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/>
  <bookViews>
    <workbookView xWindow="0" yWindow="0" windowWidth="20490" windowHeight="7650"/>
  </bookViews>
  <sheets>
    <sheet name="რეგიონების მიხედვით" sheetId="9" r:id="rId1"/>
    <sheet name="კლინიკების მიხედვით" sheetId="13" r:id="rId2"/>
    <sheet name="1" sheetId="1" r:id="rId3"/>
    <sheet name="რეფერალები FI" sheetId="11" r:id="rId4"/>
    <sheet name="2" sheetId="3" r:id="rId5"/>
    <sheet name="რეფერალი" sheetId="2" r:id="rId6"/>
  </sheets>
  <definedNames>
    <definedName name="_xlnm._FilterDatabase" localSheetId="2" hidden="1">'1'!$A$1:$CH$1206</definedName>
    <definedName name="_xlnm._FilterDatabase" localSheetId="4" hidden="1">'2'!$A$1:$Z$3350</definedName>
    <definedName name="_xlnm._FilterDatabase" localSheetId="5" hidden="1">რეფერალი!$A$1:$MF$261</definedName>
  </definedNames>
  <calcPr calcId="145621"/>
  <pivotCaches>
    <pivotCache cacheId="2" r:id="rId7"/>
    <pivotCache cacheId="3" r:id="rId8"/>
  </pivotCaches>
</workbook>
</file>

<file path=xl/calcChain.xml><?xml version="1.0" encoding="utf-8"?>
<calcChain xmlns="http://schemas.openxmlformats.org/spreadsheetml/2006/main">
  <c r="CG3" i="1" l="1"/>
  <c r="CH3" i="1"/>
  <c r="CG4" i="1"/>
  <c r="CH4" i="1"/>
  <c r="CG5" i="1"/>
  <c r="CH5" i="1"/>
  <c r="CG6" i="1"/>
  <c r="CH6" i="1"/>
  <c r="CG8" i="1"/>
  <c r="CH8" i="1"/>
  <c r="CE9" i="1"/>
  <c r="CF9" i="1"/>
  <c r="CG9" i="1"/>
  <c r="CH9" i="1"/>
  <c r="CG10" i="1"/>
  <c r="CH10" i="1"/>
  <c r="CG11" i="1"/>
  <c r="CH11" i="1"/>
  <c r="CG12" i="1"/>
  <c r="CH12" i="1"/>
  <c r="CH13" i="1"/>
  <c r="CE14" i="1"/>
  <c r="CF14" i="1"/>
  <c r="CG14" i="1"/>
  <c r="CH14" i="1"/>
  <c r="CE15" i="1"/>
  <c r="CF15" i="1"/>
  <c r="CG15" i="1"/>
  <c r="CH15" i="1"/>
  <c r="CE16" i="1"/>
  <c r="CF16" i="1"/>
  <c r="CG16" i="1"/>
  <c r="CH16" i="1"/>
  <c r="CE17" i="1"/>
  <c r="CF17" i="1"/>
  <c r="CG17" i="1"/>
  <c r="CH17" i="1"/>
  <c r="CE18" i="1"/>
  <c r="CF18" i="1"/>
  <c r="CG18" i="1"/>
  <c r="CH18" i="1"/>
  <c r="CE19" i="1"/>
  <c r="CF19" i="1"/>
  <c r="CG19" i="1"/>
  <c r="CH19" i="1"/>
  <c r="CG20" i="1"/>
  <c r="CH20" i="1"/>
  <c r="CG21" i="1"/>
  <c r="CH21" i="1"/>
  <c r="CE22" i="1"/>
  <c r="CF22" i="1"/>
  <c r="CG22" i="1"/>
  <c r="CH22" i="1"/>
  <c r="CE23" i="1"/>
  <c r="CG23" i="1"/>
  <c r="CH23" i="1"/>
  <c r="CG24" i="1"/>
  <c r="CH24" i="1"/>
  <c r="CG25" i="1"/>
  <c r="CH25" i="1"/>
  <c r="CH26" i="1"/>
  <c r="CG27" i="1"/>
  <c r="CH27" i="1"/>
  <c r="CG28" i="1"/>
  <c r="CH28" i="1"/>
  <c r="CE29" i="1"/>
  <c r="CF29" i="1"/>
  <c r="CG29" i="1"/>
  <c r="CH29" i="1"/>
  <c r="CE30" i="1"/>
  <c r="CF30" i="1"/>
  <c r="CG30" i="1"/>
  <c r="CH30" i="1"/>
  <c r="CE31" i="1"/>
  <c r="CF31" i="1"/>
  <c r="CG31" i="1"/>
  <c r="CH31" i="1"/>
  <c r="CE32" i="1"/>
  <c r="CF32" i="1"/>
  <c r="CG32" i="1"/>
  <c r="CH32" i="1"/>
  <c r="CE33" i="1"/>
  <c r="CF33" i="1"/>
  <c r="CG33" i="1"/>
  <c r="CH33" i="1"/>
  <c r="CE34" i="1"/>
  <c r="CF34" i="1"/>
  <c r="CG34" i="1"/>
  <c r="CH34" i="1"/>
  <c r="CE35" i="1"/>
  <c r="CF35" i="1"/>
  <c r="CG35" i="1"/>
  <c r="CH35" i="1"/>
  <c r="CE36" i="1"/>
  <c r="CF36" i="1"/>
  <c r="CG36" i="1"/>
  <c r="CH36" i="1"/>
  <c r="CE37" i="1"/>
  <c r="CF37" i="1"/>
  <c r="CG37" i="1"/>
  <c r="CH37" i="1"/>
  <c r="CE38" i="1"/>
  <c r="CF38" i="1"/>
  <c r="CG38" i="1"/>
  <c r="CH38" i="1"/>
  <c r="CE39" i="1"/>
  <c r="CF39" i="1"/>
  <c r="CG39" i="1"/>
  <c r="CH39" i="1"/>
  <c r="CE40" i="1"/>
  <c r="CF40" i="1"/>
  <c r="CG40" i="1"/>
  <c r="CH40" i="1"/>
  <c r="CG41" i="1"/>
  <c r="CH41" i="1"/>
  <c r="CG42" i="1"/>
  <c r="CH42" i="1"/>
  <c r="CH43" i="1"/>
  <c r="CG44" i="1"/>
  <c r="CH44" i="1"/>
  <c r="CG45" i="1"/>
  <c r="CH45" i="1"/>
  <c r="CG46" i="1"/>
  <c r="CH46" i="1"/>
  <c r="CE48" i="1"/>
  <c r="CF48" i="1"/>
  <c r="CG48" i="1"/>
  <c r="CH48" i="1"/>
  <c r="CG49" i="1"/>
  <c r="CH49" i="1"/>
  <c r="CE50" i="1"/>
  <c r="CF50" i="1"/>
  <c r="CG50" i="1"/>
  <c r="CH50" i="1"/>
  <c r="CE51" i="1"/>
  <c r="CF51" i="1"/>
  <c r="CG51" i="1"/>
  <c r="CH51" i="1"/>
  <c r="CE52" i="1"/>
  <c r="CF52" i="1"/>
  <c r="CG52" i="1"/>
  <c r="CH52" i="1"/>
  <c r="CG53" i="1"/>
  <c r="CH53" i="1"/>
  <c r="CG54" i="1"/>
  <c r="CH54" i="1"/>
  <c r="CG55" i="1"/>
  <c r="CH55" i="1"/>
  <c r="CE56" i="1"/>
  <c r="CF56" i="1"/>
  <c r="CG56" i="1"/>
  <c r="CH56" i="1"/>
  <c r="CE57" i="1"/>
  <c r="CF57" i="1"/>
  <c r="CG57" i="1"/>
  <c r="CH57" i="1"/>
  <c r="CG58" i="1"/>
  <c r="CH58" i="1"/>
  <c r="CG59" i="1"/>
  <c r="CH59" i="1"/>
  <c r="CG61" i="1"/>
  <c r="CH61" i="1"/>
  <c r="CG62" i="1"/>
  <c r="CH62" i="1"/>
  <c r="CG63" i="1"/>
  <c r="CH63" i="1"/>
  <c r="CG64" i="1"/>
  <c r="CH64" i="1"/>
  <c r="CG65" i="1"/>
  <c r="CH65" i="1"/>
  <c r="CG66" i="1"/>
  <c r="CH66" i="1"/>
  <c r="CE67" i="1"/>
  <c r="CF67" i="1"/>
  <c r="CG67" i="1"/>
  <c r="CH67" i="1"/>
  <c r="CG68" i="1"/>
  <c r="CG69" i="1"/>
  <c r="CH69" i="1"/>
  <c r="CG70" i="1"/>
  <c r="CH70" i="1"/>
  <c r="CG72" i="1"/>
  <c r="CH72" i="1"/>
  <c r="CE73" i="1"/>
  <c r="CF73" i="1"/>
  <c r="CG73" i="1"/>
  <c r="CH73" i="1"/>
  <c r="CE74" i="1"/>
  <c r="CF74" i="1"/>
  <c r="CG74" i="1"/>
  <c r="CH74" i="1"/>
  <c r="CE75" i="1"/>
  <c r="CF75" i="1"/>
  <c r="CG75" i="1"/>
  <c r="CH75" i="1"/>
  <c r="CE76" i="1"/>
  <c r="CF76" i="1"/>
  <c r="CG76" i="1"/>
  <c r="CH76" i="1"/>
  <c r="CE77" i="1"/>
  <c r="CF77" i="1"/>
  <c r="CG77" i="1"/>
  <c r="CH77" i="1"/>
  <c r="CE78" i="1"/>
  <c r="CF78" i="1"/>
  <c r="CG78" i="1"/>
  <c r="CH78" i="1"/>
  <c r="CE79" i="1"/>
  <c r="CF79" i="1"/>
  <c r="CG79" i="1"/>
  <c r="CH79" i="1"/>
  <c r="CG80" i="1"/>
  <c r="CH80" i="1"/>
  <c r="CG81" i="1"/>
  <c r="CH81" i="1"/>
  <c r="CE83" i="1"/>
  <c r="CF83" i="1"/>
  <c r="CG83" i="1"/>
  <c r="CH83" i="1"/>
  <c r="CE84" i="1"/>
  <c r="CF84" i="1"/>
  <c r="CG84" i="1"/>
  <c r="CH84" i="1"/>
  <c r="CG85" i="1"/>
  <c r="CH85" i="1"/>
  <c r="CH86" i="1"/>
  <c r="CG87" i="1"/>
  <c r="CH87" i="1"/>
  <c r="CG88" i="1"/>
  <c r="CH88" i="1"/>
  <c r="CG89" i="1"/>
  <c r="CH89" i="1"/>
  <c r="CE90" i="1"/>
  <c r="CF90" i="1"/>
  <c r="CG90" i="1"/>
  <c r="CH90" i="1"/>
  <c r="CE91" i="1"/>
  <c r="CF91" i="1"/>
  <c r="CG91" i="1"/>
  <c r="CH91" i="1"/>
  <c r="CE92" i="1"/>
  <c r="CF92" i="1"/>
  <c r="CG92" i="1"/>
  <c r="CH92" i="1"/>
  <c r="CE93" i="1"/>
  <c r="CF93" i="1"/>
  <c r="CG93" i="1"/>
  <c r="CH93" i="1"/>
  <c r="CE94" i="1"/>
  <c r="CF94" i="1"/>
  <c r="CG94" i="1"/>
  <c r="CH94" i="1"/>
  <c r="CE95" i="1"/>
  <c r="CF95" i="1"/>
  <c r="CG95" i="1"/>
  <c r="CH95" i="1"/>
  <c r="CE96" i="1"/>
  <c r="CF96" i="1"/>
  <c r="CG96" i="1"/>
  <c r="CH96" i="1"/>
  <c r="CE97" i="1"/>
  <c r="CF97" i="1"/>
  <c r="CG97" i="1"/>
  <c r="CH97" i="1"/>
  <c r="CE98" i="1"/>
  <c r="CF98" i="1"/>
  <c r="CG98" i="1"/>
  <c r="CH98" i="1"/>
  <c r="CE99" i="1"/>
  <c r="CF99" i="1"/>
  <c r="CG99" i="1"/>
  <c r="CH99" i="1"/>
  <c r="CE100" i="1"/>
  <c r="CF100" i="1"/>
  <c r="CG100" i="1"/>
  <c r="CH100" i="1"/>
  <c r="CG101" i="1"/>
  <c r="CH101" i="1"/>
  <c r="CE102" i="1"/>
  <c r="CF102" i="1"/>
  <c r="CG102" i="1"/>
  <c r="CH102" i="1"/>
  <c r="CG103" i="1"/>
  <c r="CH103" i="1"/>
  <c r="CG104" i="1"/>
  <c r="CH104" i="1"/>
  <c r="CG105" i="1"/>
  <c r="CH105" i="1"/>
  <c r="CE106" i="1"/>
  <c r="CF106" i="1"/>
  <c r="CG106" i="1"/>
  <c r="CH106" i="1"/>
  <c r="CH107" i="1"/>
  <c r="CE108" i="1"/>
  <c r="CF108" i="1"/>
  <c r="CG108" i="1"/>
  <c r="CH108" i="1"/>
  <c r="CG109" i="1"/>
  <c r="CH109" i="1"/>
  <c r="CG110" i="1"/>
  <c r="CH110" i="1"/>
  <c r="CG111" i="1"/>
  <c r="CH111" i="1"/>
  <c r="CE112" i="1"/>
  <c r="CF112" i="1"/>
  <c r="CG112" i="1"/>
  <c r="CH112" i="1"/>
  <c r="CE113" i="1"/>
  <c r="CF113" i="1"/>
  <c r="CG113" i="1"/>
  <c r="CH113" i="1"/>
  <c r="CE114" i="1"/>
  <c r="CF114" i="1"/>
  <c r="CG114" i="1"/>
  <c r="CH114" i="1"/>
  <c r="CG115" i="1"/>
  <c r="CH115" i="1"/>
  <c r="CG116" i="1"/>
  <c r="CH116" i="1"/>
  <c r="CE117" i="1"/>
  <c r="CF117" i="1"/>
  <c r="CG117" i="1"/>
  <c r="CH117" i="1"/>
  <c r="CG119" i="1"/>
  <c r="CH119" i="1"/>
  <c r="CG120" i="1"/>
  <c r="CH120" i="1"/>
  <c r="CG121" i="1"/>
  <c r="CH121" i="1"/>
  <c r="CE122" i="1"/>
  <c r="CF122" i="1"/>
  <c r="CG122" i="1"/>
  <c r="CH122" i="1"/>
  <c r="CE123" i="1"/>
  <c r="CF123" i="1"/>
  <c r="CG123" i="1"/>
  <c r="CH123" i="1"/>
  <c r="CE124" i="1"/>
  <c r="CF124" i="1"/>
  <c r="CG124" i="1"/>
  <c r="CH124" i="1"/>
  <c r="CG125" i="1"/>
  <c r="CH125" i="1"/>
  <c r="CH126" i="1"/>
  <c r="CF128" i="1"/>
  <c r="CG128" i="1"/>
  <c r="CH128" i="1"/>
  <c r="CE129" i="1"/>
  <c r="CF129" i="1"/>
  <c r="CG129" i="1"/>
  <c r="CH129" i="1"/>
  <c r="CF130" i="1"/>
  <c r="CG130" i="1"/>
  <c r="CH130" i="1"/>
  <c r="CG131" i="1"/>
  <c r="CH131" i="1"/>
  <c r="CE132" i="1"/>
  <c r="CF132" i="1"/>
  <c r="CG132" i="1"/>
  <c r="CH132" i="1"/>
  <c r="CG133" i="1"/>
  <c r="CH133" i="1"/>
  <c r="CG134" i="1"/>
  <c r="CG135" i="1"/>
  <c r="CH135" i="1"/>
  <c r="CH136" i="1"/>
  <c r="CG137" i="1"/>
  <c r="CH137" i="1"/>
  <c r="CG138" i="1"/>
  <c r="CH138" i="1"/>
  <c r="CG139" i="1"/>
  <c r="CH139" i="1"/>
  <c r="CG140" i="1"/>
  <c r="CH140" i="1"/>
  <c r="CE141" i="1"/>
  <c r="CF141" i="1"/>
  <c r="CG141" i="1"/>
  <c r="CH141" i="1"/>
  <c r="CG142" i="1"/>
  <c r="CH142" i="1"/>
  <c r="CG143" i="1"/>
  <c r="CH143" i="1"/>
  <c r="CH147" i="1"/>
  <c r="CG148" i="1"/>
  <c r="CH148" i="1"/>
  <c r="CE150" i="1"/>
  <c r="CF150" i="1"/>
  <c r="CG150" i="1"/>
  <c r="CH150" i="1"/>
  <c r="CG151" i="1"/>
  <c r="CH151" i="1"/>
  <c r="CE152" i="1"/>
  <c r="CF152" i="1"/>
  <c r="CG152" i="1"/>
  <c r="CH152" i="1"/>
  <c r="CE153" i="1"/>
  <c r="CF153" i="1"/>
  <c r="CG153" i="1"/>
  <c r="CH153" i="1"/>
  <c r="CE155" i="1"/>
  <c r="CF155" i="1"/>
  <c r="CG155" i="1"/>
  <c r="CH155" i="1"/>
  <c r="CE156" i="1"/>
  <c r="CF156" i="1"/>
  <c r="CG156" i="1"/>
  <c r="CH156" i="1"/>
  <c r="CE157" i="1"/>
  <c r="CF157" i="1"/>
  <c r="CG157" i="1"/>
  <c r="CH157" i="1"/>
  <c r="CE158" i="1"/>
  <c r="CF158" i="1"/>
  <c r="CG158" i="1"/>
  <c r="CH158" i="1"/>
  <c r="CH159" i="1"/>
  <c r="CH160" i="1"/>
  <c r="CG161" i="1"/>
  <c r="CH161" i="1"/>
  <c r="CH162" i="1"/>
  <c r="CE163" i="1"/>
  <c r="CF163" i="1"/>
  <c r="CG163" i="1"/>
  <c r="CH163" i="1"/>
  <c r="CG164" i="1"/>
  <c r="CH164" i="1"/>
  <c r="CG166" i="1"/>
  <c r="CH166" i="1"/>
  <c r="CE167" i="1"/>
  <c r="CF167" i="1"/>
  <c r="CG167" i="1"/>
  <c r="CH167" i="1"/>
  <c r="CE168" i="1"/>
  <c r="CF168" i="1"/>
  <c r="CG168" i="1"/>
  <c r="CH168" i="1"/>
  <c r="CE169" i="1"/>
  <c r="CF169" i="1"/>
  <c r="CG169" i="1"/>
  <c r="CH169" i="1"/>
  <c r="CE170" i="1"/>
  <c r="CF170" i="1"/>
  <c r="CG170" i="1"/>
  <c r="CH170" i="1"/>
  <c r="CG171" i="1"/>
  <c r="CH171" i="1"/>
  <c r="CG172" i="1"/>
  <c r="CH172" i="1"/>
  <c r="CE173" i="1"/>
  <c r="CF173" i="1"/>
  <c r="CG173" i="1"/>
  <c r="CH173" i="1"/>
  <c r="CE175" i="1"/>
  <c r="CF175" i="1"/>
  <c r="CG175" i="1"/>
  <c r="CH175" i="1"/>
  <c r="CG176" i="1"/>
  <c r="CH176" i="1"/>
  <c r="CG177" i="1"/>
  <c r="CH177" i="1"/>
  <c r="CG178" i="1"/>
  <c r="CH178" i="1"/>
  <c r="CE179" i="1"/>
  <c r="CF179" i="1"/>
  <c r="CG179" i="1"/>
  <c r="CH179" i="1"/>
  <c r="CE180" i="1"/>
  <c r="CF180" i="1"/>
  <c r="CG180" i="1"/>
  <c r="CH180" i="1"/>
  <c r="CE181" i="1"/>
  <c r="CF181" i="1"/>
  <c r="CG181" i="1"/>
  <c r="CH181" i="1"/>
  <c r="CG183" i="1"/>
  <c r="CH183" i="1"/>
  <c r="CG184" i="1"/>
  <c r="CH184" i="1"/>
  <c r="CG185" i="1"/>
  <c r="CH185" i="1"/>
  <c r="CG186" i="1"/>
  <c r="CG187" i="1"/>
  <c r="CH187" i="1"/>
  <c r="CG188" i="1"/>
  <c r="CH188" i="1"/>
  <c r="CG189" i="1"/>
  <c r="CH189" i="1"/>
  <c r="CG190" i="1"/>
  <c r="CH190" i="1"/>
  <c r="CG191" i="1"/>
  <c r="CH191" i="1"/>
  <c r="CG192" i="1"/>
  <c r="CH192" i="1"/>
  <c r="CG193" i="1"/>
  <c r="CH193" i="1"/>
  <c r="CG194" i="1"/>
  <c r="CH194" i="1"/>
  <c r="CG195" i="1"/>
  <c r="CH195" i="1"/>
  <c r="CE196" i="1"/>
  <c r="CF196" i="1"/>
  <c r="CG196" i="1"/>
  <c r="CH196" i="1"/>
  <c r="CE197" i="1"/>
  <c r="CF197" i="1"/>
  <c r="CG197" i="1"/>
  <c r="CH197" i="1"/>
  <c r="CE198" i="1"/>
  <c r="CF198" i="1"/>
  <c r="CG198" i="1"/>
  <c r="CH198" i="1"/>
  <c r="CE199" i="1"/>
  <c r="CF199" i="1"/>
  <c r="CG199" i="1"/>
  <c r="CH199" i="1"/>
  <c r="CE200" i="1"/>
  <c r="CF200" i="1"/>
  <c r="CG200" i="1"/>
  <c r="CH200" i="1"/>
  <c r="CG201" i="1"/>
  <c r="CH201" i="1"/>
  <c r="CG202" i="1"/>
  <c r="CH202" i="1"/>
  <c r="CG203" i="1"/>
  <c r="CH203" i="1"/>
  <c r="CG204" i="1"/>
  <c r="CH204" i="1"/>
  <c r="CE205" i="1"/>
  <c r="CF205" i="1"/>
  <c r="CG205" i="1"/>
  <c r="CH205" i="1"/>
  <c r="CG206" i="1"/>
  <c r="CH206" i="1"/>
  <c r="CE207" i="1"/>
  <c r="CF207" i="1"/>
  <c r="CG207" i="1"/>
  <c r="CH207" i="1"/>
  <c r="CG208" i="1"/>
  <c r="CH208" i="1"/>
  <c r="CG209" i="1"/>
  <c r="CH209" i="1"/>
  <c r="CE210" i="1"/>
  <c r="CF210" i="1"/>
  <c r="CG210" i="1"/>
  <c r="CH210" i="1"/>
  <c r="CG211" i="1"/>
  <c r="CH211" i="1"/>
  <c r="CG212" i="1"/>
  <c r="CH212" i="1"/>
  <c r="CG213" i="1"/>
  <c r="CH213" i="1"/>
  <c r="CG214" i="1"/>
  <c r="CH214" i="1"/>
  <c r="CG215" i="1"/>
  <c r="CH215" i="1"/>
  <c r="CE216" i="1"/>
  <c r="CF216" i="1"/>
  <c r="CG216" i="1"/>
  <c r="CH216" i="1"/>
  <c r="CG217" i="1"/>
  <c r="CH217" i="1"/>
  <c r="CG218" i="1"/>
  <c r="CH218" i="1"/>
  <c r="CG219" i="1"/>
  <c r="CH219" i="1"/>
  <c r="CG220" i="1"/>
  <c r="CH220" i="1"/>
  <c r="CE221" i="1"/>
  <c r="CF221" i="1"/>
  <c r="CG221" i="1"/>
  <c r="CH221" i="1"/>
  <c r="CE222" i="1"/>
  <c r="CF222" i="1"/>
  <c r="CG222" i="1"/>
  <c r="CH222" i="1"/>
  <c r="CE223" i="1"/>
  <c r="CF223" i="1"/>
  <c r="CG223" i="1"/>
  <c r="CH223" i="1"/>
  <c r="CE224" i="1"/>
  <c r="CF224" i="1"/>
  <c r="CG224" i="1"/>
  <c r="CH224" i="1"/>
  <c r="CE225" i="1"/>
  <c r="CF225" i="1"/>
  <c r="CG225" i="1"/>
  <c r="CH225" i="1"/>
  <c r="CG226" i="1"/>
  <c r="CH226" i="1"/>
  <c r="CG228" i="1"/>
  <c r="CG229" i="1"/>
  <c r="CH229" i="1"/>
  <c r="CG230" i="1"/>
  <c r="CH230" i="1"/>
  <c r="CE232" i="1"/>
  <c r="CF232" i="1"/>
  <c r="CG232" i="1"/>
  <c r="CH232" i="1"/>
  <c r="CE233" i="1"/>
  <c r="CF233" i="1"/>
  <c r="CG233" i="1"/>
  <c r="CH233" i="1"/>
  <c r="CG234" i="1"/>
  <c r="CH234" i="1"/>
  <c r="CE236" i="1"/>
  <c r="CF236" i="1"/>
  <c r="CG236" i="1"/>
  <c r="CH236" i="1"/>
  <c r="CG237" i="1"/>
  <c r="CH237" i="1"/>
  <c r="CG238" i="1"/>
  <c r="CH238" i="1"/>
  <c r="CE239" i="1"/>
  <c r="CF239" i="1"/>
  <c r="CG239" i="1"/>
  <c r="CH239" i="1"/>
  <c r="CH240" i="1"/>
  <c r="CG241" i="1"/>
  <c r="CH241" i="1"/>
  <c r="CG242" i="1"/>
  <c r="CH242" i="1"/>
  <c r="CG243" i="1"/>
  <c r="CH243" i="1"/>
  <c r="CG244" i="1"/>
  <c r="CH244" i="1"/>
  <c r="CG245" i="1"/>
  <c r="CH245" i="1"/>
  <c r="CG246" i="1"/>
  <c r="CH246" i="1"/>
  <c r="CE247" i="1"/>
  <c r="CG247" i="1"/>
  <c r="CH247" i="1"/>
  <c r="CE248" i="1"/>
  <c r="CF248" i="1"/>
  <c r="CG248" i="1"/>
  <c r="CH248" i="1"/>
  <c r="CE249" i="1"/>
  <c r="CF249" i="1"/>
  <c r="CG249" i="1"/>
  <c r="CH249" i="1"/>
  <c r="CE250" i="1"/>
  <c r="CF250" i="1"/>
  <c r="CG250" i="1"/>
  <c r="CH250" i="1"/>
  <c r="CE251" i="1"/>
  <c r="CF251" i="1"/>
  <c r="CG251" i="1"/>
  <c r="CH251" i="1"/>
  <c r="CG252" i="1"/>
  <c r="CH252" i="1"/>
  <c r="CG254" i="1"/>
  <c r="CH254" i="1"/>
  <c r="CE255" i="1"/>
  <c r="CF255" i="1"/>
  <c r="CG255" i="1"/>
  <c r="CH255" i="1"/>
  <c r="CE256" i="1"/>
  <c r="CF256" i="1"/>
  <c r="CG256" i="1"/>
  <c r="CH256" i="1"/>
  <c r="CG257" i="1"/>
  <c r="CH257" i="1"/>
  <c r="CG258" i="1"/>
  <c r="CH258" i="1"/>
  <c r="CG259" i="1"/>
  <c r="CH259" i="1"/>
  <c r="CG260" i="1"/>
  <c r="CH260" i="1"/>
  <c r="CE261" i="1"/>
  <c r="CF261" i="1"/>
  <c r="CG261" i="1"/>
  <c r="CH261" i="1"/>
  <c r="CG262" i="1"/>
  <c r="CH262" i="1"/>
  <c r="CG263" i="1"/>
  <c r="CH263" i="1"/>
  <c r="CE264" i="1"/>
  <c r="CF264" i="1"/>
  <c r="CG264" i="1"/>
  <c r="CH264" i="1"/>
  <c r="CG265" i="1"/>
  <c r="CH265" i="1"/>
  <c r="CG266" i="1"/>
  <c r="CH266" i="1"/>
  <c r="CG267" i="1"/>
  <c r="CH267" i="1"/>
  <c r="CG268" i="1"/>
  <c r="CH268" i="1"/>
  <c r="CG269" i="1"/>
  <c r="CH269" i="1"/>
  <c r="CG271" i="1"/>
  <c r="CH271" i="1"/>
  <c r="CG272" i="1"/>
  <c r="CH272" i="1"/>
  <c r="CG273" i="1"/>
  <c r="CH273" i="1"/>
  <c r="CE274" i="1"/>
  <c r="CF274" i="1"/>
  <c r="CG274" i="1"/>
  <c r="CH274" i="1"/>
  <c r="CG275" i="1"/>
  <c r="CH275" i="1"/>
  <c r="CE276" i="1"/>
  <c r="CF276" i="1"/>
  <c r="CG276" i="1"/>
  <c r="CH276" i="1"/>
  <c r="CG277" i="1"/>
  <c r="CH277" i="1"/>
  <c r="CG279" i="1"/>
  <c r="CH279" i="1"/>
  <c r="CG281" i="1"/>
  <c r="CH281" i="1"/>
  <c r="CG282" i="1"/>
  <c r="CH282" i="1"/>
  <c r="CG283" i="1"/>
  <c r="CH283" i="1"/>
  <c r="CG285" i="1"/>
  <c r="CH285" i="1"/>
  <c r="CE286" i="1"/>
  <c r="CF286" i="1"/>
  <c r="CG286" i="1"/>
  <c r="CH286" i="1"/>
  <c r="CE287" i="1"/>
  <c r="CF287" i="1"/>
  <c r="CG287" i="1"/>
  <c r="CH287" i="1"/>
  <c r="CE288" i="1"/>
  <c r="CF288" i="1"/>
  <c r="CG288" i="1"/>
  <c r="CH288" i="1"/>
  <c r="CG289" i="1"/>
  <c r="CH289" i="1"/>
  <c r="CG290" i="1"/>
  <c r="CH290" i="1"/>
  <c r="CG291" i="1"/>
  <c r="CH291" i="1"/>
  <c r="CG292" i="1"/>
  <c r="CH292" i="1"/>
  <c r="CH293" i="1"/>
  <c r="CE294" i="1"/>
  <c r="CF294" i="1"/>
  <c r="CG294" i="1"/>
  <c r="CH294" i="1"/>
  <c r="CG295" i="1"/>
  <c r="CH295" i="1"/>
  <c r="CG296" i="1"/>
  <c r="CH296" i="1"/>
  <c r="CG297" i="1"/>
  <c r="CH297" i="1"/>
  <c r="CH298" i="1"/>
  <c r="CG299" i="1"/>
  <c r="CH299" i="1"/>
  <c r="CG300" i="1"/>
  <c r="CH300" i="1"/>
  <c r="CE301" i="1"/>
  <c r="CF301" i="1"/>
  <c r="CG301" i="1"/>
  <c r="CH301" i="1"/>
  <c r="CG302" i="1"/>
  <c r="CH302" i="1"/>
  <c r="CG303" i="1"/>
  <c r="CH303" i="1"/>
  <c r="CH304" i="1"/>
  <c r="CE305" i="1"/>
  <c r="CF305" i="1"/>
  <c r="CG305" i="1"/>
  <c r="CH305" i="1"/>
  <c r="CG306" i="1"/>
  <c r="CH306" i="1"/>
  <c r="CE307" i="1"/>
  <c r="CF307" i="1"/>
  <c r="CG307" i="1"/>
  <c r="CH307" i="1"/>
  <c r="CG308" i="1"/>
  <c r="CH308" i="1"/>
  <c r="CE309" i="1"/>
  <c r="CF309" i="1"/>
  <c r="CG309" i="1"/>
  <c r="CH309" i="1"/>
  <c r="CE310" i="1"/>
  <c r="CF310" i="1"/>
  <c r="CG310" i="1"/>
  <c r="CH310" i="1"/>
  <c r="CE311" i="1"/>
  <c r="CF311" i="1"/>
  <c r="CG311" i="1"/>
  <c r="CH311" i="1"/>
  <c r="CE314" i="1"/>
  <c r="CG314" i="1"/>
  <c r="CE315" i="1"/>
  <c r="CF315" i="1"/>
  <c r="CG315" i="1"/>
  <c r="CH315" i="1"/>
  <c r="CE316" i="1"/>
  <c r="CF316" i="1"/>
  <c r="CG316" i="1"/>
  <c r="CH316" i="1"/>
  <c r="CE317" i="1"/>
  <c r="CF317" i="1"/>
  <c r="CG317" i="1"/>
  <c r="CH317" i="1"/>
  <c r="CE318" i="1"/>
  <c r="CF318" i="1"/>
  <c r="CG318" i="1"/>
  <c r="CH318" i="1"/>
  <c r="CE319" i="1"/>
  <c r="CF319" i="1"/>
  <c r="CG319" i="1"/>
  <c r="CH319" i="1"/>
  <c r="CE320" i="1"/>
  <c r="CF320" i="1"/>
  <c r="CG320" i="1"/>
  <c r="CH320" i="1"/>
  <c r="CE321" i="1"/>
  <c r="CF321" i="1"/>
  <c r="CG321" i="1"/>
  <c r="CH321" i="1"/>
  <c r="CE322" i="1"/>
  <c r="CF322" i="1"/>
  <c r="CG322" i="1"/>
  <c r="CH322" i="1"/>
  <c r="CG323" i="1"/>
  <c r="CH323" i="1"/>
  <c r="CE324" i="1"/>
  <c r="CF324" i="1"/>
  <c r="CG324" i="1"/>
  <c r="CH324" i="1"/>
  <c r="CE325" i="1"/>
  <c r="CG325" i="1"/>
  <c r="CH325" i="1"/>
  <c r="CE326" i="1"/>
  <c r="CF326" i="1"/>
  <c r="CG326" i="1"/>
  <c r="CH326" i="1"/>
  <c r="CG327" i="1"/>
  <c r="CH327" i="1"/>
  <c r="CG328" i="1"/>
  <c r="CH328" i="1"/>
  <c r="CG329" i="1"/>
  <c r="CH329" i="1"/>
  <c r="CE330" i="1"/>
  <c r="CF330" i="1"/>
  <c r="CG330" i="1"/>
  <c r="CH330" i="1"/>
  <c r="CG331" i="1"/>
  <c r="CH331" i="1"/>
  <c r="CE332" i="1"/>
  <c r="CF332" i="1"/>
  <c r="CG332" i="1"/>
  <c r="CH332" i="1"/>
  <c r="CG333" i="1"/>
  <c r="CH333" i="1"/>
  <c r="CE334" i="1"/>
  <c r="CF334" i="1"/>
  <c r="CG334" i="1"/>
  <c r="CH334" i="1"/>
  <c r="CE335" i="1"/>
  <c r="CF335" i="1"/>
  <c r="CG335" i="1"/>
  <c r="CH335" i="1"/>
  <c r="CG336" i="1"/>
  <c r="CH336" i="1"/>
  <c r="CG337" i="1"/>
  <c r="CH337" i="1"/>
  <c r="CG338" i="1"/>
  <c r="CH338" i="1"/>
  <c r="CG339" i="1"/>
  <c r="CH339" i="1"/>
  <c r="CG340" i="1"/>
  <c r="CH340" i="1"/>
  <c r="CG341" i="1"/>
  <c r="CH341" i="1"/>
  <c r="CE342" i="1"/>
  <c r="CF342" i="1"/>
  <c r="CG342" i="1"/>
  <c r="CH342" i="1"/>
  <c r="CG343" i="1"/>
  <c r="CH343" i="1"/>
  <c r="CE344" i="1"/>
  <c r="CF344" i="1"/>
  <c r="CG344" i="1"/>
  <c r="CH344" i="1"/>
  <c r="CE345" i="1"/>
  <c r="CF345" i="1"/>
  <c r="CG345" i="1"/>
  <c r="CH345" i="1"/>
  <c r="CG347" i="1"/>
  <c r="CH347" i="1"/>
  <c r="CG348" i="1"/>
  <c r="CH348" i="1"/>
  <c r="CG349" i="1"/>
  <c r="CH349" i="1"/>
  <c r="CH350" i="1"/>
  <c r="CG351" i="1"/>
  <c r="CH351" i="1"/>
  <c r="CG352" i="1"/>
  <c r="CH352" i="1"/>
  <c r="CH353" i="1"/>
  <c r="CG354" i="1"/>
  <c r="CH354" i="1"/>
  <c r="CG355" i="1"/>
  <c r="CH355" i="1"/>
  <c r="CE356" i="1"/>
  <c r="CF356" i="1"/>
  <c r="CG356" i="1"/>
  <c r="CH356" i="1"/>
  <c r="CH357" i="1"/>
  <c r="CE358" i="1"/>
  <c r="CF358" i="1"/>
  <c r="CG358" i="1"/>
  <c r="CH358" i="1"/>
  <c r="CE359" i="1"/>
  <c r="CF359" i="1"/>
  <c r="CG359" i="1"/>
  <c r="CH359" i="1"/>
  <c r="CG360" i="1"/>
  <c r="CH360" i="1"/>
  <c r="CG361" i="1"/>
  <c r="CH361" i="1"/>
  <c r="CG362" i="1"/>
  <c r="CH362" i="1"/>
  <c r="CG363" i="1"/>
  <c r="CH363" i="1"/>
  <c r="CG364" i="1"/>
  <c r="CH364" i="1"/>
  <c r="CG365" i="1"/>
  <c r="CH365" i="1"/>
  <c r="CH366" i="1"/>
  <c r="CE367" i="1"/>
  <c r="CF367" i="1"/>
  <c r="CG367" i="1"/>
  <c r="CH367" i="1"/>
  <c r="CG368" i="1"/>
  <c r="CH368" i="1"/>
  <c r="CG369" i="1"/>
  <c r="CH369" i="1"/>
  <c r="CG370" i="1"/>
  <c r="CE371" i="1"/>
  <c r="CF371" i="1"/>
  <c r="CG371" i="1"/>
  <c r="CH371" i="1"/>
  <c r="CG372" i="1"/>
  <c r="CH372" i="1"/>
  <c r="CE373" i="1"/>
  <c r="CF373" i="1"/>
  <c r="CG373" i="1"/>
  <c r="CH373" i="1"/>
  <c r="CE374" i="1"/>
  <c r="CF374" i="1"/>
  <c r="CG374" i="1"/>
  <c r="CH374" i="1"/>
  <c r="CG375" i="1"/>
  <c r="CE376" i="1"/>
  <c r="CF376" i="1"/>
  <c r="CG376" i="1"/>
  <c r="CH376" i="1"/>
  <c r="CG377" i="1"/>
  <c r="CH377" i="1"/>
  <c r="CG378" i="1"/>
  <c r="CH378" i="1"/>
  <c r="CG379" i="1"/>
  <c r="CH379" i="1"/>
  <c r="CG380" i="1"/>
  <c r="CH380" i="1"/>
  <c r="CG381" i="1"/>
  <c r="CH381" i="1"/>
  <c r="CG382" i="1"/>
  <c r="CH382" i="1"/>
  <c r="CG383" i="1"/>
  <c r="CH383" i="1"/>
  <c r="CG384" i="1"/>
  <c r="CH384" i="1"/>
  <c r="CG385" i="1"/>
  <c r="CH385" i="1"/>
  <c r="CE386" i="1"/>
  <c r="CF386" i="1"/>
  <c r="CG386" i="1"/>
  <c r="CH386" i="1"/>
  <c r="CG387" i="1"/>
  <c r="CH387" i="1"/>
  <c r="CG388" i="1"/>
  <c r="CH388" i="1"/>
  <c r="CH389" i="1"/>
  <c r="CG390" i="1"/>
  <c r="CH390" i="1"/>
  <c r="CG391" i="1"/>
  <c r="CH391" i="1"/>
  <c r="CG393" i="1"/>
  <c r="CH393" i="1"/>
  <c r="CE394" i="1"/>
  <c r="CG394" i="1"/>
  <c r="CH394" i="1"/>
  <c r="CE395" i="1"/>
  <c r="CG395" i="1"/>
  <c r="CH395" i="1"/>
  <c r="CE396" i="1"/>
  <c r="CF396" i="1"/>
  <c r="CG396" i="1"/>
  <c r="CH396" i="1"/>
  <c r="CG397" i="1"/>
  <c r="CH397" i="1"/>
  <c r="CE398" i="1"/>
  <c r="CF398" i="1"/>
  <c r="CG398" i="1"/>
  <c r="CH398" i="1"/>
  <c r="CE399" i="1"/>
  <c r="CF399" i="1"/>
  <c r="CG399" i="1"/>
  <c r="CH399" i="1"/>
  <c r="CE400" i="1"/>
  <c r="CF400" i="1"/>
  <c r="CG400" i="1"/>
  <c r="CH400" i="1"/>
  <c r="CG401" i="1"/>
  <c r="CH401" i="1"/>
  <c r="CG402" i="1"/>
  <c r="CH402" i="1"/>
  <c r="CG403" i="1"/>
  <c r="CH403" i="1"/>
  <c r="CG404" i="1"/>
  <c r="CH404" i="1"/>
  <c r="CG405" i="1"/>
  <c r="CH405" i="1"/>
  <c r="CG406" i="1"/>
  <c r="CH406" i="1"/>
  <c r="CG407" i="1"/>
  <c r="CH407" i="1"/>
  <c r="CG408" i="1"/>
  <c r="CH408" i="1"/>
  <c r="CG409" i="1"/>
  <c r="CH409" i="1"/>
  <c r="CG410" i="1"/>
  <c r="CH410" i="1"/>
  <c r="CG412" i="1"/>
  <c r="CH412" i="1"/>
  <c r="CE413" i="1"/>
  <c r="CF413" i="1"/>
  <c r="CG413" i="1"/>
  <c r="CH413" i="1"/>
  <c r="CE415" i="1"/>
  <c r="CF415" i="1"/>
  <c r="CG415" i="1"/>
  <c r="CH415" i="1"/>
  <c r="CG416" i="1"/>
  <c r="CH416" i="1"/>
  <c r="CG417" i="1"/>
  <c r="CH417" i="1"/>
  <c r="CG418" i="1"/>
  <c r="CH418" i="1"/>
  <c r="CG419" i="1"/>
  <c r="CH419" i="1"/>
  <c r="CG420" i="1"/>
  <c r="CH420" i="1"/>
  <c r="CG421" i="1"/>
  <c r="CH421" i="1"/>
  <c r="CG422" i="1"/>
  <c r="CH422" i="1"/>
  <c r="CE423" i="1"/>
  <c r="CF423" i="1"/>
  <c r="CG423" i="1"/>
  <c r="CH423" i="1"/>
  <c r="CG424" i="1"/>
  <c r="CH424" i="1"/>
  <c r="CG426" i="1"/>
  <c r="CH426" i="1"/>
  <c r="CE427" i="1"/>
  <c r="CF427" i="1"/>
  <c r="CG427" i="1"/>
  <c r="CH427" i="1"/>
  <c r="CG428" i="1"/>
  <c r="CH428" i="1"/>
  <c r="CG429" i="1"/>
  <c r="CH429" i="1"/>
  <c r="CG430" i="1"/>
  <c r="CH430" i="1"/>
  <c r="CG431" i="1"/>
  <c r="CH431" i="1"/>
  <c r="CF432" i="1"/>
  <c r="CG432" i="1"/>
  <c r="CH432" i="1"/>
  <c r="CG433" i="1"/>
  <c r="CH433" i="1"/>
  <c r="CE434" i="1"/>
  <c r="CF434" i="1"/>
  <c r="CG434" i="1"/>
  <c r="CH434" i="1"/>
  <c r="CE435" i="1"/>
  <c r="CF435" i="1"/>
  <c r="CG435" i="1"/>
  <c r="CH435" i="1"/>
  <c r="CE436" i="1"/>
  <c r="CF436" i="1"/>
  <c r="CG436" i="1"/>
  <c r="CH436" i="1"/>
  <c r="CE437" i="1"/>
  <c r="CF437" i="1"/>
  <c r="CG437" i="1"/>
  <c r="CH437" i="1"/>
  <c r="CE438" i="1"/>
  <c r="CF438" i="1"/>
  <c r="CG438" i="1"/>
  <c r="CH438" i="1"/>
  <c r="CE439" i="1"/>
  <c r="CF439" i="1"/>
  <c r="CG439" i="1"/>
  <c r="CH439" i="1"/>
  <c r="CG440" i="1"/>
  <c r="CH440" i="1"/>
  <c r="CG441" i="1"/>
  <c r="CH441" i="1"/>
  <c r="CE442" i="1"/>
  <c r="CF442" i="1"/>
  <c r="CG442" i="1"/>
  <c r="CH442" i="1"/>
  <c r="CG443" i="1"/>
  <c r="CH443" i="1"/>
  <c r="CG444" i="1"/>
  <c r="CH444" i="1"/>
  <c r="CE445" i="1"/>
  <c r="CF445" i="1"/>
  <c r="CG445" i="1"/>
  <c r="CH445" i="1"/>
  <c r="CG446" i="1"/>
  <c r="CH446" i="1"/>
  <c r="CG447" i="1"/>
  <c r="CH447" i="1"/>
  <c r="CE448" i="1"/>
  <c r="CF448" i="1"/>
  <c r="CG448" i="1"/>
  <c r="CH448" i="1"/>
  <c r="CG449" i="1"/>
  <c r="CH449" i="1"/>
  <c r="CE450" i="1"/>
  <c r="CF450" i="1"/>
  <c r="CG450" i="1"/>
  <c r="CH450" i="1"/>
  <c r="CE451" i="1"/>
  <c r="CF451" i="1"/>
  <c r="CG451" i="1"/>
  <c r="CH451" i="1"/>
  <c r="CF452" i="1"/>
  <c r="CG452" i="1"/>
  <c r="CH452" i="1"/>
  <c r="CG453" i="1"/>
  <c r="CH453" i="1"/>
  <c r="CG454" i="1"/>
  <c r="CG455" i="1"/>
  <c r="CH455" i="1"/>
  <c r="CG456" i="1"/>
  <c r="CH456" i="1"/>
  <c r="CE457" i="1"/>
  <c r="CF457" i="1"/>
  <c r="CG457" i="1"/>
  <c r="CH457" i="1"/>
  <c r="CE458" i="1"/>
  <c r="CF458" i="1"/>
  <c r="CG458" i="1"/>
  <c r="CH458" i="1"/>
  <c r="CE459" i="1"/>
  <c r="CF459" i="1"/>
  <c r="CG459" i="1"/>
  <c r="CH459" i="1"/>
  <c r="CG460" i="1"/>
  <c r="CH460" i="1"/>
  <c r="CG461" i="1"/>
  <c r="CH461" i="1"/>
  <c r="CG462" i="1"/>
  <c r="CH462" i="1"/>
  <c r="CG463" i="1"/>
  <c r="CH463" i="1"/>
  <c r="CG464" i="1"/>
  <c r="CH464" i="1"/>
  <c r="CG465" i="1"/>
  <c r="CH465" i="1"/>
  <c r="CG466" i="1"/>
  <c r="CH466" i="1"/>
  <c r="CG467" i="1"/>
  <c r="CH467" i="1"/>
  <c r="CG468" i="1"/>
  <c r="CH468" i="1"/>
  <c r="CG469" i="1"/>
  <c r="CH469" i="1"/>
  <c r="CE470" i="1"/>
  <c r="CF470" i="1"/>
  <c r="CG470" i="1"/>
  <c r="CH470" i="1"/>
  <c r="CE471" i="1"/>
  <c r="CF471" i="1"/>
  <c r="CG471" i="1"/>
  <c r="CH471" i="1"/>
  <c r="CG472" i="1"/>
  <c r="CH472" i="1"/>
  <c r="CE473" i="1"/>
  <c r="CF473" i="1"/>
  <c r="CG473" i="1"/>
  <c r="CH473" i="1"/>
  <c r="CG474" i="1"/>
  <c r="CH474" i="1"/>
  <c r="CE475" i="1"/>
  <c r="CF475" i="1"/>
  <c r="CG475" i="1"/>
  <c r="CH475" i="1"/>
  <c r="CG476" i="1"/>
  <c r="CH476" i="1"/>
  <c r="CG477" i="1"/>
  <c r="CH477" i="1"/>
  <c r="CG478" i="1"/>
  <c r="CH478" i="1"/>
  <c r="CG479" i="1"/>
  <c r="CH479" i="1"/>
  <c r="CG482" i="1"/>
  <c r="CH482" i="1"/>
  <c r="CG483" i="1"/>
  <c r="CH483" i="1"/>
  <c r="CG484" i="1"/>
  <c r="CH484" i="1"/>
  <c r="CG485" i="1"/>
  <c r="CH485" i="1"/>
  <c r="CG486" i="1"/>
  <c r="CH486" i="1"/>
  <c r="CE488" i="1"/>
  <c r="CF488" i="1"/>
  <c r="CG488" i="1"/>
  <c r="CH488" i="1"/>
  <c r="CG489" i="1"/>
  <c r="CH489" i="1"/>
  <c r="CG491" i="1"/>
  <c r="CH491" i="1"/>
  <c r="CE492" i="1"/>
  <c r="CF492" i="1"/>
  <c r="CG492" i="1"/>
  <c r="CH492" i="1"/>
  <c r="CG493" i="1"/>
  <c r="CG494" i="1"/>
  <c r="CH494" i="1"/>
  <c r="CE495" i="1"/>
  <c r="CF495" i="1"/>
  <c r="CG495" i="1"/>
  <c r="CH495" i="1"/>
  <c r="CG496" i="1"/>
  <c r="CH496" i="1"/>
  <c r="CG497" i="1"/>
  <c r="CH497" i="1"/>
  <c r="CG498" i="1"/>
  <c r="CG499" i="1"/>
  <c r="CH499" i="1"/>
  <c r="CG500" i="1"/>
  <c r="CH500" i="1"/>
  <c r="CG501" i="1"/>
  <c r="CH501" i="1"/>
  <c r="CG502" i="1"/>
  <c r="CE503" i="1"/>
  <c r="CF503" i="1"/>
  <c r="CG503" i="1"/>
  <c r="CH503" i="1"/>
  <c r="CE505" i="1"/>
  <c r="CF505" i="1"/>
  <c r="CG505" i="1"/>
  <c r="CH505" i="1"/>
  <c r="CE506" i="1"/>
  <c r="CF506" i="1"/>
  <c r="CG506" i="1"/>
  <c r="CH506" i="1"/>
  <c r="CG507" i="1"/>
  <c r="CH507" i="1"/>
  <c r="CG508" i="1"/>
  <c r="CH508" i="1"/>
  <c r="CG509" i="1"/>
  <c r="CH509" i="1"/>
  <c r="CG511" i="1"/>
  <c r="CH511" i="1"/>
  <c r="CG512" i="1"/>
  <c r="CH512" i="1"/>
  <c r="CE513" i="1"/>
  <c r="CF513" i="1"/>
  <c r="CG513" i="1"/>
  <c r="CH513" i="1"/>
  <c r="CG514" i="1"/>
  <c r="CH514" i="1"/>
  <c r="CG515" i="1"/>
  <c r="CH515" i="1"/>
  <c r="CE516" i="1"/>
  <c r="CF516" i="1"/>
  <c r="CG516" i="1"/>
  <c r="CH516" i="1"/>
  <c r="CG517" i="1"/>
  <c r="CH517" i="1"/>
  <c r="CG518" i="1"/>
  <c r="CH518" i="1"/>
  <c r="CE519" i="1"/>
  <c r="CF519" i="1"/>
  <c r="CG519" i="1"/>
  <c r="CH519" i="1"/>
  <c r="CG520" i="1"/>
  <c r="CH520" i="1"/>
  <c r="CE521" i="1"/>
  <c r="CF521" i="1"/>
  <c r="CG521" i="1"/>
  <c r="CH521" i="1"/>
  <c r="CG522" i="1"/>
  <c r="CH522" i="1"/>
  <c r="CG523" i="1"/>
  <c r="CH523" i="1"/>
  <c r="CG524" i="1"/>
  <c r="CH524" i="1"/>
  <c r="CG526" i="1"/>
  <c r="CH526" i="1"/>
  <c r="CG527" i="1"/>
  <c r="CH527" i="1"/>
  <c r="CG528" i="1"/>
  <c r="CH528" i="1"/>
  <c r="CG529" i="1"/>
  <c r="CH529" i="1"/>
  <c r="CG530" i="1"/>
  <c r="CH530" i="1"/>
  <c r="CG531" i="1"/>
  <c r="CH531" i="1"/>
  <c r="CG532" i="1"/>
  <c r="CH532" i="1"/>
  <c r="CG533" i="1"/>
  <c r="CH533" i="1"/>
  <c r="CG534" i="1"/>
  <c r="CH534" i="1"/>
  <c r="CG536" i="1"/>
  <c r="CH536" i="1"/>
  <c r="CG537" i="1"/>
  <c r="CH537" i="1"/>
  <c r="CG538" i="1"/>
  <c r="CH538" i="1"/>
  <c r="CG540" i="1"/>
  <c r="CH540" i="1"/>
  <c r="CG541" i="1"/>
  <c r="CH541" i="1"/>
  <c r="CG542" i="1"/>
  <c r="CH542" i="1"/>
  <c r="CG543" i="1"/>
  <c r="CH543" i="1"/>
  <c r="CE544" i="1"/>
  <c r="CF544" i="1"/>
  <c r="CG544" i="1"/>
  <c r="CH544" i="1"/>
  <c r="CE545" i="1"/>
  <c r="CF545" i="1"/>
  <c r="CG545" i="1"/>
  <c r="CH545" i="1"/>
  <c r="CE546" i="1"/>
  <c r="CF546" i="1"/>
  <c r="CG546" i="1"/>
  <c r="CH546" i="1"/>
  <c r="CE547" i="1"/>
  <c r="CF547" i="1"/>
  <c r="CG547" i="1"/>
  <c r="CH547" i="1"/>
  <c r="CE548" i="1"/>
  <c r="CF548" i="1"/>
  <c r="CG548" i="1"/>
  <c r="CH548" i="1"/>
  <c r="CE549" i="1"/>
  <c r="CF549" i="1"/>
  <c r="CG549" i="1"/>
  <c r="CH549" i="1"/>
  <c r="CE550" i="1"/>
  <c r="CF550" i="1"/>
  <c r="CG550" i="1"/>
  <c r="CH550" i="1"/>
  <c r="CG552" i="1"/>
  <c r="CH552" i="1"/>
  <c r="CF553" i="1"/>
  <c r="CG553" i="1"/>
  <c r="CH553" i="1"/>
  <c r="CG554" i="1"/>
  <c r="CH554" i="1"/>
  <c r="CF555" i="1"/>
  <c r="CG555" i="1"/>
  <c r="CH555" i="1"/>
  <c r="CG556" i="1"/>
  <c r="CH556" i="1"/>
  <c r="CF557" i="1"/>
  <c r="CG557" i="1"/>
  <c r="CH557" i="1"/>
  <c r="CG559" i="1"/>
  <c r="CH559" i="1"/>
  <c r="CF561" i="1"/>
  <c r="CG561" i="1"/>
  <c r="CH561" i="1"/>
  <c r="CG562" i="1"/>
  <c r="CH562" i="1"/>
  <c r="CE563" i="1"/>
  <c r="CF563" i="1"/>
  <c r="CG563" i="1"/>
  <c r="CH563" i="1"/>
  <c r="CG564" i="1"/>
  <c r="CH564" i="1"/>
  <c r="CE565" i="1"/>
  <c r="CF565" i="1"/>
  <c r="CG565" i="1"/>
  <c r="CH565" i="1"/>
  <c r="CE566" i="1"/>
  <c r="CF566" i="1"/>
  <c r="CG566" i="1"/>
  <c r="CH566" i="1"/>
  <c r="CG567" i="1"/>
  <c r="CH567" i="1"/>
  <c r="CG568" i="1"/>
  <c r="CH568" i="1"/>
  <c r="CE569" i="1"/>
  <c r="CF569" i="1"/>
  <c r="CG569" i="1"/>
  <c r="CH569" i="1"/>
  <c r="CG570" i="1"/>
  <c r="CH570" i="1"/>
  <c r="CG571" i="1"/>
  <c r="CH571" i="1"/>
  <c r="CE573" i="1"/>
  <c r="CF573" i="1"/>
  <c r="CG573" i="1"/>
  <c r="CH573" i="1"/>
  <c r="CE574" i="1"/>
  <c r="CF574" i="1"/>
  <c r="CG574" i="1"/>
  <c r="CH574" i="1"/>
  <c r="CE575" i="1"/>
  <c r="CF575" i="1"/>
  <c r="CG575" i="1"/>
  <c r="CH575" i="1"/>
  <c r="CH576" i="1"/>
  <c r="CE577" i="1"/>
  <c r="CF577" i="1"/>
  <c r="CG577" i="1"/>
  <c r="CH577" i="1"/>
  <c r="CE578" i="1"/>
  <c r="CF578" i="1"/>
  <c r="CG578" i="1"/>
  <c r="CH578" i="1"/>
  <c r="CG579" i="1"/>
  <c r="CH579" i="1"/>
  <c r="CE580" i="1"/>
  <c r="CF580" i="1"/>
  <c r="CG580" i="1"/>
  <c r="CH580" i="1"/>
  <c r="CG581" i="1"/>
  <c r="CH581" i="1"/>
  <c r="CG582" i="1"/>
  <c r="CH582" i="1"/>
  <c r="CE583" i="1"/>
  <c r="CF583" i="1"/>
  <c r="CG583" i="1"/>
  <c r="CH583" i="1"/>
  <c r="CE584" i="1"/>
  <c r="CF584" i="1"/>
  <c r="CG584" i="1"/>
  <c r="CH584" i="1"/>
  <c r="CG585" i="1"/>
  <c r="CH585" i="1"/>
  <c r="CE586" i="1"/>
  <c r="CF586" i="1"/>
  <c r="CG586" i="1"/>
  <c r="CH586" i="1"/>
  <c r="CE587" i="1"/>
  <c r="CF587" i="1"/>
  <c r="CG587" i="1"/>
  <c r="CH587" i="1"/>
  <c r="CG588" i="1"/>
  <c r="CH588" i="1"/>
  <c r="CE589" i="1"/>
  <c r="CF589" i="1"/>
  <c r="CG589" i="1"/>
  <c r="CH589" i="1"/>
  <c r="CG591" i="1"/>
  <c r="CH591" i="1"/>
  <c r="CE592" i="1"/>
  <c r="CF592" i="1"/>
  <c r="CG592" i="1"/>
  <c r="CH592" i="1"/>
  <c r="CG593" i="1"/>
  <c r="CH593" i="1"/>
  <c r="CG594" i="1"/>
  <c r="CH594" i="1"/>
  <c r="CG595" i="1"/>
  <c r="CH595" i="1"/>
  <c r="CG596" i="1"/>
  <c r="CH596" i="1"/>
  <c r="CG597" i="1"/>
  <c r="CH597" i="1"/>
  <c r="CE598" i="1"/>
  <c r="CF598" i="1"/>
  <c r="CG598" i="1"/>
  <c r="CH598" i="1"/>
  <c r="CE599" i="1"/>
  <c r="CF599" i="1"/>
  <c r="CG599" i="1"/>
  <c r="CH599" i="1"/>
  <c r="CG601" i="1"/>
  <c r="CH601" i="1"/>
  <c r="CF602" i="1"/>
  <c r="CH602" i="1"/>
  <c r="CG603" i="1"/>
  <c r="CH603" i="1"/>
  <c r="CG604" i="1"/>
  <c r="CH604" i="1"/>
  <c r="CG605" i="1"/>
  <c r="CG607" i="1"/>
  <c r="CH607" i="1"/>
  <c r="CG608" i="1"/>
  <c r="CH608" i="1"/>
  <c r="CG609" i="1"/>
  <c r="CH609" i="1"/>
  <c r="CF610" i="1"/>
  <c r="CG610" i="1"/>
  <c r="CH610" i="1"/>
  <c r="CG611" i="1"/>
  <c r="CH611" i="1"/>
  <c r="CG612" i="1"/>
  <c r="CH612" i="1"/>
  <c r="CG613" i="1"/>
  <c r="CH613" i="1"/>
  <c r="CE614" i="1"/>
  <c r="CF614" i="1"/>
  <c r="CG614" i="1"/>
  <c r="CH614" i="1"/>
  <c r="CG615" i="1"/>
  <c r="CH615" i="1"/>
  <c r="CG616" i="1"/>
  <c r="CH616" i="1"/>
  <c r="CG617" i="1"/>
  <c r="CH617" i="1"/>
  <c r="CG618" i="1"/>
  <c r="CE619" i="1"/>
  <c r="CF619" i="1"/>
  <c r="CG619" i="1"/>
  <c r="CH619" i="1"/>
  <c r="CE620" i="1"/>
  <c r="CF620" i="1"/>
  <c r="CG620" i="1"/>
  <c r="CH620" i="1"/>
  <c r="CE621" i="1"/>
  <c r="CF621" i="1"/>
  <c r="CG621" i="1"/>
  <c r="CH621" i="1"/>
  <c r="CG623" i="1"/>
  <c r="CH623" i="1"/>
  <c r="CG624" i="1"/>
  <c r="CH624" i="1"/>
  <c r="CG625" i="1"/>
  <c r="CH625" i="1"/>
  <c r="CH626" i="1"/>
  <c r="CE627" i="1"/>
  <c r="CF627" i="1"/>
  <c r="CG627" i="1"/>
  <c r="CH627" i="1"/>
  <c r="CG628" i="1"/>
  <c r="CH628" i="1"/>
  <c r="CH629" i="1"/>
  <c r="CG630" i="1"/>
  <c r="CH630" i="1"/>
  <c r="CG631" i="1"/>
  <c r="CH631" i="1"/>
  <c r="CG632" i="1"/>
  <c r="CH632" i="1"/>
  <c r="CG633" i="1"/>
  <c r="CH633" i="1"/>
  <c r="CG634" i="1"/>
  <c r="CH634" i="1"/>
  <c r="CG635" i="1"/>
  <c r="CH635" i="1"/>
  <c r="CE636" i="1"/>
  <c r="CF636" i="1"/>
  <c r="CG636" i="1"/>
  <c r="CH636" i="1"/>
  <c r="CE637" i="1"/>
  <c r="CF637" i="1"/>
  <c r="CG637" i="1"/>
  <c r="CH637" i="1"/>
  <c r="CE638" i="1"/>
  <c r="CF638" i="1"/>
  <c r="CG638" i="1"/>
  <c r="CH638" i="1"/>
  <c r="CG639" i="1"/>
  <c r="CH639" i="1"/>
  <c r="CE640" i="1"/>
  <c r="CF640" i="1"/>
  <c r="CG640" i="1"/>
  <c r="CH640" i="1"/>
  <c r="CE641" i="1"/>
  <c r="CF641" i="1"/>
  <c r="CG641" i="1"/>
  <c r="CH641" i="1"/>
  <c r="CF642" i="1"/>
  <c r="CG642" i="1"/>
  <c r="CH642" i="1"/>
  <c r="CG643" i="1"/>
  <c r="CH643" i="1"/>
  <c r="CE644" i="1"/>
  <c r="CG644" i="1"/>
  <c r="CH644" i="1"/>
  <c r="CE645" i="1"/>
  <c r="CF645" i="1"/>
  <c r="CG645" i="1"/>
  <c r="CH645" i="1"/>
  <c r="CG646" i="1"/>
  <c r="CH646" i="1"/>
  <c r="CG647" i="1"/>
  <c r="CH647" i="1"/>
  <c r="CH648" i="1"/>
  <c r="CG649" i="1"/>
  <c r="CH649" i="1"/>
  <c r="CG650" i="1"/>
  <c r="CH650" i="1"/>
  <c r="CG651" i="1"/>
  <c r="CH651" i="1"/>
  <c r="CF652" i="1"/>
  <c r="CG652" i="1"/>
  <c r="CH652" i="1"/>
  <c r="CG653" i="1"/>
  <c r="CH653" i="1"/>
  <c r="CE654" i="1"/>
  <c r="CF654" i="1"/>
  <c r="CG654" i="1"/>
  <c r="CH654" i="1"/>
  <c r="CE655" i="1"/>
  <c r="CG655" i="1"/>
  <c r="CH655" i="1"/>
  <c r="CE656" i="1"/>
  <c r="CG656" i="1"/>
  <c r="CH656" i="1"/>
  <c r="CE657" i="1"/>
  <c r="CF657" i="1"/>
  <c r="CG657" i="1"/>
  <c r="CH657" i="1"/>
  <c r="CE658" i="1"/>
  <c r="CF658" i="1"/>
  <c r="CG658" i="1"/>
  <c r="CH658" i="1"/>
  <c r="CE659" i="1"/>
  <c r="CF659" i="1"/>
  <c r="CG659" i="1"/>
  <c r="CH659" i="1"/>
  <c r="CE660" i="1"/>
  <c r="CF660" i="1"/>
  <c r="CG660" i="1"/>
  <c r="CH660" i="1"/>
  <c r="CG661" i="1"/>
  <c r="CH661" i="1"/>
  <c r="CH662" i="1"/>
  <c r="CE663" i="1"/>
  <c r="CF663" i="1"/>
  <c r="CG663" i="1"/>
  <c r="CH663" i="1"/>
  <c r="CG664" i="1"/>
  <c r="CH664" i="1"/>
  <c r="CE666" i="1"/>
  <c r="CF666" i="1"/>
  <c r="CG666" i="1"/>
  <c r="CH666" i="1"/>
  <c r="CG667" i="1"/>
  <c r="CH667" i="1"/>
  <c r="CE669" i="1"/>
  <c r="CF669" i="1"/>
  <c r="CG669" i="1"/>
  <c r="CH669" i="1"/>
  <c r="CG670" i="1"/>
  <c r="CH670" i="1"/>
  <c r="CG671" i="1"/>
  <c r="CH671" i="1"/>
  <c r="CG672" i="1"/>
  <c r="CH672" i="1"/>
  <c r="CE673" i="1"/>
  <c r="CF673" i="1"/>
  <c r="CG673" i="1"/>
  <c r="CH673" i="1"/>
  <c r="CE674" i="1"/>
  <c r="CF674" i="1"/>
  <c r="CG674" i="1"/>
  <c r="CH674" i="1"/>
  <c r="CG675" i="1"/>
  <c r="CH675" i="1"/>
  <c r="CG676" i="1"/>
  <c r="CH676" i="1"/>
  <c r="CG677" i="1"/>
  <c r="CH677" i="1"/>
  <c r="CG678" i="1"/>
  <c r="CH678" i="1"/>
  <c r="CG679" i="1"/>
  <c r="CH679" i="1"/>
  <c r="CE680" i="1"/>
  <c r="CF680" i="1"/>
  <c r="CG680" i="1"/>
  <c r="CH680" i="1"/>
  <c r="CG682" i="1"/>
  <c r="CH682" i="1"/>
  <c r="CG683" i="1"/>
  <c r="CH683" i="1"/>
  <c r="CG684" i="1"/>
  <c r="CH684" i="1"/>
  <c r="CG685" i="1"/>
  <c r="CH685" i="1"/>
  <c r="CE687" i="1"/>
  <c r="CF687" i="1"/>
  <c r="CG687" i="1"/>
  <c r="CH687" i="1"/>
  <c r="CE688" i="1"/>
  <c r="CF688" i="1"/>
  <c r="CG688" i="1"/>
  <c r="CH688" i="1"/>
  <c r="CE689" i="1"/>
  <c r="CF689" i="1"/>
  <c r="CG689" i="1"/>
  <c r="CH689" i="1"/>
  <c r="CG690" i="1"/>
  <c r="CH690" i="1"/>
  <c r="CE691" i="1"/>
  <c r="CG691" i="1"/>
  <c r="CH691" i="1"/>
  <c r="CG692" i="1"/>
  <c r="CH692" i="1"/>
  <c r="CG693" i="1"/>
  <c r="CH693" i="1"/>
  <c r="CE694" i="1"/>
  <c r="CF694" i="1"/>
  <c r="CG694" i="1"/>
  <c r="CH694" i="1"/>
  <c r="CG695" i="1"/>
  <c r="CH695" i="1"/>
  <c r="CG696" i="1"/>
  <c r="CH696" i="1"/>
  <c r="CG697" i="1"/>
  <c r="CH697" i="1"/>
  <c r="CG698" i="1"/>
  <c r="CH698" i="1"/>
  <c r="CG699" i="1"/>
  <c r="CH699" i="1"/>
  <c r="CG700" i="1"/>
  <c r="CH700" i="1"/>
  <c r="CG701" i="1"/>
  <c r="CH701" i="1"/>
  <c r="CE703" i="1"/>
  <c r="CF703" i="1"/>
  <c r="CG703" i="1"/>
  <c r="CH703" i="1"/>
  <c r="CG704" i="1"/>
  <c r="CH704" i="1"/>
  <c r="CG705" i="1"/>
  <c r="CH705" i="1"/>
  <c r="CG706" i="1"/>
  <c r="CH706" i="1"/>
  <c r="CG707" i="1"/>
  <c r="CH707" i="1"/>
  <c r="CG708" i="1"/>
  <c r="CH708" i="1"/>
  <c r="CG709" i="1"/>
  <c r="CH709" i="1"/>
  <c r="CE710" i="1"/>
  <c r="CF710" i="1"/>
  <c r="CG710" i="1"/>
  <c r="CH710" i="1"/>
  <c r="CG712" i="1"/>
  <c r="CH712" i="1"/>
  <c r="CG713" i="1"/>
  <c r="CH713" i="1"/>
  <c r="CE715" i="1"/>
  <c r="CF715" i="1"/>
  <c r="CG715" i="1"/>
  <c r="CH715" i="1"/>
  <c r="CG716" i="1"/>
  <c r="CH716" i="1"/>
  <c r="CG717" i="1"/>
  <c r="CH717" i="1"/>
  <c r="CE718" i="1"/>
  <c r="CF718" i="1"/>
  <c r="CG718" i="1"/>
  <c r="CH718" i="1"/>
  <c r="CG720" i="1"/>
  <c r="CH720" i="1"/>
  <c r="CG721" i="1"/>
  <c r="CH721" i="1"/>
  <c r="CG722" i="1"/>
  <c r="CH722" i="1"/>
  <c r="CE723" i="1"/>
  <c r="CF723" i="1"/>
  <c r="CG723" i="1"/>
  <c r="CH723" i="1"/>
  <c r="CG724" i="1"/>
  <c r="CH724" i="1"/>
  <c r="CE727" i="1"/>
  <c r="CF727" i="1"/>
  <c r="CG727" i="1"/>
  <c r="CH727" i="1"/>
  <c r="CE728" i="1"/>
  <c r="CF728" i="1"/>
  <c r="CG728" i="1"/>
  <c r="CH728" i="1"/>
  <c r="CG729" i="1"/>
  <c r="CH729" i="1"/>
  <c r="CE730" i="1"/>
  <c r="CF730" i="1"/>
  <c r="CG730" i="1"/>
  <c r="CH730" i="1"/>
  <c r="CG731" i="1"/>
  <c r="CH731" i="1"/>
  <c r="CE732" i="1"/>
  <c r="CF732" i="1"/>
  <c r="CG732" i="1"/>
  <c r="CH732" i="1"/>
  <c r="CH733" i="1"/>
  <c r="CG734" i="1"/>
  <c r="CH734" i="1"/>
  <c r="CE735" i="1"/>
  <c r="CF735" i="1"/>
  <c r="CG735" i="1"/>
  <c r="CH735" i="1"/>
  <c r="CG736" i="1"/>
  <c r="CH736" i="1"/>
  <c r="CG737" i="1"/>
  <c r="CH737" i="1"/>
  <c r="CE738" i="1"/>
  <c r="CF738" i="1"/>
  <c r="CG738" i="1"/>
  <c r="CH738" i="1"/>
  <c r="CE741" i="1"/>
  <c r="CF741" i="1"/>
  <c r="CG741" i="1"/>
  <c r="CH741" i="1"/>
  <c r="CG742" i="1"/>
  <c r="CH742" i="1"/>
  <c r="CG743" i="1"/>
  <c r="CH743" i="1"/>
  <c r="CE744" i="1"/>
  <c r="CF744" i="1"/>
  <c r="CG744" i="1"/>
  <c r="CH744" i="1"/>
  <c r="CG745" i="1"/>
  <c r="CH745" i="1"/>
  <c r="CG746" i="1"/>
  <c r="CH746" i="1"/>
  <c r="CF747" i="1"/>
  <c r="CG747" i="1"/>
  <c r="CH747" i="1"/>
  <c r="CG748" i="1"/>
  <c r="CH748" i="1"/>
  <c r="CG750" i="1"/>
  <c r="CH750" i="1"/>
  <c r="CG751" i="1"/>
  <c r="CH751" i="1"/>
  <c r="CG752" i="1"/>
  <c r="CH752" i="1"/>
  <c r="CG755" i="1"/>
  <c r="CH755" i="1"/>
  <c r="CG756" i="1"/>
  <c r="CH756" i="1"/>
  <c r="CG757" i="1"/>
  <c r="CH757" i="1"/>
  <c r="CG758" i="1"/>
  <c r="CH758" i="1"/>
  <c r="CH759" i="1"/>
  <c r="CE760" i="1"/>
  <c r="CF760" i="1"/>
  <c r="CG760" i="1"/>
  <c r="CH760" i="1"/>
  <c r="CE761" i="1"/>
  <c r="CF761" i="1"/>
  <c r="CG761" i="1"/>
  <c r="CH761" i="1"/>
  <c r="CE762" i="1"/>
  <c r="CF762" i="1"/>
  <c r="CG762" i="1"/>
  <c r="CH762" i="1"/>
  <c r="CH763" i="1"/>
  <c r="CH764" i="1"/>
  <c r="CG765" i="1"/>
  <c r="CH765" i="1"/>
  <c r="CG766" i="1"/>
  <c r="CH766" i="1"/>
  <c r="CG767" i="1"/>
  <c r="CH767" i="1"/>
  <c r="CG768" i="1"/>
  <c r="CH768" i="1"/>
  <c r="CG769" i="1"/>
  <c r="CH769" i="1"/>
  <c r="CE770" i="1"/>
  <c r="CF770" i="1"/>
  <c r="CG770" i="1"/>
  <c r="CH770" i="1"/>
  <c r="CG771" i="1"/>
  <c r="CH771" i="1"/>
  <c r="CG772" i="1"/>
  <c r="CH772" i="1"/>
  <c r="CG773" i="1"/>
  <c r="CH773" i="1"/>
  <c r="CG774" i="1"/>
  <c r="CH774" i="1"/>
  <c r="CG775" i="1"/>
  <c r="CH775" i="1"/>
  <c r="CE776" i="1"/>
  <c r="CF776" i="1"/>
  <c r="CG776" i="1"/>
  <c r="CH776" i="1"/>
  <c r="CE777" i="1"/>
  <c r="CH777" i="1"/>
  <c r="CE778" i="1"/>
  <c r="CF778" i="1"/>
  <c r="CG778" i="1"/>
  <c r="CH778" i="1"/>
  <c r="CG779" i="1"/>
  <c r="CH779" i="1"/>
  <c r="CG780" i="1"/>
  <c r="CH780" i="1"/>
  <c r="CG781" i="1"/>
  <c r="CH781" i="1"/>
  <c r="CG782" i="1"/>
  <c r="CH782" i="1"/>
  <c r="CG783" i="1"/>
  <c r="CH783" i="1"/>
  <c r="CG784" i="1"/>
  <c r="CH784" i="1"/>
  <c r="CF785" i="1"/>
  <c r="CG785" i="1"/>
  <c r="CH785" i="1"/>
  <c r="CG786" i="1"/>
  <c r="CH786" i="1"/>
  <c r="CG787" i="1"/>
  <c r="CH787" i="1"/>
  <c r="CE788" i="1"/>
  <c r="CF788" i="1"/>
  <c r="CG788" i="1"/>
  <c r="CH788" i="1"/>
  <c r="CE789" i="1"/>
  <c r="CF789" i="1"/>
  <c r="CG789" i="1"/>
  <c r="CH789" i="1"/>
  <c r="CG790" i="1"/>
  <c r="CH790" i="1"/>
  <c r="CG791" i="1"/>
  <c r="CH791" i="1"/>
  <c r="CE792" i="1"/>
  <c r="CF792" i="1"/>
  <c r="CG792" i="1"/>
  <c r="CH792" i="1"/>
  <c r="CG793" i="1"/>
  <c r="CH793" i="1"/>
  <c r="CE794" i="1"/>
  <c r="CH794" i="1"/>
  <c r="CE795" i="1"/>
  <c r="CF795" i="1"/>
  <c r="CG795" i="1"/>
  <c r="CH795" i="1"/>
  <c r="CE796" i="1"/>
  <c r="CG796" i="1"/>
  <c r="CH796" i="1"/>
  <c r="CE797" i="1"/>
  <c r="CF797" i="1"/>
  <c r="CG797" i="1"/>
  <c r="CH797" i="1"/>
  <c r="CG798" i="1"/>
  <c r="CH798" i="1"/>
  <c r="CG799" i="1"/>
  <c r="CH799" i="1"/>
  <c r="CG800" i="1"/>
  <c r="CH800" i="1"/>
  <c r="CE801" i="1"/>
  <c r="CF801" i="1"/>
  <c r="CG801" i="1"/>
  <c r="CH801" i="1"/>
  <c r="CG802" i="1"/>
  <c r="CH802" i="1"/>
  <c r="CF803" i="1"/>
  <c r="CG803" i="1"/>
  <c r="CH803" i="1"/>
  <c r="CG804" i="1"/>
  <c r="CG805" i="1"/>
  <c r="CH805" i="1"/>
  <c r="CG806" i="1"/>
  <c r="CH806" i="1"/>
  <c r="CE807" i="1"/>
  <c r="CF807" i="1"/>
  <c r="CG807" i="1"/>
  <c r="CH807" i="1"/>
  <c r="CG808" i="1"/>
  <c r="CH808" i="1"/>
  <c r="CF809" i="1"/>
  <c r="CG809" i="1"/>
  <c r="CH809" i="1"/>
  <c r="CG810" i="1"/>
  <c r="CH810" i="1"/>
  <c r="CE811" i="1"/>
  <c r="CF811" i="1"/>
  <c r="CG811" i="1"/>
  <c r="CH811" i="1"/>
  <c r="CG812" i="1"/>
  <c r="CH812" i="1"/>
  <c r="CG813" i="1"/>
  <c r="CH813" i="1"/>
  <c r="CG814" i="1"/>
  <c r="CH814" i="1"/>
  <c r="CE816" i="1"/>
  <c r="CF816" i="1"/>
  <c r="CG816" i="1"/>
  <c r="CH816" i="1"/>
  <c r="CE817" i="1"/>
  <c r="CF817" i="1"/>
  <c r="CG817" i="1"/>
  <c r="CH817" i="1"/>
  <c r="CG818" i="1"/>
  <c r="CH818" i="1"/>
  <c r="CG819" i="1"/>
  <c r="CH819" i="1"/>
  <c r="CE820" i="1"/>
  <c r="CF820" i="1"/>
  <c r="CG820" i="1"/>
  <c r="CH820" i="1"/>
  <c r="CG821" i="1"/>
  <c r="CH821" i="1"/>
  <c r="CG822" i="1"/>
  <c r="CH822" i="1"/>
  <c r="CG823" i="1"/>
  <c r="CH823" i="1"/>
  <c r="CG824" i="1"/>
  <c r="CH824" i="1"/>
  <c r="CG825" i="1"/>
  <c r="CH825" i="1"/>
  <c r="CG826" i="1"/>
  <c r="CH826" i="1"/>
  <c r="CG827" i="1"/>
  <c r="CH827" i="1"/>
  <c r="CE828" i="1"/>
  <c r="CF828" i="1"/>
  <c r="CG828" i="1"/>
  <c r="CH828" i="1"/>
  <c r="CG829" i="1"/>
  <c r="CH829" i="1"/>
  <c r="CG830" i="1"/>
  <c r="CH830" i="1"/>
  <c r="CG831" i="1"/>
  <c r="CH831" i="1"/>
  <c r="CG832" i="1"/>
  <c r="CH832" i="1"/>
  <c r="CG833" i="1"/>
  <c r="CH833" i="1"/>
  <c r="CE834" i="1"/>
  <c r="CF834" i="1"/>
  <c r="CG834" i="1"/>
  <c r="CH834" i="1"/>
  <c r="CG835" i="1"/>
  <c r="CH835" i="1"/>
  <c r="CG836" i="1"/>
  <c r="CH836" i="1"/>
  <c r="CG838" i="1"/>
  <c r="CH838" i="1"/>
  <c r="CG839" i="1"/>
  <c r="CH839" i="1"/>
  <c r="CE840" i="1"/>
  <c r="CF840" i="1"/>
  <c r="CG840" i="1"/>
  <c r="CH840" i="1"/>
  <c r="CG841" i="1"/>
  <c r="CH841" i="1"/>
  <c r="CE842" i="1"/>
  <c r="CF842" i="1"/>
  <c r="CG842" i="1"/>
  <c r="CH842" i="1"/>
  <c r="CG843" i="1"/>
  <c r="CH843" i="1"/>
  <c r="CE844" i="1"/>
  <c r="CF844" i="1"/>
  <c r="CG844" i="1"/>
  <c r="CH844" i="1"/>
  <c r="CG845" i="1"/>
  <c r="CH845" i="1"/>
  <c r="CG846" i="1"/>
  <c r="CH846" i="1"/>
  <c r="CG847" i="1"/>
  <c r="CH847" i="1"/>
  <c r="CG848" i="1"/>
  <c r="CH848" i="1"/>
  <c r="CE849" i="1"/>
  <c r="CF849" i="1"/>
  <c r="CG849" i="1"/>
  <c r="CH849" i="1"/>
  <c r="CG850" i="1"/>
  <c r="CH850" i="1"/>
  <c r="CG851" i="1"/>
  <c r="CH851" i="1"/>
  <c r="CG852" i="1"/>
  <c r="CH852" i="1"/>
  <c r="CG853" i="1"/>
  <c r="CH853" i="1"/>
  <c r="CG854" i="1"/>
  <c r="CH854" i="1"/>
  <c r="CE855" i="1"/>
  <c r="CF855" i="1"/>
  <c r="CG855" i="1"/>
  <c r="CH855" i="1"/>
  <c r="CE856" i="1"/>
  <c r="CF856" i="1"/>
  <c r="CG856" i="1"/>
  <c r="CH856" i="1"/>
  <c r="CE857" i="1"/>
  <c r="CF857" i="1"/>
  <c r="CG857" i="1"/>
  <c r="CH857" i="1"/>
  <c r="CE858" i="1"/>
  <c r="CF858" i="1"/>
  <c r="CG858" i="1"/>
  <c r="CH858" i="1"/>
  <c r="CE859" i="1"/>
  <c r="CF859" i="1"/>
  <c r="CG859" i="1"/>
  <c r="CH859" i="1"/>
  <c r="CH860" i="1"/>
  <c r="CH861" i="1"/>
  <c r="CE862" i="1"/>
  <c r="CF862" i="1"/>
  <c r="CG862" i="1"/>
  <c r="CH862" i="1"/>
  <c r="CE863" i="1"/>
  <c r="CF863" i="1"/>
  <c r="CG863" i="1"/>
  <c r="CH863" i="1"/>
  <c r="CG864" i="1"/>
  <c r="CH864" i="1"/>
  <c r="CH865" i="1"/>
  <c r="CE866" i="1"/>
  <c r="CF866" i="1"/>
  <c r="CG866" i="1"/>
  <c r="CH866" i="1"/>
  <c r="CE867" i="1"/>
  <c r="CF867" i="1"/>
  <c r="CG867" i="1"/>
  <c r="CH867" i="1"/>
  <c r="CG868" i="1"/>
  <c r="CH868" i="1"/>
  <c r="CG869" i="1"/>
  <c r="CH869" i="1"/>
  <c r="CG870" i="1"/>
  <c r="CH870" i="1"/>
  <c r="CE871" i="1"/>
  <c r="CF871" i="1"/>
  <c r="CG871" i="1"/>
  <c r="CH871" i="1"/>
  <c r="CG872" i="1"/>
  <c r="CH872" i="1"/>
  <c r="CG873" i="1"/>
  <c r="CH873" i="1"/>
  <c r="CG874" i="1"/>
  <c r="CH874" i="1"/>
  <c r="CG875" i="1"/>
  <c r="CH875" i="1"/>
  <c r="CE876" i="1"/>
  <c r="CF876" i="1"/>
  <c r="CG876" i="1"/>
  <c r="CH876" i="1"/>
  <c r="CE877" i="1"/>
  <c r="CF877" i="1"/>
  <c r="CG877" i="1"/>
  <c r="CH877" i="1"/>
  <c r="CG878" i="1"/>
  <c r="CH878" i="1"/>
  <c r="CE879" i="1"/>
  <c r="CF879" i="1"/>
  <c r="CG879" i="1"/>
  <c r="CH879" i="1"/>
  <c r="CE880" i="1"/>
  <c r="CF880" i="1"/>
  <c r="CG880" i="1"/>
  <c r="CH880" i="1"/>
  <c r="CH881" i="1"/>
  <c r="CE883" i="1"/>
  <c r="CF883" i="1"/>
  <c r="CG883" i="1"/>
  <c r="CH883" i="1"/>
  <c r="CG884" i="1"/>
  <c r="CH884" i="1"/>
  <c r="CG885" i="1"/>
  <c r="CH885" i="1"/>
  <c r="CG886" i="1"/>
  <c r="CH886" i="1"/>
  <c r="CF887" i="1"/>
  <c r="CE888" i="1"/>
  <c r="CF888" i="1"/>
  <c r="CG888" i="1"/>
  <c r="CH888" i="1"/>
  <c r="CE889" i="1"/>
  <c r="CF889" i="1"/>
  <c r="CG889" i="1"/>
  <c r="CH889" i="1"/>
  <c r="CE890" i="1"/>
  <c r="CF890" i="1"/>
  <c r="CG890" i="1"/>
  <c r="CH890" i="1"/>
  <c r="CG892" i="1"/>
  <c r="CH892" i="1"/>
  <c r="CE893" i="1"/>
  <c r="CF893" i="1"/>
  <c r="CG893" i="1"/>
  <c r="CH893" i="1"/>
  <c r="CG894" i="1"/>
  <c r="CH894" i="1"/>
  <c r="CG895" i="1"/>
  <c r="CH895" i="1"/>
  <c r="CG896" i="1"/>
  <c r="CH896" i="1"/>
  <c r="CG897" i="1"/>
  <c r="CH897" i="1"/>
  <c r="CE898" i="1"/>
  <c r="CF898" i="1"/>
  <c r="CG898" i="1"/>
  <c r="CH898" i="1"/>
  <c r="CE899" i="1"/>
  <c r="CF899" i="1"/>
  <c r="CG899" i="1"/>
  <c r="CH899" i="1"/>
  <c r="CE900" i="1"/>
  <c r="CF900" i="1"/>
  <c r="CG900" i="1"/>
  <c r="CH900" i="1"/>
  <c r="CE901" i="1"/>
  <c r="CF901" i="1"/>
  <c r="CG901" i="1"/>
  <c r="CH901" i="1"/>
  <c r="CH902" i="1"/>
  <c r="CE903" i="1"/>
  <c r="CF903" i="1"/>
  <c r="CG903" i="1"/>
  <c r="CH903" i="1"/>
  <c r="CG904" i="1"/>
  <c r="CH904" i="1"/>
  <c r="CG905" i="1"/>
  <c r="CH905" i="1"/>
  <c r="CG906" i="1"/>
  <c r="CH906" i="1"/>
  <c r="CG907" i="1"/>
  <c r="CH907" i="1"/>
  <c r="CE908" i="1"/>
  <c r="CF908" i="1"/>
  <c r="CG908" i="1"/>
  <c r="CH908" i="1"/>
  <c r="CG909" i="1"/>
  <c r="CH909" i="1"/>
  <c r="CH910" i="1"/>
  <c r="CG911" i="1"/>
  <c r="CH911" i="1"/>
  <c r="CG912" i="1"/>
  <c r="CH912" i="1"/>
  <c r="CE913" i="1"/>
  <c r="CG913" i="1"/>
  <c r="CH913" i="1"/>
  <c r="CE914" i="1"/>
  <c r="CF914" i="1"/>
  <c r="CG914" i="1"/>
  <c r="CH914" i="1"/>
  <c r="CE915" i="1"/>
  <c r="CF915" i="1"/>
  <c r="CG915" i="1"/>
  <c r="CH915" i="1"/>
  <c r="CG916" i="1"/>
  <c r="CH916" i="1"/>
  <c r="CG917" i="1"/>
  <c r="CH917" i="1"/>
  <c r="CE918" i="1"/>
  <c r="CF918" i="1"/>
  <c r="CG918" i="1"/>
  <c r="CH918" i="1"/>
  <c r="CE919" i="1"/>
  <c r="CG919" i="1"/>
  <c r="CH919" i="1"/>
  <c r="CG920" i="1"/>
  <c r="CH920" i="1"/>
  <c r="CE921" i="1"/>
  <c r="CF921" i="1"/>
  <c r="CG921" i="1"/>
  <c r="CH921" i="1"/>
  <c r="CE923" i="1"/>
  <c r="CF923" i="1"/>
  <c r="CG923" i="1"/>
  <c r="CH923" i="1"/>
  <c r="CF924" i="1"/>
  <c r="CH924" i="1"/>
  <c r="CG925" i="1"/>
  <c r="CH925" i="1"/>
  <c r="CG926" i="1"/>
  <c r="CH926" i="1"/>
  <c r="CG927" i="1"/>
  <c r="CH927" i="1"/>
  <c r="CE928" i="1"/>
  <c r="CF928" i="1"/>
  <c r="CG928" i="1"/>
  <c r="CH928" i="1"/>
  <c r="CG929" i="1"/>
  <c r="CH929" i="1"/>
  <c r="CH930" i="1"/>
  <c r="CG931" i="1"/>
  <c r="CH931" i="1"/>
  <c r="CG932" i="1"/>
  <c r="CH932" i="1"/>
  <c r="CG933" i="1"/>
  <c r="CH933" i="1"/>
  <c r="CG934" i="1"/>
  <c r="CH934" i="1"/>
  <c r="CH935" i="1"/>
  <c r="CH938" i="1"/>
  <c r="CG939" i="1"/>
  <c r="CH939" i="1"/>
  <c r="CE941" i="1"/>
  <c r="CF941" i="1"/>
  <c r="CG941" i="1"/>
  <c r="CH941" i="1"/>
  <c r="CG942" i="1"/>
  <c r="CH942" i="1"/>
  <c r="CG943" i="1"/>
  <c r="CH943" i="1"/>
  <c r="CG945" i="1"/>
  <c r="CH945" i="1"/>
  <c r="CG946" i="1"/>
  <c r="CH946" i="1"/>
  <c r="CE947" i="1"/>
  <c r="CF947" i="1"/>
  <c r="CG947" i="1"/>
  <c r="CH947" i="1"/>
  <c r="CE948" i="1"/>
  <c r="CF948" i="1"/>
  <c r="CG948" i="1"/>
  <c r="CH948" i="1"/>
  <c r="CE949" i="1"/>
  <c r="CF949" i="1"/>
  <c r="CG949" i="1"/>
  <c r="CH949" i="1"/>
  <c r="CE950" i="1"/>
  <c r="CF950" i="1"/>
  <c r="CG950" i="1"/>
  <c r="CH950" i="1"/>
  <c r="CG951" i="1"/>
  <c r="CH951" i="1"/>
  <c r="CG952" i="1"/>
  <c r="CH952" i="1"/>
  <c r="CG953" i="1"/>
  <c r="CH953" i="1"/>
  <c r="CG954" i="1"/>
  <c r="CH954" i="1"/>
  <c r="CE955" i="1"/>
  <c r="CF955" i="1"/>
  <c r="CG955" i="1"/>
  <c r="CH955" i="1"/>
  <c r="CE956" i="1"/>
  <c r="CF956" i="1"/>
  <c r="CG956" i="1"/>
  <c r="CH956" i="1"/>
  <c r="CG957" i="1"/>
  <c r="CH957" i="1"/>
  <c r="CG958" i="1"/>
  <c r="CH958" i="1"/>
  <c r="CE959" i="1"/>
  <c r="CF959" i="1"/>
  <c r="CG959" i="1"/>
  <c r="CH959" i="1"/>
  <c r="CE960" i="1"/>
  <c r="CF960" i="1"/>
  <c r="CG960" i="1"/>
  <c r="CH960" i="1"/>
  <c r="CG961" i="1"/>
  <c r="CH961" i="1"/>
  <c r="CE962" i="1"/>
  <c r="CF962" i="1"/>
  <c r="CG962" i="1"/>
  <c r="CH962" i="1"/>
  <c r="CG963" i="1"/>
  <c r="CH963" i="1"/>
  <c r="CE964" i="1"/>
  <c r="CF964" i="1"/>
  <c r="CG964" i="1"/>
  <c r="CH964" i="1"/>
  <c r="CG965" i="1"/>
  <c r="CH965" i="1"/>
  <c r="CG966" i="1"/>
  <c r="CH966" i="1"/>
  <c r="CE967" i="1"/>
  <c r="CF967" i="1"/>
  <c r="CG967" i="1"/>
  <c r="CH967" i="1"/>
  <c r="CE968" i="1"/>
  <c r="CF968" i="1"/>
  <c r="CG968" i="1"/>
  <c r="CH968" i="1"/>
  <c r="CG969" i="1"/>
  <c r="CH969" i="1"/>
  <c r="CG970" i="1"/>
  <c r="CH970" i="1"/>
  <c r="CH971" i="1"/>
  <c r="CG972" i="1"/>
  <c r="CH972" i="1"/>
  <c r="CG973" i="1"/>
  <c r="CH973" i="1"/>
  <c r="CG974" i="1"/>
  <c r="CH974" i="1"/>
  <c r="CG975" i="1"/>
  <c r="CH975" i="1"/>
  <c r="CE976" i="1"/>
  <c r="CF976" i="1"/>
  <c r="CG976" i="1"/>
  <c r="CH976" i="1"/>
  <c r="CG977" i="1"/>
  <c r="CH977" i="1"/>
  <c r="CG978" i="1"/>
  <c r="CH978" i="1"/>
  <c r="CG979" i="1"/>
  <c r="CG980" i="1"/>
  <c r="CH980" i="1"/>
  <c r="CE982" i="1"/>
  <c r="CF982" i="1"/>
  <c r="CG982" i="1"/>
  <c r="CH982" i="1"/>
  <c r="CG983" i="1"/>
  <c r="CH983" i="1"/>
  <c r="CG984" i="1"/>
  <c r="CH984" i="1"/>
  <c r="CG985" i="1"/>
  <c r="CH985" i="1"/>
  <c r="CG986" i="1"/>
  <c r="CH986" i="1"/>
  <c r="CG987" i="1"/>
  <c r="CH987" i="1"/>
  <c r="CG988" i="1"/>
  <c r="CH988" i="1"/>
  <c r="CF989" i="1"/>
  <c r="CG989" i="1"/>
  <c r="CH989" i="1"/>
  <c r="CE990" i="1"/>
  <c r="CF990" i="1"/>
  <c r="CG990" i="1"/>
  <c r="CH990" i="1"/>
  <c r="CG991" i="1"/>
  <c r="CH991" i="1"/>
  <c r="CG992" i="1"/>
  <c r="CH992" i="1"/>
  <c r="CE993" i="1"/>
  <c r="CF993" i="1"/>
  <c r="CG993" i="1"/>
  <c r="CH993" i="1"/>
  <c r="CG994" i="1"/>
  <c r="CH994" i="1"/>
  <c r="CE995" i="1"/>
  <c r="CF995" i="1"/>
  <c r="CG995" i="1"/>
  <c r="CH995" i="1"/>
  <c r="CG996" i="1"/>
  <c r="CH996" i="1"/>
  <c r="CG997" i="1"/>
  <c r="CH997" i="1"/>
  <c r="CG998" i="1"/>
  <c r="CH998" i="1"/>
  <c r="CG999" i="1"/>
  <c r="CH999" i="1"/>
  <c r="CE1000" i="1"/>
  <c r="CF1000" i="1"/>
  <c r="CG1000" i="1"/>
  <c r="CH1000" i="1"/>
  <c r="CG1001" i="1"/>
  <c r="CH1001" i="1"/>
  <c r="CG1002" i="1"/>
  <c r="CH1002" i="1"/>
  <c r="CG1003" i="1"/>
  <c r="CH1003" i="1"/>
  <c r="CG1004" i="1"/>
  <c r="CH1004" i="1"/>
  <c r="CE1005" i="1"/>
  <c r="CF1005" i="1"/>
  <c r="CG1005" i="1"/>
  <c r="CH1005" i="1"/>
  <c r="CE1006" i="1"/>
  <c r="CF1006" i="1"/>
  <c r="CG1006" i="1"/>
  <c r="CH1006" i="1"/>
  <c r="CF1007" i="1"/>
  <c r="CG1007" i="1"/>
  <c r="CH1007" i="1"/>
  <c r="CG1008" i="1"/>
  <c r="CH1008" i="1"/>
  <c r="CF1009" i="1"/>
  <c r="CH1009" i="1"/>
  <c r="CF1010" i="1"/>
  <c r="CG1010" i="1"/>
  <c r="CH1010" i="1"/>
  <c r="CG1011" i="1"/>
  <c r="CH1011" i="1"/>
  <c r="CG1012" i="1"/>
  <c r="CH1012" i="1"/>
  <c r="CE1013" i="1"/>
  <c r="CF1013" i="1"/>
  <c r="CG1013" i="1"/>
  <c r="CH1013" i="1"/>
  <c r="CH1014" i="1"/>
  <c r="CE1015" i="1"/>
  <c r="CF1015" i="1"/>
  <c r="CG1015" i="1"/>
  <c r="CH1015" i="1"/>
  <c r="CG1016" i="1"/>
  <c r="CH1016" i="1"/>
  <c r="CE1017" i="1"/>
  <c r="CF1017" i="1"/>
  <c r="CG1017" i="1"/>
  <c r="CH1017" i="1"/>
  <c r="CE1018" i="1"/>
  <c r="CF1018" i="1"/>
  <c r="CG1018" i="1"/>
  <c r="CH1018" i="1"/>
  <c r="CE1019" i="1"/>
  <c r="CF1019" i="1"/>
  <c r="CG1019" i="1"/>
  <c r="CH1019" i="1"/>
  <c r="CE1020" i="1"/>
  <c r="CG1020" i="1"/>
  <c r="CH1020" i="1"/>
  <c r="CE1021" i="1"/>
  <c r="CF1021" i="1"/>
  <c r="CG1021" i="1"/>
  <c r="CH1021" i="1"/>
  <c r="CE1022" i="1"/>
  <c r="CF1022" i="1"/>
  <c r="CG1022" i="1"/>
  <c r="CH1022" i="1"/>
  <c r="CE1023" i="1"/>
  <c r="CF1023" i="1"/>
  <c r="CG1023" i="1"/>
  <c r="CH1023" i="1"/>
  <c r="CE1024" i="1"/>
  <c r="CF1024" i="1"/>
  <c r="CG1024" i="1"/>
  <c r="CH1024" i="1"/>
  <c r="CG1025" i="1"/>
  <c r="CH1025" i="1"/>
  <c r="CG1026" i="1"/>
  <c r="CH1026" i="1"/>
  <c r="CG1028" i="1"/>
  <c r="CH1028" i="1"/>
  <c r="CG1030" i="1"/>
  <c r="CH1030" i="1"/>
  <c r="CG1031" i="1"/>
  <c r="CH1031" i="1"/>
  <c r="CH1032" i="1"/>
  <c r="CE1033" i="1"/>
  <c r="CF1033" i="1"/>
  <c r="CG1033" i="1"/>
  <c r="CH1033" i="1"/>
  <c r="CG1034" i="1"/>
  <c r="CH1034" i="1"/>
  <c r="CE1035" i="1"/>
  <c r="CF1035" i="1"/>
  <c r="CG1035" i="1"/>
  <c r="CH1035" i="1"/>
  <c r="CG1036" i="1"/>
  <c r="CH1036" i="1"/>
  <c r="CG1037" i="1"/>
  <c r="CH1037" i="1"/>
  <c r="CE1038" i="1"/>
  <c r="CF1038" i="1"/>
  <c r="CG1038" i="1"/>
  <c r="CH1038" i="1"/>
  <c r="CG1039" i="1"/>
  <c r="CH1039" i="1"/>
  <c r="CE1040" i="1"/>
  <c r="CF1040" i="1"/>
  <c r="CG1040" i="1"/>
  <c r="CH1040" i="1"/>
  <c r="CG1041" i="1"/>
  <c r="CH1041" i="1"/>
  <c r="CG1042" i="1"/>
  <c r="CH1042" i="1"/>
  <c r="CG1043" i="1"/>
  <c r="CH1043" i="1"/>
  <c r="CG1044" i="1"/>
  <c r="CH1044" i="1"/>
  <c r="CG1045" i="1"/>
  <c r="CH1045" i="1"/>
  <c r="CG1046" i="1"/>
  <c r="CH1046" i="1"/>
  <c r="CG1047" i="1"/>
  <c r="CH1047" i="1"/>
  <c r="CE1048" i="1"/>
  <c r="CF1048" i="1"/>
  <c r="CG1048" i="1"/>
  <c r="CH1048" i="1"/>
  <c r="CG1049" i="1"/>
  <c r="CH1049" i="1"/>
  <c r="CG1050" i="1"/>
  <c r="CH1050" i="1"/>
  <c r="CG1051" i="1"/>
  <c r="CH1051" i="1"/>
  <c r="CG1052" i="1"/>
  <c r="CH1052" i="1"/>
  <c r="CG1053" i="1"/>
  <c r="CH1053" i="1"/>
  <c r="CG1054" i="1"/>
  <c r="CH1054" i="1"/>
  <c r="CE1055" i="1"/>
  <c r="CF1055" i="1"/>
  <c r="CG1055" i="1"/>
  <c r="CH1055" i="1"/>
  <c r="CG1056" i="1"/>
  <c r="CH1056" i="1"/>
  <c r="CH1057" i="1"/>
  <c r="CE1058" i="1"/>
  <c r="CF1058" i="1"/>
  <c r="CG1058" i="1"/>
  <c r="CH1058" i="1"/>
  <c r="CG1059" i="1"/>
  <c r="CH1059" i="1"/>
  <c r="CG1060" i="1"/>
  <c r="CH1060" i="1"/>
  <c r="CG1061" i="1"/>
  <c r="CH1061" i="1"/>
  <c r="CG1063" i="1"/>
  <c r="CH1063" i="1"/>
  <c r="CG1064" i="1"/>
  <c r="CH1064" i="1"/>
  <c r="CG1066" i="1"/>
  <c r="CH1066" i="1"/>
  <c r="CE1067" i="1"/>
  <c r="CF1067" i="1"/>
  <c r="CG1067" i="1"/>
  <c r="CH1067" i="1"/>
  <c r="CG1068" i="1"/>
  <c r="CH1068" i="1"/>
  <c r="CG1069" i="1"/>
  <c r="CH1069" i="1"/>
  <c r="CG1070" i="1"/>
  <c r="CH1070" i="1"/>
  <c r="CE1071" i="1"/>
  <c r="CF1071" i="1"/>
  <c r="CG1071" i="1"/>
  <c r="CH1071" i="1"/>
  <c r="CE1072" i="1"/>
  <c r="CF1072" i="1"/>
  <c r="CG1072" i="1"/>
  <c r="CH1072" i="1"/>
  <c r="CF1073" i="1"/>
  <c r="CG1073" i="1"/>
  <c r="CH1073" i="1"/>
  <c r="CG1074" i="1"/>
  <c r="CH1074" i="1"/>
  <c r="CE1075" i="1"/>
  <c r="CF1075" i="1"/>
  <c r="CG1075" i="1"/>
  <c r="CH1075" i="1"/>
  <c r="CE1076" i="1"/>
  <c r="CF1076" i="1"/>
  <c r="CG1076" i="1"/>
  <c r="CH1076" i="1"/>
  <c r="CE1077" i="1"/>
  <c r="CF1077" i="1"/>
  <c r="CG1077" i="1"/>
  <c r="CH1077" i="1"/>
  <c r="CG1078" i="1"/>
  <c r="CH1078" i="1"/>
  <c r="CG1079" i="1"/>
  <c r="CH1079" i="1"/>
  <c r="CF1080" i="1"/>
  <c r="CG1080" i="1"/>
  <c r="CH1080" i="1"/>
  <c r="CG1081" i="1"/>
  <c r="CH1081" i="1"/>
  <c r="CE1082" i="1"/>
  <c r="CF1082" i="1"/>
  <c r="CG1082" i="1"/>
  <c r="CH1082" i="1"/>
  <c r="CE1083" i="1"/>
  <c r="CF1083" i="1"/>
  <c r="CG1083" i="1"/>
  <c r="CH1083" i="1"/>
  <c r="CG1084" i="1"/>
  <c r="CH1084" i="1"/>
  <c r="CF1085" i="1"/>
  <c r="CG1085" i="1"/>
  <c r="CH1085" i="1"/>
  <c r="CE1086" i="1"/>
  <c r="CF1086" i="1"/>
  <c r="CG1086" i="1"/>
  <c r="CH1086" i="1"/>
  <c r="CE1087" i="1"/>
  <c r="CF1087" i="1"/>
  <c r="CG1087" i="1"/>
  <c r="CH1087" i="1"/>
  <c r="CF1088" i="1"/>
  <c r="CG1088" i="1"/>
  <c r="CH1088" i="1"/>
  <c r="CE1089" i="1"/>
  <c r="CF1089" i="1"/>
  <c r="CG1089" i="1"/>
  <c r="CH1089" i="1"/>
  <c r="CE1090" i="1"/>
  <c r="CF1090" i="1"/>
  <c r="CG1090" i="1"/>
  <c r="CH1090" i="1"/>
  <c r="CG1091" i="1"/>
  <c r="CH1091" i="1"/>
  <c r="CE1092" i="1"/>
  <c r="CF1092" i="1"/>
  <c r="CG1092" i="1"/>
  <c r="CH1092" i="1"/>
  <c r="CG1093" i="1"/>
  <c r="CH1093" i="1"/>
  <c r="CG1094" i="1"/>
  <c r="CH1094" i="1"/>
  <c r="CG1096" i="1"/>
  <c r="CH1096" i="1"/>
  <c r="CG1097" i="1"/>
  <c r="CH1097" i="1"/>
  <c r="CG1098" i="1"/>
  <c r="CH1098" i="1"/>
  <c r="CG1099" i="1"/>
  <c r="CH1099" i="1"/>
  <c r="CG1100" i="1"/>
  <c r="CH1100" i="1"/>
  <c r="CE1101" i="1"/>
  <c r="CF1101" i="1"/>
  <c r="CG1101" i="1"/>
  <c r="CH1101" i="1"/>
  <c r="CE1102" i="1"/>
  <c r="CF1102" i="1"/>
  <c r="CG1102" i="1"/>
  <c r="CH1102" i="1"/>
  <c r="CG1104" i="1"/>
  <c r="CH1104" i="1"/>
  <c r="CG1105" i="1"/>
  <c r="CH1105" i="1"/>
  <c r="CF1106" i="1"/>
  <c r="CG1106" i="1"/>
  <c r="CH1106" i="1"/>
  <c r="CG1107" i="1"/>
  <c r="CH1107" i="1"/>
  <c r="CG1108" i="1"/>
  <c r="CH1108" i="1"/>
  <c r="CG1109" i="1"/>
  <c r="CH1109" i="1"/>
  <c r="CF1110" i="1"/>
  <c r="CG1110" i="1"/>
  <c r="CH1110" i="1"/>
  <c r="CE1111" i="1"/>
  <c r="CF1111" i="1"/>
  <c r="CG1111" i="1"/>
  <c r="CH1111" i="1"/>
  <c r="CG1112" i="1"/>
  <c r="CH1112" i="1"/>
  <c r="CE1113" i="1"/>
  <c r="CF1113" i="1"/>
  <c r="CG1113" i="1"/>
  <c r="CH1113" i="1"/>
  <c r="CG1114" i="1"/>
  <c r="CH1114" i="1"/>
  <c r="CE1115" i="1"/>
  <c r="CF1115" i="1"/>
  <c r="CG1115" i="1"/>
  <c r="CH1115" i="1"/>
  <c r="CG1116" i="1"/>
  <c r="CH1116" i="1"/>
  <c r="CE1117" i="1"/>
  <c r="CF1117" i="1"/>
  <c r="CG1117" i="1"/>
  <c r="CH1117" i="1"/>
  <c r="CE1118" i="1"/>
  <c r="CF1118" i="1"/>
  <c r="CG1118" i="1"/>
  <c r="CH1118" i="1"/>
  <c r="CG1119" i="1"/>
  <c r="CH1119" i="1"/>
  <c r="CG1120" i="1"/>
  <c r="CH1120" i="1"/>
  <c r="CG1121" i="1"/>
  <c r="CH1121" i="1"/>
  <c r="CG1122" i="1"/>
  <c r="CH1122" i="1"/>
  <c r="CE1123" i="1"/>
  <c r="CF1123" i="1"/>
  <c r="CG1123" i="1"/>
  <c r="CH1123" i="1"/>
  <c r="CE1124" i="1"/>
  <c r="CF1124" i="1"/>
  <c r="CG1124" i="1"/>
  <c r="CH1124" i="1"/>
  <c r="CE1125" i="1"/>
  <c r="CF1125" i="1"/>
  <c r="CG1125" i="1"/>
  <c r="CH1125" i="1"/>
  <c r="CG1126" i="1"/>
  <c r="CH1126" i="1"/>
  <c r="CH1127" i="1"/>
  <c r="CG1128" i="1"/>
  <c r="CH1128" i="1"/>
  <c r="CG1129" i="1"/>
  <c r="CH1129" i="1"/>
  <c r="CE1130" i="1"/>
  <c r="CF1130" i="1"/>
  <c r="CG1130" i="1"/>
  <c r="CH1130" i="1"/>
  <c r="CG1131" i="1"/>
  <c r="CH1131" i="1"/>
  <c r="CH1132" i="1"/>
  <c r="CE1133" i="1"/>
  <c r="CF1133" i="1"/>
  <c r="CG1133" i="1"/>
  <c r="CH1133" i="1"/>
  <c r="CG1134" i="1"/>
  <c r="CH1134" i="1"/>
  <c r="CE1135" i="1"/>
  <c r="CF1135" i="1"/>
  <c r="CG1135" i="1"/>
  <c r="CH1135" i="1"/>
  <c r="CG1137" i="1"/>
  <c r="CH1137" i="1"/>
  <c r="CG1138" i="1"/>
  <c r="CE1139" i="1"/>
  <c r="CF1139" i="1"/>
  <c r="CG1139" i="1"/>
  <c r="CH1139" i="1"/>
  <c r="CG1140" i="1"/>
  <c r="CH1140" i="1"/>
  <c r="CG1141" i="1"/>
  <c r="CH1141" i="1"/>
  <c r="CE1142" i="1"/>
  <c r="CF1142" i="1"/>
  <c r="CG1142" i="1"/>
  <c r="CH1142" i="1"/>
  <c r="CG1143" i="1"/>
  <c r="CH1143" i="1"/>
  <c r="CG1144" i="1"/>
  <c r="CH1144" i="1"/>
  <c r="CG1145" i="1"/>
  <c r="CH1145" i="1"/>
  <c r="CG1146" i="1"/>
  <c r="CH1146" i="1"/>
  <c r="CG1147" i="1"/>
  <c r="CH1147" i="1"/>
  <c r="CE1148" i="1"/>
  <c r="CG1148" i="1"/>
  <c r="CH1148" i="1"/>
  <c r="CE1149" i="1"/>
  <c r="CF1149" i="1"/>
  <c r="CG1149" i="1"/>
  <c r="CH1149" i="1"/>
  <c r="CE1150" i="1"/>
  <c r="CF1150" i="1"/>
  <c r="CG1150" i="1"/>
  <c r="CH1150" i="1"/>
  <c r="CE1151" i="1"/>
  <c r="CG1151" i="1"/>
  <c r="CH1151" i="1"/>
  <c r="CE1153" i="1"/>
  <c r="CG1153" i="1"/>
  <c r="CH1153" i="1"/>
  <c r="CF1154" i="1"/>
  <c r="CG1154" i="1"/>
  <c r="CH1154" i="1"/>
  <c r="CE1155" i="1"/>
  <c r="CF1155" i="1"/>
  <c r="CG1155" i="1"/>
  <c r="CH1155" i="1"/>
  <c r="CF1156" i="1"/>
  <c r="CG1156" i="1"/>
  <c r="CH1156" i="1"/>
  <c r="CG1157" i="1"/>
  <c r="CH1157" i="1"/>
  <c r="CE1158" i="1"/>
  <c r="CF1158" i="1"/>
  <c r="CG1158" i="1"/>
  <c r="CH1158" i="1"/>
  <c r="CG1159" i="1"/>
  <c r="CF1160" i="1"/>
  <c r="CG1160" i="1"/>
  <c r="CH1160" i="1"/>
  <c r="CE1162" i="1"/>
  <c r="CF1162" i="1"/>
  <c r="CG1162" i="1"/>
  <c r="CH1162" i="1"/>
  <c r="CG1163" i="1"/>
  <c r="CH1163" i="1"/>
  <c r="CG1164" i="1"/>
  <c r="CH1164" i="1"/>
  <c r="CG1165" i="1"/>
  <c r="CH1165" i="1"/>
  <c r="CG1166" i="1"/>
  <c r="CH1166" i="1"/>
  <c r="CE1167" i="1"/>
  <c r="CF1167" i="1"/>
  <c r="CG1167" i="1"/>
  <c r="CH1167" i="1"/>
  <c r="CF1168" i="1"/>
  <c r="CG1168" i="1"/>
  <c r="CH1168" i="1"/>
  <c r="CG1169" i="1"/>
  <c r="CH1169" i="1"/>
  <c r="CG1170" i="1"/>
  <c r="CH1170" i="1"/>
  <c r="CE1172" i="1"/>
  <c r="CF1172" i="1"/>
  <c r="CG1172" i="1"/>
  <c r="CH1172" i="1"/>
  <c r="CG1173" i="1"/>
  <c r="CH1173" i="1"/>
  <c r="CG1174" i="1"/>
  <c r="CH1174" i="1"/>
  <c r="CG1175" i="1"/>
  <c r="CH1175" i="1"/>
  <c r="CG1176" i="1"/>
  <c r="CH1176" i="1"/>
  <c r="CE1177" i="1"/>
  <c r="CF1177" i="1"/>
  <c r="CG1177" i="1"/>
  <c r="CH1177" i="1"/>
  <c r="CG1178" i="1"/>
  <c r="CH1178" i="1"/>
  <c r="CG1179" i="1"/>
  <c r="CH1179" i="1"/>
  <c r="CG1181" i="1"/>
  <c r="CH1181" i="1"/>
  <c r="CG1182" i="1"/>
  <c r="CH1182" i="1"/>
  <c r="CG1183" i="1"/>
  <c r="CH1183" i="1"/>
  <c r="CE1184" i="1"/>
  <c r="CF1184" i="1"/>
  <c r="CG1184" i="1"/>
  <c r="CH1184" i="1"/>
  <c r="CH1185" i="1"/>
  <c r="CG1186" i="1"/>
  <c r="CH1186" i="1"/>
  <c r="CE1187" i="1"/>
  <c r="CF1187" i="1"/>
  <c r="CG1187" i="1"/>
  <c r="CH1187" i="1"/>
  <c r="CE1188" i="1"/>
  <c r="CF1188" i="1"/>
  <c r="CG1188" i="1"/>
  <c r="CH1188" i="1"/>
  <c r="CG1189" i="1"/>
  <c r="CH1189" i="1"/>
  <c r="CG1191" i="1"/>
  <c r="CH1191" i="1"/>
  <c r="CG1192" i="1"/>
  <c r="CH1192" i="1"/>
  <c r="CE1193" i="1"/>
  <c r="CF1193" i="1"/>
  <c r="CG1193" i="1"/>
  <c r="CH1193" i="1"/>
  <c r="CF1194" i="1"/>
  <c r="CF1195" i="1"/>
  <c r="CG1195" i="1"/>
  <c r="CH1195" i="1"/>
  <c r="CG1196" i="1"/>
  <c r="CH1196" i="1"/>
  <c r="CE1197" i="1"/>
  <c r="CF1197" i="1"/>
  <c r="CG1197" i="1"/>
  <c r="CH1197" i="1"/>
  <c r="CF1198" i="1"/>
  <c r="CG1198" i="1"/>
  <c r="CH1198" i="1"/>
  <c r="CE1199" i="1"/>
  <c r="CF1199" i="1"/>
  <c r="CG1199" i="1"/>
  <c r="CH1199" i="1"/>
  <c r="CG1200" i="1"/>
  <c r="CH1200" i="1"/>
  <c r="CG1201" i="1"/>
  <c r="CH1201" i="1"/>
  <c r="CG1202" i="1"/>
  <c r="CH1202" i="1"/>
  <c r="CG1203" i="1"/>
  <c r="CH1203" i="1"/>
  <c r="CE1204" i="1"/>
  <c r="CF1204" i="1"/>
  <c r="CG1204" i="1"/>
  <c r="CH1204" i="1"/>
  <c r="CG1205" i="1"/>
  <c r="CH1205" i="1"/>
  <c r="CE1206" i="1"/>
  <c r="CF1206" i="1"/>
  <c r="CG1206" i="1"/>
  <c r="CH1206" i="1"/>
  <c r="CH2" i="1"/>
  <c r="CG2" i="1"/>
  <c r="CB3" i="1"/>
  <c r="CB4" i="1"/>
  <c r="CF4" i="1" s="1"/>
  <c r="CB5" i="1"/>
  <c r="CB6" i="1"/>
  <c r="CB7" i="1"/>
  <c r="CF7" i="1" s="1"/>
  <c r="CC7" i="1"/>
  <c r="CG7" i="1" s="1"/>
  <c r="CD7" i="1"/>
  <c r="CH7" i="1" s="1"/>
  <c r="CB8" i="1"/>
  <c r="CF8" i="1" s="1"/>
  <c r="CB11" i="1"/>
  <c r="CB12" i="1"/>
  <c r="CB13" i="1"/>
  <c r="CC13" i="1"/>
  <c r="CB21" i="1"/>
  <c r="CF21" i="1" s="1"/>
  <c r="CB23" i="1"/>
  <c r="CF23" i="1" s="1"/>
  <c r="CB24" i="1"/>
  <c r="CB25" i="1"/>
  <c r="CF25" i="1" s="1"/>
  <c r="CB26" i="1"/>
  <c r="CC26" i="1"/>
  <c r="CB27" i="1"/>
  <c r="CF27" i="1" s="1"/>
  <c r="CB41" i="1"/>
  <c r="CF41" i="1" s="1"/>
  <c r="CB42" i="1"/>
  <c r="CF42" i="1" s="1"/>
  <c r="CB43" i="1"/>
  <c r="CF43" i="1" s="1"/>
  <c r="CC43" i="1"/>
  <c r="CG43" i="1" s="1"/>
  <c r="CB44" i="1"/>
  <c r="CF44" i="1" s="1"/>
  <c r="CB45" i="1"/>
  <c r="CF45" i="1" s="1"/>
  <c r="CB46" i="1"/>
  <c r="CF46" i="1" s="1"/>
  <c r="CB47" i="1"/>
  <c r="CF47" i="1" s="1"/>
  <c r="CC47" i="1"/>
  <c r="CG47" i="1" s="1"/>
  <c r="CD47" i="1"/>
  <c r="CH47" i="1" s="1"/>
  <c r="CB49" i="1"/>
  <c r="CF49" i="1" s="1"/>
  <c r="CB53" i="1"/>
  <c r="CF53" i="1" s="1"/>
  <c r="CB54" i="1"/>
  <c r="CF54" i="1" s="1"/>
  <c r="CB55" i="1"/>
  <c r="CF55" i="1" s="1"/>
  <c r="CB58" i="1"/>
  <c r="CF58" i="1" s="1"/>
  <c r="CB59" i="1"/>
  <c r="CF59" i="1" s="1"/>
  <c r="CB60" i="1"/>
  <c r="CF60" i="1" s="1"/>
  <c r="CC60" i="1"/>
  <c r="CG60" i="1" s="1"/>
  <c r="CD60" i="1"/>
  <c r="CH60" i="1" s="1"/>
  <c r="CB61" i="1"/>
  <c r="CB62" i="1"/>
  <c r="CB63" i="1"/>
  <c r="CB64" i="1"/>
  <c r="CB65" i="1"/>
  <c r="CF65" i="1" s="1"/>
  <c r="CB66" i="1"/>
  <c r="CB68" i="1"/>
  <c r="CF68" i="1" s="1"/>
  <c r="CD68" i="1"/>
  <c r="CH68" i="1" s="1"/>
  <c r="CB69" i="1"/>
  <c r="CF69" i="1" s="1"/>
  <c r="CB70" i="1"/>
  <c r="CF70" i="1" s="1"/>
  <c r="CB71" i="1"/>
  <c r="CC71" i="1"/>
  <c r="CD71" i="1"/>
  <c r="CB72" i="1"/>
  <c r="CB80" i="1"/>
  <c r="CB81" i="1"/>
  <c r="CF81" i="1" s="1"/>
  <c r="CB82" i="1"/>
  <c r="CC82" i="1"/>
  <c r="CD82" i="1"/>
  <c r="CB85" i="1"/>
  <c r="CB87" i="1"/>
  <c r="CB88" i="1"/>
  <c r="CB89" i="1"/>
  <c r="CB110" i="1"/>
  <c r="CB111" i="1"/>
  <c r="CB115" i="1"/>
  <c r="CF115" i="1" s="1"/>
  <c r="CB116" i="1"/>
  <c r="CF116" i="1" s="1"/>
  <c r="CB118" i="1"/>
  <c r="CC118" i="1"/>
  <c r="CD118" i="1"/>
  <c r="CH118" i="1" s="1"/>
  <c r="CB119" i="1"/>
  <c r="CB120" i="1"/>
  <c r="CB121" i="1"/>
  <c r="CB125" i="1"/>
  <c r="CF125" i="1" s="1"/>
  <c r="CB126" i="1"/>
  <c r="CF126" i="1" s="1"/>
  <c r="CC126" i="1"/>
  <c r="CG126" i="1" s="1"/>
  <c r="CB127" i="1"/>
  <c r="CF127" i="1" s="1"/>
  <c r="CC127" i="1"/>
  <c r="CG127" i="1" s="1"/>
  <c r="CD127" i="1"/>
  <c r="CH127" i="1" s="1"/>
  <c r="CB131" i="1"/>
  <c r="CB133" i="1"/>
  <c r="CF133" i="1" s="1"/>
  <c r="CB134" i="1"/>
  <c r="CD134" i="1"/>
  <c r="CB135" i="1"/>
  <c r="CB136" i="1"/>
  <c r="CC136" i="1"/>
  <c r="CG136" i="1" s="1"/>
  <c r="CB137" i="1"/>
  <c r="CB139" i="1"/>
  <c r="CB140" i="1"/>
  <c r="CB142" i="1"/>
  <c r="CB143" i="1"/>
  <c r="CB145" i="1"/>
  <c r="CF145" i="1" s="1"/>
  <c r="CC145" i="1"/>
  <c r="CG145" i="1" s="1"/>
  <c r="CD145" i="1"/>
  <c r="CH145" i="1" s="1"/>
  <c r="CB146" i="1"/>
  <c r="CF146" i="1" s="1"/>
  <c r="CC146" i="1"/>
  <c r="CG146" i="1" s="1"/>
  <c r="CD146" i="1"/>
  <c r="CH146" i="1" s="1"/>
  <c r="CB147" i="1"/>
  <c r="CF147" i="1" s="1"/>
  <c r="CC147" i="1"/>
  <c r="CG147" i="1" s="1"/>
  <c r="CB148" i="1"/>
  <c r="CF148" i="1" s="1"/>
  <c r="CB149" i="1"/>
  <c r="CF149" i="1" s="1"/>
  <c r="CC149" i="1"/>
  <c r="CG149" i="1" s="1"/>
  <c r="CD149" i="1"/>
  <c r="CH149" i="1" s="1"/>
  <c r="CB151" i="1"/>
  <c r="CF151" i="1" s="1"/>
  <c r="CB154" i="1"/>
  <c r="CD154" i="1"/>
  <c r="CB165" i="1"/>
  <c r="CB171" i="1"/>
  <c r="CB172" i="1"/>
  <c r="CB174" i="1"/>
  <c r="CC174" i="1"/>
  <c r="CD174" i="1"/>
  <c r="CB176" i="1"/>
  <c r="CF176" i="1" s="1"/>
  <c r="CB177" i="1"/>
  <c r="CB178" i="1"/>
  <c r="CB182" i="1"/>
  <c r="CC182" i="1"/>
  <c r="CD182" i="1"/>
  <c r="CH182" i="1" s="1"/>
  <c r="CB183" i="1"/>
  <c r="CB184" i="1"/>
  <c r="CB185" i="1"/>
  <c r="CB186" i="1"/>
  <c r="CD186" i="1"/>
  <c r="CB187" i="1"/>
  <c r="CB188" i="1"/>
  <c r="CB189" i="1"/>
  <c r="CF189" i="1" s="1"/>
  <c r="CB190" i="1"/>
  <c r="CF190" i="1" s="1"/>
  <c r="CB191" i="1"/>
  <c r="CF191" i="1" s="1"/>
  <c r="CB192" i="1"/>
  <c r="CB193" i="1"/>
  <c r="CF193" i="1" s="1"/>
  <c r="CB194" i="1"/>
  <c r="CB201" i="1"/>
  <c r="CB202" i="1"/>
  <c r="CB203" i="1"/>
  <c r="CB204" i="1"/>
  <c r="CF204" i="1" s="1"/>
  <c r="CB208" i="1"/>
  <c r="CB209" i="1"/>
  <c r="CB211" i="1"/>
  <c r="CB212" i="1"/>
  <c r="CB213" i="1"/>
  <c r="CB214" i="1"/>
  <c r="CF214" i="1" s="1"/>
  <c r="CB215" i="1"/>
  <c r="CF215" i="1" s="1"/>
  <c r="CB217" i="1"/>
  <c r="CF217" i="1" s="1"/>
  <c r="CB218" i="1"/>
  <c r="CF218" i="1" s="1"/>
  <c r="CB219" i="1"/>
  <c r="CF219" i="1" s="1"/>
  <c r="CB220" i="1"/>
  <c r="CF220" i="1" s="1"/>
  <c r="CB226" i="1"/>
  <c r="CF226" i="1" s="1"/>
  <c r="CB227" i="1"/>
  <c r="CC227" i="1"/>
  <c r="CG227" i="1" s="1"/>
  <c r="CD227" i="1"/>
  <c r="CB228" i="1"/>
  <c r="CD228" i="1"/>
  <c r="CB229" i="1"/>
  <c r="CB230" i="1"/>
  <c r="CB231" i="1"/>
  <c r="CC231" i="1"/>
  <c r="CD231" i="1"/>
  <c r="CB234" i="1"/>
  <c r="CB235" i="1"/>
  <c r="CC235" i="1"/>
  <c r="CD235" i="1"/>
  <c r="CB237" i="1"/>
  <c r="CF237" i="1" s="1"/>
  <c r="CB238" i="1"/>
  <c r="CB240" i="1"/>
  <c r="CC240" i="1"/>
  <c r="CG240" i="1" s="1"/>
  <c r="CB241" i="1"/>
  <c r="CB242" i="1"/>
  <c r="CF242" i="1" s="1"/>
  <c r="CB243" i="1"/>
  <c r="CB244" i="1"/>
  <c r="CF244" i="1" s="1"/>
  <c r="CB245" i="1"/>
  <c r="CB252" i="1"/>
  <c r="CB253" i="1"/>
  <c r="CC253" i="1"/>
  <c r="CD253" i="1"/>
  <c r="CB254" i="1"/>
  <c r="CB257" i="1"/>
  <c r="CB258" i="1"/>
  <c r="CB259" i="1"/>
  <c r="CB260" i="1"/>
  <c r="CB262" i="1"/>
  <c r="CB263" i="1"/>
  <c r="CB265" i="1"/>
  <c r="CB266" i="1"/>
  <c r="CB267" i="1"/>
  <c r="CB268" i="1"/>
  <c r="CB271" i="1"/>
  <c r="CF271" i="1" s="1"/>
  <c r="CB272" i="1"/>
  <c r="CF272" i="1" s="1"/>
  <c r="CB273" i="1"/>
  <c r="CB275" i="1"/>
  <c r="CF275" i="1" s="1"/>
  <c r="CB277" i="1"/>
  <c r="CB278" i="1"/>
  <c r="CC278" i="1"/>
  <c r="CG278" i="1" s="1"/>
  <c r="CD278" i="1"/>
  <c r="CH278" i="1" s="1"/>
  <c r="CB279" i="1"/>
  <c r="CB280" i="1"/>
  <c r="CC280" i="1"/>
  <c r="CD280" i="1"/>
  <c r="CB281" i="1"/>
  <c r="CB282" i="1"/>
  <c r="CB283" i="1"/>
  <c r="CB284" i="1"/>
  <c r="CC284" i="1"/>
  <c r="CD284" i="1"/>
  <c r="CB285" i="1"/>
  <c r="CB289" i="1"/>
  <c r="CB290" i="1"/>
  <c r="CF290" i="1" s="1"/>
  <c r="CB291" i="1"/>
  <c r="CB292" i="1"/>
  <c r="CB293" i="1"/>
  <c r="CB295" i="1"/>
  <c r="CB296" i="1"/>
  <c r="CB297" i="1"/>
  <c r="CF297" i="1" s="1"/>
  <c r="CB298" i="1"/>
  <c r="CF298" i="1" s="1"/>
  <c r="CC298" i="1"/>
  <c r="CG298" i="1" s="1"/>
  <c r="CB299" i="1"/>
  <c r="CF299" i="1" s="1"/>
  <c r="CB300" i="1"/>
  <c r="CB302" i="1"/>
  <c r="CB308" i="1"/>
  <c r="CB312" i="1"/>
  <c r="CC312" i="1"/>
  <c r="CD312" i="1"/>
  <c r="CB313" i="1"/>
  <c r="CC313" i="1"/>
  <c r="CG313" i="1" s="1"/>
  <c r="CB323" i="1"/>
  <c r="CB327" i="1"/>
  <c r="CB328" i="1"/>
  <c r="CB329" i="1"/>
  <c r="CF329" i="1" s="1"/>
  <c r="CB331" i="1"/>
  <c r="CB333" i="1"/>
  <c r="CB336" i="1"/>
  <c r="CB337" i="1"/>
  <c r="CB338" i="1"/>
  <c r="CB339" i="1"/>
  <c r="CB340" i="1"/>
  <c r="CB341" i="1"/>
  <c r="CF341" i="1" s="1"/>
  <c r="CB343" i="1"/>
  <c r="CB346" i="1"/>
  <c r="CC346" i="1"/>
  <c r="CD346" i="1"/>
  <c r="CH346" i="1" s="1"/>
  <c r="CB347" i="1"/>
  <c r="CB349" i="1"/>
  <c r="CB350" i="1"/>
  <c r="CC350" i="1"/>
  <c r="CB351" i="1"/>
  <c r="CB352" i="1"/>
  <c r="CB353" i="1"/>
  <c r="CC353" i="1"/>
  <c r="CB354" i="1"/>
  <c r="CB355" i="1"/>
  <c r="CB357" i="1"/>
  <c r="CC357" i="1"/>
  <c r="CG357" i="1" s="1"/>
  <c r="CB360" i="1"/>
  <c r="CB361" i="1"/>
  <c r="CB362" i="1"/>
  <c r="CB363" i="1"/>
  <c r="CB364" i="1"/>
  <c r="CF364" i="1" s="1"/>
  <c r="CB366" i="1"/>
  <c r="CC366" i="1"/>
  <c r="CB368" i="1"/>
  <c r="CB369" i="1"/>
  <c r="CB372" i="1"/>
  <c r="CB375" i="1"/>
  <c r="CD375" i="1"/>
  <c r="CH375" i="1" s="1"/>
  <c r="CB377" i="1"/>
  <c r="CB378" i="1"/>
  <c r="CB379" i="1"/>
  <c r="CB380" i="1"/>
  <c r="CF380" i="1" s="1"/>
  <c r="CB381" i="1"/>
  <c r="CF381" i="1" s="1"/>
  <c r="CB382" i="1"/>
  <c r="CF382" i="1" s="1"/>
  <c r="CB383" i="1"/>
  <c r="CB384" i="1"/>
  <c r="CB385" i="1"/>
  <c r="CB387" i="1"/>
  <c r="CB388" i="1"/>
  <c r="CB389" i="1"/>
  <c r="CC389" i="1"/>
  <c r="CB390" i="1"/>
  <c r="CB391" i="1"/>
  <c r="CB392" i="1"/>
  <c r="CC392" i="1"/>
  <c r="CD392" i="1"/>
  <c r="CB393" i="1"/>
  <c r="CB401" i="1"/>
  <c r="CB402" i="1"/>
  <c r="CB403" i="1"/>
  <c r="CB404" i="1"/>
  <c r="CB405" i="1"/>
  <c r="CB406" i="1"/>
  <c r="CB407" i="1"/>
  <c r="CB408" i="1"/>
  <c r="CB409" i="1"/>
  <c r="CB410" i="1"/>
  <c r="CB411" i="1"/>
  <c r="CC411" i="1"/>
  <c r="CD411" i="1"/>
  <c r="CB412" i="1"/>
  <c r="CB414" i="1"/>
  <c r="CF414" i="1" s="1"/>
  <c r="CC414" i="1"/>
  <c r="CG414" i="1" s="1"/>
  <c r="CD414" i="1"/>
  <c r="CH414" i="1" s="1"/>
  <c r="CB416" i="1"/>
  <c r="CF416" i="1" s="1"/>
  <c r="CB417" i="1"/>
  <c r="CB418" i="1"/>
  <c r="CB419" i="1"/>
  <c r="CB420" i="1"/>
  <c r="CB421" i="1"/>
  <c r="CB422" i="1"/>
  <c r="CB424" i="1"/>
  <c r="CB425" i="1"/>
  <c r="CC425" i="1"/>
  <c r="CD425" i="1"/>
  <c r="CB426" i="1"/>
  <c r="CB428" i="1"/>
  <c r="CB429" i="1"/>
  <c r="CB430" i="1"/>
  <c r="CB431" i="1"/>
  <c r="CB433" i="1"/>
  <c r="CF433" i="1" s="1"/>
  <c r="CB441" i="1"/>
  <c r="CF441" i="1" s="1"/>
  <c r="CB443" i="1"/>
  <c r="CB444" i="1"/>
  <c r="CB446" i="1"/>
  <c r="CB447" i="1"/>
  <c r="CB449" i="1"/>
  <c r="CB453" i="1"/>
  <c r="CB454" i="1"/>
  <c r="CD454" i="1"/>
  <c r="CB455" i="1"/>
  <c r="CB456" i="1"/>
  <c r="CB460" i="1"/>
  <c r="CB461" i="1"/>
  <c r="CB462" i="1"/>
  <c r="CB463" i="1"/>
  <c r="CB464" i="1"/>
  <c r="CB465" i="1"/>
  <c r="CF465" i="1" s="1"/>
  <c r="CB466" i="1"/>
  <c r="CB467" i="1"/>
  <c r="CB468" i="1"/>
  <c r="CB469" i="1"/>
  <c r="CB474" i="1"/>
  <c r="CF474" i="1" s="1"/>
  <c r="CB476" i="1"/>
  <c r="CB477" i="1"/>
  <c r="CB478" i="1"/>
  <c r="CB479" i="1"/>
  <c r="CB480" i="1"/>
  <c r="CC480" i="1"/>
  <c r="CD480" i="1"/>
  <c r="CB481" i="1"/>
  <c r="CC481" i="1"/>
  <c r="CD481" i="1"/>
  <c r="CB482" i="1"/>
  <c r="CB483" i="1"/>
  <c r="CB485" i="1"/>
  <c r="CF485" i="1" s="1"/>
  <c r="CB486" i="1"/>
  <c r="CF486" i="1" s="1"/>
  <c r="CB487" i="1"/>
  <c r="CC487" i="1"/>
  <c r="CD487" i="1"/>
  <c r="CB490" i="1"/>
  <c r="CC490" i="1"/>
  <c r="CD490" i="1"/>
  <c r="CB491" i="1"/>
  <c r="CB493" i="1"/>
  <c r="CD493" i="1"/>
  <c r="CB494" i="1"/>
  <c r="CB496" i="1"/>
  <c r="CF496" i="1" s="1"/>
  <c r="CB497" i="1"/>
  <c r="CB498" i="1"/>
  <c r="CD498" i="1"/>
  <c r="CB500" i="1"/>
  <c r="CB502" i="1"/>
  <c r="CD502" i="1"/>
  <c r="CH502" i="1" s="1"/>
  <c r="CB504" i="1"/>
  <c r="CC504" i="1"/>
  <c r="CD504" i="1"/>
  <c r="CB507" i="1"/>
  <c r="CB508" i="1"/>
  <c r="CB509" i="1"/>
  <c r="CB510" i="1"/>
  <c r="CF510" i="1" s="1"/>
  <c r="CC510" i="1"/>
  <c r="CG510" i="1" s="1"/>
  <c r="CD510" i="1"/>
  <c r="CH510" i="1" s="1"/>
  <c r="CB511" i="1"/>
  <c r="CF511" i="1" s="1"/>
  <c r="CB512" i="1"/>
  <c r="CB514" i="1"/>
  <c r="CB515" i="1"/>
  <c r="CB518" i="1"/>
  <c r="CB520" i="1"/>
  <c r="CF520" i="1" s="1"/>
  <c r="CB522" i="1"/>
  <c r="CB523" i="1"/>
  <c r="CF523" i="1" s="1"/>
  <c r="CB524" i="1"/>
  <c r="CB525" i="1"/>
  <c r="CC525" i="1"/>
  <c r="CD525" i="1"/>
  <c r="CB526" i="1"/>
  <c r="CB527" i="1"/>
  <c r="CF527" i="1" s="1"/>
  <c r="CB528" i="1"/>
  <c r="CB529" i="1"/>
  <c r="CB530" i="1"/>
  <c r="CB531" i="1"/>
  <c r="CB532" i="1"/>
  <c r="CB533" i="1"/>
  <c r="CB534" i="1"/>
  <c r="CF534" i="1" s="1"/>
  <c r="CB535" i="1"/>
  <c r="CC535" i="1"/>
  <c r="CD535" i="1"/>
  <c r="CB536" i="1"/>
  <c r="CB537" i="1"/>
  <c r="CB538" i="1"/>
  <c r="CB539" i="1"/>
  <c r="CC539" i="1"/>
  <c r="CD539" i="1"/>
  <c r="CB540" i="1"/>
  <c r="CB541" i="1"/>
  <c r="CB542" i="1"/>
  <c r="CB543" i="1"/>
  <c r="CF543" i="1" s="1"/>
  <c r="CB551" i="1"/>
  <c r="CF551" i="1" s="1"/>
  <c r="CC551" i="1"/>
  <c r="CG551" i="1" s="1"/>
  <c r="CD551" i="1"/>
  <c r="CH551" i="1" s="1"/>
  <c r="CB552" i="1"/>
  <c r="CF552" i="1" s="1"/>
  <c r="CB553" i="1"/>
  <c r="CB554" i="1"/>
  <c r="CF554" i="1" s="1"/>
  <c r="CB555" i="1"/>
  <c r="CB556" i="1"/>
  <c r="CF556" i="1" s="1"/>
  <c r="CB557" i="1"/>
  <c r="CB558" i="1"/>
  <c r="CC558" i="1"/>
  <c r="CD558" i="1"/>
  <c r="CB559" i="1"/>
  <c r="CB560" i="1"/>
  <c r="CC560" i="1"/>
  <c r="CD560" i="1"/>
  <c r="CB561" i="1"/>
  <c r="CB562" i="1"/>
  <c r="CB564" i="1"/>
  <c r="CB567" i="1"/>
  <c r="CB568" i="1"/>
  <c r="CB570" i="1"/>
  <c r="CB571" i="1"/>
  <c r="CB572" i="1"/>
  <c r="CC572" i="1"/>
  <c r="CD572" i="1"/>
  <c r="CB576" i="1"/>
  <c r="CC576" i="1"/>
  <c r="CB579" i="1"/>
  <c r="CB581" i="1"/>
  <c r="CF581" i="1" s="1"/>
  <c r="CB582" i="1"/>
  <c r="CB585" i="1"/>
  <c r="CB590" i="1"/>
  <c r="CC590" i="1"/>
  <c r="CD590" i="1"/>
  <c r="CB591" i="1"/>
  <c r="CB593" i="1"/>
  <c r="CB594" i="1"/>
  <c r="CB595" i="1"/>
  <c r="CB596" i="1"/>
  <c r="CB597" i="1"/>
  <c r="CB600" i="1"/>
  <c r="CC600" i="1"/>
  <c r="CD600" i="1"/>
  <c r="CB602" i="1"/>
  <c r="CC602" i="1"/>
  <c r="CG602" i="1" s="1"/>
  <c r="CB603" i="1"/>
  <c r="CB604" i="1"/>
  <c r="CF604" i="1" s="1"/>
  <c r="CB605" i="1"/>
  <c r="CD605" i="1"/>
  <c r="CH605" i="1" s="1"/>
  <c r="CB606" i="1"/>
  <c r="CC606" i="1"/>
  <c r="CG606" i="1" s="1"/>
  <c r="CD606" i="1"/>
  <c r="CB607" i="1"/>
  <c r="CB608" i="1"/>
  <c r="CB609" i="1"/>
  <c r="CF609" i="1" s="1"/>
  <c r="CB610" i="1"/>
  <c r="CB611" i="1"/>
  <c r="CB612" i="1"/>
  <c r="CB613" i="1"/>
  <c r="CB615" i="1"/>
  <c r="CB616" i="1"/>
  <c r="CB617" i="1"/>
  <c r="CB618" i="1"/>
  <c r="CD618" i="1"/>
  <c r="CH618" i="1" s="1"/>
  <c r="CB622" i="1"/>
  <c r="CC622" i="1"/>
  <c r="CD622" i="1"/>
  <c r="CB623" i="1"/>
  <c r="CB624" i="1"/>
  <c r="CB625" i="1"/>
  <c r="CB626" i="1"/>
  <c r="CC626" i="1"/>
  <c r="CB628" i="1"/>
  <c r="CB629" i="1"/>
  <c r="CC629" i="1"/>
  <c r="CB630" i="1"/>
  <c r="CB631" i="1"/>
  <c r="CF631" i="1" s="1"/>
  <c r="CB632" i="1"/>
  <c r="CB633" i="1"/>
  <c r="CB634" i="1"/>
  <c r="CB635" i="1"/>
  <c r="CB637" i="1"/>
  <c r="CB639" i="1"/>
  <c r="CB642" i="1"/>
  <c r="CB643" i="1"/>
  <c r="CB646" i="1"/>
  <c r="CB647" i="1"/>
  <c r="CB648" i="1"/>
  <c r="CC648" i="1"/>
  <c r="CG648" i="1" s="1"/>
  <c r="CB649" i="1"/>
  <c r="CB650" i="1"/>
  <c r="CB651" i="1"/>
  <c r="CF651" i="1" s="1"/>
  <c r="CB661" i="1"/>
  <c r="CB662" i="1"/>
  <c r="CB664" i="1"/>
  <c r="CB665" i="1"/>
  <c r="CF665" i="1" s="1"/>
  <c r="CC665" i="1"/>
  <c r="CG665" i="1" s="1"/>
  <c r="CD665" i="1"/>
  <c r="CH665" i="1" s="1"/>
  <c r="CB667" i="1"/>
  <c r="CB668" i="1"/>
  <c r="CC668" i="1"/>
  <c r="CD668" i="1"/>
  <c r="CB672" i="1"/>
  <c r="CB675" i="1"/>
  <c r="CB676" i="1"/>
  <c r="CB677" i="1"/>
  <c r="CF677" i="1" s="1"/>
  <c r="CB678" i="1"/>
  <c r="CB679" i="1"/>
  <c r="CB681" i="1"/>
  <c r="CC681" i="1"/>
  <c r="CD681" i="1"/>
  <c r="CH681" i="1" s="1"/>
  <c r="CB682" i="1"/>
  <c r="CB683" i="1"/>
  <c r="CB684" i="1"/>
  <c r="CB685" i="1"/>
  <c r="CF685" i="1" s="1"/>
  <c r="CB693" i="1"/>
  <c r="CB695" i="1"/>
  <c r="CB696" i="1"/>
  <c r="CB697" i="1"/>
  <c r="CB698" i="1"/>
  <c r="CB699" i="1"/>
  <c r="CF699" i="1" s="1"/>
  <c r="CB700" i="1"/>
  <c r="CB701" i="1"/>
  <c r="CB702" i="1"/>
  <c r="CC702" i="1"/>
  <c r="CD702" i="1"/>
  <c r="CB704" i="1"/>
  <c r="CB705" i="1"/>
  <c r="CF705" i="1" s="1"/>
  <c r="CB706" i="1"/>
  <c r="CF706" i="1" s="1"/>
  <c r="CB707" i="1"/>
  <c r="CF707" i="1" s="1"/>
  <c r="CB708" i="1"/>
  <c r="CB709" i="1"/>
  <c r="CB711" i="1"/>
  <c r="CC711" i="1"/>
  <c r="CD711" i="1"/>
  <c r="CB712" i="1"/>
  <c r="CB713" i="1"/>
  <c r="CB714" i="1"/>
  <c r="CC714" i="1"/>
  <c r="CG714" i="1" s="1"/>
  <c r="CD714" i="1"/>
  <c r="CB716" i="1"/>
  <c r="CB717" i="1"/>
  <c r="CB719" i="1"/>
  <c r="CC719" i="1"/>
  <c r="CD719" i="1"/>
  <c r="CB720" i="1"/>
  <c r="CB722" i="1"/>
  <c r="CB724" i="1"/>
  <c r="CF724" i="1" s="1"/>
  <c r="CB725" i="1"/>
  <c r="CC725" i="1"/>
  <c r="CD725" i="1"/>
  <c r="CB726" i="1"/>
  <c r="CC726" i="1"/>
  <c r="CD726" i="1"/>
  <c r="CB729" i="1"/>
  <c r="CB731" i="1"/>
  <c r="CB733" i="1"/>
  <c r="CC733" i="1"/>
  <c r="CB734" i="1"/>
  <c r="CB736" i="1"/>
  <c r="CB737" i="1"/>
  <c r="CB739" i="1"/>
  <c r="CD739" i="1"/>
  <c r="CB740" i="1"/>
  <c r="CC740" i="1"/>
  <c r="CD740" i="1"/>
  <c r="CB742" i="1"/>
  <c r="CB743" i="1"/>
  <c r="CB745" i="1"/>
  <c r="CB746" i="1"/>
  <c r="CB748" i="1"/>
  <c r="CB749" i="1"/>
  <c r="CC749" i="1"/>
  <c r="CD749" i="1"/>
  <c r="CB750" i="1"/>
  <c r="CB751" i="1"/>
  <c r="CB752" i="1"/>
  <c r="CB753" i="1"/>
  <c r="CC753" i="1"/>
  <c r="CD753" i="1"/>
  <c r="CB754" i="1"/>
  <c r="CC754" i="1"/>
  <c r="CD754" i="1"/>
  <c r="CB755" i="1"/>
  <c r="CB756" i="1"/>
  <c r="CB757" i="1"/>
  <c r="CB758" i="1"/>
  <c r="CB759" i="1"/>
  <c r="CC759" i="1"/>
  <c r="CB763" i="1"/>
  <c r="CC763" i="1"/>
  <c r="CB764" i="1"/>
  <c r="CC764" i="1"/>
  <c r="CG764" i="1" s="1"/>
  <c r="CB765" i="1"/>
  <c r="CB766" i="1"/>
  <c r="CF766" i="1" s="1"/>
  <c r="CB767" i="1"/>
  <c r="CB768" i="1"/>
  <c r="CB769" i="1"/>
  <c r="CB771" i="1"/>
  <c r="CB772" i="1"/>
  <c r="CB773" i="1"/>
  <c r="CB774" i="1"/>
  <c r="CB775" i="1"/>
  <c r="CB779" i="1"/>
  <c r="CB780" i="1"/>
  <c r="CB781" i="1"/>
  <c r="CB782" i="1"/>
  <c r="CB783" i="1"/>
  <c r="CB784" i="1"/>
  <c r="CF784" i="1" s="1"/>
  <c r="CB785" i="1"/>
  <c r="CB786" i="1"/>
  <c r="CB787" i="1"/>
  <c r="CB790" i="1"/>
  <c r="CB791" i="1"/>
  <c r="CB793" i="1"/>
  <c r="CB798" i="1"/>
  <c r="CB799" i="1"/>
  <c r="CB800" i="1"/>
  <c r="CB802" i="1"/>
  <c r="CF802" i="1" s="1"/>
  <c r="CB803" i="1"/>
  <c r="CB804" i="1"/>
  <c r="CD804" i="1"/>
  <c r="CH804" i="1" s="1"/>
  <c r="CB805" i="1"/>
  <c r="CB806" i="1"/>
  <c r="CB808" i="1"/>
  <c r="CB809" i="1"/>
  <c r="CB810" i="1"/>
  <c r="CB812" i="1"/>
  <c r="CB813" i="1"/>
  <c r="CF813" i="1" s="1"/>
  <c r="CB814" i="1"/>
  <c r="CB815" i="1"/>
  <c r="CC815" i="1"/>
  <c r="CD815" i="1"/>
  <c r="CB818" i="1"/>
  <c r="CB819" i="1"/>
  <c r="CB821" i="1"/>
  <c r="CB822" i="1"/>
  <c r="CF822" i="1" s="1"/>
  <c r="CB823" i="1"/>
  <c r="CF823" i="1" s="1"/>
  <c r="CB824" i="1"/>
  <c r="CB825" i="1"/>
  <c r="CB826" i="1"/>
  <c r="CB827" i="1"/>
  <c r="CB829" i="1"/>
  <c r="CB830" i="1"/>
  <c r="CB831" i="1"/>
  <c r="CB832" i="1"/>
  <c r="CB833" i="1"/>
  <c r="CB835" i="1"/>
  <c r="CB836" i="1"/>
  <c r="CB837" i="1"/>
  <c r="CC837" i="1"/>
  <c r="CD837" i="1"/>
  <c r="CB838" i="1"/>
  <c r="CB839" i="1"/>
  <c r="CB841" i="1"/>
  <c r="CB843" i="1"/>
  <c r="CB845" i="1"/>
  <c r="CB846" i="1"/>
  <c r="CB847" i="1"/>
  <c r="CB848" i="1"/>
  <c r="CB850" i="1"/>
  <c r="CB851" i="1"/>
  <c r="CB852" i="1"/>
  <c r="CB853" i="1"/>
  <c r="CB854" i="1"/>
  <c r="CC854" i="1"/>
  <c r="CB868" i="1"/>
  <c r="CF868" i="1" s="1"/>
  <c r="CB869" i="1"/>
  <c r="CF869" i="1" s="1"/>
  <c r="CB870" i="1"/>
  <c r="CB872" i="1"/>
  <c r="CF872" i="1" s="1"/>
  <c r="CB873" i="1"/>
  <c r="CB874" i="1"/>
  <c r="CB875" i="1"/>
  <c r="CB878" i="1"/>
  <c r="CB881" i="1"/>
  <c r="CC881" i="1"/>
  <c r="CB882" i="1"/>
  <c r="CC882" i="1"/>
  <c r="CD882" i="1"/>
  <c r="CH882" i="1" s="1"/>
  <c r="CB884" i="1"/>
  <c r="CB885" i="1"/>
  <c r="CB886" i="1"/>
  <c r="CF886" i="1" s="1"/>
  <c r="CB887" i="1"/>
  <c r="CC887" i="1"/>
  <c r="CG887" i="1" s="1"/>
  <c r="CD887" i="1"/>
  <c r="CH887" i="1" s="1"/>
  <c r="CB891" i="1"/>
  <c r="CC891" i="1"/>
  <c r="CD891" i="1"/>
  <c r="CB892" i="1"/>
  <c r="CB894" i="1"/>
  <c r="CF894" i="1" s="1"/>
  <c r="CB895" i="1"/>
  <c r="CB902" i="1"/>
  <c r="CC902" i="1"/>
  <c r="CB904" i="1"/>
  <c r="CB905" i="1"/>
  <c r="CB906" i="1"/>
  <c r="CB907" i="1"/>
  <c r="CB909" i="1"/>
  <c r="CD909" i="1"/>
  <c r="CB910" i="1"/>
  <c r="CC910" i="1"/>
  <c r="CG910" i="1" s="1"/>
  <c r="CB911" i="1"/>
  <c r="CB922" i="1"/>
  <c r="CC922" i="1"/>
  <c r="CD922" i="1"/>
  <c r="CB924" i="1"/>
  <c r="CC924" i="1"/>
  <c r="CG924" i="1" s="1"/>
  <c r="CD924" i="1"/>
  <c r="CB926" i="1"/>
  <c r="CF926" i="1" s="1"/>
  <c r="CB927" i="1"/>
  <c r="CB929" i="1"/>
  <c r="CB930" i="1"/>
  <c r="CC930" i="1"/>
  <c r="CG930" i="1" s="1"/>
  <c r="CB931" i="1"/>
  <c r="CB932" i="1"/>
  <c r="CB933" i="1"/>
  <c r="CB934" i="1"/>
  <c r="CB935" i="1"/>
  <c r="CC935" i="1"/>
  <c r="CD935" i="1"/>
  <c r="CB936" i="1"/>
  <c r="CC936" i="1"/>
  <c r="CD936" i="1"/>
  <c r="CB937" i="1"/>
  <c r="CC937" i="1"/>
  <c r="CD937" i="1"/>
  <c r="CB938" i="1"/>
  <c r="CC938" i="1"/>
  <c r="CB939" i="1"/>
  <c r="CB940" i="1"/>
  <c r="CC940" i="1"/>
  <c r="CD940" i="1"/>
  <c r="CB942" i="1"/>
  <c r="CB943" i="1"/>
  <c r="CB944" i="1"/>
  <c r="CC944" i="1"/>
  <c r="CD944" i="1"/>
  <c r="CB945" i="1"/>
  <c r="CB946" i="1"/>
  <c r="CB951" i="1"/>
  <c r="CB952" i="1"/>
  <c r="CB953" i="1"/>
  <c r="CB954" i="1"/>
  <c r="CB957" i="1"/>
  <c r="CB958" i="1"/>
  <c r="CB961" i="1"/>
  <c r="CB963" i="1"/>
  <c r="CB965" i="1"/>
  <c r="CB966" i="1"/>
  <c r="CB968" i="1"/>
  <c r="CB969" i="1"/>
  <c r="CB970" i="1"/>
  <c r="CB971" i="1"/>
  <c r="CC971" i="1"/>
  <c r="CB973" i="1"/>
  <c r="CF973" i="1" s="1"/>
  <c r="CB974" i="1"/>
  <c r="CB975" i="1"/>
  <c r="CB977" i="1"/>
  <c r="CB978" i="1"/>
  <c r="CB979" i="1"/>
  <c r="CD979" i="1"/>
  <c r="CB980" i="1"/>
  <c r="CB981" i="1"/>
  <c r="CB983" i="1"/>
  <c r="CB984" i="1"/>
  <c r="CB985" i="1"/>
  <c r="CB986" i="1"/>
  <c r="CF986" i="1" s="1"/>
  <c r="CB987" i="1"/>
  <c r="CB988" i="1"/>
  <c r="CB989" i="1"/>
  <c r="CB992" i="1"/>
  <c r="CB994" i="1"/>
  <c r="CB997" i="1"/>
  <c r="CB998" i="1"/>
  <c r="CB999" i="1"/>
  <c r="CB1001" i="1"/>
  <c r="CB1002" i="1"/>
  <c r="CF1002" i="1" s="1"/>
  <c r="CB1003" i="1"/>
  <c r="CB1004" i="1"/>
  <c r="CB1007" i="1"/>
  <c r="CB1008" i="1"/>
  <c r="CB1009" i="1"/>
  <c r="CC1009" i="1"/>
  <c r="CG1009" i="1" s="1"/>
  <c r="CB1010" i="1"/>
  <c r="CB1012" i="1"/>
  <c r="CB1026" i="1"/>
  <c r="CB1027" i="1"/>
  <c r="CC1027" i="1"/>
  <c r="CB1028" i="1"/>
  <c r="CB1029" i="1"/>
  <c r="CC1029" i="1"/>
  <c r="CD1029" i="1"/>
  <c r="CB1030" i="1"/>
  <c r="CF1030" i="1" s="1"/>
  <c r="CB1031" i="1"/>
  <c r="CB1032" i="1"/>
  <c r="CC1032" i="1"/>
  <c r="CB1034" i="1"/>
  <c r="CB1036" i="1"/>
  <c r="CB1037" i="1"/>
  <c r="CB1039" i="1"/>
  <c r="CB1042" i="1"/>
  <c r="CB1043" i="1"/>
  <c r="CB1044" i="1"/>
  <c r="CB1045" i="1"/>
  <c r="CB1046" i="1"/>
  <c r="CB1047" i="1"/>
  <c r="CB1049" i="1"/>
  <c r="CB1050" i="1"/>
  <c r="CB1051" i="1"/>
  <c r="CB1052" i="1"/>
  <c r="CB1053" i="1"/>
  <c r="CB1054" i="1"/>
  <c r="CB1056" i="1"/>
  <c r="CF1056" i="1" s="1"/>
  <c r="CB1057" i="1"/>
  <c r="CC1057" i="1"/>
  <c r="CD1057" i="1"/>
  <c r="CB1059" i="1"/>
  <c r="CB1060" i="1"/>
  <c r="CB1061" i="1"/>
  <c r="CB1062" i="1"/>
  <c r="CC1062" i="1"/>
  <c r="CD1062" i="1"/>
  <c r="CB1063" i="1"/>
  <c r="CB1064" i="1"/>
  <c r="CB1065" i="1"/>
  <c r="CC1065" i="1"/>
  <c r="CD1065" i="1"/>
  <c r="CB1066" i="1"/>
  <c r="CB1068" i="1"/>
  <c r="CB1069" i="1"/>
  <c r="CB1070" i="1"/>
  <c r="CF1070" i="1" s="1"/>
  <c r="CB1073" i="1"/>
  <c r="CB1074" i="1"/>
  <c r="CB1078" i="1"/>
  <c r="CB1079" i="1"/>
  <c r="CB1081" i="1"/>
  <c r="CB1084" i="1"/>
  <c r="CB1085" i="1"/>
  <c r="CB1088" i="1"/>
  <c r="CB1091" i="1"/>
  <c r="CB1093" i="1"/>
  <c r="CB1094" i="1"/>
  <c r="CB1095" i="1"/>
  <c r="CC1095" i="1"/>
  <c r="CD1095" i="1"/>
  <c r="CB1096" i="1"/>
  <c r="CB1097" i="1"/>
  <c r="CB1098" i="1"/>
  <c r="CB1099" i="1"/>
  <c r="CB1100" i="1"/>
  <c r="CB1103" i="1"/>
  <c r="CC1103" i="1"/>
  <c r="CD1103" i="1"/>
  <c r="CB1104" i="1"/>
  <c r="CB1105" i="1"/>
  <c r="CF1105" i="1" s="1"/>
  <c r="CB1106" i="1"/>
  <c r="CB1107" i="1"/>
  <c r="CF1107" i="1" s="1"/>
  <c r="CB1108" i="1"/>
  <c r="CB1109" i="1"/>
  <c r="CF1109" i="1" s="1"/>
  <c r="CB1110" i="1"/>
  <c r="CB1112" i="1"/>
  <c r="CB1114" i="1"/>
  <c r="CB1116" i="1"/>
  <c r="CB1119" i="1"/>
  <c r="CB1120" i="1"/>
  <c r="CF1120" i="1" s="1"/>
  <c r="CB1121" i="1"/>
  <c r="CB1122" i="1"/>
  <c r="CF1122" i="1" s="1"/>
  <c r="CB1126" i="1"/>
  <c r="CB1127" i="1"/>
  <c r="CC1127" i="1"/>
  <c r="CB1128" i="1"/>
  <c r="CB1129" i="1"/>
  <c r="CB1131" i="1"/>
  <c r="CB1132" i="1"/>
  <c r="CC1132" i="1"/>
  <c r="CB1134" i="1"/>
  <c r="CB1136" i="1"/>
  <c r="CF1136" i="1" s="1"/>
  <c r="CC1136" i="1"/>
  <c r="CG1136" i="1" s="1"/>
  <c r="CD1136" i="1"/>
  <c r="CH1136" i="1" s="1"/>
  <c r="CB1137" i="1"/>
  <c r="CB1138" i="1"/>
  <c r="CD1138" i="1"/>
  <c r="CB1140" i="1"/>
  <c r="CB1141" i="1"/>
  <c r="CB1143" i="1"/>
  <c r="CF1143" i="1" s="1"/>
  <c r="CB1145" i="1"/>
  <c r="CB1146" i="1"/>
  <c r="CB1154" i="1"/>
  <c r="CB1157" i="1"/>
  <c r="CB1159" i="1"/>
  <c r="CD1159" i="1"/>
  <c r="CH1159" i="1" s="1"/>
  <c r="CB1160" i="1"/>
  <c r="CB1161" i="1"/>
  <c r="CC1161" i="1"/>
  <c r="CD1161" i="1"/>
  <c r="CB1163" i="1"/>
  <c r="CB1164" i="1"/>
  <c r="CB1165" i="1"/>
  <c r="CB1166" i="1"/>
  <c r="CB1168" i="1"/>
  <c r="CB1169" i="1"/>
  <c r="CB1170" i="1"/>
  <c r="CB1171" i="1"/>
  <c r="CC1171" i="1"/>
  <c r="CD1171" i="1"/>
  <c r="CB1173" i="1"/>
  <c r="CB1174" i="1"/>
  <c r="CB1175" i="1"/>
  <c r="CB1176" i="1"/>
  <c r="CB1178" i="1"/>
  <c r="CB1179" i="1"/>
  <c r="CB1180" i="1"/>
  <c r="CC1180" i="1"/>
  <c r="CD1180" i="1"/>
  <c r="CB1181" i="1"/>
  <c r="CB1182" i="1"/>
  <c r="CB1183" i="1"/>
  <c r="CF1183" i="1" s="1"/>
  <c r="CB1185" i="1"/>
  <c r="CC1185" i="1"/>
  <c r="CB1186" i="1"/>
  <c r="CB1189" i="1"/>
  <c r="CB1190" i="1"/>
  <c r="CC1190" i="1"/>
  <c r="CD1190" i="1"/>
  <c r="CB1191" i="1"/>
  <c r="CB1192" i="1"/>
  <c r="CB1194" i="1"/>
  <c r="CC1194" i="1"/>
  <c r="CG1194" i="1" s="1"/>
  <c r="CD1194" i="1"/>
  <c r="CH1194" i="1" s="1"/>
  <c r="CB1196" i="1"/>
  <c r="CB1198" i="1"/>
  <c r="CB1200" i="1"/>
  <c r="CB1201" i="1"/>
  <c r="CB1202" i="1"/>
  <c r="CB1203" i="1"/>
  <c r="CB1205" i="1"/>
  <c r="CB2" i="1"/>
  <c r="CA3" i="1"/>
  <c r="CE3" i="1" s="1"/>
  <c r="CA4" i="1"/>
  <c r="CE4" i="1" s="1"/>
  <c r="CA5" i="1"/>
  <c r="CA6" i="1"/>
  <c r="CA7" i="1"/>
  <c r="CE7" i="1" s="1"/>
  <c r="CA8" i="1"/>
  <c r="CE8" i="1" s="1"/>
  <c r="CA11" i="1"/>
  <c r="CA12" i="1"/>
  <c r="CA13" i="1"/>
  <c r="CA21" i="1"/>
  <c r="CE21" i="1" s="1"/>
  <c r="CA24" i="1"/>
  <c r="CA25" i="1"/>
  <c r="CE25" i="1" s="1"/>
  <c r="CA26" i="1"/>
  <c r="CA27" i="1"/>
  <c r="CE27" i="1" s="1"/>
  <c r="CA41" i="1"/>
  <c r="CE41" i="1" s="1"/>
  <c r="CA42" i="1"/>
  <c r="CE42" i="1" s="1"/>
  <c r="CA43" i="1"/>
  <c r="CE43" i="1" s="1"/>
  <c r="CA44" i="1"/>
  <c r="CE44" i="1" s="1"/>
  <c r="CA45" i="1"/>
  <c r="CE45" i="1" s="1"/>
  <c r="CA46" i="1"/>
  <c r="CE46" i="1" s="1"/>
  <c r="CA47" i="1"/>
  <c r="CE47" i="1" s="1"/>
  <c r="CA49" i="1"/>
  <c r="CE49" i="1" s="1"/>
  <c r="CA53" i="1"/>
  <c r="CE53" i="1" s="1"/>
  <c r="CA54" i="1"/>
  <c r="CE54" i="1" s="1"/>
  <c r="CA55" i="1"/>
  <c r="CE55" i="1" s="1"/>
  <c r="CA58" i="1"/>
  <c r="CE58" i="1" s="1"/>
  <c r="CA59" i="1"/>
  <c r="CE59" i="1" s="1"/>
  <c r="CA60" i="1"/>
  <c r="CE60" i="1" s="1"/>
  <c r="CA61" i="1"/>
  <c r="CA62" i="1"/>
  <c r="CA63" i="1"/>
  <c r="CA64" i="1"/>
  <c r="CA65" i="1"/>
  <c r="CE65" i="1" s="1"/>
  <c r="CA66" i="1"/>
  <c r="CA68" i="1"/>
  <c r="CE68" i="1" s="1"/>
  <c r="CA69" i="1"/>
  <c r="CE69" i="1" s="1"/>
  <c r="CA70" i="1"/>
  <c r="CE70" i="1" s="1"/>
  <c r="CA71" i="1"/>
  <c r="CA72" i="1"/>
  <c r="CA80" i="1"/>
  <c r="CA81" i="1"/>
  <c r="CE81" i="1" s="1"/>
  <c r="CA82" i="1"/>
  <c r="CA85" i="1"/>
  <c r="CA87" i="1"/>
  <c r="CA88" i="1"/>
  <c r="CA89" i="1"/>
  <c r="CA110" i="1"/>
  <c r="CE110" i="1" s="1"/>
  <c r="CA111" i="1"/>
  <c r="CA115" i="1"/>
  <c r="CE115" i="1" s="1"/>
  <c r="CA116" i="1"/>
  <c r="CE116" i="1" s="1"/>
  <c r="CA118" i="1"/>
  <c r="CA119" i="1"/>
  <c r="CA120" i="1"/>
  <c r="CA121" i="1"/>
  <c r="CA125" i="1"/>
  <c r="CE125" i="1" s="1"/>
  <c r="CA126" i="1"/>
  <c r="CE126" i="1" s="1"/>
  <c r="CA127" i="1"/>
  <c r="CE127" i="1" s="1"/>
  <c r="CA128" i="1"/>
  <c r="CE128" i="1" s="1"/>
  <c r="CA130" i="1"/>
  <c r="CE130" i="1" s="1"/>
  <c r="CA131" i="1"/>
  <c r="CA133" i="1"/>
  <c r="CE133" i="1" s="1"/>
  <c r="CA134" i="1"/>
  <c r="CA135" i="1"/>
  <c r="CA136" i="1"/>
  <c r="CA137" i="1"/>
  <c r="CA139" i="1"/>
  <c r="CA140" i="1"/>
  <c r="CA142" i="1"/>
  <c r="CA143" i="1"/>
  <c r="CA145" i="1"/>
  <c r="CE145" i="1" s="1"/>
  <c r="CA146" i="1"/>
  <c r="CE146" i="1" s="1"/>
  <c r="CA147" i="1"/>
  <c r="CE147" i="1" s="1"/>
  <c r="CA148" i="1"/>
  <c r="CE148" i="1" s="1"/>
  <c r="CA149" i="1"/>
  <c r="CE149" i="1" s="1"/>
  <c r="CA151" i="1"/>
  <c r="CE151" i="1" s="1"/>
  <c r="CA154" i="1"/>
  <c r="CA165" i="1"/>
  <c r="CA171" i="1"/>
  <c r="CA172" i="1"/>
  <c r="CA174" i="1"/>
  <c r="CA176" i="1"/>
  <c r="CE176" i="1" s="1"/>
  <c r="CA177" i="1"/>
  <c r="CA178" i="1"/>
  <c r="CE178" i="1" s="1"/>
  <c r="CA182" i="1"/>
  <c r="CA183" i="1"/>
  <c r="CA184" i="1"/>
  <c r="CA185" i="1"/>
  <c r="CA186" i="1"/>
  <c r="CA187" i="1"/>
  <c r="CA188" i="1"/>
  <c r="CA189" i="1"/>
  <c r="CE189" i="1" s="1"/>
  <c r="CA190" i="1"/>
  <c r="CE190" i="1" s="1"/>
  <c r="CA191" i="1"/>
  <c r="CE191" i="1" s="1"/>
  <c r="CA192" i="1"/>
  <c r="CA193" i="1"/>
  <c r="CE193" i="1" s="1"/>
  <c r="CA194" i="1"/>
  <c r="CA201" i="1"/>
  <c r="CA202" i="1"/>
  <c r="CA203" i="1"/>
  <c r="CA204" i="1"/>
  <c r="CE204" i="1" s="1"/>
  <c r="CA206" i="1"/>
  <c r="CA208" i="1"/>
  <c r="CA209" i="1"/>
  <c r="CA211" i="1"/>
  <c r="CA212" i="1"/>
  <c r="CA213" i="1"/>
  <c r="CE213" i="1" s="1"/>
  <c r="CA214" i="1"/>
  <c r="CE214" i="1" s="1"/>
  <c r="CA215" i="1"/>
  <c r="CE215" i="1" s="1"/>
  <c r="CA217" i="1"/>
  <c r="CE217" i="1" s="1"/>
  <c r="CA218" i="1"/>
  <c r="CE218" i="1" s="1"/>
  <c r="CA219" i="1"/>
  <c r="CE219" i="1" s="1"/>
  <c r="CA220" i="1"/>
  <c r="CE220" i="1" s="1"/>
  <c r="CA226" i="1"/>
  <c r="CE226" i="1" s="1"/>
  <c r="CA227" i="1"/>
  <c r="CA228" i="1"/>
  <c r="CA229" i="1"/>
  <c r="CA230" i="1"/>
  <c r="CA231" i="1"/>
  <c r="CA234" i="1"/>
  <c r="CA235" i="1"/>
  <c r="CA237" i="1"/>
  <c r="CA238" i="1"/>
  <c r="CA240" i="1"/>
  <c r="CA241" i="1"/>
  <c r="CA242" i="1"/>
  <c r="CE242" i="1" s="1"/>
  <c r="CA243" i="1"/>
  <c r="CA244" i="1"/>
  <c r="CE244" i="1" s="1"/>
  <c r="CA245" i="1"/>
  <c r="CA252" i="1"/>
  <c r="CA253" i="1"/>
  <c r="CA254" i="1"/>
  <c r="CA257" i="1"/>
  <c r="CA258" i="1"/>
  <c r="CA259" i="1"/>
  <c r="CA260" i="1"/>
  <c r="CA262" i="1"/>
  <c r="CA263" i="1"/>
  <c r="CA265" i="1"/>
  <c r="CA266" i="1"/>
  <c r="CA267" i="1"/>
  <c r="CA268" i="1"/>
  <c r="CA271" i="1"/>
  <c r="CE271" i="1" s="1"/>
  <c r="CA272" i="1"/>
  <c r="CE272" i="1" s="1"/>
  <c r="CA273" i="1"/>
  <c r="CA275" i="1"/>
  <c r="CE275" i="1" s="1"/>
  <c r="CA277" i="1"/>
  <c r="CA278" i="1"/>
  <c r="CE278" i="1" s="1"/>
  <c r="CA279" i="1"/>
  <c r="CA280" i="1"/>
  <c r="CA281" i="1"/>
  <c r="CA282" i="1"/>
  <c r="CA283" i="1"/>
  <c r="CA284" i="1"/>
  <c r="CA285" i="1"/>
  <c r="CA289" i="1"/>
  <c r="CA290" i="1"/>
  <c r="CE290" i="1" s="1"/>
  <c r="CA291" i="1"/>
  <c r="CA292" i="1"/>
  <c r="CA293" i="1"/>
  <c r="CA295" i="1"/>
  <c r="CA296" i="1"/>
  <c r="CA297" i="1"/>
  <c r="CE297" i="1" s="1"/>
  <c r="CA298" i="1"/>
  <c r="CE298" i="1" s="1"/>
  <c r="CA299" i="1"/>
  <c r="CE299" i="1" s="1"/>
  <c r="CA300" i="1"/>
  <c r="CA302" i="1"/>
  <c r="CA308" i="1"/>
  <c r="CA312" i="1"/>
  <c r="CA313" i="1"/>
  <c r="CA323" i="1"/>
  <c r="CA327" i="1"/>
  <c r="CA328" i="1"/>
  <c r="CE328" i="1" s="1"/>
  <c r="CA329" i="1"/>
  <c r="CE329" i="1" s="1"/>
  <c r="CA331" i="1"/>
  <c r="CA336" i="1"/>
  <c r="CA337" i="1"/>
  <c r="CA338" i="1"/>
  <c r="CA339" i="1"/>
  <c r="CA340" i="1"/>
  <c r="CA341" i="1"/>
  <c r="CE341" i="1" s="1"/>
  <c r="CA343" i="1"/>
  <c r="CA346" i="1"/>
  <c r="CA347" i="1"/>
  <c r="CA349" i="1"/>
  <c r="CA350" i="1"/>
  <c r="CA351" i="1"/>
  <c r="CA352" i="1"/>
  <c r="CA353" i="1"/>
  <c r="CA354" i="1"/>
  <c r="CA355" i="1"/>
  <c r="CA357" i="1"/>
  <c r="CA360" i="1"/>
  <c r="CA361" i="1"/>
  <c r="CA362" i="1"/>
  <c r="CA363" i="1"/>
  <c r="CA364" i="1"/>
  <c r="CE364" i="1" s="1"/>
  <c r="CA365" i="1"/>
  <c r="CA366" i="1"/>
  <c r="CA368" i="1"/>
  <c r="CA369" i="1"/>
  <c r="CA372" i="1"/>
  <c r="CA375" i="1"/>
  <c r="CA377" i="1"/>
  <c r="CA378" i="1"/>
  <c r="CA379" i="1"/>
  <c r="CA380" i="1"/>
  <c r="CE380" i="1" s="1"/>
  <c r="CA381" i="1"/>
  <c r="CE381" i="1" s="1"/>
  <c r="CA382" i="1"/>
  <c r="CE382" i="1" s="1"/>
  <c r="CA383" i="1"/>
  <c r="CA384" i="1"/>
  <c r="CA385" i="1"/>
  <c r="CA387" i="1"/>
  <c r="CA388" i="1"/>
  <c r="CA389" i="1"/>
  <c r="CA390" i="1"/>
  <c r="CA391" i="1"/>
  <c r="CA392" i="1"/>
  <c r="CA393" i="1"/>
  <c r="CA401" i="1"/>
  <c r="CA402" i="1"/>
  <c r="CA403" i="1"/>
  <c r="CA404" i="1"/>
  <c r="CA405" i="1"/>
  <c r="CA406" i="1"/>
  <c r="CA407" i="1"/>
  <c r="CA408" i="1"/>
  <c r="CA409" i="1"/>
  <c r="CA410" i="1"/>
  <c r="CA411" i="1"/>
  <c r="CA412" i="1"/>
  <c r="CA414" i="1"/>
  <c r="CE414" i="1" s="1"/>
  <c r="CA416" i="1"/>
  <c r="CE416" i="1" s="1"/>
  <c r="CA417" i="1"/>
  <c r="CA418" i="1"/>
  <c r="CA419" i="1"/>
  <c r="CA420" i="1"/>
  <c r="CA421" i="1"/>
  <c r="CA422" i="1"/>
  <c r="CA424" i="1"/>
  <c r="CA425" i="1"/>
  <c r="CA426" i="1"/>
  <c r="CA428" i="1"/>
  <c r="CA429" i="1"/>
  <c r="CA430" i="1"/>
  <c r="CA431" i="1"/>
  <c r="CA432" i="1"/>
  <c r="CE432" i="1" s="1"/>
  <c r="CA433" i="1"/>
  <c r="CE433" i="1" s="1"/>
  <c r="CA441" i="1"/>
  <c r="CE441" i="1" s="1"/>
  <c r="CA443" i="1"/>
  <c r="CA444" i="1"/>
  <c r="CA446" i="1"/>
  <c r="CA447" i="1"/>
  <c r="CA449" i="1"/>
  <c r="CA453" i="1"/>
  <c r="CA454" i="1"/>
  <c r="CA455" i="1"/>
  <c r="CA456" i="1"/>
  <c r="CA460" i="1"/>
  <c r="CA461" i="1"/>
  <c r="CA462" i="1"/>
  <c r="CA463" i="1"/>
  <c r="CA464" i="1"/>
  <c r="CA465" i="1"/>
  <c r="CE465" i="1" s="1"/>
  <c r="CA467" i="1"/>
  <c r="CA468" i="1"/>
  <c r="CA469" i="1"/>
  <c r="CA474" i="1"/>
  <c r="CE474" i="1" s="1"/>
  <c r="CA476" i="1"/>
  <c r="CA477" i="1"/>
  <c r="CA478" i="1"/>
  <c r="CA480" i="1"/>
  <c r="CA481" i="1"/>
  <c r="CA482" i="1"/>
  <c r="CA483" i="1"/>
  <c r="CA485" i="1"/>
  <c r="CE485" i="1" s="1"/>
  <c r="CA486" i="1"/>
  <c r="CE486" i="1" s="1"/>
  <c r="CA487" i="1"/>
  <c r="CA489" i="1"/>
  <c r="CA490" i="1"/>
  <c r="CA491" i="1"/>
  <c r="CA493" i="1"/>
  <c r="CA494" i="1"/>
  <c r="CA496" i="1"/>
  <c r="CE496" i="1" s="1"/>
  <c r="CA497" i="1"/>
  <c r="CA498" i="1"/>
  <c r="CA500" i="1"/>
  <c r="CA502" i="1"/>
  <c r="CA504" i="1"/>
  <c r="CA507" i="1"/>
  <c r="CA508" i="1"/>
  <c r="CA509" i="1"/>
  <c r="CA510" i="1"/>
  <c r="CE510" i="1" s="1"/>
  <c r="CA511" i="1"/>
  <c r="CE511" i="1" s="1"/>
  <c r="CA512" i="1"/>
  <c r="CA514" i="1"/>
  <c r="CA515" i="1"/>
  <c r="CA518" i="1"/>
  <c r="CA520" i="1"/>
  <c r="CE520" i="1" s="1"/>
  <c r="CA522" i="1"/>
  <c r="CA523" i="1"/>
  <c r="CE523" i="1" s="1"/>
  <c r="CA524" i="1"/>
  <c r="CA525" i="1"/>
  <c r="CA526" i="1"/>
  <c r="CA527" i="1"/>
  <c r="CE527" i="1" s="1"/>
  <c r="CA528" i="1"/>
  <c r="CA529" i="1"/>
  <c r="CA530" i="1"/>
  <c r="CA531" i="1"/>
  <c r="CA532" i="1"/>
  <c r="CA533" i="1"/>
  <c r="CA534" i="1"/>
  <c r="CE534" i="1" s="1"/>
  <c r="CA535" i="1"/>
  <c r="CA536" i="1"/>
  <c r="CA537" i="1"/>
  <c r="CA538" i="1"/>
  <c r="CA539" i="1"/>
  <c r="CA540" i="1"/>
  <c r="CA541" i="1"/>
  <c r="CA542" i="1"/>
  <c r="CA543" i="1"/>
  <c r="CE543" i="1" s="1"/>
  <c r="CA551" i="1"/>
  <c r="CE551" i="1" s="1"/>
  <c r="CA552" i="1"/>
  <c r="CE552" i="1" s="1"/>
  <c r="CA553" i="1"/>
  <c r="CE553" i="1" s="1"/>
  <c r="CA554" i="1"/>
  <c r="CE554" i="1" s="1"/>
  <c r="CA555" i="1"/>
  <c r="CE555" i="1" s="1"/>
  <c r="CA556" i="1"/>
  <c r="CE556" i="1" s="1"/>
  <c r="CA557" i="1"/>
  <c r="CE557" i="1" s="1"/>
  <c r="CA558" i="1"/>
  <c r="CA559" i="1"/>
  <c r="CA560" i="1"/>
  <c r="CA561" i="1"/>
  <c r="CE561" i="1" s="1"/>
  <c r="CA562" i="1"/>
  <c r="CA564" i="1"/>
  <c r="CA567" i="1"/>
  <c r="CA568" i="1"/>
  <c r="CA570" i="1"/>
  <c r="CA571" i="1"/>
  <c r="CA572" i="1"/>
  <c r="CA576" i="1"/>
  <c r="CA579" i="1"/>
  <c r="CA581" i="1"/>
  <c r="CE581" i="1" s="1"/>
  <c r="CA582" i="1"/>
  <c r="CA585" i="1"/>
  <c r="CA590" i="1"/>
  <c r="CA591" i="1"/>
  <c r="CA593" i="1"/>
  <c r="CA594" i="1"/>
  <c r="CA595" i="1"/>
  <c r="CA596" i="1"/>
  <c r="CA597" i="1"/>
  <c r="CA600" i="1"/>
  <c r="CA602" i="1"/>
  <c r="CE602" i="1" s="1"/>
  <c r="CA603" i="1"/>
  <c r="CA604" i="1"/>
  <c r="CE604" i="1" s="1"/>
  <c r="CA605" i="1"/>
  <c r="CE605" i="1" s="1"/>
  <c r="CA606" i="1"/>
  <c r="CA607" i="1"/>
  <c r="CA608" i="1"/>
  <c r="CA609" i="1"/>
  <c r="CE609" i="1" s="1"/>
  <c r="CA610" i="1"/>
  <c r="CE610" i="1" s="1"/>
  <c r="CA611" i="1"/>
  <c r="CA612" i="1"/>
  <c r="CA613" i="1"/>
  <c r="CA615" i="1"/>
  <c r="CA616" i="1"/>
  <c r="CA617" i="1"/>
  <c r="CA618" i="1"/>
  <c r="CA622" i="1"/>
  <c r="CA623" i="1"/>
  <c r="CA624" i="1"/>
  <c r="CA625" i="1"/>
  <c r="CA626" i="1"/>
  <c r="CA628" i="1"/>
  <c r="CA629" i="1"/>
  <c r="CA630" i="1"/>
  <c r="CA631" i="1"/>
  <c r="CE631" i="1" s="1"/>
  <c r="CA632" i="1"/>
  <c r="CA633" i="1"/>
  <c r="CA634" i="1"/>
  <c r="CA635" i="1"/>
  <c r="CA639" i="1"/>
  <c r="CA642" i="1"/>
  <c r="CE642" i="1" s="1"/>
  <c r="CA643" i="1"/>
  <c r="CA646" i="1"/>
  <c r="CA647" i="1"/>
  <c r="CA648" i="1"/>
  <c r="CA649" i="1"/>
  <c r="CA650" i="1"/>
  <c r="CA651" i="1"/>
  <c r="CE651" i="1" s="1"/>
  <c r="CA652" i="1"/>
  <c r="CE652" i="1" s="1"/>
  <c r="CA661" i="1"/>
  <c r="CA662" i="1"/>
  <c r="CA664" i="1"/>
  <c r="CA665" i="1"/>
  <c r="CE665" i="1" s="1"/>
  <c r="CA667" i="1"/>
  <c r="CA668" i="1"/>
  <c r="CA672" i="1"/>
  <c r="CA675" i="1"/>
  <c r="CA676" i="1"/>
  <c r="CA677" i="1"/>
  <c r="CE677" i="1" s="1"/>
  <c r="CA678" i="1"/>
  <c r="CA679" i="1"/>
  <c r="CA681" i="1"/>
  <c r="CA682" i="1"/>
  <c r="CA683" i="1"/>
  <c r="CA684" i="1"/>
  <c r="CA685" i="1"/>
  <c r="CE685" i="1" s="1"/>
  <c r="CA693" i="1"/>
  <c r="CA695" i="1"/>
  <c r="CA696" i="1"/>
  <c r="CA697" i="1"/>
  <c r="CA698" i="1"/>
  <c r="CA699" i="1"/>
  <c r="CE699" i="1" s="1"/>
  <c r="CA700" i="1"/>
  <c r="CA701" i="1"/>
  <c r="CA702" i="1"/>
  <c r="CA704" i="1"/>
  <c r="CA705" i="1"/>
  <c r="CE705" i="1" s="1"/>
  <c r="CA706" i="1"/>
  <c r="CE706" i="1" s="1"/>
  <c r="CA707" i="1"/>
  <c r="CE707" i="1" s="1"/>
  <c r="CA708" i="1"/>
  <c r="CA709" i="1"/>
  <c r="CA711" i="1"/>
  <c r="CA713" i="1"/>
  <c r="CA714" i="1"/>
  <c r="CA716" i="1"/>
  <c r="CA717" i="1"/>
  <c r="CA719" i="1"/>
  <c r="CA720" i="1"/>
  <c r="CA722" i="1"/>
  <c r="CA724" i="1"/>
  <c r="CE724" i="1" s="1"/>
  <c r="CA725" i="1"/>
  <c r="CA726" i="1"/>
  <c r="CA729" i="1"/>
  <c r="CA731" i="1"/>
  <c r="CA733" i="1"/>
  <c r="CA734" i="1"/>
  <c r="CA736" i="1"/>
  <c r="CA737" i="1"/>
  <c r="CA739" i="1"/>
  <c r="CA740" i="1"/>
  <c r="CA742" i="1"/>
  <c r="CA743" i="1"/>
  <c r="CA745" i="1"/>
  <c r="CA746" i="1"/>
  <c r="CA747" i="1"/>
  <c r="CE747" i="1" s="1"/>
  <c r="CA748" i="1"/>
  <c r="CA749" i="1"/>
  <c r="CA750" i="1"/>
  <c r="CA751" i="1"/>
  <c r="CA752" i="1"/>
  <c r="CA753" i="1"/>
  <c r="CA754" i="1"/>
  <c r="CA755" i="1"/>
  <c r="CA756" i="1"/>
  <c r="CA757" i="1"/>
  <c r="CA758" i="1"/>
  <c r="CA759" i="1"/>
  <c r="CA763" i="1"/>
  <c r="CA764" i="1"/>
  <c r="CA765" i="1"/>
  <c r="CA766" i="1"/>
  <c r="CE766" i="1" s="1"/>
  <c r="CA767" i="1"/>
  <c r="CA768" i="1"/>
  <c r="CA769" i="1"/>
  <c r="CA771" i="1"/>
  <c r="CA772" i="1"/>
  <c r="CA773" i="1"/>
  <c r="CA774" i="1"/>
  <c r="CA775" i="1"/>
  <c r="CA779" i="1"/>
  <c r="CA780" i="1"/>
  <c r="CA781" i="1"/>
  <c r="CA782" i="1"/>
  <c r="CA783" i="1"/>
  <c r="CA784" i="1"/>
  <c r="CE784" i="1" s="1"/>
  <c r="CA785" i="1"/>
  <c r="CE785" i="1" s="1"/>
  <c r="CA786" i="1"/>
  <c r="CA787" i="1"/>
  <c r="CA790" i="1"/>
  <c r="CA791" i="1"/>
  <c r="CA793" i="1"/>
  <c r="CA798" i="1"/>
  <c r="CA799" i="1"/>
  <c r="CA800" i="1"/>
  <c r="CA802" i="1"/>
  <c r="CE802" i="1" s="1"/>
  <c r="CA803" i="1"/>
  <c r="CE803" i="1" s="1"/>
  <c r="CA804" i="1"/>
  <c r="CA806" i="1"/>
  <c r="CA808" i="1"/>
  <c r="CA809" i="1"/>
  <c r="CE809" i="1" s="1"/>
  <c r="CA810" i="1"/>
  <c r="CA812" i="1"/>
  <c r="CA813" i="1"/>
  <c r="CE813" i="1" s="1"/>
  <c r="CA814" i="1"/>
  <c r="CA815" i="1"/>
  <c r="CA818" i="1"/>
  <c r="CA819" i="1"/>
  <c r="CA821" i="1"/>
  <c r="CA822" i="1"/>
  <c r="CE822" i="1" s="1"/>
  <c r="CA823" i="1"/>
  <c r="CE823" i="1" s="1"/>
  <c r="CA824" i="1"/>
  <c r="CA825" i="1"/>
  <c r="CA826" i="1"/>
  <c r="CA827" i="1"/>
  <c r="CA829" i="1"/>
  <c r="CA830" i="1"/>
  <c r="CA831" i="1"/>
  <c r="CA832" i="1"/>
  <c r="CA833" i="1"/>
  <c r="CA835" i="1"/>
  <c r="CA836" i="1"/>
  <c r="CA837" i="1"/>
  <c r="CA838" i="1"/>
  <c r="CE838" i="1" s="1"/>
  <c r="CA839" i="1"/>
  <c r="CA841" i="1"/>
  <c r="CA843" i="1"/>
  <c r="CA845" i="1"/>
  <c r="CA846" i="1"/>
  <c r="CA847" i="1"/>
  <c r="CA848" i="1"/>
  <c r="CA850" i="1"/>
  <c r="CA851" i="1"/>
  <c r="CA852" i="1"/>
  <c r="CA853" i="1"/>
  <c r="CA854" i="1"/>
  <c r="CA868" i="1"/>
  <c r="CE868" i="1" s="1"/>
  <c r="CA869" i="1"/>
  <c r="CE869" i="1" s="1"/>
  <c r="CA870" i="1"/>
  <c r="CA872" i="1"/>
  <c r="CE872" i="1" s="1"/>
  <c r="CA873" i="1"/>
  <c r="CA874" i="1"/>
  <c r="CA875" i="1"/>
  <c r="CA878" i="1"/>
  <c r="CA881" i="1"/>
  <c r="CA882" i="1"/>
  <c r="CA884" i="1"/>
  <c r="CA885" i="1"/>
  <c r="CA886" i="1"/>
  <c r="CE886" i="1" s="1"/>
  <c r="CA887" i="1"/>
  <c r="CE887" i="1" s="1"/>
  <c r="CA891" i="1"/>
  <c r="CA892" i="1"/>
  <c r="CA894" i="1"/>
  <c r="CE894" i="1" s="1"/>
  <c r="CA895" i="1"/>
  <c r="CA902" i="1"/>
  <c r="CA904" i="1"/>
  <c r="CA905" i="1"/>
  <c r="CA906" i="1"/>
  <c r="CA907" i="1"/>
  <c r="CA909" i="1"/>
  <c r="CA910" i="1"/>
  <c r="CA911" i="1"/>
  <c r="CA922" i="1"/>
  <c r="CA924" i="1"/>
  <c r="CE924" i="1" s="1"/>
  <c r="CA926" i="1"/>
  <c r="CE926" i="1" s="1"/>
  <c r="CA927" i="1"/>
  <c r="CA929" i="1"/>
  <c r="CA930" i="1"/>
  <c r="CA931" i="1"/>
  <c r="CA932" i="1"/>
  <c r="CA933" i="1"/>
  <c r="CA934" i="1"/>
  <c r="CA935" i="1"/>
  <c r="CA936" i="1"/>
  <c r="CA937" i="1"/>
  <c r="CA938" i="1"/>
  <c r="CA939" i="1"/>
  <c r="CA940" i="1"/>
  <c r="CA942" i="1"/>
  <c r="CA943" i="1"/>
  <c r="CA944" i="1"/>
  <c r="CA945" i="1"/>
  <c r="CA946" i="1"/>
  <c r="CA951" i="1"/>
  <c r="CA952" i="1"/>
  <c r="CA953" i="1"/>
  <c r="CA954" i="1"/>
  <c r="CA957" i="1"/>
  <c r="CA958" i="1"/>
  <c r="CA961" i="1"/>
  <c r="CA965" i="1"/>
  <c r="CA966" i="1"/>
  <c r="CA969" i="1"/>
  <c r="CA970" i="1"/>
  <c r="CA971" i="1"/>
  <c r="CA973" i="1"/>
  <c r="CE973" i="1" s="1"/>
  <c r="CA974" i="1"/>
  <c r="CA975" i="1"/>
  <c r="CA977" i="1"/>
  <c r="CA978" i="1"/>
  <c r="CA979" i="1"/>
  <c r="CA980" i="1"/>
  <c r="CA981" i="1"/>
  <c r="CA983" i="1"/>
  <c r="CA984" i="1"/>
  <c r="CA985" i="1"/>
  <c r="CA986" i="1"/>
  <c r="CE986" i="1" s="1"/>
  <c r="CA987" i="1"/>
  <c r="CA988" i="1"/>
  <c r="CA989" i="1"/>
  <c r="CE989" i="1" s="1"/>
  <c r="CA992" i="1"/>
  <c r="CA994" i="1"/>
  <c r="CA997" i="1"/>
  <c r="CA998" i="1"/>
  <c r="CA999" i="1"/>
  <c r="CA1001" i="1"/>
  <c r="CA1002" i="1"/>
  <c r="CE1002" i="1" s="1"/>
  <c r="CA1003" i="1"/>
  <c r="CA1004" i="1"/>
  <c r="CA1007" i="1"/>
  <c r="CE1007" i="1" s="1"/>
  <c r="CA1008" i="1"/>
  <c r="CA1009" i="1"/>
  <c r="CE1009" i="1" s="1"/>
  <c r="CA1010" i="1"/>
  <c r="CE1010" i="1" s="1"/>
  <c r="CA1012" i="1"/>
  <c r="CA1026" i="1"/>
  <c r="CA1027" i="1"/>
  <c r="CA1028" i="1"/>
  <c r="CA1029" i="1"/>
  <c r="CA1030" i="1"/>
  <c r="CE1030" i="1" s="1"/>
  <c r="CA1031" i="1"/>
  <c r="CA1032" i="1"/>
  <c r="CA1034" i="1"/>
  <c r="CA1036" i="1"/>
  <c r="CA1037" i="1"/>
  <c r="CA1039" i="1"/>
  <c r="CA1042" i="1"/>
  <c r="CA1043" i="1"/>
  <c r="CA1044" i="1"/>
  <c r="CA1045" i="1"/>
  <c r="CA1046" i="1"/>
  <c r="CA1047" i="1"/>
  <c r="CA1049" i="1"/>
  <c r="CA1050" i="1"/>
  <c r="CA1051" i="1"/>
  <c r="CA1052" i="1"/>
  <c r="CA1053" i="1"/>
  <c r="CA1054" i="1"/>
  <c r="CA1056" i="1"/>
  <c r="CE1056" i="1" s="1"/>
  <c r="CA1057" i="1"/>
  <c r="CA1059" i="1"/>
  <c r="CA1060" i="1"/>
  <c r="CA1061" i="1"/>
  <c r="CA1062" i="1"/>
  <c r="CA1063" i="1"/>
  <c r="CA1064" i="1"/>
  <c r="CA1065" i="1"/>
  <c r="CA1066" i="1"/>
  <c r="CA1068" i="1"/>
  <c r="CA1069" i="1"/>
  <c r="CA1070" i="1"/>
  <c r="CE1070" i="1" s="1"/>
  <c r="CA1073" i="1"/>
  <c r="CE1073" i="1" s="1"/>
  <c r="CA1074" i="1"/>
  <c r="CA1078" i="1"/>
  <c r="CA1079" i="1"/>
  <c r="CA1080" i="1"/>
  <c r="CA1081" i="1"/>
  <c r="CA1084" i="1"/>
  <c r="CA1085" i="1"/>
  <c r="CE1085" i="1" s="1"/>
  <c r="CA1088" i="1"/>
  <c r="CE1088" i="1" s="1"/>
  <c r="CA1091" i="1"/>
  <c r="CA1093" i="1"/>
  <c r="CA1094" i="1"/>
  <c r="CA1095" i="1"/>
  <c r="CA1096" i="1"/>
  <c r="CA1097" i="1"/>
  <c r="CA1098" i="1"/>
  <c r="CA1099" i="1"/>
  <c r="CA1100" i="1"/>
  <c r="CA1103" i="1"/>
  <c r="CA1104" i="1"/>
  <c r="CA1105" i="1"/>
  <c r="CE1105" i="1" s="1"/>
  <c r="CA1106" i="1"/>
  <c r="CE1106" i="1" s="1"/>
  <c r="CA1107" i="1"/>
  <c r="CE1107" i="1" s="1"/>
  <c r="CA1108" i="1"/>
  <c r="CA1109" i="1"/>
  <c r="CE1109" i="1" s="1"/>
  <c r="CA1110" i="1"/>
  <c r="CE1110" i="1" s="1"/>
  <c r="CA1112" i="1"/>
  <c r="CA1114" i="1"/>
  <c r="CA1116" i="1"/>
  <c r="CA1119" i="1"/>
  <c r="CA1120" i="1"/>
  <c r="CE1120" i="1" s="1"/>
  <c r="CA1121" i="1"/>
  <c r="CA1122" i="1"/>
  <c r="CE1122" i="1" s="1"/>
  <c r="CA1126" i="1"/>
  <c r="CA1127" i="1"/>
  <c r="CA1128" i="1"/>
  <c r="CA1129" i="1"/>
  <c r="CA1131" i="1"/>
  <c r="CA1132" i="1"/>
  <c r="CA1134" i="1"/>
  <c r="CA1136" i="1"/>
  <c r="CE1136" i="1" s="1"/>
  <c r="CA1137" i="1"/>
  <c r="CA1138" i="1"/>
  <c r="CA1140" i="1"/>
  <c r="CA1141" i="1"/>
  <c r="CA1143" i="1"/>
  <c r="CA1145" i="1"/>
  <c r="CA1146" i="1"/>
  <c r="CA1154" i="1"/>
  <c r="CE1154" i="1" s="1"/>
  <c r="CA1156" i="1"/>
  <c r="CE1156" i="1" s="1"/>
  <c r="CA1157" i="1"/>
  <c r="CA1159" i="1"/>
  <c r="CA1160" i="1"/>
  <c r="CE1160" i="1" s="1"/>
  <c r="CA1161" i="1"/>
  <c r="CA1163" i="1"/>
  <c r="CA1164" i="1"/>
  <c r="CA1165" i="1"/>
  <c r="CA1166" i="1"/>
  <c r="CA1168" i="1"/>
  <c r="CE1168" i="1" s="1"/>
  <c r="CA1169" i="1"/>
  <c r="CA1170" i="1"/>
  <c r="CA1171" i="1"/>
  <c r="CA1173" i="1"/>
  <c r="CA1174" i="1"/>
  <c r="CA1175" i="1"/>
  <c r="CA1176" i="1"/>
  <c r="CA1178" i="1"/>
  <c r="CA1179" i="1"/>
  <c r="CA1180" i="1"/>
  <c r="CA1181" i="1"/>
  <c r="CA1182" i="1"/>
  <c r="CA1183" i="1"/>
  <c r="CE1183" i="1" s="1"/>
  <c r="CA1185" i="1"/>
  <c r="CA1186" i="1"/>
  <c r="CA1189" i="1"/>
  <c r="CA1190" i="1"/>
  <c r="CA1191" i="1"/>
  <c r="CA1192" i="1"/>
  <c r="CA1194" i="1"/>
  <c r="CE1194" i="1" s="1"/>
  <c r="CA1196" i="1"/>
  <c r="CA1198" i="1"/>
  <c r="CE1198" i="1" s="1"/>
  <c r="CA1200" i="1"/>
  <c r="CA1201" i="1"/>
  <c r="CA1202" i="1"/>
  <c r="CA1203" i="1"/>
  <c r="CA1205" i="1"/>
  <c r="CA2" i="1"/>
  <c r="I350" i="9"/>
  <c r="I39" i="9"/>
  <c r="I261" i="9"/>
  <c r="E454" i="9"/>
  <c r="I382" i="9"/>
  <c r="I58" i="9"/>
  <c r="I283" i="9"/>
  <c r="I425" i="9"/>
  <c r="G454" i="9"/>
  <c r="I144" i="9"/>
  <c r="I285" i="9"/>
  <c r="I301" i="9"/>
  <c r="I4" i="9"/>
  <c r="I211" i="9"/>
  <c r="BD3" i="1" l="1"/>
  <c r="CF3" i="1" s="1"/>
  <c r="BD5" i="1"/>
  <c r="CF5" i="1" s="1"/>
  <c r="BD6" i="1"/>
  <c r="CF6" i="1" s="1"/>
  <c r="BD10" i="1"/>
  <c r="CF10" i="1" s="1"/>
  <c r="BD11" i="1"/>
  <c r="CF11" i="1" s="1"/>
  <c r="BD12" i="1"/>
  <c r="CF12" i="1" s="1"/>
  <c r="BD13" i="1"/>
  <c r="CF13" i="1" s="1"/>
  <c r="BD20" i="1"/>
  <c r="CF20" i="1" s="1"/>
  <c r="BD24" i="1"/>
  <c r="CF24" i="1" s="1"/>
  <c r="BD26" i="1"/>
  <c r="CF26" i="1" s="1"/>
  <c r="BD28" i="1"/>
  <c r="CF28" i="1" s="1"/>
  <c r="BD61" i="1"/>
  <c r="CF61" i="1" s="1"/>
  <c r="BD62" i="1"/>
  <c r="CF62" i="1" s="1"/>
  <c r="BD63" i="1"/>
  <c r="CF63" i="1" s="1"/>
  <c r="BD64" i="1"/>
  <c r="CF64" i="1" s="1"/>
  <c r="BD66" i="1"/>
  <c r="CF66" i="1" s="1"/>
  <c r="BD71" i="1"/>
  <c r="CF71" i="1" s="1"/>
  <c r="BD72" i="1"/>
  <c r="CF72" i="1" s="1"/>
  <c r="BD80" i="1"/>
  <c r="CF80" i="1" s="1"/>
  <c r="BD82" i="1"/>
  <c r="CF82" i="1" s="1"/>
  <c r="BD85" i="1"/>
  <c r="CF85" i="1" s="1"/>
  <c r="BD86" i="1"/>
  <c r="CF86" i="1" s="1"/>
  <c r="BD87" i="1"/>
  <c r="CF87" i="1" s="1"/>
  <c r="BD88" i="1"/>
  <c r="CF88" i="1" s="1"/>
  <c r="BD89" i="1"/>
  <c r="CF89" i="1" s="1"/>
  <c r="BD101" i="1"/>
  <c r="CF101" i="1" s="1"/>
  <c r="BD103" i="1"/>
  <c r="CF103" i="1" s="1"/>
  <c r="BD104" i="1"/>
  <c r="CF104" i="1" s="1"/>
  <c r="BD105" i="1"/>
  <c r="CF105" i="1" s="1"/>
  <c r="BD107" i="1"/>
  <c r="CF107" i="1" s="1"/>
  <c r="BD109" i="1"/>
  <c r="CF109" i="1" s="1"/>
  <c r="BD110" i="1"/>
  <c r="CF110" i="1" s="1"/>
  <c r="BD111" i="1"/>
  <c r="CF111" i="1" s="1"/>
  <c r="BD118" i="1"/>
  <c r="CF118" i="1" s="1"/>
  <c r="BD119" i="1"/>
  <c r="CF119" i="1" s="1"/>
  <c r="BD120" i="1"/>
  <c r="CF120" i="1" s="1"/>
  <c r="BD121" i="1"/>
  <c r="CF121" i="1" s="1"/>
  <c r="BD131" i="1"/>
  <c r="CF131" i="1" s="1"/>
  <c r="BD134" i="1"/>
  <c r="CF134" i="1" s="1"/>
  <c r="BD135" i="1"/>
  <c r="CF135" i="1" s="1"/>
  <c r="BD136" i="1"/>
  <c r="CF136" i="1" s="1"/>
  <c r="BD137" i="1"/>
  <c r="CF137" i="1" s="1"/>
  <c r="BD138" i="1"/>
  <c r="CF138" i="1" s="1"/>
  <c r="BD139" i="1"/>
  <c r="CF139" i="1" s="1"/>
  <c r="BD140" i="1"/>
  <c r="CF140" i="1" s="1"/>
  <c r="BD142" i="1"/>
  <c r="CF142" i="1" s="1"/>
  <c r="BD143" i="1"/>
  <c r="CF143" i="1" s="1"/>
  <c r="BD144" i="1"/>
  <c r="CF144" i="1" s="1"/>
  <c r="BD154" i="1"/>
  <c r="CF154" i="1" s="1"/>
  <c r="BD159" i="1"/>
  <c r="CF159" i="1" s="1"/>
  <c r="BD160" i="1"/>
  <c r="CF160" i="1" s="1"/>
  <c r="BD161" i="1"/>
  <c r="CF161" i="1" s="1"/>
  <c r="BD162" i="1"/>
  <c r="CF162" i="1" s="1"/>
  <c r="BD164" i="1"/>
  <c r="CF164" i="1" s="1"/>
  <c r="BD165" i="1"/>
  <c r="CF165" i="1" s="1"/>
  <c r="BD166" i="1"/>
  <c r="CF166" i="1" s="1"/>
  <c r="BD171" i="1"/>
  <c r="CF171" i="1" s="1"/>
  <c r="BD172" i="1"/>
  <c r="CF172" i="1" s="1"/>
  <c r="BD174" i="1"/>
  <c r="CF174" i="1" s="1"/>
  <c r="BD177" i="1"/>
  <c r="CF177" i="1" s="1"/>
  <c r="BD178" i="1"/>
  <c r="CF178" i="1" s="1"/>
  <c r="BD182" i="1"/>
  <c r="CF182" i="1" s="1"/>
  <c r="BD183" i="1"/>
  <c r="CF183" i="1" s="1"/>
  <c r="BD184" i="1"/>
  <c r="CF184" i="1" s="1"/>
  <c r="BD185" i="1"/>
  <c r="CF185" i="1" s="1"/>
  <c r="BD186" i="1"/>
  <c r="CF186" i="1" s="1"/>
  <c r="BD187" i="1"/>
  <c r="CF187" i="1" s="1"/>
  <c r="BD188" i="1"/>
  <c r="CF188" i="1" s="1"/>
  <c r="BD192" i="1"/>
  <c r="CF192" i="1" s="1"/>
  <c r="BD194" i="1"/>
  <c r="CF194" i="1" s="1"/>
  <c r="BD195" i="1"/>
  <c r="CF195" i="1" s="1"/>
  <c r="BD201" i="1"/>
  <c r="CF201" i="1" s="1"/>
  <c r="BD202" i="1"/>
  <c r="CF202" i="1" s="1"/>
  <c r="BD203" i="1"/>
  <c r="CF203" i="1" s="1"/>
  <c r="BD206" i="1"/>
  <c r="CF206" i="1" s="1"/>
  <c r="BD208" i="1"/>
  <c r="CF208" i="1" s="1"/>
  <c r="BD209" i="1"/>
  <c r="CF209" i="1" s="1"/>
  <c r="BD211" i="1"/>
  <c r="CF211" i="1" s="1"/>
  <c r="BD212" i="1"/>
  <c r="CF212" i="1" s="1"/>
  <c r="BD213" i="1"/>
  <c r="CF213" i="1" s="1"/>
  <c r="BD227" i="1"/>
  <c r="CF227" i="1" s="1"/>
  <c r="BD228" i="1"/>
  <c r="CF228" i="1" s="1"/>
  <c r="BD229" i="1"/>
  <c r="CF229" i="1" s="1"/>
  <c r="BD230" i="1"/>
  <c r="CF230" i="1" s="1"/>
  <c r="BD231" i="1"/>
  <c r="CF231" i="1" s="1"/>
  <c r="BD234" i="1"/>
  <c r="CF234" i="1" s="1"/>
  <c r="BD235" i="1"/>
  <c r="CF235" i="1" s="1"/>
  <c r="BD238" i="1"/>
  <c r="CF238" i="1" s="1"/>
  <c r="BD240" i="1"/>
  <c r="CF240" i="1" s="1"/>
  <c r="BD241" i="1"/>
  <c r="CF241" i="1" s="1"/>
  <c r="BD243" i="1"/>
  <c r="CF243" i="1" s="1"/>
  <c r="BD245" i="1"/>
  <c r="CF245" i="1" s="1"/>
  <c r="BD246" i="1"/>
  <c r="CF246" i="1" s="1"/>
  <c r="BD247" i="1"/>
  <c r="CF247" i="1" s="1"/>
  <c r="BD252" i="1"/>
  <c r="CF252" i="1" s="1"/>
  <c r="BD253" i="1"/>
  <c r="CF253" i="1" s="1"/>
  <c r="BD254" i="1"/>
  <c r="CF254" i="1" s="1"/>
  <c r="BD257" i="1"/>
  <c r="CF257" i="1" s="1"/>
  <c r="BD258" i="1"/>
  <c r="CF258" i="1" s="1"/>
  <c r="BD259" i="1"/>
  <c r="CF259" i="1" s="1"/>
  <c r="BD260" i="1"/>
  <c r="CF260" i="1" s="1"/>
  <c r="BD262" i="1"/>
  <c r="CF262" i="1" s="1"/>
  <c r="BD263" i="1"/>
  <c r="CF263" i="1" s="1"/>
  <c r="BD265" i="1"/>
  <c r="CF265" i="1" s="1"/>
  <c r="BD266" i="1"/>
  <c r="CF266" i="1" s="1"/>
  <c r="BD267" i="1"/>
  <c r="CF267" i="1" s="1"/>
  <c r="BD268" i="1"/>
  <c r="CF268" i="1" s="1"/>
  <c r="BD269" i="1"/>
  <c r="CF269" i="1" s="1"/>
  <c r="BD270" i="1"/>
  <c r="CF270" i="1" s="1"/>
  <c r="BD273" i="1"/>
  <c r="CF273" i="1" s="1"/>
  <c r="BD277" i="1"/>
  <c r="CF277" i="1" s="1"/>
  <c r="BD278" i="1"/>
  <c r="CF278" i="1" s="1"/>
  <c r="BD279" i="1"/>
  <c r="CF279" i="1" s="1"/>
  <c r="BD280" i="1"/>
  <c r="CF280" i="1" s="1"/>
  <c r="BD281" i="1"/>
  <c r="CF281" i="1" s="1"/>
  <c r="BD282" i="1"/>
  <c r="CF282" i="1" s="1"/>
  <c r="BD283" i="1"/>
  <c r="CF283" i="1" s="1"/>
  <c r="BD284" i="1"/>
  <c r="CF284" i="1" s="1"/>
  <c r="BD285" i="1"/>
  <c r="CF285" i="1" s="1"/>
  <c r="BD289" i="1"/>
  <c r="CF289" i="1" s="1"/>
  <c r="BD291" i="1"/>
  <c r="CF291" i="1" s="1"/>
  <c r="BD292" i="1"/>
  <c r="CF292" i="1" s="1"/>
  <c r="BD293" i="1"/>
  <c r="CF293" i="1" s="1"/>
  <c r="BD295" i="1"/>
  <c r="CF295" i="1" s="1"/>
  <c r="BD296" i="1"/>
  <c r="CF296" i="1" s="1"/>
  <c r="BD300" i="1"/>
  <c r="CF300" i="1" s="1"/>
  <c r="BD302" i="1"/>
  <c r="CF302" i="1" s="1"/>
  <c r="BD303" i="1"/>
  <c r="CF303" i="1" s="1"/>
  <c r="BD304" i="1"/>
  <c r="CF304" i="1" s="1"/>
  <c r="BD306" i="1"/>
  <c r="CF306" i="1" s="1"/>
  <c r="BD308" i="1"/>
  <c r="CF308" i="1" s="1"/>
  <c r="BD312" i="1"/>
  <c r="CF312" i="1" s="1"/>
  <c r="BD313" i="1"/>
  <c r="CF313" i="1" s="1"/>
  <c r="BD314" i="1"/>
  <c r="CF314" i="1" s="1"/>
  <c r="BD323" i="1"/>
  <c r="CF323" i="1" s="1"/>
  <c r="BD325" i="1"/>
  <c r="CF325" i="1" s="1"/>
  <c r="BD327" i="1"/>
  <c r="CF327" i="1" s="1"/>
  <c r="BD328" i="1"/>
  <c r="CF328" i="1" s="1"/>
  <c r="BD331" i="1"/>
  <c r="CF331" i="1" s="1"/>
  <c r="BD333" i="1"/>
  <c r="CF333" i="1" s="1"/>
  <c r="BD336" i="1"/>
  <c r="CF336" i="1" s="1"/>
  <c r="BD337" i="1"/>
  <c r="CF337" i="1" s="1"/>
  <c r="BD338" i="1"/>
  <c r="CF338" i="1" s="1"/>
  <c r="BD339" i="1"/>
  <c r="CF339" i="1" s="1"/>
  <c r="BD340" i="1"/>
  <c r="CF340" i="1" s="1"/>
  <c r="BD343" i="1"/>
  <c r="CF343" i="1" s="1"/>
  <c r="BD346" i="1"/>
  <c r="CF346" i="1" s="1"/>
  <c r="BD347" i="1"/>
  <c r="CF347" i="1" s="1"/>
  <c r="BD348" i="1"/>
  <c r="CF348" i="1" s="1"/>
  <c r="BD349" i="1"/>
  <c r="CF349" i="1" s="1"/>
  <c r="BD350" i="1"/>
  <c r="CF350" i="1" s="1"/>
  <c r="BD351" i="1"/>
  <c r="CF351" i="1" s="1"/>
  <c r="BD352" i="1"/>
  <c r="CF352" i="1" s="1"/>
  <c r="BD353" i="1"/>
  <c r="CF353" i="1" s="1"/>
  <c r="BD354" i="1"/>
  <c r="CF354" i="1" s="1"/>
  <c r="BD355" i="1"/>
  <c r="CF355" i="1" s="1"/>
  <c r="BD357" i="1"/>
  <c r="CF357" i="1" s="1"/>
  <c r="BD360" i="1"/>
  <c r="CF360" i="1" s="1"/>
  <c r="BD361" i="1"/>
  <c r="CF361" i="1" s="1"/>
  <c r="BD362" i="1"/>
  <c r="CF362" i="1" s="1"/>
  <c r="BD363" i="1"/>
  <c r="CF363" i="1" s="1"/>
  <c r="BD365" i="1"/>
  <c r="CF365" i="1" s="1"/>
  <c r="BD366" i="1"/>
  <c r="CF366" i="1" s="1"/>
  <c r="BD368" i="1"/>
  <c r="CF368" i="1" s="1"/>
  <c r="BD369" i="1"/>
  <c r="CF369" i="1" s="1"/>
  <c r="BD370" i="1"/>
  <c r="CF370" i="1" s="1"/>
  <c r="BD372" i="1"/>
  <c r="CF372" i="1" s="1"/>
  <c r="BD375" i="1"/>
  <c r="CF375" i="1" s="1"/>
  <c r="BD377" i="1"/>
  <c r="CF377" i="1" s="1"/>
  <c r="BD378" i="1"/>
  <c r="CF378" i="1" s="1"/>
  <c r="BD379" i="1"/>
  <c r="CF379" i="1" s="1"/>
  <c r="BD383" i="1"/>
  <c r="CF383" i="1" s="1"/>
  <c r="BD384" i="1"/>
  <c r="CF384" i="1" s="1"/>
  <c r="BD385" i="1"/>
  <c r="CF385" i="1" s="1"/>
  <c r="BD387" i="1"/>
  <c r="CF387" i="1" s="1"/>
  <c r="BD388" i="1"/>
  <c r="CF388" i="1" s="1"/>
  <c r="BD389" i="1"/>
  <c r="CF389" i="1" s="1"/>
  <c r="BD390" i="1"/>
  <c r="CF390" i="1" s="1"/>
  <c r="BD391" i="1"/>
  <c r="CF391" i="1" s="1"/>
  <c r="BD392" i="1"/>
  <c r="CF392" i="1" s="1"/>
  <c r="BD393" i="1"/>
  <c r="CF393" i="1" s="1"/>
  <c r="BD394" i="1"/>
  <c r="CF394" i="1" s="1"/>
  <c r="BD395" i="1"/>
  <c r="CF395" i="1" s="1"/>
  <c r="BD397" i="1"/>
  <c r="CF397" i="1" s="1"/>
  <c r="BD401" i="1"/>
  <c r="CF401" i="1" s="1"/>
  <c r="BD402" i="1"/>
  <c r="CF402" i="1" s="1"/>
  <c r="BD403" i="1"/>
  <c r="CF403" i="1" s="1"/>
  <c r="BD404" i="1"/>
  <c r="CF404" i="1" s="1"/>
  <c r="BD405" i="1"/>
  <c r="CF405" i="1" s="1"/>
  <c r="BD406" i="1"/>
  <c r="CF406" i="1" s="1"/>
  <c r="BD407" i="1"/>
  <c r="CF407" i="1" s="1"/>
  <c r="BD408" i="1"/>
  <c r="CF408" i="1" s="1"/>
  <c r="BD409" i="1"/>
  <c r="CF409" i="1" s="1"/>
  <c r="BD410" i="1"/>
  <c r="CF410" i="1" s="1"/>
  <c r="BD411" i="1"/>
  <c r="CF411" i="1" s="1"/>
  <c r="BD412" i="1"/>
  <c r="CF412" i="1" s="1"/>
  <c r="BD417" i="1"/>
  <c r="CF417" i="1" s="1"/>
  <c r="BD418" i="1"/>
  <c r="CF418" i="1" s="1"/>
  <c r="BD419" i="1"/>
  <c r="CF419" i="1" s="1"/>
  <c r="BD420" i="1"/>
  <c r="CF420" i="1" s="1"/>
  <c r="BD421" i="1"/>
  <c r="CF421" i="1" s="1"/>
  <c r="BD422" i="1"/>
  <c r="CF422" i="1" s="1"/>
  <c r="BD424" i="1"/>
  <c r="CF424" i="1" s="1"/>
  <c r="BD425" i="1"/>
  <c r="CF425" i="1" s="1"/>
  <c r="BD426" i="1"/>
  <c r="CF426" i="1" s="1"/>
  <c r="BD428" i="1"/>
  <c r="CF428" i="1" s="1"/>
  <c r="BD429" i="1"/>
  <c r="CF429" i="1" s="1"/>
  <c r="BD430" i="1"/>
  <c r="CF430" i="1" s="1"/>
  <c r="BD431" i="1"/>
  <c r="CF431" i="1" s="1"/>
  <c r="BD440" i="1"/>
  <c r="CF440" i="1" s="1"/>
  <c r="BD443" i="1"/>
  <c r="CF443" i="1" s="1"/>
  <c r="BD444" i="1"/>
  <c r="CF444" i="1" s="1"/>
  <c r="BD446" i="1"/>
  <c r="CF446" i="1" s="1"/>
  <c r="BD447" i="1"/>
  <c r="CF447" i="1" s="1"/>
  <c r="BD449" i="1"/>
  <c r="CF449" i="1" s="1"/>
  <c r="BD453" i="1"/>
  <c r="CF453" i="1" s="1"/>
  <c r="BD454" i="1"/>
  <c r="CF454" i="1" s="1"/>
  <c r="BD455" i="1"/>
  <c r="CF455" i="1" s="1"/>
  <c r="BD456" i="1"/>
  <c r="CF456" i="1" s="1"/>
  <c r="BD460" i="1"/>
  <c r="CF460" i="1" s="1"/>
  <c r="BD461" i="1"/>
  <c r="CF461" i="1" s="1"/>
  <c r="BD462" i="1"/>
  <c r="CF462" i="1" s="1"/>
  <c r="BD463" i="1"/>
  <c r="CF463" i="1" s="1"/>
  <c r="BD464" i="1"/>
  <c r="CF464" i="1" s="1"/>
  <c r="BD466" i="1"/>
  <c r="CF466" i="1" s="1"/>
  <c r="BD467" i="1"/>
  <c r="CF467" i="1" s="1"/>
  <c r="BD468" i="1"/>
  <c r="CF468" i="1" s="1"/>
  <c r="BD469" i="1"/>
  <c r="CF469" i="1" s="1"/>
  <c r="BD472" i="1"/>
  <c r="CF472" i="1" s="1"/>
  <c r="BD476" i="1"/>
  <c r="CF476" i="1" s="1"/>
  <c r="BD477" i="1"/>
  <c r="CF477" i="1" s="1"/>
  <c r="BD478" i="1"/>
  <c r="CF478" i="1" s="1"/>
  <c r="BD479" i="1"/>
  <c r="CF479" i="1" s="1"/>
  <c r="BD480" i="1"/>
  <c r="CF480" i="1" s="1"/>
  <c r="BD481" i="1"/>
  <c r="CF481" i="1" s="1"/>
  <c r="BD482" i="1"/>
  <c r="CF482" i="1" s="1"/>
  <c r="BD483" i="1"/>
  <c r="CF483" i="1" s="1"/>
  <c r="BD484" i="1"/>
  <c r="CF484" i="1" s="1"/>
  <c r="BD487" i="1"/>
  <c r="CF487" i="1" s="1"/>
  <c r="BD489" i="1"/>
  <c r="CF489" i="1" s="1"/>
  <c r="BD490" i="1"/>
  <c r="CF490" i="1" s="1"/>
  <c r="BD491" i="1"/>
  <c r="CF491" i="1" s="1"/>
  <c r="BD493" i="1"/>
  <c r="CF493" i="1" s="1"/>
  <c r="BD494" i="1"/>
  <c r="CF494" i="1" s="1"/>
  <c r="BD497" i="1"/>
  <c r="CF497" i="1" s="1"/>
  <c r="BD498" i="1"/>
  <c r="CF498" i="1" s="1"/>
  <c r="BD499" i="1"/>
  <c r="CF499" i="1" s="1"/>
  <c r="BD500" i="1"/>
  <c r="CF500" i="1" s="1"/>
  <c r="BD501" i="1"/>
  <c r="CF501" i="1" s="1"/>
  <c r="BD502" i="1"/>
  <c r="CF502" i="1" s="1"/>
  <c r="BD504" i="1"/>
  <c r="CF504" i="1" s="1"/>
  <c r="BD507" i="1"/>
  <c r="CF507" i="1" s="1"/>
  <c r="BD508" i="1"/>
  <c r="CF508" i="1" s="1"/>
  <c r="BD509" i="1"/>
  <c r="CF509" i="1" s="1"/>
  <c r="BD512" i="1"/>
  <c r="CF512" i="1" s="1"/>
  <c r="BD514" i="1"/>
  <c r="CF514" i="1" s="1"/>
  <c r="BD515" i="1"/>
  <c r="CF515" i="1" s="1"/>
  <c r="BD517" i="1"/>
  <c r="CF517" i="1" s="1"/>
  <c r="BD518" i="1"/>
  <c r="CF518" i="1" s="1"/>
  <c r="BD522" i="1"/>
  <c r="CF522" i="1" s="1"/>
  <c r="BD524" i="1"/>
  <c r="CF524" i="1" s="1"/>
  <c r="BD525" i="1"/>
  <c r="CF525" i="1" s="1"/>
  <c r="BD526" i="1"/>
  <c r="CF526" i="1" s="1"/>
  <c r="BD528" i="1"/>
  <c r="CF528" i="1" s="1"/>
  <c r="BD529" i="1"/>
  <c r="CF529" i="1" s="1"/>
  <c r="BD530" i="1"/>
  <c r="CF530" i="1" s="1"/>
  <c r="BD531" i="1"/>
  <c r="CF531" i="1" s="1"/>
  <c r="BD532" i="1"/>
  <c r="CF532" i="1" s="1"/>
  <c r="BD533" i="1"/>
  <c r="CF533" i="1" s="1"/>
  <c r="BD535" i="1"/>
  <c r="CF535" i="1" s="1"/>
  <c r="BD536" i="1"/>
  <c r="CF536" i="1" s="1"/>
  <c r="BD537" i="1"/>
  <c r="CF537" i="1" s="1"/>
  <c r="BD538" i="1"/>
  <c r="CF538" i="1" s="1"/>
  <c r="BD539" i="1"/>
  <c r="CF539" i="1" s="1"/>
  <c r="BD540" i="1"/>
  <c r="CF540" i="1" s="1"/>
  <c r="BD541" i="1"/>
  <c r="CF541" i="1" s="1"/>
  <c r="BD542" i="1"/>
  <c r="CF542" i="1" s="1"/>
  <c r="BD558" i="1"/>
  <c r="CF558" i="1" s="1"/>
  <c r="BD559" i="1"/>
  <c r="CF559" i="1" s="1"/>
  <c r="BD560" i="1"/>
  <c r="CF560" i="1" s="1"/>
  <c r="BD562" i="1"/>
  <c r="CF562" i="1" s="1"/>
  <c r="BD564" i="1"/>
  <c r="CF564" i="1" s="1"/>
  <c r="BD567" i="1"/>
  <c r="CF567" i="1" s="1"/>
  <c r="BD568" i="1"/>
  <c r="CF568" i="1" s="1"/>
  <c r="BD570" i="1"/>
  <c r="CF570" i="1" s="1"/>
  <c r="BD571" i="1"/>
  <c r="CF571" i="1" s="1"/>
  <c r="BD572" i="1"/>
  <c r="CF572" i="1" s="1"/>
  <c r="BD576" i="1"/>
  <c r="CF576" i="1" s="1"/>
  <c r="BD579" i="1"/>
  <c r="CF579" i="1" s="1"/>
  <c r="BD582" i="1"/>
  <c r="CF582" i="1" s="1"/>
  <c r="BD585" i="1"/>
  <c r="CF585" i="1" s="1"/>
  <c r="BD588" i="1"/>
  <c r="CF588" i="1" s="1"/>
  <c r="BD590" i="1"/>
  <c r="CF590" i="1" s="1"/>
  <c r="BD591" i="1"/>
  <c r="CF591" i="1" s="1"/>
  <c r="BD593" i="1"/>
  <c r="CF593" i="1" s="1"/>
  <c r="BD594" i="1"/>
  <c r="CF594" i="1" s="1"/>
  <c r="BD595" i="1"/>
  <c r="CF595" i="1" s="1"/>
  <c r="BD596" i="1"/>
  <c r="CF596" i="1" s="1"/>
  <c r="BD597" i="1"/>
  <c r="CF597" i="1" s="1"/>
  <c r="BD600" i="1"/>
  <c r="CF600" i="1" s="1"/>
  <c r="BD601" i="1"/>
  <c r="CF601" i="1" s="1"/>
  <c r="BD603" i="1"/>
  <c r="CF603" i="1" s="1"/>
  <c r="BD605" i="1"/>
  <c r="CF605" i="1" s="1"/>
  <c r="BD606" i="1"/>
  <c r="CF606" i="1" s="1"/>
  <c r="BD607" i="1"/>
  <c r="CF607" i="1" s="1"/>
  <c r="BD608" i="1"/>
  <c r="CF608" i="1" s="1"/>
  <c r="BD611" i="1"/>
  <c r="CF611" i="1" s="1"/>
  <c r="BD612" i="1"/>
  <c r="CF612" i="1" s="1"/>
  <c r="BD613" i="1"/>
  <c r="CF613" i="1" s="1"/>
  <c r="BD615" i="1"/>
  <c r="CF615" i="1" s="1"/>
  <c r="BD616" i="1"/>
  <c r="CF616" i="1" s="1"/>
  <c r="BD617" i="1"/>
  <c r="CF617" i="1" s="1"/>
  <c r="BD618" i="1"/>
  <c r="CF618" i="1" s="1"/>
  <c r="BD622" i="1"/>
  <c r="CF622" i="1" s="1"/>
  <c r="BD623" i="1"/>
  <c r="CF623" i="1" s="1"/>
  <c r="BD624" i="1"/>
  <c r="CF624" i="1" s="1"/>
  <c r="BD625" i="1"/>
  <c r="CF625" i="1" s="1"/>
  <c r="BD626" i="1"/>
  <c r="CF626" i="1" s="1"/>
  <c r="BD628" i="1"/>
  <c r="CF628" i="1" s="1"/>
  <c r="BD629" i="1"/>
  <c r="CF629" i="1" s="1"/>
  <c r="BD630" i="1"/>
  <c r="CF630" i="1" s="1"/>
  <c r="BD632" i="1"/>
  <c r="CF632" i="1" s="1"/>
  <c r="BD633" i="1"/>
  <c r="CF633" i="1" s="1"/>
  <c r="BD634" i="1"/>
  <c r="CF634" i="1" s="1"/>
  <c r="BD635" i="1"/>
  <c r="CF635" i="1" s="1"/>
  <c r="BD639" i="1"/>
  <c r="CF639" i="1" s="1"/>
  <c r="BD643" i="1"/>
  <c r="CF643" i="1" s="1"/>
  <c r="BD644" i="1"/>
  <c r="CF644" i="1" s="1"/>
  <c r="BD646" i="1"/>
  <c r="CF646" i="1" s="1"/>
  <c r="BD647" i="1"/>
  <c r="CF647" i="1" s="1"/>
  <c r="BD648" i="1"/>
  <c r="CF648" i="1" s="1"/>
  <c r="BD649" i="1"/>
  <c r="CF649" i="1" s="1"/>
  <c r="BD650" i="1"/>
  <c r="CF650" i="1" s="1"/>
  <c r="BD653" i="1"/>
  <c r="CF653" i="1" s="1"/>
  <c r="BD655" i="1"/>
  <c r="CF655" i="1" s="1"/>
  <c r="BD656" i="1"/>
  <c r="CF656" i="1" s="1"/>
  <c r="BD661" i="1"/>
  <c r="CF661" i="1" s="1"/>
  <c r="BD662" i="1"/>
  <c r="CF662" i="1" s="1"/>
  <c r="BD664" i="1"/>
  <c r="CF664" i="1" s="1"/>
  <c r="BD667" i="1"/>
  <c r="CF667" i="1" s="1"/>
  <c r="BD668" i="1"/>
  <c r="CF668" i="1" s="1"/>
  <c r="BD670" i="1"/>
  <c r="CF670" i="1" s="1"/>
  <c r="BD671" i="1"/>
  <c r="CF671" i="1" s="1"/>
  <c r="BD672" i="1"/>
  <c r="CF672" i="1" s="1"/>
  <c r="BD675" i="1"/>
  <c r="CF675" i="1" s="1"/>
  <c r="BD676" i="1"/>
  <c r="CF676" i="1" s="1"/>
  <c r="BD678" i="1"/>
  <c r="CF678" i="1" s="1"/>
  <c r="BD679" i="1"/>
  <c r="CF679" i="1" s="1"/>
  <c r="BD681" i="1"/>
  <c r="CF681" i="1" s="1"/>
  <c r="BD682" i="1"/>
  <c r="CF682" i="1" s="1"/>
  <c r="BD683" i="1"/>
  <c r="CF683" i="1" s="1"/>
  <c r="BD684" i="1"/>
  <c r="CF684" i="1" s="1"/>
  <c r="BD686" i="1"/>
  <c r="CF686" i="1" s="1"/>
  <c r="BD690" i="1"/>
  <c r="CF690" i="1" s="1"/>
  <c r="BD691" i="1"/>
  <c r="CF691" i="1" s="1"/>
  <c r="BD692" i="1"/>
  <c r="CF692" i="1" s="1"/>
  <c r="BD693" i="1"/>
  <c r="CF693" i="1" s="1"/>
  <c r="BD695" i="1"/>
  <c r="CF695" i="1" s="1"/>
  <c r="BD696" i="1"/>
  <c r="CF696" i="1" s="1"/>
  <c r="BD697" i="1"/>
  <c r="CF697" i="1" s="1"/>
  <c r="BD698" i="1"/>
  <c r="CF698" i="1" s="1"/>
  <c r="BD700" i="1"/>
  <c r="CF700" i="1" s="1"/>
  <c r="BD701" i="1"/>
  <c r="CF701" i="1" s="1"/>
  <c r="BD702" i="1"/>
  <c r="CF702" i="1" s="1"/>
  <c r="BD704" i="1"/>
  <c r="CF704" i="1" s="1"/>
  <c r="BD708" i="1"/>
  <c r="CF708" i="1" s="1"/>
  <c r="BD709" i="1"/>
  <c r="CF709" i="1" s="1"/>
  <c r="BD711" i="1"/>
  <c r="CF711" i="1" s="1"/>
  <c r="BD712" i="1"/>
  <c r="CF712" i="1" s="1"/>
  <c r="BD713" i="1"/>
  <c r="CF713" i="1" s="1"/>
  <c r="BD714" i="1"/>
  <c r="CF714" i="1" s="1"/>
  <c r="BD716" i="1"/>
  <c r="CF716" i="1" s="1"/>
  <c r="BD717" i="1"/>
  <c r="CF717" i="1" s="1"/>
  <c r="BD719" i="1"/>
  <c r="CF719" i="1" s="1"/>
  <c r="BD720" i="1"/>
  <c r="CF720" i="1" s="1"/>
  <c r="BD721" i="1"/>
  <c r="CF721" i="1" s="1"/>
  <c r="BD722" i="1"/>
  <c r="CF722" i="1" s="1"/>
  <c r="BD725" i="1"/>
  <c r="CF725" i="1" s="1"/>
  <c r="BD726" i="1"/>
  <c r="CF726" i="1" s="1"/>
  <c r="BD729" i="1"/>
  <c r="CF729" i="1" s="1"/>
  <c r="BD731" i="1"/>
  <c r="CF731" i="1" s="1"/>
  <c r="BD733" i="1"/>
  <c r="CF733" i="1" s="1"/>
  <c r="BD734" i="1"/>
  <c r="CF734" i="1" s="1"/>
  <c r="BD736" i="1"/>
  <c r="CF736" i="1" s="1"/>
  <c r="BD737" i="1"/>
  <c r="CF737" i="1" s="1"/>
  <c r="BD739" i="1"/>
  <c r="CF739" i="1" s="1"/>
  <c r="BD740" i="1"/>
  <c r="CF740" i="1" s="1"/>
  <c r="BD742" i="1"/>
  <c r="CF742" i="1" s="1"/>
  <c r="BD743" i="1"/>
  <c r="CF743" i="1" s="1"/>
  <c r="BD745" i="1"/>
  <c r="CF745" i="1" s="1"/>
  <c r="BD746" i="1"/>
  <c r="CF746" i="1" s="1"/>
  <c r="BD748" i="1"/>
  <c r="CF748" i="1" s="1"/>
  <c r="BD749" i="1"/>
  <c r="CF749" i="1" s="1"/>
  <c r="BD750" i="1"/>
  <c r="CF750" i="1" s="1"/>
  <c r="BD751" i="1"/>
  <c r="CF751" i="1" s="1"/>
  <c r="BD752" i="1"/>
  <c r="CF752" i="1" s="1"/>
  <c r="BD753" i="1"/>
  <c r="CF753" i="1" s="1"/>
  <c r="BD754" i="1"/>
  <c r="CF754" i="1" s="1"/>
  <c r="BD755" i="1"/>
  <c r="CF755" i="1" s="1"/>
  <c r="BD756" i="1"/>
  <c r="CF756" i="1" s="1"/>
  <c r="BD757" i="1"/>
  <c r="CF757" i="1" s="1"/>
  <c r="BD758" i="1"/>
  <c r="CF758" i="1" s="1"/>
  <c r="BD759" i="1"/>
  <c r="CF759" i="1" s="1"/>
  <c r="BD763" i="1"/>
  <c r="CF763" i="1" s="1"/>
  <c r="BD764" i="1"/>
  <c r="CF764" i="1" s="1"/>
  <c r="BD765" i="1"/>
  <c r="CF765" i="1" s="1"/>
  <c r="BD767" i="1"/>
  <c r="CF767" i="1" s="1"/>
  <c r="BD768" i="1"/>
  <c r="CF768" i="1" s="1"/>
  <c r="BD769" i="1"/>
  <c r="CF769" i="1" s="1"/>
  <c r="BD771" i="1"/>
  <c r="CF771" i="1" s="1"/>
  <c r="BD772" i="1"/>
  <c r="CF772" i="1" s="1"/>
  <c r="BD773" i="1"/>
  <c r="CF773" i="1" s="1"/>
  <c r="BD774" i="1"/>
  <c r="CF774" i="1" s="1"/>
  <c r="BD775" i="1"/>
  <c r="CF775" i="1" s="1"/>
  <c r="BD777" i="1"/>
  <c r="CF777" i="1" s="1"/>
  <c r="BD779" i="1"/>
  <c r="CF779" i="1" s="1"/>
  <c r="BD780" i="1"/>
  <c r="CF780" i="1" s="1"/>
  <c r="BD781" i="1"/>
  <c r="CF781" i="1" s="1"/>
  <c r="BD782" i="1"/>
  <c r="CF782" i="1" s="1"/>
  <c r="BD783" i="1"/>
  <c r="CF783" i="1" s="1"/>
  <c r="BD786" i="1"/>
  <c r="CF786" i="1" s="1"/>
  <c r="BD787" i="1"/>
  <c r="CF787" i="1" s="1"/>
  <c r="BD790" i="1"/>
  <c r="CF790" i="1" s="1"/>
  <c r="BD791" i="1"/>
  <c r="CF791" i="1" s="1"/>
  <c r="BD793" i="1"/>
  <c r="CF793" i="1" s="1"/>
  <c r="BD794" i="1"/>
  <c r="CF794" i="1" s="1"/>
  <c r="BD796" i="1"/>
  <c r="CF796" i="1" s="1"/>
  <c r="BD798" i="1"/>
  <c r="CF798" i="1" s="1"/>
  <c r="BD799" i="1"/>
  <c r="CF799" i="1" s="1"/>
  <c r="BD800" i="1"/>
  <c r="CF800" i="1" s="1"/>
  <c r="BD804" i="1"/>
  <c r="CF804" i="1" s="1"/>
  <c r="BD805" i="1"/>
  <c r="CF805" i="1" s="1"/>
  <c r="BD806" i="1"/>
  <c r="CF806" i="1" s="1"/>
  <c r="BD808" i="1"/>
  <c r="CF808" i="1" s="1"/>
  <c r="BD810" i="1"/>
  <c r="CF810" i="1" s="1"/>
  <c r="BD812" i="1"/>
  <c r="CF812" i="1" s="1"/>
  <c r="BD814" i="1"/>
  <c r="CF814" i="1" s="1"/>
  <c r="BD815" i="1"/>
  <c r="CF815" i="1" s="1"/>
  <c r="BD818" i="1"/>
  <c r="CF818" i="1" s="1"/>
  <c r="BD819" i="1"/>
  <c r="CF819" i="1" s="1"/>
  <c r="BD821" i="1"/>
  <c r="CF821" i="1" s="1"/>
  <c r="BD824" i="1"/>
  <c r="CF824" i="1" s="1"/>
  <c r="BD825" i="1"/>
  <c r="CF825" i="1" s="1"/>
  <c r="BD826" i="1"/>
  <c r="CF826" i="1" s="1"/>
  <c r="BD827" i="1"/>
  <c r="CF827" i="1" s="1"/>
  <c r="BD829" i="1"/>
  <c r="CF829" i="1" s="1"/>
  <c r="BD830" i="1"/>
  <c r="CF830" i="1" s="1"/>
  <c r="BD831" i="1"/>
  <c r="CF831" i="1" s="1"/>
  <c r="BD832" i="1"/>
  <c r="CF832" i="1" s="1"/>
  <c r="BD833" i="1"/>
  <c r="CF833" i="1" s="1"/>
  <c r="BD835" i="1"/>
  <c r="CF835" i="1" s="1"/>
  <c r="BD836" i="1"/>
  <c r="CF836" i="1" s="1"/>
  <c r="BD837" i="1"/>
  <c r="CF837" i="1" s="1"/>
  <c r="BD838" i="1"/>
  <c r="CF838" i="1" s="1"/>
  <c r="BD839" i="1"/>
  <c r="CF839" i="1" s="1"/>
  <c r="BD841" i="1"/>
  <c r="CF841" i="1" s="1"/>
  <c r="BD843" i="1"/>
  <c r="CF843" i="1" s="1"/>
  <c r="BD845" i="1"/>
  <c r="CF845" i="1" s="1"/>
  <c r="BD846" i="1"/>
  <c r="CF846" i="1" s="1"/>
  <c r="BD847" i="1"/>
  <c r="CF847" i="1" s="1"/>
  <c r="BD848" i="1"/>
  <c r="CF848" i="1" s="1"/>
  <c r="BD850" i="1"/>
  <c r="CF850" i="1" s="1"/>
  <c r="BD851" i="1"/>
  <c r="CF851" i="1" s="1"/>
  <c r="BD852" i="1"/>
  <c r="CF852" i="1" s="1"/>
  <c r="BD853" i="1"/>
  <c r="CF853" i="1" s="1"/>
  <c r="BD854" i="1"/>
  <c r="CF854" i="1" s="1"/>
  <c r="BD860" i="1"/>
  <c r="CF860" i="1" s="1"/>
  <c r="BD861" i="1"/>
  <c r="CF861" i="1" s="1"/>
  <c r="BD864" i="1"/>
  <c r="CF864" i="1" s="1"/>
  <c r="BD865" i="1"/>
  <c r="CF865" i="1" s="1"/>
  <c r="BD870" i="1"/>
  <c r="CF870" i="1" s="1"/>
  <c r="BD873" i="1"/>
  <c r="CF873" i="1" s="1"/>
  <c r="BD874" i="1"/>
  <c r="CF874" i="1" s="1"/>
  <c r="BD875" i="1"/>
  <c r="CF875" i="1" s="1"/>
  <c r="BD878" i="1"/>
  <c r="CF878" i="1" s="1"/>
  <c r="BD881" i="1"/>
  <c r="CF881" i="1" s="1"/>
  <c r="BD882" i="1"/>
  <c r="CF882" i="1" s="1"/>
  <c r="BD884" i="1"/>
  <c r="CF884" i="1" s="1"/>
  <c r="BD885" i="1"/>
  <c r="CF885" i="1" s="1"/>
  <c r="BD891" i="1"/>
  <c r="CF891" i="1" s="1"/>
  <c r="BD892" i="1"/>
  <c r="CF892" i="1" s="1"/>
  <c r="BD895" i="1"/>
  <c r="CF895" i="1" s="1"/>
  <c r="BD896" i="1"/>
  <c r="CF896" i="1" s="1"/>
  <c r="BD897" i="1"/>
  <c r="CF897" i="1" s="1"/>
  <c r="BD902" i="1"/>
  <c r="CF902" i="1" s="1"/>
  <c r="BD904" i="1"/>
  <c r="CF904" i="1" s="1"/>
  <c r="BD905" i="1"/>
  <c r="CF905" i="1" s="1"/>
  <c r="BD906" i="1"/>
  <c r="CF906" i="1" s="1"/>
  <c r="BD907" i="1"/>
  <c r="CF907" i="1" s="1"/>
  <c r="BD909" i="1"/>
  <c r="CF909" i="1" s="1"/>
  <c r="BD910" i="1"/>
  <c r="CF910" i="1" s="1"/>
  <c r="BD911" i="1"/>
  <c r="CF911" i="1" s="1"/>
  <c r="BD912" i="1"/>
  <c r="CF912" i="1" s="1"/>
  <c r="BD913" i="1"/>
  <c r="CF913" i="1" s="1"/>
  <c r="BD916" i="1"/>
  <c r="CF916" i="1" s="1"/>
  <c r="BD917" i="1"/>
  <c r="CF917" i="1" s="1"/>
  <c r="BD919" i="1"/>
  <c r="CF919" i="1" s="1"/>
  <c r="BD920" i="1"/>
  <c r="CF920" i="1" s="1"/>
  <c r="BD922" i="1"/>
  <c r="CF922" i="1" s="1"/>
  <c r="BD925" i="1"/>
  <c r="CF925" i="1" s="1"/>
  <c r="BD927" i="1"/>
  <c r="CF927" i="1" s="1"/>
  <c r="BD929" i="1"/>
  <c r="CF929" i="1" s="1"/>
  <c r="BD930" i="1"/>
  <c r="CF930" i="1" s="1"/>
  <c r="BD931" i="1"/>
  <c r="CF931" i="1" s="1"/>
  <c r="BD932" i="1"/>
  <c r="CF932" i="1" s="1"/>
  <c r="BD933" i="1"/>
  <c r="CF933" i="1" s="1"/>
  <c r="BD934" i="1"/>
  <c r="CF934" i="1" s="1"/>
  <c r="BD935" i="1"/>
  <c r="CF935" i="1" s="1"/>
  <c r="BD936" i="1"/>
  <c r="CF936" i="1" s="1"/>
  <c r="BD937" i="1"/>
  <c r="CF937" i="1" s="1"/>
  <c r="BD938" i="1"/>
  <c r="CF938" i="1" s="1"/>
  <c r="BD939" i="1"/>
  <c r="CF939" i="1" s="1"/>
  <c r="BD940" i="1"/>
  <c r="CF940" i="1" s="1"/>
  <c r="BD942" i="1"/>
  <c r="CF942" i="1" s="1"/>
  <c r="BD943" i="1"/>
  <c r="CF943" i="1" s="1"/>
  <c r="BD944" i="1"/>
  <c r="CF944" i="1" s="1"/>
  <c r="BD945" i="1"/>
  <c r="CF945" i="1" s="1"/>
  <c r="BD946" i="1"/>
  <c r="CF946" i="1" s="1"/>
  <c r="BD951" i="1"/>
  <c r="CF951" i="1" s="1"/>
  <c r="BD952" i="1"/>
  <c r="CF952" i="1" s="1"/>
  <c r="BD953" i="1"/>
  <c r="CF953" i="1" s="1"/>
  <c r="BD954" i="1"/>
  <c r="CF954" i="1" s="1"/>
  <c r="BD957" i="1"/>
  <c r="CF957" i="1" s="1"/>
  <c r="BD958" i="1"/>
  <c r="CF958" i="1" s="1"/>
  <c r="BD961" i="1"/>
  <c r="CF961" i="1" s="1"/>
  <c r="BD963" i="1"/>
  <c r="CF963" i="1" s="1"/>
  <c r="BD965" i="1"/>
  <c r="CF965" i="1" s="1"/>
  <c r="BD966" i="1"/>
  <c r="CF966" i="1" s="1"/>
  <c r="BD969" i="1"/>
  <c r="CF969" i="1" s="1"/>
  <c r="BD970" i="1"/>
  <c r="CF970" i="1" s="1"/>
  <c r="BD971" i="1"/>
  <c r="CF971" i="1" s="1"/>
  <c r="BD972" i="1"/>
  <c r="CF972" i="1" s="1"/>
  <c r="BD974" i="1"/>
  <c r="CF974" i="1" s="1"/>
  <c r="BD975" i="1"/>
  <c r="CF975" i="1" s="1"/>
  <c r="BD977" i="1"/>
  <c r="CF977" i="1" s="1"/>
  <c r="BD978" i="1"/>
  <c r="CF978" i="1" s="1"/>
  <c r="BD979" i="1"/>
  <c r="CF979" i="1" s="1"/>
  <c r="BD980" i="1"/>
  <c r="CF980" i="1" s="1"/>
  <c r="BD981" i="1"/>
  <c r="CF981" i="1" s="1"/>
  <c r="BD983" i="1"/>
  <c r="CF983" i="1" s="1"/>
  <c r="BD984" i="1"/>
  <c r="CF984" i="1" s="1"/>
  <c r="BD985" i="1"/>
  <c r="CF985" i="1" s="1"/>
  <c r="BD987" i="1"/>
  <c r="CF987" i="1" s="1"/>
  <c r="BD988" i="1"/>
  <c r="CF988" i="1" s="1"/>
  <c r="BD991" i="1"/>
  <c r="CF991" i="1" s="1"/>
  <c r="BD992" i="1"/>
  <c r="CF992" i="1" s="1"/>
  <c r="BD994" i="1"/>
  <c r="CF994" i="1" s="1"/>
  <c r="BD996" i="1"/>
  <c r="CF996" i="1" s="1"/>
  <c r="BD997" i="1"/>
  <c r="CF997" i="1" s="1"/>
  <c r="BD998" i="1"/>
  <c r="CF998" i="1" s="1"/>
  <c r="BD999" i="1"/>
  <c r="CF999" i="1" s="1"/>
  <c r="BD1001" i="1"/>
  <c r="CF1001" i="1" s="1"/>
  <c r="BD1003" i="1"/>
  <c r="CF1003" i="1" s="1"/>
  <c r="BD1004" i="1"/>
  <c r="CF1004" i="1" s="1"/>
  <c r="BD1008" i="1"/>
  <c r="CF1008" i="1" s="1"/>
  <c r="BD1011" i="1"/>
  <c r="CF1011" i="1" s="1"/>
  <c r="BD1012" i="1"/>
  <c r="CF1012" i="1" s="1"/>
  <c r="BD1014" i="1"/>
  <c r="CF1014" i="1" s="1"/>
  <c r="BD1016" i="1"/>
  <c r="CF1016" i="1" s="1"/>
  <c r="BD1020" i="1"/>
  <c r="CF1020" i="1" s="1"/>
  <c r="BD1025" i="1"/>
  <c r="CF1025" i="1" s="1"/>
  <c r="BD1026" i="1"/>
  <c r="CF1026" i="1" s="1"/>
  <c r="BD1027" i="1"/>
  <c r="CF1027" i="1" s="1"/>
  <c r="BD1028" i="1"/>
  <c r="CF1028" i="1" s="1"/>
  <c r="BD1029" i="1"/>
  <c r="CF1029" i="1" s="1"/>
  <c r="BD1031" i="1"/>
  <c r="CF1031" i="1" s="1"/>
  <c r="BD1032" i="1"/>
  <c r="CF1032" i="1" s="1"/>
  <c r="BD1034" i="1"/>
  <c r="CF1034" i="1" s="1"/>
  <c r="BD1036" i="1"/>
  <c r="CF1036" i="1" s="1"/>
  <c r="BD1037" i="1"/>
  <c r="CF1037" i="1" s="1"/>
  <c r="BD1039" i="1"/>
  <c r="CF1039" i="1" s="1"/>
  <c r="BD1041" i="1"/>
  <c r="CF1041" i="1" s="1"/>
  <c r="BD1042" i="1"/>
  <c r="CF1042" i="1" s="1"/>
  <c r="BD1043" i="1"/>
  <c r="CF1043" i="1" s="1"/>
  <c r="BD1044" i="1"/>
  <c r="CF1044" i="1" s="1"/>
  <c r="BD1045" i="1"/>
  <c r="CF1045" i="1" s="1"/>
  <c r="BD1046" i="1"/>
  <c r="CF1046" i="1" s="1"/>
  <c r="BD1047" i="1"/>
  <c r="CF1047" i="1" s="1"/>
  <c r="BD1049" i="1"/>
  <c r="CF1049" i="1" s="1"/>
  <c r="BD1050" i="1"/>
  <c r="CF1050" i="1" s="1"/>
  <c r="BD1051" i="1"/>
  <c r="CF1051" i="1" s="1"/>
  <c r="BD1052" i="1"/>
  <c r="CF1052" i="1" s="1"/>
  <c r="BD1053" i="1"/>
  <c r="CF1053" i="1" s="1"/>
  <c r="BD1054" i="1"/>
  <c r="CF1054" i="1" s="1"/>
  <c r="BD1057" i="1"/>
  <c r="CF1057" i="1" s="1"/>
  <c r="BD1059" i="1"/>
  <c r="CF1059" i="1" s="1"/>
  <c r="BD1060" i="1"/>
  <c r="CF1060" i="1" s="1"/>
  <c r="BD1061" i="1"/>
  <c r="CF1061" i="1" s="1"/>
  <c r="BD1062" i="1"/>
  <c r="CF1062" i="1" s="1"/>
  <c r="BD1063" i="1"/>
  <c r="CF1063" i="1" s="1"/>
  <c r="BD1064" i="1"/>
  <c r="CF1064" i="1" s="1"/>
  <c r="BD1065" i="1"/>
  <c r="CF1065" i="1" s="1"/>
  <c r="BD1066" i="1"/>
  <c r="CF1066" i="1" s="1"/>
  <c r="BD1068" i="1"/>
  <c r="CF1068" i="1" s="1"/>
  <c r="BD1069" i="1"/>
  <c r="CF1069" i="1" s="1"/>
  <c r="BD1074" i="1"/>
  <c r="CF1074" i="1" s="1"/>
  <c r="BD1078" i="1"/>
  <c r="CF1078" i="1" s="1"/>
  <c r="BD1079" i="1"/>
  <c r="CF1079" i="1" s="1"/>
  <c r="BD1081" i="1"/>
  <c r="CF1081" i="1" s="1"/>
  <c r="BD1084" i="1"/>
  <c r="CF1084" i="1" s="1"/>
  <c r="BD1091" i="1"/>
  <c r="CF1091" i="1" s="1"/>
  <c r="BD1093" i="1"/>
  <c r="CF1093" i="1" s="1"/>
  <c r="BD1094" i="1"/>
  <c r="CF1094" i="1" s="1"/>
  <c r="BD1095" i="1"/>
  <c r="CF1095" i="1" s="1"/>
  <c r="BD1096" i="1"/>
  <c r="CF1096" i="1" s="1"/>
  <c r="BD1097" i="1"/>
  <c r="CF1097" i="1" s="1"/>
  <c r="BD1098" i="1"/>
  <c r="CF1098" i="1" s="1"/>
  <c r="BD1099" i="1"/>
  <c r="CF1099" i="1" s="1"/>
  <c r="BD1100" i="1"/>
  <c r="CF1100" i="1" s="1"/>
  <c r="BD1103" i="1"/>
  <c r="CF1103" i="1" s="1"/>
  <c r="BD1104" i="1"/>
  <c r="CF1104" i="1" s="1"/>
  <c r="BD1108" i="1"/>
  <c r="CF1108" i="1" s="1"/>
  <c r="BD1112" i="1"/>
  <c r="CF1112" i="1" s="1"/>
  <c r="BD1114" i="1"/>
  <c r="CF1114" i="1" s="1"/>
  <c r="BD1116" i="1"/>
  <c r="CF1116" i="1" s="1"/>
  <c r="BD1119" i="1"/>
  <c r="CF1119" i="1" s="1"/>
  <c r="BD1121" i="1"/>
  <c r="CF1121" i="1" s="1"/>
  <c r="BD1126" i="1"/>
  <c r="CF1126" i="1" s="1"/>
  <c r="BD1127" i="1"/>
  <c r="CF1127" i="1" s="1"/>
  <c r="BD1128" i="1"/>
  <c r="CF1128" i="1" s="1"/>
  <c r="BD1129" i="1"/>
  <c r="CF1129" i="1" s="1"/>
  <c r="BD1131" i="1"/>
  <c r="CF1131" i="1" s="1"/>
  <c r="BD1132" i="1"/>
  <c r="CF1132" i="1" s="1"/>
  <c r="BD1134" i="1"/>
  <c r="CF1134" i="1" s="1"/>
  <c r="BD1137" i="1"/>
  <c r="CF1137" i="1" s="1"/>
  <c r="BD1138" i="1"/>
  <c r="CF1138" i="1" s="1"/>
  <c r="BD1140" i="1"/>
  <c r="CF1140" i="1" s="1"/>
  <c r="BD1141" i="1"/>
  <c r="CF1141" i="1" s="1"/>
  <c r="BD1144" i="1"/>
  <c r="CF1144" i="1" s="1"/>
  <c r="BD1145" i="1"/>
  <c r="CF1145" i="1" s="1"/>
  <c r="BD1146" i="1"/>
  <c r="CF1146" i="1" s="1"/>
  <c r="BD1147" i="1"/>
  <c r="CF1147" i="1" s="1"/>
  <c r="BD1148" i="1"/>
  <c r="CF1148" i="1" s="1"/>
  <c r="BD1151" i="1"/>
  <c r="CF1151" i="1" s="1"/>
  <c r="BD1152" i="1"/>
  <c r="CF1152" i="1" s="1"/>
  <c r="BD1153" i="1"/>
  <c r="CF1153" i="1" s="1"/>
  <c r="BD1157" i="1"/>
  <c r="CF1157" i="1" s="1"/>
  <c r="BD1159" i="1"/>
  <c r="CF1159" i="1" s="1"/>
  <c r="BD1161" i="1"/>
  <c r="CF1161" i="1" s="1"/>
  <c r="BD1163" i="1"/>
  <c r="CF1163" i="1" s="1"/>
  <c r="BD1164" i="1"/>
  <c r="CF1164" i="1" s="1"/>
  <c r="BD1165" i="1"/>
  <c r="CF1165" i="1" s="1"/>
  <c r="BD1166" i="1"/>
  <c r="CF1166" i="1" s="1"/>
  <c r="BD1169" i="1"/>
  <c r="CF1169" i="1" s="1"/>
  <c r="BD1170" i="1"/>
  <c r="CF1170" i="1" s="1"/>
  <c r="BD1171" i="1"/>
  <c r="CF1171" i="1" s="1"/>
  <c r="BD1173" i="1"/>
  <c r="CF1173" i="1" s="1"/>
  <c r="BD1174" i="1"/>
  <c r="CF1174" i="1" s="1"/>
  <c r="BD1175" i="1"/>
  <c r="CF1175" i="1" s="1"/>
  <c r="BD1176" i="1"/>
  <c r="CF1176" i="1" s="1"/>
  <c r="BD1178" i="1"/>
  <c r="CF1178" i="1" s="1"/>
  <c r="BD1179" i="1"/>
  <c r="CF1179" i="1" s="1"/>
  <c r="BD1180" i="1"/>
  <c r="CF1180" i="1" s="1"/>
  <c r="BD1181" i="1"/>
  <c r="CF1181" i="1" s="1"/>
  <c r="BD1182" i="1"/>
  <c r="CF1182" i="1" s="1"/>
  <c r="BD1185" i="1"/>
  <c r="CF1185" i="1" s="1"/>
  <c r="BD1186" i="1"/>
  <c r="CF1186" i="1" s="1"/>
  <c r="BD1189" i="1"/>
  <c r="CF1189" i="1" s="1"/>
  <c r="BD1190" i="1"/>
  <c r="CF1190" i="1" s="1"/>
  <c r="BD1191" i="1"/>
  <c r="CF1191" i="1" s="1"/>
  <c r="BD1192" i="1"/>
  <c r="CF1192" i="1" s="1"/>
  <c r="BD1196" i="1"/>
  <c r="CF1196" i="1" s="1"/>
  <c r="BD1200" i="1"/>
  <c r="CF1200" i="1" s="1"/>
  <c r="BD1201" i="1"/>
  <c r="CF1201" i="1" s="1"/>
  <c r="BD1202" i="1"/>
  <c r="CF1202" i="1" s="1"/>
  <c r="BD1203" i="1"/>
  <c r="CF1203" i="1" s="1"/>
  <c r="BD1205" i="1"/>
  <c r="CF1205" i="1" s="1"/>
  <c r="BC5" i="1"/>
  <c r="CE5" i="1" s="1"/>
  <c r="BC6" i="1"/>
  <c r="CE6" i="1" s="1"/>
  <c r="BC10" i="1"/>
  <c r="CE10" i="1" s="1"/>
  <c r="BC11" i="1"/>
  <c r="CE11" i="1" s="1"/>
  <c r="BC12" i="1"/>
  <c r="CE12" i="1" s="1"/>
  <c r="BC13" i="1"/>
  <c r="CE13" i="1" s="1"/>
  <c r="BC20" i="1"/>
  <c r="CE20" i="1" s="1"/>
  <c r="BC24" i="1"/>
  <c r="CE24" i="1" s="1"/>
  <c r="BC26" i="1"/>
  <c r="CE26" i="1" s="1"/>
  <c r="BC28" i="1"/>
  <c r="CE28" i="1" s="1"/>
  <c r="BC61" i="1"/>
  <c r="CE61" i="1" s="1"/>
  <c r="BC62" i="1"/>
  <c r="CE62" i="1" s="1"/>
  <c r="BC63" i="1"/>
  <c r="CE63" i="1" s="1"/>
  <c r="BC64" i="1"/>
  <c r="CE64" i="1" s="1"/>
  <c r="BC66" i="1"/>
  <c r="CE66" i="1" s="1"/>
  <c r="BC71" i="1"/>
  <c r="CE71" i="1" s="1"/>
  <c r="BC72" i="1"/>
  <c r="CE72" i="1" s="1"/>
  <c r="BC80" i="1"/>
  <c r="CE80" i="1" s="1"/>
  <c r="BC82" i="1"/>
  <c r="CE82" i="1" s="1"/>
  <c r="BC85" i="1"/>
  <c r="CE85" i="1" s="1"/>
  <c r="BC86" i="1"/>
  <c r="CE86" i="1" s="1"/>
  <c r="BC87" i="1"/>
  <c r="CE87" i="1" s="1"/>
  <c r="BC88" i="1"/>
  <c r="CE88" i="1" s="1"/>
  <c r="BC89" i="1"/>
  <c r="CE89" i="1" s="1"/>
  <c r="BC101" i="1"/>
  <c r="CE101" i="1" s="1"/>
  <c r="BC103" i="1"/>
  <c r="CE103" i="1" s="1"/>
  <c r="BC104" i="1"/>
  <c r="CE104" i="1" s="1"/>
  <c r="BC105" i="1"/>
  <c r="CE105" i="1" s="1"/>
  <c r="BC107" i="1"/>
  <c r="CE107" i="1" s="1"/>
  <c r="BC109" i="1"/>
  <c r="CE109" i="1" s="1"/>
  <c r="BC111" i="1"/>
  <c r="CE111" i="1" s="1"/>
  <c r="BC118" i="1"/>
  <c r="CE118" i="1" s="1"/>
  <c r="BC119" i="1"/>
  <c r="CE119" i="1" s="1"/>
  <c r="BC120" i="1"/>
  <c r="CE120" i="1" s="1"/>
  <c r="BC121" i="1"/>
  <c r="CE121" i="1" s="1"/>
  <c r="BC131" i="1"/>
  <c r="CE131" i="1" s="1"/>
  <c r="BC134" i="1"/>
  <c r="CE134" i="1" s="1"/>
  <c r="BC135" i="1"/>
  <c r="CE135" i="1" s="1"/>
  <c r="BC136" i="1"/>
  <c r="CE136" i="1" s="1"/>
  <c r="BC137" i="1"/>
  <c r="CE137" i="1" s="1"/>
  <c r="BC138" i="1"/>
  <c r="CE138" i="1" s="1"/>
  <c r="BC139" i="1"/>
  <c r="CE139" i="1" s="1"/>
  <c r="BC140" i="1"/>
  <c r="CE140" i="1" s="1"/>
  <c r="BC142" i="1"/>
  <c r="CE142" i="1" s="1"/>
  <c r="BC143" i="1"/>
  <c r="CE143" i="1" s="1"/>
  <c r="BC144" i="1"/>
  <c r="CE144" i="1" s="1"/>
  <c r="BC154" i="1"/>
  <c r="CE154" i="1" s="1"/>
  <c r="BC159" i="1"/>
  <c r="CE159" i="1" s="1"/>
  <c r="BC160" i="1"/>
  <c r="CE160" i="1" s="1"/>
  <c r="BC161" i="1"/>
  <c r="CE161" i="1" s="1"/>
  <c r="BC162" i="1"/>
  <c r="CE162" i="1" s="1"/>
  <c r="BC164" i="1"/>
  <c r="CE164" i="1" s="1"/>
  <c r="BC165" i="1"/>
  <c r="CE165" i="1" s="1"/>
  <c r="BC166" i="1"/>
  <c r="CE166" i="1" s="1"/>
  <c r="BC171" i="1"/>
  <c r="CE171" i="1" s="1"/>
  <c r="BC172" i="1"/>
  <c r="CE172" i="1" s="1"/>
  <c r="BC174" i="1"/>
  <c r="CE174" i="1" s="1"/>
  <c r="BC177" i="1"/>
  <c r="CE177" i="1" s="1"/>
  <c r="BC182" i="1"/>
  <c r="CE182" i="1" s="1"/>
  <c r="BC183" i="1"/>
  <c r="CE183" i="1" s="1"/>
  <c r="BC184" i="1"/>
  <c r="CE184" i="1" s="1"/>
  <c r="BC185" i="1"/>
  <c r="CE185" i="1" s="1"/>
  <c r="BC186" i="1"/>
  <c r="CE186" i="1" s="1"/>
  <c r="BC187" i="1"/>
  <c r="CE187" i="1" s="1"/>
  <c r="BC188" i="1"/>
  <c r="CE188" i="1" s="1"/>
  <c r="BC192" i="1"/>
  <c r="CE192" i="1" s="1"/>
  <c r="BC194" i="1"/>
  <c r="CE194" i="1" s="1"/>
  <c r="BC195" i="1"/>
  <c r="CE195" i="1" s="1"/>
  <c r="BC201" i="1"/>
  <c r="CE201" i="1" s="1"/>
  <c r="BC202" i="1"/>
  <c r="CE202" i="1" s="1"/>
  <c r="BC203" i="1"/>
  <c r="CE203" i="1" s="1"/>
  <c r="BC206" i="1"/>
  <c r="CE206" i="1" s="1"/>
  <c r="BC208" i="1"/>
  <c r="CE208" i="1" s="1"/>
  <c r="BC209" i="1"/>
  <c r="CE209" i="1" s="1"/>
  <c r="BC211" i="1"/>
  <c r="CE211" i="1" s="1"/>
  <c r="BC212" i="1"/>
  <c r="CE212" i="1" s="1"/>
  <c r="BC227" i="1"/>
  <c r="CE227" i="1" s="1"/>
  <c r="BC228" i="1"/>
  <c r="CE228" i="1" s="1"/>
  <c r="BC229" i="1"/>
  <c r="CE229" i="1" s="1"/>
  <c r="BC230" i="1"/>
  <c r="CE230" i="1" s="1"/>
  <c r="BC231" i="1"/>
  <c r="CE231" i="1" s="1"/>
  <c r="BC234" i="1"/>
  <c r="CE234" i="1" s="1"/>
  <c r="BC235" i="1"/>
  <c r="CE235" i="1" s="1"/>
  <c r="BC237" i="1"/>
  <c r="CE237" i="1" s="1"/>
  <c r="BC238" i="1"/>
  <c r="CE238" i="1" s="1"/>
  <c r="BC240" i="1"/>
  <c r="CE240" i="1" s="1"/>
  <c r="BC241" i="1"/>
  <c r="CE241" i="1" s="1"/>
  <c r="BC243" i="1"/>
  <c r="CE243" i="1" s="1"/>
  <c r="BC245" i="1"/>
  <c r="CE245" i="1" s="1"/>
  <c r="BC246" i="1"/>
  <c r="CE246" i="1" s="1"/>
  <c r="BC252" i="1"/>
  <c r="CE252" i="1" s="1"/>
  <c r="BC253" i="1"/>
  <c r="CE253" i="1" s="1"/>
  <c r="BC254" i="1"/>
  <c r="CE254" i="1" s="1"/>
  <c r="BC257" i="1"/>
  <c r="CE257" i="1" s="1"/>
  <c r="BC258" i="1"/>
  <c r="CE258" i="1" s="1"/>
  <c r="BC259" i="1"/>
  <c r="CE259" i="1" s="1"/>
  <c r="BC260" i="1"/>
  <c r="CE260" i="1" s="1"/>
  <c r="BC262" i="1"/>
  <c r="CE262" i="1" s="1"/>
  <c r="BC263" i="1"/>
  <c r="CE263" i="1" s="1"/>
  <c r="BC265" i="1"/>
  <c r="CE265" i="1" s="1"/>
  <c r="BC266" i="1"/>
  <c r="CE266" i="1" s="1"/>
  <c r="BC267" i="1"/>
  <c r="CE267" i="1" s="1"/>
  <c r="BC268" i="1"/>
  <c r="CE268" i="1" s="1"/>
  <c r="BC269" i="1"/>
  <c r="CE269" i="1" s="1"/>
  <c r="BC270" i="1"/>
  <c r="CE270" i="1" s="1"/>
  <c r="BC273" i="1"/>
  <c r="CE273" i="1" s="1"/>
  <c r="BC277" i="1"/>
  <c r="CE277" i="1" s="1"/>
  <c r="BC279" i="1"/>
  <c r="CE279" i="1" s="1"/>
  <c r="BC280" i="1"/>
  <c r="CE280" i="1" s="1"/>
  <c r="BC281" i="1"/>
  <c r="CE281" i="1" s="1"/>
  <c r="BC282" i="1"/>
  <c r="CE282" i="1" s="1"/>
  <c r="BC283" i="1"/>
  <c r="CE283" i="1" s="1"/>
  <c r="BC284" i="1"/>
  <c r="CE284" i="1" s="1"/>
  <c r="BC285" i="1"/>
  <c r="CE285" i="1" s="1"/>
  <c r="BC289" i="1"/>
  <c r="CE289" i="1" s="1"/>
  <c r="BC291" i="1"/>
  <c r="CE291" i="1" s="1"/>
  <c r="BC292" i="1"/>
  <c r="CE292" i="1" s="1"/>
  <c r="BC293" i="1"/>
  <c r="CE293" i="1" s="1"/>
  <c r="BC295" i="1"/>
  <c r="CE295" i="1" s="1"/>
  <c r="BC296" i="1"/>
  <c r="CE296" i="1" s="1"/>
  <c r="BC300" i="1"/>
  <c r="CE300" i="1" s="1"/>
  <c r="BC302" i="1"/>
  <c r="CE302" i="1" s="1"/>
  <c r="BC303" i="1"/>
  <c r="CE303" i="1" s="1"/>
  <c r="BC304" i="1"/>
  <c r="CE304" i="1" s="1"/>
  <c r="BC306" i="1"/>
  <c r="CE306" i="1" s="1"/>
  <c r="BC308" i="1"/>
  <c r="CE308" i="1" s="1"/>
  <c r="BC312" i="1"/>
  <c r="CE312" i="1" s="1"/>
  <c r="BC313" i="1"/>
  <c r="CE313" i="1" s="1"/>
  <c r="BC323" i="1"/>
  <c r="CE323" i="1" s="1"/>
  <c r="BC327" i="1"/>
  <c r="CE327" i="1" s="1"/>
  <c r="BC331" i="1"/>
  <c r="CE331" i="1" s="1"/>
  <c r="BC333" i="1"/>
  <c r="CE333" i="1" s="1"/>
  <c r="BC336" i="1"/>
  <c r="CE336" i="1" s="1"/>
  <c r="BC337" i="1"/>
  <c r="CE337" i="1" s="1"/>
  <c r="BC338" i="1"/>
  <c r="CE338" i="1" s="1"/>
  <c r="BC339" i="1"/>
  <c r="CE339" i="1" s="1"/>
  <c r="BC340" i="1"/>
  <c r="CE340" i="1" s="1"/>
  <c r="BC343" i="1"/>
  <c r="CE343" i="1" s="1"/>
  <c r="BC346" i="1"/>
  <c r="CE346" i="1" s="1"/>
  <c r="BC347" i="1"/>
  <c r="CE347" i="1" s="1"/>
  <c r="BC348" i="1"/>
  <c r="CE348" i="1" s="1"/>
  <c r="BC349" i="1"/>
  <c r="CE349" i="1" s="1"/>
  <c r="BC350" i="1"/>
  <c r="CE350" i="1" s="1"/>
  <c r="BC351" i="1"/>
  <c r="CE351" i="1" s="1"/>
  <c r="BC352" i="1"/>
  <c r="CE352" i="1" s="1"/>
  <c r="BC353" i="1"/>
  <c r="CE353" i="1" s="1"/>
  <c r="BC354" i="1"/>
  <c r="CE354" i="1" s="1"/>
  <c r="BC355" i="1"/>
  <c r="CE355" i="1" s="1"/>
  <c r="BC357" i="1"/>
  <c r="CE357" i="1" s="1"/>
  <c r="BC360" i="1"/>
  <c r="CE360" i="1" s="1"/>
  <c r="BC361" i="1"/>
  <c r="CE361" i="1" s="1"/>
  <c r="BC362" i="1"/>
  <c r="CE362" i="1" s="1"/>
  <c r="BC363" i="1"/>
  <c r="CE363" i="1" s="1"/>
  <c r="BC365" i="1"/>
  <c r="CE365" i="1" s="1"/>
  <c r="BC366" i="1"/>
  <c r="CE366" i="1" s="1"/>
  <c r="BC368" i="1"/>
  <c r="CE368" i="1" s="1"/>
  <c r="BC369" i="1"/>
  <c r="CE369" i="1" s="1"/>
  <c r="BC370" i="1"/>
  <c r="CE370" i="1" s="1"/>
  <c r="BC372" i="1"/>
  <c r="CE372" i="1" s="1"/>
  <c r="BC375" i="1"/>
  <c r="CE375" i="1" s="1"/>
  <c r="BC377" i="1"/>
  <c r="CE377" i="1" s="1"/>
  <c r="BC378" i="1"/>
  <c r="CE378" i="1" s="1"/>
  <c r="BC379" i="1"/>
  <c r="CE379" i="1" s="1"/>
  <c r="BC383" i="1"/>
  <c r="CE383" i="1" s="1"/>
  <c r="BC384" i="1"/>
  <c r="CE384" i="1" s="1"/>
  <c r="BC385" i="1"/>
  <c r="CE385" i="1" s="1"/>
  <c r="BC387" i="1"/>
  <c r="CE387" i="1" s="1"/>
  <c r="BC388" i="1"/>
  <c r="CE388" i="1" s="1"/>
  <c r="BC389" i="1"/>
  <c r="CE389" i="1" s="1"/>
  <c r="BC390" i="1"/>
  <c r="CE390" i="1" s="1"/>
  <c r="BC391" i="1"/>
  <c r="CE391" i="1" s="1"/>
  <c r="BC392" i="1"/>
  <c r="CE392" i="1" s="1"/>
  <c r="BC393" i="1"/>
  <c r="CE393" i="1" s="1"/>
  <c r="BC397" i="1"/>
  <c r="CE397" i="1" s="1"/>
  <c r="BC401" i="1"/>
  <c r="CE401" i="1" s="1"/>
  <c r="BC402" i="1"/>
  <c r="CE402" i="1" s="1"/>
  <c r="BC403" i="1"/>
  <c r="CE403" i="1" s="1"/>
  <c r="BC404" i="1"/>
  <c r="CE404" i="1" s="1"/>
  <c r="BC405" i="1"/>
  <c r="CE405" i="1" s="1"/>
  <c r="BC406" i="1"/>
  <c r="CE406" i="1" s="1"/>
  <c r="BC407" i="1"/>
  <c r="CE407" i="1" s="1"/>
  <c r="BC408" i="1"/>
  <c r="CE408" i="1" s="1"/>
  <c r="BC409" i="1"/>
  <c r="CE409" i="1" s="1"/>
  <c r="BC410" i="1"/>
  <c r="CE410" i="1" s="1"/>
  <c r="BC411" i="1"/>
  <c r="CE411" i="1" s="1"/>
  <c r="BC412" i="1"/>
  <c r="CE412" i="1" s="1"/>
  <c r="BC417" i="1"/>
  <c r="CE417" i="1" s="1"/>
  <c r="BC418" i="1"/>
  <c r="CE418" i="1" s="1"/>
  <c r="BC419" i="1"/>
  <c r="CE419" i="1" s="1"/>
  <c r="BC420" i="1"/>
  <c r="CE420" i="1" s="1"/>
  <c r="BC421" i="1"/>
  <c r="CE421" i="1" s="1"/>
  <c r="BC422" i="1"/>
  <c r="CE422" i="1" s="1"/>
  <c r="BC424" i="1"/>
  <c r="CE424" i="1" s="1"/>
  <c r="BC425" i="1"/>
  <c r="CE425" i="1" s="1"/>
  <c r="BC426" i="1"/>
  <c r="CE426" i="1" s="1"/>
  <c r="BC428" i="1"/>
  <c r="CE428" i="1" s="1"/>
  <c r="BC429" i="1"/>
  <c r="CE429" i="1" s="1"/>
  <c r="BC430" i="1"/>
  <c r="CE430" i="1" s="1"/>
  <c r="BC431" i="1"/>
  <c r="CE431" i="1" s="1"/>
  <c r="BC440" i="1"/>
  <c r="CE440" i="1" s="1"/>
  <c r="BC443" i="1"/>
  <c r="CE443" i="1" s="1"/>
  <c r="BC444" i="1"/>
  <c r="CE444" i="1" s="1"/>
  <c r="BC446" i="1"/>
  <c r="CE446" i="1" s="1"/>
  <c r="BC447" i="1"/>
  <c r="CE447" i="1" s="1"/>
  <c r="BC449" i="1"/>
  <c r="CE449" i="1" s="1"/>
  <c r="BC452" i="1"/>
  <c r="CE452" i="1" s="1"/>
  <c r="BC453" i="1"/>
  <c r="CE453" i="1" s="1"/>
  <c r="BC454" i="1"/>
  <c r="CE454" i="1" s="1"/>
  <c r="BC455" i="1"/>
  <c r="CE455" i="1" s="1"/>
  <c r="BC456" i="1"/>
  <c r="CE456" i="1" s="1"/>
  <c r="BC460" i="1"/>
  <c r="CE460" i="1" s="1"/>
  <c r="BC461" i="1"/>
  <c r="CE461" i="1" s="1"/>
  <c r="BC462" i="1"/>
  <c r="CE462" i="1" s="1"/>
  <c r="BC463" i="1"/>
  <c r="CE463" i="1" s="1"/>
  <c r="BC464" i="1"/>
  <c r="CE464" i="1" s="1"/>
  <c r="BC466" i="1"/>
  <c r="CE466" i="1" s="1"/>
  <c r="BC467" i="1"/>
  <c r="CE467" i="1" s="1"/>
  <c r="BC468" i="1"/>
  <c r="CE468" i="1" s="1"/>
  <c r="BC469" i="1"/>
  <c r="CE469" i="1" s="1"/>
  <c r="BC472" i="1"/>
  <c r="CE472" i="1" s="1"/>
  <c r="BC476" i="1"/>
  <c r="CE476" i="1" s="1"/>
  <c r="BC477" i="1"/>
  <c r="CE477" i="1" s="1"/>
  <c r="BC478" i="1"/>
  <c r="CE478" i="1" s="1"/>
  <c r="BC479" i="1"/>
  <c r="CE479" i="1" s="1"/>
  <c r="BC480" i="1"/>
  <c r="CE480" i="1" s="1"/>
  <c r="BC481" i="1"/>
  <c r="CE481" i="1" s="1"/>
  <c r="BC482" i="1"/>
  <c r="CE482" i="1" s="1"/>
  <c r="BC483" i="1"/>
  <c r="CE483" i="1" s="1"/>
  <c r="BC484" i="1"/>
  <c r="CE484" i="1" s="1"/>
  <c r="BC487" i="1"/>
  <c r="CE487" i="1" s="1"/>
  <c r="BC489" i="1"/>
  <c r="CE489" i="1" s="1"/>
  <c r="BC490" i="1"/>
  <c r="CE490" i="1" s="1"/>
  <c r="BC491" i="1"/>
  <c r="CE491" i="1" s="1"/>
  <c r="BC493" i="1"/>
  <c r="CE493" i="1" s="1"/>
  <c r="BC494" i="1"/>
  <c r="CE494" i="1" s="1"/>
  <c r="BC497" i="1"/>
  <c r="CE497" i="1" s="1"/>
  <c r="BC498" i="1"/>
  <c r="CE498" i="1" s="1"/>
  <c r="BC499" i="1"/>
  <c r="CE499" i="1" s="1"/>
  <c r="BC500" i="1"/>
  <c r="CE500" i="1" s="1"/>
  <c r="BC501" i="1"/>
  <c r="CE501" i="1" s="1"/>
  <c r="BC502" i="1"/>
  <c r="CE502" i="1" s="1"/>
  <c r="BC504" i="1"/>
  <c r="CE504" i="1" s="1"/>
  <c r="BC507" i="1"/>
  <c r="CE507" i="1" s="1"/>
  <c r="BC508" i="1"/>
  <c r="CE508" i="1" s="1"/>
  <c r="BC509" i="1"/>
  <c r="CE509" i="1" s="1"/>
  <c r="BC512" i="1"/>
  <c r="CE512" i="1" s="1"/>
  <c r="BC514" i="1"/>
  <c r="CE514" i="1" s="1"/>
  <c r="BC515" i="1"/>
  <c r="CE515" i="1" s="1"/>
  <c r="BC517" i="1"/>
  <c r="CE517" i="1" s="1"/>
  <c r="BC518" i="1"/>
  <c r="CE518" i="1" s="1"/>
  <c r="BC522" i="1"/>
  <c r="CE522" i="1" s="1"/>
  <c r="BC524" i="1"/>
  <c r="CE524" i="1" s="1"/>
  <c r="BC525" i="1"/>
  <c r="CE525" i="1" s="1"/>
  <c r="BC526" i="1"/>
  <c r="CE526" i="1" s="1"/>
  <c r="BC528" i="1"/>
  <c r="CE528" i="1" s="1"/>
  <c r="BC529" i="1"/>
  <c r="CE529" i="1" s="1"/>
  <c r="BC530" i="1"/>
  <c r="CE530" i="1" s="1"/>
  <c r="BC531" i="1"/>
  <c r="CE531" i="1" s="1"/>
  <c r="BC532" i="1"/>
  <c r="CE532" i="1" s="1"/>
  <c r="BC533" i="1"/>
  <c r="CE533" i="1" s="1"/>
  <c r="BC535" i="1"/>
  <c r="CE535" i="1" s="1"/>
  <c r="BC536" i="1"/>
  <c r="CE536" i="1" s="1"/>
  <c r="BC537" i="1"/>
  <c r="CE537" i="1" s="1"/>
  <c r="BC538" i="1"/>
  <c r="CE538" i="1" s="1"/>
  <c r="BC539" i="1"/>
  <c r="CE539" i="1" s="1"/>
  <c r="BC540" i="1"/>
  <c r="CE540" i="1" s="1"/>
  <c r="BC541" i="1"/>
  <c r="CE541" i="1" s="1"/>
  <c r="BC542" i="1"/>
  <c r="CE542" i="1" s="1"/>
  <c r="BC558" i="1"/>
  <c r="CE558" i="1" s="1"/>
  <c r="BC559" i="1"/>
  <c r="CE559" i="1" s="1"/>
  <c r="BC560" i="1"/>
  <c r="CE560" i="1" s="1"/>
  <c r="BC562" i="1"/>
  <c r="CE562" i="1" s="1"/>
  <c r="BC564" i="1"/>
  <c r="CE564" i="1" s="1"/>
  <c r="BC567" i="1"/>
  <c r="CE567" i="1" s="1"/>
  <c r="BC568" i="1"/>
  <c r="CE568" i="1" s="1"/>
  <c r="BC570" i="1"/>
  <c r="CE570" i="1" s="1"/>
  <c r="BC571" i="1"/>
  <c r="CE571" i="1" s="1"/>
  <c r="BC572" i="1"/>
  <c r="CE572" i="1" s="1"/>
  <c r="BC576" i="1"/>
  <c r="CE576" i="1" s="1"/>
  <c r="BC579" i="1"/>
  <c r="CE579" i="1" s="1"/>
  <c r="BC582" i="1"/>
  <c r="CE582" i="1" s="1"/>
  <c r="BC585" i="1"/>
  <c r="CE585" i="1" s="1"/>
  <c r="BC588" i="1"/>
  <c r="CE588" i="1" s="1"/>
  <c r="BC590" i="1"/>
  <c r="CE590" i="1" s="1"/>
  <c r="BC591" i="1"/>
  <c r="CE591" i="1" s="1"/>
  <c r="BC593" i="1"/>
  <c r="CE593" i="1" s="1"/>
  <c r="BC594" i="1"/>
  <c r="CE594" i="1" s="1"/>
  <c r="BC595" i="1"/>
  <c r="CE595" i="1" s="1"/>
  <c r="BC596" i="1"/>
  <c r="CE596" i="1" s="1"/>
  <c r="BC597" i="1"/>
  <c r="CE597" i="1" s="1"/>
  <c r="BC600" i="1"/>
  <c r="CE600" i="1" s="1"/>
  <c r="BC601" i="1"/>
  <c r="CE601" i="1" s="1"/>
  <c r="BC603" i="1"/>
  <c r="CE603" i="1" s="1"/>
  <c r="BC606" i="1"/>
  <c r="CE606" i="1" s="1"/>
  <c r="BC607" i="1"/>
  <c r="CE607" i="1" s="1"/>
  <c r="BC608" i="1"/>
  <c r="CE608" i="1" s="1"/>
  <c r="BC611" i="1"/>
  <c r="CE611" i="1" s="1"/>
  <c r="BC612" i="1"/>
  <c r="CE612" i="1" s="1"/>
  <c r="BC613" i="1"/>
  <c r="CE613" i="1" s="1"/>
  <c r="BC615" i="1"/>
  <c r="CE615" i="1" s="1"/>
  <c r="BC616" i="1"/>
  <c r="CE616" i="1" s="1"/>
  <c r="BC617" i="1"/>
  <c r="CE617" i="1" s="1"/>
  <c r="BC618" i="1"/>
  <c r="CE618" i="1" s="1"/>
  <c r="BC622" i="1"/>
  <c r="CE622" i="1" s="1"/>
  <c r="BC623" i="1"/>
  <c r="CE623" i="1" s="1"/>
  <c r="BC624" i="1"/>
  <c r="CE624" i="1" s="1"/>
  <c r="BC625" i="1"/>
  <c r="CE625" i="1" s="1"/>
  <c r="BC626" i="1"/>
  <c r="CE626" i="1" s="1"/>
  <c r="BC628" i="1"/>
  <c r="CE628" i="1" s="1"/>
  <c r="BC629" i="1"/>
  <c r="CE629" i="1" s="1"/>
  <c r="BC630" i="1"/>
  <c r="CE630" i="1" s="1"/>
  <c r="BC632" i="1"/>
  <c r="CE632" i="1" s="1"/>
  <c r="BC633" i="1"/>
  <c r="CE633" i="1" s="1"/>
  <c r="BC634" i="1"/>
  <c r="CE634" i="1" s="1"/>
  <c r="BC635" i="1"/>
  <c r="CE635" i="1" s="1"/>
  <c r="BC639" i="1"/>
  <c r="CE639" i="1" s="1"/>
  <c r="BC643" i="1"/>
  <c r="CE643" i="1" s="1"/>
  <c r="BC646" i="1"/>
  <c r="CE646" i="1" s="1"/>
  <c r="BC647" i="1"/>
  <c r="CE647" i="1" s="1"/>
  <c r="BC648" i="1"/>
  <c r="CE648" i="1" s="1"/>
  <c r="BC649" i="1"/>
  <c r="CE649" i="1" s="1"/>
  <c r="BC650" i="1"/>
  <c r="CE650" i="1" s="1"/>
  <c r="BC653" i="1"/>
  <c r="CE653" i="1" s="1"/>
  <c r="BC661" i="1"/>
  <c r="CE661" i="1" s="1"/>
  <c r="BC662" i="1"/>
  <c r="CE662" i="1" s="1"/>
  <c r="BC664" i="1"/>
  <c r="CE664" i="1" s="1"/>
  <c r="BC667" i="1"/>
  <c r="CE667" i="1" s="1"/>
  <c r="BC668" i="1"/>
  <c r="CE668" i="1" s="1"/>
  <c r="BC670" i="1"/>
  <c r="CE670" i="1" s="1"/>
  <c r="BC671" i="1"/>
  <c r="CE671" i="1" s="1"/>
  <c r="BC672" i="1"/>
  <c r="CE672" i="1" s="1"/>
  <c r="BC675" i="1"/>
  <c r="CE675" i="1" s="1"/>
  <c r="BC676" i="1"/>
  <c r="CE676" i="1" s="1"/>
  <c r="BC678" i="1"/>
  <c r="CE678" i="1" s="1"/>
  <c r="BC679" i="1"/>
  <c r="CE679" i="1" s="1"/>
  <c r="BC681" i="1"/>
  <c r="CE681" i="1" s="1"/>
  <c r="BC682" i="1"/>
  <c r="CE682" i="1" s="1"/>
  <c r="BC683" i="1"/>
  <c r="CE683" i="1" s="1"/>
  <c r="BC684" i="1"/>
  <c r="CE684" i="1" s="1"/>
  <c r="BC686" i="1"/>
  <c r="CE686" i="1" s="1"/>
  <c r="BC690" i="1"/>
  <c r="CE690" i="1" s="1"/>
  <c r="BC692" i="1"/>
  <c r="CE692" i="1" s="1"/>
  <c r="BC693" i="1"/>
  <c r="CE693" i="1" s="1"/>
  <c r="BC695" i="1"/>
  <c r="CE695" i="1" s="1"/>
  <c r="BC696" i="1"/>
  <c r="CE696" i="1" s="1"/>
  <c r="BC697" i="1"/>
  <c r="CE697" i="1" s="1"/>
  <c r="BC698" i="1"/>
  <c r="CE698" i="1" s="1"/>
  <c r="BC700" i="1"/>
  <c r="CE700" i="1" s="1"/>
  <c r="BC701" i="1"/>
  <c r="CE701" i="1" s="1"/>
  <c r="BC702" i="1"/>
  <c r="CE702" i="1" s="1"/>
  <c r="BC704" i="1"/>
  <c r="CE704" i="1" s="1"/>
  <c r="BC708" i="1"/>
  <c r="CE708" i="1" s="1"/>
  <c r="BC709" i="1"/>
  <c r="CE709" i="1" s="1"/>
  <c r="BC711" i="1"/>
  <c r="CE711" i="1" s="1"/>
  <c r="BC712" i="1"/>
  <c r="CE712" i="1" s="1"/>
  <c r="BC713" i="1"/>
  <c r="CE713" i="1" s="1"/>
  <c r="BC714" i="1"/>
  <c r="CE714" i="1" s="1"/>
  <c r="BC716" i="1"/>
  <c r="CE716" i="1" s="1"/>
  <c r="BC717" i="1"/>
  <c r="CE717" i="1" s="1"/>
  <c r="BC719" i="1"/>
  <c r="CE719" i="1" s="1"/>
  <c r="BC720" i="1"/>
  <c r="CE720" i="1" s="1"/>
  <c r="BC721" i="1"/>
  <c r="CE721" i="1" s="1"/>
  <c r="BC722" i="1"/>
  <c r="CE722" i="1" s="1"/>
  <c r="BC725" i="1"/>
  <c r="CE725" i="1" s="1"/>
  <c r="BC726" i="1"/>
  <c r="CE726" i="1" s="1"/>
  <c r="BC729" i="1"/>
  <c r="CE729" i="1" s="1"/>
  <c r="BC731" i="1"/>
  <c r="CE731" i="1" s="1"/>
  <c r="BC733" i="1"/>
  <c r="CE733" i="1" s="1"/>
  <c r="BC734" i="1"/>
  <c r="CE734" i="1" s="1"/>
  <c r="BC736" i="1"/>
  <c r="CE736" i="1" s="1"/>
  <c r="BC737" i="1"/>
  <c r="CE737" i="1" s="1"/>
  <c r="BC739" i="1"/>
  <c r="CE739" i="1" s="1"/>
  <c r="BC740" i="1"/>
  <c r="CE740" i="1" s="1"/>
  <c r="BC742" i="1"/>
  <c r="CE742" i="1" s="1"/>
  <c r="BC743" i="1"/>
  <c r="CE743" i="1" s="1"/>
  <c r="BC745" i="1"/>
  <c r="CE745" i="1" s="1"/>
  <c r="BC746" i="1"/>
  <c r="CE746" i="1" s="1"/>
  <c r="BC748" i="1"/>
  <c r="CE748" i="1" s="1"/>
  <c r="BC749" i="1"/>
  <c r="CE749" i="1" s="1"/>
  <c r="BC750" i="1"/>
  <c r="CE750" i="1" s="1"/>
  <c r="BC751" i="1"/>
  <c r="CE751" i="1" s="1"/>
  <c r="BC752" i="1"/>
  <c r="CE752" i="1" s="1"/>
  <c r="BC753" i="1"/>
  <c r="CE753" i="1" s="1"/>
  <c r="BC754" i="1"/>
  <c r="CE754" i="1" s="1"/>
  <c r="BC755" i="1"/>
  <c r="CE755" i="1" s="1"/>
  <c r="BC756" i="1"/>
  <c r="CE756" i="1" s="1"/>
  <c r="BC757" i="1"/>
  <c r="CE757" i="1" s="1"/>
  <c r="BC758" i="1"/>
  <c r="CE758" i="1" s="1"/>
  <c r="BC759" i="1"/>
  <c r="CE759" i="1" s="1"/>
  <c r="BC763" i="1"/>
  <c r="CE763" i="1" s="1"/>
  <c r="BC764" i="1"/>
  <c r="CE764" i="1" s="1"/>
  <c r="BC765" i="1"/>
  <c r="CE765" i="1" s="1"/>
  <c r="BC767" i="1"/>
  <c r="CE767" i="1" s="1"/>
  <c r="BC768" i="1"/>
  <c r="CE768" i="1" s="1"/>
  <c r="BC769" i="1"/>
  <c r="CE769" i="1" s="1"/>
  <c r="BC771" i="1"/>
  <c r="CE771" i="1" s="1"/>
  <c r="BC772" i="1"/>
  <c r="CE772" i="1" s="1"/>
  <c r="BC773" i="1"/>
  <c r="CE773" i="1" s="1"/>
  <c r="BC774" i="1"/>
  <c r="CE774" i="1" s="1"/>
  <c r="BC775" i="1"/>
  <c r="CE775" i="1" s="1"/>
  <c r="BC779" i="1"/>
  <c r="CE779" i="1" s="1"/>
  <c r="BC780" i="1"/>
  <c r="CE780" i="1" s="1"/>
  <c r="BC781" i="1"/>
  <c r="CE781" i="1" s="1"/>
  <c r="BC782" i="1"/>
  <c r="CE782" i="1" s="1"/>
  <c r="BC783" i="1"/>
  <c r="CE783" i="1" s="1"/>
  <c r="BC786" i="1"/>
  <c r="CE786" i="1" s="1"/>
  <c r="BC787" i="1"/>
  <c r="CE787" i="1" s="1"/>
  <c r="BC790" i="1"/>
  <c r="CE790" i="1" s="1"/>
  <c r="BC791" i="1"/>
  <c r="CE791" i="1" s="1"/>
  <c r="BC793" i="1"/>
  <c r="CE793" i="1" s="1"/>
  <c r="BC798" i="1"/>
  <c r="CE798" i="1" s="1"/>
  <c r="BC799" i="1"/>
  <c r="CE799" i="1" s="1"/>
  <c r="BC800" i="1"/>
  <c r="CE800" i="1" s="1"/>
  <c r="BC804" i="1"/>
  <c r="CE804" i="1" s="1"/>
  <c r="BC805" i="1"/>
  <c r="CE805" i="1" s="1"/>
  <c r="BC806" i="1"/>
  <c r="CE806" i="1" s="1"/>
  <c r="BC808" i="1"/>
  <c r="CE808" i="1" s="1"/>
  <c r="BC810" i="1"/>
  <c r="CE810" i="1" s="1"/>
  <c r="BC812" i="1"/>
  <c r="CE812" i="1" s="1"/>
  <c r="BC814" i="1"/>
  <c r="CE814" i="1" s="1"/>
  <c r="BC815" i="1"/>
  <c r="CE815" i="1" s="1"/>
  <c r="BC818" i="1"/>
  <c r="CE818" i="1" s="1"/>
  <c r="BC819" i="1"/>
  <c r="CE819" i="1" s="1"/>
  <c r="BC821" i="1"/>
  <c r="CE821" i="1" s="1"/>
  <c r="BC824" i="1"/>
  <c r="CE824" i="1" s="1"/>
  <c r="BC825" i="1"/>
  <c r="CE825" i="1" s="1"/>
  <c r="BC826" i="1"/>
  <c r="CE826" i="1" s="1"/>
  <c r="BC827" i="1"/>
  <c r="CE827" i="1" s="1"/>
  <c r="BC829" i="1"/>
  <c r="CE829" i="1" s="1"/>
  <c r="BC830" i="1"/>
  <c r="CE830" i="1" s="1"/>
  <c r="BC831" i="1"/>
  <c r="CE831" i="1" s="1"/>
  <c r="BC832" i="1"/>
  <c r="CE832" i="1" s="1"/>
  <c r="BC833" i="1"/>
  <c r="CE833" i="1" s="1"/>
  <c r="BC835" i="1"/>
  <c r="CE835" i="1" s="1"/>
  <c r="BC836" i="1"/>
  <c r="CE836" i="1" s="1"/>
  <c r="BC837" i="1"/>
  <c r="CE837" i="1" s="1"/>
  <c r="BC839" i="1"/>
  <c r="CE839" i="1" s="1"/>
  <c r="BC841" i="1"/>
  <c r="CE841" i="1" s="1"/>
  <c r="BC843" i="1"/>
  <c r="CE843" i="1" s="1"/>
  <c r="BC845" i="1"/>
  <c r="CE845" i="1" s="1"/>
  <c r="BC846" i="1"/>
  <c r="CE846" i="1" s="1"/>
  <c r="BC847" i="1"/>
  <c r="CE847" i="1" s="1"/>
  <c r="BC848" i="1"/>
  <c r="CE848" i="1" s="1"/>
  <c r="BC850" i="1"/>
  <c r="CE850" i="1" s="1"/>
  <c r="BC851" i="1"/>
  <c r="CE851" i="1" s="1"/>
  <c r="BC852" i="1"/>
  <c r="CE852" i="1" s="1"/>
  <c r="BC853" i="1"/>
  <c r="CE853" i="1" s="1"/>
  <c r="BC854" i="1"/>
  <c r="CE854" i="1" s="1"/>
  <c r="BC860" i="1"/>
  <c r="CE860" i="1" s="1"/>
  <c r="BC861" i="1"/>
  <c r="CE861" i="1" s="1"/>
  <c r="BC864" i="1"/>
  <c r="CE864" i="1" s="1"/>
  <c r="BC865" i="1"/>
  <c r="CE865" i="1" s="1"/>
  <c r="BC870" i="1"/>
  <c r="CE870" i="1" s="1"/>
  <c r="BC873" i="1"/>
  <c r="CE873" i="1" s="1"/>
  <c r="BC874" i="1"/>
  <c r="CE874" i="1" s="1"/>
  <c r="BC875" i="1"/>
  <c r="CE875" i="1" s="1"/>
  <c r="BC878" i="1"/>
  <c r="CE878" i="1" s="1"/>
  <c r="BC881" i="1"/>
  <c r="CE881" i="1" s="1"/>
  <c r="BC882" i="1"/>
  <c r="CE882" i="1" s="1"/>
  <c r="BC884" i="1"/>
  <c r="CE884" i="1" s="1"/>
  <c r="BC885" i="1"/>
  <c r="CE885" i="1" s="1"/>
  <c r="BC891" i="1"/>
  <c r="CE891" i="1" s="1"/>
  <c r="BC892" i="1"/>
  <c r="CE892" i="1" s="1"/>
  <c r="BC895" i="1"/>
  <c r="CE895" i="1" s="1"/>
  <c r="BC896" i="1"/>
  <c r="CE896" i="1" s="1"/>
  <c r="BC897" i="1"/>
  <c r="CE897" i="1" s="1"/>
  <c r="BC902" i="1"/>
  <c r="CE902" i="1" s="1"/>
  <c r="BC904" i="1"/>
  <c r="CE904" i="1" s="1"/>
  <c r="BC905" i="1"/>
  <c r="CE905" i="1" s="1"/>
  <c r="BC906" i="1"/>
  <c r="CE906" i="1" s="1"/>
  <c r="BC907" i="1"/>
  <c r="CE907" i="1" s="1"/>
  <c r="BC909" i="1"/>
  <c r="CE909" i="1" s="1"/>
  <c r="BC910" i="1"/>
  <c r="CE910" i="1" s="1"/>
  <c r="BC911" i="1"/>
  <c r="CE911" i="1" s="1"/>
  <c r="BC912" i="1"/>
  <c r="CE912" i="1" s="1"/>
  <c r="BC916" i="1"/>
  <c r="CE916" i="1" s="1"/>
  <c r="BC917" i="1"/>
  <c r="CE917" i="1" s="1"/>
  <c r="BC920" i="1"/>
  <c r="CE920" i="1" s="1"/>
  <c r="BC922" i="1"/>
  <c r="CE922" i="1" s="1"/>
  <c r="BC925" i="1"/>
  <c r="CE925" i="1" s="1"/>
  <c r="BC927" i="1"/>
  <c r="CE927" i="1" s="1"/>
  <c r="BC929" i="1"/>
  <c r="CE929" i="1" s="1"/>
  <c r="BC930" i="1"/>
  <c r="CE930" i="1" s="1"/>
  <c r="BC931" i="1"/>
  <c r="CE931" i="1" s="1"/>
  <c r="BC932" i="1"/>
  <c r="CE932" i="1" s="1"/>
  <c r="BC933" i="1"/>
  <c r="CE933" i="1" s="1"/>
  <c r="BC934" i="1"/>
  <c r="CE934" i="1" s="1"/>
  <c r="BC935" i="1"/>
  <c r="CE935" i="1" s="1"/>
  <c r="BC936" i="1"/>
  <c r="CE936" i="1" s="1"/>
  <c r="BC937" i="1"/>
  <c r="CE937" i="1" s="1"/>
  <c r="BC938" i="1"/>
  <c r="CE938" i="1" s="1"/>
  <c r="BC939" i="1"/>
  <c r="CE939" i="1" s="1"/>
  <c r="BC940" i="1"/>
  <c r="CE940" i="1" s="1"/>
  <c r="BC942" i="1"/>
  <c r="CE942" i="1" s="1"/>
  <c r="BC943" i="1"/>
  <c r="CE943" i="1" s="1"/>
  <c r="BC944" i="1"/>
  <c r="CE944" i="1" s="1"/>
  <c r="BC945" i="1"/>
  <c r="CE945" i="1" s="1"/>
  <c r="BC946" i="1"/>
  <c r="CE946" i="1" s="1"/>
  <c r="BC951" i="1"/>
  <c r="CE951" i="1" s="1"/>
  <c r="BC952" i="1"/>
  <c r="CE952" i="1" s="1"/>
  <c r="BC953" i="1"/>
  <c r="CE953" i="1" s="1"/>
  <c r="BC954" i="1"/>
  <c r="CE954" i="1" s="1"/>
  <c r="BC957" i="1"/>
  <c r="CE957" i="1" s="1"/>
  <c r="BC958" i="1"/>
  <c r="CE958" i="1" s="1"/>
  <c r="BC961" i="1"/>
  <c r="CE961" i="1" s="1"/>
  <c r="BC963" i="1"/>
  <c r="CE963" i="1" s="1"/>
  <c r="BC965" i="1"/>
  <c r="CE965" i="1" s="1"/>
  <c r="BC966" i="1"/>
  <c r="CE966" i="1" s="1"/>
  <c r="BC969" i="1"/>
  <c r="CE969" i="1" s="1"/>
  <c r="BC970" i="1"/>
  <c r="CE970" i="1" s="1"/>
  <c r="BC971" i="1"/>
  <c r="CE971" i="1" s="1"/>
  <c r="BC972" i="1"/>
  <c r="CE972" i="1" s="1"/>
  <c r="BC974" i="1"/>
  <c r="CE974" i="1" s="1"/>
  <c r="BC975" i="1"/>
  <c r="CE975" i="1" s="1"/>
  <c r="BC977" i="1"/>
  <c r="CE977" i="1" s="1"/>
  <c r="BC978" i="1"/>
  <c r="CE978" i="1" s="1"/>
  <c r="BC979" i="1"/>
  <c r="CE979" i="1" s="1"/>
  <c r="BC980" i="1"/>
  <c r="CE980" i="1" s="1"/>
  <c r="BC981" i="1"/>
  <c r="CE981" i="1" s="1"/>
  <c r="BC983" i="1"/>
  <c r="CE983" i="1" s="1"/>
  <c r="BC984" i="1"/>
  <c r="CE984" i="1" s="1"/>
  <c r="BC985" i="1"/>
  <c r="CE985" i="1" s="1"/>
  <c r="BC987" i="1"/>
  <c r="CE987" i="1" s="1"/>
  <c r="BC988" i="1"/>
  <c r="CE988" i="1" s="1"/>
  <c r="BC991" i="1"/>
  <c r="CE991" i="1" s="1"/>
  <c r="BC992" i="1"/>
  <c r="CE992" i="1" s="1"/>
  <c r="BC994" i="1"/>
  <c r="CE994" i="1" s="1"/>
  <c r="BC996" i="1"/>
  <c r="CE996" i="1" s="1"/>
  <c r="BC997" i="1"/>
  <c r="CE997" i="1" s="1"/>
  <c r="BC998" i="1"/>
  <c r="CE998" i="1" s="1"/>
  <c r="BC999" i="1"/>
  <c r="CE999" i="1" s="1"/>
  <c r="BC1001" i="1"/>
  <c r="CE1001" i="1" s="1"/>
  <c r="BC1003" i="1"/>
  <c r="CE1003" i="1" s="1"/>
  <c r="BC1004" i="1"/>
  <c r="CE1004" i="1" s="1"/>
  <c r="BC1008" i="1"/>
  <c r="CE1008" i="1" s="1"/>
  <c r="BC1011" i="1"/>
  <c r="CE1011" i="1" s="1"/>
  <c r="BC1012" i="1"/>
  <c r="CE1012" i="1" s="1"/>
  <c r="BC1014" i="1"/>
  <c r="CE1014" i="1" s="1"/>
  <c r="BC1016" i="1"/>
  <c r="CE1016" i="1" s="1"/>
  <c r="BC1025" i="1"/>
  <c r="CE1025" i="1" s="1"/>
  <c r="BC1026" i="1"/>
  <c r="CE1026" i="1" s="1"/>
  <c r="BC1027" i="1"/>
  <c r="CE1027" i="1" s="1"/>
  <c r="BC1028" i="1"/>
  <c r="CE1028" i="1" s="1"/>
  <c r="BC1029" i="1"/>
  <c r="CE1029" i="1" s="1"/>
  <c r="BC1031" i="1"/>
  <c r="CE1031" i="1" s="1"/>
  <c r="BC1032" i="1"/>
  <c r="CE1032" i="1" s="1"/>
  <c r="BC1034" i="1"/>
  <c r="CE1034" i="1" s="1"/>
  <c r="BC1036" i="1"/>
  <c r="CE1036" i="1" s="1"/>
  <c r="BC1037" i="1"/>
  <c r="CE1037" i="1" s="1"/>
  <c r="BC1039" i="1"/>
  <c r="CE1039" i="1" s="1"/>
  <c r="BC1041" i="1"/>
  <c r="CE1041" i="1" s="1"/>
  <c r="BC1042" i="1"/>
  <c r="CE1042" i="1" s="1"/>
  <c r="BC1043" i="1"/>
  <c r="CE1043" i="1" s="1"/>
  <c r="BC1044" i="1"/>
  <c r="CE1044" i="1" s="1"/>
  <c r="BC1045" i="1"/>
  <c r="CE1045" i="1" s="1"/>
  <c r="BC1046" i="1"/>
  <c r="CE1046" i="1" s="1"/>
  <c r="BC1047" i="1"/>
  <c r="CE1047" i="1" s="1"/>
  <c r="BC1049" i="1"/>
  <c r="CE1049" i="1" s="1"/>
  <c r="BC1050" i="1"/>
  <c r="CE1050" i="1" s="1"/>
  <c r="BC1051" i="1"/>
  <c r="CE1051" i="1" s="1"/>
  <c r="BC1052" i="1"/>
  <c r="CE1052" i="1" s="1"/>
  <c r="BC1053" i="1"/>
  <c r="CE1053" i="1" s="1"/>
  <c r="BC1054" i="1"/>
  <c r="CE1054" i="1" s="1"/>
  <c r="BC1057" i="1"/>
  <c r="CE1057" i="1" s="1"/>
  <c r="BC1059" i="1"/>
  <c r="CE1059" i="1" s="1"/>
  <c r="BC1060" i="1"/>
  <c r="CE1060" i="1" s="1"/>
  <c r="BC1061" i="1"/>
  <c r="CE1061" i="1" s="1"/>
  <c r="BC1062" i="1"/>
  <c r="CE1062" i="1" s="1"/>
  <c r="BC1063" i="1"/>
  <c r="CE1063" i="1" s="1"/>
  <c r="BC1064" i="1"/>
  <c r="CE1064" i="1" s="1"/>
  <c r="BC1065" i="1"/>
  <c r="CE1065" i="1" s="1"/>
  <c r="BC1066" i="1"/>
  <c r="CE1066" i="1" s="1"/>
  <c r="BC1068" i="1"/>
  <c r="CE1068" i="1" s="1"/>
  <c r="BC1069" i="1"/>
  <c r="CE1069" i="1" s="1"/>
  <c r="BC1074" i="1"/>
  <c r="CE1074" i="1" s="1"/>
  <c r="BC1078" i="1"/>
  <c r="CE1078" i="1" s="1"/>
  <c r="BC1079" i="1"/>
  <c r="CE1079" i="1" s="1"/>
  <c r="BC1080" i="1"/>
  <c r="CE1080" i="1" s="1"/>
  <c r="BC1081" i="1"/>
  <c r="CE1081" i="1" s="1"/>
  <c r="BC1084" i="1"/>
  <c r="CE1084" i="1" s="1"/>
  <c r="BC1091" i="1"/>
  <c r="CE1091" i="1" s="1"/>
  <c r="BC1093" i="1"/>
  <c r="CE1093" i="1" s="1"/>
  <c r="BC1094" i="1"/>
  <c r="CE1094" i="1" s="1"/>
  <c r="BC1095" i="1"/>
  <c r="CE1095" i="1" s="1"/>
  <c r="BC1096" i="1"/>
  <c r="CE1096" i="1" s="1"/>
  <c r="BC1097" i="1"/>
  <c r="CE1097" i="1" s="1"/>
  <c r="BC1098" i="1"/>
  <c r="CE1098" i="1" s="1"/>
  <c r="BC1099" i="1"/>
  <c r="CE1099" i="1" s="1"/>
  <c r="BC1100" i="1"/>
  <c r="CE1100" i="1" s="1"/>
  <c r="BC1103" i="1"/>
  <c r="CE1103" i="1" s="1"/>
  <c r="BC1104" i="1"/>
  <c r="CE1104" i="1" s="1"/>
  <c r="BC1108" i="1"/>
  <c r="CE1108" i="1" s="1"/>
  <c r="BC1112" i="1"/>
  <c r="CE1112" i="1" s="1"/>
  <c r="BC1114" i="1"/>
  <c r="CE1114" i="1" s="1"/>
  <c r="BC1116" i="1"/>
  <c r="CE1116" i="1" s="1"/>
  <c r="BC1119" i="1"/>
  <c r="CE1119" i="1" s="1"/>
  <c r="BC1121" i="1"/>
  <c r="CE1121" i="1" s="1"/>
  <c r="BC1126" i="1"/>
  <c r="CE1126" i="1" s="1"/>
  <c r="BC1127" i="1"/>
  <c r="CE1127" i="1" s="1"/>
  <c r="BC1128" i="1"/>
  <c r="CE1128" i="1" s="1"/>
  <c r="BC1129" i="1"/>
  <c r="CE1129" i="1" s="1"/>
  <c r="BC1131" i="1"/>
  <c r="CE1131" i="1" s="1"/>
  <c r="BC1132" i="1"/>
  <c r="CE1132" i="1" s="1"/>
  <c r="BC1134" i="1"/>
  <c r="CE1134" i="1" s="1"/>
  <c r="BC1137" i="1"/>
  <c r="CE1137" i="1" s="1"/>
  <c r="BC1138" i="1"/>
  <c r="CE1138" i="1" s="1"/>
  <c r="BC1140" i="1"/>
  <c r="CE1140" i="1" s="1"/>
  <c r="BC1141" i="1"/>
  <c r="CE1141" i="1" s="1"/>
  <c r="BC1143" i="1"/>
  <c r="CE1143" i="1" s="1"/>
  <c r="BC1144" i="1"/>
  <c r="CE1144" i="1" s="1"/>
  <c r="BC1145" i="1"/>
  <c r="CE1145" i="1" s="1"/>
  <c r="BC1146" i="1"/>
  <c r="CE1146" i="1" s="1"/>
  <c r="BC1147" i="1"/>
  <c r="CE1147" i="1" s="1"/>
  <c r="BC1152" i="1"/>
  <c r="CE1152" i="1" s="1"/>
  <c r="BC1157" i="1"/>
  <c r="CE1157" i="1" s="1"/>
  <c r="BC1159" i="1"/>
  <c r="CE1159" i="1" s="1"/>
  <c r="BC1161" i="1"/>
  <c r="CE1161" i="1" s="1"/>
  <c r="BC1163" i="1"/>
  <c r="CE1163" i="1" s="1"/>
  <c r="BC1164" i="1"/>
  <c r="CE1164" i="1" s="1"/>
  <c r="BC1165" i="1"/>
  <c r="CE1165" i="1" s="1"/>
  <c r="BC1166" i="1"/>
  <c r="CE1166" i="1" s="1"/>
  <c r="BC1169" i="1"/>
  <c r="CE1169" i="1" s="1"/>
  <c r="BC1170" i="1"/>
  <c r="CE1170" i="1" s="1"/>
  <c r="BC1171" i="1"/>
  <c r="CE1171" i="1" s="1"/>
  <c r="BC1173" i="1"/>
  <c r="CE1173" i="1" s="1"/>
  <c r="BC1174" i="1"/>
  <c r="CE1174" i="1" s="1"/>
  <c r="BC1175" i="1"/>
  <c r="CE1175" i="1" s="1"/>
  <c r="BC1176" i="1"/>
  <c r="CE1176" i="1" s="1"/>
  <c r="BC1178" i="1"/>
  <c r="CE1178" i="1" s="1"/>
  <c r="BC1179" i="1"/>
  <c r="CE1179" i="1" s="1"/>
  <c r="BC1180" i="1"/>
  <c r="CE1180" i="1" s="1"/>
  <c r="BC1181" i="1"/>
  <c r="CE1181" i="1" s="1"/>
  <c r="BC1182" i="1"/>
  <c r="CE1182" i="1" s="1"/>
  <c r="BC1185" i="1"/>
  <c r="CE1185" i="1" s="1"/>
  <c r="BC1186" i="1"/>
  <c r="CE1186" i="1" s="1"/>
  <c r="BC1189" i="1"/>
  <c r="CE1189" i="1" s="1"/>
  <c r="BC1190" i="1"/>
  <c r="CE1190" i="1" s="1"/>
  <c r="BC1191" i="1"/>
  <c r="CE1191" i="1" s="1"/>
  <c r="BC1192" i="1"/>
  <c r="CE1192" i="1" s="1"/>
  <c r="BC1195" i="1"/>
  <c r="CE1195" i="1" s="1"/>
  <c r="BC1196" i="1"/>
  <c r="CE1196" i="1" s="1"/>
  <c r="BC1200" i="1"/>
  <c r="CE1200" i="1" s="1"/>
  <c r="BC1201" i="1"/>
  <c r="CE1201" i="1" s="1"/>
  <c r="BC1202" i="1"/>
  <c r="CE1202" i="1" s="1"/>
  <c r="BC1203" i="1"/>
  <c r="CE1203" i="1" s="1"/>
  <c r="BC1205" i="1"/>
  <c r="CE1205" i="1" s="1"/>
  <c r="BF71" i="1"/>
  <c r="CH71" i="1" s="1"/>
  <c r="BF82" i="1"/>
  <c r="CH82" i="1" s="1"/>
  <c r="BF134" i="1"/>
  <c r="CH134" i="1" s="1"/>
  <c r="BF144" i="1"/>
  <c r="CH144" i="1" s="1"/>
  <c r="BF154" i="1"/>
  <c r="CH154" i="1" s="1"/>
  <c r="BF165" i="1"/>
  <c r="CH165" i="1" s="1"/>
  <c r="BF174" i="1"/>
  <c r="CH174" i="1" s="1"/>
  <c r="BF186" i="1"/>
  <c r="CH186" i="1" s="1"/>
  <c r="BF227" i="1"/>
  <c r="CH227" i="1" s="1"/>
  <c r="BF228" i="1"/>
  <c r="CH228" i="1" s="1"/>
  <c r="BF231" i="1"/>
  <c r="CH231" i="1" s="1"/>
  <c r="BF235" i="1"/>
  <c r="CH235" i="1" s="1"/>
  <c r="BF253" i="1"/>
  <c r="CH253" i="1" s="1"/>
  <c r="BF270" i="1"/>
  <c r="CH270" i="1" s="1"/>
  <c r="BF280" i="1"/>
  <c r="CH280" i="1" s="1"/>
  <c r="BF284" i="1"/>
  <c r="CH284" i="1" s="1"/>
  <c r="BF312" i="1"/>
  <c r="CH312" i="1" s="1"/>
  <c r="BF313" i="1"/>
  <c r="CH313" i="1" s="1"/>
  <c r="BF314" i="1"/>
  <c r="CH314" i="1" s="1"/>
  <c r="BF370" i="1"/>
  <c r="CH370" i="1" s="1"/>
  <c r="BF392" i="1"/>
  <c r="CH392" i="1" s="1"/>
  <c r="BF411" i="1"/>
  <c r="CH411" i="1" s="1"/>
  <c r="BF425" i="1"/>
  <c r="CH425" i="1" s="1"/>
  <c r="BF454" i="1"/>
  <c r="CH454" i="1" s="1"/>
  <c r="BF480" i="1"/>
  <c r="CH480" i="1" s="1"/>
  <c r="BF481" i="1"/>
  <c r="CH481" i="1" s="1"/>
  <c r="BF487" i="1"/>
  <c r="CH487" i="1" s="1"/>
  <c r="BF490" i="1"/>
  <c r="CH490" i="1" s="1"/>
  <c r="BF493" i="1"/>
  <c r="CH493" i="1" s="1"/>
  <c r="BF498" i="1"/>
  <c r="CH498" i="1" s="1"/>
  <c r="BF504" i="1"/>
  <c r="CH504" i="1" s="1"/>
  <c r="BF525" i="1"/>
  <c r="CH525" i="1" s="1"/>
  <c r="BF535" i="1"/>
  <c r="CH535" i="1" s="1"/>
  <c r="BF539" i="1"/>
  <c r="CH539" i="1" s="1"/>
  <c r="BF558" i="1"/>
  <c r="CH558" i="1" s="1"/>
  <c r="BF560" i="1"/>
  <c r="CH560" i="1" s="1"/>
  <c r="BF572" i="1"/>
  <c r="CH572" i="1" s="1"/>
  <c r="BF590" i="1"/>
  <c r="CH590" i="1" s="1"/>
  <c r="BF600" i="1"/>
  <c r="CH600" i="1" s="1"/>
  <c r="BF606" i="1"/>
  <c r="CH606" i="1" s="1"/>
  <c r="BF622" i="1"/>
  <c r="CH622" i="1" s="1"/>
  <c r="BF668" i="1"/>
  <c r="CH668" i="1" s="1"/>
  <c r="BF686" i="1"/>
  <c r="CH686" i="1" s="1"/>
  <c r="BF702" i="1"/>
  <c r="CH702" i="1" s="1"/>
  <c r="BF711" i="1"/>
  <c r="CH711" i="1" s="1"/>
  <c r="BF714" i="1"/>
  <c r="CH714" i="1" s="1"/>
  <c r="BF719" i="1"/>
  <c r="CH719" i="1" s="1"/>
  <c r="BF725" i="1"/>
  <c r="CH725" i="1" s="1"/>
  <c r="BF726" i="1"/>
  <c r="CH726" i="1" s="1"/>
  <c r="BF739" i="1"/>
  <c r="CH739" i="1" s="1"/>
  <c r="BF740" i="1"/>
  <c r="CH740" i="1" s="1"/>
  <c r="BF749" i="1"/>
  <c r="CH749" i="1" s="1"/>
  <c r="BF753" i="1"/>
  <c r="CH753" i="1" s="1"/>
  <c r="BF754" i="1"/>
  <c r="CH754" i="1" s="1"/>
  <c r="BF815" i="1"/>
  <c r="CH815" i="1" s="1"/>
  <c r="BF837" i="1"/>
  <c r="CH837" i="1" s="1"/>
  <c r="BF891" i="1"/>
  <c r="CH891" i="1" s="1"/>
  <c r="BF922" i="1"/>
  <c r="CH922" i="1" s="1"/>
  <c r="BF936" i="1"/>
  <c r="CH936" i="1" s="1"/>
  <c r="BF937" i="1"/>
  <c r="CH937" i="1" s="1"/>
  <c r="BF940" i="1"/>
  <c r="CH940" i="1" s="1"/>
  <c r="BF944" i="1"/>
  <c r="CH944" i="1" s="1"/>
  <c r="BF979" i="1"/>
  <c r="CH979" i="1" s="1"/>
  <c r="BF981" i="1"/>
  <c r="CH981" i="1" s="1"/>
  <c r="BF1027" i="1"/>
  <c r="CH1027" i="1" s="1"/>
  <c r="BF1029" i="1"/>
  <c r="CH1029" i="1" s="1"/>
  <c r="BF1062" i="1"/>
  <c r="CH1062" i="1" s="1"/>
  <c r="BF1065" i="1"/>
  <c r="CH1065" i="1" s="1"/>
  <c r="BF1095" i="1"/>
  <c r="CH1095" i="1" s="1"/>
  <c r="BF1103" i="1"/>
  <c r="CH1103" i="1" s="1"/>
  <c r="BF1138" i="1"/>
  <c r="CH1138" i="1" s="1"/>
  <c r="BF1152" i="1"/>
  <c r="CH1152" i="1" s="1"/>
  <c r="BF1161" i="1"/>
  <c r="CH1161" i="1" s="1"/>
  <c r="BF1171" i="1"/>
  <c r="CH1171" i="1" s="1"/>
  <c r="BF1180" i="1"/>
  <c r="CH1180" i="1" s="1"/>
  <c r="BF1190" i="1"/>
  <c r="CH1190" i="1" s="1"/>
  <c r="BE71" i="1"/>
  <c r="CG71" i="1" s="1"/>
  <c r="BE82" i="1"/>
  <c r="CG82" i="1" s="1"/>
  <c r="BE86" i="1"/>
  <c r="CG86" i="1" s="1"/>
  <c r="BE107" i="1"/>
  <c r="CG107" i="1" s="1"/>
  <c r="BE118" i="1"/>
  <c r="CG118" i="1" s="1"/>
  <c r="BE144" i="1"/>
  <c r="CG144" i="1" s="1"/>
  <c r="BE154" i="1"/>
  <c r="CG154" i="1" s="1"/>
  <c r="BE159" i="1"/>
  <c r="CG159" i="1" s="1"/>
  <c r="BE160" i="1"/>
  <c r="CG160" i="1" s="1"/>
  <c r="BE162" i="1"/>
  <c r="CG162" i="1" s="1"/>
  <c r="BE165" i="1"/>
  <c r="CG165" i="1" s="1"/>
  <c r="BE174" i="1"/>
  <c r="CG174" i="1" s="1"/>
  <c r="BE182" i="1"/>
  <c r="CG182" i="1" s="1"/>
  <c r="BE231" i="1"/>
  <c r="CG231" i="1" s="1"/>
  <c r="BE235" i="1"/>
  <c r="CG235" i="1" s="1"/>
  <c r="BE253" i="1"/>
  <c r="CG253" i="1" s="1"/>
  <c r="BE270" i="1"/>
  <c r="CG270" i="1" s="1"/>
  <c r="BE280" i="1"/>
  <c r="CG280" i="1" s="1"/>
  <c r="BE284" i="1"/>
  <c r="CG284" i="1" s="1"/>
  <c r="BE293" i="1"/>
  <c r="CG293" i="1" s="1"/>
  <c r="BE304" i="1"/>
  <c r="CG304" i="1" s="1"/>
  <c r="BE312" i="1"/>
  <c r="CG312" i="1" s="1"/>
  <c r="BE346" i="1"/>
  <c r="CG346" i="1" s="1"/>
  <c r="BE350" i="1"/>
  <c r="CG350" i="1" s="1"/>
  <c r="BE353" i="1"/>
  <c r="CG353" i="1" s="1"/>
  <c r="BE366" i="1"/>
  <c r="CG366" i="1" s="1"/>
  <c r="BE389" i="1"/>
  <c r="CG389" i="1" s="1"/>
  <c r="BE392" i="1"/>
  <c r="CG392" i="1" s="1"/>
  <c r="BE411" i="1"/>
  <c r="CG411" i="1" s="1"/>
  <c r="BE425" i="1"/>
  <c r="CG425" i="1" s="1"/>
  <c r="BE480" i="1"/>
  <c r="CG480" i="1" s="1"/>
  <c r="BE481" i="1"/>
  <c r="CG481" i="1" s="1"/>
  <c r="BE487" i="1"/>
  <c r="CG487" i="1" s="1"/>
  <c r="BE490" i="1"/>
  <c r="CG490" i="1" s="1"/>
  <c r="BE504" i="1"/>
  <c r="CG504" i="1" s="1"/>
  <c r="BE525" i="1"/>
  <c r="CG525" i="1" s="1"/>
  <c r="BE535" i="1"/>
  <c r="CG535" i="1" s="1"/>
  <c r="BE539" i="1"/>
  <c r="CG539" i="1" s="1"/>
  <c r="BE558" i="1"/>
  <c r="CG558" i="1" s="1"/>
  <c r="BE560" i="1"/>
  <c r="CG560" i="1" s="1"/>
  <c r="BE572" i="1"/>
  <c r="CG572" i="1" s="1"/>
  <c r="BE576" i="1"/>
  <c r="CG576" i="1" s="1"/>
  <c r="BE590" i="1"/>
  <c r="CG590" i="1" s="1"/>
  <c r="BE600" i="1"/>
  <c r="CG600" i="1" s="1"/>
  <c r="BE622" i="1"/>
  <c r="CG622" i="1" s="1"/>
  <c r="BE626" i="1"/>
  <c r="CG626" i="1" s="1"/>
  <c r="BE629" i="1"/>
  <c r="CG629" i="1" s="1"/>
  <c r="BE662" i="1"/>
  <c r="CG662" i="1" s="1"/>
  <c r="BE668" i="1"/>
  <c r="CG668" i="1" s="1"/>
  <c r="BE681" i="1"/>
  <c r="CG681" i="1" s="1"/>
  <c r="BE686" i="1"/>
  <c r="CG686" i="1" s="1"/>
  <c r="BE702" i="1"/>
  <c r="CG702" i="1" s="1"/>
  <c r="BE711" i="1"/>
  <c r="CG711" i="1" s="1"/>
  <c r="BE719" i="1"/>
  <c r="CG719" i="1" s="1"/>
  <c r="BE725" i="1"/>
  <c r="CG725" i="1" s="1"/>
  <c r="BE726" i="1"/>
  <c r="CG726" i="1" s="1"/>
  <c r="BE733" i="1"/>
  <c r="CG733" i="1" s="1"/>
  <c r="BE739" i="1"/>
  <c r="CG739" i="1" s="1"/>
  <c r="BE740" i="1"/>
  <c r="CG740" i="1" s="1"/>
  <c r="BE749" i="1"/>
  <c r="CG749" i="1" s="1"/>
  <c r="BE753" i="1"/>
  <c r="CG753" i="1" s="1"/>
  <c r="BE754" i="1"/>
  <c r="CG754" i="1" s="1"/>
  <c r="BE759" i="1"/>
  <c r="CG759" i="1" s="1"/>
  <c r="BE763" i="1"/>
  <c r="CG763" i="1" s="1"/>
  <c r="BE777" i="1"/>
  <c r="CG777" i="1" s="1"/>
  <c r="BE794" i="1"/>
  <c r="CG794" i="1" s="1"/>
  <c r="BE815" i="1"/>
  <c r="CG815" i="1" s="1"/>
  <c r="BE837" i="1"/>
  <c r="CG837" i="1" s="1"/>
  <c r="BE860" i="1"/>
  <c r="CG860" i="1" s="1"/>
  <c r="BE861" i="1"/>
  <c r="CG861" i="1" s="1"/>
  <c r="BE865" i="1"/>
  <c r="CG865" i="1" s="1"/>
  <c r="BE881" i="1"/>
  <c r="CG881" i="1" s="1"/>
  <c r="BE882" i="1"/>
  <c r="CG882" i="1" s="1"/>
  <c r="BE891" i="1"/>
  <c r="CG891" i="1" s="1"/>
  <c r="BE902" i="1"/>
  <c r="CG902" i="1" s="1"/>
  <c r="BE922" i="1"/>
  <c r="CG922" i="1" s="1"/>
  <c r="BE935" i="1"/>
  <c r="CG935" i="1" s="1"/>
  <c r="BE936" i="1"/>
  <c r="CG936" i="1" s="1"/>
  <c r="BE937" i="1"/>
  <c r="CG937" i="1" s="1"/>
  <c r="BE938" i="1"/>
  <c r="CG938" i="1" s="1"/>
  <c r="BE940" i="1"/>
  <c r="CG940" i="1" s="1"/>
  <c r="BE944" i="1"/>
  <c r="CG944" i="1" s="1"/>
  <c r="BE971" i="1"/>
  <c r="CG971" i="1" s="1"/>
  <c r="BE981" i="1"/>
  <c r="CG981" i="1" s="1"/>
  <c r="BE1014" i="1"/>
  <c r="CG1014" i="1" s="1"/>
  <c r="BE1027" i="1"/>
  <c r="CG1027" i="1" s="1"/>
  <c r="BE1029" i="1"/>
  <c r="CG1029" i="1" s="1"/>
  <c r="BE1032" i="1"/>
  <c r="CG1032" i="1" s="1"/>
  <c r="BE1057" i="1"/>
  <c r="CG1057" i="1" s="1"/>
  <c r="BE1062" i="1"/>
  <c r="CG1062" i="1" s="1"/>
  <c r="BE1065" i="1"/>
  <c r="CG1065" i="1" s="1"/>
  <c r="BE1095" i="1"/>
  <c r="CG1095" i="1" s="1"/>
  <c r="BE1103" i="1"/>
  <c r="CG1103" i="1" s="1"/>
  <c r="BE1127" i="1"/>
  <c r="CG1127" i="1" s="1"/>
  <c r="BE1132" i="1"/>
  <c r="CG1132" i="1" s="1"/>
  <c r="BE1152" i="1"/>
  <c r="CG1152" i="1" s="1"/>
  <c r="BE1161" i="1"/>
  <c r="CG1161" i="1" s="1"/>
  <c r="BE1171" i="1"/>
  <c r="CG1171" i="1" s="1"/>
  <c r="BE1180" i="1"/>
  <c r="CG1180" i="1" s="1"/>
  <c r="BE1185" i="1"/>
  <c r="CG1185" i="1" s="1"/>
  <c r="BE1190" i="1"/>
  <c r="CG1190" i="1" s="1"/>
  <c r="BE13" i="1"/>
  <c r="CG13" i="1" s="1"/>
  <c r="BE26" i="1"/>
  <c r="CG26" i="1" s="1"/>
  <c r="BD2" i="1"/>
  <c r="CF2" i="1" s="1"/>
  <c r="BC2" i="1"/>
  <c r="CE2" i="1" s="1"/>
</calcChain>
</file>

<file path=xl/sharedStrings.xml><?xml version="1.0" encoding="utf-8"?>
<sst xmlns="http://schemas.openxmlformats.org/spreadsheetml/2006/main" count="80980" uniqueCount="2422">
  <si>
    <t>GeoName</t>
  </si>
  <si>
    <t>TAX</t>
  </si>
  <si>
    <t>რეგიონი</t>
  </si>
  <si>
    <t>მუნიციპალიტეტი</t>
  </si>
  <si>
    <t>Address</t>
  </si>
  <si>
    <t>ComponentName</t>
  </si>
  <si>
    <t>CASE_QTY_SHEM_201801</t>
  </si>
  <si>
    <t>CASE_QTY_GAW_201801</t>
  </si>
  <si>
    <t>REFERAL_CASE_QTY_201801</t>
  </si>
  <si>
    <t>LETAL_CASE_QTY_201801</t>
  </si>
  <si>
    <t>CASE_QTY_SHEM_201802</t>
  </si>
  <si>
    <t>CASE_QTY_GAW_201802</t>
  </si>
  <si>
    <t>REFERAL_CASE_QTY_201802</t>
  </si>
  <si>
    <t>LETAL_CASE_QTY_201802</t>
  </si>
  <si>
    <t>CASE_QTY_SHEM_201803</t>
  </si>
  <si>
    <t>CASE_QTY_GAW_201803</t>
  </si>
  <si>
    <t>REFERAL_CASE_QTY_201803</t>
  </si>
  <si>
    <t>LETAL_CASE_QTY_201803</t>
  </si>
  <si>
    <t>CASE_QTY_SHEM_201804</t>
  </si>
  <si>
    <t>CASE_QTY_GAW_201804</t>
  </si>
  <si>
    <t>REFERAL_CASE_QTY_201804</t>
  </si>
  <si>
    <t>LETAL_CASE_QTY_201804</t>
  </si>
  <si>
    <t>CASE_QTY_SHEM_201805</t>
  </si>
  <si>
    <t>CASE_QTY_GAW_201805</t>
  </si>
  <si>
    <t>REFERAL_CASE_QTY_201805</t>
  </si>
  <si>
    <t>LETAL_CASE_QTY_201805</t>
  </si>
  <si>
    <t>CASE_QTY_SHEM_201806</t>
  </si>
  <si>
    <t>CASE_QTY_GAW_201806</t>
  </si>
  <si>
    <t>REFERAL_CASE_QTY_201806</t>
  </si>
  <si>
    <t>LETAL_CASE_QTY_201806</t>
  </si>
  <si>
    <t>CASE_QTY_SHEM_201807</t>
  </si>
  <si>
    <t>CASE_QTY_GAW_201807</t>
  </si>
  <si>
    <t>REFERAL_CASE_QTY_201807</t>
  </si>
  <si>
    <t>LETAL_CASE_QTY_201807</t>
  </si>
  <si>
    <t>CASE_QTY_SHEM_201808</t>
  </si>
  <si>
    <t>CASE_QTY_GAW_201808</t>
  </si>
  <si>
    <t>REFERAL_CASE_QTY_201808</t>
  </si>
  <si>
    <t>LETAL_CASE_QTY_201808</t>
  </si>
  <si>
    <t>CASE_QTY_SHEM_201809</t>
  </si>
  <si>
    <t>CASE_QTY_GAW_201809</t>
  </si>
  <si>
    <t>REFERAL_CASE_QTY_201809</t>
  </si>
  <si>
    <t>LETAL_CASE_QTY_201809</t>
  </si>
  <si>
    <t>CASE_QTY_SHEM_201810</t>
  </si>
  <si>
    <t>CASE_QTY_GAW_201810</t>
  </si>
  <si>
    <t>REFERAL_CASE_QTY_201810</t>
  </si>
  <si>
    <t>LETAL_CASE_QTY_201810</t>
  </si>
  <si>
    <t>CASE_QTY_SHEM_201811</t>
  </si>
  <si>
    <t>CASE_QTY_GAW_201811</t>
  </si>
  <si>
    <t>REFERAL_CASE_QTY_201811</t>
  </si>
  <si>
    <t>LETAL_CASE_QTY_201811</t>
  </si>
  <si>
    <t>CASE_QTY_SHEM_201812</t>
  </si>
  <si>
    <t>CASE_QTY_GAW_201812</t>
  </si>
  <si>
    <t>REFERAL_CASE_QTY_201812</t>
  </si>
  <si>
    <t>LETAL_CASE_QTY_201812</t>
  </si>
  <si>
    <t>CASE_QTY_SHEM_201901</t>
  </si>
  <si>
    <t>CASE_QTY_GAW_201901</t>
  </si>
  <si>
    <t>REFERAL_CASE_QTY_201901</t>
  </si>
  <si>
    <t>LETAL_CASE_QTY_201901</t>
  </si>
  <si>
    <t>CASE_QTY_SHEM_201902</t>
  </si>
  <si>
    <t>CASE_QTY_GAW_201902</t>
  </si>
  <si>
    <t>REFERAL_CASE_QTY_201902</t>
  </si>
  <si>
    <t>LETAL_CASE_QTY_201902</t>
  </si>
  <si>
    <t>CASE_QTY_SHEM_201903</t>
  </si>
  <si>
    <t>CASE_QTY_GAW_201903</t>
  </si>
  <si>
    <t>REFERAL_CASE_QTY_201903</t>
  </si>
  <si>
    <t>LETAL_CASE_QTY_201903</t>
  </si>
  <si>
    <t>CASE_QTY_SHEM_201904</t>
  </si>
  <si>
    <t>CASE_QTY_GAW_201904</t>
  </si>
  <si>
    <t>REFERAL_CASE_QTY_201904</t>
  </si>
  <si>
    <t>LETAL_CASE_QTY_201904</t>
  </si>
  <si>
    <t>CASE_QTY_SHEM_201905</t>
  </si>
  <si>
    <t>CASE_QTY_GAW_201905</t>
  </si>
  <si>
    <t>REFERAL_CASE_QTY_201905</t>
  </si>
  <si>
    <t>LETAL_CASE_QTY_201905</t>
  </si>
  <si>
    <t>ა(ა)იპ ფრანგული სამედიცინო ცენტრი კახეთი-იონი</t>
  </si>
  <si>
    <t>227766842</t>
  </si>
  <si>
    <t>კახეთი</t>
  </si>
  <si>
    <t>გურჯაანი</t>
  </si>
  <si>
    <t>ქ.გურჯაანი, რუსთაველის ქ. N22</t>
  </si>
  <si>
    <t>ქიმიოთერაპია და ჰორმონოთერაპია</t>
  </si>
  <si>
    <t/>
  </si>
  <si>
    <t>ააიპ ბერძნული სამედიცინო ფონდი "ჰიპოკრატე"</t>
  </si>
  <si>
    <t>202940372</t>
  </si>
  <si>
    <t>თბილისი</t>
  </si>
  <si>
    <t>ჩუღურეთი</t>
  </si>
  <si>
    <t>თბილისი, ნინოშვილის N23</t>
  </si>
  <si>
    <t>გეგმური ქირურგიული მომსახურება ( გარდა კარდიოქირურგიისა)</t>
  </si>
  <si>
    <t>ააიპ რეაბილიტაციის და განვითარების საქველმოქმედო ცენტრი თანაზიარი</t>
  </si>
  <si>
    <t>220341841</t>
  </si>
  <si>
    <t>სამეგრელო და ზემო სვანეთი</t>
  </si>
  <si>
    <t>ზუგდიდი</t>
  </si>
  <si>
    <t>ზუგდიდი, გამსახურდიას გამზირი 41ა</t>
  </si>
  <si>
    <t>გადაუდებელი ამბულატორიული მომსახურება</t>
  </si>
  <si>
    <t>დოსტაქარი</t>
  </si>
  <si>
    <t>239403203</t>
  </si>
  <si>
    <t>გურია</t>
  </si>
  <si>
    <t>ოზურგეთი</t>
  </si>
  <si>
    <t>ოზურგეთი რ–ნი ლეკიანი</t>
  </si>
  <si>
    <t>ერთობლივი საქმიანობის ამხანაგობა "რადიოთერაპია ბათუმი"</t>
  </si>
  <si>
    <t>245686075</t>
  </si>
  <si>
    <t>აჭარა</t>
  </si>
  <si>
    <t>ბათუმი</t>
  </si>
  <si>
    <t>პუშკინის ქ. N118</t>
  </si>
  <si>
    <t>სხივური თერაპია</t>
  </si>
  <si>
    <t>თანამედროვე სამედიცინო ტექნოლოგიების დასავლეთის რეგიონალური ცენტრი</t>
  </si>
  <si>
    <t>412719651</t>
  </si>
  <si>
    <t>იმერეთი</t>
  </si>
  <si>
    <t>ქუთაისი</t>
  </si>
  <si>
    <t>ქ.ქუთაისი,ფოთის ქუჩა N40</t>
  </si>
  <si>
    <t>გადაუდებელი სტაციონარული მომსახურება</t>
  </si>
  <si>
    <t>გეგმიური ამბულატორიული მომსახურება</t>
  </si>
  <si>
    <t>კარდიოქირურგია/ინტერვენციული კარდიოლოგია</t>
  </si>
  <si>
    <t>ს.ს.სამედიცინო კორპორაცია ევექსი-თერჯოლის ჰოსპიტალი</t>
  </si>
  <si>
    <t>404476205</t>
  </si>
  <si>
    <t>თერჯოლა</t>
  </si>
  <si>
    <t>თერჯოლა. რუსთაველის N69</t>
  </si>
  <si>
    <t>ს/ს ჩაჩავას კლინიკა</t>
  </si>
  <si>
    <t>203827608</t>
  </si>
  <si>
    <t>მთაწმინდა</t>
  </si>
  <si>
    <t>თბილისი, კოსტავას №38</t>
  </si>
  <si>
    <t>მშობიარობა და საკეისრო კვეთა</t>
  </si>
  <si>
    <t>სს  "იავნანა"</t>
  </si>
  <si>
    <t>217879259</t>
  </si>
  <si>
    <t>შიდა ქართლი</t>
  </si>
  <si>
    <t>გორი</t>
  </si>
  <si>
    <t>გორი, ჭავჭავაძის ქ. №104</t>
  </si>
  <si>
    <t>სს "ევექსის კლინიკები"-თერჯოლის კლინიკა</t>
  </si>
  <si>
    <t>405327427</t>
  </si>
  <si>
    <t>რუსთაველის ქ.N69</t>
  </si>
  <si>
    <t>სს "ევექსის კლინიკები"-მარტვილის კლინიკა</t>
  </si>
  <si>
    <t>მარტვილი</t>
  </si>
  <si>
    <t>მშვიდობის ქ.N111</t>
  </si>
  <si>
    <t>სს "ევექსის კლინიკები"-ტყიბულის კლინიკა</t>
  </si>
  <si>
    <t>ტყიბული</t>
  </si>
  <si>
    <t>თაბუკაშვილის ქ.N10</t>
  </si>
  <si>
    <t xml:space="preserve">  შპს "ნოვა მედი"</t>
  </si>
  <si>
    <t>217879115</t>
  </si>
  <si>
    <t>გორი, ჭავჭავაძის ქ.N8</t>
  </si>
  <si>
    <t>ა(ა) იპ ეროვნული სკრინიგ ცენტრი</t>
  </si>
  <si>
    <t>202442730</t>
  </si>
  <si>
    <t>დიდუბე</t>
  </si>
  <si>
    <t>აკ. წერეთლის გამზ. N69</t>
  </si>
  <si>
    <t>ა(ა)იპ "ჯო ენის სახელობის სამედიცინო ცენტრი"</t>
  </si>
  <si>
    <t>201954242</t>
  </si>
  <si>
    <t>თბილისი, ლუბლიანას №21</t>
  </si>
  <si>
    <t>ააიპ საქართველოს საპატრიარქოს თერაპიული კლინიკა უპოვართათვის და მისი განვითარების ფონდი</t>
  </si>
  <si>
    <t>206089169</t>
  </si>
  <si>
    <t>ისანი</t>
  </si>
  <si>
    <t>ქ. თბილისი, წინანდლის N9</t>
  </si>
  <si>
    <t>ახალი მზერა</t>
  </si>
  <si>
    <t>204999957</t>
  </si>
  <si>
    <t>ვაკე</t>
  </si>
  <si>
    <t>თბილისი, ლევან მიქელაძის N19</t>
  </si>
  <si>
    <t>ზუგდიდი, გამსახურდიას ქ. 36</t>
  </si>
  <si>
    <t>ს.ს. "ნ. მიქაიას სახ. ჩხოროწყუს  სამშობიარო სახლი"</t>
  </si>
  <si>
    <t>242261342</t>
  </si>
  <si>
    <t>ჩხოროწყუ</t>
  </si>
  <si>
    <t>ჩხოროწყუ, კოსტავას  ქ. №11</t>
  </si>
  <si>
    <t>სს "ევექსის კლინიკები"-ზუგდიდის პოლიკლინიკა</t>
  </si>
  <si>
    <t>კოსტავას N1</t>
  </si>
  <si>
    <t>სს "ევექსის კლინიკები"-შუახევის კლინიკა</t>
  </si>
  <si>
    <t>შუახევი</t>
  </si>
  <si>
    <t>რუსთაველის ქ.N32</t>
  </si>
  <si>
    <t>სს "ევექსის კლინიკები"-ქედის კლინიკა</t>
  </si>
  <si>
    <t>ქედა</t>
  </si>
  <si>
    <t>რუსთაველის ქ.N14</t>
  </si>
  <si>
    <t>სს "ევექსის კლინიკები"-ჩხოროწყუს კლინიკა</t>
  </si>
  <si>
    <t>ჩხოროწყუ,აღმაშენებლის ქ.N19</t>
  </si>
  <si>
    <t>სს "ევექსის კლინიკები"-წალენჯიხის კლინიკა</t>
  </si>
  <si>
    <t>წალენჯიხა</t>
  </si>
  <si>
    <t>წალენჯიხა,ჭურღულიას ქ.N6</t>
  </si>
  <si>
    <t>სს "ევექსის კლინიკები"-წმინდა ნიკოლოზის სახელობის სამედიცინო ცენტრი</t>
  </si>
  <si>
    <t>პ.იაშვილის ქ.N9 ნაკვეთი N3/პ.იაშვილის N11/ნაზარიშვილის N30/პ.იაშვილის ქ.N9 ნაკვეთი N1</t>
  </si>
  <si>
    <t>სს "ევექსის კლინიკები"-ხულოს კლინიკა</t>
  </si>
  <si>
    <t>ხულო</t>
  </si>
  <si>
    <t>აღმაშენებლის ქ.N1</t>
  </si>
  <si>
    <t>სს "ევექსის ჰოსპიტალები" - ბათუმის რეფერალური ჰოსპიტალი</t>
  </si>
  <si>
    <t>ბაგრატიონის ქ. N 125</t>
  </si>
  <si>
    <t>სს "ევექსის ჰოსპიტალები" - მ. იაშვილის სახელობის ბათუმის დედათა და ბავშვთა ცენტრალური ჰოსპიტალი</t>
  </si>
  <si>
    <t>აეროპორტის გზატკეცილი N64</t>
  </si>
  <si>
    <t>სს "ევექსის ჰოსპიტლები"  – ახალციხის რეფერალური ჰოსპიტალი</t>
  </si>
  <si>
    <t>სამცხე-ჯავახეთი</t>
  </si>
  <si>
    <t>ახალციხე</t>
  </si>
  <si>
    <t>რუსთაველის ქ N105ა</t>
  </si>
  <si>
    <t>ინფექციური დაავადებების მართვა</t>
  </si>
  <si>
    <t>სს "ევექსის ჰოსპიტლები"  – ფოთის ჰოსპიტალი</t>
  </si>
  <si>
    <t>ფოთი</t>
  </si>
  <si>
    <t>გურიის ქ N171</t>
  </si>
  <si>
    <t>სს "ევექსის ჰოსპიტლები"  – ქობულეთის ჰოსპიტალი</t>
  </si>
  <si>
    <t>ქობულეთი</t>
  </si>
  <si>
    <t>აბაშიძის ქ N18, მიმდებარედ</t>
  </si>
  <si>
    <t>სს "ევექსის კლინიკები"-ხონის კლინიკა</t>
  </si>
  <si>
    <t>ხონი</t>
  </si>
  <si>
    <t>სოლომონ მეორის ქ.N21</t>
  </si>
  <si>
    <t>სს "ევექსის ჰოსპიტლები"  – ახალქალაქის ჰოსპიტალი</t>
  </si>
  <si>
    <t>ახალქალაქი</t>
  </si>
  <si>
    <t>დ. აღმაშენებლის ქ N 31</t>
  </si>
  <si>
    <t>სს "ევექსის ჰოსპიტლები"- ტრავმატოლოგიური ჰოსპიტალი</t>
  </si>
  <si>
    <t>ქ. თბილისი, ლუბლიანას ქ. # 21</t>
  </si>
  <si>
    <t>სს "რუსთავის ბავშვთა საავადმყოფო"</t>
  </si>
  <si>
    <t>216315681</t>
  </si>
  <si>
    <t>ქვემო ქართლი</t>
  </si>
  <si>
    <t>რუსთავი</t>
  </si>
  <si>
    <t>რუსთავი, წმ.ნინოს ქ. #5</t>
  </si>
  <si>
    <t>სს "რუსთავის ცენტრალური საავადმყოფო"</t>
  </si>
  <si>
    <t>216296639</t>
  </si>
  <si>
    <t>რუსთავი, წმ. ნინოს ქ. №3</t>
  </si>
  <si>
    <t>სს "ევექსის ჰოსპიტლები" - ზუგდიდის რეფერალური ჰოსპიტალი</t>
  </si>
  <si>
    <t>ზუგდიდი, გამსახურდიას ქ. # 206</t>
  </si>
  <si>
    <t>სს "ევექსის ჰოსპიტლები" - ონკოლოგიის ცენტრი</t>
  </si>
  <si>
    <t>ჯავახიშვილის ქ N85/ ჯავახიშვილის ქ N83ა</t>
  </si>
  <si>
    <t>სს "ევექსის ჰოსპიტლები"-ქუთაისის რეფერალური ჰოსპიტალი</t>
  </si>
  <si>
    <t>ქუთაისი. ოცხელის N2  ნაკვეთი  N2</t>
  </si>
  <si>
    <t>სს "რუსთავის #2 სამკურნალო-დიაგნოსტიკური ცენტრი"</t>
  </si>
  <si>
    <t>216314977</t>
  </si>
  <si>
    <t>რუსთავი, მესხიშვილის ქ.№1-ა</t>
  </si>
  <si>
    <t>სს "სამედიცინო კორპორაცია ევექსი" -  ადიგენის ჰოსპიტალი</t>
  </si>
  <si>
    <t>ადიგენი</t>
  </si>
  <si>
    <t>ბალახაშვილის ქ N 11</t>
  </si>
  <si>
    <t>სს "სამედიცინო კორპორაცია ევექსი"  - ასპინძის ჰოსპიტალი</t>
  </si>
  <si>
    <t>ასპინძა</t>
  </si>
  <si>
    <t>დაბა ასპინძა</t>
  </si>
  <si>
    <t>სს "სამედიცინო კორპორაცია ევექსი"  – ქედის ჰოსპიტალი</t>
  </si>
  <si>
    <t>რუსთაველის ქ N 14</t>
  </si>
  <si>
    <t>სს "სამედიცინო კორპორაცია ევექსი"  – შუახევის ჰოსპიტალი</t>
  </si>
  <si>
    <t>რუსთაველის ქ N 32</t>
  </si>
  <si>
    <t>სს "სამედიცინო კორპორაცია ევექსი"  – წმინდა ნიკოლოზის სახელობის სამედიცინო ცენტრი</t>
  </si>
  <si>
    <t>პ. იაშვილის ქ N 9 (ნაკვეთი 3) პ. იაშვილის N 11/ნაზარაშვილის ქ N 30/ პ.იაშვილის N 9 (ნაკვეთი 1)</t>
  </si>
  <si>
    <t>სს "სამედიცინო კორპორაცია ევექსი" – ნინოწმინდის ჰოსპიტალი</t>
  </si>
  <si>
    <t>ნინოწმინდა</t>
  </si>
  <si>
    <t>თავისუფლების ქ. N48</t>
  </si>
  <si>
    <t xml:space="preserve"> შპს სავადმყოფო-პოლიკლინიკური გაერთიანება</t>
  </si>
  <si>
    <t>225364842</t>
  </si>
  <si>
    <t>ბოლნისი</t>
  </si>
  <si>
    <t>ბოლნისი, დაბა კაზრეთი</t>
  </si>
  <si>
    <t>"თვალის დიაგნოსტიკური ცენტრი"</t>
  </si>
  <si>
    <t>404907133</t>
  </si>
  <si>
    <t>ქ.თბილისი,ე.ნინოშვილის ქუჩა N23</t>
  </si>
  <si>
    <t>ა(ა)იპ "ნიუ ვიჟენ საუნივერსიტეტო ჰოსპიტალი"</t>
  </si>
  <si>
    <t>402069854</t>
  </si>
  <si>
    <t>თბილისი, ლუბლიანას ქუჩა N13 / მიხეილ ჭიაურელის ქუჩა N6</t>
  </si>
  <si>
    <t>გადაუდებელი ამბულატორიული ცენტრი შპს ,,ბაგი-მედი"</t>
  </si>
  <si>
    <t>412726322</t>
  </si>
  <si>
    <t>ქუთაისი, მუსხელიშვილის ქ. N1ა</t>
  </si>
  <si>
    <t>სს "ევექსის კლინიკები"-საბურთალოს პოლოკლინიკა</t>
  </si>
  <si>
    <t>საბურთალო</t>
  </si>
  <si>
    <t>ვაჟა–ფშაველას გამზ.N40</t>
  </si>
  <si>
    <t>სს "სამედიცინო კორპორაცია ევექსი" – ხულოს ჰოსპიტალი</t>
  </si>
  <si>
    <t>აღმაშენებლის ქ N1</t>
  </si>
  <si>
    <t>სს "სამედიცინო კორპორაცია ევექსი"- მარტვილის ჰოსპიტალი</t>
  </si>
  <si>
    <t>მარტვილი, მშვიდობის ქ. # 111</t>
  </si>
  <si>
    <t>სს "სამედიცინო კორპორაცია ევექსი"- ჩხოროწყუს ჰოსპიტალი</t>
  </si>
  <si>
    <t>ჩხოროწყუ, აღმაშენებლის ქ. # 19</t>
  </si>
  <si>
    <t>სს "სამედიცინო კორპორაცია ევექსი"- წალენჯიხის ჰოსპიტალი</t>
  </si>
  <si>
    <t>წალენჯიხა, ჭურღულიას ქ. # 6</t>
  </si>
  <si>
    <t>სს "სამედიცინო კორპორაცია ევექსი"-მარნეულის პოლიკლინიკა.</t>
  </si>
  <si>
    <t>მარნეული</t>
  </si>
  <si>
    <t>ქ.მარნეული, რუსთაველის ქუჩა.</t>
  </si>
  <si>
    <t>სს "სამედიცინო კორპორაცია ევექსი"-ტყიბულის ჰოსპიტალი</t>
  </si>
  <si>
    <t>სს "სამედიცინო კორპორაცია ევექსი"- აბაშის ჰოსპიტალი</t>
  </si>
  <si>
    <t>აბაშა</t>
  </si>
  <si>
    <t>აბაშა, თავისუფლების ქ. # 141</t>
  </si>
  <si>
    <t>სს "ტუბერკულოზისა და ფილტვის დაავადებათა ეროვნული ცენტრი"</t>
  </si>
  <si>
    <t>202172139</t>
  </si>
  <si>
    <t>ქ.თბილისი, აჭარის ქ. N8.</t>
  </si>
  <si>
    <t>სს "უნივერსალური სამედიცინო ცენტრი"</t>
  </si>
  <si>
    <t>405001466</t>
  </si>
  <si>
    <t>ლისის ტბის მიმდებარედ N4</t>
  </si>
  <si>
    <t>სს "ქ. ფოთის  ცენტრალური კლინიკური საავადმყოფო"</t>
  </si>
  <si>
    <t>215119182</t>
  </si>
  <si>
    <t>ფოთი, გურიის ქ.№171  ტელ. 26153</t>
  </si>
  <si>
    <t>სს "ჯერარსი"</t>
  </si>
  <si>
    <t>205279740</t>
  </si>
  <si>
    <t>გლდანი</t>
  </si>
  <si>
    <t>ქ.თბილისი,მუხიანის 2 ა,თემქის დასახლება,სს თემქა პურის შესასვლელთან,ნაკვეთი N01/011-ის მიმდებარედ</t>
  </si>
  <si>
    <t>სს „ევექსის ჰოსპიტალები“ - ი. ციციშვილის სახელობის ბავშვთა კლინიკა</t>
  </si>
  <si>
    <t>ლუბლიანას ქუჩა №21 ა</t>
  </si>
  <si>
    <t>სს „ევექსის ჰოსპიტლები“ - მ. იაშვილის სახელობის ბავშვთა ცენტრალური საავადმყოფო</t>
  </si>
  <si>
    <t>ლუბლიანას ქუჩა №2/6</t>
  </si>
  <si>
    <t>სს გერმანული ჰოსპიტალი</t>
  </si>
  <si>
    <t>402101328</t>
  </si>
  <si>
    <t>ქ.თბილისი,კოსმონავტების სანაპირო 45ა</t>
  </si>
  <si>
    <t>სს ინფექციური პათოლოგიის შიდსისა და კლინიკური იმუნოლოგიის სამეცნიერო-პრაქტიკული ცენტრი</t>
  </si>
  <si>
    <t>212153756</t>
  </si>
  <si>
    <t>თბილისი, ყაზბეგის №16</t>
  </si>
  <si>
    <t>სს კ. ერისთავის სახელობის ექსპერიმენტული და კლინიკური ქირურგიის ეროვნული ცენტრი</t>
  </si>
  <si>
    <t>202051689</t>
  </si>
  <si>
    <t>თბილისი, ჩაჩავას  №5</t>
  </si>
  <si>
    <t>სს მეზღვაურთა სამედიცინო ცენტრი-2010</t>
  </si>
  <si>
    <t>245629734</t>
  </si>
  <si>
    <t>ქ.ბათუმი, ტაბიძის ქ. N2ა</t>
  </si>
  <si>
    <t>სს სამედიცინო კორპორაცია ევექსი-ვარკეთილის პოლიკლინიკა.</t>
  </si>
  <si>
    <t>ქ.თბილისი, ჯავახეთის ქ.N30.</t>
  </si>
  <si>
    <t>სს "ევექსის კლინიკები"-ხობის კლინიკა</t>
  </si>
  <si>
    <t>ხობი</t>
  </si>
  <si>
    <t>ჭყონდიდელის ქ.N2</t>
  </si>
  <si>
    <t>სს "რუსთავის სამშობიარო სახლი"</t>
  </si>
  <si>
    <t>216315690</t>
  </si>
  <si>
    <t>რუსთავი, წმინდა ნინოს  ქ.№3</t>
  </si>
  <si>
    <t>სს "სამედიცინო კორპორაცია ევექსი"-ხობის ჰოსპიტალი</t>
  </si>
  <si>
    <t>სს „ევექსი ჰოსპიტალები“ - თელავის რეფერალური ჰოსპიტალი</t>
  </si>
  <si>
    <t>თელავი</t>
  </si>
  <si>
    <t>სეხნიაშვილის ქ. №1</t>
  </si>
  <si>
    <t>სს „ევექსის ჰოსპიტალები“ - კარაპს მედლაინი</t>
  </si>
  <si>
    <t>ლუბლიანას ქ. №48</t>
  </si>
  <si>
    <t>სს „ევექსის ჰოსპიტლები“ - ივ. ბოკერიას სახელობის ჰოსპიტალი</t>
  </si>
  <si>
    <t>სამგორი</t>
  </si>
  <si>
    <t>ქინძმარაულის I შესახვევი, №1-ში</t>
  </si>
  <si>
    <t>სს „სამედიცინო კორპორაცია ევექსი“ - ახმეტის ჰოსპიტალი</t>
  </si>
  <si>
    <t>ახმეტა</t>
  </si>
  <si>
    <t>რუსთაველის ქუჩა, №78ა</t>
  </si>
  <si>
    <t>სს "სამედიცინო კორპორაცია ევექსი"-ხონის ჰოსპიტალი</t>
  </si>
  <si>
    <t>ხონი.სოლომონ მეორის ქ.N21</t>
  </si>
  <si>
    <t>სს სამედიცინო კორპორაცია ევექსი-საბურთალოს პოლიკლინიკა.</t>
  </si>
  <si>
    <t>ვაჟა-ფშაველას N40</t>
  </si>
  <si>
    <t>სს საჩხერის რაიონული საავადმყოფო-პოლიკლინიკური გაერთიანება</t>
  </si>
  <si>
    <t>239403463</t>
  </si>
  <si>
    <t>საჩხერე</t>
  </si>
  <si>
    <t>საჩხერე, ივანე გომართელის 17</t>
  </si>
  <si>
    <t>სს ქობულეთის სამედიცინო ცენტრი</t>
  </si>
  <si>
    <t>446955484</t>
  </si>
  <si>
    <t>ქობულეთი, თბილისის ქ. #31</t>
  </si>
  <si>
    <t>სს"ევექსის კლინიკები"-ასპინძის კლინიკა</t>
  </si>
  <si>
    <t>სსიპ "თბილისის სახელმწიფო სამედიცინო უნივერსიტეტის პირველი საუნივერსიტეტო კლინიკა"</t>
  </si>
  <si>
    <t>211328703</t>
  </si>
  <si>
    <t>ნაძალადევი</t>
  </si>
  <si>
    <t>ქ. თბილისი. გუდამაყრის ქ.N4</t>
  </si>
  <si>
    <t>სსიპ თბილისის სახელმწიფო სამედიცინო უნივერსიტეტი</t>
  </si>
  <si>
    <t>თბილისი, ლუბლიანას ქ. №21</t>
  </si>
  <si>
    <t>შ.პ.ს.  წყალტუბოს  რაიონული  საავადმყოფო</t>
  </si>
  <si>
    <t>221269963</t>
  </si>
  <si>
    <t>წყალტუბო</t>
  </si>
  <si>
    <t>წყალტუბო, ერისთავის ქ. №16</t>
  </si>
  <si>
    <t>შ.პ.ს. "აჭარის ავტონომიური რესპუბლიკის ონკოლოგიის ცენტრი"</t>
  </si>
  <si>
    <t>245428372</t>
  </si>
  <si>
    <t>ბათუმი, პუშკინის ქ.№118</t>
  </si>
  <si>
    <t>შ.პ.ს. ,,ჯანმრთელობის სახლი"</t>
  </si>
  <si>
    <t>404438033</t>
  </si>
  <si>
    <t>წინანდლის 9</t>
  </si>
  <si>
    <t>შეზღუდული პასუხისმგებლობის საზოგადოება ფერომედი</t>
  </si>
  <si>
    <t>230070099</t>
  </si>
  <si>
    <t>ზესტაფონი</t>
  </si>
  <si>
    <t>ქ. ზესტაფონი, მაღლაკელიძისN4</t>
  </si>
  <si>
    <t>თბილისი, ალეკო გობრონიძის ქ.N1კ.</t>
  </si>
  <si>
    <t>მარნეული, 26 მაისის ქ. 80</t>
  </si>
  <si>
    <t>ინდივიდუალური მეწარმე ვახტანგი ზარნაძე</t>
  </si>
  <si>
    <t>21001003751</t>
  </si>
  <si>
    <t>თერჯოლა, რუსთაველის ქ. N120</t>
  </si>
  <si>
    <t>ლაიონსების თვალის ცენტრი</t>
  </si>
  <si>
    <t>405045464</t>
  </si>
  <si>
    <t>ქ. თბილისი. შროშის ქ. N14</t>
  </si>
  <si>
    <t>სს „სამედიცინო კორპორაცია ევექსი“ - ყვარელის ჰოსპიტალი</t>
  </si>
  <si>
    <t>ყვარელი</t>
  </si>
  <si>
    <t>ილია ჭავჭავაძის ქუჩა, №3ა</t>
  </si>
  <si>
    <t>ქ. თბილისი, ლუბლიანას ქ. N21ა</t>
  </si>
  <si>
    <t>სს ნეო მედი</t>
  </si>
  <si>
    <t>404860566</t>
  </si>
  <si>
    <t>ქრისტინე შარაშიძის ქ. N12</t>
  </si>
  <si>
    <t>სს სამედიცინო კორპორაცია ევექსი-გლდანის პოლიკლინიკა.</t>
  </si>
  <si>
    <t>გლდანი, 1 მკრ. კარტოგრაფიული ფაბრიკის მიმდებარედ</t>
  </si>
  <si>
    <t>შპს  "იმუნიზაციის ცენტრი"</t>
  </si>
  <si>
    <t>211397335</t>
  </si>
  <si>
    <t>თბილისი, ტაშკენტის ქ. N10ა</t>
  </si>
  <si>
    <t>შპს  ქ.თბილისის ონკოლოგიური დისპანსერი</t>
  </si>
  <si>
    <t>205005527</t>
  </si>
  <si>
    <t>ლუბლიანას ქ N 5</t>
  </si>
  <si>
    <t>შპს "ავთანდილ ყამბარაშვილის კლინიკა"</t>
  </si>
  <si>
    <t>231169810</t>
  </si>
  <si>
    <t>თელავი, ალადაშვილის ქ. N6</t>
  </si>
  <si>
    <t>შპს "ალექსანდრე ალადაშვილის სახელობის კლინიკა"</t>
  </si>
  <si>
    <t>404514762</t>
  </si>
  <si>
    <t>ქ.თბილისი, უზნაძის ქ.N103</t>
  </si>
  <si>
    <t>შპს "აფხაზეთიდან იძულებით გადაადგილებულ პირთა ფოთის პოლიკლინიკა"</t>
  </si>
  <si>
    <t>215139124</t>
  </si>
  <si>
    <t>ფოთი, დავითაიას ქ.№1</t>
  </si>
  <si>
    <t>შპს "ახალი სამშობიარო ცენტრი"</t>
  </si>
  <si>
    <t>401956433</t>
  </si>
  <si>
    <t>თბილისი, წინანდლის ქ. N9</t>
  </si>
  <si>
    <t>შპს "გაგუას კლინიკა"</t>
  </si>
  <si>
    <t>201945271</t>
  </si>
  <si>
    <t>ლუბლიანას ქ.N13/მ.ჭიაურელის ქ.N6.</t>
  </si>
  <si>
    <t>შპს "გადაუდებელი მედიცინის ცენტრი"</t>
  </si>
  <si>
    <t>402005398</t>
  </si>
  <si>
    <t>ქ.თბილისი,ჩაჩავას ქ.N1/ლუბლიანის ქ.N5(ნაკვეთი N6/17)</t>
  </si>
  <si>
    <t>შპს "გლობალმედ"</t>
  </si>
  <si>
    <t>405055032</t>
  </si>
  <si>
    <t>ქ.თბილისი, ყიფშიძის ქ.N3ბ</t>
  </si>
  <si>
    <t>შპს "ელიზაბეტ ბლექველის ჰოსპიტალი"</t>
  </si>
  <si>
    <t>405032806</t>
  </si>
  <si>
    <t>ალ. ყაზბეგის გამზ. N34</t>
  </si>
  <si>
    <t>სს წმინდა ნიკოლოზის სახელობის ქირურგიული და ონკოლოგიური ცენტრი</t>
  </si>
  <si>
    <t>212708239</t>
  </si>
  <si>
    <t>ქუთაისი, პ.იაშვილის ქ.9</t>
  </si>
  <si>
    <t>სს"ევექსის კლინიკები"-ადიგენის კლინიკა</t>
  </si>
  <si>
    <t>დაბა ადიგენი,ბალახაშვილის ქ N11</t>
  </si>
  <si>
    <t>სს"ევექსის კლინიკები"-ახმეტის კლინიკა</t>
  </si>
  <si>
    <t>რუსთაველის ქუჩა N78ა</t>
  </si>
  <si>
    <t>სს"ევექსის კლინიკები"-ყვარელის კლინიკა</t>
  </si>
  <si>
    <t>ჭავჭავაძის ქ N3ა</t>
  </si>
  <si>
    <t>სსიპ გიორგი აბრამიშვილის სახელობის საქართველოს თავდაცვის სამინისტროს სამხედრო ჰოსპიტალი</t>
  </si>
  <si>
    <t>218064699</t>
  </si>
  <si>
    <t>გორი. ჭავჭავაძის N56</t>
  </si>
  <si>
    <t>შ.პ.ს. " დასტაქარი"</t>
  </si>
  <si>
    <t>240904900</t>
  </si>
  <si>
    <t>ქარელი</t>
  </si>
  <si>
    <t>ქარელი, რუსთაველის ქ.N4</t>
  </si>
  <si>
    <t>შ.პ.ს. ,,მარნეულის პედიატრიული კლინიკა"</t>
  </si>
  <si>
    <t>406115957</t>
  </si>
  <si>
    <t>ქ. მარნეული.26 მაისის ქ. N80</t>
  </si>
  <si>
    <t>შ.პ.ს. ახალი სამედიცინო კომპანია</t>
  </si>
  <si>
    <t>405190993</t>
  </si>
  <si>
    <t>ქ.თბილისი, ხიზანიშვილის 28.</t>
  </si>
  <si>
    <t>შეზღუდული პასუხისმგებლობის პარტნიორობა მეტაკო-ს წარმომადგენლობა საქართველოში</t>
  </si>
  <si>
    <t>406081788</t>
  </si>
  <si>
    <t>ქუთაისი, გალაქტიონ ტაბიძის 72 დ</t>
  </si>
  <si>
    <t>შეზღუდული პასუხისმგებლობის საზოგადოება  "ჰელსი"</t>
  </si>
  <si>
    <t>205010520</t>
  </si>
  <si>
    <t>თბილისი, ვაჟა-ფშაველას N29</t>
  </si>
  <si>
    <t>შპს "ელიტმედი"</t>
  </si>
  <si>
    <t>433648939</t>
  </si>
  <si>
    <t>ქ.თბილისი, შ.ნუცუბიძის ქ.N77</t>
  </si>
  <si>
    <t>შპს "თბილისის ზღვის ჰოსპიტალი"</t>
  </si>
  <si>
    <t>400115362</t>
  </si>
  <si>
    <t>ქ.თბილისი, დასახლება ვარკეთილი-3, მ/რ 4 -ის მიმდებარე ნაკვეთი 14/430.</t>
  </si>
  <si>
    <t>შპს "თვალის კლინიკა"</t>
  </si>
  <si>
    <t>437372460</t>
  </si>
  <si>
    <t>ქ.ოზურგეთი,9 აპრილის ქ N5</t>
  </si>
  <si>
    <t>შპს "იკამედი ფოთი"</t>
  </si>
  <si>
    <t>202450052</t>
  </si>
  <si>
    <t>ქ. ფოთი, ერეკლე – II - ის ქუჩა N40</t>
  </si>
  <si>
    <t>შპს "იმედის კლინიკა"</t>
  </si>
  <si>
    <t>202249110</t>
  </si>
  <si>
    <t>ქ. თბილისი, სოფელი დიღომი, ვეფხისტყაოსნის 38</t>
  </si>
  <si>
    <t>შპს "ისრაელი-საქართველოს სამედიცინო კვლევითი კლინიკა ჰელსიკორი"</t>
  </si>
  <si>
    <t>205250618</t>
  </si>
  <si>
    <t>თევდორე მღვდლის 13</t>
  </si>
  <si>
    <t>შპს "კადუცეი" პედიატრიული კლინიკა.</t>
  </si>
  <si>
    <t>412715655</t>
  </si>
  <si>
    <t>ქ.ქუთაისი, ჩხობაძის ქ.N20, ნაკვეთი N1.</t>
  </si>
  <si>
    <t>შპს "კლინიკა რუსთავი"</t>
  </si>
  <si>
    <t>416289947</t>
  </si>
  <si>
    <t>რუსთავი, VII მ/რ</t>
  </si>
  <si>
    <t>შპს "კლინიკური ონკოლოგიის ინსტიტუტი"</t>
  </si>
  <si>
    <t>404905821</t>
  </si>
  <si>
    <t>თბილისი, ლუბლიანას ქ. №5</t>
  </si>
  <si>
    <t>შპს "ლაზიკა მედი"</t>
  </si>
  <si>
    <t>415097503</t>
  </si>
  <si>
    <t>ფოთი, ჭანტურიას ქ.N16</t>
  </si>
  <si>
    <t>შპს "მარნეკორი"</t>
  </si>
  <si>
    <t>404978048</t>
  </si>
  <si>
    <t>მარნეული,26 მაისის ქ. N8ა</t>
  </si>
  <si>
    <t>შპს "მარტვილის სამედიცინო ცენტრი-მკურნალი"</t>
  </si>
  <si>
    <t>435428299</t>
  </si>
  <si>
    <t>მარტვილი,გამსახურდიას ქ. N14</t>
  </si>
  <si>
    <t>შპა ,,ჯეო ჰოსპიტალს"</t>
  </si>
  <si>
    <t>404907730</t>
  </si>
  <si>
    <t>ვანი</t>
  </si>
  <si>
    <t>ვანი. თავისუფლების ქ. N84  (ქ. თბილისი, ვაჟა-ფშაველას გამზ. N45)</t>
  </si>
  <si>
    <t>შპს  ბოხუას სახელობის კარდიოვასკულარული ცენტრი</t>
  </si>
  <si>
    <t>401945605</t>
  </si>
  <si>
    <t>თბილისი, ჩაჩავას ქ. №1, ლუბლიანას ქ.N5.</t>
  </si>
  <si>
    <t>შპს  ოზურგეთის ბავშვთა სამკურნალო ცენტრი</t>
  </si>
  <si>
    <t>237080984</t>
  </si>
  <si>
    <t>ოზურგეთი, ერისთავის ქ.№22</t>
  </si>
  <si>
    <t>შპს "BROTHERS"</t>
  </si>
  <si>
    <t>445412152</t>
  </si>
  <si>
    <t>ქ.ბათუმი, გენ. ა.აბაშიძის ქ.N14</t>
  </si>
  <si>
    <t>შპს "აისი 96"</t>
  </si>
  <si>
    <t>230031881</t>
  </si>
  <si>
    <t>ზესტაფონი, დავით აღმაშენებლის 61 ბ</t>
  </si>
  <si>
    <t>შპს "აკად. გ. ჩაფიძის სახელობის გადაუდებელი კარდიოლოგიის ცენტრი"</t>
  </si>
  <si>
    <t>202051876</t>
  </si>
  <si>
    <t>თბილისი, ლუბლიანას №4</t>
  </si>
  <si>
    <t>შპს "ამტელ ჰოსპიტალ პირველი კლინიკური"</t>
  </si>
  <si>
    <t>406055879</t>
  </si>
  <si>
    <t>თბილისი, წინანდლის ქ. №9</t>
  </si>
  <si>
    <t>შპს "არქიმედეს კლინიკა"</t>
  </si>
  <si>
    <t>404869567</t>
  </si>
  <si>
    <t>სენაკი</t>
  </si>
  <si>
    <t>სენაკი,რუსთაველის ქ.110</t>
  </si>
  <si>
    <t>შპს "ახალი კლინიკა"</t>
  </si>
  <si>
    <t>404980231</t>
  </si>
  <si>
    <t>ხაშური</t>
  </si>
  <si>
    <t>ხაშური, რუსთაველის ქ.N40.</t>
  </si>
  <si>
    <t>შპს "ბათუმის სამედიცინო ცენტრი"</t>
  </si>
  <si>
    <t>248384234</t>
  </si>
  <si>
    <t>ბათუმი, კახაბერის ქ. N36</t>
  </si>
  <si>
    <t>შპს "ბოლნისის ცენტრალური კლინიკა"</t>
  </si>
  <si>
    <t>225368330</t>
  </si>
  <si>
    <t>ბოლნისი, დ.აღმაშენებლის ქ.№25</t>
  </si>
  <si>
    <t>შპს "მედალფა"</t>
  </si>
  <si>
    <t>404908043</t>
  </si>
  <si>
    <t>ჩოხატაური</t>
  </si>
  <si>
    <t>ჩოხატაური, თბილისის ქუჩა N10</t>
  </si>
  <si>
    <t>შპს "მედიჰელფ +"</t>
  </si>
  <si>
    <t>406223698</t>
  </si>
  <si>
    <t>სამტრედია</t>
  </si>
  <si>
    <t>ქ. სამტრედია, ჯავახიშვილის ქ.N11</t>
  </si>
  <si>
    <t>შპს "ნლი"</t>
  </si>
  <si>
    <t>419994741</t>
  </si>
  <si>
    <t>ზუგდიდი,კიტიას ქ.N21</t>
  </si>
  <si>
    <t>შპს "პინეო სამედიცინო ეკოსისტემა"</t>
  </si>
  <si>
    <t>405064594</t>
  </si>
  <si>
    <t>კრწანისი</t>
  </si>
  <si>
    <t>ქ. თბილისი, გორგასლის ქ. 93</t>
  </si>
  <si>
    <t>შპს "რეგიონული ჯანდაცვის ცენტრი"</t>
  </si>
  <si>
    <t>236035517</t>
  </si>
  <si>
    <t>მცხეთა-მთიანეთი</t>
  </si>
  <si>
    <t>ყაზბეგი</t>
  </si>
  <si>
    <t>ყაზბეგის რ-ნი,დაბა გუდაური</t>
  </si>
  <si>
    <t>ბორჯომი</t>
  </si>
  <si>
    <t>ბაკურიანი, კობა წაქაძის ქ.N2</t>
  </si>
  <si>
    <t>შპს "რეგიონული ჯანდაცვის ცენტრი"-დმანისი</t>
  </si>
  <si>
    <t>დმანისი</t>
  </si>
  <si>
    <t>ქ.დმანისი,წმინდა ნინოს ქ.N37</t>
  </si>
  <si>
    <t>შპს "რუსთავის მედიცინის სახლი-N1 სამკურნალო დიაგნოსტიკური ცენტრი"</t>
  </si>
  <si>
    <t>416294566</t>
  </si>
  <si>
    <t>ქ.რუსთავი, ოდიშარიას ქ.N19.</t>
  </si>
  <si>
    <t>შპს "სენაკის დევნილთა პოლიკლინიკა"</t>
  </si>
  <si>
    <t>239890668</t>
  </si>
  <si>
    <t>სენაკი, რუსთაველის ქ. №128</t>
  </si>
  <si>
    <t>შპს "უნიმედი აჭარა"</t>
  </si>
  <si>
    <t>404865972</t>
  </si>
  <si>
    <t>ქედა, რუსთაველის ქ. N14 (თამარის ქ. №9 )(თბილისი, ი. ჭავჭავაძის გამზირი N20)</t>
  </si>
  <si>
    <t>ქობულეთი, აბაშიძის ქ. N18 (ქობულეთი, თბილისის ქ. №31 (თბილისი, ი. ჭავჭავაძის გამზირი N20)</t>
  </si>
  <si>
    <t>შუახევი, რუსთაველის ქ. N32 (თამარ-მეფის ქ. №2) (თბილისი, ი. ჭავჭავაძის გამზირი N20)</t>
  </si>
  <si>
    <t>ხულო, დ. აღმაშენებლის ქ. N1 (დ. აღმაშენებლის ქ. N3) (თბილისი, ი.ჭავჭავაძის გამზირი N20)</t>
  </si>
  <si>
    <t>შპს "უნიმედი აჭარა"-ონკოლოგიის ცენტრი</t>
  </si>
  <si>
    <t>ქუთაისი,ჯავახიშვილის ქ.N85</t>
  </si>
  <si>
    <t>სს პოლიკლინიკა ვერე</t>
  </si>
  <si>
    <t>404548156</t>
  </si>
  <si>
    <t>ქ.თბილისი, ლ.ქიაჩელის ქ.N18-20</t>
  </si>
  <si>
    <t>სს სამედიცინო კორპორაცია ევექსი-მთაწმინდის პოლიკლინიკა</t>
  </si>
  <si>
    <t>ვეკუას ქ.3</t>
  </si>
  <si>
    <t>სს"ევექსის კლინიკები"-აბაშის კლინიკა</t>
  </si>
  <si>
    <t>თავისუფლების ქ N143</t>
  </si>
  <si>
    <t>სს"ევექსის კლინიკები"-ვარკეთილის პოლიკლინიკა</t>
  </si>
  <si>
    <t>ჯავახეთის ქ N30</t>
  </si>
  <si>
    <t>სს"ევექსის კლინიკები"-ნინოწმინდის კლინიკა</t>
  </si>
  <si>
    <t>თავისუფლების ქ N48</t>
  </si>
  <si>
    <t>შპს "უნიმედი კახეთი"-მ.იაშვილის სახ.ბათუმის დედათა და ბავშვთა ცენტრალური ჰოსპიტალი.</t>
  </si>
  <si>
    <t>404865981</t>
  </si>
  <si>
    <t>მაღალი რისკის ორსულთა, მშობიარეთა და მელოგინეთა სტაციონარული სამედიცინო მომსახურების კომპონენტი</t>
  </si>
  <si>
    <t>შპს "უნიმედი სამცხე"-ასპინძის სამედიცინო ცენტრი.</t>
  </si>
  <si>
    <t>404865963</t>
  </si>
  <si>
    <t>დაბა ასპინძა,შალვა ახალციხელის N1ა.</t>
  </si>
  <si>
    <t>შპს "ქ.თბილისის ბავშვთა ინფექციური კლინიკური საავადმყოფო"</t>
  </si>
  <si>
    <t>204871594</t>
  </si>
  <si>
    <t>ქ. თბილისი, ჩიქოვანის ქ.N14</t>
  </si>
  <si>
    <t>შპს "ჯანმრთელობის სახლი გურიაში"</t>
  </si>
  <si>
    <t>242005977</t>
  </si>
  <si>
    <t>ი.ჭავჭავაძის ქ. N1</t>
  </si>
  <si>
    <t>შპს "ჰელსი ჯორჯია"</t>
  </si>
  <si>
    <t>404981622</t>
  </si>
  <si>
    <t>თბილისი. პ. ქავთარაძის N21ა</t>
  </si>
  <si>
    <t>შპს "ჰიპოკრატე"</t>
  </si>
  <si>
    <t>227717977</t>
  </si>
  <si>
    <t>ქ.გურჯაანი,ნონეშვილის ქ.N4.</t>
  </si>
  <si>
    <t>შპს ,, ირის ბორჩაშვილის სახელობის ჯანმრთელობის ცენტრი მედინა"</t>
  </si>
  <si>
    <t>245599758</t>
  </si>
  <si>
    <t>ბათუმი,ფრიდონ ხალვაშის გამზირი 237</t>
  </si>
  <si>
    <t>შპს ,,არქიმედეს კლინიკა"</t>
  </si>
  <si>
    <t>ლაგოდეხი</t>
  </si>
  <si>
    <t>ლაგოდეხი. ჯანელიძის ქუჩა</t>
  </si>
  <si>
    <t>შპს ,,ახალი სამედიცინო ცენტრი"</t>
  </si>
  <si>
    <t>405076420</t>
  </si>
  <si>
    <t>დმანისი. წმინდა ნინოს ქ. N37</t>
  </si>
  <si>
    <t>შპს ,,ბესთ მედიკალ გრუპ"</t>
  </si>
  <si>
    <t>405196176</t>
  </si>
  <si>
    <t>ქ. თბილისი, მირიან მეფის ქ. N11 ბ</t>
  </si>
  <si>
    <t>შპს ,,პერსონალიზებული მედიცინის ინსტიტუტი"</t>
  </si>
  <si>
    <t>405071773</t>
  </si>
  <si>
    <t>ქ. თბილისი. ვაჟა-ფშაველას გამზ. N83/11</t>
  </si>
  <si>
    <t>შპს "ზუგდიდის ინფექციური საავადმყოფო"</t>
  </si>
  <si>
    <t>219999009</t>
  </si>
  <si>
    <t>ზუგდიდი,ონარია</t>
  </si>
  <si>
    <t>შპს "თბილისის პედიატრიული პრივატ კლინიკა"</t>
  </si>
  <si>
    <t>200010022</t>
  </si>
  <si>
    <t>თბილისი, თემქა,მე-11 მ/რ. I-კვ</t>
  </si>
  <si>
    <t>შპს "თვალის კლინიკა ოკულუსმედი".</t>
  </si>
  <si>
    <t>445451118</t>
  </si>
  <si>
    <t>ქ. ბათუმი.9 მარტის ქ. N10</t>
  </si>
  <si>
    <t>შპს "იმერმედი"-იმერეთის სამხარეო სამედიცინო ცენტრი (თერჯოლამედი)</t>
  </si>
  <si>
    <t>431948066</t>
  </si>
  <si>
    <t>ქ.თერჯოლა, რუსთაველის ქ.N82</t>
  </si>
  <si>
    <t>შპს "ინტერმედი"</t>
  </si>
  <si>
    <t>406160755</t>
  </si>
  <si>
    <t>ქ.თბილისი, წინანდლის ქ.N9.</t>
  </si>
  <si>
    <t>შპს "მარდალეიშვილის სამედიცინო ცენტრი-რუსთავი"</t>
  </si>
  <si>
    <t>216452265</t>
  </si>
  <si>
    <t>რუსთავი, გაგარინის ქ. N12</t>
  </si>
  <si>
    <t>შპს "მედ ჯორჯია"</t>
  </si>
  <si>
    <t>206335367</t>
  </si>
  <si>
    <t>თბილისი, რუსთავის გზატკეცილი №18/22</t>
  </si>
  <si>
    <t>შპს "მესტიის საავადმყოფო-ამბულატორიული გაერთიანება".</t>
  </si>
  <si>
    <t>435892483</t>
  </si>
  <si>
    <t>მესტია</t>
  </si>
  <si>
    <t>მესტია, ი.გაბლიანის ქ.N13.</t>
  </si>
  <si>
    <t>შ.პ.ს.,,მედიჰაუსი"</t>
  </si>
  <si>
    <t>437065426</t>
  </si>
  <si>
    <t>ოზურგეთი. დ. ერისთავის ქ. N26</t>
  </si>
  <si>
    <t>შპს ,,უნიქალმედი"</t>
  </si>
  <si>
    <t>412714870</t>
  </si>
  <si>
    <t>ქუთაისი, აკ. წერეთლის მე-5 შეს. N4</t>
  </si>
  <si>
    <t>შპს ,,ქალაქ ბათუმის მრავალპროფილიანი სამშობიარო სახლი</t>
  </si>
  <si>
    <t>445508264</t>
  </si>
  <si>
    <t>ბათუმი, რუსთაველის 39</t>
  </si>
  <si>
    <t>შპს ,,ჩენდლერს ჰოსპიტალი"</t>
  </si>
  <si>
    <t>433643523</t>
  </si>
  <si>
    <t>თბილისი, ბოჭორიშვილის N2</t>
  </si>
  <si>
    <t>შპს „ N2 პოლიკლინიკა“</t>
  </si>
  <si>
    <t>215083898</t>
  </si>
  <si>
    <t>ფოთი, სამეგრელოს ქ.#6</t>
  </si>
  <si>
    <t>შპს „თბილისის გულისა და სისხლძარღვთა კლინიკა“</t>
  </si>
  <si>
    <t>202442981</t>
  </si>
  <si>
    <t>თბილისი, ლუბლიანას ქ. #18/20 (იურიდიული ლუბლიანას ქ. 18/20)</t>
  </si>
  <si>
    <t>შპს „ჯ. გოგიაშვილის კლინიკა"</t>
  </si>
  <si>
    <t>218071681</t>
  </si>
  <si>
    <t>გორი, ცხინვალის გზატკეცილი N14</t>
  </si>
  <si>
    <t>შპს 5 კლინიკური საავადმყოფო</t>
  </si>
  <si>
    <t>200010674</t>
  </si>
  <si>
    <t>თბილისი, თემქა,მე-11 მ/რ, I კვარტალი</t>
  </si>
  <si>
    <t>შპს Mმედი22</t>
  </si>
  <si>
    <t>200006536</t>
  </si>
  <si>
    <t>თბილისი, ბუაჩიძის №12-ა</t>
  </si>
  <si>
    <t>შპს ავერსის კლინიკა</t>
  </si>
  <si>
    <t>212002580</t>
  </si>
  <si>
    <t>თბილისი, ნავთლუღის ქ. №11-13 (თბილისი, ვაჟა-ფშაველას გამზირი №27ბ)</t>
  </si>
  <si>
    <t>ქ. თელავი, ვახტანგ სეხნიაშვილის ქუჩა N3</t>
  </si>
  <si>
    <t>გორი, ცხინვალის გზატკეცილი N12</t>
  </si>
  <si>
    <t xml:space="preserve">შპს აკად. ზ. ცხაკაიას სახ. დასავლეთ  საქართველოს ინტერვენციული მედიცინის ეროვნული ცენტრი  </t>
  </si>
  <si>
    <t>212841424</t>
  </si>
  <si>
    <t>ქ. ქუთაისი, ჯავახიშვილის ქ.N83ა</t>
  </si>
  <si>
    <t>შპს აკადემიკოს ნიკოლოზ ყიფშიძის სახელობის ცენტრალური საუნივერსიტეტო კლინიკა</t>
  </si>
  <si>
    <t>205165453</t>
  </si>
  <si>
    <t>ქ. თბილისი, ვაჟა-ფშაველას  №29</t>
  </si>
  <si>
    <t>შპს აკადემიკოს ო. ღუდუშაურის სახელობის ეროვნული სამედიცინო ცენტრი</t>
  </si>
  <si>
    <t>202193544</t>
  </si>
  <si>
    <t>თბილისი,ნოდარ ბოხუას ქ.N12/ლუბლიანას ქ.N66</t>
  </si>
  <si>
    <t>შპს "პულსი"</t>
  </si>
  <si>
    <t>444549883</t>
  </si>
  <si>
    <t>ხობი, ც.დადიანის N206.</t>
  </si>
  <si>
    <t>რაჭა-ლეჩხუმი და ქვემო სვანეთი</t>
  </si>
  <si>
    <t>ამბროლაური</t>
  </si>
  <si>
    <t>ამბროლაური, ბრატისლავა-რაჭის ქ.N11</t>
  </si>
  <si>
    <t>შპს "რეგიონული ჯანდაცვის ცენტრი"-თეთრიწყაროს რ-ნი</t>
  </si>
  <si>
    <t>თეთრიწყარო</t>
  </si>
  <si>
    <t>თეთრიწყარო,რუსთაველის ქ.</t>
  </si>
  <si>
    <t>შპს "სალიხ აბაშიძის ინფექციური პათოლოგიის,შიდსის და ტუბერკულოზის რეგიონული ცენტრი"</t>
  </si>
  <si>
    <t>245418392</t>
  </si>
  <si>
    <t>ქ. ბათუმი, ქათამაძის N11</t>
  </si>
  <si>
    <t>შპს "სამკურნალო-სადიაგნოსტიკო ცენტრი სამგორი მედი"</t>
  </si>
  <si>
    <t>206061795</t>
  </si>
  <si>
    <t>თბილისი, კახეთის გზატკეცილი N23</t>
  </si>
  <si>
    <t>შპს "სენაკის საავადმყოფო-პოლიკლინიკური გაერთიანება"</t>
  </si>
  <si>
    <t>239865071</t>
  </si>
  <si>
    <t>სენაკი, ცოტნე დადიანის ქ. №17</t>
  </si>
  <si>
    <t>შპს "უნიმედი კახეთი"-ბავშვთა ახალი კლინიკა</t>
  </si>
  <si>
    <t>ლუბლიანას ქ.N21</t>
  </si>
  <si>
    <t>შპს "უნიმედი კახეთი"-კარაპს მედლაინი</t>
  </si>
  <si>
    <t>ლუბლიანას ქ.N48</t>
  </si>
  <si>
    <t>შპს აკადემიკოს ფრიდონ თოდუას სამედიცინო ცენტრი-შ.პ.ს. კლინიკური მედიცინის სამეცნიერო-კვლევითი ინსტიტუტი.</t>
  </si>
  <si>
    <t>201990694</t>
  </si>
  <si>
    <t>ქ.თბილისი, თევდორე მღვდლის ქN13</t>
  </si>
  <si>
    <t>შპს არქიმედეს კლინიკა</t>
  </si>
  <si>
    <t>ლაგოდეხი, 9 აპრილის ქუჩა (თბილისი, ალ. ყაზბეგის №34)</t>
  </si>
  <si>
    <t>შპს ახალციხის კლინიკა იმედი</t>
  </si>
  <si>
    <t>424067306</t>
  </si>
  <si>
    <t>ახალციხე, ახალქალაქის გზატკეცილი ჩიხი N3</t>
  </si>
  <si>
    <t>შპს ბავშვთა ჯანმრთელობის ცენტრი</t>
  </si>
  <si>
    <t>231184232</t>
  </si>
  <si>
    <t>თელავი, ალადაშვილის ქ.№2</t>
  </si>
  <si>
    <t>შპს ბიჯი</t>
  </si>
  <si>
    <t>402065117</t>
  </si>
  <si>
    <t>ქ.თბილისი, რუსთავის გზატკეცილი N28</t>
  </si>
  <si>
    <t>შპს ბორის ყიფიანის სახელობის ყელ-ყურ-ცხვირის კლინიკა</t>
  </si>
  <si>
    <t>206047712</t>
  </si>
  <si>
    <t>შპს გორმედი</t>
  </si>
  <si>
    <t>417876711</t>
  </si>
  <si>
    <t>გორი, ცხინვალის გზატკეცილი №14</t>
  </si>
  <si>
    <t>ქ.ხაშური, ფარნავაზის ქ.N5</t>
  </si>
  <si>
    <t>შპს დავით დავარაშვილის კლინიკა</t>
  </si>
  <si>
    <t>406131939</t>
  </si>
  <si>
    <t>ვაჟა-ფშაველას გამზ. # 83/11</t>
  </si>
  <si>
    <t>შპს " აფხაზეთიდან იძულებით გადაადგილებულ პირთა ჯვარის ამბულატორია"</t>
  </si>
  <si>
    <t>242739961</t>
  </si>
  <si>
    <t>წალენჯიხა, ჯვარი</t>
  </si>
  <si>
    <t>შპს "ალიანს მედი"</t>
  </si>
  <si>
    <t>405108477</t>
  </si>
  <si>
    <t>ქარელი, ზ.ფანასკერტელის ქ.N30</t>
  </si>
  <si>
    <t>შპს "ამბულატორიულ-პოლიკლინიკური გაერთიანება"</t>
  </si>
  <si>
    <t>239866551</t>
  </si>
  <si>
    <t>სენაკი, რუსთაველის ქ.№114</t>
  </si>
  <si>
    <t>შპს "ანგიოლოგია-ანგიოქირურგიის აკადემიური კლინიკა"</t>
  </si>
  <si>
    <t>202062132</t>
  </si>
  <si>
    <t>ქ. თბილისი, თევდორე მღვდლის ქN13</t>
  </si>
  <si>
    <t>შპს "უნიმედი კახეთის" თელავის რეფერალური საავადმყოფო</t>
  </si>
  <si>
    <t>ქ. თელავი, სეხნიაშვილის ქ. N1</t>
  </si>
  <si>
    <t>შპს "ქართულ-შვეიცარიული თვალის კლინიკა"</t>
  </si>
  <si>
    <t>405130807</t>
  </si>
  <si>
    <t>ქ.ხაშური, ლესელიძის ქ.N6.</t>
  </si>
  <si>
    <t>შპს "ხონელიძის კლინიკა"</t>
  </si>
  <si>
    <t>212693487</t>
  </si>
  <si>
    <t>ქუთაისი, ლორთქიფანიძის ქ. N11</t>
  </si>
  <si>
    <t>შპს ,, მცხეთის სამედიცინო ცენტრი"</t>
  </si>
  <si>
    <t>401993508</t>
  </si>
  <si>
    <t>მცხეთა</t>
  </si>
  <si>
    <t>ქ. მცხეთა, სამხედროს ქ. N20</t>
  </si>
  <si>
    <t>შპს დავინჩი</t>
  </si>
  <si>
    <t>405034680</t>
  </si>
  <si>
    <t>თბილისი. სულხან ცინცაძის ქ. N56</t>
  </si>
  <si>
    <t>შპს დედათა დახმარების სამეანო-გინეკოლოგიური განყოფილება ნინო</t>
  </si>
  <si>
    <t>200073605</t>
  </si>
  <si>
    <t>თბილისი, გლდანის რაინი, ხიზანიშვილის ქ. N93</t>
  </si>
  <si>
    <t>შპს დიაგნოსტიკური სერვისი</t>
  </si>
  <si>
    <t>204871781</t>
  </si>
  <si>
    <t>თბილისი, ლუბლიანას ქ. #36</t>
  </si>
  <si>
    <t>შპს ემბრიო</t>
  </si>
  <si>
    <t>404854485</t>
  </si>
  <si>
    <t>თბილისი, ლუბლიანას ქ. N2/6</t>
  </si>
  <si>
    <t>შპს ვივამედი</t>
  </si>
  <si>
    <t>404879663</t>
  </si>
  <si>
    <t>ქ.თბილისი,დავით აღმაშენებლის ხეივანი მე-12 კმ.ნაკვეთი 1470</t>
  </si>
  <si>
    <t>შპს თბილისის გულის ცენტრი</t>
  </si>
  <si>
    <t>405125332</t>
  </si>
  <si>
    <t>ქ.თბილისი, ვაჟა-ფშაველას N83/11.</t>
  </si>
  <si>
    <t xml:space="preserve">შპს თელავის რაიონული საავადმყოფო </t>
  </si>
  <si>
    <t>231169507</t>
  </si>
  <si>
    <t>თელავი, ალადაშვილის №2</t>
  </si>
  <si>
    <t>შპს ივანე ბოკერიას სახელობის თბილისის რეფერალური ჰოსპიტალი</t>
  </si>
  <si>
    <t>406204717</t>
  </si>
  <si>
    <t>ქ. თბილისი, ქინძმარაულის 1 შეს. N1</t>
  </si>
  <si>
    <t>შპს ინოვა</t>
  </si>
  <si>
    <t>405049335</t>
  </si>
  <si>
    <t>თბილისი, სანდრო ეულის ქ. 7</t>
  </si>
  <si>
    <t>შპს კარდიოლოგიური კლინიკა გული</t>
  </si>
  <si>
    <t>206048533</t>
  </si>
  <si>
    <t>თბილისი, წინანდლის N9</t>
  </si>
  <si>
    <t>ქ. ზუგდიდი, კ. გამსახურდიას ქ. N36</t>
  </si>
  <si>
    <t>შპს კელაპტარი</t>
  </si>
  <si>
    <t>233104609</t>
  </si>
  <si>
    <t>ლაგოდეხი, ი.ჯანელიძის N3</t>
  </si>
  <si>
    <t>შპს ,,თბილისის ცენტრალური საავადმყოფო"</t>
  </si>
  <si>
    <t>203826645</t>
  </si>
  <si>
    <t>ქ.თბილისი, ლუბლიანას ქ.#5</t>
  </si>
  <si>
    <t>შპს ,,მარნეულის სამედიცინო ცენტრი ადიკ"</t>
  </si>
  <si>
    <t>200241648</t>
  </si>
  <si>
    <t>მარნეული, 26 მაისის ქ. N80 სარაიონთაშორისო საავადმყოფო, მე-3 სართ.</t>
  </si>
  <si>
    <t>შპს ”სენაკის ბავშვთა საავადმყოფო”</t>
  </si>
  <si>
    <t>239866542</t>
  </si>
  <si>
    <t>სენაკი, რუსთაველის ქ. №112</t>
  </si>
  <si>
    <t>შპს „ინ ვიტრო“ განაყოფიერების ცენტრი</t>
  </si>
  <si>
    <t>202462708</t>
  </si>
  <si>
    <t>ქ. თბილისი, ლუბლიანას 2/6</t>
  </si>
  <si>
    <t>შპს "ემ-ემ-ტე ჰოსპიტალი"</t>
  </si>
  <si>
    <t>402006592</t>
  </si>
  <si>
    <t>ლუბლიანას ქ.N5 მე-9 სართული</t>
  </si>
  <si>
    <t>შპს კლინიკა ბომონდი</t>
  </si>
  <si>
    <t>412729720</t>
  </si>
  <si>
    <t>ქ.ქუთაისი, ზ.გამსახურდიას 1 შეს. N15.</t>
  </si>
  <si>
    <t>შპს კლინიკა-ლჯ</t>
  </si>
  <si>
    <t>212806766</t>
  </si>
  <si>
    <t>ქუთაისი, ჩეჩელაშვილის ქ. N6ა</t>
  </si>
  <si>
    <t>შპს კლინიკურ-დიაგნოსტიკური ცენტრი</t>
  </si>
  <si>
    <t>442728657</t>
  </si>
  <si>
    <t>წალენჯიხა, თამარ-მეფის ქ. №9</t>
  </si>
  <si>
    <t>შპს კუზანოვის კლინიკა Kuzanov clinic LLC</t>
  </si>
  <si>
    <t>202377178</t>
  </si>
  <si>
    <t>პეკინის ქ N5</t>
  </si>
  <si>
    <t>შპს ლაიფი</t>
  </si>
  <si>
    <t>419986938</t>
  </si>
  <si>
    <t>ზუგდიდი, სოფ. ჭითაწყარო, ბარამიას ქ. N69</t>
  </si>
  <si>
    <t>შპს ლჯ და კომპანია - დასავლეთ საქართველოს ტუბერკულოზისა და ინფექციურ პათოლოგიათა ცენტრი</t>
  </si>
  <si>
    <t>212691354</t>
  </si>
  <si>
    <t>ქუთაისი, პეტრე ჩხობაძის ქ.N20.</t>
  </si>
  <si>
    <t>შპს მ. იაშვილის სახელობის ბავშვთა ცენტრალური საავადმყოფო</t>
  </si>
  <si>
    <t>404896644</t>
  </si>
  <si>
    <t>შპს მალხაზ კაციაშვილის მრავალპროფილური, გადაუდებელი დახმარების ცენტრი</t>
  </si>
  <si>
    <t>400123647</t>
  </si>
  <si>
    <t>ქ.თბილისი, ალეკო გობრონიძის ქ.N10.</t>
  </si>
  <si>
    <t>შპს მარი T</t>
  </si>
  <si>
    <t>212872300</t>
  </si>
  <si>
    <t>სულხან-საბას გამზ N 81</t>
  </si>
  <si>
    <t>შპს მაღალი სამედიცინო ტექნოლოგიების ცენტრი, საუნივერსიტეტო კლინიკა</t>
  </si>
  <si>
    <t>211385767</t>
  </si>
  <si>
    <t>თბილისი, წინანდლის ქ. #9</t>
  </si>
  <si>
    <t>შპს მაღალტექნოლოგიური ჰოსპიტალი მედცენტრი</t>
  </si>
  <si>
    <t>445466870</t>
  </si>
  <si>
    <t>ქ.ბათუმი, პუშკინის ქ.N118/120</t>
  </si>
  <si>
    <t>შპს "კრიტიკული მედიცინის ინსტიტუტი"</t>
  </si>
  <si>
    <t>211327161</t>
  </si>
  <si>
    <t>თბილისი, ჩაჩავას ქ. N1</t>
  </si>
  <si>
    <t>შპს "ოქროს საწმისი -XXI საუკუნე"</t>
  </si>
  <si>
    <t>203855532</t>
  </si>
  <si>
    <t>ქ. თბილისი. წინანდლის ქ. N9</t>
  </si>
  <si>
    <t>სოფ. დუისი</t>
  </si>
  <si>
    <t>ქ.თბილისი, ვაჟა-ფშაველას 27ბ</t>
  </si>
  <si>
    <t>თბილისი, ბოგდან ხმელნიცკის №153ა</t>
  </si>
  <si>
    <t>მარნეული, 26 მაისის ქ.</t>
  </si>
  <si>
    <t>შპს აკადემიკოს ვახტანგ ბოჭორიშვილის კლინიკა.</t>
  </si>
  <si>
    <t>405018831</t>
  </si>
  <si>
    <t>თბილისი, ალ. ყაზბეგის გამზირი N16</t>
  </si>
  <si>
    <t>შპს ალ. წულუკიძის სახელობის უროლოგიის ეროვნული ცენტრი</t>
  </si>
  <si>
    <t>206063383</t>
  </si>
  <si>
    <t>თბილისი, წინანდლის №27</t>
  </si>
  <si>
    <t>შპს მედ ემერჯენსი</t>
  </si>
  <si>
    <t>445506630</t>
  </si>
  <si>
    <t>ქ.ბათუმი,მელიქიშვილის ქ.N102 ბ.</t>
  </si>
  <si>
    <t>შპს მედალფა</t>
  </si>
  <si>
    <t>ოზურგეთი, ე. ნინოშვილის ქ. №3 (იყო ჟღენტის ქ. №4) (თბილისი, ჯ. ბაგრატიონის ქ. №6ა)</t>
  </si>
  <si>
    <t>შპს მედიკალ გლობალ მენეჯმენტი</t>
  </si>
  <si>
    <t>405108930</t>
  </si>
  <si>
    <t>თბილისი, ყიფშიძის 3ბ</t>
  </si>
  <si>
    <t>შპს მედკაპიტალი</t>
  </si>
  <si>
    <t>205218030</t>
  </si>
  <si>
    <t>თბილისი, ილია ვეკუას ქ.N18</t>
  </si>
  <si>
    <t>შპს მრავალპროფილური კლინიკა კონსილიუმ მედულა</t>
  </si>
  <si>
    <t>405169598</t>
  </si>
  <si>
    <t>ქ.თბილისი, ა.პოლიტკოვსკაიას ქ.N6/გ.</t>
  </si>
  <si>
    <t>შპს მულტიპროფილური ჰოსპიტალი - მედიქალ სიტი და ინფექციურ დაავადებათა მართვის ცენტრი</t>
  </si>
  <si>
    <t>412682501</t>
  </si>
  <si>
    <t>ქუთაისი, ფოთის ქ. №40</t>
  </si>
  <si>
    <t>შპს ნიუ ჰოსპიტალს</t>
  </si>
  <si>
    <t>205210467</t>
  </si>
  <si>
    <t>თბილისი, გორგასლის/კრწანისის ქ, N 71/12 (თბილისი, აღმაშენებლის 148/111)</t>
  </si>
  <si>
    <t>შპს ო.ჩხობაძის სახელობის ინვალიდთა და ხანდაზმულთა სამკურნალო-სარეაბილიტაციო კლინიკური ცენტრი</t>
  </si>
  <si>
    <t>212672080</t>
  </si>
  <si>
    <t>ქუთაისი, ტოლბუხინის ქ. №16</t>
  </si>
  <si>
    <t>შპს ოპტიმალ მედი</t>
  </si>
  <si>
    <t>404512096</t>
  </si>
  <si>
    <t>თბილისი. თრიალეთის N50</t>
  </si>
  <si>
    <t>შპს პირველი საავადმყოფო</t>
  </si>
  <si>
    <t>402022253</t>
  </si>
  <si>
    <t>ქ.თბილისი, წინანდლის ქ.N9</t>
  </si>
  <si>
    <t>შპს "რედი"</t>
  </si>
  <si>
    <t>200209103</t>
  </si>
  <si>
    <t>თბილისი, გურამიშვილის გამზირი №84</t>
  </si>
  <si>
    <t>შპს "სამედიცინო ცენტრი მედიმედი"</t>
  </si>
  <si>
    <t>404472931</t>
  </si>
  <si>
    <t>მარჯანიშვილის ქ. N9</t>
  </si>
  <si>
    <t>შპს "საოჯახო მედიცინის ქართულ-ამერიკული კლინიკა"</t>
  </si>
  <si>
    <t>404905723</t>
  </si>
  <si>
    <t>თბილისი, ბერბუკის ქ. №10</t>
  </si>
  <si>
    <t>სიღნაღი</t>
  </si>
  <si>
    <t>სიღნაღი, წნორი, მშვიდობის ქუჩა (თბილისი, ალ. ყაზბეგის №34)</t>
  </si>
  <si>
    <t>შპს ახალი მზერა</t>
  </si>
  <si>
    <t>ქ.რუსთავი,მესხიშვილის N1ა</t>
  </si>
  <si>
    <t>შპს ბავშვთა პოლიკლინიკა</t>
  </si>
  <si>
    <t>215082746</t>
  </si>
  <si>
    <t>ფოთი, წმინდა გიორგის ქ.№25</t>
  </si>
  <si>
    <t>შპს ბაიები</t>
  </si>
  <si>
    <t>406048281</t>
  </si>
  <si>
    <t>ქ. თბილისი. ჟანი კალანდაძის ქ. N26</t>
  </si>
  <si>
    <t>შპს გადაუდებელი დახმარებისა და ქირურგიის ცენტრი ჰიგია</t>
  </si>
  <si>
    <t>404420391</t>
  </si>
  <si>
    <t>ქ. თბილისი, ჯავახეთის 5ბ</t>
  </si>
  <si>
    <t>შპს გადაუდებელი ქირურგიისა და ტრავმატოლოგიის ცენტრი</t>
  </si>
  <si>
    <t>206047464</t>
  </si>
  <si>
    <t>შპს გაერთიანებული სამშობიარო სახლი</t>
  </si>
  <si>
    <t>215083923</t>
  </si>
  <si>
    <t>ფოთი, მიქაბერიძის ქ.№3</t>
  </si>
  <si>
    <t>ქარელის მუნიციპალიტეტი,სოფელი ბებნისი.</t>
  </si>
  <si>
    <t>შპს დავით ტატიშვილის სამედიცინო ცენტრი</t>
  </si>
  <si>
    <t>204923262</t>
  </si>
  <si>
    <t>მარიჯანის ქ. #2ბ</t>
  </si>
  <si>
    <t>შპს ექიმთა დახელოვნების უროლოგიისა და გადაუდებელი დახმარების კლინიკა</t>
  </si>
  <si>
    <t>404945217</t>
  </si>
  <si>
    <t>თბილისი, ლუბლიანას ქ. N5</t>
  </si>
  <si>
    <t>შპს პირველი სამედიცინო ცენტრი</t>
  </si>
  <si>
    <t>200007143</t>
  </si>
  <si>
    <t>თბილისი, ცოტნე დადიანის N255</t>
  </si>
  <si>
    <t>შპს რეგიონული ჯანდაცვის ცენტრი</t>
  </si>
  <si>
    <t>ლანჩხუთი</t>
  </si>
  <si>
    <t>ლანჩხუთი, ჭანტურიას ქუჩა N21</t>
  </si>
  <si>
    <t>სტეფანწმინდა, ალ. ყაზბეგის ქ. # 35</t>
  </si>
  <si>
    <t>ონი</t>
  </si>
  <si>
    <t>ონი, ვახტანგ VI ქ. N10</t>
  </si>
  <si>
    <t>ცაგერი</t>
  </si>
  <si>
    <t>ცაგერი, რუსთაველის ქ N31</t>
  </si>
  <si>
    <t>წალკა</t>
  </si>
  <si>
    <t>წალკა, ექვთიმე თაყაიშვილის ქ. # 4</t>
  </si>
  <si>
    <t>შპს რეგიონული ჰოსპიტალი</t>
  </si>
  <si>
    <t>404925747</t>
  </si>
  <si>
    <t>(სათაო) თბილისი პ.ქავთარაძის ქ.#23</t>
  </si>
  <si>
    <t>შპს ს. ხეჩინაშვილის სახელობის საუნივერსიტეტო კლინიკა</t>
  </si>
  <si>
    <t>404866123</t>
  </si>
  <si>
    <t>თბილისი, ი. ჭავჭავაძის გამზირი №33</t>
  </si>
  <si>
    <t>შპს საქართველოს საპატრიარქოს წმიდა იოაკიმე და ანას სახელობის სამედიცინო ცენტრი</t>
  </si>
  <si>
    <t>204483380</t>
  </si>
  <si>
    <t>ქ.თბილისი, გორგასლისქN95</t>
  </si>
  <si>
    <t>შპს სიხარული</t>
  </si>
  <si>
    <t>231169874</t>
  </si>
  <si>
    <t>თელავი, ალადაშვილის ქ.№4</t>
  </si>
  <si>
    <t>შპს ზურაბ შაქარაშვილის ონკოჰემატოლოგიური კლინიკა ლაიფმედი</t>
  </si>
  <si>
    <t>401945838</t>
  </si>
  <si>
    <t>თბილისი, ლუბლიანას ქ. №2/6</t>
  </si>
  <si>
    <t>შპს თვალის მიკროქირურგიის ჯავრიშვილის კლინიკა "ოფთალმიჯი"</t>
  </si>
  <si>
    <t>211357663</t>
  </si>
  <si>
    <t>თელავი, აღმაშენებლის ქ. N43</t>
  </si>
  <si>
    <t>გორი, სუხიშვილის ქ. N12</t>
  </si>
  <si>
    <t>შპს იმედი და მარიამი</t>
  </si>
  <si>
    <t>217885251</t>
  </si>
  <si>
    <t>ქ. გორი, შინდისის გზატკეცილი N17 ა</t>
  </si>
  <si>
    <t>შპს კლინიკა ელიტე</t>
  </si>
  <si>
    <t>430024332</t>
  </si>
  <si>
    <t>ზესტაფონი, ასლანიკაშვილის სანაპირო (იურიდ: მაჭავარიანის ქ. №1)</t>
  </si>
  <si>
    <t>შპს "ფრანგულ-გერმანული ხუჯაძე-გოგნიაშვილის ყელ-ყურ-ცხვირის კლინიკა"</t>
  </si>
  <si>
    <t>404467019</t>
  </si>
  <si>
    <t>თბილისი. დ. უზნაძის 103</t>
  </si>
  <si>
    <t>შპს "ქუთაისის რეგიონალური სისხლის ბანკი"</t>
  </si>
  <si>
    <t>212677566</t>
  </si>
  <si>
    <t>ქუთაისი, ვარლამიშვილის ქ. N5</t>
  </si>
  <si>
    <t>შპს ლითოტრიფსია</t>
  </si>
  <si>
    <t>206111330</t>
  </si>
  <si>
    <t>ბათუმი,ნიკოლოზ გოგოლის შესახვევი N2</t>
  </si>
  <si>
    <t>ლანჩხუთი, ჟორდანიას ქ. 136 (თბილისი, ჯ. ბაგრატიონის ქ. №6ა)</t>
  </si>
  <si>
    <t>თბილისი, ალ. ყაზბეგის N16</t>
  </si>
  <si>
    <t>შპს უნიმედი აჭარა</t>
  </si>
  <si>
    <t>ბათუმი, ბაგრატიონის ქ. N125</t>
  </si>
  <si>
    <t>შპს უნიმედი კახეთი</t>
  </si>
  <si>
    <t>ახმეტა, რუსთაველის ქ. N78ა. (ქ. თბილისი, ჭავჭავაძის N20)</t>
  </si>
  <si>
    <t>ყვარელი,ი.ჭავჭავაძის ქ.N3ა. (ქ. თბილისი, ჭავჭავაძის N20)</t>
  </si>
  <si>
    <t>შპს უნიმედი სამცხე</t>
  </si>
  <si>
    <t>ახალციხე, რუსთაველის ქ. N105ა</t>
  </si>
  <si>
    <t>შპს ფარმაცია-ვანი</t>
  </si>
  <si>
    <t>429649026</t>
  </si>
  <si>
    <t>ვანი,  სოლომონ მეორის №3</t>
  </si>
  <si>
    <t>შპს ფოთის პირველი პოლიკლინიკა</t>
  </si>
  <si>
    <t>415085286</t>
  </si>
  <si>
    <t>რუსთაველის რკალი N24</t>
  </si>
  <si>
    <t>შპს ქ. ბათუმის რესპუბლიკური კლინიკური საავადმყოფო</t>
  </si>
  <si>
    <t>245428880</t>
  </si>
  <si>
    <t>ბათუმი, ტბელ აბუსერიძის ქ.#2</t>
  </si>
  <si>
    <t>შპს ქუთაისის საეკლესიო საავადმყოფო - "წმ. დავით აღმაშენებლის სახელობის  ქსენონი "</t>
  </si>
  <si>
    <t>212685414</t>
  </si>
  <si>
    <t>ქუთაისი, ახალგაზრდობის გამზ. N21</t>
  </si>
  <si>
    <t>შპს ქუთაისის ცენტრალური საავადმყოფო</t>
  </si>
  <si>
    <t>212685423</t>
  </si>
  <si>
    <t>ქ. ქუთაისი.  სოლომონ 1 -ის N10</t>
  </si>
  <si>
    <t>შპს ,,მედიქალ ცენტრი"</t>
  </si>
  <si>
    <t>417883945</t>
  </si>
  <si>
    <t>გორი. სუხიშვილის ქ. N63</t>
  </si>
  <si>
    <t>შპს ,,ხოზრევანიძის კლინიკა"</t>
  </si>
  <si>
    <t>445435707</t>
  </si>
  <si>
    <t>ჰ. აბაშიძე/გ. ბრწყინვალეს ქ. 57/68</t>
  </si>
  <si>
    <t>შპს 4 სამედიცინო ცენტრი</t>
  </si>
  <si>
    <t>439417203</t>
  </si>
  <si>
    <t>ქ.თბილისი,ცოტნე დადიანის ქ N315</t>
  </si>
  <si>
    <t>შპს N ქირონ +</t>
  </si>
  <si>
    <t>202462655</t>
  </si>
  <si>
    <t>რუსთავი, მესხიშილის ქ. N3ა</t>
  </si>
  <si>
    <t>შპს აილაინი</t>
  </si>
  <si>
    <t>412713737</t>
  </si>
  <si>
    <t>ქ.ქუთაისი, ზ.გამსახურდიას ქ.N22</t>
  </si>
  <si>
    <t>შპს აიქიუ კლინიკა</t>
  </si>
  <si>
    <t>405043705</t>
  </si>
  <si>
    <t>ვაჟა ფშაველას VI/5ა</t>
  </si>
  <si>
    <t>კასპი</t>
  </si>
  <si>
    <t>კასპი, გიორგი სააკაძის ქ. №27ბ (იყო გიორგი სააკაძის ქ. №110) (თბილისი, ჯ. ბაგრატიონის ქ. №6ა)</t>
  </si>
  <si>
    <t>შპს მედი ქლაბ ჯორჯია</t>
  </si>
  <si>
    <t>204927543</t>
  </si>
  <si>
    <t>თბილისი, ტაშკენტის ქ. N22ა</t>
  </si>
  <si>
    <t>შპს მედინვესტი-ჰემატოლოგიისა და ტრანსფუზიოლოგიის ინსტიტუტი</t>
  </si>
  <si>
    <t>405013195</t>
  </si>
  <si>
    <t>თბილისი, ქავთარაძის ქუჩის ჩიხი 4</t>
  </si>
  <si>
    <t>თბილისი, მოსკოვის გამზირი , მე-4 კვ., მე-3 კოლრპ.</t>
  </si>
  <si>
    <t>შპს პირველი საავადმყოფო - სამკურნალო დიაგნოსტიკური ცენტრი"</t>
  </si>
  <si>
    <t>ქ.თბილისი,იყალთოს ქ.N57</t>
  </si>
  <si>
    <t>ხარაგაული</t>
  </si>
  <si>
    <t>ხარაგაული, წერეთლის ქუჩა N19 / დევდარიანის ქ. # 41</t>
  </si>
  <si>
    <t>დედოფლისწყარო</t>
  </si>
  <si>
    <t>დედოფლისწყარო, ნატროშვილის ქუჩა</t>
  </si>
  <si>
    <t>თიანეთი</t>
  </si>
  <si>
    <t>თიანეთი, რუსთაველის ქ. # 75</t>
  </si>
  <si>
    <t>შპს ღია გული</t>
  </si>
  <si>
    <t>204970022</t>
  </si>
  <si>
    <t>თბილისი, თემქის დასახლება XI მ/რ I კვარტალი (1/47) (ყოფილი ჩაჩავას ქ. N5)</t>
  </si>
  <si>
    <t>შპს შვეიცარიულ ქართული თვალის კლინიკა</t>
  </si>
  <si>
    <t>405281190</t>
  </si>
  <si>
    <t>ქ.ხაშური,ლესელიძის ქ.N6</t>
  </si>
  <si>
    <t>შპს ჩიჩუების სამედიცინო ცენტრი მზერა</t>
  </si>
  <si>
    <t>206120730</t>
  </si>
  <si>
    <t>ქ. თბილისი. წინანდლის N9</t>
  </si>
  <si>
    <t>შპს წინამძღვრიშვილის სახელობის კარდიოლოგიის ცენტრი (გერმანულ-ქართული კლინიკა)</t>
  </si>
  <si>
    <t>202249968</t>
  </si>
  <si>
    <t>გუდამაყრის შეს. #2</t>
  </si>
  <si>
    <t>შპს წმინდა ლაზარეს კლინიკა</t>
  </si>
  <si>
    <t>404866659</t>
  </si>
  <si>
    <t>თბილისი, ლუბლიანას ქ. 13 /მ. ჭიაურელის 6</t>
  </si>
  <si>
    <t>შპს წმინდა მიქაელ მთავარანგელოზის სახელობის მრავალპროფილიანი კლინიკური საავადმყოფო</t>
  </si>
  <si>
    <t>202901832</t>
  </si>
  <si>
    <t>თბილისი, ლუბლიანას ქ. #21</t>
  </si>
  <si>
    <t>შპს ჯანმრთელობა</t>
  </si>
  <si>
    <t>233644848</t>
  </si>
  <si>
    <t>ლანჩხუთი, კვირკველიას ქ. #16</t>
  </si>
  <si>
    <t>შპს ჯეო ჰოსპიტალს</t>
  </si>
  <si>
    <t>ზესტაფონი. კეკელიძისა და მელქაძის ქუჩების გადაკვეთა (იყო ზესტაფონი, უზნაძის 142 (თბილისი კოსტავას 67, ბინა 71)</t>
  </si>
  <si>
    <t>სამტრედია, წანტურიას ქ. №2 (თბილისი, კოსტავას ქ. №67, ბ. 71)</t>
  </si>
  <si>
    <t>გურჯაანი, მარჯანიშვილის ქ. №35 (იყო ქ. გურჯაანი, კოსტავას შესახვევი 1 N4  (თბილისი კოსტავას 67, ბინა 71)</t>
  </si>
  <si>
    <t>დუშეთი</t>
  </si>
  <si>
    <t>დუშეთი,	სტალინის ქ. №71 (თბილისი კოსტავას 67, ბინა 71)</t>
  </si>
  <si>
    <t>შპს აკ. ვ. ივერიელის სახელობის ენდოკრინოლოგია-მეტაბოლოგია-დიაბეტოლოგიის ცენტრი ”ენმედიცი”</t>
  </si>
  <si>
    <t>206047400</t>
  </si>
  <si>
    <t>წინანდლის ქ. N9</t>
  </si>
  <si>
    <t>შპს ბომონდი</t>
  </si>
  <si>
    <t>212798070</t>
  </si>
  <si>
    <t>ქუთაისი, ზ. გამსახურდიას შეს.#15</t>
  </si>
  <si>
    <t>ლენტეხი</t>
  </si>
  <si>
    <t>ლენტეხი, დავით აღმაშენებლის ქ N1</t>
  </si>
  <si>
    <t>შპს რეგიონული ჯანდაცვის ცენტრი -ბორითის გადაუდებელი დახმარების კლინიკა</t>
  </si>
  <si>
    <t>სოფელი ბორითი</t>
  </si>
  <si>
    <t>შპს რეპროდუქციული მედიცინის ცენტრი უნივერსი</t>
  </si>
  <si>
    <t>200199702</t>
  </si>
  <si>
    <t>ქ. თბილისი, ლუბლიანას N2/6 (იურიდიული მის.: სანზონა,მე-5 კორპ. ბინა 36)</t>
  </si>
  <si>
    <t>შპს საგიტარიუსი მეზღვაურთა სამედიცინო ცენტრი</t>
  </si>
  <si>
    <t>245441552</t>
  </si>
  <si>
    <t>ბათუმი, გორგილაძის ქ. N91</t>
  </si>
  <si>
    <t>შპს სამეგრელო ზემო სვანეთის ონკოლოგიური ცენტრი</t>
  </si>
  <si>
    <t>419989613</t>
  </si>
  <si>
    <t>ქ. ზუგდიდი, კ. გამსახურდიას ქ. 206</t>
  </si>
  <si>
    <t>შპს საროველი</t>
  </si>
  <si>
    <t>412704596</t>
  </si>
  <si>
    <t>ქ. ქუთაისი. 9 აპრილის ქ. N8</t>
  </si>
  <si>
    <t>შპს სენა-მედი</t>
  </si>
  <si>
    <t>202948819</t>
  </si>
  <si>
    <t>ქ. სენაკი, ჭყონდიდელის 13.</t>
  </si>
  <si>
    <t>ადიგენი, არტემ ბალახაშვილის ქ. №11 (არტემ ბალახაშვილის ქ. №17 (თბილისი, ი. ჭავჭავაძის გამზირი №20)</t>
  </si>
  <si>
    <t>შპს გადაუდებელი ნევროლოგიის კლინიკა  ნევროლოგი</t>
  </si>
  <si>
    <t>206047883</t>
  </si>
  <si>
    <t>თბილისი, თბილისი, წინანდლის 9</t>
  </si>
  <si>
    <t>შპს გიდმედი</t>
  </si>
  <si>
    <t>202453987</t>
  </si>
  <si>
    <t>ქ. თბილისი, ლუბლიანას 2/6 (იურ: წინამძღვრიშვილის №23)</t>
  </si>
  <si>
    <t xml:space="preserve">შპს ენდოკრინოლოგიის ეროვნული ინსტიტუტი	</t>
  </si>
  <si>
    <t>200099384</t>
  </si>
  <si>
    <t>თბილისი. ლუბლიანას 2/6</t>
  </si>
  <si>
    <t>ახალქალაქი, აღმაშენებლის ქ. N31</t>
  </si>
  <si>
    <t>ნინოწმინდა, თავისუფლების ქ. N48</t>
  </si>
  <si>
    <t>შპს ქ. ჯვარის პოლიკლინიკა</t>
  </si>
  <si>
    <t>242730096</t>
  </si>
  <si>
    <t>წალენჯიხა,ჯვარი, სტალინის ქ.27</t>
  </si>
  <si>
    <t>შპს ქართულ - ჰოლანდიური ჰოსპიტალი</t>
  </si>
  <si>
    <t>402049760</t>
  </si>
  <si>
    <t>თბილისი,გობრონიძის ქN27</t>
  </si>
  <si>
    <t>შპს ქუთაისის N3 სამშობიარო სახლი</t>
  </si>
  <si>
    <t>412682066</t>
  </si>
  <si>
    <t>ქუთაისი, ჯავახიშვილის ქ. N11</t>
  </si>
  <si>
    <t>შპს ყელ-ყურ-ცხვირის სნეულებათა ეროვნული ცენტრი ჯაფარიძე-ქევანიშვილის კლინიკა</t>
  </si>
  <si>
    <t>202463752</t>
  </si>
  <si>
    <t>ქ. თბილისი, თევდორე მღვდლის ქ. №13</t>
  </si>
  <si>
    <t>შპს ზურაბ საბახტარაშვილის რეპროდუქციული კლინიკა</t>
  </si>
  <si>
    <t>205231710</t>
  </si>
  <si>
    <t>შპს თბილისის თვალის კლინიკა</t>
  </si>
  <si>
    <t>402020610</t>
  </si>
  <si>
    <t>თბილისი, ვაჟა-ფშაველას N83/11</t>
  </si>
  <si>
    <t>შპს იოანე მოწყალეს სახელობის პრივატ კლინიკა</t>
  </si>
  <si>
    <t>404413005</t>
  </si>
  <si>
    <t>თბილისი, ავლიპ ზურაბაშვილის ქ.N1გ.</t>
  </si>
  <si>
    <t>შპს კლინიკა ,,ჰემა"</t>
  </si>
  <si>
    <t>404466494</t>
  </si>
  <si>
    <t>ქ. ახალქალაქი, ძერჟინსკის ქ. 4</t>
  </si>
  <si>
    <t>ბაღდათი</t>
  </si>
  <si>
    <t>ბაღდათი,	კახიანის №84 (თბილისი კოსტავას 67, ბინა 71)</t>
  </si>
  <si>
    <t>ზესტაფონი, დ. აღმაშენებლის I შეს. N1(იყო რუსთაველის ქ. №6 (თამარ მეფის ქ. №27 (თბილისი, კოსტავას ქ. №67 ბ. 71)</t>
  </si>
  <si>
    <t>სამტრედია, კოსტავას ქუჩა (თბილისი კოსტავას 67, ბინა 71)</t>
  </si>
  <si>
    <t>ჭიათურა</t>
  </si>
  <si>
    <t>ჭიათურა, ჭანტურიას ქ. N20  (ქ. თბილისი კოსტავას 67, ბინა 71) / აღმაშენებლის ქ. 14</t>
  </si>
  <si>
    <t>ხონი, ჭანტურიას ქ. N12</t>
  </si>
  <si>
    <t>საგარეჯო</t>
  </si>
  <si>
    <t>საგარეჯო, კახეთის გზატკეცილი №13 (თბილისი კოსტავას 67, ბინა 71)</t>
  </si>
  <si>
    <t>შპს კლინიკური კარდიოლოგიის ინსტიტუტი</t>
  </si>
  <si>
    <t>400037875</t>
  </si>
  <si>
    <t>ლუბლიანას ქ. #5</t>
  </si>
  <si>
    <t>შპს მ.ზოდელავას ჰემატოლოგიური ცენტრი</t>
  </si>
  <si>
    <t>204966858</t>
  </si>
  <si>
    <t>თბილისი, თევდორე მღვდლის ქ #13</t>
  </si>
  <si>
    <t>შპს მედლაიფი</t>
  </si>
  <si>
    <t>404947714</t>
  </si>
  <si>
    <t>ალ. ყაზბეგის გამზ. #34</t>
  </si>
  <si>
    <t>შპს მკურნალი</t>
  </si>
  <si>
    <t>244549002</t>
  </si>
  <si>
    <t>ხობი, ცოტნე დადიანის 199</t>
  </si>
  <si>
    <t>შპს ონკოლოგიის სამეცნიერო კვლევითი ცენტრი</t>
  </si>
  <si>
    <t>205284093</t>
  </si>
  <si>
    <t>ქ. თბილისი, ლისის ტბის მიმდებარედ N4</t>
  </si>
  <si>
    <t>შპს პოლიკლინიკა N1</t>
  </si>
  <si>
    <t>433648948</t>
  </si>
  <si>
    <t>ფორე-მოსულიშვილის N2</t>
  </si>
  <si>
    <t>სს სამედიცინო კორპორაცია ევექსი-ზუგდიდის პოლიკლინიკა.</t>
  </si>
  <si>
    <t>ზუგდიდი. კოსტავას N1</t>
  </si>
  <si>
    <t>შპს რეგიონული ჰოსპიტალის საბურთალოს პოლიკლინიკა</t>
  </si>
  <si>
    <t>დავით თავხელიძის ქ. N1</t>
  </si>
  <si>
    <t>შპს რეპროდუქციული მედიცინისა და უშვილობის ცენტრი</t>
  </si>
  <si>
    <t>249265012</t>
  </si>
  <si>
    <t>ქ. თბილისი, რ.ლაღიძის ქ.N8.</t>
  </si>
  <si>
    <t>შპს სამედიცინო პარაზიტოლოგიისა და ტროპიკული მედიცინის კვლევის ინსტიტუტი</t>
  </si>
  <si>
    <t>404498021</t>
  </si>
  <si>
    <t>თამარ მეფის გამზირი N18</t>
  </si>
  <si>
    <t>შპს საოჯახო მედიცინის ეროვნული სასწავლო ცენტრი</t>
  </si>
  <si>
    <t>202905945</t>
  </si>
  <si>
    <t>მიხ. წინამძღვრიშვილის # 57</t>
  </si>
  <si>
    <t xml:space="preserve">შპს ქ. რუსთავის №1 პოლიკლინიკა </t>
  </si>
  <si>
    <t xml:space="preserve">216453219 </t>
  </si>
  <si>
    <t>რუსთავი, გიორგაძის ქ. №6</t>
  </si>
  <si>
    <t>შპს ქუთაისის ახალი №2 სამშობიარო სახლი</t>
  </si>
  <si>
    <t>412673174</t>
  </si>
  <si>
    <t>ლორთქიფანიძის ქ. N13</t>
  </si>
  <si>
    <t>შპს ხელვაჩაურის სამედიცინო ცენტრი</t>
  </si>
  <si>
    <t>248384519</t>
  </si>
  <si>
    <t>ხელვაჩაური</t>
  </si>
  <si>
    <t>ბათუმი, ფრიდონ ხალვაშის გამზირი, მე-7 შეს. №3</t>
  </si>
  <si>
    <t>მცხეთა, ღვინჯილიას ქ. N5 (თბილისი კოსტავას 67, ბინა 71)</t>
  </si>
  <si>
    <t>გარდაბანი</t>
  </si>
  <si>
    <t>ქ. გარდაბანი, ლესელიძის ქ. N1(იყო დ.აღმაშენებლის №27 (თბილისი კოსტავას 67, ბინა 71)</t>
  </si>
  <si>
    <t>სს"ევექსის კლინიკები"-მთაწმინდის პოლოკლინიკა</t>
  </si>
  <si>
    <t>ვეკუას ქ N3</t>
  </si>
  <si>
    <t>ფაკო+</t>
  </si>
  <si>
    <t>405070765</t>
  </si>
  <si>
    <t>თელავი, ალადაშვილის ქ. N2</t>
  </si>
  <si>
    <t>შ.პ.ს.  "ადაპტი"</t>
  </si>
  <si>
    <t>204923707</t>
  </si>
  <si>
    <t>ქ. თბილისი,  ქავთარაძის ქუჩის ჩიხი N4.</t>
  </si>
  <si>
    <t>შ.პ.ს. უნივერსალი ,,ნოვა კლინიკა"</t>
  </si>
  <si>
    <t>404915268</t>
  </si>
  <si>
    <t>დავით აღმაშენებლის მე-10 კილომეტრი</t>
  </si>
  <si>
    <t>შპს  ქ.ბათუმის № 4 პოლიკლინიკა</t>
  </si>
  <si>
    <t>245425197</t>
  </si>
  <si>
    <t>ბათუმი, ტაბიძის ქ.№2ა</t>
  </si>
  <si>
    <t>შპს "აფხაზეთიდან იძულებით გადაადგილებულ პირთა ზუგდიდის  პოლიკლინიკა"</t>
  </si>
  <si>
    <t>220395347</t>
  </si>
  <si>
    <t>ზუგდიდი. კ. გამსახურდიას ქ. N26</t>
  </si>
  <si>
    <t>შპს "თვალის მიკროქირურგიის ჯავრიშვილის კლინიკა "ოფთალმიჯი"</t>
  </si>
  <si>
    <t>ქუთაისი, ირ.აბაშიძის გამზ.N12</t>
  </si>
  <si>
    <t>შპს "მანგლისის საავადმყოფო პოლიკლინიკა"</t>
  </si>
  <si>
    <t>230805117</t>
  </si>
  <si>
    <t>საქართველო, თეთრიწყაროს რაიონი, დაბა მანგლისი, გორგასლის ქ., №22</t>
  </si>
  <si>
    <t>შპს "მკურნალი"</t>
  </si>
  <si>
    <t>439863480</t>
  </si>
  <si>
    <t>ქ.სენაკი, რუსთაველის ქ.N168</t>
  </si>
  <si>
    <t>შპს "ნიუ პლაზმა"</t>
  </si>
  <si>
    <t>445507201</t>
  </si>
  <si>
    <t>ქ.ბათუმი, პუშკინის ქ. 141, ბ.36.</t>
  </si>
  <si>
    <t>შპს "ჯვარის საავადმყოფო "ენგურჰესი"</t>
  </si>
  <si>
    <t>242728839</t>
  </si>
  <si>
    <t>წალენჯიხა, ჯვარი,სტალინის ქ.№28</t>
  </si>
  <si>
    <t>შპს ,,გერმანული კლინიკა"</t>
  </si>
  <si>
    <t>406056887</t>
  </si>
  <si>
    <t>გორგასლის 51-53</t>
  </si>
  <si>
    <t>შპს ,,ენენსი"</t>
  </si>
  <si>
    <t>400153999</t>
  </si>
  <si>
    <t>ქ. თბილისი.ველისციხის ქ. N5ა</t>
  </si>
  <si>
    <t>შპს ,,პროფესორი"</t>
  </si>
  <si>
    <t>434163433</t>
  </si>
  <si>
    <t>ქ. მარნეული. 26 მაისის ქუჩა</t>
  </si>
  <si>
    <t>შპს ,,ტრიო-მედი"</t>
  </si>
  <si>
    <t>225379658</t>
  </si>
  <si>
    <t>ბოლნისი. ს.ს.ორბელიანის 122</t>
  </si>
  <si>
    <t>ბათუმი, ჯავახიშვილის ქ. N3ბ</t>
  </si>
  <si>
    <t>შპს დარჩელის სამედიცინო ცენტრი</t>
  </si>
  <si>
    <t>219996495</t>
  </si>
  <si>
    <t>ზუგდიდი,დარჩელი</t>
  </si>
  <si>
    <t>შპს დიმიტრი მხეიძის სახელობის ყელ-ყურ-ცხვირის კლინიკა გიდი</t>
  </si>
  <si>
    <t>212693637</t>
  </si>
  <si>
    <t>ქუთაისის, კაკო კიბორძალიძის 9</t>
  </si>
  <si>
    <t>შპს დოქტორ ჰაუს</t>
  </si>
  <si>
    <t>402013584</t>
  </si>
  <si>
    <t>დაბა წყნეთი, დ. ამილახვრის ქ. N21</t>
  </si>
  <si>
    <t>შპს ზუგდიდის რაიონის ამბულატორიულ-პოლიკლინიკური გაერთიანება</t>
  </si>
  <si>
    <t>219992747</t>
  </si>
  <si>
    <t>ზუგდიდი, მ.კოსტავას ქ. №28</t>
  </si>
  <si>
    <t>შპს თბილისის N4 საოჯახო მედიცინის ცენტრი</t>
  </si>
  <si>
    <t>206040988</t>
  </si>
  <si>
    <t>თბილისი, ვაზისუბნის მე-4 მ/რ, 1კვ.</t>
  </si>
  <si>
    <t>ნ.ჯავახიშვილის N7</t>
  </si>
  <si>
    <t>ზუგდიდი, გამსახურდიას ქ. N211</t>
  </si>
  <si>
    <t>შპს თიმი-თბილისის მედიცინის ინსტიტუტი</t>
  </si>
  <si>
    <t>405271646</t>
  </si>
  <si>
    <t>ქ.თბილისი,ს.ცინცაძის N16</t>
  </si>
  <si>
    <t>შპს კარდიო-რეაბილიტაციის ცენტრი</t>
  </si>
  <si>
    <t>400153061</t>
  </si>
  <si>
    <t>გლდანი-ნაძალადევის რაიონი. გობრონიძის ქ. N27</t>
  </si>
  <si>
    <t>შპს მედელიტი</t>
  </si>
  <si>
    <t>205288295</t>
  </si>
  <si>
    <t>ქ. თბილისი, ალ. ყაზბეგის 34, მე-3 რიგი, პირველი სართული</t>
  </si>
  <si>
    <t>ქ. თბილისი, აკ, წერეთლის გამზ. N117</t>
  </si>
  <si>
    <t>თბილისი, გამრეკელის ქ. N19</t>
  </si>
  <si>
    <t>შპს მუხრანის 4 პოლიკლინიკა</t>
  </si>
  <si>
    <t>436039984</t>
  </si>
  <si>
    <t>მცხეთა, სოფელი მუხრანი.</t>
  </si>
  <si>
    <t>შპს პირველი კლინიკური შპს</t>
  </si>
  <si>
    <t>206036216</t>
  </si>
  <si>
    <t>თბილისი, წინანდლის 9</t>
  </si>
  <si>
    <t>შპს სამკურნალო-დიაგნოსტიკური ცენტრი "ესკულაპი"</t>
  </si>
  <si>
    <t>439864185</t>
  </si>
  <si>
    <t>სენაკი, ჭყონდიდელის ქ.N1</t>
  </si>
  <si>
    <t>შპს სენამედ-პლიუსი</t>
  </si>
  <si>
    <t>404945761</t>
  </si>
  <si>
    <t>სენაკი.ჭყონდიდელის ქ. 13</t>
  </si>
  <si>
    <t>შპს სხივური მედიცინის ცენტრი</t>
  </si>
  <si>
    <t>405034840</t>
  </si>
  <si>
    <t>ქ.თბილისი,ლისის ტბის მიმდებარედ,ონკოლოგიური ცენტრისა და ინტენსიფიკაციის გზას შორის.</t>
  </si>
  <si>
    <t>შპს ქ.თბილისის №19 მოზრდილთა პოლიკლინიკა</t>
  </si>
  <si>
    <t>206040728</t>
  </si>
  <si>
    <t>თბილისი, მოსკოვის გამზირი N23</t>
  </si>
  <si>
    <t>შპს შანი აბაშის საოჯახო მედიცინის ცენტრი</t>
  </si>
  <si>
    <t>222432687</t>
  </si>
  <si>
    <t>აბაშა,ჩიქოვანის15</t>
  </si>
  <si>
    <t>შპს ჯანმრთელობის ცენტრი</t>
  </si>
  <si>
    <t>211381994</t>
  </si>
  <si>
    <t>ქ. თბილისი, ალ. ყაზბეგის გამზირი №14ბ (იყო მიცკევიჩის №29)</t>
  </si>
  <si>
    <t>ბორჯომი, სააკაძის ქ. №3 (თბილისი, კოსტავას ქ. №67, ბ.71)</t>
  </si>
  <si>
    <t>მარნეული, რუსთაველის ქ. №112  (თბილისი, კოსტავას ქ. №67, ბ.71)</t>
  </si>
  <si>
    <t>შპს ჰოსპიტალ სერვისი</t>
  </si>
  <si>
    <t>400027163</t>
  </si>
  <si>
    <t>ჩხობაძის 20</t>
  </si>
  <si>
    <t>მარნეული, ყოფილი სამხედრო ქალაქის ტერიტორია</t>
  </si>
  <si>
    <t>შპს ჰერა 2011</t>
  </si>
  <si>
    <t>404404042</t>
  </si>
  <si>
    <t>ჩხობაძის 16</t>
  </si>
  <si>
    <t xml:space="preserve"> ააიპ ონკოპრევენციის ცენტრი/202955971/ქ. თბილისი, ლისის ტბა</t>
  </si>
  <si>
    <t>"გორმედი"/59001029901/ცხინვალის გზ.14</t>
  </si>
  <si>
    <t>"ი.ჟორდანიას სახელობის რეპროდუქტოლოგიის ინსტიტუტი-ხელმძღვანელი პროფესორი არჩილ ხომასურიძე"/404888289/თევდორე მღვდლის 13</t>
  </si>
  <si>
    <t>ა(ა)იპ "ნიუ ვიჟენ საუნივერსიტეტო ჰოსპიტალი"/402069854/თბილისი, ლუბლიანას ქუჩა N13 / მიხეილ ჭიაურელის ქუჩა N6</t>
  </si>
  <si>
    <t>ა(ა)იპ "ჯო ენის სახელობის სამედიცინო ცენტრი"/201954242/თბილისი, ლუბლიანას №21</t>
  </si>
  <si>
    <t>ა(ა)იპ ბავშვთა ფსიქოკორექციის ანიმალოთერაპიის ცენტრი ნალი/404488568/თბილისი, კოსტავას ქ. N64</t>
  </si>
  <si>
    <t>ა(ა)იპ საჩხერის საზოგადოებრივი ჯანდაცვის ცენტრი/239395392/საჩხერე, ივ.გომართელის ქ.17</t>
  </si>
  <si>
    <t>ა(ა)იპ ხონის საზოგადოებრივი ჯანდაცვის ცენტრი/244968950/ხონი, კაკაბაძის ქ.17</t>
  </si>
  <si>
    <t>ააიპ "კლინიკათა ქალაქი - პირველი საავადმყოფო"/206118324/თბილისი, წინანდლის № 9</t>
  </si>
  <si>
    <t>ააიპ დიაბეტის, ენდოკრინული და გულ-ფილტვის დაავადებების ცენტრი/401945464/თბილისი, ჩაჩავას ქ. №1</t>
  </si>
  <si>
    <t>ააიპ ონკოპრევენციის და პალიატიური მედიცინის ინსტიტუტი/205279562/ბახტრიონის ქ. N30 (ფაქტ. ლისის ტბის დასახ. N2)</t>
  </si>
  <si>
    <t>ააიპ პალიატიური მზრუნველობის საქართველოს ეროვნული ასოციაცია/211383536/ქ. თბილისი, მიცკევიჩისქ.N7</t>
  </si>
  <si>
    <t>ააიპ საქართველოს საპატრიარქოს თერაპიული კლინიკა უპოვართათვის და მისი განვითარების ფონდი/206089169/ქ. თბილისი, წინანდლის N9</t>
  </si>
  <si>
    <t>გორის   სს  "გორმედი"/217879357/გორი, ცხინვალის ქ.№14</t>
  </si>
  <si>
    <t>თანამედროვე სამედიცინო ტექნოლოგიების დასავლეთის რეგიონალური ცენტრი/412719651/ქ.ქუთაისი,ფოთის ქუჩა N40</t>
  </si>
  <si>
    <t>თბილისის სახელმწიფო სამედიცინო უნივერსიტეტი - ჟვანიას სახელობის პედიატრიის აკადემიური კლინიკა/211328703/თბილისი, ლუბლიანას N21</t>
  </si>
  <si>
    <t>ი/მ დავით ფერაძე "ს.ხეჩინაშვილის სახელობის საუნივერსიტეტო კლინიკა" /01015004891/თბილისი, ჭავჭავაძის გმზ. 33</t>
  </si>
  <si>
    <t>ინდ.მ. იათამზე ვერულაშვილი      ევრომედცენტრი/111347748/თბილისი, ვაჟა-ფშაველას 3 კვ. , 9 კორ. N75</t>
  </si>
  <si>
    <t>კენ ვოლკერის სახელობის სამედიცინო რეაბილიტაციის საუნივერსიტეტო კლინიკა/405126858/ბაქოს 8</t>
  </si>
  <si>
    <t>ს.ს, "აკ. პეტრე შოთაძის სახ-ის თერჯოლის  საავადმყოფო"/231953687/თერჯოლა, რუსთაველის ქ.№94</t>
  </si>
  <si>
    <t>ს.ს.  "გორმედი-გორის  ცენტრალური საავადმყოფო"/218061102/ქ. გორი, ცხინვალის ქ. N14</t>
  </si>
  <si>
    <t>ს.ს. სამედიცინო კორპორაცია ევექსი-ჩემი კლინიკა/404476205/ქ. თბილისი. ნუცუბიძის ქ. N201</t>
  </si>
  <si>
    <t>ს.ს."საზღვაო ჰოსპიტალი"/245442695/ბათუმი, მელიქიშვილის ქუჩა #102 ბ</t>
  </si>
  <si>
    <t>ს.ს.სამედიცინო კორპორაცია ევექსი-თერჯოლის ჰოსპიტალი/404476205/თერჯოლა. რუსთაველის N69</t>
  </si>
  <si>
    <t>ს/ს  "ა.ძოწენიძის სახელობის  იმერეთის სამხარეო კლინიკური საავადმყოფო"/212693539/ქუთაისი, ოცხელის  ქ.№2</t>
  </si>
  <si>
    <t>ს/ს "თანამედროვე სამედიცინო ტექნოლოგიები"/204868624/ლუბლიანას ქ. #5</t>
  </si>
  <si>
    <t>ს/ს "იმერეთის სამხარეო ინფექციურ პათოლოგიათა ცენტრი"/212686486/ქუთაისი, ფოთის ქ.№40</t>
  </si>
  <si>
    <t>ს/ს ჩაჩავას კლინიკა/203827608/თბილისი, კოსტავას №38</t>
  </si>
  <si>
    <t>სააქციო საზოგადოება "მ. ასათიანის სახელობის ფსიქიატრიის ს/კ ინსტიტუტი"/212002660/თბილისი, ასათიანის №10</t>
  </si>
  <si>
    <t>სპეციალური პენიტენციური სამსახური/205360223/ვაკე-საბურთალო / ზ. ანჯაფარიძის ქ. 27</t>
  </si>
  <si>
    <t>სს  "იავნანა"/217879259/გორი, ჭავჭავაძის ქ. №104</t>
  </si>
  <si>
    <t>სს  ა.ღვამიჩავას სახელობის ონკოლოგიის ნაციონალური ცენტრი/204871674/თბილისი, ლისის ტბა</t>
  </si>
  <si>
    <t>სს "ევექსის კლინიკები"-ზუგდიდის პოლიკლინიკა/405327427/კოსტავას N1</t>
  </si>
  <si>
    <t>სს "ევექსის კლინიკები"-თერჯოლის კლინიკა/405327427/რუსთაველის ქ.N69</t>
  </si>
  <si>
    <t>სს "ევექსის კლინიკები"-ტყიბულის კლინიკა/405327427/თაბუკაშვილის ქ.N10</t>
  </si>
  <si>
    <t>სს "ევექსის კლინიკები"-შუახევის კლინიკა/405327427/რუსთაველის ქ.N32</t>
  </si>
  <si>
    <t>სს "ევექსის კლინიკები"-წმინდა ნიკოლოზის სახელობის სამედიცინო ცენტრი/405327427/პ.იაშვილის ქ.N9 ნაკვეთი N3/პ.იაშვილის N11/ნაზარიშვილის N30/პ.იაშვილის ქ.N9 ნაკვეთი N1</t>
  </si>
  <si>
    <t>სს "ევექსის ჰოსპიტალები" - ბათუმის რეფერალური ჰოსპიტალი/404476205/ბაგრატიონის ქ. N 125</t>
  </si>
  <si>
    <t>სს "ევექსის ჰოსპიტალები" - მ. იაშვილის სახელობის ბათუმის დედათა და ბავშვთა ცენტრალური ჰოსპიტალი/404476205/აეროპორტის გზატკეცილი N64</t>
  </si>
  <si>
    <t>სს "ევექსის ჰოსპიტლები"  – ახალქალაქის ჰოსპიტალი/404476205/დ. აღმაშენებლის ქ N 31</t>
  </si>
  <si>
    <t>სს "ევექსის ჰოსპიტლები"  – ახალციხის რეფერალური ჰოსპიტალი/404476205/რუსთაველის ქ N105ა</t>
  </si>
  <si>
    <t>სს "ევექსის ჰოსპიტლები"  – ფოთის ჰოსპიტალი/404476205/გურიის ქ N171</t>
  </si>
  <si>
    <t>სს "ევექსის ჰოსპიტლები"  – ქობულეთის ჰოსპიტალი/404476205/აბაშიძის ქ N18, მიმდებარედ</t>
  </si>
  <si>
    <t>სს "ევექსის ჰოსპიტლები" - ზუგდიდის რეფერალური ჰოსპიტალი/404476205/ზუგდიდი, გამსახურდიას ქ. # 206</t>
  </si>
  <si>
    <t>სს "ევექსის ჰოსპიტლები" - ონკოლოგიის ცენტრი/404476205/ჯავახიშვილის ქ N85/ ჯავახიშვილის ქ N83ა</t>
  </si>
  <si>
    <t>სს "ევექსის ჰოსპიტლები"- ტრავმატოლოგიური ჰოსპიტალი/404476205/ქ. თბილისი, ლუბლიანას ქ. # 21</t>
  </si>
  <si>
    <t>სს "ევექსის ჰოსპიტლები"-ქუთაისის რეფერალური ჰოსპიტალი/404476205/ქუთაისი. ოცხელის N2  ნაკვეთი  N2</t>
  </si>
  <si>
    <t>სს "თბილისის ჩვილ ბავშვთა სახლი"/204867206/თბილისი, ნუცუბიძის №3</t>
  </si>
  <si>
    <t>სს "რუსთავის ცენტრალური საავადმყოფო"/216296639/რუსთავი, წმ. ნინოს ქ. №3</t>
  </si>
  <si>
    <t>სს "სამედიცინო კორპორაცია ევექსი" -  ადიგენის ჰოსპიტალი/404476205/ბალახაშვილის ქ N 11</t>
  </si>
  <si>
    <t>სს "სამედიცინო კორპორაცია ევექსი"  – ქედის ჰოსპიტალი/404476205/რუსთაველის ქ N 14</t>
  </si>
  <si>
    <t>სს "სამედიცინო კორპორაცია ევექსი"  – წმინდა ნიკოლოზის სახელობის სამედიცინო ცენტრი/404476205/პ. იაშვილის ქ N 9 (ნაკვეთი 3) პ. იაშვილის N 11/ნაზარაშვილის ქ N 30/ პ.იაშვილის N 9 (ნაკვეთი 1)</t>
  </si>
  <si>
    <t>სს "სამედიცინო კორპორაცია ევექსი" – ხულოს ჰოსპიტალი/404476205/აღმაშენებლის ქ N1</t>
  </si>
  <si>
    <t>სს "სამედიცინო კორპორაცია ევექსი" ბათუმი ხიმშიაშვილის 20/404476205/ხიმშიაშვილის 20</t>
  </si>
  <si>
    <t>სს "სამედიცინო კორპორაცია ევექსი"- ს.ს. ზუგდიდის მრავალპროფილიანი კლინიკური საავადმყოფო რესპუბლიკა/404476205/გამსახურდიას ქ. 206</t>
  </si>
  <si>
    <t>სს "სამედიცინო კორპორაცია ევექსი"- ფოთის ამბულატორიული ცენტრი/404476205/ფოთი, კ. გამსახურდიას ქ. # 6</t>
  </si>
  <si>
    <t>სს "სამედიცინო კორპორაცია ევექსი"-შპს იმერეთის რეგიონალური კლინიკური საავადმყოფო/404476205/ოცხელის N2</t>
  </si>
  <si>
    <t>სს "სამედიცინო კორპორაცია ევექსი"-ხონის ჰოსპიტალი/404476205/ხონი.სოლომონ მეორის ქ.N21</t>
  </si>
  <si>
    <t>სს "ტუბერკულოზისა და ფილტვის დაავადებათა ეროვნული ცენტრი"/202172139/ქ.თბილისი, აჭარის ქ. N8.</t>
  </si>
  <si>
    <t>სს "უნივერსალური სამედიცინო ცენტრი"/405001466/ლისის ტბის მიმდებარედ N4</t>
  </si>
  <si>
    <t>სს "ქ. ფოთის  ცენტრალური კლინიკური საავადმყოფო"/215119182/ფოთი, გურიის ქ.№171  ტელ. 26153</t>
  </si>
  <si>
    <t>სს "ჯერარსი"/205279740/ქ.თბილისი,მუხიანის 2 ა,თემქის დასახლება,სს თემქა პურის შესასვლელთან,ნაკვეთი N01/011-ის მიმდებარედ</t>
  </si>
  <si>
    <t>სს ”არქიმედეს გლობალ ჯორჯია”/204543869/თბილისი, ფასანაურის ქ.N13</t>
  </si>
  <si>
    <t>სს „ევექსი ჰოსპიტალები“ - თელავის რეფერალური ჰოსპიტალი/404476205/სეხნიაშვილის ქ. №1</t>
  </si>
  <si>
    <t>სს „ევექსის ჰოსპიტალები“ - ი. ციციშვილის სახელობის ბავშვთა კლინიკა/404476205/ლუბლიანას ქუჩა №21 ა</t>
  </si>
  <si>
    <t>სს „ევექსის ჰოსპიტალები“ - კარაპს მედლაინი/404476205/ლუბლიანას ქ. №48</t>
  </si>
  <si>
    <t>სს „ევექსის ჰოსპიტლები“ - ივ. ბოკერიას სახელობის ჰოსპიტალი/404476205/ქინძმარაულის I შესახვევი, №1-ში</t>
  </si>
  <si>
    <t>სს „ევექსის ჰოსპიტლები“ - მ. იაშვილის სახელობის ბავშვთა ცენტრალური საავადმყოფო/404476205/ლუბლიანას ქუჩა №2/6</t>
  </si>
  <si>
    <t>სს ზუგდიდის მრავალპროფილიანი კლინიკური საავადმყოფო "რესპუბლიკა"/219998705/ზუგდიდი კ. გამსახურდიას №206</t>
  </si>
  <si>
    <t>სს ინფექციური პათოლოგიის შიდსისა და კლინიკური იმუნოლოგიის სამეცნიერო-პრაქტიკული ცენტრი/212153756/თბილისი, ყაზბეგის №16</t>
  </si>
  <si>
    <t>სს კ. ერისთავის სახელობის ექსპერიმენტული და კლინიკური ქირურგიის ეროვნული ცენტრი/202051689/თბილისი, ჩაჩავას  №5</t>
  </si>
  <si>
    <t>სს კ. ერისთავის სახელობის ექსპერიმენტული და კლინიკური ქირურგიის ეროვნული ცენტრი/202051689/ქ. თბილისი, ლუბლიანას ქ. N21ა</t>
  </si>
  <si>
    <t>სს მ. იაშვილის სახელობის ბავშვთა ცენტრალური საავადმყოფო/201945280/თბილისი, ლუბლიანას № 2/6</t>
  </si>
  <si>
    <t>სს ნეო მედი/404860566/ქრისტინე შარაშიძის ქ. N12</t>
  </si>
  <si>
    <t>სს ს.ვირსალაძის სახელობის სამედიცინო პარაზიტოლოგიისა და ტროპიკული მედიცინის სამეცნიერო კვლევითი ინსტიტუტი/201948973/თბილისი, აღმაშენებლის №139</t>
  </si>
  <si>
    <t>სს სამედიცინო კორპორაცია ევექსი-საბურთალოს პოლიკლინიკა./404476205/ვაჟა-ფშაველას N40</t>
  </si>
  <si>
    <t>სს საჩხერის რაიონული საავადმყოფო-პოლიკლინიკური გაერთიანება/239403463/საჩხერე, ივანე გომართელის 17</t>
  </si>
  <si>
    <t>სს ტუბერკულიოზისა და ფილტვის დაავადებათა ეროვნული ცენტრი/202172139/თბილისი, მარუაშვილის 50</t>
  </si>
  <si>
    <t>სს ქობულეთის სამედიცინო ცენტრი/446955484/ქობულეთი, თბილისის ქ. #31</t>
  </si>
  <si>
    <t>სს ქუთაისის სამხარეო დედათა და ბავშვთა სამკურნალო -დიაგნოსტიკური ცენტრი/212674738/ქუთაისი, ჯავახიშვილის 85</t>
  </si>
  <si>
    <t>სს წმინდა ნიკოლოზის სახელობის ქირურგიული და ონკოლოგიური ცენტრი/212708239/ქუთაისი, პ.იაშვილის ქ.9</t>
  </si>
  <si>
    <t>სს"ევექსის კლინიკები"-ადიგენის კლინიკა/405327427/დაბა ადიგენი,ბალახაშვილის ქ N11</t>
  </si>
  <si>
    <t>სს"ევექსის კლინიკები"-ყვარელის კლინიკა/405327427/ჭავჭავაძის ქ N3ა</t>
  </si>
  <si>
    <t>სსიპ - საგანგებო სიტუაციების კოორდინაციისა და გადაუდებელი დახმარების ცენტრი/205307960/ვანი თავისუფლების ქუჩა N111</t>
  </si>
  <si>
    <t>სსიპ - საგანგებო სიტუაციების კოორდინაციისა და გადაუდებელი დახმარების ცენტრი/205307960/ქ. თბილისი, აკ. წერეთლის გამზ. 117</t>
  </si>
  <si>
    <t>სსიპ "თბილისის სახელმწიფო სამედიცინო უნივერსიტეტის პირველი საუნივერსიტეტო კლინიკა"/211328703/ქ. თბილისი. გუდამაყრის ქ.N4</t>
  </si>
  <si>
    <t>სსიპ გიორგი აბრამიშვილის სახელობის საქართველოს თავდაცვის სამინისტროს სამხედრო ჰოსპიტალი/218064699/გორი. ჭავჭავაძის N56</t>
  </si>
  <si>
    <t>სსიპ თბილისის სახელმწიფო სამედიცინო უნივერსიტეტი/211328703/თბილისი, ლუბლიანას ქ. №21</t>
  </si>
  <si>
    <t>სსიპ თბილისის სახელმწიფო სამედიცინო უნივერსიტეტი/211328703/თბილისი, უზნაძის ქ. №2</t>
  </si>
  <si>
    <t>ფონდი "თაობა"/205034951/თბილისი, ნუცუბიძის ქ. N187ა</t>
  </si>
  <si>
    <t>ქუთაისის 1-ლი საავადმყოფო/123456789/რუსთაველის #12</t>
  </si>
  <si>
    <t>ქუთაისის რეგიონალური კანისა და ვენ–სნეულებათა დისპანსერი/212688046/ოცხელის ქ. №2</t>
  </si>
  <si>
    <t>შ.პ.ს სამკურნალო დიაგნოსტიკური ცენტრი/216314977/ლ.მესხიშვილი N15</t>
  </si>
  <si>
    <t>შ.პ.ს. "აჭარის ავტონომიური რესპუბლიკის ონკოლოგიის ცენტრი"/245428372/ბათუმი, პუშკინის ქ.№118</t>
  </si>
  <si>
    <t>შ.პ.ს. ა. ქაჯაიას სახ. სურამის ფსიქიატრიული საავადმყოფო/243858544/ხაშურის რ-ნი, სურამი, რუსიას ქ. ¹12</t>
  </si>
  <si>
    <t>შ.პ.ს. ახალი სამედიცინო კომპანია/405190993/ქ.თბილისი, ხიზანიშვილის 28.</t>
  </si>
  <si>
    <t>შ.პ.ს. სამკურნალო -პროფილაქტიკური ცენტრი ინტერმედი 1/422934908/ბაქრაძის ქ. N4</t>
  </si>
  <si>
    <t>შეზღუდული პასუხისმგებლობის პარტნიორობა მეტაკო-ს წარმომადგენლობა საქართველოში/406081788/ქუთაისი, გალაქტიონ ტაბიძის 72 დ</t>
  </si>
  <si>
    <t>შეზღუდული პასუხისმგებლობის საზოგადოება ფერომედი/230070099/ქ. ზესტაფონი, მაღლაკელიძისN4</t>
  </si>
  <si>
    <t>შპს   "სამკურნალო კომბინატი"/204871763/ქ. თბილისი, ქავთარაძის ქ. N16</t>
  </si>
  <si>
    <t>შპს  "თბილისის ფსიქიკური ჯანმრთელობის ცენტრი"/209446900/თბილისი, გლდანის მას,მე-7 მ/რ,მე-2 კვ  (თბილისი, იპოლიტოვ-ივანოვის ქ. N43)</t>
  </si>
  <si>
    <t>შპს  "მარნეულის სამშობიარო სახლი"/234159335/მარნეული, რუსთაველის ქ.№102</t>
  </si>
  <si>
    <t>შპს  აკად. ბ. ნანეიშვილის სახ. ფსიქიკური ჯანმრთელობის ეროვნული ცენტრი/244969370/ხონი, ქუტირი</t>
  </si>
  <si>
    <t>შპს  ბოხუას სახელობის კარდიოვასკულარული ცენტრი/401945605/თბილისი, ჩაჩავას ქ. №1, ლუბლიანას ქ.N5.</t>
  </si>
  <si>
    <t>შპს  გ.ჟვანიას სახ. პედიატრიული კლინიკა/202454593/თბილისი, ლუბლიანას №21</t>
  </si>
  <si>
    <t>შპს  დედათა და ბავშვთა სამკურნალო-პროფილაქტიკური ცენტრი/211336981/თბილისი, მიცკევიჩის 29-ა</t>
  </si>
  <si>
    <t>შპს  ზესტაფონის  რაიონის  ცენტრალური პოლიკლინიკა/230030150/ზესტაფონი,</t>
  </si>
  <si>
    <t>შპს  ზუგდიდის რეგიონული ტუბსაწინააღმდეგო საავადმყოფო/220004787/ზუგდიდი, პარიზის კომუნის №12</t>
  </si>
  <si>
    <t>შპს  რეფერალური ჰოსპიტალი/208148011/თბილისი, ქინძმარაულის №1 შესახვევი</t>
  </si>
  <si>
    <t>შპს  ქ.თბილისის ონკოლოგიური დისპანსერი/205005527/ლუბლიანას ქ N 5</t>
  </si>
  <si>
    <t>შპს " საქართველოს  ანგიოლოგიისა და სისხლძარღვთა ქირურგიის ცენტრი"/201949366/ქ. თბილისი, ჩაჩავას N1</t>
  </si>
  <si>
    <t>შპს "BROTHERS"/445412152/ქ.ბათუმი, გენ. ა.აბაშიძის ქ.N14</t>
  </si>
  <si>
    <t>შპს "აბასთუმნის ტუბსაწინააღმდეგო საავადმყოფო"/222717246/ადიგენი, აბასთუმანი, ასათიანის №37</t>
  </si>
  <si>
    <t>შპს "ავთანდილ ყამბარაშვილის კლინიკა"/231169810/თელავი, ალადაშვილის ქ. N6</t>
  </si>
  <si>
    <t>შპს "აკ. მ. წინამძღვრიშვილის სახ. კარდიოლოგიის ს/კ ინსტიტუტი"/200010068/თბილისი, გუდამაყრის №3</t>
  </si>
  <si>
    <t>შპს "აკად. გ. ჩაფიძის სახელობის გადაუდებელი კარდიოლოგიის ცენტრი"/202051876/თბილისი, ლუბლიანას №4</t>
  </si>
  <si>
    <t>შპს "აკად. გ. ჩაფიძის სახელობის გადაუდებელი კარდიოლოგიის ცენტრი"/202051876/ჯავახიშვილის 1</t>
  </si>
  <si>
    <t>შპს "ალექსანდრე ალადაშვილის სახელობის კლინიკა"/404514762/ქ.თბილისი, უზნაძის ქ.N103</t>
  </si>
  <si>
    <t>შპს "ამტელ ჰოსპიტალ პირველი კლინიკური"/406055879/თბილისი, წინანდლის ქ. №9</t>
  </si>
  <si>
    <t>შპს "არქიმედეს კლინიკა"/404869567/სენაკი,რუსთაველის ქ.110</t>
  </si>
  <si>
    <t>შპს "ბათუმის დედათა და ბავშვთა ჯანმრთელობის დაცვის რესპუბლიკური ცენტრი"/248386214/ბათუმი, აეროპორტის გზატკეცილი 64</t>
  </si>
  <si>
    <t>შპს "ბათუმის სამედიცინო ცენტრი"/248384234/ბათუმი, კახაბერის ქ. N36</t>
  </si>
  <si>
    <t>შპს "ბათუმის სამშობიარო სახლი"/245428434/ბათუმი, რუსთაველის ქ.№39</t>
  </si>
  <si>
    <t>შპს "ბოლნისის ცენტრალური კლინიკა"/225368330/ბოლნისი, დ.აღმაშენებლის ქ.№25</t>
  </si>
  <si>
    <t>შპს "გაგუას კლინიკა"/201945271/ლუბლიანას ქ.N13/მ.ჭიაურელის ქ.N6.</t>
  </si>
  <si>
    <t>შპს "გადაუდებელი მედიცინის ცენტრი"/402005398/ქ.თბილისი,ჩაჩავას ქ.N1/ლუბლიანის ქ.N5(ნაკვეთი N6/17)</t>
  </si>
  <si>
    <t>შპს "გლობალმედ"/405055032/ქ.თბილისი, ყიფშიძის ქ.N3ბ</t>
  </si>
  <si>
    <t>შპს "ელიზაბეტ ბლექველის ჰოსპიტალი"/405032806/ალ. ყაზბეგის გამზ. N34</t>
  </si>
  <si>
    <t>შპს "ემ-ემ-ტე ჰოსპიტალი"/402006592/ლუბლიანას ქ.N5 მე-9 სართული</t>
  </si>
  <si>
    <t>შპს "ზუგდიდის ინფექციური საავადმყოფო"/219999009/ზუგდიდი,ონარია</t>
  </si>
  <si>
    <t>შპს "თბილისის ზღვის ჰოსპიტალი"/400115362/ქ.თბილისი, დასახლება ვარკეთილი-3, მ/რ 4 -ის მიმდებარე ნაკვეთი 14/430.</t>
  </si>
  <si>
    <t>შპს "თბილისის პედიატრიული პრივატ კლინიკა"/200010022/თბილისი, თემქა,მე-11 მ/რ. I-კვ</t>
  </si>
  <si>
    <t>შპს "იმედის კლინიკა"/202249110/ქ. თბილისი, სოფელი დიღომი, ვეფხისტყაოსნის 38</t>
  </si>
  <si>
    <t>შპს "იმერეთის რეგიონალური კლინიკური საავადმყოფო"/412672424/ქუთაისი, ოცხელის ქ. №2</t>
  </si>
  <si>
    <t>შპს "იმერმედი"-იმერეთის სამხარეო სამედიცინო ცენტრი (თერჯოლამედი)/431948066/ქ.თერჯოლა, რუსთაველის ქ.N82</t>
  </si>
  <si>
    <t>შპს "ინტერმედი"/406160755/ქ.თბილისი, წინანდლის ქ.N9.</t>
  </si>
  <si>
    <t>შპს "ისრაელი-საქართველოს სამედიცინო კვლევითი კლინიკა ჰელსიკორი"/205250618/თევდორე მღვდლის 13</t>
  </si>
  <si>
    <t>შპს "კადუცეი" პედიატრიული კლინიკა./412715655/ქ.ქუთაისი, ჩხობაძის ქ.N20, ნაკვეთი N1.</t>
  </si>
  <si>
    <t>შპს "კარდიოლოგიური კლინიკა"/206035217/თბილისი, წინადლის ქ. N 9</t>
  </si>
  <si>
    <t>შპს "კარდიოსერვისი"/200068862/ქავთარაძის ქ. N27</t>
  </si>
  <si>
    <t>შპს "კლინიკა პანაცეა"/405061276/ც.დადიანის ქ.N255</t>
  </si>
  <si>
    <t>შპს "კლინიკა რუსთავი"/416289947/რუსთავი, VII მ/რ</t>
  </si>
  <si>
    <t>შპს "კრიტიკული მედიცინის ინსტიტუტი"/211327161/თბილისი, ჩაჩავას ქ. N1</t>
  </si>
  <si>
    <t>შპს "მარნეკორი"/404978048/მარნეული,26 მაისის ქ. N8ა</t>
  </si>
  <si>
    <t>შპს "მედ ჯორჯია"/206335367/თბილისი, რუსთავის გზატკეცილი №18/22</t>
  </si>
  <si>
    <t>შპს "მედისონ ჰოლდინგი"/404923632/თბილისი, ალ. გობრონიძის ქ.27</t>
  </si>
  <si>
    <t>შპს "მედისონ ჰოლდინგი"/404923632/თბილისი, ვაჟა-ფშაველას გამზირი N 83/11</t>
  </si>
  <si>
    <t>შპს "მედისონ ჰოლდინგი"/404923632/თბილისი, კალოუბნის ქ. N12</t>
  </si>
  <si>
    <t>შპს "მცხეთის სამხარეო მრავალპროფილიანი საავადმყოფო"/236035438/მცხეთა, სამხედროს ქ. N20</t>
  </si>
  <si>
    <t>შპს "ნლი"/419994741/ზუგდიდი,კიტიას ქ.N21</t>
  </si>
  <si>
    <t>შპს "პინეო სამედიცინო ეკოსისტემა"/405064594/ქ. თბილისი, გორგასლის ქ. 93</t>
  </si>
  <si>
    <t>შპს "რედი"/200209103/თბილისი, გურამიშვილის გამზირი №84</t>
  </si>
  <si>
    <t>შპს "რესპუბლიკური ფსიქონევროლოგიური დისპანსერ"/245428675/ქ.ბათუმი, მეტაქსას N10</t>
  </si>
  <si>
    <t>შპს "რუსთავის ფსიქიკური ჯანმრთელობის ცენტრი"/216296880/რუსთავი, ბარათაშვილის ქ. №27</t>
  </si>
  <si>
    <t>შპს "სალიხ აბაშიძის ინფექციური პათოლოგიის,შიდსის და ტუბერკულოზის რეგიონული ცენტრი"/245418392/ქ. ბათუმი, ქათამაძის N11</t>
  </si>
  <si>
    <t>შპს "სამკურნალო-სადიაგნოსტიკო ცენტრი სამგორი მედი"/206061795/თბილისი, კახეთის გზატკეცილი N23</t>
  </si>
  <si>
    <t>შპს "საოჯახო მედიცინის ქართულ-ამერიკული კლინიკა"/404905723/თბილისი, ბერბუკის ქ. №10</t>
  </si>
  <si>
    <t>შპს "საქართველოს ონკოლოგიის ნაციონალური ცენტრი"/404919077/თბილისი, ლისის ტბის მიმდებარე ტერიტორია N 4 (თბილისი, ბახტრიონის ქ. №29, ბ.88)</t>
  </si>
  <si>
    <t>შპს "უნიმედი აჭარა"/404865972/ბათუმი, გორგასლის (ერას) ქ. #82</t>
  </si>
  <si>
    <t>შპს "უნიმედი აჭარა"/404865972/ქობულეთი, 26 მაისის ქ. N2 (თბილისი, ი. ჭავჭავაძის გამზირი N20)</t>
  </si>
  <si>
    <t>შპს "უნიმედი აჭარა"/404865972/ქობულეთი, აბაშიძის ქ. N18 (ქობულეთი, თბილისის ქ. №31 (თბილისი, ი. ჭავჭავაძის გამზირი N20)</t>
  </si>
  <si>
    <t>შპს "უნიმედი აჭარა"-ონკოლოგიის ცენტრი/404865972/ქუთაისი,ჯავახიშვილის ქ.N85</t>
  </si>
  <si>
    <t>შპს "უნიმედი აჭარა-ბათუმის პოლიკლინიკა"./404865972/ბათუმი, ხიმშიაშვილის ქ.N20.</t>
  </si>
  <si>
    <t>შპს "უნიმედი კახეთი"-ახალი სიცოცხლე/404865981/ლუბლიანას ქ.N21</t>
  </si>
  <si>
    <t>შპს "უნიმედი კახეთი"-ბავშვთა ახალი კლინიკა/404865981/ლუბლიანას ქ.N21</t>
  </si>
  <si>
    <t>შპს "უნიმედი კახეთი"-მ.იაშვილის სახ.ბათუმის დედათა და ბავშვთა ცენტრალური ჰოსპიტალი./404865981/აეროპორტის გზატკეცილი N64</t>
  </si>
  <si>
    <t>შპს "უნიმედი კახეთის" თელავის რეფერალური საავადმყოფო/404865981/ქ. თელავი, სეხნიაშვილის ქ. N1</t>
  </si>
  <si>
    <t>შპს "ქ.თბილისის ბავშვთა ინფექციური კლინიკური საავადმყოფო"/204871594/ქ. თბილისი, ჩიქოვანის ქ.N14</t>
  </si>
  <si>
    <t>შპს "ქობულეთის რაიონული საავადმყოფო"/246954354/ქობულეთი, თბილისის ქ. №31</t>
  </si>
  <si>
    <t>შპს "ქუთაისის რეგიონალური ონკოლოგიური ცენტრი"/212674729/ქუთაისი, პ.იაშვილის ქ.№11</t>
  </si>
  <si>
    <t>შპს "ჰელსი ჯორჯია"/404981622/თბილისი. პ. ქავთარაძის N21ა</t>
  </si>
  <si>
    <t>შპს ,, ირის ბორჩაშვილის სახელობის ჯანმრთელობის ცენტრი მედინა"/245599758/ბათუმი,ფრიდონ ხალვაშის გამზირი 237</t>
  </si>
  <si>
    <t>შპს ,, მცხეთის სამედიცინო ცენტრი"/401993508/ქ. მცხეთა, სამხედროს ქ. N20</t>
  </si>
  <si>
    <t>შპს ,,არქიმედეს კლინიკა"/404869567/ლაგოდეხი. ჯანელიძის ქუჩა</t>
  </si>
  <si>
    <t>შპს ,,გევა–კლინიკ"/202441866/ქ. თბილისი, თევდორე მღვდლის ქ.N13</t>
  </si>
  <si>
    <t>შპს ,,გერმანული კლინიკა"/406056887/გორგასლის 51-53</t>
  </si>
  <si>
    <t>შპს ,,ენენსი"/400153999/ქ. თბილისი.ველისციხის ქ. N5ა</t>
  </si>
  <si>
    <t>შპს ,,თბილისის ცენტრალური საავადმყოფო"/203826645/ქ.თბილისი, ლუბლიანას ქ.#5</t>
  </si>
  <si>
    <t>შპს ,,თბილისის ცენტრალური საავადმყოფო"/203826645/ჩაჩავას 1</t>
  </si>
  <si>
    <t>შპს ,,მარნეულის სამედიცინო ცენტრი ადიკ"/200241648/მარნეული, 26 მაისის ქ. N80 სარაიონთაშორისო საავადმყოფო, მე-3 სართ.</t>
  </si>
  <si>
    <t>შპს ,,რეფერალური დახმარების ცენტრი/401946784/პუშკინის ქ. N118</t>
  </si>
  <si>
    <t>შპს ,,უნიმედი კახეთი"-თბილისის რეფერალური ჰოსპიტალი/404865981/თბილისი.  ქინძმარაულის 1 შესახვევი N1 (ნაკვეთიN05/059</t>
  </si>
  <si>
    <t>შპს ,,უნიქალმედი"/412714870/ქუთაისი, აკ. წერეთლის მე-5 შეს. N4</t>
  </si>
  <si>
    <t>შპს „N ქირონი“  /202454806/თბილისი, ჩაჩავას ქ. 1</t>
  </si>
  <si>
    <t>შპს „თბილისის გულისა და სისხლძარღვთა კლინიკა“/202442981/თბილისი, ლუბლიანას ქ. #18/20 (იურიდიული ლუბლიანას ქ. 18/20)</t>
  </si>
  <si>
    <t>შპს 5 კლინიკური საავადმყოფო/200010674/თბილისი, თემქა,მე-11 მ/რ, I კვარტალი</t>
  </si>
  <si>
    <t>შპს Mმედი22/200006536/თბილისი, ბუაჩიძის №12-ა</t>
  </si>
  <si>
    <t>შპს N ქირონ +/202462655/თბილისი, ლუბლიანას ქ. №5</t>
  </si>
  <si>
    <t>შპს ავერსის კლინიკა - ბირთვული მედიცინის ცენტრი/212002580/თბილისი, ალ. ყაზბეგის 16</t>
  </si>
  <si>
    <t>შპს ავერსის კლინიკა/212002580/თბილისი, ნავთლუღის ქ. №11-13 (თბილისი, ვაჟა-ფშაველას გამზირი №27ბ)</t>
  </si>
  <si>
    <t>შპს ავერსის კლინიკა/212002580/მარნეული, 26 მაისის ქ.</t>
  </si>
  <si>
    <t>შპს ავერსის კლინიკა/212002580/მარნეული, სულხან-საბას ქ. №58</t>
  </si>
  <si>
    <t>შპს ავერსის კლინიკა/212002580/ქ. თბილისი. ლუბლიანას ქ. N21 ა</t>
  </si>
  <si>
    <t>შპს ავერსის კლინიკა/212002580/ქ.თბილისი, ვაჟა-ფშაველას 27ბ</t>
  </si>
  <si>
    <t>შპს აკად. ზ. ცხაკაიას სახ. დასავლეთ  საქართველოს ინტერვენციული მედიცინის ეროვნული ცენტრი  /212841424/ქ. ქუთაისი, ჯავახიშვილის ქ.N83ა</t>
  </si>
  <si>
    <t>შპს აკადემიკოს ვახტანგ ბოჭორიშვილის კლინიკა./405018831/თბილისი, ალ. ყაზბეგის გამზირი N16</t>
  </si>
  <si>
    <t>შპს აკადემიკოს ნიკოლოზ ყიფშიძის სახელობის ცენტრალური საუნივერსიტეტო კლინიკა/205165453/ქ. თბილისი, ვაჟა-ფშაველას  №29</t>
  </si>
  <si>
    <t>შპს აკადემიკოს ო. ღუდუშაურის სახელობის ეროვნული სამედიცინო ცენტრი/202193544/თბილისი,ნოდარ ბოხუას ქ.N12/ლუბლიანას ქ.N66</t>
  </si>
  <si>
    <t>შპს აკადემიკოს ფრიდონ თოდუას სამედიცინო ცენტრი-შ.პ.ს. კლინიკური მედიცინის სამეცნიერო-კვლევითი ინსტიტუტი./201990694/ქ.თბილისი, თევდორე მღვდლის ქN13</t>
  </si>
  <si>
    <t>შპს ალ. წულუკიძის სახელობის უროლოგიის ეროვნული ცენტრი/206063383/თბილისი, წინანდლის №27</t>
  </si>
  <si>
    <t>შპს ალექსანდრე ალადაშვილის სახელობის კლინიკა/404413087/დ.უზნაძის ქ. N103</t>
  </si>
  <si>
    <t>შპს არქიმედეს კლინიკა/404869567/ლაგოდეხი, 9 აპრილის ქუჩა (თბილისი, ალ. ყაზბეგის №34)</t>
  </si>
  <si>
    <t>შპს არქიმედეს კლინიკა/404869567/სიღნაღი, წნორი, მშვიდობის ქუჩა (თბილისი, ალ. ყაზბეგის №34)</t>
  </si>
  <si>
    <t>შპს აღმოსავლეთ საქართველოს ფსიქიკური ჯანმრთელობის ცენტრი/243123455/წალკა,ბედიანი</t>
  </si>
  <si>
    <t>შპს ახალი სიცოცხლე/201949936/ქ.თბილისი, ლუბლიანის ქ 21</t>
  </si>
  <si>
    <t>შპს ახალციხის კლინიკა იმედი/424067306/ახალციხე, ახალქალაქის გზატკეცილი ჩიხი N3</t>
  </si>
  <si>
    <t>შპს ბავშვთა ახალი კლინიკა/404904573/თბილისი, ლუბლიანას ქ. №21  (თბილისი, ჭავჭავაძის გამზირი №12)</t>
  </si>
  <si>
    <t>შპს ბავშვთა ჯანმრთელობის ცენტრი/231184232/ქ.თბილისი, ბუაჩიძის ქ.N12.</t>
  </si>
  <si>
    <t>შპს ბომონდი/212798070/ქუთაისი, ზ. გამსახურდიას შეს.#15</t>
  </si>
  <si>
    <t>შპს გადაუდებელი ნევროლოგიის კლინიკა  ნევროლოგი/206047883/თბილისი, თბილისი, წინანდლის 9</t>
  </si>
  <si>
    <t>შპს გადაუდებელი ქირურგიისა და ტრავმატოლოგიის ცენტრი/206047464/თბილისი, წინანდლის N9</t>
  </si>
  <si>
    <t>შპს გიდმედი/202453987/ქ. თბილისი, ლუბლიანას 2/6 (იურ: წინამძღვრიშვილის №23)</t>
  </si>
  <si>
    <t>შპს გორმედი/417876711/გორი, ცხინვალის გზატკეცილი №14</t>
  </si>
  <si>
    <t>შპს გორმედი/417876711/ქ.ხაშური, ფარნავაზის ქ.N5</t>
  </si>
  <si>
    <t>შპს გორმედი/417876711/ქარელის მუნიციპალიტეტი,სოფელი ბებნისი.</t>
  </si>
  <si>
    <t>შპს დავით აბულაძის ქართულ-იტალიური კლინიკა/405080503/თბილისი, ფალიაშვილის ქ. N39ა, ბ18</t>
  </si>
  <si>
    <t>შპს დავით ტატიშვილის სამედიცინო ცენტრი/204923262/თბილისი, თ. აბულაძის N20</t>
  </si>
  <si>
    <t>შპს დავით ტატიშვილის სამედიცინო ცენტრი/204923262/მარიჯანის ქ. #2ბ</t>
  </si>
  <si>
    <t>შპს დიაგნოსტიკური სერვისი/204871781/თბილისი, ლუბლიანას ქ. #36</t>
  </si>
  <si>
    <t>შპს ექიმთა დახელოვნების უროლოგიისა და გადაუდებელი დახმარების კლინიკა/404945217/თბილისი, ლუბლიანას ქ. N5</t>
  </si>
  <si>
    <t>შპს ვ. ბოჭორიშვილის სახელობის სეფსისის საწინააღმდეგო ცენტრი"/212153747/თბილისი, ალ.ყაზბეგის გამზ. №16</t>
  </si>
  <si>
    <t>შპს ვია-ვიტა/205001406/თბილისი, ლუბლიანას ქ. N2/6</t>
  </si>
  <si>
    <t>შპს ვივამედი/404879663/ქ.თბილისი,დავით აღმაშენებლის ხეივანი მე-12 კმ.ნაკვეთი 1470</t>
  </si>
  <si>
    <t>შპს ზურაბ შაქარაშვილის ონკოჰემატოლოგიური კლინიკა ლაიფმედი/401945838/თბილისი, ლუბლიანას ქ. №2/6</t>
  </si>
  <si>
    <t>შპს თბილისის გულის ცენტრი/405125332/ქ.თბილისი, ვაჟა-ფშაველას N83/11.</t>
  </si>
  <si>
    <t>შპს თბილისის პირველი კლინიკური საავადმყოფო/206047455/თბილისი, წინანდლის N9</t>
  </si>
  <si>
    <t>შპს თბილისის ცენტრალური ლაბორატორია/401971924/ლუბლიანას ქ.5</t>
  </si>
  <si>
    <t>შპს თბილისის ცენტრალური საავადმყოფო/202050840/თბილისი, თევდორე მღვდლის  N13</t>
  </si>
  <si>
    <t>შპს თბილისის ცენტრალური საავადმყოფო/202050840/თბილისი, ჩაჩავას ქ. N1</t>
  </si>
  <si>
    <t>შპს თელავის რაიონული საავადმყოფო /231169507/თელავი, ალადაშვილის №2</t>
  </si>
  <si>
    <t>შპს ი. ბოკერიას სახელობის ნეიროგანვითარების ცენტრი/202056372/თბილისი, ლუბლიანას N2/6</t>
  </si>
  <si>
    <t>შპს ივანე ბოკერიას სახელობის თბილისის რეფერალური ჰოსპიტალი/406204717/ქ. თბილისი, ქინძმარაულის 1 შეს. N1</t>
  </si>
  <si>
    <t>შპს ინოვა ინ ვიტრო/405151589/თბილისი, სანდრო ეულის ქ. 7</t>
  </si>
  <si>
    <t>შპს ინოვა/405049335/თბილისი, სანდრო ეულის ქ. 7</t>
  </si>
  <si>
    <t>შპს კარდიოლოგიური კლინიკა გული/206048533/თბილისი, წინანდლის N9</t>
  </si>
  <si>
    <t>შპს კარდიოლოგიური კლინიკა გული/206048533/ქ. ზუგდიდი, კ. გამსახურდიას ქ. N36</t>
  </si>
  <si>
    <t>შპს კარდიონეტი პინეო/405146845/ვ. გორგასლის ქ. N93</t>
  </si>
  <si>
    <t>შპს კარდიონეტი/404871563/ცინცაძის 26</t>
  </si>
  <si>
    <t>შპს კლინიკა ბომონდი პლიუსი/412677848/ქუთაისი, თამარ მეფის ქ. №37</t>
  </si>
  <si>
    <t>შპს კლინიკა ბომონდი/412729720/ქ.ქუთაისი, ზ.გამსახურდიას 1 შეს. N15.</t>
  </si>
  <si>
    <t>შპს კლინიკა ნიუმედი/206334162/თბილისი, მარიჯანის ქ. №4</t>
  </si>
  <si>
    <t>შპს კლინიკა-ლჯ/212806766/ქუთაისი, ჩეჩელაშვილის ქ. N6ა</t>
  </si>
  <si>
    <t>შპს კლინიკური კარდიოლოგიის ინსტიტუტი/400037875/ლუბლიანას ქ. #5</t>
  </si>
  <si>
    <t>შპს ლაბმედი/405175527/ექიმის გას. 1</t>
  </si>
  <si>
    <t>შპს ლივერმედი/412696998/თამარ მეფის ქ. N26</t>
  </si>
  <si>
    <t>შპს ლჯ და კომპანია - დასავლეთ საქართველოს ტუბერკულოზისა და ინფექციურ პათოლოგიათა ცენტრი/212691354/ქუთაისი, პეტრე ჩხობაძის ქ.N20.</t>
  </si>
  <si>
    <t>შპს მ. იაშვილის სახელობის ბავშვთა ცენტრალური საავადმყოფო/404896644/თბილისი, ლუბლიანას ქ. N2/6</t>
  </si>
  <si>
    <t>შპს მ.ზოდელავას ჰემატოლოგიური ცენტრი/204966858/თბილისი, თევდორე მღვდლის ქ #13</t>
  </si>
  <si>
    <t>შპს მალხაზ კაციაშვილის მრავალპროფილური, გადაუდებელი დახმარების ცენტრი/400123647/ქ.თბილისი, ალეკო გობრონიძის ქ.N10.</t>
  </si>
  <si>
    <t>შპს მაღალი სამედიცინო ტექნოლოგიების ცენტრი, საუნივერსიტეტო კლინიკა/211385767/თბილისი, წინანდლის ქ. #9</t>
  </si>
  <si>
    <t>შპს მაღალტექნოლოგიური ჰოსპიტალი მედცენტრი/445466870/ქ.ბათუმი, პუშკინის ქ.N118/120</t>
  </si>
  <si>
    <t>შპს მედ ემერჯენსი/445506630/ქ.ბათუმი,მელიქიშვილის ქ.N102 ბ.</t>
  </si>
  <si>
    <t>შპს მედალფა/404908043/ბათუმი,ნიკოლოზ გოგოლის შესახვევი N2</t>
  </si>
  <si>
    <t>შპს მედალფა/404908043/ლანჩხუთი, ჟორდანიას ქ. 136 (თბილისი, ჯ. ბაგრატიონის ქ. №6ა)</t>
  </si>
  <si>
    <t>შპს მედალფა/404908043/ოზურგეთი, ე. ნინოშვილის ქ. №3 (იყო ჟღენტის ქ. №4) (თბილისი, ჯ. ბაგრატიონის ქ. №6ა)</t>
  </si>
  <si>
    <t>შპს მედი ქლაბ ჯორჯია/204927543/თბილისი, ტაშკენტის ქ. N22ა</t>
  </si>
  <si>
    <t>შპს მედინვესტი-ჰემატოლოგიისა და ტრანსფუზიოლოგიის ინსტიტუტი/405013195/თბილისი, ქავთარაძის ქუჩის ჩიხი 4</t>
  </si>
  <si>
    <t>შპს მედლაიფი/404947714/ალ. ყაზბეგის გამზ. #34</t>
  </si>
  <si>
    <t>შპს მირამედი/404433065/თბილისი, წინანდლის ქ.N9</t>
  </si>
  <si>
    <t>შპს მრავალპროფილური კლინიკა კონსილიუმ მედულა/405169598/ქ.თბილისი, ა.პოლიტკოვსკაიას ქ.N6/გ.</t>
  </si>
  <si>
    <t>შპს მულტიპროფილური ჰოსპიტალი - მედიქალ სიტი და ინფექციურ დაავადებათა მართვის ცენტრი/412682501/ქუთაისი, ფოთის ქ. №40</t>
  </si>
  <si>
    <t>შპს ნეომედი/200105643/თბილისი, ხიზანიშვილის ქ. №13</t>
  </si>
  <si>
    <t>შპს ნიუ ვიჟენ საუნივერსიტეტო ჰოსპიტალი/404941827/თბილისი,ლუბლიანას 2/6, მე-6 სართული</t>
  </si>
  <si>
    <t>შპს ნიუ ჰოსპიტალს/205210467/თბილისი, გორგასლის/კრწანისის ქ, N 71/12 (თბილისი, აღმაშენებლის 148/111)</t>
  </si>
  <si>
    <t>შპს ო.ჩხობაძის სახელობის ინვალიდთა და ხანდაზმულთა სამკურნალო-სარეაბილიტაციო კლინიკური ცენტრი/212672080/ქუთაისი, ტოლბუხინის ქ. №16</t>
  </si>
  <si>
    <t>შპს ონკოლოგიის სამეცნიერო კვლევითი ცენტრი/205284093/ქ. თბილისი, ლისის ტბის მიმდებარედ N4</t>
  </si>
  <si>
    <t>შპს ოპტიმალ მედი/404512096/თბილისი. თრიალეთის N50</t>
  </si>
  <si>
    <t>შპს ორთოჯორჯია/202178277/თბილისი, ჩაჩავას ქ. N1</t>
  </si>
  <si>
    <t>შპს პირველი კლინიკური შპს/206036216/თბილისი, წინანდლის 9</t>
  </si>
  <si>
    <t>შპს პირველი საავადმყოფო - სამკურნალო დიაგნოსტიკური ცენტრი"/402022253/ქ.თბილისი,იყალთოს ქ.N57</t>
  </si>
  <si>
    <t>შპს პირველი საავადმყოფო/402022253/ქ.თბილისი, წინანდლის ქ.N9</t>
  </si>
  <si>
    <t>შპს პირველი სამედიცინო ცენტრი/200007143/თბილისი, ცოტნე დადიანის N255</t>
  </si>
  <si>
    <t>შპს რეგიონული ჯანდაცვის ცენტრი/236035517/ქ. თბილისი, ჯავახიშვილის 51</t>
  </si>
  <si>
    <t>შპს რეგიონული ჰოსპიტალი/404925747/(სათაო) თბილისი პ.ქავთარაძის ქ.#23</t>
  </si>
  <si>
    <t>შპს რეგიონული ჰოსპიტალი/404925747/თბილისი, ქავთარაძის ქ. №23</t>
  </si>
  <si>
    <t>შპს რეგიონული ჰოსპიტალის საბურთალოს პოლიკლინიკა/404925747/დავით თავხელიძის ქ. N1</t>
  </si>
  <si>
    <t>შპს რეფერალური დახმარების ცენტრი /401946784 /თბილისი, ლუბლიანას 18/20</t>
  </si>
  <si>
    <t>შპს რეფერალური ჰოსპიტალი 2012/404428632/თბილისი, ქინძმარაულის I შეს. N1</t>
  </si>
  <si>
    <t>შპს ს. ხეჩინაშვილის სახელობის საუნივერსიტეტო კლინიკა/404866123/თბილისი, ი. ჭავჭავაძის გამზირი №33</t>
  </si>
  <si>
    <t>შპს სამედიცინო პარაზიტოლოგიისა და ტროპიკული მედიცინის კვლევის ინსტიტუტი/404498021/თამარ მეფის გამზირი N18</t>
  </si>
  <si>
    <t>შპს სამედიცინო ცენტრი რკინიგზა 1872 (Medical centre railway 1872)/438724882/სამტრედია, დ. აღმაშენებლის ქ. N244</t>
  </si>
  <si>
    <t>შპს სამკურნალო დიაგნოსტიკური ცენტრი ნიუ ლაიფი/400233555/ქ.თბილისი, თ.ერისთავის ჩიხი N3</t>
  </si>
  <si>
    <t>შპს სამკურნალო-პროფილაქტიკური ცენტრი "ინტერმედი"/201944236/თბილისი, ა.წერეთლის გამზირი N93</t>
  </si>
  <si>
    <t>შპს საქართველოს გაერთიანებული წყალმომარაგების კომპანია /412670097 /ქუთაისი, გუგუნავას ქ. 12</t>
  </si>
  <si>
    <t>შპს საქართველოს საპატრიარქოს წმიდა იოაკიმე და ანას სახელობის სამედიცინო ცენტრი/204483380/ქ.თბილისი, გორგასლისქN95</t>
  </si>
  <si>
    <t>შპს საქართველოს საპატრიარქოს წმინდა იოაკიმესა და ანას სახელობის სამშობიარო სახლი/203860811/თბილისი, თარხნიშვილის №14</t>
  </si>
  <si>
    <t>შპს საჩხერის რაიონის სასწრაფო სამედიცინო დახმარების სამსახური -03/239403864/საჩხერე,  ივანე გომართელის ქ. N17</t>
  </si>
  <si>
    <t>შპს სენა-მედი/202948819/ქ. სენაკი, ჭყონდიდელის 13.</t>
  </si>
  <si>
    <t>შპს სიხარული/231169874/თელავი, ალადაშვილის ქ.№4</t>
  </si>
  <si>
    <t>შპს ტკივილის მართვისა და პალიატიური მედიცინის ცენტრი/405112916/ერწოს ქ. N4, მე–2 კორპ, ბინა 127</t>
  </si>
  <si>
    <t>შპს ტრავმატოლოგი/404405568/თბილისი, ლუბლიანას ქ. №21</t>
  </si>
  <si>
    <t>შპს უნიმედი აჭარა/404865972/ბათუმი, ბაგრატიონის ქ. N125</t>
  </si>
  <si>
    <t>შპს უნიმედი კახეთი/404865981/თელავი, ალაზნის გამზირი</t>
  </si>
  <si>
    <t>შპს უნიმედი სამცხე/404865963/ახალქალაქი, აღმაშენებლის ქ. N31</t>
  </si>
  <si>
    <t>შპს უნიმედი სამცხე/404865963/ახალციხე, რუსთაველის ქ. N105ა</t>
  </si>
  <si>
    <t>შპს უნიმედი სამცხე/404865963/ნინოწმინდა, თავისუფლების ქ. N48</t>
  </si>
  <si>
    <t>შპს ფსიქიკური ჯანმრთელობის და ნარკომანიის პრევენციის ცენტრი/404945164/თბილისი, ქავთარაძის 21ა</t>
  </si>
  <si>
    <t>შპს ფსიქიკური ჯანმრთელობის და ნარკომანიის პრევენციის ცენტრი/404945164/თბილისი, ქავთარაძის ქ. N12ა</t>
  </si>
  <si>
    <t>შპს ქ. ბათუმის რესპუბლიკური კლინიკური საავადმყოფო/245428880/ბათუმი, ტბელ აბუსერიძის ქ.#2</t>
  </si>
  <si>
    <t>შპს ქართულ - ჰოლანდიური ჰოსპიტალი/402049760/თბილისი,გობრონიძის ქN27</t>
  </si>
  <si>
    <t>შპს ქართულ-ავსტრიული კლინიკო-დიაგნოსტიკური ლაბორატორია/205216363/თბილისი, ჟიული შარტავას ქ. N16</t>
  </si>
  <si>
    <t>შპს ქუთაისის N3 სამშობიარო სახლი/412682066/ქუთაისი, ჯავახიშვილის ქ. N11</t>
  </si>
  <si>
    <t>შპს ქუთაისის ბავშვთა და მოზრდილთა №4 სამკურნალო-დიაგნოსტიკური ცენტრი/212688064/ქუთაისი, მესხის ქ.№5</t>
  </si>
  <si>
    <t>შპს ქუთაისის საეკლესიო საავადმყოფო - "წმ. დავით აღმაშენებლის სახელობის  ქსენონი "/212685414/ქუთაისი, ახალგაზრდობის გამზ. N21</t>
  </si>
  <si>
    <t>შპს ქუთაისის ცენტრალური საავადმყოფო/212685423/ქ. ქუთაისი.  სოლომონ 1 -ის N10</t>
  </si>
  <si>
    <t>შპს ღია გული/204970022/თბილისი, თემქის დასახლება XI მ/რ I კვარტალი (1/47)</t>
  </si>
  <si>
    <t>შპს ღია გული/204970022/თბილისი, თემქის დასახლება XI მ/რ I კვარტალი (1/47) (ყოფილი ჩაჩავას ქ. N5)</t>
  </si>
  <si>
    <t>შპს ღია გული/204970022/თბილისი, ჩაჩავას N5</t>
  </si>
  <si>
    <t>შპს ყელ-ყურ-ცხვირის სნეულებათა ეროვნული ცენტრი ჯაფარიძე-ქევანიშვილის კლინიკა/202463752/ქ. თბილისი, თევდორე მღვდლის ქ. №13</t>
  </si>
  <si>
    <t>შპს ჩვენი კლინიკა + ონკოლოგიური დისპანსერი/202065647/თბილისი, თევდორე მღვდლის ქ. N13</t>
  </si>
  <si>
    <t>შპს წინამძღვრიშვილის სახელობის კარდიოლოგიის ცენტრი (გერმანულ-ქართული კლინიკა)/202249968/გუდამაყრის შეს. #2</t>
  </si>
  <si>
    <t>შპს წმინდა ლაზარეს კლინიკა/404866659/თბილისი, გამსახურდიას გამზ. 1 კვ. 6ა კორ. ბ.2</t>
  </si>
  <si>
    <t>შპს წმინდა ლაზარეს კლინიკა/404866659/თბილისი, ლუბლიანას ქ. 13 /მ. ჭიაურელის 6</t>
  </si>
  <si>
    <t>შპს წმინდა მიქაელ მთავარანგელოზის სახელობის მრავალპროფილიანი კლინიკური საავადმყოფო/202901832/თბილისი, ლუბლიანას ქ. #21</t>
  </si>
  <si>
    <t>შპს ჯეო ჰოსპიტალს/404907730/26 მაისის ქუჩა #80</t>
  </si>
  <si>
    <t>შპს ჯეო ჰოსპიტალს/404907730/ბაღდათი,	კახიანის №84 (თბილისი კოსტავას 67, ბინა 71)</t>
  </si>
  <si>
    <t>შპს ჯეო ჰოსპიტალს/404907730/გურჯაანი, მარჯანიშვილის ქ. №35 (იყო ქ. გურჯაანი, კოსტავას შესახვევი 1 N4  (თბილისი კოსტავას 67, ბინა 71)</t>
  </si>
  <si>
    <t>შპს ჯეო ჰოსპიტალს/404907730/გურჯაანი, მარჯანიშვილის ქ. №35(იყო გურჯაანი, დ. აღმაშენებლის №144 (თბილისი კოსტავას 67, ბინა 71)</t>
  </si>
  <si>
    <t>შპს ჯეო ჰოსპიტალს/404907730/ზესტაფონი, დ. აღმაშენებლის I შეს. N1(იყო რუსთაველის ქ. №6 (თამარ მეფის ქ. №27 (თბილისი, კოსტავას ქ. №67 ბ. 71)</t>
  </si>
  <si>
    <t>შპს ჯეო ჰოსპიტალს/404907730/ზესტაფონი, თამარ მეფის 29 (თბილისი, კოსტავას ქ, №67, ბ.71)</t>
  </si>
  <si>
    <t>შპს ჯეო ჰოსპიტალს/404907730/ზესტაფონი. კეკელიძისა და მელქაძის ქუჩების გადაკვეთა (იყო ზესტაფონი, უზნაძის 142 (თბილისი კოსტავას 67, ბინა 71)</t>
  </si>
  <si>
    <t>შპს ჯეო ჰოსპიტალს/404907730/მარნეული, რუსთაველის ქ. №112  (თბილისი, კოსტავას ქ. №67, ბ.71)</t>
  </si>
  <si>
    <t>შპს ჯეო ჰოსპიტალს/404907730/მარნეული, ყოფილი სამხედრო ქალაქის ტერიტორია</t>
  </si>
  <si>
    <t>შპს ჯეო ჰოსპიტალს/404907730/მცხეთა, ღვინჯილიას ქ. N5 (თბილისი კოსტავას 67, ბინა 71)</t>
  </si>
  <si>
    <t>შპს ჯეო ჰოსპიტალს/404907730/საგარეჯო	, ათონელის № 2 (თბილისი კოსტავას 67, ბინა 71)</t>
  </si>
  <si>
    <t>შპს ჯეო ჰოსპიტალს/404907730/სამტრედია, აღმაშენებლის ქ. №244   (თბილისი, კოსტავას ქ. №67, ბ.71)</t>
  </si>
  <si>
    <t>შპს ჯეო ჰოსპიტალს/404907730/სამტრედია, კოსტავას ქუჩა (თბილისი კოსტავას 67, ბინა 71)</t>
  </si>
  <si>
    <t>შპს ჯეო ჰოსპიტალს/404907730/სამტრედია, რესპუბლიკის ქ. №66 (თბილისი კოსტავას 67, ბინა 71)</t>
  </si>
  <si>
    <t>შპს ჯეო ჰოსპიტალს/404907730/სამტრედია, რესპუბლიკის ქ. №74 (თბილისი კოსტავას 67, ბინა 71)</t>
  </si>
  <si>
    <t>შპს ჯეო ჰოსპიტალს/404907730/სამტრედია, წანტურიას ქ. №2 (თბილისი, კოსტავას ქ. №67, ბ. 71)</t>
  </si>
  <si>
    <t>შპს ჯეო ჰოსპიტალს/404907730/სამტრედია, ჭავჭავაძის  ქ. №15 (თბილისი, კოსტავას ქ. №67, ბ.71)</t>
  </si>
  <si>
    <t>შპს ჯეოსვისლაბი/404886147/დავით აღმაშენებლის გამზ. N40. სად. 3ბ.22</t>
  </si>
  <si>
    <t>შპს ჰელსი T.E./205207391/თბილისი, უზნაძის N103</t>
  </si>
  <si>
    <t>შპს ჰეპატოლოგიური კლინიკა „ჰეპა“/205093147/თბილისი, ლუბლიანას ქ. N18/20</t>
  </si>
  <si>
    <t>შპს ჰერა 2011/404404042/თბილისი, ლუბლიანას ქ. №5</t>
  </si>
  <si>
    <t>შპს ჰოსპიტალ სერვისი/400027163/ჩხობაძის 16</t>
  </si>
  <si>
    <t>შპს ჰოსპიტალ სერვისი/400027163/ჩხობაძის 20</t>
  </si>
  <si>
    <t>შპს,,რეფერალური დახმარების ცენტრი"/401946784/თბილისი.თევდორე მღვდლის N13</t>
  </si>
  <si>
    <t>სულ</t>
  </si>
  <si>
    <t>კოდი</t>
  </si>
  <si>
    <t>2018-01</t>
  </si>
  <si>
    <t>2018-02</t>
  </si>
  <si>
    <t>2018-03</t>
  </si>
  <si>
    <t>2018-04</t>
  </si>
  <si>
    <t>2018-05</t>
  </si>
  <si>
    <t>2018-06</t>
  </si>
  <si>
    <t>2018-07</t>
  </si>
  <si>
    <t>2018-08</t>
  </si>
  <si>
    <t>2018-09</t>
  </si>
  <si>
    <t>2018-10</t>
  </si>
  <si>
    <t>2018-11</t>
  </si>
  <si>
    <t>2018-12</t>
  </si>
  <si>
    <t>2018სულ</t>
  </si>
  <si>
    <t>2019-01</t>
  </si>
  <si>
    <t>2019-02</t>
  </si>
  <si>
    <t>2019-03</t>
  </si>
  <si>
    <t>2019-04</t>
  </si>
  <si>
    <t>2019-05</t>
  </si>
  <si>
    <t>C15.4</t>
  </si>
  <si>
    <t>C16.2</t>
  </si>
  <si>
    <t>C16.3</t>
  </si>
  <si>
    <t>C43.6</t>
  </si>
  <si>
    <t>COM0003/1</t>
  </si>
  <si>
    <t>D37.1</t>
  </si>
  <si>
    <t>INT0041</t>
  </si>
  <si>
    <t>INT0041/1</t>
  </si>
  <si>
    <t>INT0041/2</t>
  </si>
  <si>
    <t>INT0041/3</t>
  </si>
  <si>
    <t>REAN0041</t>
  </si>
  <si>
    <t>S600048</t>
  </si>
  <si>
    <t>S600053/1</t>
  </si>
  <si>
    <t>S600053/2</t>
  </si>
  <si>
    <t>S600054/1</t>
  </si>
  <si>
    <t>S600054/2</t>
  </si>
  <si>
    <t>S600070/1</t>
  </si>
  <si>
    <t>SUR3556340</t>
  </si>
  <si>
    <t>T900007</t>
  </si>
  <si>
    <t>T900010/2</t>
  </si>
  <si>
    <t>1CAR/U5</t>
  </si>
  <si>
    <t>22CAR/U4</t>
  </si>
  <si>
    <t>36CAR/U4</t>
  </si>
  <si>
    <t>49CAR/U4</t>
  </si>
  <si>
    <t>49CAR/U7</t>
  </si>
  <si>
    <t>INT0086N/1</t>
  </si>
  <si>
    <t>ONC423905</t>
  </si>
  <si>
    <t>REAN0086N/1</t>
  </si>
  <si>
    <t>SUR3701895</t>
  </si>
  <si>
    <t>T900007/2</t>
  </si>
  <si>
    <t>T900012</t>
  </si>
  <si>
    <t>T900012/1</t>
  </si>
  <si>
    <t>T900012/2</t>
  </si>
  <si>
    <t>T900016/2</t>
  </si>
  <si>
    <t>XX</t>
  </si>
  <si>
    <t>K40.9</t>
  </si>
  <si>
    <t>INT0049</t>
  </si>
  <si>
    <t>INT0049/1</t>
  </si>
  <si>
    <t>INT0049/2</t>
  </si>
  <si>
    <t>1CAR/U2</t>
  </si>
  <si>
    <t>4CAR/U7</t>
  </si>
  <si>
    <t>INT0045/1</t>
  </si>
  <si>
    <t>INT0045/2</t>
  </si>
  <si>
    <t>REAN0045/1</t>
  </si>
  <si>
    <t>REAN0045/2</t>
  </si>
  <si>
    <t>SUR2141582</t>
  </si>
  <si>
    <t>T900004/2</t>
  </si>
  <si>
    <t>INT0042/2</t>
  </si>
  <si>
    <t>INT0044</t>
  </si>
  <si>
    <t>INT0044/1</t>
  </si>
  <si>
    <t>INT0044/2</t>
  </si>
  <si>
    <t>INT0044/3</t>
  </si>
  <si>
    <t>T900002/2</t>
  </si>
  <si>
    <t>T900007/1</t>
  </si>
  <si>
    <t>T900017/2</t>
  </si>
  <si>
    <t>CSE</t>
  </si>
  <si>
    <t>DEL</t>
  </si>
  <si>
    <t>CSE36</t>
  </si>
  <si>
    <t>INF00011</t>
  </si>
  <si>
    <t>INF00014</t>
  </si>
  <si>
    <t>INF00014/2</t>
  </si>
  <si>
    <t>INF00018</t>
  </si>
  <si>
    <t>INF00018/2</t>
  </si>
  <si>
    <t>INT0042</t>
  </si>
  <si>
    <t>INT0042/1</t>
  </si>
  <si>
    <t>N81.3</t>
  </si>
  <si>
    <t>NEO9425</t>
  </si>
  <si>
    <t>NIC</t>
  </si>
  <si>
    <t>ONC696639</t>
  </si>
  <si>
    <t>T900005/1</t>
  </si>
  <si>
    <t>T900008/1</t>
  </si>
  <si>
    <t>T900011/1</t>
  </si>
  <si>
    <t>T900013</t>
  </si>
  <si>
    <t>T900014/1</t>
  </si>
  <si>
    <t>1100000007</t>
  </si>
  <si>
    <t>1CAR/U4</t>
  </si>
  <si>
    <t>1CAR/U6</t>
  </si>
  <si>
    <t>1CAR/U7</t>
  </si>
  <si>
    <t>3CAR/U5</t>
  </si>
  <si>
    <t>4CAR/U2</t>
  </si>
  <si>
    <t>4CAR/U5</t>
  </si>
  <si>
    <t>8CAR/U2</t>
  </si>
  <si>
    <t>INT0045</t>
  </si>
  <si>
    <t>INT0045/3</t>
  </si>
  <si>
    <t>SUR1463209</t>
  </si>
  <si>
    <t>INF00013</t>
  </si>
  <si>
    <t>INF00013/2</t>
  </si>
  <si>
    <t>INF00015/2</t>
  </si>
  <si>
    <t>INF00019</t>
  </si>
  <si>
    <t>ONC133685/2</t>
  </si>
  <si>
    <t>T900008</t>
  </si>
  <si>
    <t>REAN0042/1</t>
  </si>
  <si>
    <t>REAN0042/2</t>
  </si>
  <si>
    <t>S600065/1</t>
  </si>
  <si>
    <t>S600111/1</t>
  </si>
  <si>
    <t>INT0042/3</t>
  </si>
  <si>
    <t>REAN0042</t>
  </si>
  <si>
    <t>S600210/1</t>
  </si>
  <si>
    <t>T900013/1</t>
  </si>
  <si>
    <t>T900015/1</t>
  </si>
  <si>
    <t>1100000015</t>
  </si>
  <si>
    <t>REAN0044</t>
  </si>
  <si>
    <t>REAN0044/1</t>
  </si>
  <si>
    <t>REAN0044/2</t>
  </si>
  <si>
    <t>REAN0044/3</t>
  </si>
  <si>
    <t>S600051/1</t>
  </si>
  <si>
    <t>S600219/2</t>
  </si>
  <si>
    <t>T900003/1</t>
  </si>
  <si>
    <t>T910014INF/1</t>
  </si>
  <si>
    <t>S600129/1</t>
  </si>
  <si>
    <t>S600230/1</t>
  </si>
  <si>
    <t>SUR1876632</t>
  </si>
  <si>
    <t>2CAR/U2</t>
  </si>
  <si>
    <t>S600020/1</t>
  </si>
  <si>
    <t>S600048/1</t>
  </si>
  <si>
    <t>S600102/1</t>
  </si>
  <si>
    <t>S600111</t>
  </si>
  <si>
    <t>S600161/1</t>
  </si>
  <si>
    <t>SUR1598511</t>
  </si>
  <si>
    <t>SUR1660190/2</t>
  </si>
  <si>
    <t>SUR2281504</t>
  </si>
  <si>
    <t>SUR3562019</t>
  </si>
  <si>
    <t>SUR3562027</t>
  </si>
  <si>
    <t>T900016</t>
  </si>
  <si>
    <t>T910001INF/1</t>
  </si>
  <si>
    <t>T910011INF</t>
  </si>
  <si>
    <t>T910011INF/1</t>
  </si>
  <si>
    <t>COM0002/1</t>
  </si>
  <si>
    <t>INT0068/2</t>
  </si>
  <si>
    <t>REAN0041/2</t>
  </si>
  <si>
    <t>S600020</t>
  </si>
  <si>
    <t>S600020/2</t>
  </si>
  <si>
    <t>S600023</t>
  </si>
  <si>
    <t>SUR1445697</t>
  </si>
  <si>
    <t>SUR2097557</t>
  </si>
  <si>
    <t>NEU16015/2</t>
  </si>
  <si>
    <t>NEU31103</t>
  </si>
  <si>
    <t>REAN0045</t>
  </si>
  <si>
    <t>S600016/1</t>
  </si>
  <si>
    <t>S600123/1</t>
  </si>
  <si>
    <t>S600226/1</t>
  </si>
  <si>
    <t>S600231/1</t>
  </si>
  <si>
    <t>SUR1424373</t>
  </si>
  <si>
    <t>SUR3058820</t>
  </si>
  <si>
    <t>N85.0</t>
  </si>
  <si>
    <t>2CAR/U7</t>
  </si>
  <si>
    <t>REAN0070/2</t>
  </si>
  <si>
    <t>S600149/1</t>
  </si>
  <si>
    <t>0000000039</t>
  </si>
  <si>
    <t>S600051/2</t>
  </si>
  <si>
    <t>SUR1351452</t>
  </si>
  <si>
    <t>T900009</t>
  </si>
  <si>
    <t>S600065</t>
  </si>
  <si>
    <t>S600143</t>
  </si>
  <si>
    <t>T900001/1</t>
  </si>
  <si>
    <t>T900001/2</t>
  </si>
  <si>
    <t>T900002</t>
  </si>
  <si>
    <t>T910014INF/2</t>
  </si>
  <si>
    <t>I88.0</t>
  </si>
  <si>
    <t>REAN0041/1</t>
  </si>
  <si>
    <t>C73</t>
  </si>
  <si>
    <t>S600055/1</t>
  </si>
  <si>
    <t>S600070</t>
  </si>
  <si>
    <t>T900013/2</t>
  </si>
  <si>
    <t>T900003/2</t>
  </si>
  <si>
    <t>T900004/1</t>
  </si>
  <si>
    <t>SUR3364186</t>
  </si>
  <si>
    <t>K62.5</t>
  </si>
  <si>
    <t>S600146/1</t>
  </si>
  <si>
    <t>S600147</t>
  </si>
  <si>
    <t>T910014INF</t>
  </si>
  <si>
    <t>INT0090N/1</t>
  </si>
  <si>
    <t>REAN0059/1</t>
  </si>
  <si>
    <t>T900015</t>
  </si>
  <si>
    <t>NEU125095</t>
  </si>
  <si>
    <t>NEU141089</t>
  </si>
  <si>
    <t>REAN0041/3</t>
  </si>
  <si>
    <t>T900017/1</t>
  </si>
  <si>
    <t>8000000011</t>
  </si>
  <si>
    <t>8000000011/1</t>
  </si>
  <si>
    <t>NEO6017</t>
  </si>
  <si>
    <t>ONC1537128</t>
  </si>
  <si>
    <t>PER1952</t>
  </si>
  <si>
    <t>REAN0088N/1</t>
  </si>
  <si>
    <t>REAN0090N/1</t>
  </si>
  <si>
    <t>S600263/1</t>
  </si>
  <si>
    <t>S600266/1</t>
  </si>
  <si>
    <t>SUR3521597</t>
  </si>
  <si>
    <t>SUR507511</t>
  </si>
  <si>
    <t>T910001INF</t>
  </si>
  <si>
    <t>T900011</t>
  </si>
  <si>
    <t>S600079/2</t>
  </si>
  <si>
    <t>S600087/2</t>
  </si>
  <si>
    <t>T900009/2</t>
  </si>
  <si>
    <t>INF00001/1</t>
  </si>
  <si>
    <t>INF00002/1</t>
  </si>
  <si>
    <t>INF00004/2</t>
  </si>
  <si>
    <t>INF00005</t>
  </si>
  <si>
    <t>INF00005/1</t>
  </si>
  <si>
    <t>INF00006/2</t>
  </si>
  <si>
    <t>INF00009</t>
  </si>
  <si>
    <t>INF00009/1</t>
  </si>
  <si>
    <t>INF00009/2</t>
  </si>
  <si>
    <t>INF00011/2</t>
  </si>
  <si>
    <t>INF00012</t>
  </si>
  <si>
    <t>INF00012/1</t>
  </si>
  <si>
    <t>INF00012/2</t>
  </si>
  <si>
    <t>INF00013/1</t>
  </si>
  <si>
    <t>INF00015/1</t>
  </si>
  <si>
    <t>INF00017</t>
  </si>
  <si>
    <t>INF00017/2</t>
  </si>
  <si>
    <t>INF00019/2</t>
  </si>
  <si>
    <t>INF00020</t>
  </si>
  <si>
    <t>INF00020/1</t>
  </si>
  <si>
    <t>INF00020/2</t>
  </si>
  <si>
    <t>C16.9</t>
  </si>
  <si>
    <t>chem0007/5</t>
  </si>
  <si>
    <t>D61.9</t>
  </si>
  <si>
    <t>NEU125259</t>
  </si>
  <si>
    <t>NEU125269</t>
  </si>
  <si>
    <t>NEU142143</t>
  </si>
  <si>
    <t>NEU146667</t>
  </si>
  <si>
    <t>NEU150114</t>
  </si>
  <si>
    <t>S600019/1</t>
  </si>
  <si>
    <t>S600019/2</t>
  </si>
  <si>
    <t>S600035/1</t>
  </si>
  <si>
    <t>S600078/2</t>
  </si>
  <si>
    <t>S600084/1</t>
  </si>
  <si>
    <t>S600084/2</t>
  </si>
  <si>
    <t>S600147/1</t>
  </si>
  <si>
    <t>S600147/2</t>
  </si>
  <si>
    <t>SUR1055259</t>
  </si>
  <si>
    <t>SUR1527573</t>
  </si>
  <si>
    <t>SUR3476260</t>
  </si>
  <si>
    <t>SUR3553913</t>
  </si>
  <si>
    <t>T900010/1</t>
  </si>
  <si>
    <t>chem0007/2</t>
  </si>
  <si>
    <t>REAN0059</t>
  </si>
  <si>
    <t>T900006/1</t>
  </si>
  <si>
    <t>chem0007</t>
  </si>
  <si>
    <t>chem0008/2</t>
  </si>
  <si>
    <t>COM0003</t>
  </si>
  <si>
    <t>INT0043</t>
  </si>
  <si>
    <t>INT0043/1</t>
  </si>
  <si>
    <t>INT0043/2</t>
  </si>
  <si>
    <t>REAN0043/1</t>
  </si>
  <si>
    <t>S600087/1</t>
  </si>
  <si>
    <t>chem0003</t>
  </si>
  <si>
    <t>chem0003/1</t>
  </si>
  <si>
    <t>1CAR/U1</t>
  </si>
  <si>
    <t>S600051</t>
  </si>
  <si>
    <t>S600055/2</t>
  </si>
  <si>
    <t>S600110/1</t>
  </si>
  <si>
    <t>SUR1301521</t>
  </si>
  <si>
    <t>SUR2095494</t>
  </si>
  <si>
    <t>T900017</t>
  </si>
  <si>
    <t>C78.6</t>
  </si>
  <si>
    <t>K43.9</t>
  </si>
  <si>
    <t>1100000017/1</t>
  </si>
  <si>
    <t>COM0004</t>
  </si>
  <si>
    <t>INT0050/1</t>
  </si>
  <si>
    <t>REAN0050/2</t>
  </si>
  <si>
    <t>S600010/2</t>
  </si>
  <si>
    <t>S600072/2</t>
  </si>
  <si>
    <t>S600083/1</t>
  </si>
  <si>
    <t>S600204/1</t>
  </si>
  <si>
    <t>SUR3401423</t>
  </si>
  <si>
    <t>1000000001</t>
  </si>
  <si>
    <t>2CAR/U5</t>
  </si>
  <si>
    <t>NEU143383</t>
  </si>
  <si>
    <t>0000000010</t>
  </si>
  <si>
    <t>INT0089N/1</t>
  </si>
  <si>
    <t>NEO10735</t>
  </si>
  <si>
    <t>PER1056</t>
  </si>
  <si>
    <t>REAN0087N/1</t>
  </si>
  <si>
    <t>S600143/1</t>
  </si>
  <si>
    <t>SUR2373309</t>
  </si>
  <si>
    <t>SUR2988724/2</t>
  </si>
  <si>
    <t>C56</t>
  </si>
  <si>
    <t>C67.2</t>
  </si>
  <si>
    <t>I70.2</t>
  </si>
  <si>
    <t>S600001/2</t>
  </si>
  <si>
    <t>S600031/1</t>
  </si>
  <si>
    <t>S600096/1</t>
  </si>
  <si>
    <t>S600149/2</t>
  </si>
  <si>
    <t>SUR1338176/2</t>
  </si>
  <si>
    <t>SUR1347543/2</t>
  </si>
  <si>
    <t>SUR3154887</t>
  </si>
  <si>
    <t>SUR3526692</t>
  </si>
  <si>
    <t>T900010</t>
  </si>
  <si>
    <t>INT0076/2</t>
  </si>
  <si>
    <t>S42.2</t>
  </si>
  <si>
    <t>S600002/2</t>
  </si>
  <si>
    <t>S600068/2</t>
  </si>
  <si>
    <t>S600100/1</t>
  </si>
  <si>
    <t>S600102/2</t>
  </si>
  <si>
    <t>S600231/2</t>
  </si>
  <si>
    <t>SUR1938046</t>
  </si>
  <si>
    <t>SUR258138/2</t>
  </si>
  <si>
    <t>SUR3577721</t>
  </si>
  <si>
    <t>SUR707655</t>
  </si>
  <si>
    <t>T900004</t>
  </si>
  <si>
    <t>T900009/1</t>
  </si>
  <si>
    <t>T900012/3</t>
  </si>
  <si>
    <t>T900016/3</t>
  </si>
  <si>
    <t>3CAR/U4</t>
  </si>
  <si>
    <t>3CAR/U6</t>
  </si>
  <si>
    <t>4CAR/U4</t>
  </si>
  <si>
    <t>5CAR/U5</t>
  </si>
  <si>
    <t>I65.2</t>
  </si>
  <si>
    <t>I72.3</t>
  </si>
  <si>
    <t>I72.4</t>
  </si>
  <si>
    <t>SUR2587431</t>
  </si>
  <si>
    <t>SUR3479524</t>
  </si>
  <si>
    <t>SUR3737446</t>
  </si>
  <si>
    <t>C02.1</t>
  </si>
  <si>
    <t>C18.5</t>
  </si>
  <si>
    <t>C19</t>
  </si>
  <si>
    <t>E04.2</t>
  </si>
  <si>
    <t>H04.4</t>
  </si>
  <si>
    <t>K80.1</t>
  </si>
  <si>
    <t>N85.1</t>
  </si>
  <si>
    <t>HRD</t>
  </si>
  <si>
    <t>NEO10375</t>
  </si>
  <si>
    <t>T900006/2</t>
  </si>
  <si>
    <t>3CAR/U7</t>
  </si>
  <si>
    <t>N92.4</t>
  </si>
  <si>
    <t>10CAR/P7</t>
  </si>
  <si>
    <t>15CAR/1</t>
  </si>
  <si>
    <t>17CAR/1</t>
  </si>
  <si>
    <t>3CAR/U2</t>
  </si>
  <si>
    <t>43CAR/1</t>
  </si>
  <si>
    <t>49CAR/U5</t>
  </si>
  <si>
    <t>53CAR/U5</t>
  </si>
  <si>
    <t>8CAR/P1/1</t>
  </si>
  <si>
    <t>8CAR/P5</t>
  </si>
  <si>
    <t>8CAR/U5</t>
  </si>
  <si>
    <t>I35.0</t>
  </si>
  <si>
    <t>I71.4</t>
  </si>
  <si>
    <t>S600016/2</t>
  </si>
  <si>
    <t>S600018/2</t>
  </si>
  <si>
    <t>S600071</t>
  </si>
  <si>
    <t>S600073/2</t>
  </si>
  <si>
    <t>SUR3122454</t>
  </si>
  <si>
    <t>S600052/1</t>
  </si>
  <si>
    <t>S600053</t>
  </si>
  <si>
    <t>S600067/1</t>
  </si>
  <si>
    <t>S600109/1</t>
  </si>
  <si>
    <t>S600248/2</t>
  </si>
  <si>
    <t>S600031/2</t>
  </si>
  <si>
    <t>S600075/1</t>
  </si>
  <si>
    <t>S600087</t>
  </si>
  <si>
    <t>S600101/1</t>
  </si>
  <si>
    <t>SUR2315937</t>
  </si>
  <si>
    <t>SUR3569813</t>
  </si>
  <si>
    <t>SUR3569861</t>
  </si>
  <si>
    <t>INT0087N/1</t>
  </si>
  <si>
    <t>S600106/1</t>
  </si>
  <si>
    <t>S600153/1</t>
  </si>
  <si>
    <t>REAN0089N/1</t>
  </si>
  <si>
    <t>T910009INF/1</t>
  </si>
  <si>
    <t>INT0043/3</t>
  </si>
  <si>
    <t>REAN0043</t>
  </si>
  <si>
    <t>REAN0043/2</t>
  </si>
  <si>
    <t>SUR2186102</t>
  </si>
  <si>
    <t>SUR3032344</t>
  </si>
  <si>
    <t>C54.0</t>
  </si>
  <si>
    <t>C67.4</t>
  </si>
  <si>
    <t>C67.8</t>
  </si>
  <si>
    <t>N13.3</t>
  </si>
  <si>
    <t>N20.0</t>
  </si>
  <si>
    <t>N40</t>
  </si>
  <si>
    <t>1100000015/2</t>
  </si>
  <si>
    <t>K22.2</t>
  </si>
  <si>
    <t>NEU75862</t>
  </si>
  <si>
    <t>S600058</t>
  </si>
  <si>
    <t>S600143/2</t>
  </si>
  <si>
    <t>S600145/2</t>
  </si>
  <si>
    <t>SUR1293162</t>
  </si>
  <si>
    <t>SUR1347538</t>
  </si>
  <si>
    <t>SUR2581566</t>
  </si>
  <si>
    <t>SUR331801/2</t>
  </si>
  <si>
    <t>SUR3490474</t>
  </si>
  <si>
    <t>1000000005/2</t>
  </si>
  <si>
    <t>REAN0052</t>
  </si>
  <si>
    <t>REAN0061/2</t>
  </si>
  <si>
    <t>SUR2586801</t>
  </si>
  <si>
    <t>6CAR/U5</t>
  </si>
  <si>
    <t>S600072/1</t>
  </si>
  <si>
    <t>S600208/1</t>
  </si>
  <si>
    <t>C18.3</t>
  </si>
  <si>
    <t>C25.1</t>
  </si>
  <si>
    <t>C34.1</t>
  </si>
  <si>
    <t>C34.3</t>
  </si>
  <si>
    <t>J43.9</t>
  </si>
  <si>
    <t>S600052/2</t>
  </si>
  <si>
    <t>S600054/3</t>
  </si>
  <si>
    <t>INT0049/3</t>
  </si>
  <si>
    <t>S600129</t>
  </si>
  <si>
    <t>S600119</t>
  </si>
  <si>
    <t>S600205/1</t>
  </si>
  <si>
    <t>SUR1863924</t>
  </si>
  <si>
    <t>S600018/3</t>
  </si>
  <si>
    <t>S600075/2</t>
  </si>
  <si>
    <t>S600101/2</t>
  </si>
  <si>
    <t>S600109</t>
  </si>
  <si>
    <t>SUR1974392</t>
  </si>
  <si>
    <t>SUR3645578</t>
  </si>
  <si>
    <t>SUR3713386</t>
  </si>
  <si>
    <t>REAN0049</t>
  </si>
  <si>
    <t>T900003</t>
  </si>
  <si>
    <t>INT0072/2</t>
  </si>
  <si>
    <t>REAN0061</t>
  </si>
  <si>
    <t>REAN0072</t>
  </si>
  <si>
    <t>0000000014</t>
  </si>
  <si>
    <t>1000000002</t>
  </si>
  <si>
    <t>1000000006</t>
  </si>
  <si>
    <t>1000000007</t>
  </si>
  <si>
    <t>1000000008</t>
  </si>
  <si>
    <t>1100000011</t>
  </si>
  <si>
    <t>1100000012</t>
  </si>
  <si>
    <t>1100000015/1</t>
  </si>
  <si>
    <t>INT0054/1</t>
  </si>
  <si>
    <t>S600058/2</t>
  </si>
  <si>
    <t>S600102</t>
  </si>
  <si>
    <t>S600215/1</t>
  </si>
  <si>
    <t>S600227/1</t>
  </si>
  <si>
    <t>SUR1463336/2</t>
  </si>
  <si>
    <t>SUR1791668/2</t>
  </si>
  <si>
    <t>SUR2334506/2</t>
  </si>
  <si>
    <t>chem0002/2</t>
  </si>
  <si>
    <t>chem0003/2</t>
  </si>
  <si>
    <t>chem0004</t>
  </si>
  <si>
    <t>chem0004/1</t>
  </si>
  <si>
    <t>COM0001</t>
  </si>
  <si>
    <t>COM0002/2</t>
  </si>
  <si>
    <t>RAD0001</t>
  </si>
  <si>
    <t>RAD0001/1</t>
  </si>
  <si>
    <t>RAD0001/2</t>
  </si>
  <si>
    <t>RAD0002/1</t>
  </si>
  <si>
    <t>REAN0045/3</t>
  </si>
  <si>
    <t>1100000017</t>
  </si>
  <si>
    <t>INF00015</t>
  </si>
  <si>
    <t>INT0069</t>
  </si>
  <si>
    <t>INT0069/1</t>
  </si>
  <si>
    <t>INT0086N</t>
  </si>
  <si>
    <t>INT0088N/1</t>
  </si>
  <si>
    <t>INT0090N</t>
  </si>
  <si>
    <t>J35.3</t>
  </si>
  <si>
    <t>NEO9741</t>
  </si>
  <si>
    <t>NEO9977</t>
  </si>
  <si>
    <t>ONC1582619</t>
  </si>
  <si>
    <t>Q62.0</t>
  </si>
  <si>
    <t>REAN0069</t>
  </si>
  <si>
    <t>REAN0069/1</t>
  </si>
  <si>
    <t>SUR1360340/2</t>
  </si>
  <si>
    <t>SUR1635578/2</t>
  </si>
  <si>
    <t>T900014</t>
  </si>
  <si>
    <t>Z47.0</t>
  </si>
  <si>
    <t>D25.0</t>
  </si>
  <si>
    <t>D25.9</t>
  </si>
  <si>
    <t>D27</t>
  </si>
  <si>
    <t>K44.9</t>
  </si>
  <si>
    <t>M16.2</t>
  </si>
  <si>
    <t>M16.3</t>
  </si>
  <si>
    <t>M16.6</t>
  </si>
  <si>
    <t>N70.1</t>
  </si>
  <si>
    <t>N80.0</t>
  </si>
  <si>
    <t>T84.0</t>
  </si>
  <si>
    <t>D18.0</t>
  </si>
  <si>
    <t>J35.0</t>
  </si>
  <si>
    <t>S600068/1</t>
  </si>
  <si>
    <t>S600221/1</t>
  </si>
  <si>
    <t>K42.9</t>
  </si>
  <si>
    <t>S600226</t>
  </si>
  <si>
    <t>S600226/2</t>
  </si>
  <si>
    <t>SUR1561208/2</t>
  </si>
  <si>
    <t>SUR642111</t>
  </si>
  <si>
    <t>S600055</t>
  </si>
  <si>
    <t>19CAR/P7</t>
  </si>
  <si>
    <t>53CAR/P5</t>
  </si>
  <si>
    <t>HR/CSE</t>
  </si>
  <si>
    <t>INT0054/2</t>
  </si>
  <si>
    <t>S600073/1</t>
  </si>
  <si>
    <t>SUR1091148</t>
  </si>
  <si>
    <t>5CAR/U4</t>
  </si>
  <si>
    <t>S600080</t>
  </si>
  <si>
    <t>SUR1504249</t>
  </si>
  <si>
    <t>S600215/2</t>
  </si>
  <si>
    <t>INT0062</t>
  </si>
  <si>
    <t>C71.5</t>
  </si>
  <si>
    <t>C79.3</t>
  </si>
  <si>
    <t>G06.0</t>
  </si>
  <si>
    <t>M48.0</t>
  </si>
  <si>
    <t>NEU17422/2</t>
  </si>
  <si>
    <t>S600017/2</t>
  </si>
  <si>
    <t>SUR2115636</t>
  </si>
  <si>
    <t>SUR2565549</t>
  </si>
  <si>
    <t>COM0003/4</t>
  </si>
  <si>
    <t>SUR3478540</t>
  </si>
  <si>
    <t>33CAR/U5</t>
  </si>
  <si>
    <t>INT0048/2</t>
  </si>
  <si>
    <t>INT0048/3</t>
  </si>
  <si>
    <t>5CAR/U2</t>
  </si>
  <si>
    <t>NEO8833</t>
  </si>
  <si>
    <t>S600048/2</t>
  </si>
  <si>
    <t>1000000001/1</t>
  </si>
  <si>
    <t>REAN0089N</t>
  </si>
  <si>
    <t>SUR1430030/2</t>
  </si>
  <si>
    <t>SUR2538948</t>
  </si>
  <si>
    <t>SUR3677733</t>
  </si>
  <si>
    <t>1000000011</t>
  </si>
  <si>
    <t>S600198/1</t>
  </si>
  <si>
    <t>NEO8513</t>
  </si>
  <si>
    <t>NEU137479</t>
  </si>
  <si>
    <t>ONC1310041</t>
  </si>
  <si>
    <t>S600018/1</t>
  </si>
  <si>
    <t>S600058/1</t>
  </si>
  <si>
    <t>S600144/1</t>
  </si>
  <si>
    <t>SUR1299709</t>
  </si>
  <si>
    <t>SUR230651/2</t>
  </si>
  <si>
    <t>SUR321399/2</t>
  </si>
  <si>
    <t>SUR3638862</t>
  </si>
  <si>
    <t>T900001</t>
  </si>
  <si>
    <t>T910002INF/1</t>
  </si>
  <si>
    <t>T910015INF/1</t>
  </si>
  <si>
    <t>INF00001/2</t>
  </si>
  <si>
    <t>INF00002/2</t>
  </si>
  <si>
    <t>INF00019/1</t>
  </si>
  <si>
    <t>INF00021/2</t>
  </si>
  <si>
    <t>S600069/1</t>
  </si>
  <si>
    <t>S600069/2</t>
  </si>
  <si>
    <t>SUR1311224</t>
  </si>
  <si>
    <t>SUR2026322</t>
  </si>
  <si>
    <t>SUR3123197</t>
  </si>
  <si>
    <t>SUR3123202</t>
  </si>
  <si>
    <t>SUR3123204</t>
  </si>
  <si>
    <t>SUR3123562</t>
  </si>
  <si>
    <t>SUR3532716</t>
  </si>
  <si>
    <t>SUR3591162</t>
  </si>
  <si>
    <t>SUR3726486</t>
  </si>
  <si>
    <t>SUR1330271</t>
  </si>
  <si>
    <t>SUR321791/2</t>
  </si>
  <si>
    <t>M17.1</t>
  </si>
  <si>
    <t>NEO10176</t>
  </si>
  <si>
    <t>NEO8561</t>
  </si>
  <si>
    <t>NEO8689</t>
  </si>
  <si>
    <t>NEU33377</t>
  </si>
  <si>
    <t>NEU69077</t>
  </si>
  <si>
    <t>REAN0040N</t>
  </si>
  <si>
    <t>REAN0068</t>
  </si>
  <si>
    <t>S600019</t>
  </si>
  <si>
    <t>S600047/1</t>
  </si>
  <si>
    <t>S600128/1</t>
  </si>
  <si>
    <t>S600172/1</t>
  </si>
  <si>
    <t>SUR3645696</t>
  </si>
  <si>
    <t>SUR381330</t>
  </si>
  <si>
    <t>SUR458476</t>
  </si>
  <si>
    <t>COM0003/2</t>
  </si>
  <si>
    <t>M16.0</t>
  </si>
  <si>
    <t>RAD0007/1</t>
  </si>
  <si>
    <t>RAD0007/2</t>
  </si>
  <si>
    <t>C64</t>
  </si>
  <si>
    <t>INT0046/1</t>
  </si>
  <si>
    <t>INT0046/2</t>
  </si>
  <si>
    <t>N20.1</t>
  </si>
  <si>
    <t>N36.0</t>
  </si>
  <si>
    <t>Q61.2</t>
  </si>
  <si>
    <t>SUR105190/2</t>
  </si>
  <si>
    <t>SUR1435389</t>
  </si>
  <si>
    <t>SUR1467247</t>
  </si>
  <si>
    <t>SUR484623</t>
  </si>
  <si>
    <t>Z93.6</t>
  </si>
  <si>
    <t>S600072</t>
  </si>
  <si>
    <t>DEL36</t>
  </si>
  <si>
    <t>S600257/1</t>
  </si>
  <si>
    <t>SUR1347542</t>
  </si>
  <si>
    <t>SUR3680458</t>
  </si>
  <si>
    <t>T910009INF</t>
  </si>
  <si>
    <t>SUR2567147</t>
  </si>
  <si>
    <t>SUR3048820</t>
  </si>
  <si>
    <t>K59.3</t>
  </si>
  <si>
    <t>S600023/1</t>
  </si>
  <si>
    <t>S600023/2</t>
  </si>
  <si>
    <t>SUR1535241</t>
  </si>
  <si>
    <t>SUR3559987</t>
  </si>
  <si>
    <t>S600158/1</t>
  </si>
  <si>
    <t>J34.2</t>
  </si>
  <si>
    <t>COM0004/2</t>
  </si>
  <si>
    <t>SUR1335549</t>
  </si>
  <si>
    <t>SUR1339372</t>
  </si>
  <si>
    <t>SUR1692267</t>
  </si>
  <si>
    <t>SUR1989956</t>
  </si>
  <si>
    <t>11CAR/U2</t>
  </si>
  <si>
    <t>12CAR/U2</t>
  </si>
  <si>
    <t>18CAR/U5</t>
  </si>
  <si>
    <t>51CAR/P5</t>
  </si>
  <si>
    <t>5CAR/U7</t>
  </si>
  <si>
    <t>8CAR/U7</t>
  </si>
  <si>
    <t>INT0050</t>
  </si>
  <si>
    <t>INT0059/1</t>
  </si>
  <si>
    <t>REAN0059/2</t>
  </si>
  <si>
    <t>S600077/1</t>
  </si>
  <si>
    <t>S600145/1</t>
  </si>
  <si>
    <t>SUR1283777</t>
  </si>
  <si>
    <t>SUR1487061</t>
  </si>
  <si>
    <t>SUR3540039</t>
  </si>
  <si>
    <t>SUR3545939</t>
  </si>
  <si>
    <t>SUR3591472</t>
  </si>
  <si>
    <t>SUR3675313</t>
  </si>
  <si>
    <t>C24.1</t>
  </si>
  <si>
    <t>C78.7</t>
  </si>
  <si>
    <t>11CAR/U5</t>
  </si>
  <si>
    <t>32CAR/U5</t>
  </si>
  <si>
    <t>INT0046</t>
  </si>
  <si>
    <t>T900016/1</t>
  </si>
  <si>
    <t>1100000003/2</t>
  </si>
  <si>
    <t>SUR1289021/2</t>
  </si>
  <si>
    <t>INF00001</t>
  </si>
  <si>
    <t>INF00003/2</t>
  </si>
  <si>
    <t>INF00014/1</t>
  </si>
  <si>
    <t>6000002117</t>
  </si>
  <si>
    <t>chem0008</t>
  </si>
  <si>
    <t>D48.5</t>
  </si>
  <si>
    <t>D73.4</t>
  </si>
  <si>
    <t>M41.4</t>
  </si>
  <si>
    <t>N31.0</t>
  </si>
  <si>
    <t>N83.2</t>
  </si>
  <si>
    <t>NEO10045</t>
  </si>
  <si>
    <t>NEO10383</t>
  </si>
  <si>
    <t>NEO10863</t>
  </si>
  <si>
    <t>NEO5809</t>
  </si>
  <si>
    <t>NEO5825</t>
  </si>
  <si>
    <t>NEO5921</t>
  </si>
  <si>
    <t>NEO6129</t>
  </si>
  <si>
    <t>NEO9885</t>
  </si>
  <si>
    <t>NEU148723</t>
  </si>
  <si>
    <t>Q39.0</t>
  </si>
  <si>
    <t>Q43.0</t>
  </si>
  <si>
    <t>Q43.1</t>
  </si>
  <si>
    <t>Q53.1</t>
  </si>
  <si>
    <t>Q54.1</t>
  </si>
  <si>
    <t>SUR3112330</t>
  </si>
  <si>
    <t>SUR3140848</t>
  </si>
  <si>
    <t>SUR3186303</t>
  </si>
  <si>
    <t>SUR3265220</t>
  </si>
  <si>
    <t>SUR3355019</t>
  </si>
  <si>
    <t>SUR3455287</t>
  </si>
  <si>
    <t>SUR3521569</t>
  </si>
  <si>
    <t>SUR357544</t>
  </si>
  <si>
    <t>SUR392074</t>
  </si>
  <si>
    <t>Z93.2</t>
  </si>
  <si>
    <t>Z93.3</t>
  </si>
  <si>
    <t>chem0007/1</t>
  </si>
  <si>
    <t>COM0002</t>
  </si>
  <si>
    <t>COM0003/5</t>
  </si>
  <si>
    <t>COM0004/1</t>
  </si>
  <si>
    <t>COM0004/5</t>
  </si>
  <si>
    <t>COM0006/1</t>
  </si>
  <si>
    <t>1000000006/1</t>
  </si>
  <si>
    <t>1100000012/1</t>
  </si>
  <si>
    <t>S600063/1</t>
  </si>
  <si>
    <t>SUR3110428</t>
  </si>
  <si>
    <t>SUR3381745/2</t>
  </si>
  <si>
    <t>D42.0</t>
  </si>
  <si>
    <t>NEU43189</t>
  </si>
  <si>
    <t>SUR1479697</t>
  </si>
  <si>
    <t>SUR3293674</t>
  </si>
  <si>
    <t>SUR881725</t>
  </si>
  <si>
    <t>SUR909333</t>
  </si>
  <si>
    <t>SUR95625/2</t>
  </si>
  <si>
    <t>ONC1493194</t>
  </si>
  <si>
    <t>S600018</t>
  </si>
  <si>
    <t>S600039/1</t>
  </si>
  <si>
    <t>SUR3558673</t>
  </si>
  <si>
    <t>T900002/1</t>
  </si>
  <si>
    <t>1100000012/2</t>
  </si>
  <si>
    <t>SUR3503634</t>
  </si>
  <si>
    <t>INF00016/2</t>
  </si>
  <si>
    <t>S600031</t>
  </si>
  <si>
    <t>S600045</t>
  </si>
  <si>
    <t>S600053/3</t>
  </si>
  <si>
    <t>S600215</t>
  </si>
  <si>
    <t>T900006</t>
  </si>
  <si>
    <t>N84.0</t>
  </si>
  <si>
    <t>NIC218</t>
  </si>
  <si>
    <t>SUR1289441/2</t>
  </si>
  <si>
    <t>SUR1863164</t>
  </si>
  <si>
    <t>SUR2330649</t>
  </si>
  <si>
    <t>C61</t>
  </si>
  <si>
    <t>chem0009</t>
  </si>
  <si>
    <t>chem0009/1</t>
  </si>
  <si>
    <t>chem0009/2</t>
  </si>
  <si>
    <t>COM0005</t>
  </si>
  <si>
    <t>COM0005/2</t>
  </si>
  <si>
    <t>COM0005/5</t>
  </si>
  <si>
    <t>3CAR/P1/1</t>
  </si>
  <si>
    <t>S600045/1</t>
  </si>
  <si>
    <t>S600165/1</t>
  </si>
  <si>
    <t>SUR1168099</t>
  </si>
  <si>
    <t>SUR30631/2</t>
  </si>
  <si>
    <t>1000000001/2</t>
  </si>
  <si>
    <t>1100000001/2</t>
  </si>
  <si>
    <t>C18.2</t>
  </si>
  <si>
    <t>C31.0</t>
  </si>
  <si>
    <t>C32.8</t>
  </si>
  <si>
    <t>D44.6</t>
  </si>
  <si>
    <t>SUR3566924</t>
  </si>
  <si>
    <t>C16.4</t>
  </si>
  <si>
    <t>NEU145414</t>
  </si>
  <si>
    <t>S600020/3</t>
  </si>
  <si>
    <t>S600147/3</t>
  </si>
  <si>
    <t>SUR1653585</t>
  </si>
  <si>
    <t>SUR1848102</t>
  </si>
  <si>
    <t>SUR2167236</t>
  </si>
  <si>
    <t>SUR1839904</t>
  </si>
  <si>
    <t>REAN0049/2</t>
  </si>
  <si>
    <t>S600035/2</t>
  </si>
  <si>
    <t>SUR1859634</t>
  </si>
  <si>
    <t>K700001</t>
  </si>
  <si>
    <t>K700001/2</t>
  </si>
  <si>
    <t>K700002/1</t>
  </si>
  <si>
    <t>K700002/2</t>
  </si>
  <si>
    <t>S600010</t>
  </si>
  <si>
    <t>S600010/1</t>
  </si>
  <si>
    <t>S600045/2</t>
  </si>
  <si>
    <t>3CAR/P5</t>
  </si>
  <si>
    <t>8CAR/P7</t>
  </si>
  <si>
    <t>M84.1</t>
  </si>
  <si>
    <t>REAN0076</t>
  </si>
  <si>
    <t>S600219/1</t>
  </si>
  <si>
    <t>SUR1629171</t>
  </si>
  <si>
    <t>SUR1629176/2</t>
  </si>
  <si>
    <t>SUR2604591</t>
  </si>
  <si>
    <t>SUR3679970</t>
  </si>
  <si>
    <t>SUR824064</t>
  </si>
  <si>
    <t>SUR985011</t>
  </si>
  <si>
    <t>S600071/2</t>
  </si>
  <si>
    <t>S600114/1</t>
  </si>
  <si>
    <t>SUR1558904/2</t>
  </si>
  <si>
    <t>1000000008/2</t>
  </si>
  <si>
    <t>CSE165</t>
  </si>
  <si>
    <t>DEL165</t>
  </si>
  <si>
    <t>S600074/2</t>
  </si>
  <si>
    <t>REAN0042/3</t>
  </si>
  <si>
    <t>S600070/2</t>
  </si>
  <si>
    <t>S600233/1</t>
  </si>
  <si>
    <t>SUR3145591</t>
  </si>
  <si>
    <t>SUR3027450</t>
  </si>
  <si>
    <t>SUR3482234</t>
  </si>
  <si>
    <t>3CAR/U1</t>
  </si>
  <si>
    <t>INT0059/2</t>
  </si>
  <si>
    <t>NEU103570</t>
  </si>
  <si>
    <t>NEU124569</t>
  </si>
  <si>
    <t>S600016</t>
  </si>
  <si>
    <t>S600033/2</t>
  </si>
  <si>
    <t>S600087/3</t>
  </si>
  <si>
    <t>SUR2453037</t>
  </si>
  <si>
    <t>SUR3183262</t>
  </si>
  <si>
    <t>T93.1</t>
  </si>
  <si>
    <t>K700001/1</t>
  </si>
  <si>
    <t>S600002/1</t>
  </si>
  <si>
    <t>SUR2390697</t>
  </si>
  <si>
    <t>S600039</t>
  </si>
  <si>
    <t>S600039/2</t>
  </si>
  <si>
    <t>SUR3553927</t>
  </si>
  <si>
    <t>2CAR/U6</t>
  </si>
  <si>
    <t>REAN0068/2</t>
  </si>
  <si>
    <t>SUR2250912</t>
  </si>
  <si>
    <t>S600017</t>
  </si>
  <si>
    <t>S600052</t>
  </si>
  <si>
    <t>SUR2177268</t>
  </si>
  <si>
    <t>D25.2</t>
  </si>
  <si>
    <t>S600097</t>
  </si>
  <si>
    <t>S600153</t>
  </si>
  <si>
    <t>SUR1555377</t>
  </si>
  <si>
    <t>S600077</t>
  </si>
  <si>
    <t>SUR3131991</t>
  </si>
  <si>
    <t>SUR822681</t>
  </si>
  <si>
    <t>SUR1274884</t>
  </si>
  <si>
    <t>SUR1428207</t>
  </si>
  <si>
    <t>SUR1501238/2</t>
  </si>
  <si>
    <t>SUR58405/2</t>
  </si>
  <si>
    <t>SUR591958</t>
  </si>
  <si>
    <t>S600218/2</t>
  </si>
  <si>
    <t>M96.0</t>
  </si>
  <si>
    <t>S600093</t>
  </si>
  <si>
    <t>SUR1306830/2</t>
  </si>
  <si>
    <t>SUR3013200</t>
  </si>
  <si>
    <t>SUR302352/2</t>
  </si>
  <si>
    <t>SUR3493292</t>
  </si>
  <si>
    <t>S600153/2</t>
  </si>
  <si>
    <t>S600157/2</t>
  </si>
  <si>
    <t>S600198/2</t>
  </si>
  <si>
    <t>SUR1446543</t>
  </si>
  <si>
    <t>S600013/1</t>
  </si>
  <si>
    <t>S600088</t>
  </si>
  <si>
    <t>S600079/1</t>
  </si>
  <si>
    <t>SUR614686</t>
  </si>
  <si>
    <t>SUR1549808/2</t>
  </si>
  <si>
    <t>D25.1</t>
  </si>
  <si>
    <t>INF00008/2</t>
  </si>
  <si>
    <t>INF00011/1</t>
  </si>
  <si>
    <t>დიაგნოზი/მდგომარეობა</t>
  </si>
  <si>
    <t>ინტენსიური თერაპია</t>
  </si>
  <si>
    <t>რეანიმაცია</t>
  </si>
  <si>
    <t>კორონაროგრაფია</t>
  </si>
  <si>
    <t>ინტერვენციული კარდიოლოგია</t>
  </si>
  <si>
    <t>სხვა კარდიო</t>
  </si>
  <si>
    <t>საკეისრო კვეთა</t>
  </si>
  <si>
    <t>მშობიარობა</t>
  </si>
  <si>
    <t>ქირურგია</t>
  </si>
  <si>
    <t>emergency</t>
  </si>
  <si>
    <t>ქიმიოთერაპია</t>
  </si>
  <si>
    <t>ონკოქირურგია</t>
  </si>
  <si>
    <t>რადიოთერაპია</t>
  </si>
  <si>
    <t>მაღალი რისკი</t>
  </si>
  <si>
    <t>ინფექციური/თერაპია</t>
  </si>
  <si>
    <t>თერაპია</t>
  </si>
  <si>
    <t>ნეონატოლოგია</t>
  </si>
  <si>
    <t>დამწვრობა</t>
  </si>
  <si>
    <t>Row Labels</t>
  </si>
  <si>
    <t>Sum of სულ</t>
  </si>
  <si>
    <t>CASE_QTY_SHEM_2018</t>
  </si>
  <si>
    <t>CASE_QTY_GAW_2018</t>
  </si>
  <si>
    <t>REFERAL_CASE_QTY_2018</t>
  </si>
  <si>
    <t>LETAL_CASE_QTY_2018</t>
  </si>
  <si>
    <t>CASE_QTY_SHEM_2019</t>
  </si>
  <si>
    <t>CASE_QTY_GAW_2019</t>
  </si>
  <si>
    <t>REFERAL_CASE_QTY_2019</t>
  </si>
  <si>
    <t>LETAL_CASE_QTY_2019</t>
  </si>
  <si>
    <t>Grand Total</t>
  </si>
  <si>
    <t>CASE_QTY_SHEM_sum</t>
  </si>
  <si>
    <t>CASE_QTY_GAW_sum</t>
  </si>
  <si>
    <t>REFERAL_CASE_QTY_sum</t>
  </si>
  <si>
    <t>LETAL_CASE_QTY_sum</t>
  </si>
  <si>
    <t>Sum of CASE_QTY_SHEM_2018</t>
  </si>
  <si>
    <t>Sum of REFERAL_CASE_QTY_2018</t>
  </si>
  <si>
    <t>Sum of LETAL_CASE_QTY_2018</t>
  </si>
  <si>
    <t>Sum of CASE_QTY_GAW_2018_2</t>
  </si>
  <si>
    <t>რეგიონში შემთხვევათა საერთო რაოდენობასთან შედარებით ხვ. წილი</t>
  </si>
  <si>
    <t>Column Labels</t>
  </si>
  <si>
    <t>Sum of CASE_QTY_GAW_sum</t>
  </si>
  <si>
    <t>Sum of CASE_QTY_GAW_sum2</t>
  </si>
  <si>
    <t>რეფერალების ხვ. წ. რეგიონთან მიმართებთ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</si>
</sst>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_-* #,##0.00\ _₾_-;\-* #,##0.00\ _₾_-;_-* &quot;-&quot;??\ _₾_-;_-@_-"/>
    <numFmt numFmtId="165" formatCode="_(* #,##0_);_(* \(#,##0\);_(* &quot;-&quot;??_);_(@_)"/>
    <numFmt numFmtId="166" formatCode="0.0%"/>
  </numFmts>
  <fonts count="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38">
    <xf numFmtId="0" fontId="0" fillId="0" borderId="0" xfId="0"/>
    <xf numFmtId="0" fontId="0" fillId="0" borderId="1" xfId="0" applyBorder="1" applyAlignment="1">
      <alignment horizontal="center" vertical="center" wrapText="1"/>
    </xf>
    <xf numFmtId="165" fontId="0" fillId="0" borderId="1" xfId="1" applyNumberFormat="1" applyFont="1" applyBorder="1" applyAlignment="1">
      <alignment horizontal="center" vertical="center" wrapText="1"/>
    </xf>
    <xf numFmtId="165" fontId="2" fillId="0" borderId="1" xfId="1" applyNumberFormat="1" applyFont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1" xfId="0" applyBorder="1"/>
    <xf numFmtId="165" fontId="0" fillId="0" borderId="1" xfId="1" applyNumberFormat="1" applyFont="1" applyBorder="1"/>
    <xf numFmtId="165" fontId="2" fillId="0" borderId="1" xfId="1" applyNumberFormat="1" applyFont="1" applyBorder="1"/>
    <xf numFmtId="0" fontId="2" fillId="0" borderId="0" xfId="0" applyFont="1"/>
    <xf numFmtId="165" fontId="0" fillId="0" borderId="0" xfId="1" applyNumberFormat="1" applyFont="1"/>
    <xf numFmtId="165" fontId="2" fillId="0" borderId="0" xfId="1" applyNumberFormat="1" applyFont="1"/>
    <xf numFmtId="165" fontId="0" fillId="2" borderId="1" xfId="1" applyNumberFormat="1" applyFont="1" applyFill="1" applyBorder="1" applyAlignment="1">
      <alignment horizontal="center" vertical="center" wrapText="1"/>
    </xf>
    <xf numFmtId="165" fontId="2" fillId="2" borderId="1" xfId="1" applyNumberFormat="1" applyFont="1" applyFill="1" applyBorder="1"/>
    <xf numFmtId="165" fontId="0" fillId="0" borderId="1" xfId="1" applyNumberFormat="1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2" fillId="0" borderId="1" xfId="0" applyFont="1" applyBorder="1" applyAlignment="1">
      <alignment horizontal="center"/>
    </xf>
    <xf numFmtId="0" fontId="0" fillId="0" borderId="0" xfId="0" applyAlignment="1">
      <alignment horizontal="left" indent="2"/>
    </xf>
    <xf numFmtId="0" fontId="0" fillId="0" borderId="0" xfId="0" applyNumberFormat="1"/>
    <xf numFmtId="0" fontId="3" fillId="0" borderId="0" xfId="0" applyFont="1" applyAlignment="1">
      <alignment wrapText="1"/>
    </xf>
    <xf numFmtId="0" fontId="0" fillId="3" borderId="0" xfId="0" applyFill="1"/>
    <xf numFmtId="0" fontId="4" fillId="3" borderId="0" xfId="0" applyFont="1" applyFill="1" applyAlignment="1">
      <alignment vertical="center" wrapText="1"/>
    </xf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0" fontId="0" fillId="0" borderId="0" xfId="0" applyAlignment="1">
      <alignment wrapText="1"/>
    </xf>
    <xf numFmtId="0" fontId="3" fillId="0" borderId="0" xfId="0" applyFont="1" applyAlignment="1">
      <alignment vertical="center" wrapText="1"/>
    </xf>
    <xf numFmtId="0" fontId="3" fillId="3" borderId="0" xfId="0" applyFont="1" applyFill="1" applyAlignment="1">
      <alignment vertical="center" wrapText="1"/>
    </xf>
    <xf numFmtId="10" fontId="0" fillId="0" borderId="0" xfId="0" applyNumberFormat="1"/>
    <xf numFmtId="0" fontId="0" fillId="0" borderId="0" xfId="0" pivotButton="1" applyAlignment="1">
      <alignment wrapText="1"/>
    </xf>
    <xf numFmtId="0" fontId="0" fillId="2" borderId="0" xfId="0" applyFill="1"/>
    <xf numFmtId="0" fontId="0" fillId="0" borderId="0" xfId="0" applyFill="1"/>
    <xf numFmtId="10" fontId="0" fillId="0" borderId="0" xfId="0" applyNumberFormat="1" applyFill="1"/>
    <xf numFmtId="9" fontId="0" fillId="0" borderId="0" xfId="2" applyFont="1"/>
    <xf numFmtId="0" fontId="0" fillId="0" borderId="0" xfId="0" pivotButton="1"/>
    <xf numFmtId="9" fontId="0" fillId="0" borderId="0" xfId="2" applyFont="1" applyAlignment="1">
      <alignment wrapText="1"/>
    </xf>
    <xf numFmtId="166" fontId="0" fillId="0" borderId="0" xfId="2" applyNumberFormat="1" applyFont="1"/>
    <xf numFmtId="10" fontId="0" fillId="0" borderId="0" xfId="2" applyNumberFormat="1" applyFont="1" applyAlignment="1">
      <alignment wrapText="1"/>
    </xf>
    <xf numFmtId="0" fontId="2" fillId="0" borderId="1" xfId="0" applyFont="1" applyBorder="1" applyAlignment="1">
      <alignment horizontal="center"/>
    </xf>
  </cellXfs>
  <cellStyles count="3">
    <cellStyle name="Comma" xfId="1" builtinId="3"/>
    <cellStyle name="Normal" xfId="0" builtinId="0"/>
    <cellStyle name="Percent" xfId="2" builtinId="5"/>
  </cellStyles>
  <dxfs count="41">
    <dxf>
      <alignment wrapText="1" readingOrder="0"/>
    </dxf>
    <dxf>
      <alignment wrapText="1" readingOrder="0"/>
    </dxf>
    <dxf>
      <alignment wrapText="1" readingOrder="0"/>
    </dxf>
    <dxf>
      <numFmt numFmtId="14" formatCode="0.00%"/>
    </dxf>
    <dxf>
      <font>
        <sz val="9"/>
      </font>
    </dxf>
    <dxf>
      <numFmt numFmtId="14" formatCode="0.00%"/>
    </dxf>
    <dxf>
      <alignment vertical="center" readingOrder="0"/>
    </dxf>
    <dxf>
      <alignment wrapText="1" readingOrder="0"/>
    </dxf>
    <dxf>
      <font>
        <sz val="9"/>
      </font>
    </dxf>
    <dxf>
      <font>
        <sz val="9"/>
      </font>
    </dxf>
    <dxf>
      <alignment wrapText="1" readingOrder="0"/>
    </dxf>
    <dxf>
      <alignment wrapText="1" readingOrder="0"/>
    </dxf>
    <dxf>
      <alignment wrapText="1" readingOrder="0"/>
    </dxf>
    <dxf>
      <numFmt numFmtId="14" formatCode="0.00%"/>
    </dxf>
    <dxf>
      <font>
        <sz val="9"/>
      </font>
    </dxf>
    <dxf>
      <numFmt numFmtId="14" formatCode="0.00%"/>
    </dxf>
    <dxf>
      <alignment vertical="center" readingOrder="0"/>
    </dxf>
    <dxf>
      <alignment wrapText="1" readingOrder="0"/>
    </dxf>
    <dxf>
      <alignment wrapText="1" readingOrder="0"/>
    </dxf>
    <dxf>
      <alignment vertical="center" readingOrder="0"/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numFmt numFmtId="14" formatCode="0.00%"/>
    </dxf>
    <dxf>
      <font>
        <sz val="9"/>
      </font>
    </dxf>
    <dxf>
      <numFmt numFmtId="14" formatCode="0.00%"/>
    </dxf>
    <dxf>
      <alignment wrapText="1" readingOrder="0"/>
    </dxf>
    <dxf>
      <alignment wrapText="1" readingOrder="0"/>
    </dxf>
    <dxf>
      <alignment wrapText="1" readingOrder="0"/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2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aia maghlakelidze" refreshedDate="43639.587085763887" createdVersion="6" refreshedVersion="6" minRefreshableVersion="3" recordCount="1205">
  <cacheSource type="worksheet">
    <worksheetSource ref="A1:CH1206" sheet="1"/>
  </cacheSource>
  <cacheFields count="86">
    <cacheField name="GeoName" numFmtId="0">
      <sharedItems count="360">
        <s v="ა(ა)იპ ფრანგული სამედიცინო ცენტრი კახეთი-იონი"/>
        <s v="ააიპ ბერძნული სამედიცინო ფონდი &quot;ჰიპოკრატე&quot;"/>
        <s v="ააიპ რეაბილიტაციის და განვითარების საქველმოქმედო ცენტრი თანაზიარი"/>
        <s v="დოსტაქარი"/>
        <s v="ერთობლივი საქმიანობის ამხანაგობა &quot;რადიოთერაპია ბათუმი&quot;"/>
        <s v="თანამედროვე სამედიცინო ტექნოლოგიების დასავლეთის რეგიონალური ცენტრი"/>
        <s v="ს.ს.სამედიცინო კორპორაცია ევექსი-თერჯოლის ჰოსპიტალი"/>
        <s v="ს/ს ჩაჩავას კლინიკა"/>
        <s v="სს  &quot;იავნანა&quot;"/>
        <s v="სს &quot;ევექსის კლინიკები&quot;-თერჯოლის კლინიკა"/>
        <s v="სს &quot;ევექსის კლინიკები&quot;-მარტვილის კლინიკა"/>
        <s v="სს &quot;ევექსის კლინიკები&quot;-ტყიბულის კლინიკა"/>
        <s v="  შპს &quot;ნოვა მედი&quot;"/>
        <s v="ა(ა) იპ ეროვნული სკრინიგ ცენტრი"/>
        <s v="ა(ა)იპ &quot;ჯო ენის სახელობის სამედიცინო ცენტრი&quot;"/>
        <s v="ააიპ საქართველოს საპატრიარქოს თერაპიული კლინიკა უპოვართათვის და მისი განვითარების ფონდი"/>
        <s v="ახალი მზერა"/>
        <s v="ს.ს. &quot;ნ. მიქაიას სახ. ჩხოროწყუს  სამშობიარო სახლი&quot;"/>
        <s v="სს &quot;ევექსის კლინიკები&quot;-ზუგდიდის პოლიკლინიკა"/>
        <s v="სს &quot;ევექსის კლინიკები&quot;-შუახევის კლინიკა"/>
        <s v="სს &quot;ევექსის კლინიკები&quot;-ქედის კლინიკა"/>
        <s v="სს &quot;ევექსის კლინიკები&quot;-ჩხოროწყუს კლინიკა"/>
        <s v="სს &quot;ევექსის კლინიკები&quot;-წალენჯიხის კლინიკა"/>
        <s v="სს &quot;ევექსის კლინიკები&quot;-წმინდა ნიკოლოზის სახელობის სამედიცინო ცენტრი"/>
        <s v="სს &quot;ევექსის კლინიკები&quot;-ხულოს კლინიკა"/>
        <s v="სს &quot;ევექსის ჰოსპიტალები&quot; - ბათუმის რეფერალური ჰოსპიტალი"/>
        <s v="სს &quot;ევექსის ჰოსპიტალები&quot; - მ. იაშვილის სახელობის ბათუმის დედათა და ბავშვთა ცენტრალური ჰოსპიტალი"/>
        <s v="სს &quot;ევექსის ჰოსპიტლები&quot;  – ახალციხის რეფერალური ჰოსპიტალი"/>
        <s v="სს &quot;ევექსის ჰოსპიტლები&quot;  – ფოთის ჰოსპიტალი"/>
        <s v="სს &quot;ევექსის ჰოსპიტლები&quot;  – ქობულეთის ჰოსპიტალი"/>
        <s v="სს &quot;ევექსის კლინიკები&quot;-ხონის კლინიკა"/>
        <s v="სს &quot;ევექსის ჰოსპიტლები&quot;  – ახალქალაქის ჰოსპიტალი"/>
        <s v="სს &quot;ევექსის ჰოსპიტლები&quot;- ტრავმატოლოგიური ჰოსპიტალი"/>
        <s v="სს &quot;რუსთავის ბავშვთა საავადმყოფო&quot;"/>
        <s v="სს &quot;რუსთავის ცენტრალური საავადმყოფო&quot;"/>
        <s v="სს &quot;ევექსის ჰოსპიტლები&quot; - ზუგდიდის რეფერალური ჰოსპიტალი"/>
        <s v="სს &quot;ევექსის ჰოსპიტლები&quot; - ონკოლოგიის ცენტრი"/>
        <s v="სს &quot;ევექსის ჰოსპიტლები&quot;-ქუთაისის რეფერალური ჰოსპიტალი"/>
        <s v="სს &quot;რუსთავის #2 სამკურნალო-დიაგნოსტიკური ცენტრი&quot;"/>
        <s v="სს &quot;სამედიცინო კორპორაცია ევექსი&quot; -  ადიგენის ჰოსპიტალი"/>
        <s v="სს &quot;სამედიცინო კორპორაცია ევექსი&quot;  - ასპინძის ჰოსპიტალი"/>
        <s v="სს &quot;სამედიცინო კორპორაცია ევექსი&quot;  – ქედის ჰოსპიტალი"/>
        <s v="სს &quot;სამედიცინო კორპორაცია ევექსი&quot;  – შუახევის ჰოსპიტალი"/>
        <s v="სს &quot;სამედიცინო კორპორაცია ევექსი&quot;  – წმინდა ნიკოლოზის სახელობის სამედიცინო ცენტრი"/>
        <s v="სს &quot;სამედიცინო კორპორაცია ევექსი&quot; – ნინოწმინდის ჰოსპიტალი"/>
        <s v=" შპს სავადმყოფო-პოლიკლინიკური გაერთიანება"/>
        <s v="&quot;თვალის დიაგნოსტიკური ცენტრი&quot;"/>
        <s v="ა(ა)იპ &quot;ნიუ ვიჟენ საუნივერსიტეტო ჰოსპიტალი&quot;"/>
        <s v="გადაუდებელი ამბულატორიული ცენტრი შპს ,,ბაგი-მედი&quot;"/>
        <s v="სს &quot;ევექსის კლინიკები&quot;-საბურთალოს პოლოკლინიკა"/>
        <s v="სს &quot;სამედიცინო კორპორაცია ევექსი&quot; – ხულოს ჰოსპიტალი"/>
        <s v="სს &quot;სამედიცინო კორპორაცია ევექსი&quot;- მარტვილის ჰოსპიტალი"/>
        <s v="სს &quot;სამედიცინო კორპორაცია ევექსი&quot;- ჩხოროწყუს ჰოსპიტალი"/>
        <s v="სს &quot;სამედიცინო კორპორაცია ევექსი&quot;- წალენჯიხის ჰოსპიტალი"/>
        <s v="სს &quot;სამედიცინო კორპორაცია ევექსი&quot;-მარნეულის პოლიკლინიკა."/>
        <s v="სს &quot;სამედიცინო კორპორაცია ევექსი&quot;-ტყიბულის ჰოსპიტალი"/>
        <s v="სს &quot;სამედიცინო კორპორაცია ევექსი&quot;- აბაშის ჰოსპიტალი"/>
        <s v="სს &quot;ტუბერკულოზისა და ფილტვის დაავადებათა ეროვნული ცენტრი&quot;"/>
        <s v="სს &quot;უნივერსალური სამედიცინო ცენტრი&quot;"/>
        <s v="სს &quot;ქ. ფოთის  ცენტრალური კლინიკური საავადმყოფო&quot;"/>
        <s v="სს &quot;ჯერარსი&quot;"/>
        <s v="სს „ევექსის ჰოსპიტალები“ - ი. ციციშვილის სახელობის ბავშვთა კლინიკა"/>
        <s v="სს „ევექსის ჰოსპიტლები“ - მ. იაშვილის სახელობის ბავშვთა ცენტრალური საავადმყოფო"/>
        <s v="სს გერმანული ჰოსპიტალი"/>
        <s v="სს ინფექციური პათოლოგიის შიდსისა და კლინიკური იმუნოლოგიის სამეცნიერო-პრაქტიკული ცენტრი"/>
        <s v="სს კ. ერისთავის სახელობის ექსპერიმენტული და კლინიკური ქირურგიის ეროვნული ცენტრი"/>
        <s v="სს მეზღვაურთა სამედიცინო ცენტრი-2010"/>
        <s v="სს სამედიცინო კორპორაცია ევექსი-ვარკეთილის პოლიკლინიკა."/>
        <s v="სს &quot;ევექსის კლინიკები&quot;-ხობის კლინიკა"/>
        <s v="სს &quot;რუსთავის სამშობიარო სახლი&quot;"/>
        <s v="სს &quot;სამედიცინო კორპორაცია ევექსი&quot;-ხობის ჰოსპიტალი"/>
        <s v="სს „ევექსი ჰოსპიტალები“ - თელავის რეფერალური ჰოსპიტალი"/>
        <s v="სს „ევექსის ჰოსპიტალები“ - კარაპს მედლაინი"/>
        <s v="სს „ევექსის ჰოსპიტლები“ - ივ. ბოკერიას სახელობის ჰოსპიტალი"/>
        <s v="სს „სამედიცინო კორპორაცია ევექსი“ - ახმეტის ჰოსპიტალი"/>
        <s v="სს &quot;სამედიცინო კორპორაცია ევექსი&quot;-ხონის ჰოსპიტალი"/>
        <s v="სს სამედიცინო კორპორაცია ევექსი-საბურთალოს პოლიკლინიკა."/>
        <s v="სს საჩხერის რაიონული საავადმყოფო-პოლიკლინიკური გაერთიანება"/>
        <s v="სს ქობულეთის სამედიცინო ცენტრი"/>
        <s v="სს&quot;ევექსის კლინიკები&quot;-ასპინძის კლინიკა"/>
        <s v="სსიპ &quot;თბილისის სახელმწიფო სამედიცინო უნივერსიტეტის პირველი საუნივერსიტეტო კლინიკა&quot;"/>
        <s v="სსიპ თბილისის სახელმწიფო სამედიცინო უნივერსიტეტი"/>
        <s v="შ.პ.ს.  წყალტუბოს  რაიონული  საავადმყოფო"/>
        <s v="შ.პ.ს. &quot;აჭარის ავტონომიური რესპუბლიკის ონკოლოგიის ცენტრი&quot;"/>
        <s v="შ.პ.ს. ,,ჯანმრთელობის სახლი&quot;"/>
        <s v="შეზღუდული პასუხისმგებლობის საზოგადოება ფერომედი"/>
        <s v="ინდივიდუალური მეწარმე ვახტანგი ზარნაძე"/>
        <s v="ლაიონსების თვალის ცენტრი"/>
        <s v="სს „სამედიცინო კორპორაცია ევექსი“ - ყვარელის ჰოსპიტალი"/>
        <s v="სს ნეო მედი"/>
        <s v="სს სამედიცინო კორპორაცია ევექსი-გლდანის პოლიკლინიკა."/>
        <s v="შპს  &quot;იმუნიზაციის ცენტრი&quot;"/>
        <s v="შპს  ქ.თბილისის ონკოლოგიური დისპანსერი"/>
        <s v="შპს &quot;ავთანდილ ყამბარაშვილის კლინიკა&quot;"/>
        <s v="შპს &quot;ალექსანდრე ალადაშვილის სახელობის კლინიკა&quot;"/>
        <s v="შპს &quot;აფხაზეთიდან იძულებით გადაადგილებულ პირთა ფოთის პოლიკლინიკა&quot;"/>
        <s v="შპს &quot;ახალი სამშობიარო ცენტრი&quot;"/>
        <s v="შპს &quot;გაგუას კლინიკა&quot;"/>
        <s v="შპს &quot;გადაუდებელი მედიცინის ცენტრი&quot;"/>
        <s v="შპს &quot;გლობალმედ&quot;"/>
        <s v="შპს &quot;ელიზაბეტ ბლექველის ჰოსპიტალი&quot;"/>
        <s v="სს წმინდა ნიკოლოზის სახელობის ქირურგიული და ონკოლოგიური ცენტრი"/>
        <s v="სს&quot;ევექსის კლინიკები&quot;-ადიგენის კლინიკა"/>
        <s v="სს&quot;ევექსის კლინიკები&quot;-ახმეტის კლინიკა"/>
        <s v="სს&quot;ევექსის კლინიკები&quot;-ყვარელის კლინიკა"/>
        <s v="სსიპ გიორგი აბრამიშვილის სახელობის საქართველოს თავდაცვის სამინისტროს სამხედრო ჰოსპიტალი"/>
        <s v="შ.პ.ს. &quot; დასტაქარი&quot;"/>
        <s v="შ.პ.ს. ,,მარნეულის პედიატრიული კლინიკა&quot;"/>
        <s v="შ.პ.ს. ახალი სამედიცინო კომპანია"/>
        <s v="შეზღუდული პასუხისმგებლობის პარტნიორობა მეტაკო-ს წარმომადგენლობა საქართველოში"/>
        <s v="შეზღუდული პასუხისმგებლობის საზოგადოება  &quot;ჰელსი&quot;"/>
        <s v="შპს &quot;ელიტმედი&quot;"/>
        <s v="შპს &quot;თბილისის ზღვის ჰოსპიტალი&quot;"/>
        <s v="შპს &quot;თვალის კლინიკა&quot;"/>
        <s v="შპს &quot;იკამედი ფოთი&quot;"/>
        <s v="შპს &quot;იმედის კლინიკა&quot;"/>
        <s v="შპს &quot;ისრაელი-საქართველოს სამედიცინო კვლევითი კლინიკა ჰელსიკორი&quot;"/>
        <s v="შპს &quot;კადუცეი&quot; პედიატრიული კლინიკა."/>
        <s v="შპს &quot;კლინიკა რუსთავი&quot;"/>
        <s v="შპს &quot;კლინიკური ონკოლოგიის ინსტიტუტი&quot;"/>
        <s v="შპს &quot;ლაზიკა მედი&quot;"/>
        <s v="შპს &quot;მარნეკორი&quot;"/>
        <s v="შპს &quot;მარტვილის სამედიცინო ცენტრი-მკურნალი&quot;"/>
        <s v="შპა ,,ჯეო ჰოსპიტალს&quot;"/>
        <s v="შპს  ბოხუას სახელობის კარდიოვასკულარული ცენტრი"/>
        <s v="შპს  ოზურგეთის ბავშვთა სამკურნალო ცენტრი"/>
        <s v="შპს &quot;BROTHERS&quot;"/>
        <s v="შპს &quot;აისი 96&quot;"/>
        <s v="შპს &quot;აკად. გ. ჩაფიძის სახელობის გადაუდებელი კარდიოლოგიის ცენტრი&quot;"/>
        <s v="შპს &quot;ამტელ ჰოსპიტალ პირველი კლინიკური&quot;"/>
        <s v="შპს &quot;არქიმედეს კლინიკა&quot;"/>
        <s v="შპს &quot;ახალი კლინიკა&quot;"/>
        <s v="შპს &quot;ბათუმის სამედიცინო ცენტრი&quot;"/>
        <s v="შპს &quot;ბოლნისის ცენტრალური კლინიკა&quot;"/>
        <s v="შპს &quot;მედალფა&quot;"/>
        <s v="შპს &quot;მედიჰელფ +&quot;"/>
        <s v="შპს &quot;ნლი&quot;"/>
        <s v="შპს &quot;პინეო სამედიცინო ეკოსისტემა&quot;"/>
        <s v="შპს &quot;რეგიონული ჯანდაცვის ცენტრი&quot;"/>
        <s v="შპს &quot;რეგიონული ჯანდაცვის ცენტრი&quot;-დმანისი"/>
        <s v="შპს &quot;რუსთავის მედიცინის სახლი-N1 სამკურნალო დიაგნოსტიკური ცენტრი&quot;"/>
        <s v="შპს &quot;სენაკის დევნილთა პოლიკლინიკა&quot;"/>
        <s v="შპს &quot;უნიმედი აჭარა&quot;"/>
        <s v="შპს &quot;უნიმედი აჭარა&quot;-ონკოლოგიის ცენტრი"/>
        <s v="სს პოლიკლინიკა ვერე"/>
        <s v="სს სამედიცინო კორპორაცია ევექსი-მთაწმინდის პოლიკლინიკა"/>
        <s v="სს&quot;ევექსის კლინიკები&quot;-აბაშის კლინიკა"/>
        <s v="სს&quot;ევექსის კლინიკები&quot;-ვარკეთილის პოლიკლინიკა"/>
        <s v="სს&quot;ევექსის კლინიკები&quot;-ნინოწმინდის კლინიკა"/>
        <s v="შპს &quot;უნიმედი კახეთი&quot;-მ.იაშვილის სახ.ბათუმის დედათა და ბავშვთა ცენტრალური ჰოსპიტალი."/>
        <s v="შპს &quot;უნიმედი სამცხე&quot;-ასპინძის სამედიცინო ცენტრი."/>
        <s v="შპს &quot;ქ.თბილისის ბავშვთა ინფექციური კლინიკური საავადმყოფო&quot;"/>
        <s v="შპს &quot;ჯანმრთელობის სახლი გურიაში&quot;"/>
        <s v="შპს &quot;ჰელსი ჯორჯია&quot;"/>
        <s v="შპს &quot;ჰიპოკრატე&quot;"/>
        <s v="შპს ,, ირის ბორჩაშვილის სახელობის ჯანმრთელობის ცენტრი მედინა&quot;"/>
        <s v="შპს ,,არქიმედეს კლინიკა&quot;"/>
        <s v="შპს ,,ახალი სამედიცინო ცენტრი&quot;"/>
        <s v="შპს ,,ბესთ მედიკალ გრუპ&quot;"/>
        <s v="შპს ,,პერსონალიზებული მედიცინის ინსტიტუტი&quot;"/>
        <s v="შპს &quot;ზუგდიდის ინფექციური საავადმყოფო&quot;"/>
        <s v="შპს &quot;თბილისის პედიატრიული პრივატ კლინიკა&quot;"/>
        <s v="შპს &quot;თვალის კლინიკა ოკულუსმედი&quot;."/>
        <s v="შპს &quot;იმერმედი&quot;-იმერეთის სამხარეო სამედიცინო ცენტრი (თერჯოლამედი)"/>
        <s v="შპს &quot;ინტერმედი&quot;"/>
        <s v="შპს &quot;მარდალეიშვილის სამედიცინო ცენტრი-რუსთავი&quot;"/>
        <s v="შპს &quot;მედ ჯორჯია&quot;"/>
        <s v="შპს &quot;მესტიის საავადმყოფო-ამბულატორიული გაერთიანება&quot;."/>
        <s v="შ.პ.ს.,,მედიჰაუსი&quot;"/>
        <s v="შპს ,,უნიქალმედი&quot;"/>
        <s v="შპს ,,ქალაქ ბათუმის მრავალპროფილიანი სამშობიარო სახლი"/>
        <s v="შპს ,,ჩენდლერს ჰოსპიტალი&quot;"/>
        <s v="შპს „ N2 პოლიკლინიკა“"/>
        <s v="შპს „თბილისის გულისა და სისხლძარღვთა კლინიკა“"/>
        <s v="შპს „ჯ. გოგიაშვილის კლინიკა&quot;"/>
        <s v="შპს 5 კლინიკური საავადმყოფო"/>
        <s v="შპს Mმედი22"/>
        <s v="შპს ავერსის კლინიკა"/>
        <s v="შპს აკად. ზ. ცხაკაიას სახ. დასავლეთ  საქართველოს ინტერვენციული მედიცინის ეროვნული ცენტრი  "/>
        <s v="შპს აკადემიკოს ნიკოლოზ ყიფშიძის სახელობის ცენტრალური საუნივერსიტეტო კლინიკა"/>
        <s v="შპს აკადემიკოს ო. ღუდუშაურის სახელობის ეროვნული სამედიცინო ცენტრი"/>
        <s v="შპს &quot;პულსი&quot;"/>
        <s v="შპს &quot;რეგიონული ჯანდაცვის ცენტრი&quot;-თეთრიწყაროს რ-ნი"/>
        <s v="შპს &quot;სალიხ აბაშიძის ინფექციური პათოლოგიის,შიდსის და ტუბერკულოზის რეგიონული ცენტრი&quot;"/>
        <s v="შპს &quot;სამკურნალო-სადიაგნოსტიკო ცენტრი სამგორი მედი&quot;"/>
        <s v="შპს &quot;სენაკის საავადმყოფო-პოლიკლინიკური გაერთიანება&quot;"/>
        <s v="შპს &quot;უნიმედი კახეთი&quot;-ბავშვთა ახალი კლინიკა"/>
        <s v="შპს &quot;უნიმედი კახეთი&quot;-კარაპს მედლაინი"/>
        <s v="შპს აკადემიკოს ფრიდონ თოდუას სამედიცინო ცენტრი-შ.პ.ს. კლინიკური მედიცინის სამეცნიერო-კვლევითი ინსტიტუტი."/>
        <s v="შპს არქიმედეს კლინიკა"/>
        <s v="შპს ახალციხის კლინიკა იმედი"/>
        <s v="შპს ბავშვთა ჯანმრთელობის ცენტრი"/>
        <s v="შპს ბიჯი"/>
        <s v="შპს ბორის ყიფიანის სახელობის ყელ-ყურ-ცხვირის კლინიკა"/>
        <s v="შპს გორმედი"/>
        <s v="შპს დავით დავარაშვილის კლინიკა"/>
        <s v="შპს &quot; აფხაზეთიდან იძულებით გადაადგილებულ პირთა ჯვარის ამბულატორია&quot;"/>
        <s v="შპს &quot;ალიანს მედი&quot;"/>
        <s v="შპს &quot;ამბულატორიულ-პოლიკლინიკური გაერთიანება&quot;"/>
        <s v="შპს &quot;ანგიოლოგია-ანგიოქირურგიის აკადემიური კლინიკა&quot;"/>
        <s v="შპს &quot;უნიმედი კახეთის&quot; თელავის რეფერალური საავადმყოფო"/>
        <s v="შპს &quot;ქართულ-შვეიცარიული თვალის კლინიკა&quot;"/>
        <s v="შპს &quot;ხონელიძის კლინიკა&quot;"/>
        <s v="შპს ,, მცხეთის სამედიცინო ცენტრი&quot;"/>
        <s v="შპს დავინჩი"/>
        <s v="შპს დედათა დახმარების სამეანო-გინეკოლოგიური განყოფილება ნინო"/>
        <s v="შპს დიაგნოსტიკური სერვისი"/>
        <s v="შპს ემბრიო"/>
        <s v="შპს ვივამედი"/>
        <s v="შპს თბილისის გულის ცენტრი"/>
        <s v="შპს თელავის რაიონული საავადმყოფო "/>
        <s v="შპს ივანე ბოკერიას სახელობის თბილისის რეფერალური ჰოსპიტალი"/>
        <s v="შპს ინოვა"/>
        <s v="შპს კარდიოლოგიური კლინიკა გული"/>
        <s v="შპს კელაპტარი"/>
        <s v="შპს ,,თბილისის ცენტრალური საავადმყოფო&quot;"/>
        <s v="შპს ,,მარნეულის სამედიცინო ცენტრი ადიკ&quot;"/>
        <s v="შპს ”სენაკის ბავშვთა საავადმყოფო”"/>
        <s v="შპს „ინ ვიტრო“ განაყოფიერების ცენტრი"/>
        <s v="შპს &quot;ემ-ემ-ტე ჰოსპიტალი&quot;"/>
        <s v="შპს კლინიკა ბომონდი"/>
        <s v="შპს კლინიკა-ლჯ"/>
        <s v="შპს კლინიკურ-დიაგნოსტიკური ცენტრი"/>
        <s v="შპს კუზანოვის კლინიკა Kuzanov clinic LLC"/>
        <s v="შპს ლაიფი"/>
        <s v="შპს ლჯ და კომპანია - დასავლეთ საქართველოს ტუბერკულოზისა და ინფექციურ პათოლოგიათა ცენტრი"/>
        <s v="შპს მ. იაშვილის სახელობის ბავშვთა ცენტრალური საავადმყოფო"/>
        <s v="შპს მალხაზ კაციაშვილის მრავალპროფილური, გადაუდებელი დახმარების ცენტრი"/>
        <s v="შპს მარი T"/>
        <s v="შპს მაღალი სამედიცინო ტექნოლოგიების ცენტრი, საუნივერსიტეტო კლინიკა"/>
        <s v="შპს მაღალტექნოლოგიური ჰოსპიტალი მედცენტრი"/>
        <s v="შპს &quot;კრიტიკული მედიცინის ინსტიტუტი&quot;"/>
        <s v="შპს &quot;ოქროს საწმისი -XXI საუკუნე&quot;"/>
        <s v="შპს აკადემიკოს ვახტანგ ბოჭორიშვილის კლინიკა."/>
        <s v="შპს ალ. წულუკიძის სახელობის უროლოგიის ეროვნული ცენტრი"/>
        <s v="შპს მედ ემერჯენსი"/>
        <s v="შპს მედალფა"/>
        <s v="შპს მედიკალ გლობალ მენეჯმენტი"/>
        <s v="შპს მედკაპიტალი"/>
        <s v="შპს მრავალპროფილური კლინიკა კონსილიუმ მედულა"/>
        <s v="შპს მულტიპროფილური ჰოსპიტალი - მედიქალ სიტი და ინფექციურ დაავადებათა მართვის ცენტრი"/>
        <s v="შპს ნიუ ჰოსპიტალს"/>
        <s v="შპს ო.ჩხობაძის სახელობის ინვალიდთა და ხანდაზმულთა სამკურნალო-სარეაბილიტაციო კლინიკური ცენტრი"/>
        <s v="შპს ოპტიმალ მედი"/>
        <s v="შპს პირველი საავადმყოფო"/>
        <s v="შპს &quot;რედი&quot;"/>
        <s v="შპს &quot;სამედიცინო ცენტრი მედიმედი&quot;"/>
        <s v="შპს &quot;საოჯახო მედიცინის ქართულ-ამერიკული კლინიკა&quot;"/>
        <s v="შპს ახალი მზერა"/>
        <s v="შპს ბავშვთა პოლიკლინიკა"/>
        <s v="შპს ბაიები"/>
        <s v="შპს გადაუდებელი დახმარებისა და ქირურგიის ცენტრი ჰიგია"/>
        <s v="შპს გადაუდებელი ქირურგიისა და ტრავმატოლოგიის ცენტრი"/>
        <s v="შპს გაერთიანებული სამშობიარო სახლი"/>
        <s v="შპს დავით ტატიშვილის სამედიცინო ცენტრი"/>
        <s v="შპს ექიმთა დახელოვნების უროლოგიისა და გადაუდებელი დახმარების კლინიკა"/>
        <s v="შპს პირველი სამედიცინო ცენტრი"/>
        <s v="შპს რეგიონული ჯანდაცვის ცენტრი"/>
        <s v="შპს რეგიონული ჰოსპიტალი"/>
        <s v="შპს ს. ხეჩინაშვილის სახელობის საუნივერსიტეტო კლინიკა"/>
        <s v="შპს საქართველოს საპატრიარქოს წმიდა იოაკიმე და ანას სახელობის სამედიცინო ცენტრი"/>
        <s v="შპს სიხარული"/>
        <s v="შპს ზურაბ შაქარაშვილის ონკოჰემატოლოგიური კლინიკა ლაიფმედი"/>
        <s v="შპს თვალის მიკროქირურგიის ჯავრიშვილის კლინიკა &quot;ოფთალმიჯი&quot;"/>
        <s v="შპს იმედი და მარიამი"/>
        <s v="შპს კლინიკა ელიტე"/>
        <s v="შპს &quot;ფრანგულ-გერმანული ხუჯაძე-გოგნიაშვილის ყელ-ყურ-ცხვირის კლინიკა&quot;"/>
        <s v="შპს &quot;ქუთაისის რეგიონალური სისხლის ბანკი&quot;"/>
        <s v="შპს ლითოტრიფსია"/>
        <s v="შპს უნიმედი აჭარა"/>
        <s v="შპს უნიმედი კახეთი"/>
        <s v="შპს უნიმედი სამცხე"/>
        <s v="შპს ფარმაცია-ვანი"/>
        <s v="შპს ფოთის პირველი პოლიკლინიკა"/>
        <s v="შპს ქ. ბათუმის რესპუბლიკური კლინიკური საავადმყოფო"/>
        <s v="შპს ქუთაისის საეკლესიო საავადმყოფო - &quot;წმ. დავით აღმაშენებლის სახელობის  ქსენონი &quot;"/>
        <s v="შპს ქუთაისის ცენტრალური საავადმყოფო"/>
        <s v="შპს ,,მედიქალ ცენტრი&quot;"/>
        <s v="შპს ,,ხოზრევანიძის კლინიკა&quot;"/>
        <s v="შპს 4 სამედიცინო ცენტრი"/>
        <s v="შპს N ქირონ +"/>
        <s v="შპს აილაინი"/>
        <s v="შპს აიქიუ კლინიკა"/>
        <s v="შპს მედი ქლაბ ჯორჯია"/>
        <s v="შპს მედინვესტი-ჰემატოლოგიისა და ტრანსფუზიოლოგიის ინსტიტუტი"/>
        <s v="შპს პირველი საავადმყოფო - სამკურნალო დიაგნოსტიკური ცენტრი&quot;"/>
        <s v="შპს ღია გული"/>
        <s v="შპს შვეიცარიულ ქართული თვალის კლინიკა"/>
        <s v="შპს ჩიჩუების სამედიცინო ცენტრი მზერა"/>
        <s v="შპს წინამძღვრიშვილის სახელობის კარდიოლოგიის ცენტრი (გერმანულ-ქართული კლინიკა)"/>
        <s v="შპს წმინდა ლაზარეს კლინიკა"/>
        <s v="შპს წმინდა მიქაელ მთავარანგელოზის სახელობის მრავალპროფილიანი კლინიკური საავადმყოფო"/>
        <s v="შპს ჯანმრთელობა"/>
        <s v="შპს ჯეო ჰოსპიტალს"/>
        <s v="შპს აკ. ვ. ივერიელის სახელობის ენდოკრინოლოგია-მეტაბოლოგია-დიაბეტოლოგიის ცენტრი ”ენმედიცი”"/>
        <s v="შპს ბომონდი"/>
        <s v="შპს რეგიონული ჯანდაცვის ცენტრი -ბორითის გადაუდებელი დახმარების კლინიკა"/>
        <s v="შპს რეპროდუქციული მედიცინის ცენტრი უნივერსი"/>
        <s v="შპს საგიტარიუსი მეზღვაურთა სამედიცინო ცენტრი"/>
        <s v="შპს სამეგრელო ზემო სვანეთის ონკოლოგიური ცენტრი"/>
        <s v="შპს საროველი"/>
        <s v="შპს სენა-მედი"/>
        <s v="შპს გადაუდებელი ნევროლოგიის კლინიკა  ნევროლოგი"/>
        <s v="შპს გიდმედი"/>
        <s v="შპს ენდოკრინოლოგიის ეროვნული ინსტიტუტი_x0009_"/>
        <s v="შპს ქ. ჯვარის პოლიკლინიკა"/>
        <s v="შპს ქართულ - ჰოლანდიური ჰოსპიტალი"/>
        <s v="შპს ქუთაისის N3 სამშობიარო სახლი"/>
        <s v="შპს ყელ-ყურ-ცხვირის სნეულებათა ეროვნული ცენტრი ჯაფარიძე-ქევანიშვილის კლინიკა"/>
        <s v="შპს ზურაბ საბახტარაშვილის რეპროდუქციული კლინიკა"/>
        <s v="შპს თბილისის თვალის კლინიკა"/>
        <s v="შპს იოანე მოწყალეს სახელობის პრივატ კლინიკა"/>
        <s v="შპს კლინიკა ,,ჰემა&quot;"/>
        <s v="შპს კლინიკური კარდიოლოგიის ინსტიტუტი"/>
        <s v="შპს მ.ზოდელავას ჰემატოლოგიური ცენტრი"/>
        <s v="შპს მედლაიფი"/>
        <s v="შპს მკურნალი"/>
        <s v="შპს ონკოლოგიის სამეცნიერო კვლევითი ცენტრი"/>
        <s v="შპს პოლიკლინიკა N1"/>
        <s v="სს სამედიცინო კორპორაცია ევექსი-ზუგდიდის პოლიკლინიკა."/>
        <s v="შპს რეგიონული ჰოსპიტალის საბურთალოს პოლიკლინიკა"/>
        <s v="შპს რეპროდუქციული მედიცინისა და უშვილობის ცენტრი"/>
        <s v="შპს სამედიცინო პარაზიტოლოგიისა და ტროპიკული მედიცინის კვლევის ინსტიტუტი"/>
        <s v="შპს საოჯახო მედიცინის ეროვნული სასწავლო ცენტრი"/>
        <s v="შპს ქ. რუსთავის №1 პოლიკლინიკა "/>
        <s v="შპს ქუთაისის ახალი №2 სამშობიარო სახლი"/>
        <s v="შპს ხელვაჩაურის სამედიცინო ცენტრი"/>
        <s v="სს&quot;ევექსის კლინიკები&quot;-მთაწმინდის პოლოკლინიკა"/>
        <s v="ფაკო+"/>
        <s v="შ.პ.ს.  &quot;ადაპტი&quot;"/>
        <s v="შ.პ.ს. უნივერსალი ,,ნოვა კლინიკა&quot;"/>
        <s v="შპს  ქ.ბათუმის № 4 პოლიკლინიკა"/>
        <s v="შპს &quot;აფხაზეთიდან იძულებით გადაადგილებულ პირთა ზუგდიდის  პოლიკლინიკა&quot;"/>
        <s v="შპს &quot;თვალის მიკროქირურგიის ჯავრიშვილის კლინიკა &quot;ოფთალმიჯი&quot;"/>
        <s v="შპს &quot;მანგლისის საავადმყოფო პოლიკლინიკა&quot;"/>
        <s v="შპს &quot;მკურნალი&quot;"/>
        <s v="შპს &quot;ნიუ პლაზმა&quot;"/>
        <s v="შპს &quot;ჯვარის საავადმყოფო &quot;ენგურჰესი&quot;"/>
        <s v="შპს ,,გერმანული კლინიკა&quot;"/>
        <s v="შპს ,,ენენსი&quot;"/>
        <s v="შპს ,,პროფესორი&quot;"/>
        <s v="შპს ,,ტრიო-მედი&quot;"/>
        <s v="შპს დარჩელის სამედიცინო ცენტრი"/>
        <s v="შპს დიმიტრი მხეიძის სახელობის ყელ-ყურ-ცხვირის კლინიკა გიდი"/>
        <s v="შპს დოქტორ ჰაუს"/>
        <s v="შპს ზუგდიდის რაიონის ამბულატორიულ-პოლიკლინიკური გაერთიანება"/>
        <s v="შპს თბილისის N4 საოჯახო მედიცინის ცენტრი"/>
        <s v="შპს თიმი-თბილისის მედიცინის ინსტიტუტი"/>
        <s v="შპს კარდიო-რეაბილიტაციის ცენტრი"/>
        <s v="შპს მედელიტი"/>
        <s v="შპს მუხრანის 4 პოლიკლინიკა"/>
        <s v="შპს პირველი კლინიკური შპს"/>
        <s v="შპს სამკურნალო-დიაგნოსტიკური ცენტრი &quot;ესკულაპი&quot;"/>
        <s v="შპს სენამედ-პლიუსი"/>
        <s v="შპს სხივური მედიცინის ცენტრი"/>
        <s v="შპს ქ.თბილისის №19 მოზრდილთა პოლიკლინიკა"/>
        <s v="შპს შანი აბაშის საოჯახო მედიცინის ცენტრი"/>
        <s v="შპს ჯანმრთელობის ცენტრი"/>
        <s v="შპს ჰოსპიტალ სერვისი"/>
        <s v="შპს ჰერა 2011"/>
      </sharedItems>
    </cacheField>
    <cacheField name="TAX" numFmtId="0">
      <sharedItems/>
    </cacheField>
    <cacheField name="რეგიონი" numFmtId="0">
      <sharedItems count="11">
        <s v="კახეთი"/>
        <s v="თბილისი"/>
        <s v="სამეგრელო და ზემო სვანეთი"/>
        <s v="გურია"/>
        <s v="აჭარა"/>
        <s v="იმერეთი"/>
        <s v="შიდა ქართლი"/>
        <s v="სამცხე-ჯავახეთი"/>
        <s v="ქვემო ქართლი"/>
        <s v="მცხეთა-მთიანეთი"/>
        <s v="რაჭა-ლეჩხუმი და ქვემო სვანეთი"/>
      </sharedItems>
    </cacheField>
    <cacheField name="მუნიციპალიტეტი" numFmtId="0">
      <sharedItems count="73">
        <s v="გურჯაანი"/>
        <s v="ჩუღურეთი"/>
        <s v="ზუგდიდი"/>
        <s v="ოზურგეთი"/>
        <s v="ბათუმი"/>
        <s v="ქუთაისი"/>
        <s v="თერჯოლა"/>
        <s v="მთაწმინდა"/>
        <s v="გორი"/>
        <s v="მარტვილი"/>
        <s v="ტყიბული"/>
        <s v="დიდუბე"/>
        <s v="ისანი"/>
        <s v="ვაკე"/>
        <s v="ჩხოროწყუ"/>
        <s v="შუახევი"/>
        <s v="ქედა"/>
        <s v="წალენჯიხა"/>
        <s v="ხულო"/>
        <s v="ახალციხე"/>
        <s v="ფოთი"/>
        <s v="ქობულეთი"/>
        <s v="ხონი"/>
        <s v="ახალქალაქი"/>
        <s v="რუსთავი"/>
        <s v="ადიგენი"/>
        <s v="ასპინძა"/>
        <s v="ნინოწმინდა"/>
        <s v="ბოლნისი"/>
        <s v="საბურთალო"/>
        <s v="მარნეული"/>
        <s v="აბაშა"/>
        <s v="გლდანი"/>
        <s v="ხობი"/>
        <s v="თელავი"/>
        <s v="სამგორი"/>
        <s v="ახმეტა"/>
        <s v="საჩხერე"/>
        <s v="ნაძალადევი"/>
        <s v="წყალტუბო"/>
        <s v="ზესტაფონი"/>
        <s v="ყვარელი"/>
        <s v="ქარელი"/>
        <s v="ვანი"/>
        <s v="სენაკი"/>
        <s v="ხაშური"/>
        <s v="ჩოხატაური"/>
        <s v="სამტრედია"/>
        <s v="კრწანისი"/>
        <s v="ყაზბეგი"/>
        <s v="ბორჯომი"/>
        <s v="დმანისი"/>
        <s v="ლაგოდეხი"/>
        <s v="მესტია"/>
        <s v="ამბროლაური"/>
        <s v="თეთრიწყარო"/>
        <s v="მცხეთა"/>
        <s v="სიღნაღი"/>
        <s v="ლანჩხუთი"/>
        <s v="ონი"/>
        <s v="ცაგერი"/>
        <s v="წალკა"/>
        <s v="კასპი"/>
        <s v="ხარაგაული"/>
        <s v="დედოფლისწყარო"/>
        <s v="თიანეთი"/>
        <s v="დუშეთი"/>
        <s v="ლენტეხი"/>
        <s v="ბაღდათი"/>
        <s v="ჭიათურა"/>
        <s v="საგარეჯო"/>
        <s v="ხელვაჩაური"/>
        <s v="გარდაბანი"/>
      </sharedItems>
    </cacheField>
    <cacheField name="Address" numFmtId="0">
      <sharedItems count="407">
        <s v="ქ.გურჯაანი, რუსთაველის ქ. N22"/>
        <s v="თბილისი, ნინოშვილის N23"/>
        <s v="ზუგდიდი, გამსახურდიას გამზირი 41ა"/>
        <s v="ოზურგეთი რ–ნი ლეკიანი"/>
        <s v="პუშკინის ქ. N118"/>
        <s v="ქ.ქუთაისი,ფოთის ქუჩა N40"/>
        <s v="თერჯოლა. რუსთაველის N69"/>
        <s v="თბილისი, კოსტავას №38"/>
        <s v="გორი, ჭავჭავაძის ქ. №104"/>
        <s v="რუსთაველის ქ.N69"/>
        <s v="მშვიდობის ქ.N111"/>
        <s v="თაბუკაშვილის ქ.N10"/>
        <s v="გორი, ჭავჭავაძის ქ.N8"/>
        <s v="აკ. წერეთლის გამზ. N69"/>
        <s v="თბილისი, ლუბლიანას №21"/>
        <s v="ქ. თბილისი, წინანდლის N9"/>
        <s v="თბილისი, ლევან მიქელაძის N19"/>
        <s v="ზუგდიდი, გამსახურდიას ქ. 36"/>
        <s v="ჩხოროწყუ, კოსტავას  ქ. №11"/>
        <s v="კოსტავას N1"/>
        <s v="რუსთაველის ქ.N32"/>
        <s v="რუსთაველის ქ.N14"/>
        <s v="ჩხოროწყუ,აღმაშენებლის ქ.N19"/>
        <s v="წალენჯიხა,ჭურღულიას ქ.N6"/>
        <s v="პ.იაშვილის ქ.N9 ნაკვეთი N3/პ.იაშვილის N11/ნაზარიშვილის N30/პ.იაშვილის ქ.N9 ნაკვეთი N1"/>
        <s v="აღმაშენებლის ქ.N1"/>
        <s v="ბაგრატიონის ქ. N 125"/>
        <s v="აეროპორტის გზატკეცილი N64"/>
        <s v="რუსთაველის ქ N105ა"/>
        <s v="გურიის ქ N171"/>
        <s v="აბაშიძის ქ N18, მიმდებარედ"/>
        <s v="სოლომონ მეორის ქ.N21"/>
        <s v="დ. აღმაშენებლის ქ N 31"/>
        <s v="ქ. თბილისი, ლუბლიანას ქ. # 21"/>
        <s v="რუსთავი, წმ.ნინოს ქ. #5"/>
        <s v="რუსთავი, წმ. ნინოს ქ. №3"/>
        <s v="ზუგდიდი, გამსახურდიას ქ. # 206"/>
        <s v="ჯავახიშვილის ქ N85/ ჯავახიშვილის ქ N83ა"/>
        <s v="ქუთაისი. ოცხელის N2  ნაკვეთი  N2"/>
        <s v="რუსთავი, მესხიშვილის ქ.№1-ა"/>
        <s v="ბალახაშვილის ქ N 11"/>
        <s v="დაბა ასპინძა"/>
        <s v="რუსთაველის ქ N 14"/>
        <s v="რუსთაველის ქ N 32"/>
        <s v="პ. იაშვილის ქ N 9 (ნაკვეთი 3) პ. იაშვილის N 11/ნაზარაშვილის ქ N 30/ პ.იაშვილის N 9 (ნაკვეთი 1)"/>
        <s v="თავისუფლების ქ. N48"/>
        <s v="ბოლნისი, დაბა კაზრეთი"/>
        <s v="ქ.თბილისი,ე.ნინოშვილის ქუჩა N23"/>
        <s v="თბილისი, ლუბლიანას ქუჩა N13 / მიხეილ ჭიაურელის ქუჩა N6"/>
        <s v="ქუთაისი, მუსხელიშვილის ქ. N1ა"/>
        <s v="ვაჟა–ფშაველას გამზ.N40"/>
        <s v="აღმაშენებლის ქ N1"/>
        <s v="მარტვილი, მშვიდობის ქ. # 111"/>
        <s v="ჩხოროწყუ, აღმაშენებლის ქ. # 19"/>
        <s v="წალენჯიხა, ჭურღულიას ქ. # 6"/>
        <s v="ქ.მარნეული, რუსთაველის ქუჩა."/>
        <s v="აბაშა, თავისუფლების ქ. # 141"/>
        <s v="ქ.თბილისი, აჭარის ქ. N8."/>
        <s v="ლისის ტბის მიმდებარედ N4"/>
        <s v="ფოთი, გურიის ქ.№171  ტელ. 26153"/>
        <s v="ქ.თბილისი,მუხიანის 2 ა,თემქის დასახლება,სს თემქა პურის შესასვლელთან,ნაკვეთი N01/011-ის მიმდებარედ"/>
        <s v="ლუბლიანას ქუჩა №21 ა"/>
        <s v="ლუბლიანას ქუჩა №2/6"/>
        <s v="ქ.თბილისი,კოსმონავტების სანაპირო 45ა"/>
        <s v="თბილისი, ყაზბეგის №16"/>
        <s v="თბილისი, ჩაჩავას  №5"/>
        <s v="ქ.ბათუმი, ტაბიძის ქ. N2ა"/>
        <s v="ქ.თბილისი, ჯავახეთის ქ.N30."/>
        <s v="ჭყონდიდელის ქ.N2"/>
        <s v="რუსთავი, წმინდა ნინოს  ქ.№3"/>
        <s v="სეხნიაშვილის ქ. №1"/>
        <s v="ლუბლიანას ქ. №48"/>
        <s v="ქინძმარაულის I შესახვევი, №1-ში"/>
        <s v="რუსთაველის ქუჩა, №78ა"/>
        <s v="ხონი.სოლომონ მეორის ქ.N21"/>
        <s v="ვაჟა-ფშაველას N40"/>
        <s v="საჩხერე, ივანე გომართელის 17"/>
        <s v="ქობულეთი, თბილისის ქ. #31"/>
        <s v="ქ. თბილისი. გუდამაყრის ქ.N4"/>
        <s v="თბილისი, ლუბლიანას ქ. №21"/>
        <s v="წყალტუბო, ერისთავის ქ. №16"/>
        <s v="ბათუმი, პუშკინის ქ.№118"/>
        <s v="წინანდლის 9"/>
        <s v="ქ. ზესტაფონი, მაღლაკელიძისN4"/>
        <s v="თბილისი, ალეკო გობრონიძის ქ.N1კ."/>
        <s v="მარნეული, 26 მაისის ქ. 80"/>
        <s v="თერჯოლა, რუსთაველის ქ. N120"/>
        <s v="ქ. თბილისი. შროშის ქ. N14"/>
        <s v="ილია ჭავჭავაძის ქუჩა, №3ა"/>
        <s v="ქ. თბილისი, ლუბლიანას ქ. N21ა"/>
        <s v="ქრისტინე შარაშიძის ქ. N12"/>
        <s v="გლდანი, 1 მკრ. კარტოგრაფიული ფაბრიკის მიმდებარედ"/>
        <s v="თბილისი, ტაშკენტის ქ. N10ა"/>
        <s v="ლუბლიანას ქ N 5"/>
        <s v="თელავი, ალადაშვილის ქ. N6"/>
        <s v="ქ.თბილისი, უზნაძის ქ.N103"/>
        <s v="ფოთი, დავითაიას ქ.№1"/>
        <s v="თბილისი, წინანდლის ქ. N9"/>
        <s v="ლუბლიანას ქ.N13/მ.ჭიაურელის ქ.N6."/>
        <s v="ქ.თბილისი,ჩაჩავას ქ.N1/ლუბლიანის ქ.N5(ნაკვეთი N6/17)"/>
        <s v="ქ.თბილისი, ყიფშიძის ქ.N3ბ"/>
        <s v="ალ. ყაზბეგის გამზ. N34"/>
        <s v="ქუთაისი, პ.იაშვილის ქ.9"/>
        <s v="დაბა ადიგენი,ბალახაშვილის ქ N11"/>
        <s v="რუსთაველის ქუჩა N78ა"/>
        <s v="ჭავჭავაძის ქ N3ა"/>
        <s v="გორი. ჭავჭავაძის N56"/>
        <s v="ქარელი, რუსთაველის ქ.N4"/>
        <s v="ქ. მარნეული.26 მაისის ქ. N80"/>
        <s v="ქ.თბილისი, ხიზანიშვილის 28."/>
        <s v="ქუთაისი, გალაქტიონ ტაბიძის 72 დ"/>
        <s v="თბილისი, ვაჟა-ფშაველას N29"/>
        <s v="ქ.თბილისი, შ.ნუცუბიძის ქ.N77"/>
        <s v="ქ.თბილისი, დასახლება ვარკეთილი-3, მ/რ 4 -ის მიმდებარე ნაკვეთი 14/430."/>
        <s v="ქ.ოზურგეთი,9 აპრილის ქ N5"/>
        <s v="ქ. ფოთი, ერეკლე – II - ის ქუჩა N40"/>
        <s v="ქ. თბილისი, სოფელი დიღომი, ვეფხისტყაოსნის 38"/>
        <s v="თევდორე მღვდლის 13"/>
        <s v="ქ.ქუთაისი, ჩხობაძის ქ.N20, ნაკვეთი N1."/>
        <s v="რუსთავი, VII მ/რ"/>
        <s v="თბილისი, ლუბლიანას ქ. №5"/>
        <s v="ფოთი, ჭანტურიას ქ.N16"/>
        <s v="მარნეული,26 მაისის ქ. N8ა"/>
        <s v="მარტვილი,გამსახურდიას ქ. N14"/>
        <s v="ვანი. თავისუფლების ქ. N84  (ქ. თბილისი, ვაჟა-ფშაველას გამზ. N45)"/>
        <s v="თბილისი, ჩაჩავას ქ. №1, ლუბლიანას ქ.N5."/>
        <s v="ოზურგეთი, ერისთავის ქ.№22"/>
        <s v="ქ.ბათუმი, გენ. ა.აბაშიძის ქ.N14"/>
        <s v="ზესტაფონი, დავით აღმაშენებლის 61 ბ"/>
        <s v="თბილისი, ლუბლიანას №4"/>
        <s v="თბილისი, წინანდლის ქ. №9"/>
        <s v="სენაკი,რუსთაველის ქ.110"/>
        <s v="ხაშური, რუსთაველის ქ.N40."/>
        <s v="ბათუმი, კახაბერის ქ. N36"/>
        <s v="ბოლნისი, დ.აღმაშენებლის ქ.№25"/>
        <s v="ჩოხატაური, თბილისის ქუჩა N10"/>
        <s v="ქ. სამტრედია, ჯავახიშვილის ქ.N11"/>
        <s v="ზუგდიდი,კიტიას ქ.N21"/>
        <s v="ქ. თბილისი, გორგასლის ქ. 93"/>
        <s v="ყაზბეგის რ-ნი,დაბა გუდაური"/>
        <s v="ბაკურიანი, კობა წაქაძის ქ.N2"/>
        <s v="ქ.დმანისი,წმინდა ნინოს ქ.N37"/>
        <s v="ქ.რუსთავი, ოდიშარიას ქ.N19."/>
        <s v="სენაკი, რუსთაველის ქ. №128"/>
        <s v="ქედა, რუსთაველის ქ. N14 (თამარის ქ. №9 )(თბილისი, ი. ჭავჭავაძის გამზირი N20)"/>
        <s v="ქობულეთი, აბაშიძის ქ. N18 (ქობულეთი, თბილისის ქ. №31 (თბილისი, ი. ჭავჭავაძის გამზირი N20)"/>
        <s v="შუახევი, რუსთაველის ქ. N32 (თამარ-მეფის ქ. №2) (თბილისი, ი. ჭავჭავაძის გამზირი N20)"/>
        <s v="ხულო, დ. აღმაშენებლის ქ. N1 (დ. აღმაშენებლის ქ. N3) (თბილისი, ი.ჭავჭავაძის გამზირი N20)"/>
        <s v="ქუთაისი,ჯავახიშვილის ქ.N85"/>
        <s v="ქ.თბილისი, ლ.ქიაჩელის ქ.N18-20"/>
        <s v="ვეკუას ქ.3"/>
        <s v="თავისუფლების ქ N143"/>
        <s v="ჯავახეთის ქ N30"/>
        <s v="თავისუფლების ქ N48"/>
        <s v="დაბა ასპინძა,შალვა ახალციხელის N1ა."/>
        <s v="ქ. თბილისი, ჩიქოვანის ქ.N14"/>
        <s v="ი.ჭავჭავაძის ქ. N1"/>
        <s v="თბილისი. პ. ქავთარაძის N21ა"/>
        <s v="ქ.გურჯაანი,ნონეშვილის ქ.N4."/>
        <s v="ბათუმი,ფრიდონ ხალვაშის გამზირი 237"/>
        <s v="ლაგოდეხი. ჯანელიძის ქუჩა"/>
        <s v="დმანისი. წმინდა ნინოს ქ. N37"/>
        <s v="ქ. თბილისი, მირიან მეფის ქ. N11 ბ"/>
        <s v="ქ. თბილისი. ვაჟა-ფშაველას გამზ. N83/11"/>
        <s v="ზუგდიდი,ონარია"/>
        <s v="თბილისი, თემქა,მე-11 მ/რ. I-კვ"/>
        <s v="ქ. ბათუმი.9 მარტის ქ. N10"/>
        <s v="ქ.თერჯოლა, რუსთაველის ქ.N82"/>
        <s v="ქ.თბილისი, წინანდლის ქ.N9."/>
        <s v="რუსთავი, გაგარინის ქ. N12"/>
        <s v="თბილისი, რუსთავის გზატკეცილი №18/22"/>
        <s v="მესტია, ი.გაბლიანის ქ.N13."/>
        <s v="ოზურგეთი. დ. ერისთავის ქ. N26"/>
        <s v="ქუთაისი, აკ. წერეთლის მე-5 შეს. N4"/>
        <s v="ბათუმი, რუსთაველის 39"/>
        <s v="თბილისი, ბოჭორიშვილის N2"/>
        <s v="ფოთი, სამეგრელოს ქ.#6"/>
        <s v="თბილისი, ლუბლიანას ქ. #18/20 (იურიდიული ლუბლიანას ქ. 18/20)"/>
        <s v="გორი, ცხინვალის გზატკეცილი N14"/>
        <s v="თბილისი, თემქა,მე-11 მ/რ, I კვარტალი"/>
        <s v="თბილისი, ბუაჩიძის №12-ა"/>
        <s v="თბილისი, ნავთლუღის ქ. №11-13 (თბილისი, ვაჟა-ფშაველას გამზირი №27ბ)"/>
        <s v="ქ. თელავი, ვახტანგ სეხნიაშვილის ქუჩა N3"/>
        <s v="გორი, ცხინვალის გზატკეცილი N12"/>
        <s v="ქ. ქუთაისი, ჯავახიშვილის ქ.N83ა"/>
        <s v="ქ. თბილისი, ვაჟა-ფშაველას  №29"/>
        <s v="თბილისი,ნოდარ ბოხუას ქ.N12/ლუბლიანას ქ.N66"/>
        <s v="ხობი, ც.დადიანის N206."/>
        <s v="ამბროლაური, ბრატისლავა-რაჭის ქ.N11"/>
        <s v="თეთრიწყარო,რუსთაველის ქ."/>
        <s v="ქ. ბათუმი, ქათამაძის N11"/>
        <s v="თბილისი, კახეთის გზატკეცილი N23"/>
        <s v="სენაკი, ცოტნე დადიანის ქ. №17"/>
        <s v="ლუბლიანას ქ.N21"/>
        <s v="ლუბლიანას ქ.N48"/>
        <s v="ქ.თბილისი, თევდორე მღვდლის ქN13"/>
        <s v="ლაგოდეხი, 9 აპრილის ქუჩა (თბილისი, ალ. ყაზბეგის №34)"/>
        <s v="ახალციხე, ახალქალაქის გზატკეცილი ჩიხი N3"/>
        <s v="თელავი, ალადაშვილის ქ.№2"/>
        <s v="ქ.თბილისი, რუსთავის გზატკეცილი N28"/>
        <s v="გორი, ცხინვალის გზატკეცილი №14"/>
        <s v="ქ.ხაშური, ფარნავაზის ქ.N5"/>
        <s v="ვაჟა-ფშაველას გამზ. # 83/11"/>
        <s v="წალენჯიხა, ჯვარი"/>
        <s v="ქარელი, ზ.ფანასკერტელის ქ.N30"/>
        <s v="სენაკი, რუსთაველის ქ.№114"/>
        <s v="ქ. თბილისი, თევდორე მღვდლის ქN13"/>
        <s v="ქ. თელავი, სეხნიაშვილის ქ. N1"/>
        <s v="ქ.ხაშური, ლესელიძის ქ.N6."/>
        <s v="ქუთაისი, ლორთქიფანიძის ქ. N11"/>
        <s v="ქ. მცხეთა, სამხედროს ქ. N20"/>
        <s v="თბილისი. სულხან ცინცაძის ქ. N56"/>
        <s v="თბილისი, გლდანის რაინი, ხიზანიშვილის ქ. N93"/>
        <s v="თბილისი, ლუბლიანას ქ. #36"/>
        <s v="თბილისი, ლუბლიანას ქ. N2/6"/>
        <s v="ქ.თბილისი,დავით აღმაშენებლის ხეივანი მე-12 კმ.ნაკვეთი 1470"/>
        <s v="ქ.თბილისი, ვაჟა-ფშაველას N83/11."/>
        <s v="თელავი, ალადაშვილის №2"/>
        <s v="ქ. თბილისი, ქინძმარაულის 1 შეს. N1"/>
        <s v="თბილისი, სანდრო ეულის ქ. 7"/>
        <s v="თბილისი, წინანდლის N9"/>
        <s v="ქ. ზუგდიდი, კ. გამსახურდიას ქ. N36"/>
        <s v="ლაგოდეხი, ი.ჯანელიძის N3"/>
        <s v="ქ.თბილისი, ლუბლიანას ქ.#5"/>
        <s v="მარნეული, 26 მაისის ქ. N80 სარაიონთაშორისო საავადმყოფო, მე-3 სართ."/>
        <s v="სენაკი, რუსთაველის ქ. №112"/>
        <s v="ქ. თბილისი, ლუბლიანას 2/6"/>
        <s v="ლუბლიანას ქ.N5 მე-9 სართული"/>
        <s v="ქ.ქუთაისი, ზ.გამსახურდიას 1 შეს. N15."/>
        <s v="ქუთაისი, ჩეჩელაშვილის ქ. N6ა"/>
        <s v="წალენჯიხა, თამარ-მეფის ქ. №9"/>
        <s v="პეკინის ქ N5"/>
        <s v="ზუგდიდი, სოფ. ჭითაწყარო, ბარამიას ქ. N69"/>
        <s v="ქუთაისი, პეტრე ჩხობაძის ქ.N20."/>
        <s v="ქ.თბილისი, ალეკო გობრონიძის ქ.N10."/>
        <s v="სულხან-საბას გამზ N 81"/>
        <s v="თბილისი, წინანდლის ქ. #9"/>
        <s v="ქ.ბათუმი, პუშკინის ქ.N118/120"/>
        <s v="თბილისი, ჩაჩავას ქ. N1"/>
        <s v="ქ. თბილისი. წინანდლის ქ. N9"/>
        <s v="სოფ. დუისი"/>
        <s v="ქ.თბილისი, ვაჟა-ფშაველას 27ბ"/>
        <s v="თბილისი, ბოგდან ხმელნიცკის №153ა"/>
        <s v="მარნეული, 26 მაისის ქ."/>
        <s v="თბილისი, ალ. ყაზბეგის გამზირი N16"/>
        <s v="თბილისი, წინანდლის №27"/>
        <s v="ქ.ბათუმი,მელიქიშვილის ქ.N102 ბ."/>
        <s v="ოზურგეთი, ე. ნინოშვილის ქ. №3 (იყო ჟღენტის ქ. №4) (თბილისი, ჯ. ბაგრატიონის ქ. №6ა)"/>
        <s v="თბილისი, ყიფშიძის 3ბ"/>
        <s v="თბილისი, ილია ვეკუას ქ.N18"/>
        <s v="ქ.თბილისი, ა.პოლიტკოვსკაიას ქ.N6/გ."/>
        <s v="ქუთაისი, ფოთის ქ. №40"/>
        <s v="თბილისი, გორგასლის/კრწანისის ქ, N 71/12 (თბილისი, აღმაშენებლის 148/111)"/>
        <s v="ქუთაისი, ტოლბუხინის ქ. №16"/>
        <s v="თბილისი. თრიალეთის N50"/>
        <s v="ქ.თბილისი, წინანდლის ქ.N9"/>
        <s v="თბილისი, გურამიშვილის გამზირი №84"/>
        <s v="მარჯანიშვილის ქ. N9"/>
        <s v="თბილისი, ბერბუკის ქ. №10"/>
        <s v="სიღნაღი, წნორი, მშვიდობის ქუჩა (თბილისი, ალ. ყაზბეგის №34)"/>
        <s v="ქ.რუსთავი,მესხიშვილის N1ა"/>
        <s v="ფოთი, წმინდა გიორგის ქ.№25"/>
        <s v="ქ. თბილისი. ჟანი კალანდაძის ქ. N26"/>
        <s v="ქ. თბილისი, ჯავახეთის 5ბ"/>
        <s v="ფოთი, მიქაბერიძის ქ.№3"/>
        <s v="ქარელის მუნიციპალიტეტი,სოფელი ბებნისი."/>
        <s v="მარიჯანის ქ. #2ბ"/>
        <s v="თბილისი, ლუბლიანას ქ. N5"/>
        <s v="თბილისი, ცოტნე დადიანის N255"/>
        <s v="ლანჩხუთი, ჭანტურიას ქუჩა N21"/>
        <s v="სტეფანწმინდა, ალ. ყაზბეგის ქ. # 35"/>
        <s v="ონი, ვახტანგ VI ქ. N10"/>
        <s v="ცაგერი, რუსთაველის ქ N31"/>
        <s v="წალკა, ექვთიმე თაყაიშვილის ქ. # 4"/>
        <s v="(სათაო) თბილისი პ.ქავთარაძის ქ.#23"/>
        <s v="თბილისი, ი. ჭავჭავაძის გამზირი №33"/>
        <s v="ქ.თბილისი, გორგასლისქN95"/>
        <s v="თელავი, ალადაშვილის ქ.№4"/>
        <s v="თბილისი, ლუბლიანას ქ. №2/6"/>
        <s v="თელავი, აღმაშენებლის ქ. N43"/>
        <s v="გორი, სუხიშვილის ქ. N12"/>
        <s v="ქ. გორი, შინდისის გზატკეცილი N17 ა"/>
        <s v="ზესტაფონი, ასლანიკაშვილის სანაპირო (იურიდ: მაჭავარიანის ქ. №1)"/>
        <s v="თბილისი. დ. უზნაძის 103"/>
        <s v="ქუთაისი, ვარლამიშვილის ქ. N5"/>
        <s v="ბათუმი,ნიკოლოზ გოგოლის შესახვევი N2"/>
        <s v="ლანჩხუთი, ჟორდანიას ქ. 136 (თბილისი, ჯ. ბაგრატიონის ქ. №6ა)"/>
        <s v="თბილისი, ალ. ყაზბეგის N16"/>
        <s v="ბათუმი, ბაგრატიონის ქ. N125"/>
        <s v="ახმეტა, რუსთაველის ქ. N78ა. (ქ. თბილისი, ჭავჭავაძის N20)"/>
        <s v="ყვარელი,ი.ჭავჭავაძის ქ.N3ა. (ქ. თბილისი, ჭავჭავაძის N20)"/>
        <s v="ახალციხე, რუსთაველის ქ. N105ა"/>
        <s v="ვანი,  სოლომონ მეორის №3"/>
        <s v="რუსთაველის რკალი N24"/>
        <s v="ბათუმი, ტბელ აბუსერიძის ქ.#2"/>
        <s v="ქუთაისი, ახალგაზრდობის გამზ. N21"/>
        <s v="ქ. ქუთაისი.  სოლომონ 1 -ის N10"/>
        <s v="გორი. სუხიშვილის ქ. N63"/>
        <s v="ჰ. აბაშიძე/გ. ბრწყინვალეს ქ. 57/68"/>
        <s v="ქ.თბილისი,ცოტნე დადიანის ქ N315"/>
        <s v="რუსთავი, მესხიშილის ქ. N3ა"/>
        <s v="ქ.ქუთაისი, ზ.გამსახურდიას ქ.N22"/>
        <s v="ვაჟა ფშაველას VI/5ა"/>
        <s v="კასპი, გიორგი სააკაძის ქ. №27ბ (იყო გიორგი სააკაძის ქ. №110) (თბილისი, ჯ. ბაგრატიონის ქ. №6ა)"/>
        <s v="თბილისი, ტაშკენტის ქ. N22ა"/>
        <s v="თბილისი, ქავთარაძის ქუჩის ჩიხი 4"/>
        <s v="თბილისი, მოსკოვის გამზირი , მე-4 კვ., მე-3 კოლრპ."/>
        <s v="ქ.თბილისი,იყალთოს ქ.N57"/>
        <s v="ხარაგაული, წერეთლის ქუჩა N19 / დევდარიანის ქ. # 41"/>
        <s v="დედოფლისწყარო, ნატროშვილის ქუჩა"/>
        <s v="თიანეთი, რუსთაველის ქ. # 75"/>
        <s v="თბილისი, თემქის დასახლება XI მ/რ I კვარტალი (1/47) (ყოფილი ჩაჩავას ქ. N5)"/>
        <s v="ქ.ხაშური,ლესელიძის ქ.N6"/>
        <s v="ქ. თბილისი. წინანდლის N9"/>
        <s v="გუდამაყრის შეს. #2"/>
        <s v="თბილისი, ლუბლიანას ქ. 13 /მ. ჭიაურელის 6"/>
        <s v="თბილისი, ლუბლიანას ქ. #21"/>
        <s v="ლანჩხუთი, კვირკველიას ქ. #16"/>
        <s v="ზესტაფონი. კეკელიძისა და მელქაძის ქუჩების გადაკვეთა (იყო ზესტაფონი, უზნაძის 142 (თბილისი კოსტავას 67, ბინა 71)"/>
        <s v="სამტრედია, წანტურიას ქ. №2 (თბილისი, კოსტავას ქ. №67, ბ. 71)"/>
        <s v="გურჯაანი, მარჯანიშვილის ქ. №35 (იყო ქ. გურჯაანი, კოსტავას შესახვევი 1 N4  (თბილისი კოსტავას 67, ბინა 71)"/>
        <s v="დუშეთი,_x0009_სტალინის ქ. №71 (თბილისი კოსტავას 67, ბინა 71)"/>
        <s v="წინანდლის ქ. N9"/>
        <s v="ქუთაისი, ზ. გამსახურდიას შეს.#15"/>
        <s v="ლენტეხი, დავით აღმაშენებლის ქ N1"/>
        <s v="სოფელი ბორითი"/>
        <s v="ქ. თბილისი, ლუბლიანას N2/6 (იურიდიული მის.: სანზონა,მე-5 კორპ. ბინა 36)"/>
        <s v="ბათუმი, გორგილაძის ქ. N91"/>
        <s v="ქ. ზუგდიდი, კ. გამსახურდიას ქ. 206"/>
        <s v="ქ. ქუთაისი. 9 აპრილის ქ. N8"/>
        <s v="ქ. სენაკი, ჭყონდიდელის 13."/>
        <s v="ადიგენი, არტემ ბალახაშვილის ქ. №11 (არტემ ბალახაშვილის ქ. №17 (თბილისი, ი. ჭავჭავაძის გამზირი №20)"/>
        <s v="თბილისი, თბილისი, წინანდლის 9"/>
        <s v="ქ. თბილისი, ლუბლიანას 2/6 (იურ: წინამძღვრიშვილის №23)"/>
        <s v="თბილისი. ლუბლიანას 2/6"/>
        <s v="ახალქალაქი, აღმაშენებლის ქ. N31"/>
        <s v="ნინოწმინდა, თავისუფლების ქ. N48"/>
        <s v="წალენჯიხა,ჯვარი, სტალინის ქ.27"/>
        <s v="თბილისი,გობრონიძის ქN27"/>
        <s v="ქუთაისი, ჯავახიშვილის ქ. N11"/>
        <s v="ქ. თბილისი, თევდორე მღვდლის ქ. №13"/>
        <s v="თბილისი, ვაჟა-ფშაველას N83/11"/>
        <s v="თბილისი, ავლიპ ზურაბაშვილის ქ.N1გ."/>
        <s v="ქ. ახალქალაქი, ძერჟინსკის ქ. 4"/>
        <s v="ბაღდათი,_x0009_კახიანის №84 (თბილისი კოსტავას 67, ბინა 71)"/>
        <s v="ზესტაფონი, დ. აღმაშენებლის I შეს. N1(იყო რუსთაველის ქ. №6 (თამარ მეფის ქ. №27 (თბილისი, კოსტავას ქ. №67 ბ. 71)"/>
        <s v="სამტრედია, კოსტავას ქუჩა (თბილისი კოსტავას 67, ბინა 71)"/>
        <s v="ჭიათურა, ჭანტურიას ქ. N20  (ქ. თბილისი კოსტავას 67, ბინა 71) / აღმაშენებლის ქ. 14"/>
        <s v="ხონი, ჭანტურიას ქ. N12"/>
        <s v="საგარეჯო, კახეთის გზატკეცილი №13 (თბილისი კოსტავას 67, ბინა 71)"/>
        <s v="ლუბლიანას ქ. #5"/>
        <s v="თბილისი, თევდორე მღვდლის ქ #13"/>
        <s v="ალ. ყაზბეგის გამზ. #34"/>
        <s v="ხობი, ცოტნე დადიანის 199"/>
        <s v="ქ. თბილისი, ლისის ტბის მიმდებარედ N4"/>
        <s v="ფორე-მოსულიშვილის N2"/>
        <s v="ზუგდიდი. კოსტავას N1"/>
        <s v="დავით თავხელიძის ქ. N1"/>
        <s v="ქ. თბილისი, რ.ლაღიძის ქ.N8."/>
        <s v="თამარ მეფის გამზირი N18"/>
        <s v="მიხ. წინამძღვრიშვილის # 57"/>
        <s v="რუსთავი, გიორგაძის ქ. №6"/>
        <s v="ლორთქიფანიძის ქ. N13"/>
        <s v="ბათუმი, ფრიდონ ხალვაშის გამზირი, მე-7 შეს. №3"/>
        <s v="მცხეთა, ღვინჯილიას ქ. N5 (თბილისი კოსტავას 67, ბინა 71)"/>
        <s v="ქ. გარდაბანი, ლესელიძის ქ. N1(იყო დ.აღმაშენებლის №27 (თბილისი კოსტავას 67, ბინა 71)"/>
        <s v="ვეკუას ქ N3"/>
        <s v="თელავი, ალადაშვილის ქ. N2"/>
        <s v="ქ. თბილისი,  ქავთარაძის ქუჩის ჩიხი N4."/>
        <s v="დავით აღმაშენებლის მე-10 კილომეტრი"/>
        <s v="ბათუმი, ტაბიძის ქ.№2ა"/>
        <s v="ზუგდიდი. კ. გამსახურდიას ქ. N26"/>
        <s v="ქუთაისი, ირ.აბაშიძის გამზ.N12"/>
        <s v="საქართველო, თეთრიწყაროს რაიონი, დაბა მანგლისი, გორგასლის ქ., №22"/>
        <s v="ქ.სენაკი, რუსთაველის ქ.N168"/>
        <s v="ქ.ბათუმი, პუშკინის ქ. 141, ბ.36."/>
        <s v="წალენჯიხა, ჯვარი,სტალინის ქ.№28"/>
        <s v="გორგასლის 51-53"/>
        <s v="ქ. თბილისი.ველისციხის ქ. N5ა"/>
        <s v="ქ. მარნეული. 26 მაისის ქუჩა"/>
        <s v="ბოლნისი. ს.ს.ორბელიანის 122"/>
        <s v="ბათუმი, ჯავახიშვილის ქ. N3ბ"/>
        <s v="ზუგდიდი,დარჩელი"/>
        <s v="ქუთაისის, კაკო კიბორძალიძის 9"/>
        <s v="დაბა წყნეთი, დ. ამილახვრის ქ. N21"/>
        <s v="ზუგდიდი, მ.კოსტავას ქ. №28"/>
        <s v="თბილისი, ვაზისუბნის მე-4 მ/რ, 1კვ."/>
        <s v="ნ.ჯავახიშვილის N7"/>
        <s v="ზუგდიდი, გამსახურდიას ქ. N211"/>
        <s v="ქ.თბილისი,ს.ცინცაძის N16"/>
        <s v="გლდანი-ნაძალადევის რაიონი. გობრონიძის ქ. N27"/>
        <s v="ქ. თბილისი, ალ. ყაზბეგის 34, მე-3 რიგი, პირველი სართული"/>
        <s v="ქ. თბილისი, აკ, წერეთლის გამზ. N117"/>
        <s v="თბილისი, გამრეკელის ქ. N19"/>
        <s v="მცხეთა, სოფელი მუხრანი."/>
        <s v="თბილისი, წინანდლის 9"/>
        <s v="სენაკი, ჭყონდიდელის ქ.N1"/>
        <s v="სენაკი.ჭყონდიდელის ქ. 13"/>
        <s v="ქ.თბილისი,ლისის ტბის მიმდებარედ,ონკოლოგიური ცენტრისა და ინტენსიფიკაციის გზას შორის."/>
        <s v="თბილისი, მოსკოვის გამზირი N23"/>
        <s v="აბაშა,ჩიქოვანის15"/>
        <s v="ქ. თბილისი, ალ. ყაზბეგის გამზირი №14ბ (იყო მიცკევიჩის №29)"/>
        <s v="ბორჯომი, სააკაძის ქ. №3 (თბილისი, კოსტავას ქ. №67, ბ.71)"/>
        <s v="მარნეული, რუსთაველის ქ. №112  (თბილისი, კოსტავას ქ. №67, ბ.71)"/>
        <s v="ჩხობაძის 20"/>
        <s v="მარნეული, ყოფილი სამხედრო ქალაქის ტერიტორია"/>
        <s v="ჩხობაძის 16"/>
      </sharedItems>
    </cacheField>
    <cacheField name="ComponentName" numFmtId="0">
      <sharedItems count="10">
        <s v="ქიმიოთერაპია და ჰორმონოთერაპია"/>
        <s v="გეგმური ქირურგიული მომსახურება ( გარდა კარდიოქირურგიისა)"/>
        <s v="გადაუდებელი ამბულატორიული მომსახურება"/>
        <s v="სხივური თერაპია"/>
        <s v="გადაუდებელი სტაციონარული მომსახურება"/>
        <s v="გეგმიური ამბულატორიული მომსახურება"/>
        <s v="კარდიოქირურგია/ინტერვენციული კარდიოლოგია"/>
        <s v="მშობიარობა და საკეისრო კვეთა"/>
        <s v="ინფექციური დაავადებების მართვა"/>
        <s v="მაღალი რისკის ორსულთა, მშობიარეთა და მელოგინეთა სტაციონარული სამედიცინო მომსახურების კომპონენტი"/>
      </sharedItems>
    </cacheField>
    <cacheField name="CASE_QTY_SHEM_201801" numFmtId="0">
      <sharedItems containsMixedTypes="1" containsNumber="1" containsInteger="1" minValue="1" maxValue="1363"/>
    </cacheField>
    <cacheField name="CASE_QTY_GAW_201801" numFmtId="0">
      <sharedItems containsMixedTypes="1" containsNumber="1" containsInteger="1" minValue="1" maxValue="1363"/>
    </cacheField>
    <cacheField name="REFERAL_CASE_QTY_201801" numFmtId="0">
      <sharedItems containsMixedTypes="1" containsNumber="1" containsInteger="1" minValue="1" maxValue="52"/>
    </cacheField>
    <cacheField name="LETAL_CASE_QTY_201801" numFmtId="0">
      <sharedItems containsMixedTypes="1" containsNumber="1" containsInteger="1" minValue="1" maxValue="62"/>
    </cacheField>
    <cacheField name="CASE_QTY_SHEM_201802" numFmtId="0">
      <sharedItems containsMixedTypes="1" containsNumber="1" containsInteger="1" minValue="1" maxValue="1317"/>
    </cacheField>
    <cacheField name="CASE_QTY_GAW_201802" numFmtId="0">
      <sharedItems containsMixedTypes="1" containsNumber="1" containsInteger="1" minValue="1" maxValue="1311"/>
    </cacheField>
    <cacheField name="REFERAL_CASE_QTY_201802" numFmtId="0">
      <sharedItems containsMixedTypes="1" containsNumber="1" containsInteger="1" minValue="1" maxValue="41"/>
    </cacheField>
    <cacheField name="LETAL_CASE_QTY_201802" numFmtId="0">
      <sharedItems containsMixedTypes="1" containsNumber="1" containsInteger="1" minValue="1" maxValue="49"/>
    </cacheField>
    <cacheField name="CASE_QTY_SHEM_201803" numFmtId="0">
      <sharedItems containsMixedTypes="1" containsNumber="1" containsInteger="1" minValue="1" maxValue="1628"/>
    </cacheField>
    <cacheField name="CASE_QTY_GAW_201803" numFmtId="0">
      <sharedItems containsMixedTypes="1" containsNumber="1" containsInteger="1" minValue="1" maxValue="1627"/>
    </cacheField>
    <cacheField name="REFERAL_CASE_QTY_201803" numFmtId="0">
      <sharedItems containsMixedTypes="1" containsNumber="1" containsInteger="1" minValue="1" maxValue="57"/>
    </cacheField>
    <cacheField name="LETAL_CASE_QTY_201803" numFmtId="0">
      <sharedItems containsMixedTypes="1" containsNumber="1" containsInteger="1" minValue="1" maxValue="51"/>
    </cacheField>
    <cacheField name="CASE_QTY_SHEM_201804" numFmtId="0">
      <sharedItems containsMixedTypes="1" containsNumber="1" containsInteger="1" minValue="1" maxValue="1764"/>
    </cacheField>
    <cacheField name="CASE_QTY_GAW_201804" numFmtId="0">
      <sharedItems containsMixedTypes="1" containsNumber="1" containsInteger="1" minValue="1" maxValue="1764"/>
    </cacheField>
    <cacheField name="REFERAL_CASE_QTY_201804" numFmtId="0">
      <sharedItems containsMixedTypes="1" containsNumber="1" containsInteger="1" minValue="1" maxValue="46"/>
    </cacheField>
    <cacheField name="LETAL_CASE_QTY_201804" numFmtId="0">
      <sharedItems containsMixedTypes="1" containsNumber="1" containsInteger="1" minValue="1" maxValue="50"/>
    </cacheField>
    <cacheField name="CASE_QTY_SHEM_201805" numFmtId="0">
      <sharedItems containsMixedTypes="1" containsNumber="1" containsInteger="1" minValue="1" maxValue="2196"/>
    </cacheField>
    <cacheField name="CASE_QTY_GAW_201805" numFmtId="0">
      <sharedItems containsMixedTypes="1" containsNumber="1" containsInteger="1" minValue="1" maxValue="2196"/>
    </cacheField>
    <cacheField name="REFERAL_CASE_QTY_201805" numFmtId="0">
      <sharedItems containsMixedTypes="1" containsNumber="1" containsInteger="1" minValue="1" maxValue="49"/>
    </cacheField>
    <cacheField name="LETAL_CASE_QTY_201805" numFmtId="0">
      <sharedItems containsMixedTypes="1" containsNumber="1" containsInteger="1" minValue="1" maxValue="65"/>
    </cacheField>
    <cacheField name="CASE_QTY_SHEM_201806" numFmtId="0">
      <sharedItems containsMixedTypes="1" containsNumber="1" containsInteger="1" minValue="1" maxValue="2391"/>
    </cacheField>
    <cacheField name="CASE_QTY_GAW_201806" numFmtId="0">
      <sharedItems containsMixedTypes="1" containsNumber="1" containsInteger="1" minValue="1" maxValue="2391"/>
    </cacheField>
    <cacheField name="REFERAL_CASE_QTY_201806" numFmtId="0">
      <sharedItems containsMixedTypes="1" containsNumber="1" containsInteger="1" minValue="1" maxValue="50"/>
    </cacheField>
    <cacheField name="LETAL_CASE_QTY_201806" numFmtId="0">
      <sharedItems containsMixedTypes="1" containsNumber="1" containsInteger="1" minValue="1" maxValue="39"/>
    </cacheField>
    <cacheField name="CASE_QTY_SHEM_201807" numFmtId="0">
      <sharedItems containsMixedTypes="1" containsNumber="1" containsInteger="1" minValue="1" maxValue="2197"/>
    </cacheField>
    <cacheField name="CASE_QTY_GAW_201807" numFmtId="0">
      <sharedItems containsMixedTypes="1" containsNumber="1" containsInteger="1" minValue="1" maxValue="2197"/>
    </cacheField>
    <cacheField name="REFERAL_CASE_QTY_201807" numFmtId="0">
      <sharedItems containsMixedTypes="1" containsNumber="1" containsInteger="1" minValue="1" maxValue="45"/>
    </cacheField>
    <cacheField name="LETAL_CASE_QTY_201807" numFmtId="0">
      <sharedItems containsMixedTypes="1" containsNumber="1" containsInteger="1" minValue="1" maxValue="43"/>
    </cacheField>
    <cacheField name="CASE_QTY_SHEM_201808" numFmtId="0">
      <sharedItems containsMixedTypes="1" containsNumber="1" containsInteger="1" minValue="1" maxValue="2508"/>
    </cacheField>
    <cacheField name="CASE_QTY_GAW_201808" numFmtId="0">
      <sharedItems containsMixedTypes="1" containsNumber="1" containsInteger="1" minValue="1" maxValue="2508"/>
    </cacheField>
    <cacheField name="REFERAL_CASE_QTY_201808" numFmtId="0">
      <sharedItems containsMixedTypes="1" containsNumber="1" containsInteger="1" minValue="1" maxValue="41"/>
    </cacheField>
    <cacheField name="LETAL_CASE_QTY_201808" numFmtId="0">
      <sharedItems containsMixedTypes="1" containsNumber="1" containsInteger="1" minValue="1" maxValue="46"/>
    </cacheField>
    <cacheField name="CASE_QTY_SHEM_201809" numFmtId="0">
      <sharedItems containsMixedTypes="1" containsNumber="1" containsInteger="1" minValue="1" maxValue="2773"/>
    </cacheField>
    <cacheField name="CASE_QTY_GAW_201809" numFmtId="0">
      <sharedItems containsMixedTypes="1" containsNumber="1" containsInteger="1" minValue="1" maxValue="2773"/>
    </cacheField>
    <cacheField name="REFERAL_CASE_QTY_201809" numFmtId="0">
      <sharedItems containsMixedTypes="1" containsNumber="1" containsInteger="1" minValue="1" maxValue="42"/>
    </cacheField>
    <cacheField name="LETAL_CASE_QTY_201809" numFmtId="0">
      <sharedItems containsMixedTypes="1" containsNumber="1" containsInteger="1" minValue="1" maxValue="40"/>
    </cacheField>
    <cacheField name="CASE_QTY_SHEM_201810" numFmtId="0">
      <sharedItems containsMixedTypes="1" containsNumber="1" containsInteger="1" minValue="1" maxValue="2286"/>
    </cacheField>
    <cacheField name="CASE_QTY_GAW_201810" numFmtId="0">
      <sharedItems containsMixedTypes="1" containsNumber="1" containsInteger="1" minValue="1" maxValue="2286"/>
    </cacheField>
    <cacheField name="REFERAL_CASE_QTY_201810" numFmtId="0">
      <sharedItems containsMixedTypes="1" containsNumber="1" containsInteger="1" minValue="1" maxValue="98"/>
    </cacheField>
    <cacheField name="LETAL_CASE_QTY_201810" numFmtId="0">
      <sharedItems containsMixedTypes="1" containsNumber="1" containsInteger="1" minValue="1" maxValue="35"/>
    </cacheField>
    <cacheField name="CASE_QTY_SHEM_201811" numFmtId="0">
      <sharedItems containsMixedTypes="1" containsNumber="1" containsInteger="1" minValue="1" maxValue="1776"/>
    </cacheField>
    <cacheField name="CASE_QTY_GAW_201811" numFmtId="0">
      <sharedItems containsMixedTypes="1" containsNumber="1" containsInteger="1" minValue="1" maxValue="1776"/>
    </cacheField>
    <cacheField name="REFERAL_CASE_QTY_201811" numFmtId="0">
      <sharedItems containsMixedTypes="1" containsNumber="1" containsInteger="1" minValue="1" maxValue="55"/>
    </cacheField>
    <cacheField name="LETAL_CASE_QTY_201811" numFmtId="0">
      <sharedItems containsMixedTypes="1" containsNumber="1" containsInteger="1" minValue="1" maxValue="49"/>
    </cacheField>
    <cacheField name="CASE_QTY_SHEM_201812" numFmtId="0">
      <sharedItems containsMixedTypes="1" containsNumber="1" containsInteger="1" minValue="1" maxValue="2038"/>
    </cacheField>
    <cacheField name="CASE_QTY_GAW_201812" numFmtId="0">
      <sharedItems containsMixedTypes="1" containsNumber="1" containsInteger="1" minValue="1" maxValue="2039"/>
    </cacheField>
    <cacheField name="REFERAL_CASE_QTY_201812" numFmtId="0">
      <sharedItems containsMixedTypes="1" containsNumber="1" containsInteger="1" minValue="1" maxValue="56"/>
    </cacheField>
    <cacheField name="LETAL_CASE_QTY_201812" numFmtId="0">
      <sharedItems containsMixedTypes="1" containsNumber="1" containsInteger="1" minValue="1" maxValue="47"/>
    </cacheField>
    <cacheField name="CASE_QTY_SHEM_2018" numFmtId="0">
      <sharedItems containsString="0" containsBlank="1" containsNumber="1" containsInteger="1" minValue="18" maxValue="23691"/>
    </cacheField>
    <cacheField name="CASE_QTY_GAW_2018" numFmtId="0">
      <sharedItems containsString="0" containsBlank="1" containsNumber="1" containsInteger="1" minValue="18" maxValue="23691" count="578">
        <n v="228"/>
        <n v="94"/>
        <m/>
        <n v="685"/>
        <n v="284"/>
        <n v="5035"/>
        <n v="124"/>
        <n v="1823"/>
        <n v="811"/>
        <n v="58"/>
        <n v="1394"/>
        <n v="78"/>
        <n v="57"/>
        <n v="4807"/>
        <n v="672"/>
        <n v="2809"/>
        <n v="802"/>
        <n v="17220"/>
        <n v="5515"/>
        <n v="111"/>
        <n v="894"/>
        <n v="950"/>
        <n v="1776"/>
        <n v="597"/>
        <n v="148"/>
        <n v="1077"/>
        <n v="899"/>
        <n v="7391"/>
        <n v="6906"/>
        <n v="3623"/>
        <n v="73"/>
        <n v="676"/>
        <n v="4061"/>
        <n v="52"/>
        <n v="406"/>
        <n v="3665"/>
        <n v="4482"/>
        <n v="1275"/>
        <n v="1179"/>
        <n v="710"/>
        <n v="1636"/>
        <n v="454"/>
        <n v="1150"/>
        <n v="1435"/>
        <n v="92"/>
        <n v="205"/>
        <n v="257"/>
        <n v="1115"/>
        <n v="1594"/>
        <n v="2269"/>
        <n v="451"/>
        <n v="249"/>
        <n v="3145"/>
        <n v="585"/>
        <n v="6054"/>
        <n v="295"/>
        <n v="9609"/>
        <n v="425"/>
        <n v="137"/>
        <n v="4678"/>
        <n v="819"/>
        <n v="82"/>
        <n v="2892"/>
        <n v="591"/>
        <n v="758"/>
        <n v="1023"/>
        <n v="1363"/>
        <n v="185"/>
        <n v="447"/>
        <n v="141"/>
        <n v="337"/>
        <n v="59"/>
        <n v="1287"/>
        <n v="684"/>
        <n v="308"/>
        <n v="775"/>
        <n v="7283"/>
        <n v="435"/>
        <n v="557"/>
        <n v="6322"/>
        <n v="2852"/>
        <n v="698"/>
        <n v="23691"/>
        <n v="1276"/>
        <n v="1467"/>
        <n v="389"/>
        <n v="4660"/>
        <n v="1043"/>
        <n v="463"/>
        <n v="3661"/>
        <n v="3890"/>
        <n v="1809"/>
        <n v="143"/>
        <n v="786"/>
        <n v="382"/>
        <n v="2930"/>
        <n v="7557"/>
        <n v="1434"/>
        <n v="6325"/>
        <n v="551"/>
        <n v="69"/>
        <n v="5384"/>
        <n v="88"/>
        <n v="4501"/>
        <n v="2600"/>
        <n v="152"/>
        <n v="553"/>
        <n v="1881"/>
        <n v="2079"/>
        <n v="6832"/>
        <n v="8075"/>
        <n v="851"/>
        <n v="2596"/>
        <n v="4068"/>
        <n v="289"/>
        <n v="512"/>
        <n v="580"/>
        <n v="5737"/>
        <n v="6634"/>
        <n v="8498"/>
        <n v="251"/>
        <n v="320"/>
        <n v="669"/>
        <n v="10947"/>
        <n v="146"/>
        <n v="81"/>
        <n v="1201"/>
        <n v="3581"/>
        <n v="1766"/>
        <n v="7631"/>
        <n v="5368"/>
        <n v="833"/>
        <n v="3381"/>
        <n v="159"/>
        <n v="3715"/>
        <n v="70"/>
        <n v="2225"/>
        <n v="18"/>
        <n v="135"/>
        <n v="297"/>
        <n v="1963"/>
        <n v="166"/>
        <n v="2402"/>
        <n v="2446"/>
        <n v="1233"/>
        <n v="400"/>
        <n v="714"/>
        <n v="348"/>
        <n v="686"/>
        <n v="1438"/>
        <n v="434"/>
        <n v="1019"/>
        <n v="436"/>
        <n v="2325"/>
        <n v="1160"/>
        <n v="1354"/>
        <n v="6896"/>
        <n v="231"/>
        <n v="244"/>
        <n v="536"/>
        <n v="192"/>
        <n v="1982"/>
        <n v="440"/>
        <n v="729"/>
        <n v="11393"/>
        <n v="120"/>
        <n v="990"/>
        <n v="113"/>
        <n v="351"/>
        <n v="2376"/>
        <n v="356"/>
        <n v="5625"/>
        <n v="316"/>
        <n v="1333"/>
        <n v="730"/>
        <n v="1072"/>
        <n v="2499"/>
        <n v="292"/>
        <n v="287"/>
        <n v="528"/>
        <n v="1308"/>
        <n v="7156"/>
        <n v="6911"/>
        <n v="217"/>
        <n v="4585"/>
        <n v="79"/>
        <n v="576"/>
        <n v="225"/>
        <n v="306"/>
        <n v="4454"/>
        <n v="37"/>
        <n v="2207"/>
        <n v="474"/>
        <n v="3226"/>
        <n v="453"/>
        <n v="158"/>
        <n v="209"/>
        <n v="259"/>
        <n v="5339"/>
        <n v="6300"/>
        <n v="2483"/>
        <n v="9085"/>
        <n v="497"/>
        <n v="694"/>
        <n v="198"/>
        <n v="1602"/>
        <n v="735"/>
        <n v="2217"/>
        <n v="131"/>
        <n v="623"/>
        <n v="1839"/>
        <n v="2344"/>
        <n v="327"/>
        <n v="55"/>
        <n v="2198"/>
        <n v="1625"/>
        <n v="1532"/>
        <n v="84"/>
        <n v="101"/>
        <n v="40"/>
        <n v="431"/>
        <n v="1603"/>
        <n v="2038"/>
        <n v="184"/>
        <n v="246"/>
        <n v="384"/>
        <n v="1786"/>
        <n v="606"/>
        <n v="3150"/>
        <n v="18546"/>
        <n v="1804"/>
        <n v="224"/>
        <n v="1228"/>
        <n v="51"/>
        <n v="45"/>
        <n v="285"/>
        <n v="718"/>
        <n v="7200"/>
        <n v="1163"/>
        <n v="1436"/>
        <n v="1144"/>
        <n v="3332"/>
        <n v="340"/>
        <n v="523"/>
        <n v="379"/>
        <n v="321"/>
        <n v="3025"/>
        <n v="1754"/>
        <n v="2361"/>
        <n v="339"/>
        <n v="487"/>
        <n v="2647"/>
        <n v="1741"/>
        <n v="4312"/>
        <n v="989"/>
        <n v="19138"/>
        <n v="1202"/>
        <n v="2214"/>
        <n v="3662"/>
        <n v="678"/>
        <n v="943"/>
        <n v="7083"/>
        <n v="2332"/>
        <n v="426"/>
        <n v="809"/>
        <n v="1860"/>
        <n v="6712"/>
        <n v="54"/>
        <n v="2030"/>
        <n v="181"/>
        <n v="232"/>
        <n v="160"/>
        <n v="221"/>
        <n v="2312"/>
        <n v="2292"/>
        <n v="174"/>
        <n v="2356"/>
        <n v="2545"/>
        <n v="42"/>
        <n v="859"/>
        <n v="3060"/>
        <n v="723"/>
        <n v="121"/>
        <n v="3988"/>
        <n v="107"/>
        <n v="704"/>
        <n v="9664"/>
        <n v="383"/>
        <n v="397"/>
        <n v="739"/>
        <n v="194"/>
        <n v="13523"/>
        <n v="552"/>
        <n v="2410"/>
        <n v="964"/>
        <n v="2899"/>
        <n v="50"/>
        <n v="1238"/>
        <n v="98"/>
        <n v="2228"/>
        <n v="5813"/>
        <n v="2487"/>
        <n v="1829"/>
        <n v="1176"/>
        <n v="3940"/>
        <n v="634"/>
        <n v="417"/>
        <n v="874"/>
        <n v="48"/>
        <n v="588"/>
        <n v="3007"/>
        <n v="994"/>
        <n v="4412"/>
        <n v="301"/>
        <n v="2188"/>
        <n v="392"/>
        <n v="303"/>
        <n v="1230"/>
        <n v="66"/>
        <n v="411"/>
        <n v="881"/>
        <n v="907"/>
        <n v="13303"/>
        <n v="179"/>
        <n v="3417"/>
        <n v="213"/>
        <n v="154"/>
        <n v="3943"/>
        <n v="235"/>
        <n v="1775"/>
        <n v="182"/>
        <n v="2230"/>
        <n v="3204"/>
        <n v="1087"/>
        <n v="567"/>
        <n v="256"/>
        <n v="4136"/>
        <n v="612"/>
        <n v="147"/>
        <n v="940"/>
        <n v="126"/>
        <n v="439"/>
        <n v="897"/>
        <n v="128"/>
        <n v="1978"/>
        <n v="1993"/>
        <n v="3207"/>
        <n v="3253"/>
        <n v="1735"/>
        <n v="3102"/>
        <n v="172"/>
        <n v="3185"/>
        <n v="183"/>
        <n v="1138"/>
        <n v="4919"/>
        <n v="315"/>
        <n v="281"/>
        <n v="186"/>
        <n v="548"/>
        <n v="9426"/>
        <n v="117"/>
        <n v="2989"/>
        <n v="72"/>
        <n v="3019"/>
        <n v="4779"/>
        <n v="905"/>
        <n v="5097"/>
        <n v="324"/>
        <n v="1231"/>
        <n v="122"/>
        <n v="191"/>
        <n v="352"/>
        <n v="132"/>
        <n v="875"/>
        <n v="409"/>
        <n v="3640"/>
        <n v="1035"/>
        <n v="203"/>
        <n v="4570"/>
        <n v="750"/>
        <n v="663"/>
        <n v="2815"/>
        <n v="300"/>
        <n v="363"/>
        <n v="1131"/>
        <n v="614"/>
        <n v="1396"/>
        <n v="705"/>
        <n v="1013"/>
        <n v="171"/>
        <n v="792"/>
        <n v="169"/>
        <n v="10033"/>
        <n v="177"/>
        <n v="476"/>
        <n v="471"/>
        <n v="622"/>
        <n v="4451"/>
        <n v="2944"/>
        <n v="262"/>
        <n v="288"/>
        <n v="1739"/>
        <n v="201"/>
        <n v="33"/>
        <n v="617"/>
        <n v="654"/>
        <n v="23"/>
        <n v="6959"/>
        <n v="347"/>
        <n v="6970"/>
        <n v="7621"/>
        <n v="4739"/>
        <n v="7737"/>
        <n v="655"/>
        <n v="1641"/>
        <n v="86"/>
        <n v="2087"/>
        <n v="1353"/>
        <n v="5196"/>
        <n v="5424"/>
        <n v="2870"/>
        <n v="509"/>
        <n v="4101"/>
        <n v="599"/>
        <n v="754"/>
        <n v="1331"/>
        <n v="6537"/>
        <n v="208"/>
        <n v="1802"/>
        <n v="1865"/>
        <n v="176"/>
        <n v="282"/>
        <n v="498"/>
        <n v="956"/>
        <n v="9863"/>
        <n v="38"/>
        <n v="5647"/>
        <n v="500"/>
        <n v="102"/>
        <n v="1986"/>
        <n v="1833"/>
        <n v="545"/>
        <n v="968"/>
        <n v="5195"/>
        <n v="2134"/>
        <n v="2436"/>
        <n v="299"/>
        <n v="1724"/>
        <n v="3256"/>
        <n v="90"/>
        <n v="939"/>
        <n v="144"/>
        <n v="1205"/>
        <n v="307"/>
        <n v="47"/>
        <n v="1053"/>
        <n v="1965"/>
        <n v="1345"/>
        <n v="2875"/>
        <n v="3090"/>
        <n v="93"/>
        <n v="2102"/>
        <n v="3796"/>
        <n v="461"/>
        <n v="4776"/>
        <n v="1216"/>
        <n v="1120"/>
        <n v="3754"/>
        <n v="10621"/>
        <n v="65"/>
        <n v="1589"/>
        <n v="3427"/>
        <n v="482"/>
        <n v="755"/>
        <n v="142"/>
        <n v="9307"/>
        <n v="248"/>
        <n v="290"/>
        <n v="839"/>
        <n v="1245"/>
        <n v="1221"/>
        <n v="318"/>
        <n v="838"/>
        <n v="4819"/>
        <n v="860"/>
        <n v="41"/>
        <n v="5888"/>
        <n v="1099"/>
        <n v="2296"/>
        <n v="494"/>
        <n v="560"/>
        <n v="846"/>
        <n v="2920"/>
        <n v="283"/>
        <n v="10713"/>
        <n v="394"/>
        <n v="2416"/>
        <n v="1399"/>
        <n v="490"/>
        <n v="4831"/>
        <n v="3852"/>
        <n v="168"/>
        <n v="799"/>
        <n v="414"/>
        <n v="187"/>
        <n v="2346"/>
        <n v="1369"/>
        <n v="445"/>
        <n v="7293"/>
        <n v="80"/>
        <n v="29"/>
        <n v="7769"/>
        <n v="220"/>
        <n v="413"/>
        <n v="1236"/>
        <n v="6940"/>
        <n v="381"/>
        <n v="1569"/>
        <n v="2653"/>
        <n v="1790"/>
        <n v="4362"/>
        <n v="1806"/>
        <n v="204"/>
        <n v="10413"/>
        <n v="432"/>
        <n v="1656"/>
        <n v="725"/>
        <n v="513"/>
        <n v="485"/>
        <n v="3425"/>
        <n v="241"/>
        <n v="2407"/>
        <n v="240"/>
        <n v="1778"/>
        <n v="190"/>
        <n v="2587"/>
        <n v="7806"/>
        <n v="109"/>
        <n v="5696"/>
        <n v="554"/>
        <n v="68"/>
        <n v="4459"/>
        <n v="1516"/>
        <n v="2084"/>
        <n v="71"/>
        <n v="853"/>
        <n v="467"/>
        <n v="274"/>
        <n v="1063"/>
        <n v="163"/>
        <n v="2481"/>
        <n v="278"/>
        <n v="2676"/>
        <n v="2390"/>
        <n v="115"/>
        <n v="732"/>
        <n v="375"/>
        <n v="1697"/>
        <n v="1863"/>
        <n v="2708"/>
        <n v="5994"/>
        <n v="492"/>
        <n v="2314"/>
        <n v="100"/>
        <n v="959"/>
        <n v="598"/>
        <n v="2406"/>
        <n v="372"/>
        <n v="2686"/>
        <n v="955"/>
        <n v="3546"/>
        <n v="855"/>
        <n v="6907"/>
        <n v="140"/>
        <n v="4845"/>
        <n v="188"/>
        <n v="3419"/>
        <n v="233"/>
      </sharedItems>
    </cacheField>
    <cacheField name="REFERAL_CASE_QTY_2018" numFmtId="0">
      <sharedItems containsString="0" containsBlank="1" containsNumber="1" containsInteger="1" minValue="26" maxValue="558"/>
    </cacheField>
    <cacheField name="LETAL_CASE_QTY_2018" numFmtId="0">
      <sharedItems containsString="0" containsBlank="1" containsNumber="1" containsInteger="1" minValue="28" maxValue="555"/>
    </cacheField>
    <cacheField name="CASE_QTY_SHEM_201901" numFmtId="0">
      <sharedItems containsMixedTypes="1" containsNumber="1" containsInteger="1" minValue="1" maxValue="1686"/>
    </cacheField>
    <cacheField name="CASE_QTY_GAW_201901" numFmtId="0">
      <sharedItems containsMixedTypes="1" containsNumber="1" containsInteger="1" minValue="1" maxValue="1684"/>
    </cacheField>
    <cacheField name="REFERAL_CASE_QTY_201901" numFmtId="0">
      <sharedItems containsMixedTypes="1" containsNumber="1" containsInteger="1" minValue="1" maxValue="66"/>
    </cacheField>
    <cacheField name="LETAL_CASE_QTY_201901" numFmtId="0">
      <sharedItems containsMixedTypes="1" containsNumber="1" containsInteger="1" minValue="1" maxValue="50"/>
    </cacheField>
    <cacheField name="CASE_QTY_SHEM_201902" numFmtId="0">
      <sharedItems containsMixedTypes="1" containsNumber="1" containsInteger="1" minValue="1" maxValue="1606"/>
    </cacheField>
    <cacheField name="CASE_QTY_GAW_201902" numFmtId="0">
      <sharedItems containsMixedTypes="1" containsNumber="1" containsInteger="1" minValue="1" maxValue="1605"/>
    </cacheField>
    <cacheField name="REFERAL_CASE_QTY_201902" numFmtId="0">
      <sharedItems containsMixedTypes="1" containsNumber="1" containsInteger="1" minValue="1" maxValue="47"/>
    </cacheField>
    <cacheField name="LETAL_CASE_QTY_201902" numFmtId="0">
      <sharedItems containsMixedTypes="1" containsNumber="1" containsInteger="1" minValue="1" maxValue="50"/>
    </cacheField>
    <cacheField name="CASE_QTY_SHEM_201903" numFmtId="0">
      <sharedItems containsMixedTypes="1" containsNumber="1" containsInteger="1" minValue="1" maxValue="1892"/>
    </cacheField>
    <cacheField name="CASE_QTY_GAW_201903" numFmtId="0">
      <sharedItems containsMixedTypes="1" containsNumber="1" containsInteger="1" minValue="1" maxValue="1883"/>
    </cacheField>
    <cacheField name="REFERAL_CASE_QTY_201903" numFmtId="0">
      <sharedItems containsMixedTypes="1" containsNumber="1" containsInteger="1" minValue="1" maxValue="53"/>
    </cacheField>
    <cacheField name="LETAL_CASE_QTY_201903" numFmtId="0">
      <sharedItems containsMixedTypes="1" containsNumber="1" containsInteger="1" minValue="1" maxValue="54"/>
    </cacheField>
    <cacheField name="CASE_QTY_SHEM_201904" numFmtId="0">
      <sharedItems containsMixedTypes="1" containsNumber="1" containsInteger="1" minValue="1" maxValue="1956"/>
    </cacheField>
    <cacheField name="CASE_QTY_GAW_201904" numFmtId="0">
      <sharedItems containsMixedTypes="1" containsNumber="1" containsInteger="1" minValue="1" maxValue="1966"/>
    </cacheField>
    <cacheField name="REFERAL_CASE_QTY_201904" numFmtId="0">
      <sharedItems containsMixedTypes="1" containsNumber="1" containsInteger="1" minValue="1" maxValue="56"/>
    </cacheField>
    <cacheField name="LETAL_CASE_QTY_201904" numFmtId="0">
      <sharedItems containsMixedTypes="1" containsNumber="1" containsInteger="1" minValue="1" maxValue="55"/>
    </cacheField>
    <cacheField name="CASE_QTY_SHEM_201905" numFmtId="0">
      <sharedItems containsMixedTypes="1" containsNumber="1" containsInteger="1" minValue="1" maxValue="2450"/>
    </cacheField>
    <cacheField name="CASE_QTY_GAW_201905" numFmtId="0">
      <sharedItems containsMixedTypes="1" containsNumber="1" containsInteger="1" minValue="1" maxValue="2454"/>
    </cacheField>
    <cacheField name="REFERAL_CASE_QTY_201905" numFmtId="0">
      <sharedItems containsMixedTypes="1" containsNumber="1" containsInteger="1" minValue="1" maxValue="66"/>
    </cacheField>
    <cacheField name="LETAL_CASE_QTY_201905" numFmtId="0">
      <sharedItems containsMixedTypes="1" containsNumber="1" containsInteger="1" minValue="1" maxValue="52"/>
    </cacheField>
    <cacheField name="CASE_QTY_SHEM_2019" numFmtId="0">
      <sharedItems containsString="0" containsBlank="1" containsNumber="1" containsInteger="1" minValue="6" maxValue="9489"/>
    </cacheField>
    <cacheField name="CASE_QTY_GAW_2019" numFmtId="0">
      <sharedItems containsString="0" containsBlank="1" containsNumber="1" containsInteger="1" minValue="7" maxValue="9493"/>
    </cacheField>
    <cacheField name="REFERAL_CASE_QTY_2019" numFmtId="0">
      <sharedItems containsString="0" containsBlank="1" containsNumber="1" containsInteger="1" minValue="8" maxValue="155"/>
    </cacheField>
    <cacheField name="LETAL_CASE_QTY_2019" numFmtId="0">
      <sharedItems containsString="0" containsBlank="1" containsNumber="1" containsInteger="1" minValue="9" maxValue="244"/>
    </cacheField>
    <cacheField name="CASE_QTY_SHEM_sum" numFmtId="0">
      <sharedItems containsSemiMixedTypes="0" containsString="0" containsNumber="1" containsInteger="1" minValue="0" maxValue="32852"/>
    </cacheField>
    <cacheField name="CASE_QTY_GAW_sum" numFmtId="0">
      <sharedItems containsSemiMixedTypes="0" containsString="0" containsNumber="1" containsInteger="1" minValue="0" maxValue="32852"/>
    </cacheField>
    <cacheField name="REFERAL_CASE_QTY_sum" numFmtId="0">
      <sharedItems containsSemiMixedTypes="0" containsString="0" containsNumber="1" containsInteger="1" minValue="0" maxValue="558"/>
    </cacheField>
    <cacheField name="LETAL_CASE_QTY_sum" numFmtId="0">
      <sharedItems containsSemiMixedTypes="0" containsString="0" containsNumber="1" containsInteger="1" minValue="0" maxValue="799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maia maghlakelidze" refreshedDate="43639.652246412035" createdVersion="6" refreshedVersion="6" minRefreshableVersion="3" recordCount="2959">
  <cacheSource type="worksheet">
    <worksheetSource ref="A1:Z2960" sheet="2"/>
  </cacheSource>
  <cacheFields count="26">
    <cacheField name="GeoName" numFmtId="0">
      <sharedItems/>
    </cacheField>
    <cacheField name="TAX" numFmtId="0">
      <sharedItems/>
    </cacheField>
    <cacheField name="რეგიონი" numFmtId="0">
      <sharedItems count="11">
        <s v="თბილისი"/>
        <s v="გურია"/>
        <s v="იმერეთი"/>
        <s v="შიდა ქართლი"/>
        <s v="სამეგრელო და ზემო სვანეთი"/>
        <s v="აჭარა"/>
        <s v="სამცხე-ჯავახეთი"/>
        <s v="ქვემო ქართლი"/>
        <s v="კახეთი"/>
        <s v="მცხეთა-მთიანეთი"/>
        <s v="რაჭა-ლეჩხუმი და ქვემო სვანეთი"/>
      </sharedItems>
    </cacheField>
    <cacheField name="მუნიციპალიტეტი" numFmtId="0">
      <sharedItems count="64">
        <s v="დიდუბე"/>
        <s v="ჩუღურეთი"/>
        <s v="ოზურგეთი"/>
        <s v="ქუთაისი"/>
        <s v="თერჯოლა"/>
        <s v="მთაწმინდა"/>
        <s v="გორი"/>
        <s v="მარტვილი"/>
        <s v="ტყიბული"/>
        <s v="ქედა"/>
        <s v="შუახევი"/>
        <s v="ჩხოროწყუ"/>
        <s v="წალენჯიხა"/>
        <s v="ხობი"/>
        <s v="ხონი"/>
        <s v="ხულო"/>
        <s v="ბათუმი"/>
        <s v="ახალქალაქი"/>
        <s v="ახალციხე"/>
        <s v="ფოთი"/>
        <s v="ქობულეთი"/>
        <s v="ზუგდიდი"/>
        <s v="რუსთავი"/>
        <s v="ადიგენი"/>
        <s v="ასპინძა"/>
        <s v="ნინოწმინდა"/>
        <s v="აბაშა"/>
        <s v="საბურთალო"/>
        <s v="გლდანი"/>
        <s v="თელავი"/>
        <s v="სამგორი"/>
        <s v="ახმეტა"/>
        <s v="ყვარელი"/>
        <s v="საჩხერე"/>
        <s v="ნაძალადევი"/>
        <s v="ქარელი"/>
        <s v="მარნეული"/>
        <s v="ზესტაფონი"/>
        <s v="ვანი"/>
        <s v="ისანი"/>
        <s v="სენაკი"/>
        <s v="ხაშური"/>
        <s v="ბოლნისი"/>
        <s v="ვაკე"/>
        <s v="კრწანისი"/>
        <s v="ჩოხატაური"/>
        <s v="მესტია"/>
        <s v="ყაზბეგი"/>
        <s v="ამბროლაური"/>
        <s v="ბორჯომი"/>
        <s v="დმანისი"/>
        <s v="თეთრიწყარო"/>
        <s v="მცხეთა"/>
        <s v="ლაგოდეხი"/>
        <s v="სიღნაღი"/>
        <s v="ლანჩხუთი"/>
        <s v="კასპი"/>
        <s v="ხარაგაული"/>
        <s v="დედოფლისწყარო"/>
        <s v="თიანეთი"/>
        <s v="ლენტეხი"/>
        <s v="ონი"/>
        <s v="ცაგერი"/>
        <s v="წალკა"/>
      </sharedItems>
    </cacheField>
    <cacheField name="Address" numFmtId="0">
      <sharedItems/>
    </cacheField>
    <cacheField name="კოდი" numFmtId="0">
      <sharedItems/>
    </cacheField>
    <cacheField name="დიაგნოზი/მდგომარეობა" numFmtId="0">
      <sharedItems count="17">
        <s v="ონკოქირურგია"/>
        <s v="ქიმიოთერაპია"/>
        <s v="ინტენსიური თერაპია"/>
        <s v="რეანიმაცია"/>
        <s v="ქირურგია"/>
        <s v="თერაპია"/>
        <s v="კორონაროგრაფია"/>
        <s v="სხვა კარდიო"/>
        <s v="საკეისრო კვეთა"/>
        <s v="მშობიარობა"/>
        <s v="ინფექციური/თერაპია"/>
        <s v="ნეონატოლოგია"/>
        <s v="emergency"/>
        <s v="ინტერვენციული კარდიოლოგია"/>
        <s v="მაღალი რისკი"/>
        <s v="რადიოთერაპია"/>
        <s v="დამწვრობა"/>
      </sharedItems>
    </cacheField>
    <cacheField name="2018-01" numFmtId="165">
      <sharedItems containsString="0" containsBlank="1" containsNumber="1" containsInteger="1" minValue="1" maxValue="23"/>
    </cacheField>
    <cacheField name="2018-02" numFmtId="165">
      <sharedItems containsString="0" containsBlank="1" containsNumber="1" containsInteger="1" minValue="1" maxValue="27"/>
    </cacheField>
    <cacheField name="2018-03" numFmtId="165">
      <sharedItems containsString="0" containsBlank="1" containsNumber="1" containsInteger="1" minValue="1" maxValue="28"/>
    </cacheField>
    <cacheField name="2018-04" numFmtId="165">
      <sharedItems containsString="0" containsBlank="1" containsNumber="1" containsInteger="1" minValue="1" maxValue="26"/>
    </cacheField>
    <cacheField name="2018-05" numFmtId="165">
      <sharedItems containsString="0" containsBlank="1" containsNumber="1" containsInteger="1" minValue="1" maxValue="23"/>
    </cacheField>
    <cacheField name="2018-06" numFmtId="165">
      <sharedItems containsString="0" containsBlank="1" containsNumber="1" containsInteger="1" minValue="1" maxValue="29"/>
    </cacheField>
    <cacheField name="2018-07" numFmtId="165">
      <sharedItems containsString="0" containsBlank="1" containsNumber="1" containsInteger="1" minValue="1" maxValue="22"/>
    </cacheField>
    <cacheField name="2018-08" numFmtId="165">
      <sharedItems containsString="0" containsBlank="1" containsNumber="1" containsInteger="1" minValue="1" maxValue="19"/>
    </cacheField>
    <cacheField name="2018-09" numFmtId="165">
      <sharedItems containsString="0" containsBlank="1" containsNumber="1" containsInteger="1" minValue="1" maxValue="26"/>
    </cacheField>
    <cacheField name="2018-10" numFmtId="165">
      <sharedItems containsString="0" containsBlank="1" containsNumber="1" containsInteger="1" minValue="1" maxValue="24"/>
    </cacheField>
    <cacheField name="2018-11" numFmtId="165">
      <sharedItems containsString="0" containsBlank="1" containsNumber="1" containsInteger="1" minValue="1" maxValue="20"/>
    </cacheField>
    <cacheField name="2018-12" numFmtId="165">
      <sharedItems containsString="0" containsBlank="1" containsNumber="1" containsInteger="1" minValue="1" maxValue="26"/>
    </cacheField>
    <cacheField name="2018სულ" numFmtId="165">
      <sharedItems containsSemiMixedTypes="0" containsString="0" containsNumber="1" containsInteger="1" minValue="0" maxValue="240"/>
    </cacheField>
    <cacheField name="2019-01" numFmtId="165">
      <sharedItems containsString="0" containsBlank="1" containsNumber="1" containsInteger="1" minValue="1" maxValue="28"/>
    </cacheField>
    <cacheField name="2019-02" numFmtId="165">
      <sharedItems containsString="0" containsBlank="1" containsNumber="1" containsInteger="1" minValue="1" maxValue="20"/>
    </cacheField>
    <cacheField name="2019-03" numFmtId="165">
      <sharedItems containsString="0" containsBlank="1" containsNumber="1" containsInteger="1" minValue="1" maxValue="26"/>
    </cacheField>
    <cacheField name="2019-04" numFmtId="165">
      <sharedItems containsString="0" containsBlank="1" containsNumber="1" containsInteger="1" minValue="1" maxValue="31"/>
    </cacheField>
    <cacheField name="2019-05" numFmtId="165">
      <sharedItems containsString="0" containsBlank="1" containsNumber="1" containsInteger="1" minValue="1" maxValue="28"/>
    </cacheField>
    <cacheField name="სულ" numFmtId="165">
      <sharedItems containsSemiMixedTypes="0" containsString="0" containsNumber="1" containsInteger="1" minValue="1" maxValue="309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205">
  <r>
    <x v="0"/>
    <s v="227766842"/>
    <x v="0"/>
    <x v="0"/>
    <x v="0"/>
    <x v="0"/>
    <n v="28"/>
    <n v="28"/>
    <n v="1"/>
    <s v=""/>
    <n v="23"/>
    <n v="23"/>
    <s v=""/>
    <s v=""/>
    <n v="27"/>
    <n v="27"/>
    <s v=""/>
    <s v=""/>
    <n v="15"/>
    <n v="15"/>
    <s v=""/>
    <s v=""/>
    <n v="18"/>
    <n v="18"/>
    <s v=""/>
    <s v=""/>
    <n v="11"/>
    <n v="11"/>
    <s v=""/>
    <s v=""/>
    <n v="13"/>
    <n v="13"/>
    <s v=""/>
    <s v=""/>
    <n v="18"/>
    <n v="18"/>
    <s v=""/>
    <s v=""/>
    <n v="18"/>
    <n v="18"/>
    <s v=""/>
    <s v=""/>
    <n v="17"/>
    <n v="17"/>
    <s v=""/>
    <s v=""/>
    <n v="17"/>
    <n v="17"/>
    <s v=""/>
    <s v=""/>
    <n v="23"/>
    <n v="23"/>
    <s v=""/>
    <s v=""/>
    <n v="228"/>
    <x v="0"/>
    <m/>
    <m/>
    <n v="15"/>
    <n v="15"/>
    <s v=""/>
    <s v=""/>
    <n v="15"/>
    <n v="15"/>
    <s v=""/>
    <s v=""/>
    <n v="14"/>
    <n v="14"/>
    <s v=""/>
    <s v=""/>
    <n v="18"/>
    <n v="18"/>
    <s v=""/>
    <s v=""/>
    <n v="23"/>
    <n v="23"/>
    <s v=""/>
    <s v=""/>
    <n v="85"/>
    <n v="85"/>
    <m/>
    <m/>
    <n v="313"/>
    <n v="313"/>
    <n v="0"/>
    <n v="0"/>
  </r>
  <r>
    <x v="1"/>
    <s v="202940372"/>
    <x v="1"/>
    <x v="1"/>
    <x v="1"/>
    <x v="1"/>
    <n v="4"/>
    <n v="3"/>
    <s v=""/>
    <s v=""/>
    <n v="8"/>
    <n v="9"/>
    <s v=""/>
    <s v=""/>
    <n v="6"/>
    <n v="6"/>
    <s v=""/>
    <s v=""/>
    <n v="2"/>
    <n v="2"/>
    <s v=""/>
    <s v=""/>
    <n v="9"/>
    <n v="7"/>
    <s v=""/>
    <s v=""/>
    <n v="11"/>
    <n v="13"/>
    <s v=""/>
    <s v=""/>
    <n v="9"/>
    <n v="8"/>
    <s v=""/>
    <s v=""/>
    <s v=""/>
    <n v="1"/>
    <s v=""/>
    <s v=""/>
    <n v="12"/>
    <n v="12"/>
    <s v=""/>
    <s v=""/>
    <n v="8"/>
    <n v="7"/>
    <s v=""/>
    <s v=""/>
    <n v="13"/>
    <n v="13"/>
    <s v=""/>
    <s v=""/>
    <n v="12"/>
    <n v="13"/>
    <s v=""/>
    <s v=""/>
    <m/>
    <x v="1"/>
    <m/>
    <m/>
    <n v="6"/>
    <n v="6"/>
    <s v=""/>
    <s v=""/>
    <n v="10"/>
    <n v="10"/>
    <n v="1"/>
    <s v=""/>
    <n v="12"/>
    <n v="12"/>
    <s v=""/>
    <s v=""/>
    <n v="11"/>
    <n v="11"/>
    <s v=""/>
    <s v=""/>
    <n v="8"/>
    <n v="8"/>
    <s v=""/>
    <s v=""/>
    <n v="47"/>
    <n v="47"/>
    <m/>
    <m/>
    <n v="47"/>
    <n v="141"/>
    <n v="0"/>
    <n v="0"/>
  </r>
  <r>
    <x v="2"/>
    <s v="220341841"/>
    <x v="2"/>
    <x v="2"/>
    <x v="2"/>
    <x v="2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6"/>
    <n v="16"/>
    <s v=""/>
    <s v=""/>
    <n v="42"/>
    <n v="42"/>
    <s v=""/>
    <s v=""/>
    <n v="75"/>
    <n v="75"/>
    <s v=""/>
    <s v=""/>
    <n v="86"/>
    <n v="86"/>
    <s v=""/>
    <s v=""/>
    <n v="82"/>
    <n v="82"/>
    <s v=""/>
    <s v=""/>
    <n v="87"/>
    <n v="87"/>
    <s v=""/>
    <s v=""/>
    <m/>
    <x v="2"/>
    <m/>
    <m/>
    <n v="111"/>
    <n v="111"/>
    <s v=""/>
    <s v=""/>
    <n v="81"/>
    <n v="81"/>
    <s v=""/>
    <s v=""/>
    <n v="118"/>
    <n v="118"/>
    <s v=""/>
    <s v=""/>
    <n v="124"/>
    <n v="124"/>
    <s v=""/>
    <s v=""/>
    <n v="102"/>
    <n v="102"/>
    <s v=""/>
    <s v=""/>
    <n v="536"/>
    <n v="536"/>
    <m/>
    <m/>
    <n v="536"/>
    <n v="536"/>
    <n v="0"/>
    <n v="0"/>
  </r>
  <r>
    <x v="3"/>
    <s v="239403203"/>
    <x v="3"/>
    <x v="3"/>
    <x v="3"/>
    <x v="2"/>
    <n v="43"/>
    <n v="43"/>
    <s v=""/>
    <s v=""/>
    <n v="50"/>
    <n v="50"/>
    <s v=""/>
    <s v=""/>
    <n v="59"/>
    <n v="58"/>
    <s v=""/>
    <s v=""/>
    <n v="51"/>
    <n v="52"/>
    <s v=""/>
    <s v=""/>
    <n v="58"/>
    <n v="58"/>
    <s v=""/>
    <s v=""/>
    <n v="51"/>
    <n v="51"/>
    <s v=""/>
    <s v=""/>
    <n v="65"/>
    <n v="65"/>
    <s v=""/>
    <s v=""/>
    <n v="114"/>
    <n v="114"/>
    <s v=""/>
    <s v=""/>
    <n v="62"/>
    <n v="62"/>
    <s v=""/>
    <s v=""/>
    <n v="38"/>
    <n v="38"/>
    <s v=""/>
    <s v=""/>
    <n v="41"/>
    <n v="41"/>
    <s v=""/>
    <s v=""/>
    <n v="53"/>
    <n v="53"/>
    <s v=""/>
    <s v=""/>
    <n v="685"/>
    <x v="3"/>
    <m/>
    <m/>
    <n v="104"/>
    <n v="103"/>
    <s v=""/>
    <s v=""/>
    <n v="41"/>
    <n v="42"/>
    <s v=""/>
    <s v=""/>
    <n v="33"/>
    <n v="33"/>
    <s v=""/>
    <s v=""/>
    <n v="22"/>
    <n v="22"/>
    <s v=""/>
    <s v=""/>
    <n v="40"/>
    <n v="40"/>
    <s v=""/>
    <s v=""/>
    <n v="240"/>
    <n v="240"/>
    <m/>
    <m/>
    <n v="925"/>
    <n v="925"/>
    <n v="0"/>
    <n v="0"/>
  </r>
  <r>
    <x v="4"/>
    <s v="245686075"/>
    <x v="4"/>
    <x v="4"/>
    <x v="4"/>
    <x v="3"/>
    <n v="20"/>
    <n v="11"/>
    <s v=""/>
    <s v=""/>
    <n v="40"/>
    <n v="16"/>
    <s v=""/>
    <s v=""/>
    <n v="30"/>
    <n v="39"/>
    <s v=""/>
    <s v=""/>
    <n v="16"/>
    <n v="22"/>
    <s v=""/>
    <s v=""/>
    <n v="32"/>
    <n v="25"/>
    <s v=""/>
    <s v=""/>
    <n v="19"/>
    <n v="29"/>
    <s v=""/>
    <s v=""/>
    <n v="29"/>
    <n v="21"/>
    <s v=""/>
    <s v=""/>
    <n v="20"/>
    <n v="25"/>
    <s v=""/>
    <s v=""/>
    <n v="18"/>
    <n v="29"/>
    <s v=""/>
    <s v=""/>
    <n v="27"/>
    <n v="12"/>
    <s v=""/>
    <s v=""/>
    <n v="26"/>
    <n v="35"/>
    <s v=""/>
    <s v=""/>
    <n v="30"/>
    <n v="20"/>
    <s v=""/>
    <s v=""/>
    <n v="307"/>
    <x v="4"/>
    <m/>
    <m/>
    <n v="20"/>
    <n v="28"/>
    <s v=""/>
    <s v=""/>
    <n v="19"/>
    <n v="23"/>
    <s v=""/>
    <s v=""/>
    <n v="21"/>
    <n v="16"/>
    <s v=""/>
    <s v=""/>
    <n v="7"/>
    <n v="18"/>
    <s v=""/>
    <s v=""/>
    <n v="2"/>
    <n v="18"/>
    <s v=""/>
    <s v=""/>
    <n v="69"/>
    <n v="103"/>
    <m/>
    <m/>
    <n v="376"/>
    <n v="387"/>
    <n v="0"/>
    <n v="0"/>
  </r>
  <r>
    <x v="5"/>
    <s v="412719651"/>
    <x v="5"/>
    <x v="5"/>
    <x v="5"/>
    <x v="4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52"/>
    <n v="123"/>
    <n v="1"/>
    <n v="8"/>
    <n v="204"/>
    <n v="197"/>
    <n v="1"/>
    <n v="20"/>
    <n v="222"/>
    <n v="229"/>
    <s v=""/>
    <n v="19"/>
    <m/>
    <x v="2"/>
    <m/>
    <m/>
    <n v="337"/>
    <n v="325"/>
    <n v="2"/>
    <n v="30"/>
    <n v="255"/>
    <n v="250"/>
    <n v="5"/>
    <n v="19"/>
    <n v="320"/>
    <n v="322"/>
    <n v="4"/>
    <n v="22"/>
    <n v="327"/>
    <n v="310"/>
    <n v="6"/>
    <n v="24"/>
    <n v="289"/>
    <n v="350"/>
    <n v="3"/>
    <n v="20"/>
    <n v="1528"/>
    <n v="1557"/>
    <n v="20"/>
    <n v="115"/>
    <n v="1528"/>
    <n v="1557"/>
    <n v="20"/>
    <n v="115"/>
  </r>
  <r>
    <x v="5"/>
    <s v="412719651"/>
    <x v="5"/>
    <x v="5"/>
    <x v="5"/>
    <x v="5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8"/>
    <n v="8"/>
    <s v=""/>
    <s v=""/>
    <n v="67"/>
    <n v="67"/>
    <s v=""/>
    <s v=""/>
    <n v="40"/>
    <n v="40"/>
    <s v=""/>
    <s v=""/>
    <n v="60"/>
    <n v="60"/>
    <s v=""/>
    <s v=""/>
    <n v="48"/>
    <n v="48"/>
    <s v=""/>
    <s v=""/>
    <m/>
    <x v="2"/>
    <m/>
    <m/>
    <n v="62"/>
    <n v="62"/>
    <s v=""/>
    <s v=""/>
    <n v="76"/>
    <n v="76"/>
    <s v=""/>
    <s v=""/>
    <n v="66"/>
    <n v="66"/>
    <s v=""/>
    <s v=""/>
    <n v="79"/>
    <n v="79"/>
    <s v=""/>
    <s v=""/>
    <n v="60"/>
    <n v="60"/>
    <s v=""/>
    <s v=""/>
    <n v="343"/>
    <n v="343"/>
    <m/>
    <m/>
    <n v="343"/>
    <n v="343"/>
    <n v="0"/>
    <n v="0"/>
  </r>
  <r>
    <x v="5"/>
    <s v="412719651"/>
    <x v="5"/>
    <x v="5"/>
    <x v="5"/>
    <x v="6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"/>
    <n v="1"/>
    <s v=""/>
    <s v=""/>
    <s v=""/>
    <s v=""/>
    <s v=""/>
    <s v=""/>
    <m/>
    <x v="2"/>
    <m/>
    <m/>
    <n v="1"/>
    <s v=""/>
    <s v=""/>
    <s v=""/>
    <n v="2"/>
    <n v="1"/>
    <s v=""/>
    <s v=""/>
    <s v=""/>
    <n v="2"/>
    <s v=""/>
    <s v=""/>
    <s v=""/>
    <s v=""/>
    <s v=""/>
    <s v=""/>
    <s v=""/>
    <s v=""/>
    <s v=""/>
    <s v=""/>
    <m/>
    <m/>
    <m/>
    <m/>
    <n v="0"/>
    <n v="0"/>
    <n v="0"/>
    <n v="0"/>
  </r>
  <r>
    <x v="6"/>
    <s v="404476205"/>
    <x v="5"/>
    <x v="6"/>
    <x v="6"/>
    <x v="2"/>
    <n v="358"/>
    <n v="360"/>
    <s v=""/>
    <s v=""/>
    <n v="335"/>
    <n v="333"/>
    <s v=""/>
    <s v=""/>
    <n v="370"/>
    <n v="370"/>
    <s v=""/>
    <s v=""/>
    <n v="360"/>
    <n v="362"/>
    <s v=""/>
    <s v=""/>
    <n v="379"/>
    <n v="379"/>
    <s v=""/>
    <s v=""/>
    <n v="392"/>
    <n v="390"/>
    <s v=""/>
    <s v=""/>
    <n v="520"/>
    <n v="522"/>
    <s v=""/>
    <s v=""/>
    <n v="509"/>
    <n v="505"/>
    <s v=""/>
    <s v=""/>
    <n v="473"/>
    <n v="476"/>
    <s v=""/>
    <s v=""/>
    <n v="450"/>
    <n v="448"/>
    <s v=""/>
    <s v=""/>
    <n v="402"/>
    <n v="404"/>
    <s v=""/>
    <s v=""/>
    <n v="485"/>
    <n v="486"/>
    <s v=""/>
    <s v=""/>
    <n v="5033"/>
    <x v="5"/>
    <m/>
    <m/>
    <n v="6"/>
    <n v="2"/>
    <s v=""/>
    <s v=""/>
    <n v="348"/>
    <n v="351"/>
    <s v=""/>
    <s v=""/>
    <n v="405"/>
    <n v="406"/>
    <s v=""/>
    <s v=""/>
    <s v=""/>
    <s v=""/>
    <s v=""/>
    <s v=""/>
    <s v=""/>
    <s v=""/>
    <s v=""/>
    <s v=""/>
    <m/>
    <m/>
    <m/>
    <m/>
    <n v="5033"/>
    <n v="5035"/>
    <n v="0"/>
    <n v="0"/>
  </r>
  <r>
    <x v="7"/>
    <s v="203827608"/>
    <x v="1"/>
    <x v="7"/>
    <x v="7"/>
    <x v="4"/>
    <n v="8"/>
    <n v="8"/>
    <n v="2"/>
    <s v=""/>
    <n v="8"/>
    <n v="8"/>
    <n v="4"/>
    <s v=""/>
    <n v="13"/>
    <n v="9"/>
    <n v="2"/>
    <s v=""/>
    <n v="9"/>
    <n v="13"/>
    <n v="2"/>
    <s v=""/>
    <n v="8"/>
    <n v="7"/>
    <s v=""/>
    <s v=""/>
    <n v="13"/>
    <n v="13"/>
    <n v="4"/>
    <s v=""/>
    <n v="9"/>
    <n v="10"/>
    <n v="5"/>
    <s v=""/>
    <n v="11"/>
    <n v="9"/>
    <n v="1"/>
    <s v=""/>
    <n v="11"/>
    <n v="12"/>
    <n v="2"/>
    <s v=""/>
    <n v="9"/>
    <n v="8"/>
    <n v="1"/>
    <s v=""/>
    <n v="14"/>
    <n v="15"/>
    <n v="3"/>
    <s v=""/>
    <n v="12"/>
    <n v="12"/>
    <n v="1"/>
    <s v=""/>
    <n v="125"/>
    <x v="6"/>
    <m/>
    <m/>
    <n v="14"/>
    <n v="13"/>
    <n v="4"/>
    <s v=""/>
    <n v="11"/>
    <n v="12"/>
    <n v="3"/>
    <s v=""/>
    <n v="10"/>
    <n v="11"/>
    <n v="2"/>
    <s v=""/>
    <n v="3"/>
    <n v="2"/>
    <s v=""/>
    <s v=""/>
    <n v="12"/>
    <n v="13"/>
    <n v="2"/>
    <s v=""/>
    <n v="50"/>
    <n v="51"/>
    <m/>
    <m/>
    <n v="175"/>
    <n v="175"/>
    <n v="0"/>
    <n v="0"/>
  </r>
  <r>
    <x v="7"/>
    <s v="203827608"/>
    <x v="1"/>
    <x v="7"/>
    <x v="7"/>
    <x v="7"/>
    <n v="168"/>
    <n v="152"/>
    <s v=""/>
    <s v=""/>
    <n v="154"/>
    <n v="160"/>
    <s v=""/>
    <s v=""/>
    <n v="141"/>
    <n v="133"/>
    <s v=""/>
    <s v=""/>
    <n v="149"/>
    <n v="160"/>
    <s v=""/>
    <s v=""/>
    <n v="152"/>
    <n v="148"/>
    <s v=""/>
    <s v=""/>
    <n v="159"/>
    <n v="153"/>
    <s v=""/>
    <s v=""/>
    <n v="176"/>
    <n v="183"/>
    <n v="1"/>
    <s v=""/>
    <n v="160"/>
    <n v="148"/>
    <s v=""/>
    <s v=""/>
    <n v="139"/>
    <n v="155"/>
    <n v="2"/>
    <s v=""/>
    <n v="178"/>
    <n v="175"/>
    <s v=""/>
    <s v=""/>
    <n v="131"/>
    <n v="133"/>
    <s v=""/>
    <s v=""/>
    <n v="119"/>
    <n v="123"/>
    <s v=""/>
    <s v=""/>
    <n v="1826"/>
    <x v="7"/>
    <m/>
    <m/>
    <n v="158"/>
    <n v="149"/>
    <s v=""/>
    <s v=""/>
    <n v="129"/>
    <n v="133"/>
    <n v="1"/>
    <s v=""/>
    <n v="116"/>
    <n v="117"/>
    <s v=""/>
    <s v=""/>
    <n v="120"/>
    <n v="121"/>
    <s v=""/>
    <s v=""/>
    <n v="123"/>
    <n v="133"/>
    <n v="1"/>
    <s v=""/>
    <n v="646"/>
    <n v="653"/>
    <m/>
    <m/>
    <n v="2472"/>
    <n v="2476"/>
    <n v="0"/>
    <n v="0"/>
  </r>
  <r>
    <x v="8"/>
    <s v="217879259"/>
    <x v="6"/>
    <x v="8"/>
    <x v="8"/>
    <x v="4"/>
    <n v="121"/>
    <n v="111"/>
    <n v="6"/>
    <s v=""/>
    <n v="121"/>
    <n v="125"/>
    <n v="5"/>
    <s v=""/>
    <n v="86"/>
    <n v="94"/>
    <n v="7"/>
    <s v=""/>
    <n v="69"/>
    <n v="73"/>
    <n v="4"/>
    <s v=""/>
    <n v="65"/>
    <n v="78"/>
    <n v="6"/>
    <s v=""/>
    <n v="49"/>
    <n v="50"/>
    <n v="8"/>
    <s v=""/>
    <n v="44"/>
    <n v="40"/>
    <n v="4"/>
    <s v=""/>
    <n v="39"/>
    <n v="41"/>
    <n v="1"/>
    <s v=""/>
    <n v="41"/>
    <n v="34"/>
    <n v="4"/>
    <s v=""/>
    <n v="55"/>
    <n v="56"/>
    <n v="3"/>
    <s v=""/>
    <n v="58"/>
    <n v="60"/>
    <n v="1"/>
    <s v=""/>
    <n v="49"/>
    <n v="49"/>
    <n v="5"/>
    <s v=""/>
    <n v="797"/>
    <x v="8"/>
    <n v="54"/>
    <m/>
    <n v="82"/>
    <n v="81"/>
    <n v="5"/>
    <s v=""/>
    <n v="74"/>
    <n v="59"/>
    <n v="3"/>
    <s v=""/>
    <n v="110"/>
    <n v="110"/>
    <n v="11"/>
    <s v=""/>
    <n v="123"/>
    <n v="130"/>
    <n v="10"/>
    <s v=""/>
    <n v="65"/>
    <n v="83"/>
    <n v="3"/>
    <s v=""/>
    <n v="454"/>
    <n v="463"/>
    <n v="32"/>
    <m/>
    <n v="1251"/>
    <n v="1274"/>
    <n v="86"/>
    <n v="0"/>
  </r>
  <r>
    <x v="9"/>
    <s v="405327427"/>
    <x v="5"/>
    <x v="6"/>
    <x v="9"/>
    <x v="2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x v="2"/>
    <m/>
    <m/>
    <s v=""/>
    <s v=""/>
    <s v=""/>
    <s v=""/>
    <s v=""/>
    <s v=""/>
    <s v=""/>
    <s v=""/>
    <s v=""/>
    <s v=""/>
    <s v=""/>
    <s v=""/>
    <n v="422"/>
    <n v="419"/>
    <s v=""/>
    <s v=""/>
    <n v="481"/>
    <n v="484"/>
    <s v=""/>
    <s v=""/>
    <m/>
    <m/>
    <m/>
    <m/>
    <n v="0"/>
    <n v="0"/>
    <n v="0"/>
    <n v="0"/>
  </r>
  <r>
    <x v="10"/>
    <s v="405327427"/>
    <x v="2"/>
    <x v="9"/>
    <x v="10"/>
    <x v="4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x v="2"/>
    <m/>
    <m/>
    <s v=""/>
    <s v=""/>
    <s v=""/>
    <s v=""/>
    <s v=""/>
    <s v=""/>
    <s v=""/>
    <s v=""/>
    <s v=""/>
    <s v=""/>
    <s v=""/>
    <s v=""/>
    <n v="67"/>
    <n v="65"/>
    <n v="34"/>
    <s v=""/>
    <n v="66"/>
    <n v="68"/>
    <n v="47"/>
    <s v=""/>
    <m/>
    <m/>
    <m/>
    <m/>
    <n v="0"/>
    <n v="0"/>
    <n v="0"/>
    <n v="0"/>
  </r>
  <r>
    <x v="10"/>
    <s v="405327427"/>
    <x v="2"/>
    <x v="9"/>
    <x v="10"/>
    <x v="7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x v="2"/>
    <m/>
    <m/>
    <s v=""/>
    <s v=""/>
    <s v=""/>
    <s v=""/>
    <s v=""/>
    <s v=""/>
    <s v=""/>
    <s v=""/>
    <s v=""/>
    <s v=""/>
    <s v=""/>
    <s v=""/>
    <n v="4"/>
    <n v="4"/>
    <s v=""/>
    <s v=""/>
    <n v="1"/>
    <n v="1"/>
    <s v=""/>
    <s v=""/>
    <m/>
    <m/>
    <m/>
    <m/>
    <n v="0"/>
    <n v="0"/>
    <n v="0"/>
    <n v="0"/>
  </r>
  <r>
    <x v="11"/>
    <s v="405327427"/>
    <x v="5"/>
    <x v="10"/>
    <x v="11"/>
    <x v="4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x v="2"/>
    <m/>
    <m/>
    <s v=""/>
    <s v=""/>
    <s v=""/>
    <s v=""/>
    <s v=""/>
    <s v=""/>
    <s v=""/>
    <s v=""/>
    <s v=""/>
    <s v=""/>
    <s v=""/>
    <s v=""/>
    <n v="73"/>
    <n v="65"/>
    <n v="32"/>
    <s v=""/>
    <n v="70"/>
    <n v="78"/>
    <n v="21"/>
    <s v=""/>
    <m/>
    <m/>
    <m/>
    <m/>
    <n v="0"/>
    <n v="0"/>
    <n v="0"/>
    <n v="0"/>
  </r>
  <r>
    <x v="11"/>
    <s v="405327427"/>
    <x v="5"/>
    <x v="10"/>
    <x v="11"/>
    <x v="7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x v="2"/>
    <m/>
    <m/>
    <s v=""/>
    <s v=""/>
    <s v=""/>
    <s v=""/>
    <s v=""/>
    <s v=""/>
    <s v=""/>
    <s v=""/>
    <s v=""/>
    <s v=""/>
    <s v=""/>
    <s v=""/>
    <n v="1"/>
    <n v="1"/>
    <s v=""/>
    <s v=""/>
    <s v=""/>
    <s v=""/>
    <s v=""/>
    <s v=""/>
    <m/>
    <m/>
    <m/>
    <m/>
    <n v="0"/>
    <n v="0"/>
    <n v="0"/>
    <n v="0"/>
  </r>
  <r>
    <x v="12"/>
    <s v="217879115"/>
    <x v="6"/>
    <x v="8"/>
    <x v="12"/>
    <x v="1"/>
    <s v=""/>
    <s v=""/>
    <s v=""/>
    <s v=""/>
    <s v=""/>
    <s v=""/>
    <s v=""/>
    <s v=""/>
    <n v="5"/>
    <n v="5"/>
    <s v=""/>
    <s v=""/>
    <s v=""/>
    <s v=""/>
    <s v=""/>
    <s v=""/>
    <s v=""/>
    <s v=""/>
    <s v=""/>
    <s v=""/>
    <s v=""/>
    <s v=""/>
    <s v=""/>
    <s v=""/>
    <n v="6"/>
    <n v="6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x v="2"/>
    <m/>
    <m/>
    <s v=""/>
    <s v=""/>
    <s v=""/>
    <s v=""/>
    <s v=""/>
    <s v=""/>
    <s v=""/>
    <s v=""/>
    <s v=""/>
    <s v=""/>
    <s v=""/>
    <s v=""/>
    <n v="12"/>
    <n v="12"/>
    <s v=""/>
    <s v=""/>
    <s v=""/>
    <s v=""/>
    <s v=""/>
    <s v=""/>
    <m/>
    <m/>
    <m/>
    <m/>
    <n v="0"/>
    <n v="0"/>
    <n v="0"/>
    <n v="0"/>
  </r>
  <r>
    <x v="13"/>
    <s v="202442730"/>
    <x v="1"/>
    <x v="11"/>
    <x v="13"/>
    <x v="1"/>
    <n v="1"/>
    <n v="1"/>
    <s v=""/>
    <s v=""/>
    <n v="13"/>
    <n v="13"/>
    <s v=""/>
    <s v=""/>
    <n v="4"/>
    <n v="4"/>
    <s v=""/>
    <s v=""/>
    <n v="4"/>
    <n v="4"/>
    <s v=""/>
    <s v=""/>
    <n v="9"/>
    <n v="9"/>
    <s v=""/>
    <s v=""/>
    <n v="4"/>
    <n v="4"/>
    <s v=""/>
    <s v=""/>
    <n v="3"/>
    <n v="3"/>
    <s v=""/>
    <s v=""/>
    <n v="3"/>
    <n v="3"/>
    <s v=""/>
    <s v=""/>
    <n v="3"/>
    <n v="3"/>
    <s v=""/>
    <s v=""/>
    <n v="4"/>
    <n v="4"/>
    <s v=""/>
    <s v=""/>
    <n v="5"/>
    <n v="5"/>
    <s v=""/>
    <s v=""/>
    <n v="5"/>
    <n v="5"/>
    <s v=""/>
    <s v=""/>
    <n v="58"/>
    <x v="9"/>
    <m/>
    <m/>
    <n v="6"/>
    <n v="6"/>
    <s v=""/>
    <s v=""/>
    <s v=""/>
    <s v=""/>
    <s v=""/>
    <s v=""/>
    <n v="9"/>
    <n v="9"/>
    <s v=""/>
    <s v=""/>
    <n v="4"/>
    <n v="4"/>
    <s v=""/>
    <s v=""/>
    <n v="2"/>
    <n v="2"/>
    <s v=""/>
    <s v=""/>
    <m/>
    <m/>
    <m/>
    <m/>
    <n v="58"/>
    <n v="58"/>
    <n v="0"/>
    <n v="0"/>
  </r>
  <r>
    <x v="14"/>
    <s v="201954242"/>
    <x v="1"/>
    <x v="11"/>
    <x v="14"/>
    <x v="1"/>
    <s v=""/>
    <s v=""/>
    <s v=""/>
    <s v=""/>
    <n v="1"/>
    <n v="1"/>
    <s v=""/>
    <s v=""/>
    <n v="2"/>
    <n v="2"/>
    <s v=""/>
    <s v=""/>
    <s v=""/>
    <s v=""/>
    <s v=""/>
    <s v=""/>
    <n v="2"/>
    <n v="2"/>
    <s v=""/>
    <s v=""/>
    <n v="4"/>
    <n v="4"/>
    <s v=""/>
    <s v=""/>
    <n v="2"/>
    <n v="1"/>
    <s v=""/>
    <s v=""/>
    <n v="3"/>
    <n v="4"/>
    <s v=""/>
    <s v=""/>
    <n v="3"/>
    <n v="3"/>
    <s v=""/>
    <s v=""/>
    <n v="1"/>
    <n v="1"/>
    <s v=""/>
    <s v=""/>
    <n v="1"/>
    <n v="1"/>
    <s v=""/>
    <s v=""/>
    <n v="2"/>
    <n v="2"/>
    <s v=""/>
    <s v=""/>
    <m/>
    <x v="2"/>
    <m/>
    <m/>
    <n v="3"/>
    <n v="3"/>
    <s v=""/>
    <s v=""/>
    <n v="4"/>
    <n v="4"/>
    <s v=""/>
    <s v=""/>
    <n v="8"/>
    <n v="8"/>
    <s v=""/>
    <s v=""/>
    <n v="3"/>
    <n v="3"/>
    <s v=""/>
    <s v=""/>
    <n v="5"/>
    <n v="5"/>
    <s v=""/>
    <s v=""/>
    <n v="23"/>
    <n v="23"/>
    <m/>
    <m/>
    <n v="23"/>
    <n v="23"/>
    <n v="0"/>
    <n v="0"/>
  </r>
  <r>
    <x v="1"/>
    <s v="202940372"/>
    <x v="1"/>
    <x v="1"/>
    <x v="1"/>
    <x v="2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"/>
    <n v="1"/>
    <s v=""/>
    <s v=""/>
    <s v=""/>
    <s v=""/>
    <s v=""/>
    <s v=""/>
    <s v=""/>
    <s v=""/>
    <s v=""/>
    <s v=""/>
    <s v=""/>
    <s v=""/>
    <s v=""/>
    <s v=""/>
    <n v="1"/>
    <n v="1"/>
    <s v=""/>
    <s v=""/>
    <s v=""/>
    <s v=""/>
    <s v=""/>
    <s v=""/>
    <s v=""/>
    <s v=""/>
    <s v=""/>
    <s v=""/>
    <m/>
    <x v="2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m/>
    <n v="0"/>
    <n v="0"/>
    <n v="0"/>
    <n v="0"/>
  </r>
  <r>
    <x v="15"/>
    <s v="206089169"/>
    <x v="1"/>
    <x v="12"/>
    <x v="15"/>
    <x v="4"/>
    <s v=""/>
    <s v=""/>
    <s v=""/>
    <s v=""/>
    <s v=""/>
    <s v=""/>
    <s v=""/>
    <s v=""/>
    <s v=""/>
    <s v=""/>
    <s v=""/>
    <s v=""/>
    <s v=""/>
    <s v=""/>
    <s v=""/>
    <s v=""/>
    <n v="1"/>
    <n v="1"/>
    <s v=""/>
    <s v=""/>
    <n v="1"/>
    <s v=""/>
    <s v=""/>
    <s v=""/>
    <s v=""/>
    <n v="1"/>
    <s v=""/>
    <s v=""/>
    <s v=""/>
    <s v=""/>
    <s v=""/>
    <s v=""/>
    <n v="3"/>
    <n v="2"/>
    <s v=""/>
    <n v="1"/>
    <n v="10"/>
    <n v="7"/>
    <s v=""/>
    <n v="1"/>
    <n v="6"/>
    <n v="10"/>
    <s v=""/>
    <n v="3"/>
    <n v="1"/>
    <n v="1"/>
    <s v=""/>
    <s v=""/>
    <m/>
    <x v="2"/>
    <m/>
    <m/>
    <n v="2"/>
    <n v="1"/>
    <s v=""/>
    <s v=""/>
    <s v=""/>
    <n v="1"/>
    <s v=""/>
    <s v=""/>
    <n v="1"/>
    <n v="1"/>
    <s v=""/>
    <s v=""/>
    <n v="12"/>
    <n v="10"/>
    <s v=""/>
    <n v="1"/>
    <n v="16"/>
    <n v="18"/>
    <s v=""/>
    <s v=""/>
    <m/>
    <n v="31"/>
    <m/>
    <m/>
    <n v="0"/>
    <n v="31"/>
    <n v="0"/>
    <n v="0"/>
  </r>
  <r>
    <x v="16"/>
    <s v="204999957"/>
    <x v="1"/>
    <x v="13"/>
    <x v="16"/>
    <x v="1"/>
    <n v="77"/>
    <n v="77"/>
    <s v=""/>
    <s v=""/>
    <n v="125"/>
    <n v="125"/>
    <s v=""/>
    <s v=""/>
    <n v="98"/>
    <n v="98"/>
    <s v=""/>
    <s v=""/>
    <n v="85"/>
    <n v="85"/>
    <s v=""/>
    <s v=""/>
    <n v="142"/>
    <n v="142"/>
    <s v=""/>
    <s v=""/>
    <n v="129"/>
    <n v="129"/>
    <s v=""/>
    <s v=""/>
    <n v="134"/>
    <n v="134"/>
    <s v=""/>
    <s v=""/>
    <n v="78"/>
    <n v="78"/>
    <s v=""/>
    <s v=""/>
    <n v="98"/>
    <n v="98"/>
    <s v=""/>
    <s v=""/>
    <n v="180"/>
    <n v="180"/>
    <s v=""/>
    <s v=""/>
    <n v="109"/>
    <n v="109"/>
    <s v=""/>
    <s v=""/>
    <n v="139"/>
    <n v="139"/>
    <s v=""/>
    <s v=""/>
    <n v="1394"/>
    <x v="10"/>
    <m/>
    <m/>
    <n v="115"/>
    <n v="115"/>
    <s v=""/>
    <s v=""/>
    <n v="171"/>
    <n v="171"/>
    <s v=""/>
    <s v=""/>
    <n v="157"/>
    <n v="157"/>
    <s v=""/>
    <s v=""/>
    <n v="140"/>
    <n v="140"/>
    <s v=""/>
    <s v=""/>
    <n v="148"/>
    <n v="148"/>
    <s v=""/>
    <s v=""/>
    <n v="731"/>
    <n v="731"/>
    <m/>
    <m/>
    <n v="2125"/>
    <n v="2125"/>
    <n v="0"/>
    <n v="0"/>
  </r>
  <r>
    <x v="16"/>
    <s v="204999957"/>
    <x v="2"/>
    <x v="2"/>
    <x v="17"/>
    <x v="1"/>
    <n v="35"/>
    <n v="35"/>
    <s v=""/>
    <s v=""/>
    <n v="31"/>
    <n v="31"/>
    <s v=""/>
    <s v=""/>
    <n v="40"/>
    <n v="40"/>
    <s v=""/>
    <s v=""/>
    <n v="33"/>
    <n v="33"/>
    <s v=""/>
    <s v=""/>
    <n v="28"/>
    <n v="28"/>
    <s v=""/>
    <s v=""/>
    <n v="28"/>
    <n v="28"/>
    <s v=""/>
    <s v=""/>
    <n v="68"/>
    <n v="68"/>
    <s v=""/>
    <s v=""/>
    <s v=""/>
    <s v=""/>
    <s v=""/>
    <s v=""/>
    <n v="52"/>
    <n v="52"/>
    <s v=""/>
    <s v=""/>
    <n v="47"/>
    <n v="47"/>
    <s v=""/>
    <s v=""/>
    <n v="30"/>
    <n v="30"/>
    <s v=""/>
    <s v=""/>
    <n v="30"/>
    <n v="30"/>
    <s v=""/>
    <s v=""/>
    <m/>
    <x v="2"/>
    <m/>
    <m/>
    <n v="21"/>
    <n v="21"/>
    <s v=""/>
    <s v=""/>
    <n v="28"/>
    <n v="28"/>
    <s v=""/>
    <s v=""/>
    <n v="29"/>
    <n v="29"/>
    <s v=""/>
    <s v=""/>
    <n v="30"/>
    <n v="30"/>
    <s v=""/>
    <s v=""/>
    <n v="49"/>
    <n v="49"/>
    <s v=""/>
    <s v=""/>
    <n v="157"/>
    <n v="157"/>
    <m/>
    <m/>
    <n v="157"/>
    <n v="157"/>
    <n v="0"/>
    <n v="0"/>
  </r>
  <r>
    <x v="3"/>
    <s v="239403203"/>
    <x v="3"/>
    <x v="3"/>
    <x v="3"/>
    <x v="4"/>
    <n v="9"/>
    <n v="9"/>
    <n v="9"/>
    <s v=""/>
    <n v="8"/>
    <n v="8"/>
    <n v="8"/>
    <s v=""/>
    <n v="3"/>
    <n v="3"/>
    <n v="3"/>
    <s v=""/>
    <n v="7"/>
    <n v="7"/>
    <n v="7"/>
    <s v=""/>
    <n v="6"/>
    <n v="6"/>
    <n v="6"/>
    <s v=""/>
    <n v="7"/>
    <n v="7"/>
    <n v="7"/>
    <s v=""/>
    <n v="6"/>
    <n v="6"/>
    <n v="6"/>
    <s v=""/>
    <n v="9"/>
    <n v="9"/>
    <n v="9"/>
    <s v=""/>
    <n v="3"/>
    <n v="3"/>
    <n v="3"/>
    <s v=""/>
    <n v="7"/>
    <n v="7"/>
    <n v="7"/>
    <s v=""/>
    <n v="5"/>
    <n v="5"/>
    <n v="5"/>
    <s v=""/>
    <n v="8"/>
    <n v="8"/>
    <n v="8"/>
    <s v=""/>
    <n v="78"/>
    <x v="11"/>
    <n v="78"/>
    <m/>
    <n v="12"/>
    <n v="12"/>
    <n v="12"/>
    <s v=""/>
    <n v="2"/>
    <n v="2"/>
    <n v="2"/>
    <s v=""/>
    <n v="2"/>
    <n v="2"/>
    <n v="2"/>
    <s v=""/>
    <n v="4"/>
    <n v="4"/>
    <n v="4"/>
    <s v=""/>
    <n v="2"/>
    <n v="2"/>
    <n v="1"/>
    <n v="1"/>
    <n v="22"/>
    <n v="22"/>
    <n v="21"/>
    <m/>
    <n v="100"/>
    <n v="100"/>
    <n v="99"/>
    <n v="0"/>
  </r>
  <r>
    <x v="5"/>
    <s v="412719651"/>
    <x v="5"/>
    <x v="5"/>
    <x v="5"/>
    <x v="1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5"/>
    <n v="11"/>
    <s v=""/>
    <n v="1"/>
    <n v="36"/>
    <n v="36"/>
    <s v=""/>
    <s v=""/>
    <n v="60"/>
    <n v="64"/>
    <s v=""/>
    <s v=""/>
    <m/>
    <x v="2"/>
    <m/>
    <m/>
    <n v="38"/>
    <n v="30"/>
    <s v=""/>
    <s v=""/>
    <n v="51"/>
    <n v="52"/>
    <s v=""/>
    <n v="1"/>
    <n v="63"/>
    <n v="67"/>
    <s v=""/>
    <s v=""/>
    <n v="64"/>
    <n v="63"/>
    <s v=""/>
    <n v="1"/>
    <n v="56"/>
    <n v="60"/>
    <s v=""/>
    <n v="1"/>
    <n v="272"/>
    <n v="272"/>
    <m/>
    <m/>
    <n v="272"/>
    <n v="272"/>
    <n v="0"/>
    <n v="0"/>
  </r>
  <r>
    <x v="17"/>
    <s v="242261342"/>
    <x v="2"/>
    <x v="14"/>
    <x v="18"/>
    <x v="7"/>
    <n v="3"/>
    <n v="3"/>
    <s v=""/>
    <s v=""/>
    <n v="2"/>
    <n v="2"/>
    <s v=""/>
    <s v=""/>
    <n v="4"/>
    <n v="4"/>
    <s v=""/>
    <s v=""/>
    <n v="3"/>
    <n v="2"/>
    <s v=""/>
    <s v=""/>
    <n v="6"/>
    <n v="7"/>
    <s v=""/>
    <s v=""/>
    <n v="5"/>
    <n v="5"/>
    <s v=""/>
    <s v=""/>
    <n v="8"/>
    <n v="8"/>
    <s v=""/>
    <s v=""/>
    <n v="5"/>
    <n v="5"/>
    <s v=""/>
    <s v=""/>
    <n v="5"/>
    <n v="5"/>
    <s v=""/>
    <s v=""/>
    <n v="7"/>
    <n v="6"/>
    <s v=""/>
    <s v=""/>
    <n v="4"/>
    <n v="5"/>
    <s v=""/>
    <s v=""/>
    <n v="6"/>
    <n v="5"/>
    <s v=""/>
    <s v=""/>
    <n v="58"/>
    <x v="12"/>
    <m/>
    <m/>
    <n v="4"/>
    <n v="5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m/>
    <n v="58"/>
    <n v="57"/>
    <n v="0"/>
    <n v="0"/>
  </r>
  <r>
    <x v="18"/>
    <s v="405327427"/>
    <x v="2"/>
    <x v="2"/>
    <x v="19"/>
    <x v="2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x v="2"/>
    <m/>
    <m/>
    <s v=""/>
    <s v=""/>
    <s v=""/>
    <s v=""/>
    <s v=""/>
    <s v=""/>
    <s v=""/>
    <s v=""/>
    <s v=""/>
    <s v=""/>
    <s v=""/>
    <s v=""/>
    <n v="495"/>
    <n v="495"/>
    <s v=""/>
    <s v=""/>
    <n v="655"/>
    <n v="655"/>
    <s v=""/>
    <s v=""/>
    <m/>
    <m/>
    <m/>
    <m/>
    <n v="0"/>
    <n v="0"/>
    <n v="0"/>
    <n v="0"/>
  </r>
  <r>
    <x v="18"/>
    <s v="405327427"/>
    <x v="2"/>
    <x v="2"/>
    <x v="19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x v="2"/>
    <m/>
    <m/>
    <s v=""/>
    <s v=""/>
    <s v=""/>
    <s v=""/>
    <s v=""/>
    <s v=""/>
    <s v=""/>
    <s v=""/>
    <s v=""/>
    <s v=""/>
    <s v=""/>
    <s v=""/>
    <n v="49"/>
    <n v="45"/>
    <s v=""/>
    <s v=""/>
    <n v="49"/>
    <n v="53"/>
    <s v=""/>
    <s v=""/>
    <m/>
    <m/>
    <m/>
    <m/>
    <n v="0"/>
    <n v="0"/>
    <n v="0"/>
    <n v="0"/>
  </r>
  <r>
    <x v="10"/>
    <s v="405327427"/>
    <x v="2"/>
    <x v="9"/>
    <x v="10"/>
    <x v="2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x v="2"/>
    <m/>
    <m/>
    <s v=""/>
    <s v=""/>
    <s v=""/>
    <s v=""/>
    <s v=""/>
    <s v=""/>
    <s v=""/>
    <s v=""/>
    <s v=""/>
    <s v=""/>
    <s v=""/>
    <s v=""/>
    <n v="749"/>
    <n v="748"/>
    <s v=""/>
    <s v=""/>
    <n v="812"/>
    <n v="813"/>
    <s v=""/>
    <s v=""/>
    <m/>
    <m/>
    <m/>
    <m/>
    <n v="0"/>
    <n v="0"/>
    <n v="0"/>
    <n v="0"/>
  </r>
  <r>
    <x v="10"/>
    <s v="405327427"/>
    <x v="2"/>
    <x v="9"/>
    <x v="10"/>
    <x v="1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x v="2"/>
    <m/>
    <m/>
    <s v=""/>
    <s v=""/>
    <s v=""/>
    <s v=""/>
    <s v=""/>
    <s v=""/>
    <s v=""/>
    <s v=""/>
    <s v=""/>
    <s v=""/>
    <s v=""/>
    <s v=""/>
    <s v=""/>
    <s v=""/>
    <s v=""/>
    <s v=""/>
    <n v="9"/>
    <n v="9"/>
    <s v=""/>
    <s v=""/>
    <m/>
    <m/>
    <m/>
    <m/>
    <n v="0"/>
    <n v="0"/>
    <n v="0"/>
    <n v="0"/>
  </r>
  <r>
    <x v="19"/>
    <s v="405327427"/>
    <x v="4"/>
    <x v="15"/>
    <x v="20"/>
    <x v="4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x v="2"/>
    <m/>
    <m/>
    <s v=""/>
    <s v=""/>
    <s v=""/>
    <s v=""/>
    <s v=""/>
    <s v=""/>
    <s v=""/>
    <s v=""/>
    <s v=""/>
    <s v=""/>
    <s v=""/>
    <s v=""/>
    <n v="13"/>
    <n v="12"/>
    <n v="5"/>
    <s v=""/>
    <n v="9"/>
    <n v="10"/>
    <n v="6"/>
    <s v=""/>
    <m/>
    <m/>
    <m/>
    <m/>
    <n v="0"/>
    <n v="0"/>
    <n v="0"/>
    <n v="0"/>
  </r>
  <r>
    <x v="19"/>
    <s v="405327427"/>
    <x v="4"/>
    <x v="15"/>
    <x v="20"/>
    <x v="7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x v="2"/>
    <m/>
    <m/>
    <s v=""/>
    <s v=""/>
    <s v=""/>
    <s v=""/>
    <s v=""/>
    <s v=""/>
    <s v=""/>
    <s v=""/>
    <s v=""/>
    <s v=""/>
    <s v=""/>
    <s v=""/>
    <n v="1"/>
    <n v="1"/>
    <s v=""/>
    <s v=""/>
    <s v=""/>
    <s v=""/>
    <s v=""/>
    <s v=""/>
    <m/>
    <m/>
    <m/>
    <m/>
    <n v="0"/>
    <n v="0"/>
    <n v="0"/>
    <n v="0"/>
  </r>
  <r>
    <x v="20"/>
    <s v="405327427"/>
    <x v="4"/>
    <x v="16"/>
    <x v="21"/>
    <x v="2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x v="2"/>
    <m/>
    <m/>
    <s v=""/>
    <s v=""/>
    <s v=""/>
    <s v=""/>
    <s v=""/>
    <s v=""/>
    <s v=""/>
    <s v=""/>
    <s v=""/>
    <s v=""/>
    <s v=""/>
    <s v=""/>
    <n v="280"/>
    <n v="279"/>
    <s v=""/>
    <s v=""/>
    <n v="333"/>
    <n v="334"/>
    <s v=""/>
    <s v=""/>
    <m/>
    <m/>
    <m/>
    <m/>
    <n v="0"/>
    <n v="0"/>
    <n v="0"/>
    <n v="0"/>
  </r>
  <r>
    <x v="21"/>
    <s v="405327427"/>
    <x v="2"/>
    <x v="14"/>
    <x v="22"/>
    <x v="4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x v="2"/>
    <m/>
    <m/>
    <s v=""/>
    <s v=""/>
    <s v=""/>
    <s v=""/>
    <s v=""/>
    <s v=""/>
    <s v=""/>
    <s v=""/>
    <s v=""/>
    <s v=""/>
    <s v=""/>
    <s v=""/>
    <n v="54"/>
    <n v="52"/>
    <n v="12"/>
    <s v=""/>
    <n v="47"/>
    <n v="49"/>
    <n v="13"/>
    <s v=""/>
    <m/>
    <m/>
    <m/>
    <m/>
    <n v="0"/>
    <n v="0"/>
    <n v="0"/>
    <n v="0"/>
  </r>
  <r>
    <x v="22"/>
    <s v="405327427"/>
    <x v="2"/>
    <x v="17"/>
    <x v="23"/>
    <x v="2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x v="2"/>
    <m/>
    <m/>
    <s v=""/>
    <s v=""/>
    <s v=""/>
    <s v=""/>
    <s v=""/>
    <s v=""/>
    <s v=""/>
    <s v=""/>
    <s v=""/>
    <s v=""/>
    <s v=""/>
    <s v=""/>
    <n v="361"/>
    <n v="361"/>
    <s v=""/>
    <s v=""/>
    <n v="411"/>
    <n v="411"/>
    <s v=""/>
    <s v=""/>
    <m/>
    <m/>
    <m/>
    <m/>
    <n v="0"/>
    <n v="0"/>
    <n v="0"/>
    <n v="0"/>
  </r>
  <r>
    <x v="22"/>
    <s v="405327427"/>
    <x v="2"/>
    <x v="17"/>
    <x v="23"/>
    <x v="1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x v="2"/>
    <m/>
    <m/>
    <s v=""/>
    <s v=""/>
    <s v=""/>
    <s v=""/>
    <s v=""/>
    <s v=""/>
    <s v=""/>
    <s v=""/>
    <s v=""/>
    <s v=""/>
    <s v=""/>
    <s v=""/>
    <s v=""/>
    <s v=""/>
    <s v=""/>
    <s v=""/>
    <n v="12"/>
    <n v="12"/>
    <s v=""/>
    <s v=""/>
    <m/>
    <m/>
    <m/>
    <m/>
    <n v="0"/>
    <n v="0"/>
    <n v="0"/>
    <n v="0"/>
  </r>
  <r>
    <x v="23"/>
    <s v="405327427"/>
    <x v="5"/>
    <x v="5"/>
    <x v="24"/>
    <x v="4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x v="2"/>
    <m/>
    <m/>
    <s v=""/>
    <s v=""/>
    <s v=""/>
    <s v=""/>
    <s v=""/>
    <s v=""/>
    <s v=""/>
    <s v=""/>
    <s v=""/>
    <s v=""/>
    <s v=""/>
    <s v=""/>
    <n v="89"/>
    <n v="74"/>
    <s v=""/>
    <n v="6"/>
    <n v="62"/>
    <n v="76"/>
    <n v="1"/>
    <n v="6"/>
    <m/>
    <m/>
    <m/>
    <m/>
    <n v="0"/>
    <n v="0"/>
    <n v="0"/>
    <n v="0"/>
  </r>
  <r>
    <x v="24"/>
    <s v="405327427"/>
    <x v="4"/>
    <x v="18"/>
    <x v="25"/>
    <x v="1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x v="2"/>
    <m/>
    <m/>
    <s v=""/>
    <s v=""/>
    <s v=""/>
    <s v=""/>
    <s v=""/>
    <s v=""/>
    <s v=""/>
    <s v=""/>
    <s v=""/>
    <s v=""/>
    <s v=""/>
    <s v=""/>
    <n v="6"/>
    <n v="6"/>
    <s v=""/>
    <s v=""/>
    <n v="35"/>
    <n v="35"/>
    <s v=""/>
    <s v=""/>
    <m/>
    <m/>
    <m/>
    <m/>
    <n v="0"/>
    <n v="0"/>
    <n v="0"/>
    <n v="0"/>
  </r>
  <r>
    <x v="25"/>
    <s v="404476205"/>
    <x v="4"/>
    <x v="4"/>
    <x v="26"/>
    <x v="2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399"/>
    <n v="397"/>
    <s v=""/>
    <s v=""/>
    <m/>
    <x v="2"/>
    <m/>
    <m/>
    <n v="563"/>
    <n v="559"/>
    <s v=""/>
    <s v=""/>
    <n v="459"/>
    <n v="462"/>
    <s v=""/>
    <s v=""/>
    <n v="375"/>
    <n v="376"/>
    <s v=""/>
    <s v=""/>
    <n v="334"/>
    <n v="334"/>
    <s v=""/>
    <s v=""/>
    <n v="403"/>
    <n v="405"/>
    <s v=""/>
    <s v=""/>
    <n v="2134"/>
    <n v="2136"/>
    <m/>
    <m/>
    <n v="2134"/>
    <n v="2136"/>
    <n v="0"/>
    <n v="0"/>
  </r>
  <r>
    <x v="25"/>
    <s v="404476205"/>
    <x v="4"/>
    <x v="4"/>
    <x v="26"/>
    <x v="1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80"/>
    <n v="79"/>
    <s v=""/>
    <s v=""/>
    <m/>
    <x v="2"/>
    <m/>
    <m/>
    <n v="50"/>
    <n v="40"/>
    <s v=""/>
    <s v=""/>
    <n v="85"/>
    <n v="90"/>
    <s v=""/>
    <n v="1"/>
    <n v="73"/>
    <n v="73"/>
    <s v=""/>
    <s v=""/>
    <n v="69"/>
    <n v="72"/>
    <s v=""/>
    <s v=""/>
    <n v="53"/>
    <n v="56"/>
    <s v=""/>
    <n v="1"/>
    <n v="330"/>
    <n v="331"/>
    <m/>
    <m/>
    <n v="330"/>
    <n v="331"/>
    <n v="0"/>
    <n v="0"/>
  </r>
  <r>
    <x v="26"/>
    <s v="404476205"/>
    <x v="4"/>
    <x v="4"/>
    <x v="27"/>
    <x v="4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90"/>
    <n v="157"/>
    <n v="9"/>
    <s v=""/>
    <n v="178"/>
    <n v="190"/>
    <n v="17"/>
    <n v="1"/>
    <m/>
    <x v="2"/>
    <m/>
    <m/>
    <n v="170"/>
    <n v="161"/>
    <n v="10"/>
    <n v="4"/>
    <n v="230"/>
    <n v="217"/>
    <n v="12"/>
    <s v=""/>
    <n v="316"/>
    <n v="303"/>
    <n v="14"/>
    <n v="1"/>
    <n v="249"/>
    <n v="271"/>
    <n v="13"/>
    <n v="1"/>
    <n v="142"/>
    <n v="176"/>
    <n v="11"/>
    <n v="1"/>
    <n v="1107"/>
    <n v="1128"/>
    <n v="60"/>
    <m/>
    <n v="1107"/>
    <n v="1128"/>
    <n v="60"/>
    <n v="0"/>
  </r>
  <r>
    <x v="26"/>
    <s v="404476205"/>
    <x v="4"/>
    <x v="4"/>
    <x v="27"/>
    <x v="7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15"/>
    <n v="107"/>
    <s v=""/>
    <s v=""/>
    <n v="81"/>
    <n v="83"/>
    <s v=""/>
    <s v=""/>
    <m/>
    <x v="2"/>
    <m/>
    <m/>
    <n v="110"/>
    <n v="109"/>
    <s v=""/>
    <s v=""/>
    <n v="85"/>
    <n v="86"/>
    <s v=""/>
    <s v=""/>
    <n v="104"/>
    <n v="97"/>
    <s v=""/>
    <s v=""/>
    <n v="90"/>
    <n v="90"/>
    <s v=""/>
    <s v=""/>
    <n v="88"/>
    <n v="101"/>
    <s v=""/>
    <s v=""/>
    <n v="477"/>
    <n v="483"/>
    <m/>
    <m/>
    <n v="477"/>
    <n v="483"/>
    <n v="0"/>
    <n v="0"/>
  </r>
  <r>
    <x v="27"/>
    <s v="404476205"/>
    <x v="7"/>
    <x v="19"/>
    <x v="28"/>
    <x v="2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266"/>
    <n v="266"/>
    <s v=""/>
    <s v=""/>
    <m/>
    <x v="2"/>
    <m/>
    <m/>
    <n v="262"/>
    <n v="261"/>
    <s v=""/>
    <s v=""/>
    <n v="234"/>
    <n v="234"/>
    <s v=""/>
    <s v=""/>
    <n v="274"/>
    <n v="272"/>
    <s v=""/>
    <s v=""/>
    <n v="311"/>
    <n v="311"/>
    <s v=""/>
    <s v=""/>
    <n v="369"/>
    <n v="372"/>
    <s v=""/>
    <s v=""/>
    <n v="1450"/>
    <n v="1450"/>
    <m/>
    <m/>
    <n v="1450"/>
    <n v="1450"/>
    <n v="0"/>
    <n v="0"/>
  </r>
  <r>
    <x v="27"/>
    <s v="404476205"/>
    <x v="7"/>
    <x v="19"/>
    <x v="28"/>
    <x v="8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39"/>
    <n v="38"/>
    <s v=""/>
    <s v=""/>
    <m/>
    <x v="2"/>
    <m/>
    <m/>
    <n v="77"/>
    <n v="75"/>
    <s v=""/>
    <s v=""/>
    <n v="22"/>
    <n v="19"/>
    <s v=""/>
    <s v=""/>
    <n v="42"/>
    <n v="42"/>
    <n v="3"/>
    <s v=""/>
    <n v="48"/>
    <n v="52"/>
    <s v=""/>
    <s v=""/>
    <n v="25"/>
    <n v="27"/>
    <s v=""/>
    <s v=""/>
    <n v="214"/>
    <n v="215"/>
    <m/>
    <m/>
    <n v="214"/>
    <n v="215"/>
    <n v="0"/>
    <n v="0"/>
  </r>
  <r>
    <x v="28"/>
    <s v="404476205"/>
    <x v="2"/>
    <x v="20"/>
    <x v="29"/>
    <x v="4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45"/>
    <n v="140"/>
    <n v="19"/>
    <n v="8"/>
    <m/>
    <x v="2"/>
    <m/>
    <m/>
    <n v="227"/>
    <n v="213"/>
    <n v="47"/>
    <n v="15"/>
    <n v="140"/>
    <n v="148"/>
    <n v="43"/>
    <n v="6"/>
    <n v="87"/>
    <n v="91"/>
    <n v="13"/>
    <n v="4"/>
    <n v="193"/>
    <n v="181"/>
    <n v="28"/>
    <n v="9"/>
    <n v="149"/>
    <n v="168"/>
    <n v="22"/>
    <n v="11"/>
    <n v="796"/>
    <n v="801"/>
    <n v="153"/>
    <n v="45"/>
    <n v="796"/>
    <n v="801"/>
    <n v="153"/>
    <n v="45"/>
  </r>
  <r>
    <x v="28"/>
    <s v="404476205"/>
    <x v="2"/>
    <x v="20"/>
    <x v="29"/>
    <x v="5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x v="2"/>
    <m/>
    <m/>
    <s v=""/>
    <s v=""/>
    <s v=""/>
    <s v=""/>
    <s v=""/>
    <s v=""/>
    <s v=""/>
    <s v=""/>
    <s v=""/>
    <s v=""/>
    <s v=""/>
    <s v=""/>
    <s v=""/>
    <s v=""/>
    <s v=""/>
    <s v=""/>
    <n v="2"/>
    <n v="2"/>
    <s v=""/>
    <s v=""/>
    <m/>
    <m/>
    <m/>
    <m/>
    <n v="0"/>
    <n v="0"/>
    <n v="0"/>
    <n v="0"/>
  </r>
  <r>
    <x v="29"/>
    <s v="404476205"/>
    <x v="4"/>
    <x v="21"/>
    <x v="30"/>
    <x v="2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044"/>
    <n v="1039"/>
    <s v=""/>
    <s v=""/>
    <m/>
    <x v="2"/>
    <m/>
    <m/>
    <n v="1343"/>
    <n v="1343"/>
    <s v=""/>
    <s v=""/>
    <n v="829"/>
    <n v="833"/>
    <s v=""/>
    <s v=""/>
    <n v="923"/>
    <n v="921"/>
    <s v=""/>
    <s v=""/>
    <n v="898"/>
    <n v="900"/>
    <s v=""/>
    <s v=""/>
    <n v="928"/>
    <n v="929"/>
    <s v=""/>
    <s v=""/>
    <n v="4921"/>
    <n v="4926"/>
    <m/>
    <m/>
    <n v="4921"/>
    <n v="4926"/>
    <n v="0"/>
    <n v="0"/>
  </r>
  <r>
    <x v="30"/>
    <s v="405327427"/>
    <x v="5"/>
    <x v="22"/>
    <x v="31"/>
    <x v="2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x v="2"/>
    <m/>
    <m/>
    <s v=""/>
    <s v=""/>
    <s v=""/>
    <s v=""/>
    <s v=""/>
    <s v=""/>
    <s v=""/>
    <s v=""/>
    <s v=""/>
    <s v=""/>
    <s v=""/>
    <s v=""/>
    <n v="576"/>
    <n v="572"/>
    <s v=""/>
    <s v=""/>
    <n v="582"/>
    <n v="586"/>
    <s v=""/>
    <n v="2"/>
    <m/>
    <m/>
    <m/>
    <m/>
    <n v="0"/>
    <n v="0"/>
    <n v="0"/>
    <n v="0"/>
  </r>
  <r>
    <x v="24"/>
    <s v="405327427"/>
    <x v="4"/>
    <x v="18"/>
    <x v="25"/>
    <x v="2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x v="2"/>
    <m/>
    <m/>
    <s v=""/>
    <s v=""/>
    <s v=""/>
    <s v=""/>
    <s v=""/>
    <s v=""/>
    <s v=""/>
    <s v=""/>
    <s v=""/>
    <s v=""/>
    <s v=""/>
    <s v=""/>
    <n v="697"/>
    <n v="697"/>
    <s v=""/>
    <s v=""/>
    <n v="751"/>
    <n v="751"/>
    <s v=""/>
    <s v=""/>
    <m/>
    <m/>
    <m/>
    <m/>
    <n v="0"/>
    <n v="0"/>
    <n v="0"/>
    <n v="0"/>
  </r>
  <r>
    <x v="24"/>
    <s v="405327427"/>
    <x v="4"/>
    <x v="18"/>
    <x v="25"/>
    <x v="7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x v="2"/>
    <m/>
    <m/>
    <s v=""/>
    <s v=""/>
    <s v=""/>
    <s v=""/>
    <s v=""/>
    <s v=""/>
    <s v=""/>
    <s v=""/>
    <s v=""/>
    <s v=""/>
    <s v=""/>
    <s v=""/>
    <n v="12"/>
    <n v="11"/>
    <s v=""/>
    <s v=""/>
    <n v="6"/>
    <n v="7"/>
    <n v="1"/>
    <s v=""/>
    <m/>
    <m/>
    <m/>
    <m/>
    <n v="0"/>
    <n v="0"/>
    <n v="0"/>
    <n v="0"/>
  </r>
  <r>
    <x v="26"/>
    <s v="404476205"/>
    <x v="4"/>
    <x v="4"/>
    <x v="27"/>
    <x v="1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7"/>
    <n v="7"/>
    <s v=""/>
    <s v=""/>
    <n v="28"/>
    <n v="27"/>
    <s v=""/>
    <s v=""/>
    <m/>
    <x v="2"/>
    <m/>
    <m/>
    <n v="16"/>
    <n v="12"/>
    <s v=""/>
    <s v=""/>
    <n v="11"/>
    <n v="15"/>
    <s v=""/>
    <s v=""/>
    <n v="18"/>
    <n v="17"/>
    <s v=""/>
    <s v=""/>
    <n v="13"/>
    <n v="15"/>
    <s v=""/>
    <s v=""/>
    <n v="15"/>
    <n v="15"/>
    <s v=""/>
    <s v=""/>
    <n v="73"/>
    <n v="74"/>
    <m/>
    <m/>
    <n v="73"/>
    <n v="74"/>
    <n v="0"/>
    <n v="0"/>
  </r>
  <r>
    <x v="26"/>
    <s v="404476205"/>
    <x v="4"/>
    <x v="4"/>
    <x v="27"/>
    <x v="8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301"/>
    <n v="245"/>
    <n v="1"/>
    <s v=""/>
    <n v="453"/>
    <n v="455"/>
    <n v="2"/>
    <s v=""/>
    <m/>
    <x v="2"/>
    <m/>
    <m/>
    <n v="763"/>
    <n v="733"/>
    <n v="3"/>
    <s v=""/>
    <n v="458"/>
    <n v="479"/>
    <n v="2"/>
    <s v=""/>
    <n v="450"/>
    <n v="455"/>
    <n v="4"/>
    <s v=""/>
    <n v="349"/>
    <n v="362"/>
    <n v="3"/>
    <s v=""/>
    <n v="258"/>
    <n v="303"/>
    <s v=""/>
    <s v=""/>
    <n v="2278"/>
    <n v="2332"/>
    <m/>
    <m/>
    <n v="2278"/>
    <n v="2332"/>
    <n v="0"/>
    <n v="0"/>
  </r>
  <r>
    <x v="31"/>
    <s v="404476205"/>
    <x v="7"/>
    <x v="23"/>
    <x v="32"/>
    <x v="2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83"/>
    <n v="183"/>
    <s v=""/>
    <s v=""/>
    <m/>
    <x v="2"/>
    <m/>
    <m/>
    <n v="242"/>
    <n v="242"/>
    <s v=""/>
    <s v=""/>
    <n v="207"/>
    <n v="206"/>
    <s v=""/>
    <s v=""/>
    <n v="215"/>
    <n v="216"/>
    <s v=""/>
    <s v=""/>
    <n v="213"/>
    <n v="213"/>
    <s v=""/>
    <s v=""/>
    <n v="249"/>
    <n v="249"/>
    <s v=""/>
    <s v=""/>
    <n v="1126"/>
    <n v="1126"/>
    <m/>
    <m/>
    <n v="1126"/>
    <n v="1126"/>
    <n v="0"/>
    <n v="0"/>
  </r>
  <r>
    <x v="31"/>
    <s v="404476205"/>
    <x v="7"/>
    <x v="23"/>
    <x v="32"/>
    <x v="1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5"/>
    <n v="15"/>
    <s v=""/>
    <s v=""/>
    <m/>
    <x v="2"/>
    <m/>
    <m/>
    <s v=""/>
    <s v=""/>
    <s v=""/>
    <s v=""/>
    <n v="10"/>
    <n v="10"/>
    <s v=""/>
    <s v=""/>
    <n v="1"/>
    <n v="1"/>
    <s v=""/>
    <s v=""/>
    <n v="7"/>
    <n v="7"/>
    <s v=""/>
    <s v=""/>
    <s v=""/>
    <s v=""/>
    <s v=""/>
    <s v=""/>
    <m/>
    <m/>
    <m/>
    <m/>
    <n v="0"/>
    <n v="0"/>
    <n v="0"/>
    <n v="0"/>
  </r>
  <r>
    <x v="27"/>
    <s v="404476205"/>
    <x v="7"/>
    <x v="19"/>
    <x v="28"/>
    <x v="5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"/>
    <n v="1"/>
    <s v=""/>
    <s v=""/>
    <m/>
    <x v="2"/>
    <m/>
    <m/>
    <n v="1"/>
    <n v="1"/>
    <s v=""/>
    <s v=""/>
    <n v="1"/>
    <n v="1"/>
    <s v=""/>
    <s v=""/>
    <n v="1"/>
    <n v="1"/>
    <s v=""/>
    <s v=""/>
    <s v=""/>
    <s v=""/>
    <s v=""/>
    <s v=""/>
    <s v=""/>
    <s v=""/>
    <s v=""/>
    <s v=""/>
    <m/>
    <m/>
    <m/>
    <m/>
    <n v="0"/>
    <n v="0"/>
    <n v="0"/>
    <n v="0"/>
  </r>
  <r>
    <x v="27"/>
    <s v="404476205"/>
    <x v="7"/>
    <x v="19"/>
    <x v="28"/>
    <x v="1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24"/>
    <n v="24"/>
    <s v=""/>
    <s v=""/>
    <m/>
    <x v="2"/>
    <m/>
    <m/>
    <n v="19"/>
    <n v="17"/>
    <s v=""/>
    <s v=""/>
    <n v="21"/>
    <n v="22"/>
    <s v=""/>
    <s v=""/>
    <n v="16"/>
    <n v="13"/>
    <s v=""/>
    <s v=""/>
    <n v="8"/>
    <n v="12"/>
    <s v=""/>
    <s v=""/>
    <n v="8"/>
    <n v="8"/>
    <s v=""/>
    <s v=""/>
    <n v="72"/>
    <n v="72"/>
    <m/>
    <m/>
    <n v="72"/>
    <n v="72"/>
    <n v="0"/>
    <n v="0"/>
  </r>
  <r>
    <x v="27"/>
    <s v="404476205"/>
    <x v="7"/>
    <x v="19"/>
    <x v="28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x v="2"/>
    <m/>
    <m/>
    <n v="1"/>
    <n v="1"/>
    <s v=""/>
    <s v=""/>
    <n v="3"/>
    <n v="3"/>
    <s v=""/>
    <s v=""/>
    <n v="3"/>
    <n v="3"/>
    <s v=""/>
    <s v=""/>
    <n v="6"/>
    <n v="6"/>
    <s v=""/>
    <s v=""/>
    <n v="7"/>
    <n v="7"/>
    <s v=""/>
    <s v=""/>
    <n v="20"/>
    <n v="20"/>
    <m/>
    <m/>
    <n v="20"/>
    <n v="20"/>
    <n v="0"/>
    <n v="0"/>
  </r>
  <r>
    <x v="29"/>
    <s v="404476205"/>
    <x v="4"/>
    <x v="21"/>
    <x v="30"/>
    <x v="4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82"/>
    <n v="166"/>
    <n v="17"/>
    <n v="10"/>
    <m/>
    <x v="2"/>
    <m/>
    <m/>
    <n v="252"/>
    <n v="235"/>
    <n v="22"/>
    <n v="15"/>
    <n v="178"/>
    <n v="185"/>
    <n v="14"/>
    <n v="9"/>
    <n v="185"/>
    <n v="184"/>
    <n v="16"/>
    <n v="11"/>
    <n v="184"/>
    <n v="197"/>
    <n v="16"/>
    <n v="8"/>
    <n v="131"/>
    <n v="145"/>
    <n v="15"/>
    <n v="8"/>
    <n v="930"/>
    <n v="946"/>
    <n v="83"/>
    <n v="51"/>
    <n v="930"/>
    <n v="946"/>
    <n v="83"/>
    <n v="51"/>
  </r>
  <r>
    <x v="32"/>
    <s v="404476205"/>
    <x v="1"/>
    <x v="11"/>
    <x v="33"/>
    <x v="2"/>
    <n v="359"/>
    <n v="359"/>
    <s v=""/>
    <s v=""/>
    <n v="362"/>
    <n v="362"/>
    <s v=""/>
    <s v=""/>
    <n v="398"/>
    <n v="399"/>
    <s v=""/>
    <s v=""/>
    <n v="455"/>
    <n v="455"/>
    <s v=""/>
    <s v=""/>
    <n v="463"/>
    <n v="463"/>
    <s v=""/>
    <s v=""/>
    <n v="430"/>
    <n v="430"/>
    <s v=""/>
    <s v=""/>
    <n v="429"/>
    <n v="428"/>
    <s v=""/>
    <s v=""/>
    <n v="379"/>
    <n v="377"/>
    <s v=""/>
    <s v=""/>
    <n v="403"/>
    <n v="406"/>
    <s v=""/>
    <s v=""/>
    <n v="416"/>
    <n v="415"/>
    <s v=""/>
    <s v=""/>
    <n v="364"/>
    <n v="365"/>
    <s v=""/>
    <s v=""/>
    <n v="348"/>
    <n v="348"/>
    <s v=""/>
    <s v=""/>
    <n v="4806"/>
    <x v="13"/>
    <m/>
    <m/>
    <n v="346"/>
    <n v="344"/>
    <s v=""/>
    <s v=""/>
    <n v="320"/>
    <n v="320"/>
    <s v=""/>
    <s v=""/>
    <n v="312"/>
    <n v="314"/>
    <s v=""/>
    <s v=""/>
    <n v="313"/>
    <n v="311"/>
    <s v=""/>
    <s v=""/>
    <n v="363"/>
    <n v="365"/>
    <s v=""/>
    <s v=""/>
    <n v="1654"/>
    <n v="1654"/>
    <m/>
    <m/>
    <n v="6460"/>
    <n v="6461"/>
    <n v="0"/>
    <n v="0"/>
  </r>
  <r>
    <x v="32"/>
    <s v="404476205"/>
    <x v="1"/>
    <x v="11"/>
    <x v="33"/>
    <x v="1"/>
    <n v="36"/>
    <n v="28"/>
    <s v=""/>
    <s v=""/>
    <n v="82"/>
    <n v="78"/>
    <s v=""/>
    <s v=""/>
    <n v="69"/>
    <n v="78"/>
    <s v=""/>
    <s v=""/>
    <n v="53"/>
    <n v="49"/>
    <s v=""/>
    <s v=""/>
    <n v="54"/>
    <n v="56"/>
    <s v=""/>
    <s v=""/>
    <n v="60"/>
    <n v="63"/>
    <s v=""/>
    <s v=""/>
    <n v="63"/>
    <n v="59"/>
    <s v=""/>
    <s v=""/>
    <n v="41"/>
    <n v="38"/>
    <s v=""/>
    <n v="1"/>
    <n v="41"/>
    <n v="49"/>
    <s v=""/>
    <s v=""/>
    <n v="56"/>
    <n v="49"/>
    <s v=""/>
    <s v=""/>
    <n v="61"/>
    <n v="61"/>
    <s v=""/>
    <s v=""/>
    <n v="57"/>
    <n v="64"/>
    <s v=""/>
    <n v="1"/>
    <n v="673"/>
    <x v="14"/>
    <m/>
    <m/>
    <n v="69"/>
    <n v="60"/>
    <s v=""/>
    <s v=""/>
    <n v="52"/>
    <n v="54"/>
    <s v=""/>
    <s v=""/>
    <n v="63"/>
    <n v="69"/>
    <s v=""/>
    <s v=""/>
    <n v="61"/>
    <n v="60"/>
    <s v=""/>
    <s v=""/>
    <n v="47"/>
    <n v="50"/>
    <s v=""/>
    <s v=""/>
    <n v="292"/>
    <n v="293"/>
    <m/>
    <m/>
    <n v="965"/>
    <n v="965"/>
    <n v="0"/>
    <n v="0"/>
  </r>
  <r>
    <x v="33"/>
    <s v="216315681"/>
    <x v="8"/>
    <x v="24"/>
    <x v="34"/>
    <x v="2"/>
    <n v="222"/>
    <n v="222"/>
    <s v=""/>
    <s v=""/>
    <n v="229"/>
    <n v="227"/>
    <s v=""/>
    <s v=""/>
    <n v="217"/>
    <n v="219"/>
    <s v=""/>
    <s v=""/>
    <n v="169"/>
    <n v="169"/>
    <s v=""/>
    <s v=""/>
    <n v="219"/>
    <n v="218"/>
    <s v=""/>
    <s v=""/>
    <n v="230"/>
    <n v="230"/>
    <s v=""/>
    <s v=""/>
    <n v="168"/>
    <n v="168"/>
    <s v=""/>
    <s v=""/>
    <n v="179"/>
    <n v="177"/>
    <s v=""/>
    <s v=""/>
    <n v="316"/>
    <n v="314"/>
    <s v=""/>
    <s v=""/>
    <n v="294"/>
    <n v="299"/>
    <s v=""/>
    <s v=""/>
    <n v="235"/>
    <n v="234"/>
    <s v=""/>
    <s v=""/>
    <n v="334"/>
    <n v="332"/>
    <s v=""/>
    <s v=""/>
    <n v="2812"/>
    <x v="15"/>
    <m/>
    <m/>
    <n v="350"/>
    <n v="353"/>
    <s v=""/>
    <s v=""/>
    <n v="225"/>
    <n v="223"/>
    <s v=""/>
    <s v=""/>
    <n v="253"/>
    <n v="254"/>
    <s v=""/>
    <s v=""/>
    <n v="268"/>
    <n v="267"/>
    <s v=""/>
    <s v=""/>
    <n v="250"/>
    <n v="252"/>
    <s v=""/>
    <s v=""/>
    <n v="1346"/>
    <n v="1349"/>
    <m/>
    <m/>
    <n v="4158"/>
    <n v="4158"/>
    <n v="0"/>
    <n v="0"/>
  </r>
  <r>
    <x v="34"/>
    <s v="216296639"/>
    <x v="8"/>
    <x v="24"/>
    <x v="35"/>
    <x v="1"/>
    <n v="56"/>
    <n v="55"/>
    <s v=""/>
    <s v=""/>
    <n v="64"/>
    <n v="65"/>
    <s v=""/>
    <s v=""/>
    <n v="87"/>
    <n v="87"/>
    <s v=""/>
    <s v=""/>
    <n v="68"/>
    <n v="68"/>
    <s v=""/>
    <s v=""/>
    <n v="93"/>
    <n v="91"/>
    <s v=""/>
    <s v=""/>
    <n v="54"/>
    <n v="56"/>
    <s v=""/>
    <s v=""/>
    <n v="73"/>
    <n v="72"/>
    <s v=""/>
    <s v=""/>
    <n v="35"/>
    <n v="36"/>
    <s v=""/>
    <s v=""/>
    <n v="62"/>
    <n v="62"/>
    <s v=""/>
    <s v=""/>
    <n v="75"/>
    <n v="72"/>
    <s v=""/>
    <s v=""/>
    <n v="62"/>
    <n v="64"/>
    <s v=""/>
    <s v=""/>
    <n v="74"/>
    <n v="74"/>
    <s v=""/>
    <s v=""/>
    <n v="803"/>
    <x v="16"/>
    <m/>
    <m/>
    <n v="51"/>
    <n v="50"/>
    <s v=""/>
    <s v=""/>
    <n v="61"/>
    <n v="60"/>
    <s v=""/>
    <s v=""/>
    <n v="76"/>
    <n v="78"/>
    <s v=""/>
    <s v=""/>
    <n v="75"/>
    <n v="76"/>
    <s v=""/>
    <s v=""/>
    <n v="64"/>
    <n v="64"/>
    <s v=""/>
    <s v=""/>
    <n v="327"/>
    <n v="328"/>
    <m/>
    <m/>
    <n v="1130"/>
    <n v="1130"/>
    <n v="0"/>
    <n v="0"/>
  </r>
  <r>
    <x v="29"/>
    <s v="404476205"/>
    <x v="4"/>
    <x v="21"/>
    <x v="30"/>
    <x v="7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23"/>
    <n v="18"/>
    <s v=""/>
    <s v=""/>
    <m/>
    <x v="2"/>
    <m/>
    <m/>
    <n v="17"/>
    <n v="18"/>
    <s v=""/>
    <s v=""/>
    <n v="21"/>
    <n v="22"/>
    <s v=""/>
    <s v=""/>
    <n v="19"/>
    <n v="20"/>
    <s v=""/>
    <s v=""/>
    <n v="26"/>
    <n v="23"/>
    <s v=""/>
    <s v=""/>
    <n v="29"/>
    <n v="34"/>
    <s v=""/>
    <s v=""/>
    <n v="112"/>
    <n v="117"/>
    <m/>
    <m/>
    <n v="112"/>
    <n v="117"/>
    <n v="0"/>
    <n v="0"/>
  </r>
  <r>
    <x v="35"/>
    <s v="404476205"/>
    <x v="2"/>
    <x v="2"/>
    <x v="36"/>
    <x v="2"/>
    <n v="1196"/>
    <n v="1195"/>
    <s v=""/>
    <s v=""/>
    <n v="1218"/>
    <n v="1217"/>
    <s v=""/>
    <s v=""/>
    <n v="1328"/>
    <n v="1326"/>
    <s v=""/>
    <s v=""/>
    <n v="1459"/>
    <n v="1459"/>
    <s v=""/>
    <s v=""/>
    <n v="1510"/>
    <n v="1511"/>
    <s v=""/>
    <s v=""/>
    <n v="1455"/>
    <n v="1453"/>
    <s v=""/>
    <s v=""/>
    <n v="1573"/>
    <n v="1579"/>
    <s v=""/>
    <s v=""/>
    <n v="1749"/>
    <n v="1741"/>
    <s v=""/>
    <s v=""/>
    <n v="1554"/>
    <n v="1555"/>
    <s v=""/>
    <n v="1"/>
    <n v="1491"/>
    <n v="1493"/>
    <s v=""/>
    <s v=""/>
    <n v="1294"/>
    <n v="1293"/>
    <s v=""/>
    <s v=""/>
    <n v="1394"/>
    <n v="1398"/>
    <s v=""/>
    <s v=""/>
    <n v="17221"/>
    <x v="17"/>
    <m/>
    <m/>
    <n v="1649"/>
    <n v="1648"/>
    <s v=""/>
    <s v=""/>
    <n v="1255"/>
    <n v="1251"/>
    <s v=""/>
    <s v=""/>
    <n v="1388"/>
    <n v="1392"/>
    <s v=""/>
    <s v=""/>
    <n v="1606"/>
    <n v="1606"/>
    <s v=""/>
    <s v=""/>
    <n v="1651"/>
    <n v="1655"/>
    <s v=""/>
    <s v=""/>
    <n v="7549"/>
    <n v="7552"/>
    <m/>
    <m/>
    <n v="24770"/>
    <n v="24772"/>
    <n v="0"/>
    <n v="0"/>
  </r>
  <r>
    <x v="35"/>
    <s v="404476205"/>
    <x v="2"/>
    <x v="2"/>
    <x v="36"/>
    <x v="0"/>
    <n v="1"/>
    <n v="1"/>
    <s v=""/>
    <s v=""/>
    <s v=""/>
    <s v=""/>
    <s v=""/>
    <s v=""/>
    <s v=""/>
    <s v=""/>
    <s v=""/>
    <s v=""/>
    <s v=""/>
    <s v=""/>
    <s v=""/>
    <s v=""/>
    <n v="1"/>
    <n v="1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x v="2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m/>
    <n v="0"/>
    <n v="0"/>
    <n v="0"/>
    <n v="0"/>
  </r>
  <r>
    <x v="36"/>
    <s v="404476205"/>
    <x v="5"/>
    <x v="5"/>
    <x v="37"/>
    <x v="4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26"/>
    <n v="22"/>
    <n v="1"/>
    <n v="9"/>
    <m/>
    <x v="2"/>
    <m/>
    <m/>
    <n v="44"/>
    <n v="39"/>
    <s v=""/>
    <n v="8"/>
    <n v="23"/>
    <n v="27"/>
    <s v=""/>
    <n v="4"/>
    <n v="40"/>
    <n v="41"/>
    <s v=""/>
    <n v="7"/>
    <n v="36"/>
    <n v="37"/>
    <n v="2"/>
    <n v="7"/>
    <n v="31"/>
    <n v="34"/>
    <n v="1"/>
    <n v="4"/>
    <n v="174"/>
    <n v="178"/>
    <m/>
    <n v="30"/>
    <n v="174"/>
    <n v="178"/>
    <n v="0"/>
    <n v="30"/>
  </r>
  <r>
    <x v="36"/>
    <s v="404476205"/>
    <x v="5"/>
    <x v="5"/>
    <x v="37"/>
    <x v="5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4"/>
    <n v="14"/>
    <s v=""/>
    <s v=""/>
    <m/>
    <x v="2"/>
    <m/>
    <m/>
    <n v="17"/>
    <n v="17"/>
    <s v=""/>
    <s v=""/>
    <n v="17"/>
    <n v="17"/>
    <s v=""/>
    <s v=""/>
    <n v="19"/>
    <n v="19"/>
    <s v=""/>
    <s v=""/>
    <n v="21"/>
    <n v="21"/>
    <s v=""/>
    <s v=""/>
    <n v="15"/>
    <n v="15"/>
    <s v=""/>
    <s v=""/>
    <n v="89"/>
    <n v="89"/>
    <m/>
    <m/>
    <n v="89"/>
    <n v="89"/>
    <n v="0"/>
    <n v="0"/>
  </r>
  <r>
    <x v="36"/>
    <s v="404476205"/>
    <x v="5"/>
    <x v="5"/>
    <x v="37"/>
    <x v="3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29"/>
    <n v="2"/>
    <s v=""/>
    <s v=""/>
    <m/>
    <x v="2"/>
    <m/>
    <m/>
    <n v="29"/>
    <n v="6"/>
    <s v=""/>
    <s v=""/>
    <n v="35"/>
    <n v="29"/>
    <s v=""/>
    <s v=""/>
    <n v="28"/>
    <n v="39"/>
    <s v=""/>
    <s v=""/>
    <n v="12"/>
    <n v="27"/>
    <s v=""/>
    <s v=""/>
    <n v="3"/>
    <n v="33"/>
    <s v=""/>
    <s v=""/>
    <n v="107"/>
    <n v="134"/>
    <m/>
    <m/>
    <n v="107"/>
    <n v="134"/>
    <n v="0"/>
    <n v="0"/>
  </r>
  <r>
    <x v="37"/>
    <s v="404476205"/>
    <x v="5"/>
    <x v="5"/>
    <x v="38"/>
    <x v="4"/>
    <n v="530"/>
    <n v="523"/>
    <n v="22"/>
    <n v="62"/>
    <n v="450"/>
    <n v="438"/>
    <n v="8"/>
    <n v="49"/>
    <n v="461"/>
    <n v="468"/>
    <n v="16"/>
    <n v="46"/>
    <n v="483"/>
    <n v="478"/>
    <n v="21"/>
    <n v="50"/>
    <n v="529"/>
    <n v="535"/>
    <n v="22"/>
    <n v="65"/>
    <n v="445"/>
    <n v="446"/>
    <n v="16"/>
    <n v="35"/>
    <n v="442"/>
    <n v="457"/>
    <n v="17"/>
    <n v="43"/>
    <n v="469"/>
    <n v="453"/>
    <n v="12"/>
    <n v="39"/>
    <n v="412"/>
    <n v="424"/>
    <n v="7"/>
    <n v="40"/>
    <n v="453"/>
    <n v="424"/>
    <n v="13"/>
    <n v="33"/>
    <n v="398"/>
    <n v="429"/>
    <n v="14"/>
    <n v="46"/>
    <n v="443"/>
    <n v="440"/>
    <n v="14"/>
    <n v="47"/>
    <n v="5515"/>
    <x v="18"/>
    <n v="182"/>
    <n v="555"/>
    <n v="512"/>
    <n v="496"/>
    <n v="13"/>
    <n v="46"/>
    <n v="384"/>
    <n v="387"/>
    <n v="17"/>
    <n v="41"/>
    <n v="457"/>
    <n v="467"/>
    <n v="9"/>
    <n v="50"/>
    <n v="456"/>
    <n v="464"/>
    <n v="16"/>
    <n v="55"/>
    <n v="363"/>
    <n v="428"/>
    <n v="12"/>
    <n v="52"/>
    <n v="2172"/>
    <n v="2242"/>
    <n v="67"/>
    <n v="244"/>
    <n v="7687"/>
    <n v="7757"/>
    <n v="249"/>
    <n v="799"/>
  </r>
  <r>
    <x v="37"/>
    <s v="404476205"/>
    <x v="5"/>
    <x v="5"/>
    <x v="38"/>
    <x v="5"/>
    <n v="4"/>
    <n v="4"/>
    <s v=""/>
    <s v=""/>
    <n v="4"/>
    <n v="4"/>
    <s v=""/>
    <s v=""/>
    <n v="7"/>
    <n v="7"/>
    <s v=""/>
    <s v=""/>
    <n v="10"/>
    <n v="10"/>
    <s v=""/>
    <s v=""/>
    <n v="8"/>
    <n v="8"/>
    <s v=""/>
    <s v=""/>
    <n v="15"/>
    <n v="15"/>
    <s v=""/>
    <s v=""/>
    <n v="15"/>
    <n v="15"/>
    <s v=""/>
    <s v=""/>
    <n v="11"/>
    <n v="11"/>
    <s v=""/>
    <s v=""/>
    <n v="12"/>
    <n v="12"/>
    <s v=""/>
    <s v=""/>
    <n v="2"/>
    <n v="2"/>
    <s v=""/>
    <s v=""/>
    <n v="9"/>
    <n v="9"/>
    <s v=""/>
    <s v=""/>
    <n v="14"/>
    <n v="14"/>
    <s v=""/>
    <s v=""/>
    <n v="111"/>
    <x v="19"/>
    <m/>
    <m/>
    <n v="7"/>
    <n v="7"/>
    <s v=""/>
    <s v=""/>
    <n v="11"/>
    <n v="11"/>
    <s v=""/>
    <s v=""/>
    <n v="17"/>
    <n v="17"/>
    <s v=""/>
    <s v=""/>
    <n v="14"/>
    <n v="14"/>
    <s v=""/>
    <s v=""/>
    <n v="8"/>
    <n v="8"/>
    <s v=""/>
    <s v=""/>
    <n v="57"/>
    <n v="57"/>
    <m/>
    <m/>
    <n v="168"/>
    <n v="168"/>
    <n v="0"/>
    <n v="0"/>
  </r>
  <r>
    <x v="38"/>
    <s v="216314977"/>
    <x v="8"/>
    <x v="24"/>
    <x v="39"/>
    <x v="4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x v="2"/>
    <m/>
    <m/>
    <s v=""/>
    <s v=""/>
    <s v=""/>
    <s v=""/>
    <s v=""/>
    <s v=""/>
    <s v=""/>
    <s v=""/>
    <n v="3"/>
    <n v="3"/>
    <s v=""/>
    <s v=""/>
    <n v="1"/>
    <n v="1"/>
    <s v=""/>
    <s v=""/>
    <n v="4"/>
    <n v="4"/>
    <s v=""/>
    <s v=""/>
    <m/>
    <m/>
    <m/>
    <m/>
    <n v="0"/>
    <n v="0"/>
    <n v="0"/>
    <n v="0"/>
  </r>
  <r>
    <x v="39"/>
    <s v="404476205"/>
    <x v="7"/>
    <x v="25"/>
    <x v="40"/>
    <x v="4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97"/>
    <n v="88"/>
    <n v="8"/>
    <s v=""/>
    <m/>
    <x v="2"/>
    <m/>
    <m/>
    <n v="133"/>
    <n v="123"/>
    <n v="11"/>
    <s v=""/>
    <n v="83"/>
    <n v="92"/>
    <n v="3"/>
    <s v=""/>
    <n v="84"/>
    <n v="94"/>
    <n v="9"/>
    <s v=""/>
    <s v=""/>
    <s v=""/>
    <s v=""/>
    <s v=""/>
    <s v=""/>
    <s v=""/>
    <s v=""/>
    <s v=""/>
    <m/>
    <m/>
    <m/>
    <m/>
    <n v="0"/>
    <n v="0"/>
    <n v="0"/>
    <n v="0"/>
  </r>
  <r>
    <x v="40"/>
    <s v="404476205"/>
    <x v="7"/>
    <x v="26"/>
    <x v="41"/>
    <x v="2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206"/>
    <n v="205"/>
    <s v=""/>
    <s v=""/>
    <m/>
    <x v="2"/>
    <m/>
    <m/>
    <n v="232"/>
    <n v="232"/>
    <s v=""/>
    <s v=""/>
    <n v="196"/>
    <n v="197"/>
    <s v=""/>
    <s v=""/>
    <n v="241"/>
    <n v="241"/>
    <s v=""/>
    <s v=""/>
    <s v=""/>
    <s v=""/>
    <s v=""/>
    <s v=""/>
    <s v=""/>
    <s v=""/>
    <s v=""/>
    <s v=""/>
    <m/>
    <m/>
    <m/>
    <m/>
    <n v="0"/>
    <n v="0"/>
    <n v="0"/>
    <n v="0"/>
  </r>
  <r>
    <x v="41"/>
    <s v="404476205"/>
    <x v="4"/>
    <x v="16"/>
    <x v="42"/>
    <x v="2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320"/>
    <n v="314"/>
    <s v=""/>
    <s v=""/>
    <m/>
    <x v="2"/>
    <m/>
    <m/>
    <n v="313"/>
    <n v="319"/>
    <s v=""/>
    <s v=""/>
    <n v="265"/>
    <n v="265"/>
    <s v=""/>
    <s v=""/>
    <n v="312"/>
    <n v="312"/>
    <s v=""/>
    <s v=""/>
    <s v=""/>
    <s v=""/>
    <s v=""/>
    <s v=""/>
    <s v=""/>
    <s v=""/>
    <s v=""/>
    <s v=""/>
    <m/>
    <m/>
    <m/>
    <m/>
    <n v="0"/>
    <n v="0"/>
    <n v="0"/>
    <n v="0"/>
  </r>
  <r>
    <x v="42"/>
    <s v="404476205"/>
    <x v="4"/>
    <x v="15"/>
    <x v="43"/>
    <x v="4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4"/>
    <n v="14"/>
    <n v="4"/>
    <s v=""/>
    <m/>
    <x v="2"/>
    <m/>
    <m/>
    <n v="31"/>
    <n v="31"/>
    <n v="7"/>
    <s v=""/>
    <n v="10"/>
    <n v="10"/>
    <n v="9"/>
    <s v=""/>
    <n v="8"/>
    <n v="8"/>
    <n v="3"/>
    <s v=""/>
    <s v=""/>
    <s v=""/>
    <s v=""/>
    <s v=""/>
    <s v=""/>
    <s v=""/>
    <s v=""/>
    <s v=""/>
    <m/>
    <m/>
    <m/>
    <m/>
    <n v="0"/>
    <n v="0"/>
    <n v="0"/>
    <n v="0"/>
  </r>
  <r>
    <x v="43"/>
    <s v="404476205"/>
    <x v="5"/>
    <x v="5"/>
    <x v="44"/>
    <x v="5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4"/>
    <n v="4"/>
    <s v=""/>
    <s v=""/>
    <m/>
    <x v="2"/>
    <m/>
    <m/>
    <n v="3"/>
    <n v="3"/>
    <s v=""/>
    <s v=""/>
    <s v=""/>
    <s v=""/>
    <s v=""/>
    <s v=""/>
    <n v="2"/>
    <n v="2"/>
    <s v=""/>
    <s v=""/>
    <s v=""/>
    <s v=""/>
    <s v=""/>
    <s v=""/>
    <s v=""/>
    <s v=""/>
    <s v=""/>
    <s v=""/>
    <m/>
    <m/>
    <m/>
    <m/>
    <n v="0"/>
    <n v="0"/>
    <n v="0"/>
    <n v="0"/>
  </r>
  <r>
    <x v="44"/>
    <s v="404476205"/>
    <x v="7"/>
    <x v="27"/>
    <x v="45"/>
    <x v="2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46"/>
    <n v="145"/>
    <s v=""/>
    <s v=""/>
    <m/>
    <x v="2"/>
    <m/>
    <m/>
    <n v="140"/>
    <n v="141"/>
    <s v=""/>
    <s v=""/>
    <n v="135"/>
    <n v="135"/>
    <s v=""/>
    <s v=""/>
    <n v="157"/>
    <n v="157"/>
    <s v=""/>
    <s v=""/>
    <s v=""/>
    <s v=""/>
    <s v=""/>
    <s v=""/>
    <s v=""/>
    <s v=""/>
    <s v=""/>
    <s v=""/>
    <m/>
    <m/>
    <m/>
    <m/>
    <n v="0"/>
    <n v="0"/>
    <n v="0"/>
    <n v="0"/>
  </r>
  <r>
    <x v="45"/>
    <s v="225364842"/>
    <x v="8"/>
    <x v="28"/>
    <x v="46"/>
    <x v="2"/>
    <n v="72"/>
    <n v="72"/>
    <s v=""/>
    <s v=""/>
    <n v="73"/>
    <n v="73"/>
    <s v=""/>
    <s v=""/>
    <n v="76"/>
    <n v="76"/>
    <s v=""/>
    <s v=""/>
    <n v="53"/>
    <n v="53"/>
    <s v=""/>
    <s v=""/>
    <n v="86"/>
    <n v="86"/>
    <s v=""/>
    <s v=""/>
    <n v="77"/>
    <n v="77"/>
    <s v=""/>
    <s v=""/>
    <n v="77"/>
    <n v="77"/>
    <s v=""/>
    <s v=""/>
    <n v="53"/>
    <n v="53"/>
    <s v=""/>
    <s v=""/>
    <n v="65"/>
    <n v="65"/>
    <s v=""/>
    <s v=""/>
    <n v="80"/>
    <n v="80"/>
    <s v=""/>
    <s v=""/>
    <n v="83"/>
    <n v="83"/>
    <s v=""/>
    <s v=""/>
    <n v="99"/>
    <n v="99"/>
    <s v=""/>
    <s v=""/>
    <n v="894"/>
    <x v="20"/>
    <m/>
    <m/>
    <n v="81"/>
    <n v="81"/>
    <s v=""/>
    <s v=""/>
    <n v="74"/>
    <n v="74"/>
    <s v=""/>
    <s v=""/>
    <n v="83"/>
    <n v="82"/>
    <s v=""/>
    <s v=""/>
    <n v="85"/>
    <n v="86"/>
    <s v=""/>
    <s v=""/>
    <n v="102"/>
    <n v="102"/>
    <s v=""/>
    <s v=""/>
    <n v="425"/>
    <n v="425"/>
    <m/>
    <m/>
    <n v="1319"/>
    <n v="1319"/>
    <n v="0"/>
    <n v="0"/>
  </r>
  <r>
    <x v="46"/>
    <s v="404907133"/>
    <x v="1"/>
    <x v="1"/>
    <x v="47"/>
    <x v="1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3"/>
    <n v="13"/>
    <s v=""/>
    <s v=""/>
    <n v="12"/>
    <n v="12"/>
    <s v=""/>
    <s v=""/>
    <n v="21"/>
    <n v="21"/>
    <s v=""/>
    <s v=""/>
    <n v="17"/>
    <n v="17"/>
    <s v=""/>
    <s v=""/>
    <m/>
    <x v="2"/>
    <m/>
    <m/>
    <n v="23"/>
    <n v="23"/>
    <s v=""/>
    <s v=""/>
    <n v="20"/>
    <n v="20"/>
    <s v=""/>
    <s v=""/>
    <n v="24"/>
    <n v="24"/>
    <s v=""/>
    <s v=""/>
    <n v="9"/>
    <n v="9"/>
    <s v=""/>
    <s v=""/>
    <n v="17"/>
    <n v="17"/>
    <s v=""/>
    <s v=""/>
    <n v="93"/>
    <n v="93"/>
    <m/>
    <m/>
    <n v="93"/>
    <n v="93"/>
    <n v="0"/>
    <n v="0"/>
  </r>
  <r>
    <x v="47"/>
    <s v="402069854"/>
    <x v="1"/>
    <x v="11"/>
    <x v="48"/>
    <x v="4"/>
    <n v="94"/>
    <n v="93"/>
    <n v="11"/>
    <n v="14"/>
    <n v="81"/>
    <n v="70"/>
    <n v="11"/>
    <n v="8"/>
    <n v="80"/>
    <n v="81"/>
    <n v="7"/>
    <n v="9"/>
    <n v="90"/>
    <n v="85"/>
    <n v="1"/>
    <n v="14"/>
    <n v="90"/>
    <n v="95"/>
    <n v="4"/>
    <n v="12"/>
    <n v="69"/>
    <n v="71"/>
    <n v="2"/>
    <n v="10"/>
    <n v="67"/>
    <n v="73"/>
    <n v="6"/>
    <n v="9"/>
    <n v="54"/>
    <n v="57"/>
    <n v="2"/>
    <n v="4"/>
    <n v="66"/>
    <n v="61"/>
    <n v="4"/>
    <n v="7"/>
    <n v="65"/>
    <n v="73"/>
    <n v="3"/>
    <n v="7"/>
    <n v="102"/>
    <n v="88"/>
    <n v="7"/>
    <n v="7"/>
    <n v="92"/>
    <n v="103"/>
    <n v="3"/>
    <n v="7"/>
    <n v="950"/>
    <x v="21"/>
    <n v="61"/>
    <n v="108"/>
    <n v="126"/>
    <n v="107"/>
    <n v="6"/>
    <n v="14"/>
    <n v="87"/>
    <n v="97"/>
    <n v="6"/>
    <n v="17"/>
    <n v="93"/>
    <n v="104"/>
    <n v="3"/>
    <n v="11"/>
    <n v="91"/>
    <n v="89"/>
    <n v="7"/>
    <n v="6"/>
    <n v="51"/>
    <n v="60"/>
    <n v="3"/>
    <n v="4"/>
    <n v="448"/>
    <n v="457"/>
    <n v="25"/>
    <n v="52"/>
    <n v="1398"/>
    <n v="1407"/>
    <n v="86"/>
    <n v="160"/>
  </r>
  <r>
    <x v="0"/>
    <s v="227766842"/>
    <x v="0"/>
    <x v="0"/>
    <x v="0"/>
    <x v="1"/>
    <s v=""/>
    <s v=""/>
    <s v=""/>
    <s v=""/>
    <n v="10"/>
    <n v="1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x v="2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m/>
    <n v="0"/>
    <n v="0"/>
    <n v="0"/>
    <n v="0"/>
  </r>
  <r>
    <x v="1"/>
    <s v="202940372"/>
    <x v="1"/>
    <x v="1"/>
    <x v="1"/>
    <x v="4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x v="2"/>
    <m/>
    <m/>
    <s v=""/>
    <s v=""/>
    <s v=""/>
    <s v=""/>
    <n v="1"/>
    <n v="1"/>
    <n v="1"/>
    <s v=""/>
    <s v=""/>
    <s v=""/>
    <s v=""/>
    <s v=""/>
    <s v=""/>
    <s v=""/>
    <s v=""/>
    <s v=""/>
    <s v=""/>
    <s v=""/>
    <s v=""/>
    <s v=""/>
    <m/>
    <m/>
    <m/>
    <m/>
    <n v="0"/>
    <n v="0"/>
    <n v="0"/>
    <n v="0"/>
  </r>
  <r>
    <x v="48"/>
    <s v="412726322"/>
    <x v="5"/>
    <x v="5"/>
    <x v="49"/>
    <x v="2"/>
    <n v="129"/>
    <n v="129"/>
    <s v=""/>
    <s v=""/>
    <n v="149"/>
    <n v="149"/>
    <s v=""/>
    <s v=""/>
    <n v="130"/>
    <n v="130"/>
    <s v=""/>
    <s v=""/>
    <n v="143"/>
    <n v="143"/>
    <s v=""/>
    <s v=""/>
    <n v="177"/>
    <n v="177"/>
    <s v=""/>
    <s v=""/>
    <n v="103"/>
    <n v="103"/>
    <s v=""/>
    <s v=""/>
    <n v="107"/>
    <n v="107"/>
    <s v=""/>
    <s v=""/>
    <n v="120"/>
    <n v="120"/>
    <s v=""/>
    <s v=""/>
    <n v="108"/>
    <n v="108"/>
    <s v=""/>
    <s v=""/>
    <n v="170"/>
    <n v="170"/>
    <s v=""/>
    <s v=""/>
    <n v="141"/>
    <n v="141"/>
    <s v=""/>
    <s v=""/>
    <n v="299"/>
    <n v="299"/>
    <s v=""/>
    <s v=""/>
    <n v="1776"/>
    <x v="22"/>
    <m/>
    <m/>
    <n v="182"/>
    <n v="182"/>
    <s v=""/>
    <s v=""/>
    <n v="120"/>
    <n v="120"/>
    <s v=""/>
    <s v=""/>
    <n v="156"/>
    <n v="156"/>
    <s v=""/>
    <s v=""/>
    <n v="165"/>
    <n v="165"/>
    <s v=""/>
    <s v=""/>
    <n v="166"/>
    <n v="166"/>
    <s v=""/>
    <s v=""/>
    <n v="789"/>
    <n v="789"/>
    <m/>
    <m/>
    <n v="2565"/>
    <n v="2565"/>
    <n v="0"/>
    <n v="0"/>
  </r>
  <r>
    <x v="6"/>
    <s v="404476205"/>
    <x v="5"/>
    <x v="6"/>
    <x v="6"/>
    <x v="4"/>
    <n v="56"/>
    <n v="54"/>
    <n v="14"/>
    <s v=""/>
    <n v="70"/>
    <n v="68"/>
    <n v="12"/>
    <n v="1"/>
    <n v="50"/>
    <n v="55"/>
    <n v="10"/>
    <n v="1"/>
    <n v="54"/>
    <n v="54"/>
    <n v="9"/>
    <n v="1"/>
    <n v="53"/>
    <n v="52"/>
    <n v="12"/>
    <s v=""/>
    <n v="53"/>
    <n v="51"/>
    <n v="10"/>
    <s v=""/>
    <n v="34"/>
    <n v="34"/>
    <n v="5"/>
    <s v=""/>
    <n v="35"/>
    <n v="37"/>
    <n v="9"/>
    <s v=""/>
    <n v="30"/>
    <n v="32"/>
    <n v="12"/>
    <s v=""/>
    <n v="45"/>
    <n v="42"/>
    <n v="11"/>
    <s v=""/>
    <n v="36"/>
    <n v="38"/>
    <n v="8"/>
    <s v=""/>
    <n v="89"/>
    <n v="80"/>
    <n v="12"/>
    <s v=""/>
    <n v="605"/>
    <x v="23"/>
    <n v="124"/>
    <m/>
    <n v="62"/>
    <n v="67"/>
    <n v="14"/>
    <s v=""/>
    <n v="39"/>
    <n v="42"/>
    <n v="11"/>
    <s v=""/>
    <n v="48"/>
    <n v="50"/>
    <n v="7"/>
    <s v=""/>
    <s v=""/>
    <s v=""/>
    <s v=""/>
    <s v=""/>
    <s v=""/>
    <s v=""/>
    <s v=""/>
    <s v=""/>
    <m/>
    <m/>
    <m/>
    <m/>
    <n v="605"/>
    <n v="597"/>
    <n v="124"/>
    <n v="0"/>
  </r>
  <r>
    <x v="7"/>
    <s v="203827608"/>
    <x v="1"/>
    <x v="7"/>
    <x v="7"/>
    <x v="1"/>
    <n v="9"/>
    <n v="6"/>
    <s v=""/>
    <s v=""/>
    <n v="21"/>
    <n v="20"/>
    <s v=""/>
    <s v=""/>
    <n v="17"/>
    <n v="20"/>
    <s v=""/>
    <s v=""/>
    <n v="12"/>
    <n v="11"/>
    <s v=""/>
    <s v=""/>
    <n v="11"/>
    <n v="13"/>
    <s v=""/>
    <s v=""/>
    <n v="7"/>
    <n v="6"/>
    <s v=""/>
    <s v=""/>
    <n v="9"/>
    <n v="8"/>
    <s v=""/>
    <s v=""/>
    <n v="8"/>
    <n v="10"/>
    <s v=""/>
    <s v=""/>
    <n v="15"/>
    <n v="15"/>
    <s v=""/>
    <s v=""/>
    <n v="13"/>
    <n v="9"/>
    <s v=""/>
    <s v=""/>
    <n v="15"/>
    <n v="19"/>
    <s v=""/>
    <s v=""/>
    <n v="11"/>
    <n v="11"/>
    <s v=""/>
    <s v=""/>
    <n v="148"/>
    <x v="24"/>
    <m/>
    <m/>
    <n v="13"/>
    <n v="10"/>
    <s v=""/>
    <s v=""/>
    <n v="6"/>
    <n v="9"/>
    <s v=""/>
    <s v=""/>
    <n v="14"/>
    <n v="14"/>
    <s v=""/>
    <s v=""/>
    <n v="14"/>
    <n v="13"/>
    <s v=""/>
    <s v=""/>
    <n v="12"/>
    <n v="13"/>
    <s v=""/>
    <s v=""/>
    <n v="59"/>
    <n v="59"/>
    <m/>
    <m/>
    <n v="207"/>
    <n v="207"/>
    <n v="0"/>
    <n v="0"/>
  </r>
  <r>
    <x v="8"/>
    <s v="217879259"/>
    <x v="6"/>
    <x v="8"/>
    <x v="8"/>
    <x v="8"/>
    <n v="71"/>
    <n v="52"/>
    <n v="1"/>
    <s v=""/>
    <n v="46"/>
    <n v="56"/>
    <s v=""/>
    <s v=""/>
    <n v="74"/>
    <n v="68"/>
    <s v=""/>
    <s v=""/>
    <n v="84"/>
    <n v="79"/>
    <n v="2"/>
    <s v=""/>
    <n v="104"/>
    <n v="111"/>
    <n v="4"/>
    <s v=""/>
    <n v="86"/>
    <n v="81"/>
    <s v=""/>
    <s v=""/>
    <n v="107"/>
    <n v="110"/>
    <s v=""/>
    <s v=""/>
    <n v="114"/>
    <n v="111"/>
    <s v=""/>
    <s v=""/>
    <n v="81"/>
    <n v="86"/>
    <s v=""/>
    <s v=""/>
    <n v="84"/>
    <n v="84"/>
    <s v=""/>
    <s v=""/>
    <n v="93"/>
    <n v="93"/>
    <s v=""/>
    <s v=""/>
    <n v="153"/>
    <n v="146"/>
    <s v=""/>
    <s v=""/>
    <n v="1097"/>
    <x v="25"/>
    <m/>
    <m/>
    <n v="143"/>
    <n v="145"/>
    <s v=""/>
    <s v=""/>
    <n v="99"/>
    <n v="99"/>
    <s v=""/>
    <s v=""/>
    <n v="115"/>
    <n v="115"/>
    <n v="1"/>
    <s v=""/>
    <n v="96"/>
    <n v="96"/>
    <n v="5"/>
    <s v=""/>
    <n v="77"/>
    <n v="95"/>
    <n v="1"/>
    <s v=""/>
    <n v="530"/>
    <n v="550"/>
    <m/>
    <m/>
    <n v="1627"/>
    <n v="1627"/>
    <n v="0"/>
    <n v="0"/>
  </r>
  <r>
    <x v="8"/>
    <s v="217879259"/>
    <x v="6"/>
    <x v="8"/>
    <x v="8"/>
    <x v="7"/>
    <n v="84"/>
    <n v="84"/>
    <s v=""/>
    <s v=""/>
    <n v="84"/>
    <n v="80"/>
    <n v="1"/>
    <s v=""/>
    <n v="79"/>
    <n v="78"/>
    <n v="1"/>
    <s v=""/>
    <n v="52"/>
    <n v="58"/>
    <s v=""/>
    <s v=""/>
    <n v="60"/>
    <n v="56"/>
    <s v=""/>
    <s v=""/>
    <n v="72"/>
    <n v="75"/>
    <s v=""/>
    <s v=""/>
    <n v="78"/>
    <n v="70"/>
    <s v=""/>
    <s v=""/>
    <n v="93"/>
    <n v="101"/>
    <n v="1"/>
    <s v=""/>
    <n v="65"/>
    <n v="62"/>
    <s v=""/>
    <s v=""/>
    <n v="96"/>
    <n v="98"/>
    <n v="1"/>
    <s v=""/>
    <n v="70"/>
    <n v="66"/>
    <s v=""/>
    <s v=""/>
    <n v="70"/>
    <n v="71"/>
    <s v=""/>
    <s v=""/>
    <n v="903"/>
    <x v="26"/>
    <m/>
    <m/>
    <n v="48"/>
    <n v="57"/>
    <s v=""/>
    <s v=""/>
    <n v="61"/>
    <n v="52"/>
    <s v=""/>
    <s v=""/>
    <n v="60"/>
    <n v="62"/>
    <s v=""/>
    <s v=""/>
    <n v="71"/>
    <n v="68"/>
    <s v=""/>
    <s v=""/>
    <n v="62"/>
    <n v="72"/>
    <s v=""/>
    <s v=""/>
    <n v="302"/>
    <n v="311"/>
    <m/>
    <m/>
    <n v="1205"/>
    <n v="1210"/>
    <n v="0"/>
    <n v="0"/>
  </r>
  <r>
    <x v="9"/>
    <s v="405327427"/>
    <x v="5"/>
    <x v="6"/>
    <x v="9"/>
    <x v="4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x v="2"/>
    <m/>
    <m/>
    <s v=""/>
    <s v=""/>
    <s v=""/>
    <s v=""/>
    <s v=""/>
    <s v=""/>
    <s v=""/>
    <s v=""/>
    <s v=""/>
    <s v=""/>
    <s v=""/>
    <s v=""/>
    <n v="43"/>
    <n v="43"/>
    <n v="9"/>
    <s v=""/>
    <s v=""/>
    <s v=""/>
    <s v=""/>
    <s v=""/>
    <m/>
    <m/>
    <m/>
    <m/>
    <n v="0"/>
    <n v="0"/>
    <n v="0"/>
    <n v="0"/>
  </r>
  <r>
    <x v="49"/>
    <s v="405327427"/>
    <x v="1"/>
    <x v="29"/>
    <x v="50"/>
    <x v="5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x v="2"/>
    <m/>
    <m/>
    <s v=""/>
    <s v=""/>
    <s v=""/>
    <s v=""/>
    <s v=""/>
    <s v=""/>
    <s v=""/>
    <s v=""/>
    <s v=""/>
    <s v=""/>
    <s v=""/>
    <s v=""/>
    <n v="4"/>
    <n v="4"/>
    <s v=""/>
    <s v=""/>
    <n v="10"/>
    <n v="10"/>
    <s v=""/>
    <s v=""/>
    <m/>
    <m/>
    <m/>
    <m/>
    <n v="0"/>
    <n v="0"/>
    <n v="0"/>
    <n v="0"/>
  </r>
  <r>
    <x v="11"/>
    <s v="405327427"/>
    <x v="5"/>
    <x v="10"/>
    <x v="11"/>
    <x v="1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x v="2"/>
    <m/>
    <m/>
    <s v=""/>
    <s v=""/>
    <s v=""/>
    <s v=""/>
    <s v=""/>
    <s v=""/>
    <s v=""/>
    <s v=""/>
    <s v=""/>
    <s v=""/>
    <s v=""/>
    <s v=""/>
    <n v="1"/>
    <n v="1"/>
    <s v=""/>
    <s v=""/>
    <s v=""/>
    <s v=""/>
    <s v=""/>
    <s v=""/>
    <m/>
    <m/>
    <m/>
    <m/>
    <n v="0"/>
    <n v="0"/>
    <n v="0"/>
    <n v="0"/>
  </r>
  <r>
    <x v="19"/>
    <s v="405327427"/>
    <x v="4"/>
    <x v="15"/>
    <x v="20"/>
    <x v="2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x v="2"/>
    <m/>
    <m/>
    <s v=""/>
    <s v=""/>
    <s v=""/>
    <s v=""/>
    <s v=""/>
    <s v=""/>
    <s v=""/>
    <s v=""/>
    <s v=""/>
    <s v=""/>
    <s v=""/>
    <s v=""/>
    <n v="227"/>
    <n v="225"/>
    <s v=""/>
    <s v=""/>
    <n v="266"/>
    <n v="268"/>
    <s v=""/>
    <s v=""/>
    <m/>
    <m/>
    <m/>
    <m/>
    <n v="0"/>
    <n v="0"/>
    <n v="0"/>
    <n v="0"/>
  </r>
  <r>
    <x v="23"/>
    <s v="405327427"/>
    <x v="5"/>
    <x v="5"/>
    <x v="24"/>
    <x v="5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x v="2"/>
    <m/>
    <m/>
    <s v=""/>
    <s v=""/>
    <s v=""/>
    <s v=""/>
    <s v=""/>
    <s v=""/>
    <s v=""/>
    <s v=""/>
    <s v=""/>
    <s v=""/>
    <s v=""/>
    <s v=""/>
    <n v="1"/>
    <n v="1"/>
    <s v=""/>
    <s v=""/>
    <s v=""/>
    <s v=""/>
    <s v=""/>
    <s v=""/>
    <m/>
    <m/>
    <m/>
    <m/>
    <n v="0"/>
    <n v="0"/>
    <n v="0"/>
    <n v="0"/>
  </r>
  <r>
    <x v="23"/>
    <s v="405327427"/>
    <x v="5"/>
    <x v="5"/>
    <x v="24"/>
    <x v="1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x v="2"/>
    <m/>
    <m/>
    <s v=""/>
    <s v=""/>
    <s v=""/>
    <s v=""/>
    <s v=""/>
    <s v=""/>
    <s v=""/>
    <s v=""/>
    <s v=""/>
    <s v=""/>
    <s v=""/>
    <s v=""/>
    <n v="50"/>
    <n v="50"/>
    <s v=""/>
    <s v=""/>
    <n v="49"/>
    <n v="49"/>
    <s v=""/>
    <s v=""/>
    <m/>
    <m/>
    <m/>
    <m/>
    <n v="0"/>
    <n v="0"/>
    <n v="0"/>
    <n v="0"/>
  </r>
  <r>
    <x v="34"/>
    <s v="216296639"/>
    <x v="8"/>
    <x v="24"/>
    <x v="35"/>
    <x v="6"/>
    <s v=""/>
    <s v=""/>
    <s v=""/>
    <s v=""/>
    <n v="1"/>
    <n v="1"/>
    <s v=""/>
    <s v=""/>
    <s v=""/>
    <s v=""/>
    <s v=""/>
    <s v=""/>
    <s v=""/>
    <s v=""/>
    <s v=""/>
    <s v=""/>
    <n v="1"/>
    <n v="1"/>
    <s v=""/>
    <s v=""/>
    <n v="1"/>
    <n v="1"/>
    <s v=""/>
    <s v=""/>
    <n v="2"/>
    <n v="2"/>
    <s v=""/>
    <s v=""/>
    <s v=""/>
    <s v=""/>
    <s v=""/>
    <s v=""/>
    <s v=""/>
    <s v=""/>
    <s v=""/>
    <s v=""/>
    <s v=""/>
    <s v=""/>
    <s v=""/>
    <s v=""/>
    <s v=""/>
    <s v=""/>
    <s v=""/>
    <s v=""/>
    <n v="1"/>
    <n v="1"/>
    <s v=""/>
    <s v=""/>
    <m/>
    <x v="2"/>
    <m/>
    <m/>
    <s v=""/>
    <s v=""/>
    <s v=""/>
    <s v=""/>
    <s v=""/>
    <s v=""/>
    <s v=""/>
    <s v=""/>
    <n v="1"/>
    <n v="1"/>
    <s v=""/>
    <s v=""/>
    <s v=""/>
    <s v=""/>
    <s v=""/>
    <s v=""/>
    <s v=""/>
    <s v=""/>
    <s v=""/>
    <s v=""/>
    <m/>
    <m/>
    <m/>
    <m/>
    <n v="0"/>
    <n v="0"/>
    <n v="0"/>
    <n v="0"/>
  </r>
  <r>
    <x v="43"/>
    <s v="404476205"/>
    <x v="5"/>
    <x v="5"/>
    <x v="44"/>
    <x v="2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3"/>
    <n v="13"/>
    <n v="1"/>
    <s v=""/>
    <m/>
    <x v="2"/>
    <m/>
    <m/>
    <n v="24"/>
    <n v="24"/>
    <n v="1"/>
    <s v=""/>
    <n v="23"/>
    <n v="23"/>
    <n v="2"/>
    <s v=""/>
    <n v="21"/>
    <n v="21"/>
    <s v=""/>
    <s v=""/>
    <s v=""/>
    <s v=""/>
    <s v=""/>
    <s v=""/>
    <s v=""/>
    <s v=""/>
    <s v=""/>
    <s v=""/>
    <m/>
    <m/>
    <m/>
    <m/>
    <n v="0"/>
    <n v="0"/>
    <n v="0"/>
    <n v="0"/>
  </r>
  <r>
    <x v="43"/>
    <s v="404476205"/>
    <x v="5"/>
    <x v="5"/>
    <x v="44"/>
    <x v="1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65"/>
    <n v="64"/>
    <s v=""/>
    <s v=""/>
    <m/>
    <x v="2"/>
    <m/>
    <m/>
    <n v="63"/>
    <n v="61"/>
    <s v=""/>
    <s v=""/>
    <n v="56"/>
    <n v="57"/>
    <s v=""/>
    <s v=""/>
    <n v="68"/>
    <n v="70"/>
    <s v=""/>
    <s v=""/>
    <s v=""/>
    <s v=""/>
    <s v=""/>
    <s v=""/>
    <s v=""/>
    <s v=""/>
    <s v=""/>
    <s v=""/>
    <m/>
    <m/>
    <m/>
    <m/>
    <n v="0"/>
    <n v="0"/>
    <n v="0"/>
    <n v="0"/>
  </r>
  <r>
    <x v="50"/>
    <s v="404476205"/>
    <x v="4"/>
    <x v="18"/>
    <x v="51"/>
    <x v="2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696"/>
    <n v="696"/>
    <s v=""/>
    <s v=""/>
    <m/>
    <x v="2"/>
    <m/>
    <m/>
    <n v="754"/>
    <n v="754"/>
    <s v=""/>
    <s v=""/>
    <n v="716"/>
    <n v="716"/>
    <s v=""/>
    <s v=""/>
    <n v="762"/>
    <n v="762"/>
    <s v=""/>
    <s v=""/>
    <s v=""/>
    <s v=""/>
    <s v=""/>
    <s v=""/>
    <s v=""/>
    <s v=""/>
    <s v=""/>
    <s v=""/>
    <m/>
    <m/>
    <m/>
    <m/>
    <n v="0"/>
    <n v="0"/>
    <n v="0"/>
    <n v="0"/>
  </r>
  <r>
    <x v="50"/>
    <s v="404476205"/>
    <x v="4"/>
    <x v="18"/>
    <x v="51"/>
    <x v="1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5"/>
    <n v="5"/>
    <s v=""/>
    <s v=""/>
    <m/>
    <x v="2"/>
    <m/>
    <m/>
    <n v="25"/>
    <n v="25"/>
    <s v=""/>
    <s v=""/>
    <n v="34"/>
    <n v="34"/>
    <s v=""/>
    <s v=""/>
    <n v="37"/>
    <n v="37"/>
    <s v=""/>
    <s v=""/>
    <s v=""/>
    <s v=""/>
    <s v=""/>
    <s v=""/>
    <s v=""/>
    <s v=""/>
    <s v=""/>
    <s v=""/>
    <m/>
    <m/>
    <m/>
    <m/>
    <n v="0"/>
    <n v="0"/>
    <n v="0"/>
    <n v="0"/>
  </r>
  <r>
    <x v="51"/>
    <s v="404476205"/>
    <x v="2"/>
    <x v="9"/>
    <x v="52"/>
    <x v="2"/>
    <n v="452"/>
    <n v="454"/>
    <s v=""/>
    <s v=""/>
    <n v="477"/>
    <n v="476"/>
    <s v=""/>
    <s v=""/>
    <n v="618"/>
    <n v="618"/>
    <s v=""/>
    <s v=""/>
    <n v="619"/>
    <n v="620"/>
    <s v=""/>
    <s v=""/>
    <n v="639"/>
    <n v="639"/>
    <s v=""/>
    <s v=""/>
    <n v="573"/>
    <n v="572"/>
    <s v=""/>
    <s v=""/>
    <n v="621"/>
    <n v="621"/>
    <s v=""/>
    <s v=""/>
    <n v="801"/>
    <n v="798"/>
    <s v=""/>
    <s v=""/>
    <n v="680"/>
    <n v="684"/>
    <s v=""/>
    <s v=""/>
    <n v="682"/>
    <n v="682"/>
    <s v=""/>
    <s v=""/>
    <n v="598"/>
    <n v="598"/>
    <s v=""/>
    <s v=""/>
    <n v="629"/>
    <n v="629"/>
    <s v=""/>
    <s v=""/>
    <n v="7389"/>
    <x v="27"/>
    <m/>
    <m/>
    <n v="706"/>
    <n v="706"/>
    <s v=""/>
    <s v=""/>
    <n v="604"/>
    <n v="604"/>
    <s v=""/>
    <s v=""/>
    <n v="744"/>
    <n v="744"/>
    <s v=""/>
    <s v=""/>
    <s v=""/>
    <s v=""/>
    <s v=""/>
    <s v=""/>
    <s v=""/>
    <s v=""/>
    <s v=""/>
    <s v=""/>
    <m/>
    <m/>
    <m/>
    <m/>
    <n v="7389"/>
    <n v="7391"/>
    <n v="0"/>
    <n v="0"/>
  </r>
  <r>
    <x v="51"/>
    <s v="404476205"/>
    <x v="2"/>
    <x v="9"/>
    <x v="52"/>
    <x v="1"/>
    <n v="7"/>
    <n v="7"/>
    <s v=""/>
    <s v=""/>
    <n v="6"/>
    <n v="6"/>
    <s v=""/>
    <s v=""/>
    <n v="8"/>
    <n v="8"/>
    <s v=""/>
    <s v=""/>
    <n v="17"/>
    <n v="17"/>
    <s v=""/>
    <s v=""/>
    <n v="15"/>
    <n v="15"/>
    <s v=""/>
    <s v=""/>
    <s v=""/>
    <s v=""/>
    <s v=""/>
    <s v=""/>
    <n v="9"/>
    <n v="9"/>
    <s v=""/>
    <s v=""/>
    <n v="12"/>
    <n v="12"/>
    <s v=""/>
    <s v=""/>
    <s v=""/>
    <s v=""/>
    <s v=""/>
    <s v=""/>
    <n v="8"/>
    <n v="8"/>
    <s v=""/>
    <s v=""/>
    <n v="6"/>
    <n v="6"/>
    <s v=""/>
    <s v=""/>
    <n v="1"/>
    <n v="1"/>
    <s v=""/>
    <s v=""/>
    <m/>
    <x v="2"/>
    <m/>
    <m/>
    <n v="8"/>
    <n v="7"/>
    <s v=""/>
    <s v=""/>
    <n v="11"/>
    <n v="12"/>
    <s v=""/>
    <s v=""/>
    <n v="11"/>
    <n v="11"/>
    <s v=""/>
    <s v=""/>
    <s v=""/>
    <s v=""/>
    <s v=""/>
    <s v=""/>
    <s v=""/>
    <s v=""/>
    <s v=""/>
    <s v=""/>
    <m/>
    <m/>
    <m/>
    <m/>
    <n v="0"/>
    <n v="0"/>
    <n v="0"/>
    <n v="0"/>
  </r>
  <r>
    <x v="52"/>
    <s v="404476205"/>
    <x v="2"/>
    <x v="14"/>
    <x v="53"/>
    <x v="2"/>
    <n v="534"/>
    <n v="532"/>
    <s v=""/>
    <n v="2"/>
    <n v="502"/>
    <n v="505"/>
    <s v=""/>
    <n v="1"/>
    <n v="606"/>
    <n v="605"/>
    <s v=""/>
    <n v="2"/>
    <n v="590"/>
    <n v="574"/>
    <s v=""/>
    <s v=""/>
    <n v="580"/>
    <n v="591"/>
    <s v=""/>
    <s v=""/>
    <n v="585"/>
    <n v="576"/>
    <s v=""/>
    <s v=""/>
    <n v="659"/>
    <n v="668"/>
    <s v=""/>
    <s v=""/>
    <n v="666"/>
    <n v="661"/>
    <s v=""/>
    <s v=""/>
    <n v="584"/>
    <n v="590"/>
    <s v=""/>
    <n v="1"/>
    <n v="557"/>
    <n v="555"/>
    <s v=""/>
    <s v=""/>
    <n v="486"/>
    <n v="491"/>
    <s v=""/>
    <s v=""/>
    <n v="564"/>
    <n v="558"/>
    <s v=""/>
    <s v=""/>
    <n v="6913"/>
    <x v="28"/>
    <m/>
    <m/>
    <n v="686"/>
    <n v="684"/>
    <s v=""/>
    <s v=""/>
    <n v="546"/>
    <n v="552"/>
    <s v=""/>
    <s v=""/>
    <n v="597"/>
    <n v="604"/>
    <s v=""/>
    <s v=""/>
    <s v=""/>
    <s v=""/>
    <s v=""/>
    <s v=""/>
    <s v=""/>
    <s v=""/>
    <s v=""/>
    <s v=""/>
    <m/>
    <m/>
    <m/>
    <m/>
    <n v="6913"/>
    <n v="6906"/>
    <n v="0"/>
    <n v="0"/>
  </r>
  <r>
    <x v="53"/>
    <s v="404476205"/>
    <x v="2"/>
    <x v="17"/>
    <x v="54"/>
    <x v="2"/>
    <n v="212"/>
    <n v="212"/>
    <s v=""/>
    <s v=""/>
    <n v="211"/>
    <n v="209"/>
    <s v=""/>
    <s v=""/>
    <n v="247"/>
    <n v="248"/>
    <s v=""/>
    <s v=""/>
    <n v="301"/>
    <n v="302"/>
    <s v=""/>
    <s v=""/>
    <n v="310"/>
    <n v="306"/>
    <s v=""/>
    <s v=""/>
    <n v="283"/>
    <n v="286"/>
    <s v=""/>
    <s v=""/>
    <n v="400"/>
    <n v="401"/>
    <s v=""/>
    <s v=""/>
    <n v="492"/>
    <n v="490"/>
    <s v=""/>
    <s v=""/>
    <n v="330"/>
    <n v="332"/>
    <s v=""/>
    <s v=""/>
    <n v="310"/>
    <n v="307"/>
    <s v=""/>
    <s v=""/>
    <n v="255"/>
    <n v="258"/>
    <s v=""/>
    <s v=""/>
    <n v="272"/>
    <n v="272"/>
    <s v=""/>
    <s v=""/>
    <n v="3623"/>
    <x v="29"/>
    <m/>
    <m/>
    <n v="308"/>
    <n v="308"/>
    <s v=""/>
    <s v=""/>
    <n v="225"/>
    <n v="225"/>
    <s v=""/>
    <n v="1"/>
    <n v="275"/>
    <n v="275"/>
    <s v=""/>
    <s v=""/>
    <s v=""/>
    <s v=""/>
    <s v=""/>
    <s v=""/>
    <s v=""/>
    <s v=""/>
    <s v=""/>
    <s v=""/>
    <m/>
    <m/>
    <m/>
    <m/>
    <n v="3623"/>
    <n v="3623"/>
    <n v="0"/>
    <n v="0"/>
  </r>
  <r>
    <x v="53"/>
    <s v="404476205"/>
    <x v="2"/>
    <x v="17"/>
    <x v="54"/>
    <x v="1"/>
    <n v="4"/>
    <n v="4"/>
    <s v=""/>
    <s v=""/>
    <n v="5"/>
    <n v="5"/>
    <s v=""/>
    <s v=""/>
    <n v="9"/>
    <n v="9"/>
    <s v=""/>
    <s v=""/>
    <n v="8"/>
    <n v="8"/>
    <s v=""/>
    <s v=""/>
    <n v="5"/>
    <n v="5"/>
    <s v=""/>
    <s v=""/>
    <n v="7"/>
    <n v="7"/>
    <s v=""/>
    <s v=""/>
    <n v="4"/>
    <n v="4"/>
    <s v=""/>
    <s v=""/>
    <n v="7"/>
    <n v="7"/>
    <s v=""/>
    <s v=""/>
    <n v="7"/>
    <n v="7"/>
    <s v=""/>
    <s v=""/>
    <n v="4"/>
    <n v="4"/>
    <s v=""/>
    <s v=""/>
    <n v="5"/>
    <n v="5"/>
    <s v=""/>
    <s v=""/>
    <n v="8"/>
    <n v="8"/>
    <s v=""/>
    <s v=""/>
    <n v="73"/>
    <x v="30"/>
    <m/>
    <m/>
    <n v="7"/>
    <n v="7"/>
    <s v=""/>
    <s v=""/>
    <s v=""/>
    <s v=""/>
    <s v=""/>
    <s v=""/>
    <n v="9"/>
    <n v="9"/>
    <s v=""/>
    <s v=""/>
    <s v=""/>
    <s v=""/>
    <s v=""/>
    <s v=""/>
    <s v=""/>
    <s v=""/>
    <s v=""/>
    <s v=""/>
    <m/>
    <m/>
    <m/>
    <m/>
    <n v="73"/>
    <n v="73"/>
    <n v="0"/>
    <n v="0"/>
  </r>
  <r>
    <x v="54"/>
    <s v="404476205"/>
    <x v="8"/>
    <x v="30"/>
    <x v="55"/>
    <x v="1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7"/>
    <n v="7"/>
    <s v=""/>
    <s v=""/>
    <s v=""/>
    <s v=""/>
    <s v=""/>
    <s v=""/>
    <s v=""/>
    <s v=""/>
    <s v=""/>
    <s v=""/>
    <n v="4"/>
    <n v="4"/>
    <s v=""/>
    <s v=""/>
    <s v=""/>
    <s v=""/>
    <s v=""/>
    <s v=""/>
    <s v=""/>
    <s v=""/>
    <s v=""/>
    <s v=""/>
    <s v=""/>
    <s v=""/>
    <s v=""/>
    <s v=""/>
    <m/>
    <x v="2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m/>
    <n v="0"/>
    <n v="0"/>
    <n v="0"/>
    <n v="0"/>
  </r>
  <r>
    <x v="55"/>
    <s v="404476205"/>
    <x v="5"/>
    <x v="10"/>
    <x v="11"/>
    <x v="4"/>
    <n v="63"/>
    <n v="64"/>
    <n v="26"/>
    <s v=""/>
    <n v="66"/>
    <n v="64"/>
    <n v="29"/>
    <s v=""/>
    <n v="81"/>
    <n v="80"/>
    <n v="25"/>
    <s v=""/>
    <n v="50"/>
    <n v="53"/>
    <n v="28"/>
    <s v=""/>
    <n v="71"/>
    <n v="71"/>
    <n v="27"/>
    <s v=""/>
    <n v="52"/>
    <n v="53"/>
    <n v="30"/>
    <n v="2"/>
    <n v="51"/>
    <n v="51"/>
    <n v="28"/>
    <n v="1"/>
    <n v="36"/>
    <n v="36"/>
    <n v="24"/>
    <n v="1"/>
    <n v="45"/>
    <n v="43"/>
    <n v="23"/>
    <n v="1"/>
    <n v="48"/>
    <n v="52"/>
    <n v="34"/>
    <s v=""/>
    <n v="51"/>
    <n v="47"/>
    <n v="23"/>
    <n v="4"/>
    <n v="60"/>
    <n v="62"/>
    <n v="25"/>
    <s v=""/>
    <n v="674"/>
    <x v="31"/>
    <n v="322"/>
    <m/>
    <n v="81"/>
    <n v="78"/>
    <n v="31"/>
    <n v="2"/>
    <n v="51"/>
    <n v="55"/>
    <n v="30"/>
    <n v="2"/>
    <n v="63"/>
    <n v="64"/>
    <n v="30"/>
    <n v="1"/>
    <s v=""/>
    <s v=""/>
    <s v=""/>
    <s v=""/>
    <s v=""/>
    <s v=""/>
    <s v=""/>
    <s v=""/>
    <m/>
    <m/>
    <m/>
    <m/>
    <n v="674"/>
    <n v="676"/>
    <n v="322"/>
    <n v="0"/>
  </r>
  <r>
    <x v="55"/>
    <s v="404476205"/>
    <x v="5"/>
    <x v="10"/>
    <x v="11"/>
    <x v="7"/>
    <n v="1"/>
    <n v="2"/>
    <s v=""/>
    <s v=""/>
    <s v=""/>
    <s v=""/>
    <s v=""/>
    <s v=""/>
    <n v="2"/>
    <n v="2"/>
    <s v=""/>
    <s v=""/>
    <n v="2"/>
    <n v="2"/>
    <s v=""/>
    <s v=""/>
    <n v="2"/>
    <n v="2"/>
    <s v=""/>
    <s v=""/>
    <n v="4"/>
    <n v="4"/>
    <s v=""/>
    <s v=""/>
    <n v="4"/>
    <n v="4"/>
    <s v=""/>
    <s v=""/>
    <n v="3"/>
    <n v="3"/>
    <s v=""/>
    <s v=""/>
    <n v="1"/>
    <n v="1"/>
    <s v=""/>
    <s v=""/>
    <n v="1"/>
    <n v="1"/>
    <s v=""/>
    <s v=""/>
    <n v="2"/>
    <n v="2"/>
    <s v=""/>
    <s v=""/>
    <n v="1"/>
    <n v="1"/>
    <s v=""/>
    <s v=""/>
    <m/>
    <x v="2"/>
    <m/>
    <m/>
    <n v="2"/>
    <n v="2"/>
    <n v="1"/>
    <s v=""/>
    <s v=""/>
    <s v=""/>
    <s v=""/>
    <s v=""/>
    <n v="2"/>
    <n v="2"/>
    <s v=""/>
    <s v=""/>
    <s v=""/>
    <s v=""/>
    <s v=""/>
    <s v=""/>
    <s v=""/>
    <s v=""/>
    <s v=""/>
    <s v=""/>
    <m/>
    <m/>
    <m/>
    <m/>
    <n v="0"/>
    <n v="0"/>
    <n v="0"/>
    <n v="0"/>
  </r>
  <r>
    <x v="56"/>
    <s v="404476205"/>
    <x v="2"/>
    <x v="31"/>
    <x v="56"/>
    <x v="2"/>
    <n v="288"/>
    <n v="288"/>
    <s v=""/>
    <s v=""/>
    <n v="212"/>
    <n v="211"/>
    <s v=""/>
    <s v=""/>
    <n v="277"/>
    <n v="277"/>
    <s v=""/>
    <s v=""/>
    <n v="316"/>
    <n v="317"/>
    <s v=""/>
    <s v=""/>
    <n v="383"/>
    <n v="384"/>
    <s v=""/>
    <s v=""/>
    <n v="335"/>
    <n v="333"/>
    <s v=""/>
    <n v="1"/>
    <n v="456"/>
    <n v="458"/>
    <s v=""/>
    <s v=""/>
    <n v="391"/>
    <n v="389"/>
    <s v=""/>
    <s v=""/>
    <n v="380"/>
    <n v="382"/>
    <s v=""/>
    <s v=""/>
    <n v="337"/>
    <n v="336"/>
    <s v=""/>
    <s v=""/>
    <n v="301"/>
    <n v="302"/>
    <s v=""/>
    <s v=""/>
    <n v="384"/>
    <n v="384"/>
    <s v=""/>
    <s v=""/>
    <n v="4060"/>
    <x v="32"/>
    <m/>
    <m/>
    <n v="434"/>
    <n v="431"/>
    <s v=""/>
    <s v=""/>
    <n v="305"/>
    <n v="306"/>
    <s v=""/>
    <s v=""/>
    <n v="337"/>
    <n v="339"/>
    <s v=""/>
    <s v=""/>
    <s v=""/>
    <s v=""/>
    <s v=""/>
    <s v=""/>
    <s v=""/>
    <s v=""/>
    <s v=""/>
    <s v=""/>
    <m/>
    <m/>
    <m/>
    <m/>
    <n v="4060"/>
    <n v="4061"/>
    <n v="0"/>
    <n v="0"/>
  </r>
  <r>
    <x v="57"/>
    <s v="202172139"/>
    <x v="1"/>
    <x v="1"/>
    <x v="57"/>
    <x v="4"/>
    <n v="10"/>
    <n v="6"/>
    <s v=""/>
    <n v="2"/>
    <n v="1"/>
    <n v="3"/>
    <s v=""/>
    <n v="2"/>
    <n v="6"/>
    <n v="7"/>
    <s v=""/>
    <n v="1"/>
    <n v="4"/>
    <n v="3"/>
    <s v=""/>
    <n v="1"/>
    <n v="5"/>
    <n v="4"/>
    <s v=""/>
    <n v="2"/>
    <n v="7"/>
    <n v="9"/>
    <n v="2"/>
    <n v="1"/>
    <n v="3"/>
    <n v="3"/>
    <s v=""/>
    <n v="1"/>
    <n v="4"/>
    <n v="4"/>
    <s v=""/>
    <n v="1"/>
    <n v="3"/>
    <n v="4"/>
    <s v=""/>
    <n v="1"/>
    <n v="2"/>
    <n v="2"/>
    <s v=""/>
    <s v=""/>
    <n v="4"/>
    <n v="5"/>
    <n v="1"/>
    <n v="3"/>
    <s v=""/>
    <n v="2"/>
    <s v=""/>
    <s v=""/>
    <m/>
    <x v="33"/>
    <m/>
    <m/>
    <n v="3"/>
    <n v="2"/>
    <s v=""/>
    <s v=""/>
    <n v="2"/>
    <n v="4"/>
    <s v=""/>
    <n v="2"/>
    <n v="2"/>
    <n v="3"/>
    <s v=""/>
    <s v=""/>
    <n v="6"/>
    <n v="3"/>
    <s v=""/>
    <s v=""/>
    <n v="1"/>
    <n v="4"/>
    <n v="2"/>
    <n v="2"/>
    <n v="14"/>
    <n v="16"/>
    <m/>
    <m/>
    <n v="14"/>
    <n v="68"/>
    <n v="0"/>
    <n v="0"/>
  </r>
  <r>
    <x v="58"/>
    <s v="405001466"/>
    <x v="1"/>
    <x v="29"/>
    <x v="58"/>
    <x v="1"/>
    <n v="29"/>
    <n v="25"/>
    <s v=""/>
    <n v="1"/>
    <n v="38"/>
    <n v="42"/>
    <s v=""/>
    <n v="1"/>
    <n v="38"/>
    <n v="37"/>
    <s v=""/>
    <s v=""/>
    <n v="30"/>
    <n v="27"/>
    <s v=""/>
    <s v=""/>
    <n v="36"/>
    <n v="39"/>
    <s v=""/>
    <s v=""/>
    <n v="43"/>
    <n v="42"/>
    <s v=""/>
    <s v=""/>
    <n v="37"/>
    <n v="38"/>
    <s v=""/>
    <s v=""/>
    <n v="27"/>
    <n v="26"/>
    <s v=""/>
    <s v=""/>
    <n v="25"/>
    <n v="27"/>
    <n v="1"/>
    <s v=""/>
    <n v="36"/>
    <n v="34"/>
    <s v=""/>
    <s v=""/>
    <n v="31"/>
    <n v="32"/>
    <s v=""/>
    <n v="1"/>
    <n v="34"/>
    <n v="37"/>
    <s v=""/>
    <s v=""/>
    <n v="404"/>
    <x v="34"/>
    <m/>
    <m/>
    <n v="24"/>
    <n v="22"/>
    <s v=""/>
    <s v=""/>
    <n v="32"/>
    <n v="30"/>
    <s v=""/>
    <s v=""/>
    <n v="33"/>
    <n v="32"/>
    <s v=""/>
    <s v=""/>
    <n v="31"/>
    <n v="33"/>
    <s v=""/>
    <n v="1"/>
    <n v="27"/>
    <n v="30"/>
    <s v=""/>
    <s v=""/>
    <n v="147"/>
    <n v="147"/>
    <m/>
    <m/>
    <n v="551"/>
    <n v="553"/>
    <n v="0"/>
    <n v="0"/>
  </r>
  <r>
    <x v="59"/>
    <s v="215119182"/>
    <x v="2"/>
    <x v="20"/>
    <x v="59"/>
    <x v="5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"/>
    <n v="1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x v="2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m/>
    <n v="0"/>
    <n v="0"/>
    <n v="0"/>
    <n v="0"/>
  </r>
  <r>
    <x v="60"/>
    <s v="205279740"/>
    <x v="1"/>
    <x v="32"/>
    <x v="60"/>
    <x v="4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x v="2"/>
    <m/>
    <m/>
    <s v=""/>
    <s v=""/>
    <s v=""/>
    <s v=""/>
    <s v=""/>
    <s v=""/>
    <s v=""/>
    <s v=""/>
    <n v="122"/>
    <n v="93"/>
    <s v=""/>
    <n v="1"/>
    <n v="256"/>
    <n v="238"/>
    <n v="1"/>
    <n v="9"/>
    <n v="251"/>
    <n v="298"/>
    <n v="4"/>
    <n v="15"/>
    <m/>
    <m/>
    <m/>
    <m/>
    <n v="0"/>
    <n v="0"/>
    <n v="0"/>
    <n v="0"/>
  </r>
  <r>
    <x v="60"/>
    <s v="205279740"/>
    <x v="1"/>
    <x v="32"/>
    <x v="60"/>
    <x v="6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x v="2"/>
    <m/>
    <m/>
    <s v=""/>
    <s v=""/>
    <s v=""/>
    <s v=""/>
    <s v=""/>
    <s v=""/>
    <s v=""/>
    <s v=""/>
    <s v=""/>
    <s v=""/>
    <s v=""/>
    <s v=""/>
    <n v="4"/>
    <n v="4"/>
    <s v=""/>
    <s v=""/>
    <n v="9"/>
    <n v="9"/>
    <s v=""/>
    <n v="1"/>
    <m/>
    <m/>
    <m/>
    <m/>
    <n v="0"/>
    <n v="0"/>
    <n v="0"/>
    <n v="0"/>
  </r>
  <r>
    <x v="61"/>
    <s v="404476205"/>
    <x v="1"/>
    <x v="11"/>
    <x v="61"/>
    <x v="1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28"/>
    <n v="22"/>
    <s v=""/>
    <s v=""/>
    <n v="47"/>
    <n v="53"/>
    <s v=""/>
    <s v=""/>
    <m/>
    <x v="2"/>
    <m/>
    <m/>
    <n v="46"/>
    <n v="40"/>
    <s v=""/>
    <s v=""/>
    <n v="44"/>
    <n v="47"/>
    <s v=""/>
    <s v=""/>
    <n v="58"/>
    <n v="59"/>
    <s v=""/>
    <s v=""/>
    <n v="53"/>
    <n v="51"/>
    <s v=""/>
    <s v=""/>
    <n v="53"/>
    <n v="57"/>
    <s v=""/>
    <s v=""/>
    <n v="254"/>
    <n v="254"/>
    <m/>
    <m/>
    <n v="254"/>
    <n v="254"/>
    <n v="0"/>
    <n v="0"/>
  </r>
  <r>
    <x v="62"/>
    <s v="404476205"/>
    <x v="1"/>
    <x v="11"/>
    <x v="62"/>
    <x v="2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563"/>
    <n v="563"/>
    <s v=""/>
    <s v=""/>
    <n v="631"/>
    <n v="631"/>
    <s v=""/>
    <s v=""/>
    <m/>
    <x v="2"/>
    <m/>
    <m/>
    <n v="462"/>
    <n v="458"/>
    <s v=""/>
    <s v=""/>
    <n v="504"/>
    <n v="507"/>
    <s v=""/>
    <s v=""/>
    <n v="575"/>
    <n v="571"/>
    <s v=""/>
    <s v=""/>
    <n v="622"/>
    <n v="626"/>
    <s v=""/>
    <s v=""/>
    <n v="697"/>
    <n v="698"/>
    <s v=""/>
    <s v=""/>
    <n v="2860"/>
    <n v="2860"/>
    <m/>
    <m/>
    <n v="2860"/>
    <n v="2860"/>
    <n v="0"/>
    <n v="0"/>
  </r>
  <r>
    <x v="63"/>
    <s v="402101328"/>
    <x v="1"/>
    <x v="1"/>
    <x v="63"/>
    <x v="4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x v="2"/>
    <m/>
    <m/>
    <s v=""/>
    <s v=""/>
    <s v=""/>
    <s v=""/>
    <s v=""/>
    <s v=""/>
    <s v=""/>
    <s v=""/>
    <s v=""/>
    <s v=""/>
    <s v=""/>
    <s v=""/>
    <n v="84"/>
    <n v="67"/>
    <n v="1"/>
    <s v=""/>
    <n v="161"/>
    <n v="178"/>
    <s v=""/>
    <n v="1"/>
    <m/>
    <m/>
    <m/>
    <m/>
    <n v="0"/>
    <n v="0"/>
    <n v="0"/>
    <n v="0"/>
  </r>
  <r>
    <x v="64"/>
    <s v="212153756"/>
    <x v="1"/>
    <x v="29"/>
    <x v="64"/>
    <x v="8"/>
    <n v="269"/>
    <n v="226"/>
    <n v="3"/>
    <n v="1"/>
    <n v="233"/>
    <n v="232"/>
    <n v="3"/>
    <n v="4"/>
    <n v="253"/>
    <n v="269"/>
    <n v="5"/>
    <n v="6"/>
    <n v="242"/>
    <n v="228"/>
    <n v="9"/>
    <n v="2"/>
    <n v="320"/>
    <n v="314"/>
    <n v="5"/>
    <n v="1"/>
    <n v="309"/>
    <n v="311"/>
    <n v="8"/>
    <n v="4"/>
    <n v="386"/>
    <n v="386"/>
    <n v="6"/>
    <n v="3"/>
    <n v="383"/>
    <n v="386"/>
    <n v="6"/>
    <s v=""/>
    <n v="279"/>
    <n v="287"/>
    <n v="6"/>
    <n v="2"/>
    <n v="329"/>
    <n v="319"/>
    <n v="4"/>
    <s v=""/>
    <n v="293"/>
    <n v="307"/>
    <n v="4"/>
    <n v="2"/>
    <n v="391"/>
    <n v="400"/>
    <n v="3"/>
    <n v="2"/>
    <n v="3687"/>
    <x v="35"/>
    <n v="62"/>
    <m/>
    <n v="476"/>
    <n v="426"/>
    <n v="6"/>
    <n v="4"/>
    <n v="348"/>
    <n v="385"/>
    <n v="9"/>
    <n v="3"/>
    <n v="388"/>
    <n v="357"/>
    <n v="1"/>
    <n v="1"/>
    <n v="302"/>
    <n v="337"/>
    <n v="3"/>
    <n v="1"/>
    <n v="246"/>
    <n v="283"/>
    <n v="6"/>
    <n v="2"/>
    <n v="1760"/>
    <n v="1788"/>
    <n v="25"/>
    <n v="11"/>
    <n v="5447"/>
    <n v="5453"/>
    <n v="87"/>
    <n v="11"/>
  </r>
  <r>
    <x v="65"/>
    <s v="202051689"/>
    <x v="1"/>
    <x v="11"/>
    <x v="65"/>
    <x v="2"/>
    <n v="356"/>
    <n v="355"/>
    <s v=""/>
    <s v=""/>
    <n v="366"/>
    <n v="365"/>
    <s v=""/>
    <s v=""/>
    <n v="380"/>
    <n v="382"/>
    <s v=""/>
    <s v=""/>
    <n v="384"/>
    <n v="382"/>
    <s v=""/>
    <s v=""/>
    <n v="428"/>
    <n v="430"/>
    <s v=""/>
    <s v=""/>
    <n v="379"/>
    <n v="376"/>
    <s v=""/>
    <s v=""/>
    <n v="352"/>
    <n v="355"/>
    <s v=""/>
    <s v=""/>
    <n v="382"/>
    <n v="381"/>
    <s v=""/>
    <s v=""/>
    <n v="364"/>
    <n v="363"/>
    <s v=""/>
    <s v=""/>
    <n v="354"/>
    <n v="354"/>
    <s v=""/>
    <s v=""/>
    <n v="333"/>
    <n v="334"/>
    <s v=""/>
    <s v=""/>
    <n v="405"/>
    <n v="405"/>
    <s v=""/>
    <s v=""/>
    <n v="4483"/>
    <x v="36"/>
    <m/>
    <m/>
    <n v="433"/>
    <n v="433"/>
    <s v=""/>
    <s v=""/>
    <n v="329"/>
    <n v="329"/>
    <s v=""/>
    <s v=""/>
    <n v="396"/>
    <n v="397"/>
    <s v=""/>
    <s v=""/>
    <n v="378"/>
    <n v="374"/>
    <s v=""/>
    <s v=""/>
    <n v="424"/>
    <n v="428"/>
    <s v=""/>
    <s v=""/>
    <n v="1960"/>
    <n v="1961"/>
    <m/>
    <m/>
    <n v="6443"/>
    <n v="6443"/>
    <n v="0"/>
    <n v="0"/>
  </r>
  <r>
    <x v="65"/>
    <s v="202051689"/>
    <x v="1"/>
    <x v="11"/>
    <x v="65"/>
    <x v="0"/>
    <n v="96"/>
    <n v="93"/>
    <s v=""/>
    <n v="5"/>
    <n v="103"/>
    <n v="106"/>
    <s v=""/>
    <n v="1"/>
    <n v="112"/>
    <n v="109"/>
    <n v="1"/>
    <n v="1"/>
    <n v="113"/>
    <n v="112"/>
    <s v=""/>
    <n v="1"/>
    <n v="124"/>
    <n v="133"/>
    <s v=""/>
    <n v="3"/>
    <n v="86"/>
    <n v="86"/>
    <s v=""/>
    <n v="1"/>
    <n v="106"/>
    <n v="100"/>
    <s v=""/>
    <n v="1"/>
    <n v="95"/>
    <n v="90"/>
    <s v=""/>
    <s v=""/>
    <n v="83"/>
    <n v="92"/>
    <s v=""/>
    <n v="3"/>
    <n v="131"/>
    <n v="129"/>
    <s v=""/>
    <n v="1"/>
    <n v="104"/>
    <n v="105"/>
    <s v=""/>
    <s v=""/>
    <n v="114"/>
    <n v="120"/>
    <s v=""/>
    <s v=""/>
    <n v="1267"/>
    <x v="37"/>
    <m/>
    <m/>
    <n v="128"/>
    <n v="121"/>
    <s v=""/>
    <n v="2"/>
    <n v="112"/>
    <n v="112"/>
    <s v=""/>
    <n v="3"/>
    <n v="137"/>
    <n v="140"/>
    <s v=""/>
    <n v="3"/>
    <n v="120"/>
    <n v="123"/>
    <s v=""/>
    <s v=""/>
    <n v="106"/>
    <n v="110"/>
    <s v=""/>
    <n v="3"/>
    <n v="603"/>
    <n v="606"/>
    <m/>
    <m/>
    <n v="1870"/>
    <n v="1881"/>
    <n v="0"/>
    <n v="0"/>
  </r>
  <r>
    <x v="66"/>
    <s v="245629734"/>
    <x v="4"/>
    <x v="4"/>
    <x v="66"/>
    <x v="1"/>
    <n v="61"/>
    <n v="49"/>
    <s v=""/>
    <s v=""/>
    <n v="121"/>
    <n v="118"/>
    <s v=""/>
    <s v=""/>
    <n v="137"/>
    <n v="152"/>
    <s v=""/>
    <s v=""/>
    <n v="124"/>
    <n v="123"/>
    <s v=""/>
    <s v=""/>
    <n v="131"/>
    <n v="127"/>
    <s v=""/>
    <s v=""/>
    <n v="87"/>
    <n v="92"/>
    <s v=""/>
    <s v=""/>
    <n v="84"/>
    <n v="84"/>
    <s v=""/>
    <s v=""/>
    <n v="62"/>
    <n v="62"/>
    <s v=""/>
    <s v=""/>
    <n v="59"/>
    <n v="59"/>
    <s v=""/>
    <s v=""/>
    <n v="113"/>
    <n v="109"/>
    <s v=""/>
    <s v=""/>
    <n v="94"/>
    <n v="97"/>
    <s v=""/>
    <s v=""/>
    <n v="106"/>
    <n v="107"/>
    <s v=""/>
    <s v=""/>
    <n v="1179"/>
    <x v="38"/>
    <m/>
    <m/>
    <n v="58"/>
    <n v="56"/>
    <s v=""/>
    <s v=""/>
    <n v="105"/>
    <n v="106"/>
    <s v=""/>
    <s v=""/>
    <n v="93"/>
    <n v="94"/>
    <s v=""/>
    <s v=""/>
    <n v="90"/>
    <n v="90"/>
    <s v=""/>
    <s v=""/>
    <n v="106"/>
    <n v="106"/>
    <s v=""/>
    <s v=""/>
    <n v="452"/>
    <n v="452"/>
    <m/>
    <m/>
    <n v="1631"/>
    <n v="1631"/>
    <n v="0"/>
    <n v="0"/>
  </r>
  <r>
    <x v="67"/>
    <s v="404476205"/>
    <x v="1"/>
    <x v="12"/>
    <x v="67"/>
    <x v="5"/>
    <n v="2"/>
    <n v="2"/>
    <s v=""/>
    <s v=""/>
    <n v="1"/>
    <n v="1"/>
    <s v=""/>
    <s v=""/>
    <n v="2"/>
    <n v="2"/>
    <s v=""/>
    <s v=""/>
    <n v="1"/>
    <n v="1"/>
    <s v=""/>
    <s v=""/>
    <s v=""/>
    <s v=""/>
    <s v=""/>
    <s v=""/>
    <n v="3"/>
    <n v="3"/>
    <s v=""/>
    <s v=""/>
    <s v=""/>
    <s v=""/>
    <s v=""/>
    <s v=""/>
    <n v="3"/>
    <n v="3"/>
    <s v=""/>
    <s v=""/>
    <n v="1"/>
    <n v="1"/>
    <s v=""/>
    <s v=""/>
    <n v="2"/>
    <n v="2"/>
    <s v=""/>
    <s v=""/>
    <n v="1"/>
    <n v="1"/>
    <s v=""/>
    <s v=""/>
    <s v=""/>
    <s v=""/>
    <s v=""/>
    <s v=""/>
    <m/>
    <x v="2"/>
    <m/>
    <m/>
    <s v=""/>
    <s v=""/>
    <s v=""/>
    <s v=""/>
    <n v="2"/>
    <n v="2"/>
    <s v=""/>
    <s v=""/>
    <s v=""/>
    <s v=""/>
    <s v=""/>
    <s v=""/>
    <s v=""/>
    <s v=""/>
    <s v=""/>
    <s v=""/>
    <s v=""/>
    <s v=""/>
    <s v=""/>
    <s v=""/>
    <m/>
    <m/>
    <m/>
    <m/>
    <n v="0"/>
    <n v="0"/>
    <n v="0"/>
    <n v="0"/>
  </r>
  <r>
    <x v="68"/>
    <s v="405327427"/>
    <x v="2"/>
    <x v="33"/>
    <x v="68"/>
    <x v="2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x v="2"/>
    <m/>
    <m/>
    <s v=""/>
    <s v=""/>
    <s v=""/>
    <s v=""/>
    <s v=""/>
    <s v=""/>
    <s v=""/>
    <s v=""/>
    <s v=""/>
    <s v=""/>
    <s v=""/>
    <s v=""/>
    <n v="124"/>
    <n v="124"/>
    <s v=""/>
    <s v=""/>
    <n v="131"/>
    <n v="131"/>
    <s v=""/>
    <s v=""/>
    <m/>
    <m/>
    <m/>
    <m/>
    <n v="0"/>
    <n v="0"/>
    <n v="0"/>
    <n v="0"/>
  </r>
  <r>
    <x v="68"/>
    <s v="405327427"/>
    <x v="2"/>
    <x v="33"/>
    <x v="68"/>
    <x v="1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x v="2"/>
    <m/>
    <m/>
    <s v=""/>
    <s v=""/>
    <s v=""/>
    <s v=""/>
    <s v=""/>
    <s v=""/>
    <s v=""/>
    <s v=""/>
    <s v=""/>
    <s v=""/>
    <s v=""/>
    <s v=""/>
    <s v=""/>
    <s v=""/>
    <s v=""/>
    <s v=""/>
    <n v="5"/>
    <n v="5"/>
    <s v=""/>
    <s v=""/>
    <m/>
    <m/>
    <m/>
    <m/>
    <n v="0"/>
    <n v="0"/>
    <n v="0"/>
    <n v="0"/>
  </r>
  <r>
    <x v="25"/>
    <s v="404476205"/>
    <x v="4"/>
    <x v="4"/>
    <x v="26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"/>
    <n v="1"/>
    <s v=""/>
    <s v=""/>
    <m/>
    <x v="2"/>
    <m/>
    <m/>
    <n v="6"/>
    <n v="6"/>
    <s v=""/>
    <s v=""/>
    <n v="7"/>
    <n v="7"/>
    <s v=""/>
    <s v=""/>
    <n v="13"/>
    <n v="13"/>
    <s v=""/>
    <s v=""/>
    <n v="6"/>
    <n v="6"/>
    <s v=""/>
    <s v=""/>
    <n v="5"/>
    <n v="5"/>
    <s v=""/>
    <s v=""/>
    <n v="37"/>
    <n v="37"/>
    <m/>
    <m/>
    <n v="37"/>
    <n v="37"/>
    <n v="0"/>
    <n v="0"/>
  </r>
  <r>
    <x v="31"/>
    <s v="404476205"/>
    <x v="7"/>
    <x v="23"/>
    <x v="32"/>
    <x v="4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58"/>
    <n v="58"/>
    <n v="6"/>
    <s v=""/>
    <m/>
    <x v="2"/>
    <m/>
    <m/>
    <n v="126"/>
    <n v="110"/>
    <n v="10"/>
    <n v="2"/>
    <n v="100"/>
    <n v="97"/>
    <n v="9"/>
    <n v="2"/>
    <n v="98"/>
    <n v="104"/>
    <n v="9"/>
    <n v="4"/>
    <n v="96"/>
    <n v="100"/>
    <n v="5"/>
    <s v=""/>
    <n v="66"/>
    <n v="75"/>
    <n v="6"/>
    <n v="2"/>
    <n v="486"/>
    <n v="486"/>
    <n v="39"/>
    <m/>
    <n v="486"/>
    <n v="486"/>
    <n v="39"/>
    <n v="0"/>
  </r>
  <r>
    <x v="27"/>
    <s v="404476205"/>
    <x v="7"/>
    <x v="19"/>
    <x v="28"/>
    <x v="4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41"/>
    <n v="130"/>
    <n v="15"/>
    <n v="6"/>
    <m/>
    <x v="2"/>
    <m/>
    <m/>
    <n v="169"/>
    <n v="158"/>
    <n v="10"/>
    <n v="8"/>
    <n v="147"/>
    <n v="144"/>
    <n v="12"/>
    <n v="4"/>
    <n v="191"/>
    <n v="183"/>
    <n v="16"/>
    <n v="4"/>
    <n v="205"/>
    <n v="208"/>
    <n v="18"/>
    <n v="4"/>
    <n v="162"/>
    <n v="192"/>
    <n v="12"/>
    <n v="9"/>
    <n v="874"/>
    <n v="885"/>
    <n v="68"/>
    <n v="29"/>
    <n v="874"/>
    <n v="885"/>
    <n v="68"/>
    <n v="29"/>
  </r>
  <r>
    <x v="27"/>
    <s v="404476205"/>
    <x v="7"/>
    <x v="19"/>
    <x v="28"/>
    <x v="7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35"/>
    <n v="33"/>
    <s v=""/>
    <s v=""/>
    <m/>
    <x v="2"/>
    <m/>
    <m/>
    <n v="29"/>
    <n v="31"/>
    <s v=""/>
    <s v=""/>
    <n v="3"/>
    <s v=""/>
    <s v=""/>
    <s v=""/>
    <n v="31"/>
    <n v="30"/>
    <s v=""/>
    <s v=""/>
    <n v="22"/>
    <n v="22"/>
    <s v=""/>
    <s v=""/>
    <n v="31"/>
    <n v="35"/>
    <s v=""/>
    <s v=""/>
    <n v="116"/>
    <m/>
    <m/>
    <m/>
    <n v="116"/>
    <n v="0"/>
    <n v="0"/>
    <n v="0"/>
  </r>
  <r>
    <x v="29"/>
    <s v="404476205"/>
    <x v="4"/>
    <x v="21"/>
    <x v="30"/>
    <x v="5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5"/>
    <n v="5"/>
    <s v=""/>
    <s v=""/>
    <m/>
    <x v="2"/>
    <m/>
    <m/>
    <n v="2"/>
    <n v="2"/>
    <s v=""/>
    <s v=""/>
    <s v=""/>
    <s v=""/>
    <s v=""/>
    <s v=""/>
    <s v=""/>
    <s v=""/>
    <s v=""/>
    <s v=""/>
    <n v="2"/>
    <n v="2"/>
    <s v=""/>
    <s v=""/>
    <n v="1"/>
    <n v="1"/>
    <s v=""/>
    <s v=""/>
    <m/>
    <m/>
    <m/>
    <m/>
    <n v="0"/>
    <n v="0"/>
    <n v="0"/>
    <n v="0"/>
  </r>
  <r>
    <x v="29"/>
    <s v="404476205"/>
    <x v="4"/>
    <x v="21"/>
    <x v="30"/>
    <x v="1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6"/>
    <n v="6"/>
    <s v=""/>
    <s v=""/>
    <m/>
    <x v="2"/>
    <m/>
    <m/>
    <n v="3"/>
    <n v="3"/>
    <s v=""/>
    <s v=""/>
    <n v="1"/>
    <s v=""/>
    <s v=""/>
    <s v=""/>
    <n v="7"/>
    <n v="8"/>
    <s v=""/>
    <s v=""/>
    <n v="8"/>
    <n v="8"/>
    <s v=""/>
    <s v=""/>
    <n v="2"/>
    <n v="2"/>
    <s v=""/>
    <s v=""/>
    <n v="21"/>
    <m/>
    <m/>
    <m/>
    <n v="21"/>
    <n v="0"/>
    <n v="0"/>
    <n v="0"/>
  </r>
  <r>
    <x v="35"/>
    <s v="404476205"/>
    <x v="2"/>
    <x v="2"/>
    <x v="36"/>
    <x v="1"/>
    <n v="50"/>
    <n v="45"/>
    <s v=""/>
    <n v="1"/>
    <n v="43"/>
    <n v="45"/>
    <s v=""/>
    <s v=""/>
    <n v="50"/>
    <n v="52"/>
    <s v=""/>
    <s v=""/>
    <n v="56"/>
    <n v="51"/>
    <s v=""/>
    <s v=""/>
    <n v="63"/>
    <n v="62"/>
    <s v=""/>
    <s v=""/>
    <n v="65"/>
    <n v="68"/>
    <s v=""/>
    <n v="1"/>
    <n v="57"/>
    <n v="58"/>
    <s v=""/>
    <s v=""/>
    <n v="66"/>
    <n v="67"/>
    <s v=""/>
    <s v=""/>
    <n v="56"/>
    <n v="51"/>
    <s v=""/>
    <s v=""/>
    <n v="74"/>
    <n v="75"/>
    <s v=""/>
    <s v=""/>
    <n v="64"/>
    <n v="64"/>
    <s v=""/>
    <n v="1"/>
    <n v="67"/>
    <n v="72"/>
    <s v=""/>
    <s v=""/>
    <n v="711"/>
    <x v="39"/>
    <m/>
    <m/>
    <n v="39"/>
    <n v="35"/>
    <s v=""/>
    <n v="1"/>
    <n v="44"/>
    <n v="48"/>
    <s v=""/>
    <s v=""/>
    <n v="58"/>
    <n v="57"/>
    <s v=""/>
    <s v=""/>
    <n v="38"/>
    <n v="39"/>
    <s v=""/>
    <s v=""/>
    <n v="95"/>
    <n v="96"/>
    <s v=""/>
    <n v="1"/>
    <n v="274"/>
    <n v="275"/>
    <m/>
    <m/>
    <n v="985"/>
    <n v="985"/>
    <n v="0"/>
    <n v="0"/>
  </r>
  <r>
    <x v="35"/>
    <s v="404476205"/>
    <x v="2"/>
    <x v="2"/>
    <x v="36"/>
    <x v="6"/>
    <n v="2"/>
    <n v="2"/>
    <s v=""/>
    <s v=""/>
    <n v="2"/>
    <n v="2"/>
    <s v=""/>
    <s v=""/>
    <s v=""/>
    <s v=""/>
    <s v=""/>
    <s v=""/>
    <n v="3"/>
    <n v="3"/>
    <s v=""/>
    <s v=""/>
    <n v="2"/>
    <n v="2"/>
    <s v=""/>
    <s v=""/>
    <s v=""/>
    <s v=""/>
    <s v=""/>
    <s v=""/>
    <n v="3"/>
    <n v="3"/>
    <s v=""/>
    <s v=""/>
    <s v=""/>
    <s v=""/>
    <s v=""/>
    <s v=""/>
    <s v=""/>
    <s v=""/>
    <s v=""/>
    <s v=""/>
    <s v=""/>
    <s v=""/>
    <s v=""/>
    <s v=""/>
    <n v="1"/>
    <n v="1"/>
    <s v=""/>
    <s v=""/>
    <n v="3"/>
    <n v="3"/>
    <s v=""/>
    <s v=""/>
    <m/>
    <x v="2"/>
    <m/>
    <m/>
    <n v="3"/>
    <n v="3"/>
    <s v=""/>
    <s v=""/>
    <n v="2"/>
    <n v="2"/>
    <s v=""/>
    <s v=""/>
    <n v="2"/>
    <n v="2"/>
    <s v=""/>
    <s v=""/>
    <s v=""/>
    <s v=""/>
    <s v=""/>
    <s v=""/>
    <s v=""/>
    <s v=""/>
    <s v=""/>
    <s v=""/>
    <m/>
    <m/>
    <m/>
    <m/>
    <n v="0"/>
    <n v="0"/>
    <n v="0"/>
    <n v="0"/>
  </r>
  <r>
    <x v="36"/>
    <s v="404476205"/>
    <x v="5"/>
    <x v="5"/>
    <x v="37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211"/>
    <n v="210"/>
    <s v=""/>
    <s v=""/>
    <m/>
    <x v="2"/>
    <m/>
    <m/>
    <n v="24"/>
    <n v="6"/>
    <s v=""/>
    <s v=""/>
    <n v="338"/>
    <n v="329"/>
    <n v="1"/>
    <n v="1"/>
    <n v="363"/>
    <n v="364"/>
    <s v=""/>
    <s v=""/>
    <n v="329"/>
    <n v="338"/>
    <s v=""/>
    <s v=""/>
    <n v="215"/>
    <n v="231"/>
    <s v=""/>
    <s v=""/>
    <n v="1269"/>
    <n v="1268"/>
    <m/>
    <m/>
    <n v="1269"/>
    <n v="1268"/>
    <n v="0"/>
    <n v="0"/>
  </r>
  <r>
    <x v="32"/>
    <s v="404476205"/>
    <x v="1"/>
    <x v="11"/>
    <x v="33"/>
    <x v="4"/>
    <n v="161"/>
    <n v="155"/>
    <n v="2"/>
    <n v="8"/>
    <n v="124"/>
    <n v="125"/>
    <n v="4"/>
    <n v="4"/>
    <n v="136"/>
    <n v="137"/>
    <n v="3"/>
    <n v="10"/>
    <n v="148"/>
    <n v="150"/>
    <n v="2"/>
    <n v="9"/>
    <n v="154"/>
    <n v="148"/>
    <n v="2"/>
    <n v="8"/>
    <n v="144"/>
    <n v="154"/>
    <n v="2"/>
    <n v="11"/>
    <n v="135"/>
    <n v="123"/>
    <n v="2"/>
    <n v="7"/>
    <n v="145"/>
    <n v="154"/>
    <n v="2"/>
    <n v="7"/>
    <n v="126"/>
    <n v="120"/>
    <n v="1"/>
    <n v="8"/>
    <n v="139"/>
    <n v="142"/>
    <n v="1"/>
    <n v="11"/>
    <n v="107"/>
    <n v="106"/>
    <s v=""/>
    <n v="10"/>
    <n v="120"/>
    <n v="122"/>
    <n v="2"/>
    <n v="13"/>
    <n v="1639"/>
    <x v="40"/>
    <m/>
    <n v="106"/>
    <n v="156"/>
    <n v="158"/>
    <n v="3"/>
    <n v="12"/>
    <n v="96"/>
    <n v="102"/>
    <s v=""/>
    <n v="10"/>
    <n v="130"/>
    <n v="129"/>
    <n v="1"/>
    <n v="8"/>
    <n v="95"/>
    <n v="94"/>
    <s v=""/>
    <n v="9"/>
    <n v="98"/>
    <n v="117"/>
    <s v=""/>
    <n v="10"/>
    <n v="575"/>
    <n v="600"/>
    <m/>
    <n v="49"/>
    <n v="2214"/>
    <n v="2236"/>
    <n v="0"/>
    <n v="155"/>
  </r>
  <r>
    <x v="33"/>
    <s v="216315681"/>
    <x v="8"/>
    <x v="24"/>
    <x v="34"/>
    <x v="4"/>
    <n v="73"/>
    <n v="81"/>
    <n v="1"/>
    <s v=""/>
    <n v="47"/>
    <n v="49"/>
    <s v=""/>
    <s v=""/>
    <n v="45"/>
    <n v="45"/>
    <n v="1"/>
    <s v=""/>
    <n v="35"/>
    <n v="37"/>
    <s v=""/>
    <s v=""/>
    <n v="32"/>
    <n v="32"/>
    <s v=""/>
    <s v=""/>
    <n v="22"/>
    <n v="25"/>
    <s v=""/>
    <s v=""/>
    <n v="15"/>
    <n v="18"/>
    <s v=""/>
    <s v=""/>
    <n v="8"/>
    <n v="8"/>
    <s v=""/>
    <s v=""/>
    <n v="34"/>
    <n v="29"/>
    <s v=""/>
    <s v=""/>
    <n v="25"/>
    <n v="24"/>
    <s v=""/>
    <s v=""/>
    <n v="49"/>
    <n v="49"/>
    <s v=""/>
    <s v=""/>
    <n v="59"/>
    <n v="57"/>
    <s v=""/>
    <s v=""/>
    <n v="444"/>
    <x v="41"/>
    <m/>
    <m/>
    <n v="47"/>
    <n v="52"/>
    <s v=""/>
    <s v=""/>
    <n v="49"/>
    <n v="43"/>
    <s v=""/>
    <s v=""/>
    <n v="58"/>
    <n v="61"/>
    <s v=""/>
    <s v=""/>
    <n v="48"/>
    <n v="48"/>
    <s v=""/>
    <s v=""/>
    <n v="35"/>
    <n v="41"/>
    <s v=""/>
    <s v=""/>
    <n v="237"/>
    <n v="245"/>
    <m/>
    <m/>
    <n v="681"/>
    <n v="699"/>
    <n v="0"/>
    <n v="0"/>
  </r>
  <r>
    <x v="69"/>
    <s v="216315690"/>
    <x v="8"/>
    <x v="24"/>
    <x v="69"/>
    <x v="4"/>
    <n v="6"/>
    <n v="5"/>
    <s v=""/>
    <s v=""/>
    <n v="7"/>
    <n v="8"/>
    <n v="4"/>
    <s v=""/>
    <n v="6"/>
    <n v="6"/>
    <n v="1"/>
    <s v=""/>
    <n v="4"/>
    <n v="5"/>
    <s v=""/>
    <s v=""/>
    <n v="4"/>
    <n v="4"/>
    <n v="2"/>
    <s v=""/>
    <n v="5"/>
    <n v="4"/>
    <s v=""/>
    <s v=""/>
    <n v="6"/>
    <n v="6"/>
    <n v="1"/>
    <s v=""/>
    <n v="2"/>
    <n v="3"/>
    <s v=""/>
    <s v=""/>
    <n v="3"/>
    <n v="3"/>
    <n v="1"/>
    <s v=""/>
    <n v="3"/>
    <n v="2"/>
    <s v=""/>
    <s v=""/>
    <n v="6"/>
    <n v="6"/>
    <n v="1"/>
    <s v=""/>
    <n v="5"/>
    <n v="6"/>
    <n v="2"/>
    <s v=""/>
    <n v="57"/>
    <x v="9"/>
    <m/>
    <m/>
    <n v="4"/>
    <n v="4"/>
    <n v="1"/>
    <s v=""/>
    <n v="6"/>
    <n v="6"/>
    <n v="2"/>
    <s v=""/>
    <n v="6"/>
    <n v="6"/>
    <n v="2"/>
    <s v=""/>
    <n v="7"/>
    <n v="6"/>
    <n v="1"/>
    <s v=""/>
    <n v="6"/>
    <n v="7"/>
    <n v="3"/>
    <s v=""/>
    <n v="29"/>
    <n v="29"/>
    <n v="9"/>
    <m/>
    <n v="86"/>
    <n v="87"/>
    <n v="9"/>
    <n v="0"/>
  </r>
  <r>
    <x v="69"/>
    <s v="216315690"/>
    <x v="8"/>
    <x v="24"/>
    <x v="69"/>
    <x v="7"/>
    <n v="117"/>
    <n v="110"/>
    <s v=""/>
    <s v=""/>
    <n v="101"/>
    <n v="113"/>
    <s v=""/>
    <s v=""/>
    <n v="88"/>
    <n v="82"/>
    <s v=""/>
    <s v=""/>
    <n v="88"/>
    <n v="89"/>
    <s v=""/>
    <s v=""/>
    <n v="76"/>
    <n v="77"/>
    <s v=""/>
    <s v=""/>
    <n v="116"/>
    <n v="109"/>
    <s v=""/>
    <s v=""/>
    <n v="91"/>
    <n v="95"/>
    <s v=""/>
    <s v=""/>
    <n v="109"/>
    <n v="104"/>
    <s v=""/>
    <s v=""/>
    <n v="94"/>
    <n v="95"/>
    <s v=""/>
    <s v=""/>
    <n v="101"/>
    <n v="113"/>
    <s v=""/>
    <s v=""/>
    <n v="87"/>
    <n v="80"/>
    <n v="1"/>
    <s v=""/>
    <n v="78"/>
    <n v="83"/>
    <n v="1"/>
    <s v=""/>
    <n v="1146"/>
    <x v="42"/>
    <m/>
    <m/>
    <n v="99"/>
    <n v="97"/>
    <s v=""/>
    <s v=""/>
    <n v="84"/>
    <n v="76"/>
    <s v=""/>
    <s v=""/>
    <n v="82"/>
    <n v="91"/>
    <n v="1"/>
    <s v=""/>
    <n v="65"/>
    <n v="69"/>
    <s v=""/>
    <s v=""/>
    <n v="65"/>
    <n v="69"/>
    <n v="1"/>
    <s v=""/>
    <n v="395"/>
    <n v="402"/>
    <m/>
    <m/>
    <n v="1541"/>
    <n v="1552"/>
    <n v="0"/>
    <n v="0"/>
  </r>
  <r>
    <x v="70"/>
    <s v="404476205"/>
    <x v="2"/>
    <x v="33"/>
    <x v="68"/>
    <x v="2"/>
    <n v="101"/>
    <n v="100"/>
    <s v=""/>
    <s v=""/>
    <n v="84"/>
    <n v="85"/>
    <s v=""/>
    <s v=""/>
    <n v="80"/>
    <n v="80"/>
    <s v=""/>
    <s v=""/>
    <n v="96"/>
    <n v="96"/>
    <s v=""/>
    <s v=""/>
    <n v="99"/>
    <n v="99"/>
    <s v=""/>
    <s v=""/>
    <n v="76"/>
    <n v="75"/>
    <s v=""/>
    <s v=""/>
    <n v="109"/>
    <n v="110"/>
    <s v=""/>
    <s v=""/>
    <n v="132"/>
    <n v="132"/>
    <s v=""/>
    <s v=""/>
    <n v="125"/>
    <n v="125"/>
    <s v=""/>
    <s v=""/>
    <n v="209"/>
    <n v="209"/>
    <s v=""/>
    <s v=""/>
    <n v="168"/>
    <n v="167"/>
    <s v=""/>
    <s v=""/>
    <n v="158"/>
    <n v="157"/>
    <s v=""/>
    <s v=""/>
    <n v="1437"/>
    <x v="43"/>
    <m/>
    <m/>
    <n v="136"/>
    <n v="133"/>
    <s v=""/>
    <s v=""/>
    <n v="103"/>
    <n v="107"/>
    <s v=""/>
    <s v=""/>
    <n v="126"/>
    <n v="127"/>
    <s v=""/>
    <s v=""/>
    <s v=""/>
    <s v=""/>
    <s v=""/>
    <s v=""/>
    <s v=""/>
    <s v=""/>
    <s v=""/>
    <s v=""/>
    <m/>
    <m/>
    <m/>
    <m/>
    <n v="1437"/>
    <n v="1435"/>
    <n v="0"/>
    <n v="0"/>
  </r>
  <r>
    <x v="57"/>
    <s v="202172139"/>
    <x v="1"/>
    <x v="1"/>
    <x v="57"/>
    <x v="1"/>
    <n v="9"/>
    <n v="8"/>
    <s v=""/>
    <s v=""/>
    <n v="5"/>
    <n v="6"/>
    <s v=""/>
    <s v=""/>
    <n v="10"/>
    <n v="8"/>
    <s v=""/>
    <s v=""/>
    <n v="5"/>
    <n v="6"/>
    <s v=""/>
    <s v=""/>
    <n v="3"/>
    <n v="3"/>
    <s v=""/>
    <s v=""/>
    <n v="9"/>
    <n v="9"/>
    <s v=""/>
    <s v=""/>
    <n v="6"/>
    <n v="4"/>
    <s v=""/>
    <s v=""/>
    <n v="8"/>
    <n v="9"/>
    <s v=""/>
    <s v=""/>
    <n v="8"/>
    <n v="9"/>
    <s v=""/>
    <s v=""/>
    <n v="12"/>
    <n v="12"/>
    <s v=""/>
    <s v=""/>
    <n v="10"/>
    <n v="10"/>
    <s v=""/>
    <s v=""/>
    <n v="7"/>
    <n v="8"/>
    <s v=""/>
    <s v=""/>
    <n v="92"/>
    <x v="44"/>
    <m/>
    <m/>
    <n v="9"/>
    <n v="8"/>
    <s v=""/>
    <s v=""/>
    <n v="21"/>
    <n v="19"/>
    <s v=""/>
    <s v=""/>
    <n v="9"/>
    <n v="10"/>
    <s v=""/>
    <s v=""/>
    <n v="14"/>
    <n v="16"/>
    <s v=""/>
    <s v=""/>
    <n v="6"/>
    <n v="6"/>
    <s v=""/>
    <s v=""/>
    <n v="59"/>
    <n v="59"/>
    <m/>
    <m/>
    <n v="151"/>
    <n v="151"/>
    <n v="0"/>
    <n v="0"/>
  </r>
  <r>
    <x v="58"/>
    <s v="405001466"/>
    <x v="1"/>
    <x v="29"/>
    <x v="58"/>
    <x v="2"/>
    <n v="18"/>
    <n v="18"/>
    <s v=""/>
    <s v=""/>
    <n v="18"/>
    <n v="18"/>
    <s v=""/>
    <s v=""/>
    <n v="14"/>
    <n v="14"/>
    <s v=""/>
    <s v=""/>
    <n v="11"/>
    <n v="11"/>
    <s v=""/>
    <s v=""/>
    <n v="21"/>
    <n v="21"/>
    <s v=""/>
    <s v=""/>
    <n v="25"/>
    <n v="25"/>
    <s v=""/>
    <s v=""/>
    <n v="20"/>
    <n v="20"/>
    <s v=""/>
    <s v=""/>
    <n v="18"/>
    <n v="18"/>
    <s v=""/>
    <s v=""/>
    <n v="21"/>
    <n v="20"/>
    <s v=""/>
    <s v=""/>
    <n v="19"/>
    <n v="20"/>
    <s v=""/>
    <s v=""/>
    <n v="11"/>
    <n v="11"/>
    <s v=""/>
    <s v=""/>
    <n v="9"/>
    <n v="9"/>
    <s v=""/>
    <s v=""/>
    <n v="205"/>
    <x v="45"/>
    <m/>
    <m/>
    <n v="20"/>
    <n v="20"/>
    <s v=""/>
    <s v=""/>
    <n v="16"/>
    <n v="16"/>
    <s v=""/>
    <s v=""/>
    <n v="17"/>
    <n v="17"/>
    <s v=""/>
    <s v=""/>
    <n v="15"/>
    <n v="15"/>
    <s v=""/>
    <s v=""/>
    <n v="21"/>
    <n v="21"/>
    <s v=""/>
    <s v=""/>
    <n v="89"/>
    <n v="89"/>
    <m/>
    <m/>
    <n v="294"/>
    <n v="294"/>
    <n v="0"/>
    <n v="0"/>
  </r>
  <r>
    <x v="58"/>
    <s v="405001466"/>
    <x v="1"/>
    <x v="29"/>
    <x v="58"/>
    <x v="5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x v="2"/>
    <m/>
    <m/>
    <n v="4"/>
    <n v="4"/>
    <s v=""/>
    <s v=""/>
    <n v="1"/>
    <n v="1"/>
    <s v=""/>
    <s v=""/>
    <s v=""/>
    <s v=""/>
    <s v=""/>
    <s v=""/>
    <n v="1"/>
    <n v="1"/>
    <s v=""/>
    <s v=""/>
    <s v=""/>
    <s v=""/>
    <s v=""/>
    <s v=""/>
    <m/>
    <m/>
    <m/>
    <m/>
    <n v="0"/>
    <n v="0"/>
    <n v="0"/>
    <n v="0"/>
  </r>
  <r>
    <x v="58"/>
    <s v="405001466"/>
    <x v="1"/>
    <x v="29"/>
    <x v="58"/>
    <x v="3"/>
    <n v="22"/>
    <n v="22"/>
    <s v=""/>
    <s v=""/>
    <n v="16"/>
    <n v="13"/>
    <s v=""/>
    <s v=""/>
    <n v="29"/>
    <n v="25"/>
    <s v=""/>
    <s v=""/>
    <n v="17"/>
    <n v="23"/>
    <s v=""/>
    <s v=""/>
    <n v="22"/>
    <n v="21"/>
    <s v=""/>
    <s v=""/>
    <n v="24"/>
    <n v="23"/>
    <s v=""/>
    <s v=""/>
    <n v="18"/>
    <n v="23"/>
    <s v=""/>
    <s v=""/>
    <n v="20"/>
    <n v="24"/>
    <s v=""/>
    <s v=""/>
    <n v="31"/>
    <n v="22"/>
    <s v=""/>
    <s v=""/>
    <n v="19"/>
    <n v="26"/>
    <s v=""/>
    <s v=""/>
    <n v="13"/>
    <n v="16"/>
    <s v=""/>
    <s v=""/>
    <n v="17"/>
    <n v="19"/>
    <s v=""/>
    <s v=""/>
    <n v="248"/>
    <x v="46"/>
    <m/>
    <m/>
    <n v="18"/>
    <n v="14"/>
    <s v=""/>
    <s v=""/>
    <n v="25"/>
    <n v="18"/>
    <s v=""/>
    <s v=""/>
    <n v="23"/>
    <n v="29"/>
    <s v=""/>
    <s v=""/>
    <n v="25"/>
    <n v="25"/>
    <s v=""/>
    <s v=""/>
    <n v="3"/>
    <n v="18"/>
    <s v=""/>
    <s v=""/>
    <n v="94"/>
    <n v="104"/>
    <m/>
    <m/>
    <n v="342"/>
    <n v="361"/>
    <n v="0"/>
    <n v="0"/>
  </r>
  <r>
    <x v="58"/>
    <s v="405001466"/>
    <x v="1"/>
    <x v="29"/>
    <x v="58"/>
    <x v="0"/>
    <n v="86"/>
    <n v="82"/>
    <s v=""/>
    <s v=""/>
    <n v="115"/>
    <n v="113"/>
    <s v=""/>
    <s v=""/>
    <n v="106"/>
    <n v="107"/>
    <s v=""/>
    <s v=""/>
    <n v="101"/>
    <n v="102"/>
    <s v=""/>
    <s v=""/>
    <n v="123"/>
    <n v="118"/>
    <s v=""/>
    <s v=""/>
    <n v="100"/>
    <n v="107"/>
    <s v=""/>
    <s v=""/>
    <n v="97"/>
    <n v="99"/>
    <s v=""/>
    <s v=""/>
    <n v="66"/>
    <n v="71"/>
    <s v=""/>
    <s v=""/>
    <n v="79"/>
    <n v="73"/>
    <s v=""/>
    <s v=""/>
    <n v="77"/>
    <n v="80"/>
    <s v=""/>
    <n v="1"/>
    <n v="94"/>
    <n v="94"/>
    <s v=""/>
    <s v=""/>
    <n v="69"/>
    <n v="69"/>
    <s v=""/>
    <s v=""/>
    <n v="1113"/>
    <x v="47"/>
    <m/>
    <m/>
    <n v="68"/>
    <n v="61"/>
    <s v=""/>
    <s v=""/>
    <n v="77"/>
    <n v="78"/>
    <s v=""/>
    <s v=""/>
    <n v="68"/>
    <n v="67"/>
    <s v=""/>
    <s v=""/>
    <n v="70"/>
    <n v="75"/>
    <s v=""/>
    <n v="1"/>
    <n v="66"/>
    <n v="74"/>
    <s v=""/>
    <s v=""/>
    <n v="349"/>
    <n v="355"/>
    <m/>
    <m/>
    <n v="1462"/>
    <n v="1470"/>
    <n v="0"/>
    <n v="0"/>
  </r>
  <r>
    <x v="59"/>
    <s v="215119182"/>
    <x v="2"/>
    <x v="20"/>
    <x v="59"/>
    <x v="4"/>
    <n v="129"/>
    <n v="123"/>
    <n v="14"/>
    <n v="16"/>
    <n v="145"/>
    <n v="143"/>
    <n v="19"/>
    <n v="10"/>
    <n v="161"/>
    <n v="158"/>
    <n v="16"/>
    <n v="12"/>
    <n v="168"/>
    <n v="165"/>
    <n v="32"/>
    <n v="5"/>
    <n v="138"/>
    <n v="152"/>
    <n v="31"/>
    <n v="6"/>
    <n v="133"/>
    <n v="125"/>
    <n v="14"/>
    <n v="9"/>
    <n v="144"/>
    <n v="144"/>
    <n v="33"/>
    <n v="10"/>
    <n v="148"/>
    <n v="143"/>
    <n v="34"/>
    <n v="7"/>
    <n v="123"/>
    <n v="126"/>
    <n v="19"/>
    <n v="8"/>
    <n v="144"/>
    <n v="140"/>
    <n v="16"/>
    <n v="9"/>
    <n v="153"/>
    <n v="162"/>
    <n v="27"/>
    <n v="8"/>
    <n v="3"/>
    <n v="13"/>
    <n v="4"/>
    <n v="2"/>
    <n v="1589"/>
    <x v="48"/>
    <n v="259"/>
    <n v="102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m/>
    <n v="1589"/>
    <n v="1594"/>
    <n v="259"/>
    <n v="102"/>
  </r>
  <r>
    <x v="71"/>
    <s v="404476205"/>
    <x v="0"/>
    <x v="34"/>
    <x v="70"/>
    <x v="4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54"/>
    <n v="128"/>
    <s v=""/>
    <n v="10"/>
    <n v="184"/>
    <n v="186"/>
    <n v="1"/>
    <n v="16"/>
    <m/>
    <x v="2"/>
    <m/>
    <m/>
    <n v="258"/>
    <n v="246"/>
    <n v="1"/>
    <n v="23"/>
    <n v="205"/>
    <n v="211"/>
    <n v="4"/>
    <n v="23"/>
    <n v="193"/>
    <n v="188"/>
    <n v="6"/>
    <n v="17"/>
    <n v="212"/>
    <n v="217"/>
    <n v="3"/>
    <n v="14"/>
    <n v="135"/>
    <n v="165"/>
    <n v="3"/>
    <n v="11"/>
    <n v="1003"/>
    <n v="1027"/>
    <n v="17"/>
    <n v="88"/>
    <n v="1003"/>
    <n v="1027"/>
    <n v="17"/>
    <n v="88"/>
  </r>
  <r>
    <x v="61"/>
    <s v="404476205"/>
    <x v="1"/>
    <x v="11"/>
    <x v="61"/>
    <x v="4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343"/>
    <n v="234"/>
    <n v="5"/>
    <s v=""/>
    <n v="264"/>
    <n v="297"/>
    <n v="8"/>
    <n v="8"/>
    <m/>
    <x v="2"/>
    <m/>
    <m/>
    <n v="249"/>
    <n v="269"/>
    <n v="5"/>
    <n v="2"/>
    <n v="264"/>
    <n v="223"/>
    <n v="5"/>
    <n v="1"/>
    <n v="329"/>
    <n v="318"/>
    <n v="16"/>
    <n v="2"/>
    <n v="310"/>
    <n v="351"/>
    <n v="10"/>
    <n v="5"/>
    <n v="229"/>
    <n v="296"/>
    <n v="2"/>
    <n v="3"/>
    <n v="1381"/>
    <n v="1457"/>
    <n v="38"/>
    <n v="13"/>
    <n v="1381"/>
    <n v="1457"/>
    <n v="38"/>
    <n v="13"/>
  </r>
  <r>
    <x v="61"/>
    <s v="404476205"/>
    <x v="1"/>
    <x v="11"/>
    <x v="61"/>
    <x v="8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293"/>
    <n v="239"/>
    <n v="2"/>
    <n v="1"/>
    <n v="369"/>
    <n v="356"/>
    <n v="22"/>
    <n v="2"/>
    <m/>
    <x v="2"/>
    <m/>
    <m/>
    <n v="373"/>
    <n v="407"/>
    <n v="21"/>
    <n v="2"/>
    <n v="261"/>
    <n v="240"/>
    <n v="11"/>
    <n v="1"/>
    <n v="276"/>
    <n v="285"/>
    <n v="19"/>
    <s v=""/>
    <n v="256"/>
    <n v="264"/>
    <n v="12"/>
    <s v=""/>
    <n v="224"/>
    <n v="261"/>
    <n v="5"/>
    <n v="1"/>
    <n v="1390"/>
    <n v="1457"/>
    <n v="68"/>
    <m/>
    <n v="1390"/>
    <n v="1457"/>
    <n v="68"/>
    <n v="0"/>
  </r>
  <r>
    <x v="72"/>
    <s v="404476205"/>
    <x v="1"/>
    <x v="11"/>
    <x v="71"/>
    <x v="1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32"/>
    <n v="28"/>
    <s v=""/>
    <s v=""/>
    <n v="94"/>
    <n v="98"/>
    <s v=""/>
    <s v=""/>
    <m/>
    <x v="2"/>
    <m/>
    <m/>
    <n v="53"/>
    <n v="41"/>
    <s v=""/>
    <s v=""/>
    <n v="66"/>
    <n v="73"/>
    <s v=""/>
    <s v=""/>
    <n v="75"/>
    <n v="73"/>
    <s v=""/>
    <s v=""/>
    <n v="67"/>
    <n v="71"/>
    <s v=""/>
    <s v=""/>
    <n v="86"/>
    <n v="89"/>
    <s v=""/>
    <s v=""/>
    <n v="347"/>
    <n v="347"/>
    <m/>
    <m/>
    <n v="347"/>
    <n v="347"/>
    <n v="0"/>
    <n v="0"/>
  </r>
  <r>
    <x v="73"/>
    <s v="404476205"/>
    <x v="1"/>
    <x v="35"/>
    <x v="72"/>
    <x v="4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526"/>
    <n v="415"/>
    <n v="5"/>
    <n v="26"/>
    <n v="575"/>
    <n v="582"/>
    <n v="2"/>
    <n v="33"/>
    <m/>
    <x v="2"/>
    <m/>
    <m/>
    <n v="513"/>
    <n v="514"/>
    <n v="6"/>
    <n v="36"/>
    <n v="402"/>
    <n v="394"/>
    <n v="6"/>
    <n v="22"/>
    <n v="501"/>
    <n v="507"/>
    <n v="5"/>
    <n v="29"/>
    <n v="462"/>
    <n v="483"/>
    <n v="6"/>
    <n v="26"/>
    <n v="335"/>
    <n v="419"/>
    <n v="6"/>
    <n v="19"/>
    <n v="2213"/>
    <n v="2317"/>
    <n v="29"/>
    <n v="132"/>
    <n v="2213"/>
    <n v="2317"/>
    <n v="29"/>
    <n v="132"/>
  </r>
  <r>
    <x v="73"/>
    <s v="404476205"/>
    <x v="1"/>
    <x v="35"/>
    <x v="72"/>
    <x v="5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2"/>
    <n v="2"/>
    <s v=""/>
    <s v=""/>
    <m/>
    <x v="2"/>
    <m/>
    <m/>
    <n v="3"/>
    <n v="3"/>
    <s v=""/>
    <s v=""/>
    <s v=""/>
    <s v=""/>
    <s v=""/>
    <s v=""/>
    <s v=""/>
    <s v=""/>
    <s v=""/>
    <s v=""/>
    <s v=""/>
    <s v=""/>
    <s v=""/>
    <s v=""/>
    <n v="1"/>
    <n v="1"/>
    <s v=""/>
    <s v=""/>
    <m/>
    <m/>
    <m/>
    <m/>
    <n v="0"/>
    <n v="0"/>
    <n v="0"/>
    <n v="0"/>
  </r>
  <r>
    <x v="62"/>
    <s v="404476205"/>
    <x v="1"/>
    <x v="11"/>
    <x v="62"/>
    <x v="1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53"/>
    <n v="39"/>
    <s v=""/>
    <s v=""/>
    <n v="114"/>
    <n v="123"/>
    <s v=""/>
    <s v=""/>
    <m/>
    <x v="2"/>
    <m/>
    <m/>
    <n v="56"/>
    <n v="48"/>
    <s v=""/>
    <s v=""/>
    <n v="65"/>
    <n v="64"/>
    <s v=""/>
    <s v=""/>
    <n v="89"/>
    <n v="101"/>
    <s v=""/>
    <s v=""/>
    <n v="77"/>
    <n v="75"/>
    <s v=""/>
    <s v=""/>
    <n v="63"/>
    <n v="67"/>
    <s v=""/>
    <s v=""/>
    <n v="350"/>
    <n v="355"/>
    <m/>
    <m/>
    <n v="350"/>
    <n v="355"/>
    <n v="0"/>
    <n v="0"/>
  </r>
  <r>
    <x v="74"/>
    <s v="404476205"/>
    <x v="0"/>
    <x v="36"/>
    <x v="73"/>
    <x v="4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51"/>
    <n v="46"/>
    <n v="19"/>
    <n v="3"/>
    <n v="58"/>
    <n v="62"/>
    <n v="20"/>
    <n v="1"/>
    <m/>
    <x v="2"/>
    <m/>
    <m/>
    <n v="58"/>
    <n v="56"/>
    <n v="26"/>
    <n v="2"/>
    <n v="44"/>
    <n v="45"/>
    <n v="25"/>
    <n v="1"/>
    <n v="48"/>
    <n v="50"/>
    <n v="25"/>
    <n v="4"/>
    <s v=""/>
    <s v=""/>
    <s v=""/>
    <s v=""/>
    <s v=""/>
    <s v=""/>
    <s v=""/>
    <s v=""/>
    <m/>
    <m/>
    <m/>
    <m/>
    <n v="0"/>
    <n v="0"/>
    <n v="0"/>
    <n v="0"/>
  </r>
  <r>
    <x v="74"/>
    <s v="404476205"/>
    <x v="0"/>
    <x v="36"/>
    <x v="73"/>
    <x v="7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6"/>
    <n v="14"/>
    <s v=""/>
    <s v=""/>
    <n v="5"/>
    <n v="6"/>
    <s v=""/>
    <s v=""/>
    <m/>
    <x v="2"/>
    <m/>
    <m/>
    <n v="7"/>
    <n v="7"/>
    <s v=""/>
    <s v=""/>
    <n v="9"/>
    <n v="10"/>
    <s v=""/>
    <s v=""/>
    <n v="7"/>
    <n v="7"/>
    <s v=""/>
    <s v=""/>
    <s v=""/>
    <s v=""/>
    <s v=""/>
    <s v=""/>
    <s v=""/>
    <s v=""/>
    <s v=""/>
    <s v=""/>
    <m/>
    <m/>
    <m/>
    <m/>
    <n v="0"/>
    <n v="0"/>
    <n v="0"/>
    <n v="0"/>
  </r>
  <r>
    <x v="34"/>
    <s v="216296639"/>
    <x v="8"/>
    <x v="24"/>
    <x v="35"/>
    <x v="4"/>
    <n v="214"/>
    <n v="222"/>
    <n v="2"/>
    <n v="26"/>
    <n v="173"/>
    <n v="170"/>
    <n v="4"/>
    <n v="20"/>
    <n v="179"/>
    <n v="184"/>
    <n v="3"/>
    <n v="17"/>
    <n v="192"/>
    <n v="192"/>
    <n v="5"/>
    <n v="14"/>
    <n v="191"/>
    <n v="187"/>
    <n v="5"/>
    <n v="17"/>
    <n v="152"/>
    <n v="156"/>
    <n v="2"/>
    <n v="14"/>
    <n v="172"/>
    <n v="172"/>
    <n v="7"/>
    <n v="13"/>
    <n v="172"/>
    <n v="175"/>
    <n v="11"/>
    <n v="15"/>
    <n v="198"/>
    <n v="191"/>
    <n v="4"/>
    <n v="15"/>
    <n v="206"/>
    <n v="201"/>
    <n v="6"/>
    <n v="12"/>
    <n v="202"/>
    <n v="198"/>
    <n v="1"/>
    <n v="24"/>
    <n v="204"/>
    <n v="221"/>
    <n v="5"/>
    <n v="22"/>
    <n v="2255"/>
    <x v="49"/>
    <n v="55"/>
    <n v="209"/>
    <n v="196"/>
    <n v="177"/>
    <n v="8"/>
    <n v="12"/>
    <n v="185"/>
    <n v="197"/>
    <n v="4"/>
    <n v="12"/>
    <n v="229"/>
    <n v="230"/>
    <n v="9"/>
    <n v="15"/>
    <n v="226"/>
    <n v="219"/>
    <n v="8"/>
    <n v="11"/>
    <n v="183"/>
    <n v="220"/>
    <s v=""/>
    <n v="16"/>
    <n v="1019"/>
    <n v="1043"/>
    <m/>
    <n v="66"/>
    <n v="3274"/>
    <n v="3312"/>
    <n v="55"/>
    <n v="275"/>
  </r>
  <r>
    <x v="41"/>
    <s v="404476205"/>
    <x v="4"/>
    <x v="16"/>
    <x v="42"/>
    <x v="1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x v="2"/>
    <m/>
    <m/>
    <s v=""/>
    <s v=""/>
    <s v=""/>
    <s v=""/>
    <n v="2"/>
    <n v="2"/>
    <s v=""/>
    <s v=""/>
    <n v="1"/>
    <n v="1"/>
    <s v=""/>
    <s v=""/>
    <s v=""/>
    <s v=""/>
    <s v=""/>
    <s v=""/>
    <s v=""/>
    <s v=""/>
    <s v=""/>
    <s v=""/>
    <m/>
    <m/>
    <m/>
    <m/>
    <n v="0"/>
    <n v="0"/>
    <n v="0"/>
    <n v="0"/>
  </r>
  <r>
    <x v="43"/>
    <s v="404476205"/>
    <x v="5"/>
    <x v="5"/>
    <x v="44"/>
    <x v="4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86"/>
    <n v="73"/>
    <n v="2"/>
    <n v="4"/>
    <m/>
    <x v="2"/>
    <m/>
    <m/>
    <n v="92"/>
    <n v="85"/>
    <n v="1"/>
    <n v="7"/>
    <n v="93"/>
    <n v="94"/>
    <n v="1"/>
    <n v="5"/>
    <n v="103"/>
    <n v="121"/>
    <n v="11"/>
    <n v="5"/>
    <s v=""/>
    <n v="1"/>
    <s v=""/>
    <s v=""/>
    <s v=""/>
    <s v=""/>
    <s v=""/>
    <s v=""/>
    <m/>
    <m/>
    <m/>
    <m/>
    <n v="0"/>
    <n v="0"/>
    <n v="0"/>
    <n v="0"/>
  </r>
  <r>
    <x v="50"/>
    <s v="404476205"/>
    <x v="4"/>
    <x v="18"/>
    <x v="51"/>
    <x v="4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8"/>
    <n v="8"/>
    <n v="5"/>
    <s v=""/>
    <m/>
    <x v="2"/>
    <m/>
    <m/>
    <n v="18"/>
    <n v="18"/>
    <n v="15"/>
    <s v=""/>
    <n v="13"/>
    <n v="13"/>
    <n v="10"/>
    <n v="1"/>
    <n v="10"/>
    <n v="10"/>
    <n v="8"/>
    <s v=""/>
    <s v=""/>
    <s v=""/>
    <s v=""/>
    <s v=""/>
    <s v=""/>
    <s v=""/>
    <s v=""/>
    <s v=""/>
    <m/>
    <m/>
    <m/>
    <m/>
    <n v="0"/>
    <n v="0"/>
    <n v="0"/>
    <n v="0"/>
  </r>
  <r>
    <x v="56"/>
    <s v="404476205"/>
    <x v="2"/>
    <x v="31"/>
    <x v="56"/>
    <x v="1"/>
    <s v=""/>
    <s v=""/>
    <s v=""/>
    <s v=""/>
    <n v="7"/>
    <n v="7"/>
    <s v=""/>
    <s v=""/>
    <s v=""/>
    <s v=""/>
    <s v=""/>
    <s v=""/>
    <s v=""/>
    <s v=""/>
    <s v=""/>
    <s v=""/>
    <s v=""/>
    <s v=""/>
    <s v=""/>
    <s v=""/>
    <n v="5"/>
    <n v="5"/>
    <s v=""/>
    <s v=""/>
    <n v="5"/>
    <n v="5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x v="2"/>
    <m/>
    <m/>
    <s v=""/>
    <s v=""/>
    <s v=""/>
    <s v=""/>
    <n v="8"/>
    <n v="8"/>
    <s v=""/>
    <s v=""/>
    <s v=""/>
    <s v=""/>
    <s v=""/>
    <s v=""/>
    <s v=""/>
    <s v=""/>
    <s v=""/>
    <s v=""/>
    <s v=""/>
    <s v=""/>
    <s v=""/>
    <s v=""/>
    <m/>
    <m/>
    <m/>
    <m/>
    <n v="0"/>
    <n v="0"/>
    <n v="0"/>
    <n v="0"/>
  </r>
  <r>
    <x v="52"/>
    <s v="404476205"/>
    <x v="2"/>
    <x v="14"/>
    <x v="53"/>
    <x v="4"/>
    <n v="45"/>
    <n v="45"/>
    <n v="19"/>
    <s v=""/>
    <n v="46"/>
    <n v="43"/>
    <n v="14"/>
    <s v=""/>
    <n v="43"/>
    <n v="42"/>
    <n v="14"/>
    <s v=""/>
    <n v="45"/>
    <n v="41"/>
    <n v="9"/>
    <s v=""/>
    <n v="42"/>
    <n v="48"/>
    <n v="17"/>
    <n v="1"/>
    <n v="44"/>
    <n v="39"/>
    <n v="12"/>
    <s v=""/>
    <n v="32"/>
    <n v="37"/>
    <n v="16"/>
    <s v=""/>
    <n v="23"/>
    <n v="25"/>
    <n v="19"/>
    <s v=""/>
    <n v="28"/>
    <n v="26"/>
    <n v="15"/>
    <s v=""/>
    <n v="36"/>
    <n v="36"/>
    <n v="16"/>
    <s v=""/>
    <n v="26"/>
    <n v="27"/>
    <n v="15"/>
    <s v=""/>
    <n v="47"/>
    <n v="42"/>
    <n v="20"/>
    <s v=""/>
    <n v="457"/>
    <x v="50"/>
    <n v="186"/>
    <m/>
    <n v="63"/>
    <n v="65"/>
    <n v="10"/>
    <s v=""/>
    <n v="48"/>
    <n v="49"/>
    <n v="13"/>
    <s v=""/>
    <n v="44"/>
    <n v="47"/>
    <n v="22"/>
    <s v=""/>
    <s v=""/>
    <s v=""/>
    <s v=""/>
    <s v=""/>
    <s v=""/>
    <s v=""/>
    <s v=""/>
    <s v=""/>
    <m/>
    <m/>
    <m/>
    <m/>
    <n v="457"/>
    <n v="451"/>
    <n v="186"/>
    <n v="0"/>
  </r>
  <r>
    <x v="53"/>
    <s v="404476205"/>
    <x v="2"/>
    <x v="17"/>
    <x v="54"/>
    <x v="4"/>
    <n v="25"/>
    <n v="25"/>
    <n v="17"/>
    <s v=""/>
    <n v="25"/>
    <n v="22"/>
    <n v="14"/>
    <s v=""/>
    <n v="31"/>
    <n v="32"/>
    <n v="13"/>
    <s v=""/>
    <n v="26"/>
    <n v="24"/>
    <n v="14"/>
    <s v=""/>
    <n v="20"/>
    <n v="24"/>
    <n v="15"/>
    <s v=""/>
    <n v="19"/>
    <n v="18"/>
    <n v="12"/>
    <n v="1"/>
    <n v="12"/>
    <n v="13"/>
    <n v="9"/>
    <s v=""/>
    <n v="12"/>
    <n v="12"/>
    <n v="10"/>
    <s v=""/>
    <n v="13"/>
    <n v="12"/>
    <n v="10"/>
    <s v=""/>
    <n v="12"/>
    <n v="13"/>
    <n v="5"/>
    <s v=""/>
    <n v="21"/>
    <n v="16"/>
    <n v="9"/>
    <s v=""/>
    <n v="33"/>
    <n v="38"/>
    <n v="7"/>
    <s v=""/>
    <n v="249"/>
    <x v="51"/>
    <n v="135"/>
    <m/>
    <n v="61"/>
    <n v="52"/>
    <n v="10"/>
    <s v=""/>
    <n v="40"/>
    <n v="46"/>
    <n v="11"/>
    <s v=""/>
    <n v="38"/>
    <n v="41"/>
    <n v="12"/>
    <s v=""/>
    <s v=""/>
    <s v=""/>
    <s v=""/>
    <s v=""/>
    <s v=""/>
    <s v=""/>
    <s v=""/>
    <s v=""/>
    <m/>
    <m/>
    <m/>
    <m/>
    <n v="249"/>
    <n v="249"/>
    <n v="135"/>
    <n v="0"/>
  </r>
  <r>
    <x v="55"/>
    <s v="404476205"/>
    <x v="5"/>
    <x v="10"/>
    <x v="11"/>
    <x v="2"/>
    <n v="227"/>
    <n v="226"/>
    <s v=""/>
    <s v=""/>
    <n v="212"/>
    <n v="214"/>
    <s v=""/>
    <s v=""/>
    <n v="230"/>
    <n v="229"/>
    <s v=""/>
    <s v=""/>
    <n v="226"/>
    <n v="227"/>
    <s v=""/>
    <s v=""/>
    <n v="302"/>
    <n v="298"/>
    <s v=""/>
    <n v="1"/>
    <n v="272"/>
    <n v="276"/>
    <s v=""/>
    <s v=""/>
    <n v="342"/>
    <n v="342"/>
    <s v=""/>
    <s v=""/>
    <n v="335"/>
    <n v="335"/>
    <s v=""/>
    <s v=""/>
    <n v="260"/>
    <n v="260"/>
    <s v=""/>
    <s v=""/>
    <n v="238"/>
    <n v="238"/>
    <s v=""/>
    <s v=""/>
    <n v="193"/>
    <n v="193"/>
    <s v=""/>
    <s v=""/>
    <n v="310"/>
    <n v="307"/>
    <s v=""/>
    <s v=""/>
    <n v="3147"/>
    <x v="52"/>
    <m/>
    <m/>
    <n v="297"/>
    <n v="299"/>
    <s v=""/>
    <s v=""/>
    <n v="235"/>
    <n v="235"/>
    <s v=""/>
    <s v=""/>
    <n v="203"/>
    <n v="204"/>
    <s v=""/>
    <s v=""/>
    <s v=""/>
    <s v=""/>
    <s v=""/>
    <s v=""/>
    <s v=""/>
    <s v=""/>
    <s v=""/>
    <s v=""/>
    <m/>
    <m/>
    <m/>
    <m/>
    <n v="3147"/>
    <n v="3145"/>
    <n v="0"/>
    <n v="0"/>
  </r>
  <r>
    <x v="70"/>
    <s v="404476205"/>
    <x v="2"/>
    <x v="33"/>
    <x v="68"/>
    <x v="4"/>
    <n v="49"/>
    <n v="46"/>
    <n v="15"/>
    <n v="3"/>
    <n v="58"/>
    <n v="58"/>
    <n v="12"/>
    <n v="1"/>
    <n v="57"/>
    <n v="58"/>
    <n v="17"/>
    <s v=""/>
    <n v="53"/>
    <n v="48"/>
    <n v="13"/>
    <n v="3"/>
    <n v="58"/>
    <n v="57"/>
    <n v="17"/>
    <s v=""/>
    <n v="42"/>
    <n v="49"/>
    <n v="15"/>
    <s v=""/>
    <n v="37"/>
    <n v="36"/>
    <n v="19"/>
    <n v="1"/>
    <n v="35"/>
    <n v="37"/>
    <n v="13"/>
    <n v="1"/>
    <n v="32"/>
    <n v="30"/>
    <n v="11"/>
    <s v=""/>
    <n v="52"/>
    <n v="49"/>
    <n v="16"/>
    <s v=""/>
    <n v="56"/>
    <n v="59"/>
    <n v="15"/>
    <n v="2"/>
    <n v="55"/>
    <n v="58"/>
    <n v="21"/>
    <s v=""/>
    <n v="584"/>
    <x v="53"/>
    <n v="184"/>
    <m/>
    <n v="93"/>
    <n v="83"/>
    <n v="24"/>
    <n v="1"/>
    <n v="61"/>
    <n v="64"/>
    <n v="12"/>
    <s v=""/>
    <n v="72"/>
    <n v="79"/>
    <n v="26"/>
    <s v=""/>
    <s v=""/>
    <s v=""/>
    <s v=""/>
    <s v=""/>
    <s v=""/>
    <s v=""/>
    <s v=""/>
    <s v=""/>
    <m/>
    <m/>
    <m/>
    <m/>
    <n v="584"/>
    <n v="585"/>
    <n v="184"/>
    <n v="0"/>
  </r>
  <r>
    <x v="70"/>
    <s v="404476205"/>
    <x v="2"/>
    <x v="33"/>
    <x v="68"/>
    <x v="7"/>
    <n v="6"/>
    <n v="7"/>
    <s v=""/>
    <s v=""/>
    <n v="6"/>
    <n v="6"/>
    <s v=""/>
    <s v=""/>
    <n v="2"/>
    <n v="1"/>
    <s v=""/>
    <s v=""/>
    <n v="3"/>
    <n v="4"/>
    <s v=""/>
    <s v=""/>
    <n v="8"/>
    <n v="8"/>
    <s v=""/>
    <s v=""/>
    <n v="2"/>
    <n v="1"/>
    <s v=""/>
    <s v=""/>
    <n v="6"/>
    <n v="6"/>
    <s v=""/>
    <s v=""/>
    <n v="1"/>
    <n v="2"/>
    <s v=""/>
    <s v=""/>
    <s v=""/>
    <s v=""/>
    <s v=""/>
    <s v=""/>
    <s v=""/>
    <s v=""/>
    <s v=""/>
    <s v=""/>
    <n v="1"/>
    <n v="1"/>
    <s v=""/>
    <s v=""/>
    <n v="1"/>
    <n v="1"/>
    <s v=""/>
    <s v=""/>
    <m/>
    <x v="2"/>
    <m/>
    <m/>
    <n v="6"/>
    <n v="6"/>
    <s v=""/>
    <s v=""/>
    <n v="2"/>
    <n v="2"/>
    <s v=""/>
    <s v=""/>
    <n v="4"/>
    <n v="4"/>
    <s v=""/>
    <s v=""/>
    <s v=""/>
    <s v=""/>
    <s v=""/>
    <s v=""/>
    <s v=""/>
    <s v=""/>
    <s v=""/>
    <s v=""/>
    <m/>
    <m/>
    <m/>
    <m/>
    <n v="0"/>
    <n v="0"/>
    <n v="0"/>
    <n v="0"/>
  </r>
  <r>
    <x v="75"/>
    <s v="404476205"/>
    <x v="5"/>
    <x v="22"/>
    <x v="74"/>
    <x v="2"/>
    <n v="443"/>
    <n v="443"/>
    <s v=""/>
    <s v=""/>
    <n v="411"/>
    <n v="408"/>
    <s v=""/>
    <s v=""/>
    <n v="464"/>
    <n v="463"/>
    <s v=""/>
    <s v=""/>
    <n v="477"/>
    <n v="478"/>
    <s v=""/>
    <s v=""/>
    <n v="522"/>
    <n v="517"/>
    <s v=""/>
    <s v=""/>
    <n v="456"/>
    <n v="461"/>
    <s v=""/>
    <s v=""/>
    <n v="611"/>
    <n v="614"/>
    <s v=""/>
    <s v=""/>
    <n v="607"/>
    <n v="600"/>
    <s v=""/>
    <s v=""/>
    <n v="548"/>
    <n v="553"/>
    <s v=""/>
    <s v=""/>
    <n v="461"/>
    <n v="462"/>
    <s v=""/>
    <s v=""/>
    <n v="464"/>
    <n v="464"/>
    <s v=""/>
    <s v=""/>
    <n v="591"/>
    <n v="591"/>
    <s v=""/>
    <s v=""/>
    <n v="6055"/>
    <x v="54"/>
    <m/>
    <m/>
    <n v="703"/>
    <n v="702"/>
    <s v=""/>
    <s v=""/>
    <n v="465"/>
    <n v="467"/>
    <s v=""/>
    <s v=""/>
    <n v="440"/>
    <n v="440"/>
    <s v=""/>
    <s v=""/>
    <s v=""/>
    <s v=""/>
    <s v=""/>
    <s v=""/>
    <s v=""/>
    <s v=""/>
    <s v=""/>
    <s v=""/>
    <m/>
    <m/>
    <m/>
    <m/>
    <n v="6055"/>
    <n v="6054"/>
    <n v="0"/>
    <n v="0"/>
  </r>
  <r>
    <x v="58"/>
    <s v="405001466"/>
    <x v="1"/>
    <x v="29"/>
    <x v="58"/>
    <x v="4"/>
    <n v="28"/>
    <n v="25"/>
    <n v="6"/>
    <n v="3"/>
    <n v="21"/>
    <n v="23"/>
    <n v="4"/>
    <n v="5"/>
    <n v="27"/>
    <n v="27"/>
    <n v="5"/>
    <n v="8"/>
    <n v="25"/>
    <n v="21"/>
    <n v="5"/>
    <n v="2"/>
    <n v="34"/>
    <n v="37"/>
    <n v="8"/>
    <n v="8"/>
    <n v="27"/>
    <n v="33"/>
    <n v="5"/>
    <n v="6"/>
    <n v="25"/>
    <n v="20"/>
    <n v="3"/>
    <n v="4"/>
    <n v="21"/>
    <n v="23"/>
    <n v="4"/>
    <n v="3"/>
    <n v="27"/>
    <n v="26"/>
    <n v="7"/>
    <n v="4"/>
    <n v="23"/>
    <n v="22"/>
    <n v="2"/>
    <n v="3"/>
    <n v="15"/>
    <n v="16"/>
    <n v="2"/>
    <n v="4"/>
    <n v="19"/>
    <n v="22"/>
    <n v="4"/>
    <n v="7"/>
    <n v="292"/>
    <x v="55"/>
    <n v="55"/>
    <n v="57"/>
    <n v="19"/>
    <n v="18"/>
    <n v="2"/>
    <n v="4"/>
    <n v="20"/>
    <n v="17"/>
    <n v="6"/>
    <s v=""/>
    <n v="17"/>
    <n v="18"/>
    <n v="4"/>
    <n v="3"/>
    <n v="12"/>
    <n v="14"/>
    <n v="2"/>
    <n v="2"/>
    <n v="9"/>
    <n v="11"/>
    <s v=""/>
    <n v="3"/>
    <n v="77"/>
    <n v="78"/>
    <m/>
    <m/>
    <n v="369"/>
    <n v="373"/>
    <n v="55"/>
    <n v="57"/>
  </r>
  <r>
    <x v="59"/>
    <s v="215119182"/>
    <x v="2"/>
    <x v="20"/>
    <x v="59"/>
    <x v="2"/>
    <n v="752"/>
    <n v="751"/>
    <s v=""/>
    <s v=""/>
    <n v="699"/>
    <n v="698"/>
    <s v=""/>
    <s v=""/>
    <n v="789"/>
    <n v="790"/>
    <s v=""/>
    <s v=""/>
    <n v="826"/>
    <n v="826"/>
    <s v=""/>
    <s v=""/>
    <n v="811"/>
    <n v="812"/>
    <s v=""/>
    <s v=""/>
    <n v="913"/>
    <n v="910"/>
    <s v=""/>
    <s v=""/>
    <n v="1013"/>
    <n v="1016"/>
    <s v=""/>
    <s v=""/>
    <n v="1089"/>
    <n v="1083"/>
    <s v=""/>
    <s v=""/>
    <n v="1000"/>
    <n v="1006"/>
    <s v=""/>
    <s v=""/>
    <n v="930"/>
    <n v="927"/>
    <s v=""/>
    <s v=""/>
    <n v="786"/>
    <n v="788"/>
    <s v=""/>
    <s v=""/>
    <n v="1"/>
    <n v="2"/>
    <s v=""/>
    <s v=""/>
    <n v="9609"/>
    <x v="56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m/>
    <n v="9609"/>
    <n v="9609"/>
    <n v="0"/>
    <n v="0"/>
  </r>
  <r>
    <x v="59"/>
    <s v="215119182"/>
    <x v="2"/>
    <x v="20"/>
    <x v="59"/>
    <x v="1"/>
    <s v=""/>
    <s v=""/>
    <s v=""/>
    <s v=""/>
    <n v="7"/>
    <n v="7"/>
    <s v=""/>
    <s v=""/>
    <n v="4"/>
    <n v="4"/>
    <s v=""/>
    <s v=""/>
    <n v="12"/>
    <n v="12"/>
    <s v=""/>
    <s v=""/>
    <s v=""/>
    <s v=""/>
    <s v=""/>
    <s v=""/>
    <s v=""/>
    <s v=""/>
    <s v=""/>
    <s v=""/>
    <n v="6"/>
    <n v="6"/>
    <s v=""/>
    <s v=""/>
    <s v=""/>
    <s v=""/>
    <s v=""/>
    <s v=""/>
    <n v="7"/>
    <n v="7"/>
    <s v=""/>
    <s v=""/>
    <n v="1"/>
    <n v="1"/>
    <s v=""/>
    <s v=""/>
    <n v="6"/>
    <n v="6"/>
    <s v=""/>
    <s v=""/>
    <s v=""/>
    <s v=""/>
    <s v=""/>
    <s v=""/>
    <m/>
    <x v="2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m/>
    <n v="0"/>
    <n v="0"/>
    <n v="0"/>
    <n v="0"/>
  </r>
  <r>
    <x v="76"/>
    <s v="404476205"/>
    <x v="1"/>
    <x v="29"/>
    <x v="75"/>
    <x v="1"/>
    <n v="13"/>
    <n v="13"/>
    <s v=""/>
    <s v=""/>
    <n v="13"/>
    <n v="13"/>
    <s v=""/>
    <s v=""/>
    <n v="11"/>
    <n v="11"/>
    <s v=""/>
    <s v=""/>
    <n v="1"/>
    <n v="1"/>
    <s v=""/>
    <s v=""/>
    <n v="6"/>
    <n v="6"/>
    <s v=""/>
    <s v=""/>
    <n v="10"/>
    <n v="10"/>
    <s v=""/>
    <s v=""/>
    <s v=""/>
    <s v=""/>
    <s v=""/>
    <s v=""/>
    <s v=""/>
    <s v=""/>
    <s v=""/>
    <s v=""/>
    <n v="5"/>
    <n v="5"/>
    <s v=""/>
    <s v=""/>
    <n v="7"/>
    <n v="7"/>
    <s v=""/>
    <s v=""/>
    <s v=""/>
    <s v=""/>
    <s v=""/>
    <s v=""/>
    <s v=""/>
    <s v=""/>
    <s v=""/>
    <s v=""/>
    <m/>
    <x v="2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m/>
    <n v="0"/>
    <n v="0"/>
    <n v="0"/>
    <n v="0"/>
  </r>
  <r>
    <x v="77"/>
    <s v="239403463"/>
    <x v="5"/>
    <x v="37"/>
    <x v="76"/>
    <x v="5"/>
    <n v="1"/>
    <n v="1"/>
    <s v=""/>
    <s v=""/>
    <s v=""/>
    <s v=""/>
    <s v=""/>
    <s v=""/>
    <n v="5"/>
    <n v="5"/>
    <s v=""/>
    <s v=""/>
    <n v="3"/>
    <n v="3"/>
    <s v=""/>
    <s v=""/>
    <n v="4"/>
    <n v="4"/>
    <s v=""/>
    <s v=""/>
    <n v="4"/>
    <n v="4"/>
    <s v=""/>
    <s v=""/>
    <s v=""/>
    <s v=""/>
    <s v=""/>
    <s v=""/>
    <s v=""/>
    <s v=""/>
    <s v=""/>
    <s v=""/>
    <s v=""/>
    <s v=""/>
    <s v=""/>
    <s v=""/>
    <n v="1"/>
    <n v="1"/>
    <s v=""/>
    <s v=""/>
    <n v="4"/>
    <n v="4"/>
    <s v=""/>
    <s v=""/>
    <n v="3"/>
    <n v="3"/>
    <s v=""/>
    <s v=""/>
    <m/>
    <x v="2"/>
    <m/>
    <m/>
    <n v="1"/>
    <n v="1"/>
    <s v=""/>
    <s v=""/>
    <s v=""/>
    <s v=""/>
    <s v=""/>
    <s v=""/>
    <n v="5"/>
    <n v="5"/>
    <s v=""/>
    <s v=""/>
    <n v="5"/>
    <n v="5"/>
    <s v=""/>
    <s v=""/>
    <n v="7"/>
    <n v="7"/>
    <s v=""/>
    <s v=""/>
    <m/>
    <m/>
    <m/>
    <m/>
    <n v="0"/>
    <n v="0"/>
    <n v="0"/>
    <n v="0"/>
  </r>
  <r>
    <x v="77"/>
    <s v="239403463"/>
    <x v="5"/>
    <x v="37"/>
    <x v="76"/>
    <x v="8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x v="2"/>
    <m/>
    <m/>
    <s v=""/>
    <s v=""/>
    <s v=""/>
    <s v=""/>
    <s v=""/>
    <s v=""/>
    <s v=""/>
    <s v=""/>
    <n v="7"/>
    <n v="5"/>
    <s v=""/>
    <s v=""/>
    <n v="7"/>
    <n v="8"/>
    <s v=""/>
    <s v=""/>
    <n v="4"/>
    <n v="5"/>
    <s v=""/>
    <s v=""/>
    <m/>
    <m/>
    <m/>
    <m/>
    <n v="0"/>
    <n v="0"/>
    <n v="0"/>
    <n v="0"/>
  </r>
  <r>
    <x v="77"/>
    <s v="239403463"/>
    <x v="5"/>
    <x v="37"/>
    <x v="76"/>
    <x v="7"/>
    <n v="45"/>
    <n v="45"/>
    <s v=""/>
    <s v=""/>
    <n v="36"/>
    <n v="37"/>
    <s v=""/>
    <s v=""/>
    <n v="26"/>
    <n v="25"/>
    <s v=""/>
    <s v=""/>
    <n v="30"/>
    <n v="32"/>
    <s v=""/>
    <s v=""/>
    <n v="36"/>
    <n v="32"/>
    <s v=""/>
    <s v=""/>
    <n v="43"/>
    <n v="42"/>
    <s v=""/>
    <s v=""/>
    <n v="33"/>
    <n v="32"/>
    <s v=""/>
    <s v=""/>
    <n v="41"/>
    <n v="40"/>
    <s v=""/>
    <s v=""/>
    <n v="43"/>
    <n v="50"/>
    <s v=""/>
    <s v=""/>
    <n v="39"/>
    <n v="34"/>
    <s v=""/>
    <s v=""/>
    <n v="23"/>
    <n v="26"/>
    <s v=""/>
    <s v=""/>
    <n v="33"/>
    <n v="30"/>
    <s v=""/>
    <s v=""/>
    <n v="428"/>
    <x v="57"/>
    <m/>
    <m/>
    <n v="33"/>
    <n v="32"/>
    <s v=""/>
    <s v=""/>
    <n v="19"/>
    <n v="23"/>
    <s v=""/>
    <s v=""/>
    <n v="30"/>
    <n v="27"/>
    <s v=""/>
    <s v=""/>
    <n v="38"/>
    <n v="42"/>
    <s v=""/>
    <s v=""/>
    <n v="32"/>
    <n v="35"/>
    <s v=""/>
    <s v=""/>
    <n v="152"/>
    <n v="159"/>
    <m/>
    <m/>
    <n v="580"/>
    <n v="584"/>
    <n v="0"/>
    <n v="0"/>
  </r>
  <r>
    <x v="78"/>
    <s v="446955484"/>
    <x v="4"/>
    <x v="21"/>
    <x v="77"/>
    <x v="5"/>
    <n v="17"/>
    <n v="17"/>
    <s v=""/>
    <s v=""/>
    <n v="15"/>
    <n v="15"/>
    <s v=""/>
    <s v=""/>
    <n v="2"/>
    <n v="2"/>
    <s v=""/>
    <s v=""/>
    <n v="2"/>
    <n v="2"/>
    <s v=""/>
    <s v=""/>
    <n v="23"/>
    <n v="23"/>
    <s v=""/>
    <s v=""/>
    <n v="17"/>
    <n v="17"/>
    <s v=""/>
    <s v=""/>
    <n v="1"/>
    <n v="1"/>
    <s v=""/>
    <s v=""/>
    <n v="10"/>
    <n v="10"/>
    <s v=""/>
    <s v=""/>
    <n v="18"/>
    <n v="18"/>
    <s v=""/>
    <s v=""/>
    <n v="19"/>
    <n v="19"/>
    <s v=""/>
    <s v=""/>
    <n v="6"/>
    <n v="6"/>
    <s v=""/>
    <s v=""/>
    <n v="7"/>
    <n v="7"/>
    <s v=""/>
    <s v=""/>
    <n v="137"/>
    <x v="58"/>
    <m/>
    <m/>
    <n v="3"/>
    <n v="3"/>
    <s v=""/>
    <s v=""/>
    <n v="6"/>
    <n v="6"/>
    <s v=""/>
    <s v=""/>
    <n v="18"/>
    <n v="18"/>
    <s v=""/>
    <s v=""/>
    <n v="20"/>
    <n v="20"/>
    <s v=""/>
    <s v=""/>
    <n v="15"/>
    <n v="15"/>
    <s v=""/>
    <s v=""/>
    <n v="62"/>
    <n v="62"/>
    <m/>
    <m/>
    <n v="199"/>
    <n v="199"/>
    <n v="0"/>
    <n v="0"/>
  </r>
  <r>
    <x v="79"/>
    <s v="405327427"/>
    <x v="7"/>
    <x v="26"/>
    <x v="41"/>
    <x v="2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x v="2"/>
    <m/>
    <m/>
    <s v=""/>
    <s v=""/>
    <s v=""/>
    <s v=""/>
    <s v=""/>
    <s v=""/>
    <s v=""/>
    <s v=""/>
    <s v=""/>
    <s v=""/>
    <s v=""/>
    <s v=""/>
    <n v="222"/>
    <n v="222"/>
    <s v=""/>
    <s v=""/>
    <n v="240"/>
    <n v="240"/>
    <s v=""/>
    <s v=""/>
    <m/>
    <m/>
    <m/>
    <m/>
    <n v="0"/>
    <n v="0"/>
    <n v="0"/>
    <n v="0"/>
  </r>
  <r>
    <x v="80"/>
    <s v="211328703"/>
    <x v="1"/>
    <x v="38"/>
    <x v="78"/>
    <x v="4"/>
    <n v="352"/>
    <n v="320"/>
    <n v="6"/>
    <n v="3"/>
    <n v="338"/>
    <n v="344"/>
    <n v="9"/>
    <n v="12"/>
    <n v="348"/>
    <n v="366"/>
    <n v="9"/>
    <n v="8"/>
    <n v="356"/>
    <n v="337"/>
    <n v="2"/>
    <n v="5"/>
    <n v="368"/>
    <n v="361"/>
    <n v="1"/>
    <n v="9"/>
    <n v="358"/>
    <n v="366"/>
    <n v="8"/>
    <n v="8"/>
    <n v="316"/>
    <n v="314"/>
    <n v="3"/>
    <n v="10"/>
    <n v="426"/>
    <n v="408"/>
    <n v="10"/>
    <n v="19"/>
    <n v="405"/>
    <n v="399"/>
    <n v="4"/>
    <n v="28"/>
    <n v="476"/>
    <n v="488"/>
    <n v="8"/>
    <n v="30"/>
    <n v="484"/>
    <n v="471"/>
    <n v="9"/>
    <n v="22"/>
    <n v="488"/>
    <n v="504"/>
    <n v="7"/>
    <n v="23"/>
    <n v="4715"/>
    <x v="59"/>
    <n v="76"/>
    <n v="177"/>
    <n v="457"/>
    <n v="475"/>
    <n v="11"/>
    <n v="28"/>
    <n v="278"/>
    <n v="241"/>
    <n v="5"/>
    <n v="12"/>
    <n v="491"/>
    <n v="500"/>
    <n v="7"/>
    <n v="20"/>
    <n v="449"/>
    <n v="464"/>
    <n v="4"/>
    <n v="16"/>
    <n v="415"/>
    <n v="476"/>
    <n v="7"/>
    <n v="16"/>
    <n v="2090"/>
    <n v="2156"/>
    <n v="34"/>
    <n v="92"/>
    <n v="6805"/>
    <n v="6834"/>
    <n v="110"/>
    <n v="269"/>
  </r>
  <r>
    <x v="80"/>
    <s v="211328703"/>
    <x v="1"/>
    <x v="38"/>
    <x v="78"/>
    <x v="5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2"/>
    <n v="2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x v="2"/>
    <m/>
    <m/>
    <s v=""/>
    <s v=""/>
    <s v=""/>
    <s v=""/>
    <s v=""/>
    <s v=""/>
    <s v=""/>
    <s v=""/>
    <n v="1"/>
    <n v="1"/>
    <s v=""/>
    <s v=""/>
    <n v="1"/>
    <n v="1"/>
    <s v=""/>
    <s v=""/>
    <s v=""/>
    <s v=""/>
    <s v=""/>
    <s v=""/>
    <m/>
    <m/>
    <m/>
    <m/>
    <n v="0"/>
    <n v="0"/>
    <n v="0"/>
    <n v="0"/>
  </r>
  <r>
    <x v="80"/>
    <s v="211328703"/>
    <x v="1"/>
    <x v="38"/>
    <x v="78"/>
    <x v="6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2"/>
    <n v="2"/>
    <s v=""/>
    <s v=""/>
    <n v="2"/>
    <n v="1"/>
    <s v=""/>
    <s v=""/>
    <n v="3"/>
    <n v="3"/>
    <s v=""/>
    <s v=""/>
    <s v=""/>
    <n v="1"/>
    <s v=""/>
    <s v=""/>
    <n v="1"/>
    <n v="1"/>
    <s v=""/>
    <s v=""/>
    <s v=""/>
    <s v=""/>
    <s v=""/>
    <s v=""/>
    <n v="3"/>
    <n v="3"/>
    <s v=""/>
    <s v=""/>
    <m/>
    <x v="2"/>
    <m/>
    <m/>
    <n v="3"/>
    <n v="3"/>
    <s v=""/>
    <s v=""/>
    <n v="2"/>
    <n v="1"/>
    <s v=""/>
    <s v=""/>
    <n v="6"/>
    <n v="7"/>
    <s v=""/>
    <s v=""/>
    <n v="5"/>
    <n v="5"/>
    <s v=""/>
    <s v=""/>
    <n v="4"/>
    <n v="4"/>
    <s v=""/>
    <s v=""/>
    <n v="20"/>
    <n v="20"/>
    <m/>
    <m/>
    <n v="20"/>
    <n v="20"/>
    <n v="0"/>
    <n v="0"/>
  </r>
  <r>
    <x v="81"/>
    <s v="211328703"/>
    <x v="1"/>
    <x v="11"/>
    <x v="79"/>
    <x v="1"/>
    <n v="41"/>
    <n v="38"/>
    <s v=""/>
    <s v=""/>
    <n v="79"/>
    <n v="80"/>
    <s v=""/>
    <s v=""/>
    <n v="57"/>
    <n v="58"/>
    <s v=""/>
    <s v=""/>
    <n v="60"/>
    <n v="61"/>
    <s v=""/>
    <s v=""/>
    <n v="102"/>
    <n v="93"/>
    <s v=""/>
    <s v=""/>
    <n v="96"/>
    <n v="105"/>
    <s v=""/>
    <s v=""/>
    <n v="63"/>
    <n v="56"/>
    <s v=""/>
    <s v=""/>
    <n v="28"/>
    <n v="34"/>
    <s v=""/>
    <s v=""/>
    <n v="68"/>
    <n v="69"/>
    <s v=""/>
    <s v=""/>
    <n v="70"/>
    <n v="66"/>
    <s v=""/>
    <s v=""/>
    <n v="75"/>
    <n v="76"/>
    <s v=""/>
    <s v=""/>
    <n v="80"/>
    <n v="83"/>
    <s v=""/>
    <s v=""/>
    <n v="819"/>
    <x v="60"/>
    <m/>
    <m/>
    <n v="49"/>
    <n v="47"/>
    <s v=""/>
    <s v=""/>
    <n v="60"/>
    <n v="58"/>
    <s v=""/>
    <s v=""/>
    <n v="91"/>
    <n v="93"/>
    <s v=""/>
    <s v=""/>
    <n v="50"/>
    <n v="51"/>
    <s v=""/>
    <s v=""/>
    <n v="70"/>
    <n v="71"/>
    <s v=""/>
    <s v=""/>
    <n v="320"/>
    <n v="320"/>
    <m/>
    <m/>
    <n v="1139"/>
    <n v="1139"/>
    <n v="0"/>
    <n v="0"/>
  </r>
  <r>
    <x v="82"/>
    <s v="221269963"/>
    <x v="5"/>
    <x v="39"/>
    <x v="80"/>
    <x v="4"/>
    <n v="11"/>
    <n v="10"/>
    <s v=""/>
    <s v=""/>
    <n v="3"/>
    <n v="4"/>
    <s v=""/>
    <s v=""/>
    <n v="5"/>
    <n v="4"/>
    <s v=""/>
    <s v=""/>
    <s v=""/>
    <n v="1"/>
    <s v=""/>
    <s v=""/>
    <n v="1"/>
    <n v="1"/>
    <s v=""/>
    <s v=""/>
    <n v="7"/>
    <n v="5"/>
    <s v=""/>
    <s v=""/>
    <n v="6"/>
    <n v="7"/>
    <s v=""/>
    <s v=""/>
    <n v="6"/>
    <n v="7"/>
    <s v=""/>
    <s v=""/>
    <n v="7"/>
    <n v="7"/>
    <s v=""/>
    <s v=""/>
    <n v="5"/>
    <n v="3"/>
    <s v=""/>
    <s v=""/>
    <n v="4"/>
    <n v="3"/>
    <s v=""/>
    <s v=""/>
    <n v="32"/>
    <n v="30"/>
    <s v=""/>
    <s v=""/>
    <m/>
    <x v="61"/>
    <m/>
    <m/>
    <n v="56"/>
    <n v="58"/>
    <s v=""/>
    <s v=""/>
    <n v="20"/>
    <n v="21"/>
    <s v=""/>
    <s v=""/>
    <n v="27"/>
    <n v="24"/>
    <s v=""/>
    <s v=""/>
    <n v="39"/>
    <n v="43"/>
    <s v=""/>
    <s v=""/>
    <n v="20"/>
    <n v="21"/>
    <s v=""/>
    <s v=""/>
    <n v="162"/>
    <n v="167"/>
    <m/>
    <m/>
    <n v="162"/>
    <n v="249"/>
    <n v="0"/>
    <n v="0"/>
  </r>
  <r>
    <x v="83"/>
    <s v="245428372"/>
    <x v="4"/>
    <x v="4"/>
    <x v="81"/>
    <x v="4"/>
    <n v="71"/>
    <n v="64"/>
    <s v=""/>
    <n v="5"/>
    <n v="92"/>
    <n v="81"/>
    <n v="2"/>
    <n v="3"/>
    <n v="131"/>
    <n v="136"/>
    <n v="2"/>
    <n v="11"/>
    <n v="126"/>
    <n v="125"/>
    <n v="7"/>
    <n v="12"/>
    <n v="61"/>
    <n v="79"/>
    <n v="17"/>
    <n v="1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x v="2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m/>
    <n v="0"/>
    <n v="0"/>
    <n v="0"/>
    <n v="0"/>
  </r>
  <r>
    <x v="83"/>
    <s v="245428372"/>
    <x v="4"/>
    <x v="4"/>
    <x v="81"/>
    <x v="5"/>
    <n v="46"/>
    <n v="46"/>
    <s v=""/>
    <s v=""/>
    <n v="96"/>
    <n v="96"/>
    <s v=""/>
    <s v=""/>
    <n v="69"/>
    <n v="69"/>
    <s v=""/>
    <s v=""/>
    <n v="93"/>
    <n v="93"/>
    <s v=""/>
    <s v=""/>
    <n v="42"/>
    <n v="42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x v="2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m/>
    <n v="0"/>
    <n v="0"/>
    <n v="0"/>
    <n v="0"/>
  </r>
  <r>
    <x v="84"/>
    <s v="404438033"/>
    <x v="1"/>
    <x v="12"/>
    <x v="82"/>
    <x v="3"/>
    <s v=""/>
    <s v=""/>
    <s v=""/>
    <s v=""/>
    <n v="2"/>
    <n v="2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2"/>
    <n v="2"/>
    <s v=""/>
    <s v=""/>
    <s v=""/>
    <s v=""/>
    <s v=""/>
    <s v=""/>
    <s v=""/>
    <s v=""/>
    <s v=""/>
    <s v=""/>
    <n v="2"/>
    <n v="2"/>
    <s v=""/>
    <s v=""/>
    <m/>
    <x v="2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m/>
    <n v="0"/>
    <n v="0"/>
    <n v="0"/>
    <n v="0"/>
  </r>
  <r>
    <x v="85"/>
    <s v="230070099"/>
    <x v="5"/>
    <x v="40"/>
    <x v="83"/>
    <x v="4"/>
    <n v="284"/>
    <n v="262"/>
    <n v="31"/>
    <n v="5"/>
    <n v="246"/>
    <n v="251"/>
    <n v="25"/>
    <s v=""/>
    <n v="250"/>
    <n v="259"/>
    <n v="20"/>
    <n v="2"/>
    <n v="253"/>
    <n v="237"/>
    <n v="26"/>
    <n v="4"/>
    <n v="242"/>
    <n v="254"/>
    <n v="18"/>
    <n v="1"/>
    <n v="223"/>
    <n v="219"/>
    <n v="21"/>
    <n v="2"/>
    <n v="225"/>
    <n v="227"/>
    <n v="17"/>
    <n v="3"/>
    <n v="252"/>
    <n v="250"/>
    <n v="29"/>
    <n v="3"/>
    <n v="202"/>
    <n v="210"/>
    <n v="19"/>
    <n v="3"/>
    <n v="240"/>
    <n v="234"/>
    <n v="15"/>
    <n v="3"/>
    <n v="234"/>
    <n v="234"/>
    <n v="22"/>
    <n v="4"/>
    <n v="248"/>
    <n v="255"/>
    <n v="28"/>
    <n v="6"/>
    <n v="2899"/>
    <x v="62"/>
    <n v="271"/>
    <m/>
    <n v="249"/>
    <n v="245"/>
    <n v="30"/>
    <n v="3"/>
    <n v="240"/>
    <n v="230"/>
    <n v="33"/>
    <n v="4"/>
    <n v="264"/>
    <n v="268"/>
    <n v="30"/>
    <n v="2"/>
    <n v="252"/>
    <n v="250"/>
    <n v="31"/>
    <n v="2"/>
    <n v="241"/>
    <n v="275"/>
    <n v="20"/>
    <n v="7"/>
    <n v="1246"/>
    <n v="1268"/>
    <n v="144"/>
    <n v="18"/>
    <n v="4145"/>
    <n v="4160"/>
    <n v="415"/>
    <n v="18"/>
  </r>
  <r>
    <x v="47"/>
    <s v="402069854"/>
    <x v="1"/>
    <x v="11"/>
    <x v="48"/>
    <x v="2"/>
    <n v="53"/>
    <n v="53"/>
    <s v=""/>
    <s v=""/>
    <n v="35"/>
    <n v="35"/>
    <s v=""/>
    <s v=""/>
    <n v="53"/>
    <n v="53"/>
    <s v=""/>
    <s v=""/>
    <n v="63"/>
    <n v="63"/>
    <s v=""/>
    <s v=""/>
    <n v="61"/>
    <n v="61"/>
    <s v=""/>
    <s v=""/>
    <n v="62"/>
    <n v="62"/>
    <s v=""/>
    <s v=""/>
    <n v="56"/>
    <n v="56"/>
    <s v=""/>
    <s v=""/>
    <n v="43"/>
    <n v="42"/>
    <s v=""/>
    <s v=""/>
    <n v="39"/>
    <n v="40"/>
    <s v=""/>
    <s v=""/>
    <n v="46"/>
    <n v="46"/>
    <s v=""/>
    <s v=""/>
    <n v="44"/>
    <n v="43"/>
    <s v=""/>
    <s v=""/>
    <n v="36"/>
    <n v="37"/>
    <s v=""/>
    <s v=""/>
    <n v="591"/>
    <x v="63"/>
    <m/>
    <m/>
    <n v="70"/>
    <n v="70"/>
    <s v=""/>
    <s v=""/>
    <n v="39"/>
    <n v="37"/>
    <s v=""/>
    <s v=""/>
    <n v="38"/>
    <n v="39"/>
    <s v=""/>
    <s v=""/>
    <n v="44"/>
    <n v="45"/>
    <s v=""/>
    <s v=""/>
    <n v="33"/>
    <n v="33"/>
    <s v=""/>
    <s v=""/>
    <n v="224"/>
    <n v="224"/>
    <m/>
    <m/>
    <n v="815"/>
    <n v="815"/>
    <n v="0"/>
    <n v="0"/>
  </r>
  <r>
    <x v="47"/>
    <s v="402069854"/>
    <x v="1"/>
    <x v="11"/>
    <x v="48"/>
    <x v="1"/>
    <n v="24"/>
    <n v="22"/>
    <s v=""/>
    <s v=""/>
    <n v="56"/>
    <n v="52"/>
    <s v=""/>
    <s v=""/>
    <n v="66"/>
    <n v="68"/>
    <n v="2"/>
    <s v=""/>
    <n v="39"/>
    <n v="37"/>
    <s v=""/>
    <s v=""/>
    <n v="75"/>
    <n v="71"/>
    <s v=""/>
    <s v=""/>
    <n v="74"/>
    <n v="81"/>
    <s v=""/>
    <s v=""/>
    <n v="78"/>
    <n v="75"/>
    <s v=""/>
    <n v="1"/>
    <n v="60"/>
    <n v="61"/>
    <n v="1"/>
    <s v=""/>
    <n v="67"/>
    <n v="69"/>
    <s v=""/>
    <s v=""/>
    <n v="77"/>
    <n v="77"/>
    <s v=""/>
    <s v=""/>
    <n v="69"/>
    <n v="67"/>
    <n v="1"/>
    <s v=""/>
    <n v="73"/>
    <n v="78"/>
    <s v=""/>
    <s v=""/>
    <n v="758"/>
    <x v="64"/>
    <m/>
    <m/>
    <n v="48"/>
    <n v="45"/>
    <s v=""/>
    <s v=""/>
    <n v="72"/>
    <n v="69"/>
    <s v=""/>
    <s v=""/>
    <n v="87"/>
    <n v="88"/>
    <s v=""/>
    <s v=""/>
    <n v="74"/>
    <n v="77"/>
    <n v="1"/>
    <n v="2"/>
    <n v="81"/>
    <n v="83"/>
    <n v="1"/>
    <s v=""/>
    <n v="362"/>
    <n v="362"/>
    <m/>
    <m/>
    <n v="1120"/>
    <n v="1120"/>
    <n v="0"/>
    <n v="0"/>
  </r>
  <r>
    <x v="47"/>
    <s v="402069854"/>
    <x v="1"/>
    <x v="11"/>
    <x v="48"/>
    <x v="0"/>
    <n v="68"/>
    <n v="63"/>
    <s v=""/>
    <s v=""/>
    <n v="64"/>
    <n v="65"/>
    <s v=""/>
    <s v=""/>
    <n v="83"/>
    <n v="82"/>
    <s v=""/>
    <s v=""/>
    <n v="77"/>
    <n v="78"/>
    <s v=""/>
    <s v=""/>
    <n v="89"/>
    <n v="87"/>
    <s v=""/>
    <s v=""/>
    <n v="100"/>
    <n v="100"/>
    <s v=""/>
    <s v=""/>
    <n v="112"/>
    <n v="110"/>
    <s v=""/>
    <s v=""/>
    <n v="83"/>
    <n v="77"/>
    <s v=""/>
    <s v=""/>
    <n v="88"/>
    <n v="92"/>
    <s v=""/>
    <s v=""/>
    <n v="81"/>
    <n v="84"/>
    <s v=""/>
    <s v=""/>
    <n v="91"/>
    <n v="93"/>
    <s v=""/>
    <s v=""/>
    <n v="93"/>
    <n v="92"/>
    <s v=""/>
    <s v=""/>
    <n v="1029"/>
    <x v="65"/>
    <m/>
    <m/>
    <n v="81"/>
    <n v="76"/>
    <s v=""/>
    <s v=""/>
    <n v="78"/>
    <n v="76"/>
    <s v=""/>
    <s v=""/>
    <n v="69"/>
    <n v="73"/>
    <n v="1"/>
    <s v=""/>
    <n v="80"/>
    <n v="88"/>
    <s v=""/>
    <s v=""/>
    <n v="79"/>
    <n v="80"/>
    <s v=""/>
    <s v=""/>
    <n v="387"/>
    <n v="393"/>
    <m/>
    <m/>
    <n v="1416"/>
    <n v="1416"/>
    <n v="0"/>
    <n v="0"/>
  </r>
  <r>
    <x v="14"/>
    <s v="201954242"/>
    <x v="1"/>
    <x v="11"/>
    <x v="14"/>
    <x v="4"/>
    <n v="132"/>
    <n v="123"/>
    <n v="2"/>
    <n v="5"/>
    <n v="116"/>
    <n v="119"/>
    <n v="2"/>
    <n v="2"/>
    <n v="174"/>
    <n v="159"/>
    <n v="7"/>
    <n v="3"/>
    <n v="139"/>
    <n v="145"/>
    <n v="2"/>
    <n v="2"/>
    <n v="125"/>
    <n v="135"/>
    <s v=""/>
    <n v="1"/>
    <n v="102"/>
    <n v="102"/>
    <n v="1"/>
    <n v="1"/>
    <n v="84"/>
    <n v="86"/>
    <n v="3"/>
    <n v="3"/>
    <n v="82"/>
    <n v="85"/>
    <s v=""/>
    <n v="1"/>
    <n v="65"/>
    <n v="68"/>
    <s v=""/>
    <n v="3"/>
    <n v="99"/>
    <n v="92"/>
    <n v="2"/>
    <n v="2"/>
    <n v="122"/>
    <n v="118"/>
    <n v="1"/>
    <n v="3"/>
    <n v="118"/>
    <n v="131"/>
    <n v="3"/>
    <n v="4"/>
    <n v="1358"/>
    <x v="66"/>
    <m/>
    <n v="30"/>
    <n v="149"/>
    <n v="130"/>
    <n v="6"/>
    <n v="3"/>
    <n v="166"/>
    <n v="159"/>
    <n v="2"/>
    <n v="2"/>
    <n v="163"/>
    <n v="170"/>
    <n v="4"/>
    <n v="1"/>
    <n v="133"/>
    <n v="147"/>
    <n v="3"/>
    <n v="1"/>
    <n v="131"/>
    <n v="146"/>
    <s v=""/>
    <n v="3"/>
    <n v="742"/>
    <n v="752"/>
    <m/>
    <n v="10"/>
    <n v="2100"/>
    <n v="2115"/>
    <n v="0"/>
    <n v="40"/>
  </r>
  <r>
    <x v="14"/>
    <s v="201954242"/>
    <x v="1"/>
    <x v="11"/>
    <x v="14"/>
    <x v="6"/>
    <n v="14"/>
    <n v="14"/>
    <s v=""/>
    <n v="2"/>
    <n v="25"/>
    <n v="27"/>
    <s v=""/>
    <s v=""/>
    <n v="22"/>
    <n v="23"/>
    <s v=""/>
    <s v=""/>
    <n v="20"/>
    <n v="16"/>
    <s v=""/>
    <s v=""/>
    <n v="22"/>
    <n v="27"/>
    <s v=""/>
    <s v=""/>
    <n v="21"/>
    <n v="19"/>
    <s v=""/>
    <n v="1"/>
    <n v="6"/>
    <n v="9"/>
    <s v=""/>
    <s v=""/>
    <n v="10"/>
    <n v="9"/>
    <s v=""/>
    <s v=""/>
    <n v="6"/>
    <n v="6"/>
    <s v=""/>
    <s v=""/>
    <n v="6"/>
    <n v="7"/>
    <s v=""/>
    <s v=""/>
    <n v="16"/>
    <n v="15"/>
    <s v=""/>
    <s v=""/>
    <n v="14"/>
    <n v="13"/>
    <s v=""/>
    <s v=""/>
    <n v="182"/>
    <x v="67"/>
    <m/>
    <m/>
    <n v="10"/>
    <n v="9"/>
    <s v=""/>
    <s v=""/>
    <n v="27"/>
    <n v="26"/>
    <s v=""/>
    <s v=""/>
    <n v="12"/>
    <n v="15"/>
    <s v=""/>
    <s v=""/>
    <n v="21"/>
    <n v="20"/>
    <s v=""/>
    <s v=""/>
    <n v="13"/>
    <n v="15"/>
    <s v=""/>
    <s v=""/>
    <n v="83"/>
    <n v="85"/>
    <m/>
    <m/>
    <n v="265"/>
    <n v="270"/>
    <n v="0"/>
    <n v="0"/>
  </r>
  <r>
    <x v="16"/>
    <s v="204999957"/>
    <x v="1"/>
    <x v="38"/>
    <x v="84"/>
    <x v="1"/>
    <n v="12"/>
    <n v="12"/>
    <s v=""/>
    <s v=""/>
    <n v="39"/>
    <n v="39"/>
    <s v=""/>
    <s v=""/>
    <n v="56"/>
    <n v="56"/>
    <s v=""/>
    <s v=""/>
    <n v="20"/>
    <n v="20"/>
    <s v=""/>
    <s v=""/>
    <n v="30"/>
    <n v="30"/>
    <s v=""/>
    <s v=""/>
    <n v="49"/>
    <n v="49"/>
    <s v=""/>
    <s v=""/>
    <n v="35"/>
    <n v="35"/>
    <s v=""/>
    <s v=""/>
    <n v="27"/>
    <n v="27"/>
    <s v=""/>
    <s v=""/>
    <n v="51"/>
    <n v="51"/>
    <s v=""/>
    <s v=""/>
    <n v="42"/>
    <n v="42"/>
    <s v=""/>
    <s v=""/>
    <n v="51"/>
    <n v="51"/>
    <s v=""/>
    <s v=""/>
    <n v="35"/>
    <n v="35"/>
    <s v=""/>
    <s v=""/>
    <n v="447"/>
    <x v="68"/>
    <m/>
    <m/>
    <n v="12"/>
    <n v="12"/>
    <s v=""/>
    <s v=""/>
    <n v="41"/>
    <n v="41"/>
    <s v=""/>
    <s v=""/>
    <n v="59"/>
    <n v="59"/>
    <s v=""/>
    <s v=""/>
    <n v="18"/>
    <n v="18"/>
    <s v=""/>
    <s v=""/>
    <n v="49"/>
    <n v="49"/>
    <s v=""/>
    <s v=""/>
    <n v="179"/>
    <n v="179"/>
    <m/>
    <m/>
    <n v="626"/>
    <n v="626"/>
    <n v="0"/>
    <n v="0"/>
  </r>
  <r>
    <x v="16"/>
    <s v="204999957"/>
    <x v="8"/>
    <x v="30"/>
    <x v="85"/>
    <x v="1"/>
    <s v=""/>
    <s v=""/>
    <s v=""/>
    <s v=""/>
    <n v="12"/>
    <n v="12"/>
    <s v=""/>
    <s v=""/>
    <n v="13"/>
    <n v="13"/>
    <s v=""/>
    <s v=""/>
    <n v="9"/>
    <n v="9"/>
    <s v=""/>
    <s v=""/>
    <n v="16"/>
    <n v="16"/>
    <s v=""/>
    <s v=""/>
    <n v="10"/>
    <n v="10"/>
    <s v=""/>
    <s v=""/>
    <s v=""/>
    <s v=""/>
    <s v=""/>
    <s v=""/>
    <n v="23"/>
    <n v="23"/>
    <s v=""/>
    <s v=""/>
    <n v="21"/>
    <n v="21"/>
    <s v=""/>
    <s v=""/>
    <n v="18"/>
    <n v="18"/>
    <s v=""/>
    <s v=""/>
    <n v="18"/>
    <n v="18"/>
    <s v=""/>
    <s v=""/>
    <n v="20"/>
    <n v="20"/>
    <s v=""/>
    <s v=""/>
    <m/>
    <x v="2"/>
    <m/>
    <m/>
    <n v="17"/>
    <n v="17"/>
    <s v=""/>
    <s v=""/>
    <n v="22"/>
    <n v="22"/>
    <s v=""/>
    <s v=""/>
    <n v="18"/>
    <n v="18"/>
    <s v=""/>
    <s v=""/>
    <n v="20"/>
    <n v="20"/>
    <s v=""/>
    <s v=""/>
    <n v="25"/>
    <n v="25"/>
    <s v=""/>
    <s v=""/>
    <n v="102"/>
    <n v="102"/>
    <m/>
    <m/>
    <n v="102"/>
    <n v="102"/>
    <n v="0"/>
    <n v="0"/>
  </r>
  <r>
    <x v="5"/>
    <s v="412719651"/>
    <x v="5"/>
    <x v="5"/>
    <x v="5"/>
    <x v="2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73"/>
    <n v="72"/>
    <s v=""/>
    <s v=""/>
    <n v="97"/>
    <n v="96"/>
    <s v=""/>
    <s v=""/>
    <n v="144"/>
    <n v="146"/>
    <s v=""/>
    <s v=""/>
    <m/>
    <x v="2"/>
    <m/>
    <m/>
    <n v="172"/>
    <n v="171"/>
    <s v=""/>
    <s v=""/>
    <n v="110"/>
    <n v="111"/>
    <s v=""/>
    <s v=""/>
    <n v="126"/>
    <n v="126"/>
    <s v=""/>
    <s v=""/>
    <n v="122"/>
    <n v="121"/>
    <s v=""/>
    <s v=""/>
    <n v="150"/>
    <n v="151"/>
    <s v=""/>
    <s v=""/>
    <n v="680"/>
    <n v="680"/>
    <m/>
    <m/>
    <n v="680"/>
    <n v="680"/>
    <n v="0"/>
    <n v="0"/>
  </r>
  <r>
    <x v="5"/>
    <s v="412719651"/>
    <x v="5"/>
    <x v="5"/>
    <x v="5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"/>
    <n v="1"/>
    <s v=""/>
    <s v=""/>
    <n v="38"/>
    <n v="37"/>
    <s v=""/>
    <n v="1"/>
    <n v="36"/>
    <n v="36"/>
    <s v=""/>
    <s v=""/>
    <m/>
    <x v="2"/>
    <m/>
    <m/>
    <n v="46"/>
    <n v="47"/>
    <s v=""/>
    <n v="1"/>
    <n v="42"/>
    <n v="42"/>
    <s v=""/>
    <s v=""/>
    <n v="41"/>
    <n v="41"/>
    <s v=""/>
    <s v=""/>
    <n v="38"/>
    <n v="38"/>
    <s v=""/>
    <s v=""/>
    <n v="39"/>
    <n v="39"/>
    <s v=""/>
    <s v=""/>
    <n v="206"/>
    <n v="207"/>
    <m/>
    <m/>
    <n v="206"/>
    <n v="207"/>
    <n v="0"/>
    <n v="0"/>
  </r>
  <r>
    <x v="86"/>
    <s v="21001003751"/>
    <x v="5"/>
    <x v="6"/>
    <x v="86"/>
    <x v="1"/>
    <n v="4"/>
    <n v="4"/>
    <s v=""/>
    <s v=""/>
    <n v="17"/>
    <n v="17"/>
    <s v=""/>
    <s v=""/>
    <n v="12"/>
    <n v="12"/>
    <s v=""/>
    <s v=""/>
    <n v="13"/>
    <n v="13"/>
    <s v=""/>
    <s v=""/>
    <n v="15"/>
    <n v="15"/>
    <s v=""/>
    <s v=""/>
    <n v="16"/>
    <n v="16"/>
    <s v=""/>
    <s v=""/>
    <n v="13"/>
    <n v="13"/>
    <s v=""/>
    <s v=""/>
    <n v="7"/>
    <n v="7"/>
    <s v=""/>
    <s v=""/>
    <n v="20"/>
    <n v="20"/>
    <s v=""/>
    <s v=""/>
    <n v="14"/>
    <n v="14"/>
    <s v=""/>
    <s v=""/>
    <n v="6"/>
    <n v="6"/>
    <s v=""/>
    <s v=""/>
    <n v="4"/>
    <n v="4"/>
    <s v=""/>
    <s v=""/>
    <n v="141"/>
    <x v="69"/>
    <m/>
    <m/>
    <n v="15"/>
    <n v="15"/>
    <s v=""/>
    <s v=""/>
    <n v="15"/>
    <n v="15"/>
    <s v=""/>
    <s v=""/>
    <n v="14"/>
    <n v="14"/>
    <s v=""/>
    <s v=""/>
    <n v="15"/>
    <n v="15"/>
    <s v=""/>
    <s v=""/>
    <n v="10"/>
    <n v="10"/>
    <s v=""/>
    <s v=""/>
    <n v="69"/>
    <n v="69"/>
    <m/>
    <m/>
    <n v="210"/>
    <n v="210"/>
    <n v="0"/>
    <n v="0"/>
  </r>
  <r>
    <x v="87"/>
    <s v="405045464"/>
    <x v="1"/>
    <x v="13"/>
    <x v="87"/>
    <x v="1"/>
    <s v=""/>
    <s v=""/>
    <s v=""/>
    <s v=""/>
    <n v="7"/>
    <n v="7"/>
    <s v=""/>
    <s v=""/>
    <n v="7"/>
    <n v="7"/>
    <s v=""/>
    <s v=""/>
    <n v="1"/>
    <n v="1"/>
    <s v=""/>
    <s v=""/>
    <n v="8"/>
    <n v="8"/>
    <s v=""/>
    <s v=""/>
    <n v="5"/>
    <n v="5"/>
    <s v=""/>
    <s v=""/>
    <n v="9"/>
    <n v="9"/>
    <s v=""/>
    <s v=""/>
    <n v="2"/>
    <n v="2"/>
    <s v=""/>
    <s v=""/>
    <n v="8"/>
    <n v="8"/>
    <s v=""/>
    <s v=""/>
    <n v="16"/>
    <n v="16"/>
    <s v=""/>
    <s v=""/>
    <s v=""/>
    <s v=""/>
    <s v=""/>
    <s v=""/>
    <n v="12"/>
    <n v="12"/>
    <s v=""/>
    <s v=""/>
    <m/>
    <x v="2"/>
    <m/>
    <m/>
    <n v="1"/>
    <n v="1"/>
    <s v=""/>
    <s v=""/>
    <n v="9"/>
    <n v="9"/>
    <s v=""/>
    <s v=""/>
    <n v="9"/>
    <n v="9"/>
    <s v=""/>
    <s v=""/>
    <n v="9"/>
    <n v="9"/>
    <s v=""/>
    <s v=""/>
    <n v="13"/>
    <n v="13"/>
    <s v=""/>
    <s v=""/>
    <n v="41"/>
    <n v="41"/>
    <m/>
    <m/>
    <n v="41"/>
    <n v="41"/>
    <n v="0"/>
    <n v="0"/>
  </r>
  <r>
    <x v="8"/>
    <s v="217879259"/>
    <x v="6"/>
    <x v="8"/>
    <x v="8"/>
    <x v="2"/>
    <n v="20"/>
    <n v="20"/>
    <s v=""/>
    <s v=""/>
    <n v="15"/>
    <n v="15"/>
    <s v=""/>
    <s v=""/>
    <n v="20"/>
    <n v="20"/>
    <s v=""/>
    <s v=""/>
    <n v="24"/>
    <n v="24"/>
    <s v=""/>
    <s v=""/>
    <n v="27"/>
    <n v="27"/>
    <s v=""/>
    <s v=""/>
    <n v="25"/>
    <n v="25"/>
    <s v=""/>
    <s v=""/>
    <n v="36"/>
    <n v="36"/>
    <s v=""/>
    <s v=""/>
    <n v="32"/>
    <n v="30"/>
    <s v=""/>
    <s v=""/>
    <n v="26"/>
    <n v="27"/>
    <s v=""/>
    <s v=""/>
    <n v="35"/>
    <n v="36"/>
    <s v=""/>
    <s v=""/>
    <n v="35"/>
    <n v="35"/>
    <s v=""/>
    <s v=""/>
    <n v="42"/>
    <n v="42"/>
    <s v=""/>
    <s v=""/>
    <n v="337"/>
    <x v="70"/>
    <m/>
    <m/>
    <n v="28"/>
    <n v="28"/>
    <s v=""/>
    <s v=""/>
    <n v="31"/>
    <n v="31"/>
    <s v=""/>
    <s v=""/>
    <n v="27"/>
    <n v="27"/>
    <s v=""/>
    <s v=""/>
    <n v="28"/>
    <n v="28"/>
    <s v=""/>
    <s v=""/>
    <n v="20"/>
    <n v="20"/>
    <s v=""/>
    <s v=""/>
    <n v="134"/>
    <n v="134"/>
    <m/>
    <m/>
    <n v="471"/>
    <n v="471"/>
    <n v="0"/>
    <n v="0"/>
  </r>
  <r>
    <x v="8"/>
    <s v="217879259"/>
    <x v="6"/>
    <x v="8"/>
    <x v="8"/>
    <x v="1"/>
    <n v="4"/>
    <n v="4"/>
    <s v=""/>
    <s v=""/>
    <n v="6"/>
    <n v="6"/>
    <s v=""/>
    <s v=""/>
    <n v="6"/>
    <n v="4"/>
    <s v=""/>
    <s v=""/>
    <n v="4"/>
    <n v="6"/>
    <s v=""/>
    <s v=""/>
    <n v="4"/>
    <n v="3"/>
    <s v=""/>
    <s v=""/>
    <n v="7"/>
    <n v="8"/>
    <s v=""/>
    <s v=""/>
    <n v="7"/>
    <n v="7"/>
    <s v=""/>
    <s v=""/>
    <n v="1"/>
    <n v="1"/>
    <s v=""/>
    <s v=""/>
    <n v="3"/>
    <n v="2"/>
    <s v=""/>
    <s v=""/>
    <n v="7"/>
    <n v="8"/>
    <s v=""/>
    <s v=""/>
    <n v="6"/>
    <n v="5"/>
    <n v="1"/>
    <s v=""/>
    <n v="4"/>
    <n v="5"/>
    <s v=""/>
    <s v=""/>
    <n v="59"/>
    <x v="71"/>
    <m/>
    <m/>
    <s v=""/>
    <s v=""/>
    <s v=""/>
    <s v=""/>
    <n v="5"/>
    <n v="5"/>
    <s v=""/>
    <s v=""/>
    <n v="4"/>
    <n v="4"/>
    <s v=""/>
    <s v=""/>
    <n v="9"/>
    <n v="9"/>
    <s v=""/>
    <s v=""/>
    <n v="4"/>
    <n v="4"/>
    <s v=""/>
    <s v=""/>
    <m/>
    <m/>
    <m/>
    <m/>
    <n v="59"/>
    <n v="59"/>
    <n v="0"/>
    <n v="0"/>
  </r>
  <r>
    <x v="11"/>
    <s v="405327427"/>
    <x v="5"/>
    <x v="10"/>
    <x v="11"/>
    <x v="2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x v="2"/>
    <m/>
    <m/>
    <s v=""/>
    <s v=""/>
    <s v=""/>
    <s v=""/>
    <s v=""/>
    <s v=""/>
    <s v=""/>
    <s v=""/>
    <s v=""/>
    <s v=""/>
    <s v=""/>
    <s v=""/>
    <n v="269"/>
    <n v="269"/>
    <s v=""/>
    <s v=""/>
    <n v="300"/>
    <n v="300"/>
    <s v=""/>
    <s v=""/>
    <m/>
    <m/>
    <m/>
    <m/>
    <n v="0"/>
    <n v="0"/>
    <n v="0"/>
    <n v="0"/>
  </r>
  <r>
    <x v="20"/>
    <s v="405327427"/>
    <x v="4"/>
    <x v="16"/>
    <x v="21"/>
    <x v="4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x v="2"/>
    <m/>
    <m/>
    <s v=""/>
    <s v=""/>
    <s v=""/>
    <s v=""/>
    <s v=""/>
    <s v=""/>
    <s v=""/>
    <s v=""/>
    <s v=""/>
    <s v=""/>
    <s v=""/>
    <s v=""/>
    <n v="35"/>
    <n v="32"/>
    <n v="15"/>
    <s v=""/>
    <n v="36"/>
    <n v="39"/>
    <n v="21"/>
    <s v=""/>
    <m/>
    <m/>
    <m/>
    <m/>
    <n v="0"/>
    <n v="0"/>
    <n v="0"/>
    <n v="0"/>
  </r>
  <r>
    <x v="19"/>
    <s v="405327427"/>
    <x v="4"/>
    <x v="15"/>
    <x v="20"/>
    <x v="1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x v="2"/>
    <m/>
    <m/>
    <s v=""/>
    <s v=""/>
    <s v=""/>
    <s v=""/>
    <s v=""/>
    <s v=""/>
    <s v=""/>
    <s v=""/>
    <s v=""/>
    <s v=""/>
    <s v=""/>
    <s v=""/>
    <s v=""/>
    <s v=""/>
    <s v=""/>
    <s v=""/>
    <n v="9"/>
    <n v="9"/>
    <s v=""/>
    <s v=""/>
    <m/>
    <m/>
    <m/>
    <m/>
    <n v="0"/>
    <n v="0"/>
    <n v="0"/>
    <n v="0"/>
  </r>
  <r>
    <x v="88"/>
    <s v="404476205"/>
    <x v="0"/>
    <x v="41"/>
    <x v="88"/>
    <x v="2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229"/>
    <n v="225"/>
    <s v=""/>
    <s v=""/>
    <n v="239"/>
    <n v="237"/>
    <s v=""/>
    <s v=""/>
    <m/>
    <x v="2"/>
    <m/>
    <m/>
    <n v="271"/>
    <n v="275"/>
    <s v=""/>
    <s v=""/>
    <n v="180"/>
    <n v="179"/>
    <s v=""/>
    <s v=""/>
    <n v="276"/>
    <n v="279"/>
    <s v=""/>
    <s v=""/>
    <s v=""/>
    <s v=""/>
    <s v=""/>
    <s v=""/>
    <s v=""/>
    <s v=""/>
    <s v=""/>
    <s v=""/>
    <m/>
    <m/>
    <m/>
    <m/>
    <n v="0"/>
    <n v="0"/>
    <n v="0"/>
    <n v="0"/>
  </r>
  <r>
    <x v="88"/>
    <s v="404476205"/>
    <x v="0"/>
    <x v="41"/>
    <x v="88"/>
    <x v="1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0"/>
    <n v="9"/>
    <s v=""/>
    <s v=""/>
    <m/>
    <x v="2"/>
    <m/>
    <m/>
    <n v="4"/>
    <n v="5"/>
    <s v=""/>
    <s v=""/>
    <n v="4"/>
    <n v="4"/>
    <s v=""/>
    <s v=""/>
    <n v="7"/>
    <n v="7"/>
    <s v=""/>
    <s v=""/>
    <s v=""/>
    <s v=""/>
    <s v=""/>
    <s v=""/>
    <s v=""/>
    <s v=""/>
    <s v=""/>
    <s v=""/>
    <m/>
    <m/>
    <m/>
    <m/>
    <n v="0"/>
    <n v="0"/>
    <n v="0"/>
    <n v="0"/>
  </r>
  <r>
    <x v="65"/>
    <s v="202051689"/>
    <x v="1"/>
    <x v="11"/>
    <x v="65"/>
    <x v="1"/>
    <n v="85"/>
    <n v="77"/>
    <s v=""/>
    <s v=""/>
    <n v="111"/>
    <n v="114"/>
    <n v="1"/>
    <s v=""/>
    <n v="142"/>
    <n v="144"/>
    <s v=""/>
    <s v=""/>
    <n v="102"/>
    <n v="96"/>
    <s v=""/>
    <n v="1"/>
    <n v="115"/>
    <n v="123"/>
    <s v=""/>
    <n v="1"/>
    <n v="128"/>
    <n v="126"/>
    <s v=""/>
    <s v=""/>
    <n v="88"/>
    <n v="89"/>
    <s v=""/>
    <s v=""/>
    <n v="71"/>
    <n v="71"/>
    <s v=""/>
    <s v=""/>
    <n v="104"/>
    <n v="107"/>
    <s v=""/>
    <n v="1"/>
    <n v="126"/>
    <n v="121"/>
    <s v=""/>
    <s v=""/>
    <n v="103"/>
    <n v="102"/>
    <s v=""/>
    <s v=""/>
    <n v="113"/>
    <n v="117"/>
    <s v=""/>
    <s v=""/>
    <n v="1288"/>
    <x v="72"/>
    <m/>
    <m/>
    <n v="76"/>
    <n v="75"/>
    <s v=""/>
    <s v=""/>
    <n v="126"/>
    <n v="123"/>
    <s v=""/>
    <n v="1"/>
    <n v="98"/>
    <n v="103"/>
    <s v=""/>
    <s v=""/>
    <n v="86"/>
    <n v="85"/>
    <n v="1"/>
    <n v="1"/>
    <n v="106"/>
    <n v="108"/>
    <s v=""/>
    <n v="1"/>
    <n v="492"/>
    <n v="494"/>
    <m/>
    <m/>
    <n v="1780"/>
    <n v="1781"/>
    <n v="0"/>
    <n v="0"/>
  </r>
  <r>
    <x v="65"/>
    <s v="202051689"/>
    <x v="1"/>
    <x v="11"/>
    <x v="89"/>
    <x v="2"/>
    <n v="79"/>
    <n v="79"/>
    <s v=""/>
    <s v=""/>
    <n v="58"/>
    <n v="59"/>
    <s v=""/>
    <s v=""/>
    <n v="52"/>
    <n v="52"/>
    <s v=""/>
    <s v=""/>
    <n v="55"/>
    <n v="55"/>
    <s v=""/>
    <s v=""/>
    <n v="61"/>
    <n v="61"/>
    <s v=""/>
    <s v=""/>
    <n v="58"/>
    <n v="58"/>
    <s v=""/>
    <s v=""/>
    <n v="47"/>
    <n v="47"/>
    <s v=""/>
    <s v=""/>
    <n v="50"/>
    <n v="50"/>
    <s v=""/>
    <s v=""/>
    <n v="59"/>
    <n v="58"/>
    <s v=""/>
    <s v=""/>
    <n v="46"/>
    <n v="47"/>
    <s v=""/>
    <s v=""/>
    <n v="58"/>
    <n v="58"/>
    <s v=""/>
    <s v=""/>
    <n v="60"/>
    <n v="60"/>
    <s v=""/>
    <s v=""/>
    <n v="683"/>
    <x v="73"/>
    <m/>
    <m/>
    <n v="83"/>
    <n v="83"/>
    <s v=""/>
    <s v=""/>
    <n v="47"/>
    <n v="47"/>
    <s v=""/>
    <s v=""/>
    <n v="57"/>
    <n v="57"/>
    <s v=""/>
    <s v=""/>
    <n v="58"/>
    <n v="57"/>
    <s v=""/>
    <s v=""/>
    <n v="46"/>
    <n v="47"/>
    <s v=""/>
    <s v=""/>
    <n v="291"/>
    <n v="291"/>
    <m/>
    <m/>
    <n v="974"/>
    <n v="975"/>
    <n v="0"/>
    <n v="0"/>
  </r>
  <r>
    <x v="65"/>
    <s v="202051689"/>
    <x v="1"/>
    <x v="11"/>
    <x v="89"/>
    <x v="1"/>
    <n v="15"/>
    <n v="12"/>
    <s v=""/>
    <s v=""/>
    <n v="25"/>
    <n v="28"/>
    <s v=""/>
    <s v=""/>
    <n v="37"/>
    <n v="35"/>
    <s v=""/>
    <n v="1"/>
    <n v="26"/>
    <n v="27"/>
    <s v=""/>
    <s v=""/>
    <n v="12"/>
    <n v="14"/>
    <s v=""/>
    <s v=""/>
    <n v="25"/>
    <n v="24"/>
    <s v=""/>
    <s v=""/>
    <n v="27"/>
    <n v="23"/>
    <s v=""/>
    <s v=""/>
    <n v="30"/>
    <n v="35"/>
    <s v=""/>
    <s v=""/>
    <n v="20"/>
    <n v="20"/>
    <s v=""/>
    <s v=""/>
    <n v="36"/>
    <n v="32"/>
    <s v=""/>
    <s v=""/>
    <n v="23"/>
    <n v="24"/>
    <s v=""/>
    <s v=""/>
    <n v="31"/>
    <n v="34"/>
    <s v=""/>
    <n v="1"/>
    <n v="307"/>
    <x v="74"/>
    <m/>
    <m/>
    <n v="21"/>
    <n v="21"/>
    <s v=""/>
    <s v=""/>
    <n v="36"/>
    <n v="36"/>
    <s v=""/>
    <n v="1"/>
    <n v="42"/>
    <n v="42"/>
    <s v=""/>
    <s v=""/>
    <n v="41"/>
    <n v="40"/>
    <s v=""/>
    <n v="1"/>
    <n v="40"/>
    <n v="41"/>
    <s v=""/>
    <s v=""/>
    <n v="180"/>
    <n v="180"/>
    <m/>
    <m/>
    <n v="487"/>
    <n v="488"/>
    <n v="0"/>
    <n v="0"/>
  </r>
  <r>
    <x v="65"/>
    <s v="202051689"/>
    <x v="1"/>
    <x v="11"/>
    <x v="89"/>
    <x v="0"/>
    <s v=""/>
    <s v=""/>
    <s v=""/>
    <s v=""/>
    <s v=""/>
    <s v=""/>
    <s v=""/>
    <s v=""/>
    <n v="2"/>
    <n v="2"/>
    <s v=""/>
    <s v=""/>
    <s v=""/>
    <s v=""/>
    <s v=""/>
    <s v=""/>
    <n v="1"/>
    <n v="1"/>
    <s v=""/>
    <s v=""/>
    <n v="2"/>
    <n v="2"/>
    <s v=""/>
    <s v=""/>
    <n v="8"/>
    <n v="6"/>
    <s v=""/>
    <s v=""/>
    <n v="16"/>
    <n v="14"/>
    <s v=""/>
    <s v=""/>
    <n v="24"/>
    <n v="22"/>
    <s v=""/>
    <s v=""/>
    <n v="26"/>
    <n v="28"/>
    <n v="1"/>
    <n v="2"/>
    <n v="24"/>
    <n v="24"/>
    <s v=""/>
    <n v="1"/>
    <n v="27"/>
    <n v="28"/>
    <s v=""/>
    <s v=""/>
    <m/>
    <x v="2"/>
    <m/>
    <m/>
    <n v="25"/>
    <n v="23"/>
    <s v=""/>
    <s v=""/>
    <n v="22"/>
    <n v="21"/>
    <s v=""/>
    <n v="4"/>
    <n v="23"/>
    <n v="26"/>
    <s v=""/>
    <s v=""/>
    <n v="23"/>
    <n v="24"/>
    <s v=""/>
    <s v=""/>
    <n v="19"/>
    <n v="21"/>
    <s v=""/>
    <n v="1"/>
    <n v="112"/>
    <n v="115"/>
    <m/>
    <m/>
    <n v="112"/>
    <n v="115"/>
    <n v="0"/>
    <n v="0"/>
  </r>
  <r>
    <x v="89"/>
    <s v="404860566"/>
    <x v="1"/>
    <x v="29"/>
    <x v="90"/>
    <x v="2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"/>
    <n v="1"/>
    <s v=""/>
    <s v=""/>
    <s v=""/>
    <s v=""/>
    <s v=""/>
    <s v=""/>
    <n v="4"/>
    <n v="4"/>
    <s v=""/>
    <s v=""/>
    <s v=""/>
    <s v=""/>
    <s v=""/>
    <s v=""/>
    <s v=""/>
    <s v=""/>
    <s v=""/>
    <s v=""/>
    <n v="1"/>
    <n v="1"/>
    <s v=""/>
    <s v=""/>
    <m/>
    <x v="2"/>
    <m/>
    <m/>
    <s v=""/>
    <s v=""/>
    <s v=""/>
    <s v=""/>
    <s v=""/>
    <s v=""/>
    <s v=""/>
    <s v=""/>
    <n v="1"/>
    <n v="1"/>
    <s v=""/>
    <s v=""/>
    <n v="5"/>
    <n v="4"/>
    <s v=""/>
    <s v=""/>
    <n v="3"/>
    <n v="4"/>
    <s v=""/>
    <s v=""/>
    <m/>
    <m/>
    <m/>
    <m/>
    <n v="0"/>
    <n v="0"/>
    <n v="0"/>
    <n v="0"/>
  </r>
  <r>
    <x v="89"/>
    <s v="404860566"/>
    <x v="1"/>
    <x v="29"/>
    <x v="90"/>
    <x v="0"/>
    <n v="58"/>
    <n v="56"/>
    <s v=""/>
    <n v="2"/>
    <n v="59"/>
    <n v="58"/>
    <s v=""/>
    <s v=""/>
    <n v="71"/>
    <n v="74"/>
    <s v=""/>
    <s v=""/>
    <n v="63"/>
    <n v="60"/>
    <s v=""/>
    <s v=""/>
    <n v="76"/>
    <n v="77"/>
    <s v=""/>
    <n v="1"/>
    <n v="68"/>
    <n v="68"/>
    <s v=""/>
    <s v=""/>
    <n v="79"/>
    <n v="79"/>
    <s v=""/>
    <s v=""/>
    <n v="59"/>
    <n v="62"/>
    <s v=""/>
    <s v=""/>
    <n v="69"/>
    <n v="66"/>
    <n v="2"/>
    <s v=""/>
    <n v="77"/>
    <n v="77"/>
    <n v="1"/>
    <s v=""/>
    <n v="52"/>
    <n v="55"/>
    <s v=""/>
    <s v=""/>
    <n v="43"/>
    <n v="43"/>
    <s v=""/>
    <s v=""/>
    <n v="774"/>
    <x v="75"/>
    <m/>
    <m/>
    <n v="53"/>
    <n v="55"/>
    <s v=""/>
    <s v=""/>
    <n v="2"/>
    <s v=""/>
    <s v=""/>
    <s v=""/>
    <n v="67"/>
    <n v="67"/>
    <s v=""/>
    <s v=""/>
    <n v="69"/>
    <n v="68"/>
    <s v=""/>
    <s v=""/>
    <n v="59"/>
    <n v="62"/>
    <s v=""/>
    <s v=""/>
    <n v="250"/>
    <m/>
    <m/>
    <m/>
    <n v="1024"/>
    <n v="775"/>
    <n v="0"/>
    <n v="0"/>
  </r>
  <r>
    <x v="90"/>
    <s v="404476205"/>
    <x v="1"/>
    <x v="32"/>
    <x v="91"/>
    <x v="5"/>
    <s v=""/>
    <s v=""/>
    <s v=""/>
    <s v=""/>
    <s v=""/>
    <s v=""/>
    <s v=""/>
    <s v=""/>
    <n v="2"/>
    <n v="2"/>
    <s v=""/>
    <s v=""/>
    <n v="1"/>
    <n v="1"/>
    <s v=""/>
    <s v=""/>
    <n v="1"/>
    <n v="1"/>
    <s v=""/>
    <s v=""/>
    <s v=""/>
    <s v=""/>
    <s v=""/>
    <s v=""/>
    <n v="1"/>
    <n v="1"/>
    <s v=""/>
    <s v=""/>
    <s v=""/>
    <s v=""/>
    <s v=""/>
    <s v=""/>
    <n v="1"/>
    <n v="1"/>
    <s v=""/>
    <s v=""/>
    <n v="2"/>
    <n v="2"/>
    <s v=""/>
    <s v=""/>
    <n v="2"/>
    <n v="2"/>
    <s v=""/>
    <s v=""/>
    <s v=""/>
    <s v=""/>
    <s v=""/>
    <s v=""/>
    <m/>
    <x v="2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m/>
    <n v="0"/>
    <n v="0"/>
    <n v="0"/>
    <n v="0"/>
  </r>
  <r>
    <x v="77"/>
    <s v="239403463"/>
    <x v="5"/>
    <x v="37"/>
    <x v="76"/>
    <x v="2"/>
    <n v="485"/>
    <n v="486"/>
    <s v=""/>
    <s v=""/>
    <n v="417"/>
    <n v="416"/>
    <s v=""/>
    <s v=""/>
    <n v="534"/>
    <n v="533"/>
    <s v=""/>
    <s v=""/>
    <n v="587"/>
    <n v="586"/>
    <s v=""/>
    <s v=""/>
    <n v="536"/>
    <n v="535"/>
    <s v=""/>
    <s v=""/>
    <n v="633"/>
    <n v="635"/>
    <s v=""/>
    <s v=""/>
    <n v="728"/>
    <n v="727"/>
    <s v=""/>
    <s v=""/>
    <n v="870"/>
    <n v="873"/>
    <s v=""/>
    <s v=""/>
    <n v="649"/>
    <n v="647"/>
    <s v=""/>
    <s v=""/>
    <n v="574"/>
    <n v="577"/>
    <s v=""/>
    <s v=""/>
    <n v="502"/>
    <n v="500"/>
    <s v=""/>
    <s v=""/>
    <n v="769"/>
    <n v="768"/>
    <s v=""/>
    <s v=""/>
    <n v="7284"/>
    <x v="76"/>
    <m/>
    <m/>
    <n v="602"/>
    <n v="605"/>
    <s v=""/>
    <s v=""/>
    <n v="467"/>
    <n v="464"/>
    <s v=""/>
    <s v=""/>
    <n v="544"/>
    <n v="546"/>
    <s v=""/>
    <s v=""/>
    <n v="568"/>
    <n v="564"/>
    <s v=""/>
    <s v=""/>
    <n v="401"/>
    <n v="406"/>
    <s v=""/>
    <s v=""/>
    <n v="2582"/>
    <n v="2585"/>
    <m/>
    <m/>
    <n v="9866"/>
    <n v="9868"/>
    <n v="0"/>
    <n v="0"/>
  </r>
  <r>
    <x v="77"/>
    <s v="239403463"/>
    <x v="5"/>
    <x v="37"/>
    <x v="76"/>
    <x v="1"/>
    <n v="13"/>
    <n v="13"/>
    <s v=""/>
    <s v=""/>
    <n v="41"/>
    <n v="40"/>
    <s v=""/>
    <s v=""/>
    <n v="65"/>
    <n v="66"/>
    <s v=""/>
    <s v=""/>
    <n v="41"/>
    <n v="37"/>
    <s v=""/>
    <s v=""/>
    <n v="26"/>
    <n v="30"/>
    <s v=""/>
    <s v=""/>
    <n v="32"/>
    <n v="28"/>
    <s v=""/>
    <s v=""/>
    <n v="52"/>
    <n v="56"/>
    <s v=""/>
    <s v=""/>
    <n v="33"/>
    <n v="27"/>
    <s v=""/>
    <s v=""/>
    <n v="24"/>
    <n v="27"/>
    <s v=""/>
    <n v="1"/>
    <n v="35"/>
    <n v="38"/>
    <s v=""/>
    <s v=""/>
    <n v="44"/>
    <n v="43"/>
    <s v=""/>
    <s v=""/>
    <n v="29"/>
    <n v="30"/>
    <s v=""/>
    <s v=""/>
    <n v="435"/>
    <x v="77"/>
    <m/>
    <m/>
    <n v="31"/>
    <n v="29"/>
    <s v=""/>
    <s v=""/>
    <n v="48"/>
    <n v="46"/>
    <s v=""/>
    <s v=""/>
    <n v="46"/>
    <n v="48"/>
    <s v=""/>
    <s v=""/>
    <n v="36"/>
    <n v="37"/>
    <s v=""/>
    <s v=""/>
    <n v="34"/>
    <n v="35"/>
    <s v=""/>
    <s v=""/>
    <n v="195"/>
    <n v="195"/>
    <m/>
    <m/>
    <n v="630"/>
    <n v="630"/>
    <n v="0"/>
    <n v="0"/>
  </r>
  <r>
    <x v="77"/>
    <s v="239403463"/>
    <x v="5"/>
    <x v="37"/>
    <x v="76"/>
    <x v="6"/>
    <s v=""/>
    <s v=""/>
    <s v=""/>
    <s v=""/>
    <s v=""/>
    <s v=""/>
    <s v=""/>
    <s v=""/>
    <n v="1"/>
    <n v="1"/>
    <s v=""/>
    <s v=""/>
    <n v="1"/>
    <n v="1"/>
    <s v=""/>
    <s v=""/>
    <n v="2"/>
    <n v="2"/>
    <s v=""/>
    <s v=""/>
    <s v=""/>
    <s v=""/>
    <s v=""/>
    <s v=""/>
    <n v="1"/>
    <n v="1"/>
    <s v=""/>
    <s v=""/>
    <s v=""/>
    <s v=""/>
    <s v=""/>
    <s v=""/>
    <n v="1"/>
    <n v="1"/>
    <s v=""/>
    <s v=""/>
    <s v=""/>
    <s v=""/>
    <s v=""/>
    <s v=""/>
    <n v="2"/>
    <n v="1"/>
    <s v=""/>
    <s v=""/>
    <n v="4"/>
    <n v="5"/>
    <s v=""/>
    <s v=""/>
    <m/>
    <x v="2"/>
    <m/>
    <m/>
    <n v="3"/>
    <n v="3"/>
    <s v=""/>
    <s v=""/>
    <s v=""/>
    <s v=""/>
    <s v=""/>
    <s v=""/>
    <n v="1"/>
    <n v="1"/>
    <s v=""/>
    <s v=""/>
    <n v="2"/>
    <n v="2"/>
    <s v=""/>
    <s v=""/>
    <s v=""/>
    <s v=""/>
    <s v=""/>
    <s v=""/>
    <m/>
    <m/>
    <m/>
    <m/>
    <n v="0"/>
    <n v="0"/>
    <n v="0"/>
    <n v="0"/>
  </r>
  <r>
    <x v="77"/>
    <s v="239403463"/>
    <x v="5"/>
    <x v="37"/>
    <x v="76"/>
    <x v="0"/>
    <n v="39"/>
    <n v="39"/>
    <s v=""/>
    <s v=""/>
    <n v="37"/>
    <n v="35"/>
    <s v=""/>
    <s v=""/>
    <n v="46"/>
    <n v="46"/>
    <s v=""/>
    <s v=""/>
    <n v="48"/>
    <n v="49"/>
    <s v=""/>
    <s v=""/>
    <n v="55"/>
    <n v="57"/>
    <s v=""/>
    <s v=""/>
    <n v="47"/>
    <n v="45"/>
    <s v=""/>
    <s v=""/>
    <n v="41"/>
    <n v="43"/>
    <s v=""/>
    <s v=""/>
    <n v="65"/>
    <n v="62"/>
    <s v=""/>
    <s v=""/>
    <n v="51"/>
    <n v="54"/>
    <s v=""/>
    <s v=""/>
    <n v="38"/>
    <n v="35"/>
    <s v=""/>
    <s v=""/>
    <n v="48"/>
    <n v="49"/>
    <s v=""/>
    <s v=""/>
    <n v="42"/>
    <n v="43"/>
    <s v=""/>
    <s v=""/>
    <n v="557"/>
    <x v="78"/>
    <m/>
    <m/>
    <n v="25"/>
    <n v="23"/>
    <s v=""/>
    <s v=""/>
    <n v="43"/>
    <n v="43"/>
    <s v=""/>
    <s v=""/>
    <n v="48"/>
    <n v="47"/>
    <s v=""/>
    <s v=""/>
    <n v="42"/>
    <n v="44"/>
    <s v=""/>
    <s v=""/>
    <n v="51"/>
    <n v="53"/>
    <s v=""/>
    <s v=""/>
    <n v="209"/>
    <n v="210"/>
    <m/>
    <m/>
    <n v="766"/>
    <n v="767"/>
    <n v="0"/>
    <n v="0"/>
  </r>
  <r>
    <x v="78"/>
    <s v="446955484"/>
    <x v="4"/>
    <x v="21"/>
    <x v="77"/>
    <x v="2"/>
    <n v="366"/>
    <n v="366"/>
    <s v=""/>
    <s v=""/>
    <n v="375"/>
    <n v="375"/>
    <s v=""/>
    <s v=""/>
    <n v="473"/>
    <n v="471"/>
    <s v=""/>
    <s v=""/>
    <n v="449"/>
    <n v="451"/>
    <s v=""/>
    <s v=""/>
    <n v="437"/>
    <n v="435"/>
    <s v=""/>
    <s v=""/>
    <n v="563"/>
    <n v="564"/>
    <s v=""/>
    <s v=""/>
    <n v="664"/>
    <n v="658"/>
    <s v=""/>
    <s v=""/>
    <n v="642"/>
    <n v="645"/>
    <s v=""/>
    <s v=""/>
    <n v="574"/>
    <n v="578"/>
    <s v=""/>
    <s v=""/>
    <n v="547"/>
    <n v="544"/>
    <s v=""/>
    <s v=""/>
    <n v="584"/>
    <n v="587"/>
    <s v=""/>
    <s v=""/>
    <n v="657"/>
    <n v="648"/>
    <s v=""/>
    <s v=""/>
    <n v="6331"/>
    <x v="79"/>
    <m/>
    <m/>
    <n v="730"/>
    <n v="735"/>
    <s v=""/>
    <n v="1"/>
    <n v="601"/>
    <n v="602"/>
    <s v=""/>
    <s v=""/>
    <n v="734"/>
    <n v="734"/>
    <s v=""/>
    <s v=""/>
    <n v="730"/>
    <n v="732"/>
    <s v=""/>
    <s v=""/>
    <n v="713"/>
    <n v="714"/>
    <s v=""/>
    <s v=""/>
    <n v="3508"/>
    <n v="3517"/>
    <m/>
    <m/>
    <n v="9839"/>
    <n v="9839"/>
    <n v="0"/>
    <n v="0"/>
  </r>
  <r>
    <x v="78"/>
    <s v="446955484"/>
    <x v="4"/>
    <x v="21"/>
    <x v="77"/>
    <x v="1"/>
    <n v="5"/>
    <n v="5"/>
    <s v=""/>
    <s v=""/>
    <n v="7"/>
    <n v="6"/>
    <s v=""/>
    <s v=""/>
    <n v="10"/>
    <n v="11"/>
    <s v=""/>
    <s v=""/>
    <n v="16"/>
    <n v="14"/>
    <s v=""/>
    <s v=""/>
    <n v="10"/>
    <n v="10"/>
    <s v=""/>
    <s v=""/>
    <n v="1"/>
    <n v="3"/>
    <s v=""/>
    <s v=""/>
    <n v="5"/>
    <n v="4"/>
    <s v=""/>
    <s v=""/>
    <s v=""/>
    <n v="1"/>
    <s v=""/>
    <s v=""/>
    <n v="4"/>
    <n v="4"/>
    <s v=""/>
    <s v=""/>
    <n v="5"/>
    <n v="4"/>
    <s v=""/>
    <s v=""/>
    <n v="9"/>
    <n v="10"/>
    <s v=""/>
    <s v=""/>
    <n v="6"/>
    <n v="6"/>
    <s v=""/>
    <s v=""/>
    <m/>
    <x v="11"/>
    <m/>
    <m/>
    <n v="7"/>
    <n v="5"/>
    <s v=""/>
    <s v=""/>
    <n v="12"/>
    <n v="13"/>
    <s v=""/>
    <s v=""/>
    <n v="4"/>
    <n v="5"/>
    <s v=""/>
    <s v=""/>
    <n v="2"/>
    <n v="2"/>
    <s v=""/>
    <s v=""/>
    <n v="10"/>
    <n v="10"/>
    <s v=""/>
    <s v=""/>
    <n v="35"/>
    <n v="35"/>
    <m/>
    <m/>
    <n v="35"/>
    <n v="113"/>
    <n v="0"/>
    <n v="0"/>
  </r>
  <r>
    <x v="71"/>
    <s v="404476205"/>
    <x v="0"/>
    <x v="34"/>
    <x v="70"/>
    <x v="2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272"/>
    <n v="270"/>
    <s v=""/>
    <s v=""/>
    <n v="348"/>
    <n v="350"/>
    <s v=""/>
    <s v=""/>
    <m/>
    <x v="2"/>
    <m/>
    <m/>
    <n v="7"/>
    <n v="7"/>
    <s v=""/>
    <s v=""/>
    <n v="287"/>
    <n v="287"/>
    <s v=""/>
    <s v=""/>
    <n v="337"/>
    <n v="336"/>
    <s v=""/>
    <s v=""/>
    <n v="341"/>
    <n v="340"/>
    <s v=""/>
    <s v=""/>
    <n v="322"/>
    <n v="324"/>
    <s v=""/>
    <s v=""/>
    <n v="1294"/>
    <n v="1294"/>
    <m/>
    <m/>
    <n v="1294"/>
    <n v="1294"/>
    <n v="0"/>
    <n v="0"/>
  </r>
  <r>
    <x v="71"/>
    <s v="404476205"/>
    <x v="0"/>
    <x v="34"/>
    <x v="70"/>
    <x v="1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26"/>
    <n v="23"/>
    <s v=""/>
    <s v=""/>
    <n v="40"/>
    <n v="42"/>
    <s v=""/>
    <s v=""/>
    <m/>
    <x v="2"/>
    <m/>
    <m/>
    <n v="27"/>
    <n v="24"/>
    <s v=""/>
    <s v=""/>
    <n v="20"/>
    <n v="21"/>
    <s v=""/>
    <s v=""/>
    <n v="36"/>
    <n v="35"/>
    <s v=""/>
    <s v=""/>
    <n v="39"/>
    <n v="42"/>
    <s v=""/>
    <s v=""/>
    <n v="34"/>
    <n v="35"/>
    <s v=""/>
    <s v=""/>
    <n v="156"/>
    <n v="157"/>
    <m/>
    <m/>
    <n v="156"/>
    <n v="157"/>
    <n v="0"/>
    <n v="0"/>
  </r>
  <r>
    <x v="71"/>
    <s v="404476205"/>
    <x v="0"/>
    <x v="34"/>
    <x v="7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x v="2"/>
    <m/>
    <m/>
    <s v=""/>
    <s v=""/>
    <s v=""/>
    <s v=""/>
    <s v=""/>
    <s v=""/>
    <s v=""/>
    <s v=""/>
    <n v="7"/>
    <n v="7"/>
    <s v=""/>
    <s v=""/>
    <n v="2"/>
    <n v="2"/>
    <s v=""/>
    <s v=""/>
    <n v="7"/>
    <n v="7"/>
    <s v=""/>
    <s v=""/>
    <m/>
    <m/>
    <m/>
    <m/>
    <n v="0"/>
    <n v="0"/>
    <n v="0"/>
    <n v="0"/>
  </r>
  <r>
    <x v="61"/>
    <s v="404476205"/>
    <x v="1"/>
    <x v="11"/>
    <x v="61"/>
    <x v="2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792"/>
    <n v="787"/>
    <s v=""/>
    <s v=""/>
    <n v="945"/>
    <n v="950"/>
    <s v=""/>
    <s v=""/>
    <m/>
    <x v="2"/>
    <m/>
    <m/>
    <n v="721"/>
    <n v="716"/>
    <s v=""/>
    <s v=""/>
    <n v="651"/>
    <n v="653"/>
    <s v=""/>
    <s v=""/>
    <n v="778"/>
    <n v="777"/>
    <s v=""/>
    <s v=""/>
    <n v="781"/>
    <n v="783"/>
    <s v=""/>
    <s v=""/>
    <n v="854"/>
    <n v="856"/>
    <s v=""/>
    <s v=""/>
    <n v="3785"/>
    <n v="3785"/>
    <m/>
    <m/>
    <n v="3785"/>
    <n v="3785"/>
    <n v="0"/>
    <n v="0"/>
  </r>
  <r>
    <x v="73"/>
    <s v="404476205"/>
    <x v="1"/>
    <x v="35"/>
    <x v="72"/>
    <x v="2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670"/>
    <n v="1667"/>
    <s v=""/>
    <s v=""/>
    <n v="1669"/>
    <n v="1668"/>
    <s v=""/>
    <s v=""/>
    <m/>
    <x v="2"/>
    <m/>
    <m/>
    <n v="1686"/>
    <n v="1684"/>
    <s v=""/>
    <s v=""/>
    <n v="1606"/>
    <n v="1605"/>
    <s v=""/>
    <s v=""/>
    <n v="1892"/>
    <n v="1883"/>
    <s v=""/>
    <s v=""/>
    <n v="1956"/>
    <n v="1966"/>
    <s v=""/>
    <s v=""/>
    <n v="2349"/>
    <n v="2355"/>
    <s v=""/>
    <s v=""/>
    <n v="9489"/>
    <n v="9493"/>
    <m/>
    <m/>
    <n v="9489"/>
    <n v="9493"/>
    <n v="0"/>
    <n v="0"/>
  </r>
  <r>
    <x v="73"/>
    <s v="404476205"/>
    <x v="1"/>
    <x v="35"/>
    <x v="72"/>
    <x v="6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5"/>
    <n v="4"/>
    <s v=""/>
    <s v=""/>
    <n v="6"/>
    <n v="4"/>
    <s v=""/>
    <s v=""/>
    <m/>
    <x v="2"/>
    <m/>
    <m/>
    <n v="8"/>
    <n v="7"/>
    <s v=""/>
    <n v="1"/>
    <n v="16"/>
    <n v="15"/>
    <s v=""/>
    <s v=""/>
    <n v="15"/>
    <n v="16"/>
    <s v=""/>
    <s v=""/>
    <n v="11"/>
    <n v="11"/>
    <s v=""/>
    <s v=""/>
    <n v="7"/>
    <n v="11"/>
    <s v=""/>
    <n v="1"/>
    <n v="57"/>
    <n v="60"/>
    <m/>
    <m/>
    <n v="57"/>
    <n v="60"/>
    <n v="0"/>
    <n v="0"/>
  </r>
  <r>
    <x v="62"/>
    <s v="404476205"/>
    <x v="1"/>
    <x v="11"/>
    <x v="62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0"/>
    <n v="8"/>
    <s v=""/>
    <s v=""/>
    <n v="17"/>
    <n v="15"/>
    <s v=""/>
    <s v=""/>
    <m/>
    <x v="2"/>
    <m/>
    <m/>
    <n v="21"/>
    <n v="14"/>
    <s v=""/>
    <s v=""/>
    <n v="16"/>
    <n v="18"/>
    <s v=""/>
    <n v="2"/>
    <n v="22"/>
    <n v="20"/>
    <s v=""/>
    <s v=""/>
    <n v="20"/>
    <n v="24"/>
    <s v=""/>
    <s v=""/>
    <n v="9"/>
    <n v="16"/>
    <s v=""/>
    <n v="1"/>
    <n v="88"/>
    <n v="92"/>
    <m/>
    <m/>
    <n v="88"/>
    <n v="92"/>
    <n v="0"/>
    <n v="0"/>
  </r>
  <r>
    <x v="74"/>
    <s v="404476205"/>
    <x v="0"/>
    <x v="36"/>
    <x v="73"/>
    <x v="2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49"/>
    <n v="149"/>
    <s v=""/>
    <s v=""/>
    <n v="205"/>
    <n v="205"/>
    <s v=""/>
    <s v=""/>
    <m/>
    <x v="2"/>
    <m/>
    <m/>
    <n v="194"/>
    <n v="194"/>
    <s v=""/>
    <s v=""/>
    <n v="139"/>
    <n v="139"/>
    <s v=""/>
    <s v=""/>
    <n v="196"/>
    <n v="196"/>
    <s v=""/>
    <s v=""/>
    <s v=""/>
    <s v=""/>
    <s v=""/>
    <s v=""/>
    <s v=""/>
    <s v=""/>
    <s v=""/>
    <s v=""/>
    <m/>
    <m/>
    <m/>
    <m/>
    <n v="0"/>
    <n v="0"/>
    <n v="0"/>
    <n v="0"/>
  </r>
  <r>
    <x v="88"/>
    <s v="404476205"/>
    <x v="0"/>
    <x v="41"/>
    <x v="88"/>
    <x v="4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38"/>
    <n v="35"/>
    <n v="16"/>
    <n v="1"/>
    <n v="30"/>
    <n v="30"/>
    <n v="16"/>
    <n v="1"/>
    <m/>
    <x v="2"/>
    <m/>
    <m/>
    <n v="67"/>
    <n v="65"/>
    <n v="20"/>
    <n v="1"/>
    <n v="33"/>
    <n v="37"/>
    <n v="17"/>
    <n v="2"/>
    <n v="27"/>
    <n v="28"/>
    <n v="15"/>
    <n v="1"/>
    <s v=""/>
    <s v=""/>
    <s v=""/>
    <s v=""/>
    <s v=""/>
    <s v=""/>
    <s v=""/>
    <s v=""/>
    <m/>
    <m/>
    <m/>
    <m/>
    <n v="0"/>
    <n v="0"/>
    <n v="0"/>
    <n v="0"/>
  </r>
  <r>
    <x v="63"/>
    <s v="402101328"/>
    <x v="1"/>
    <x v="1"/>
    <x v="63"/>
    <x v="1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x v="2"/>
    <m/>
    <m/>
    <s v=""/>
    <s v=""/>
    <s v=""/>
    <s v=""/>
    <s v=""/>
    <s v=""/>
    <s v=""/>
    <s v=""/>
    <s v=""/>
    <s v=""/>
    <s v=""/>
    <s v=""/>
    <n v="1"/>
    <n v="1"/>
    <s v=""/>
    <s v=""/>
    <n v="6"/>
    <n v="6"/>
    <s v=""/>
    <s v=""/>
    <m/>
    <m/>
    <m/>
    <m/>
    <n v="0"/>
    <n v="0"/>
    <n v="0"/>
    <n v="0"/>
  </r>
  <r>
    <x v="63"/>
    <s v="402101328"/>
    <x v="1"/>
    <x v="1"/>
    <x v="63"/>
    <x v="8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x v="2"/>
    <m/>
    <m/>
    <s v=""/>
    <s v=""/>
    <s v=""/>
    <s v=""/>
    <s v=""/>
    <s v=""/>
    <s v=""/>
    <s v=""/>
    <s v=""/>
    <s v=""/>
    <s v=""/>
    <s v=""/>
    <n v="2"/>
    <n v="2"/>
    <s v=""/>
    <s v=""/>
    <n v="17"/>
    <n v="17"/>
    <s v=""/>
    <s v=""/>
    <m/>
    <m/>
    <m/>
    <m/>
    <n v="0"/>
    <n v="0"/>
    <n v="0"/>
    <n v="0"/>
  </r>
  <r>
    <x v="64"/>
    <s v="212153756"/>
    <x v="1"/>
    <x v="29"/>
    <x v="64"/>
    <x v="4"/>
    <s v=""/>
    <n v="9"/>
    <s v=""/>
    <n v="2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x v="2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m/>
    <n v="0"/>
    <n v="0"/>
    <n v="0"/>
    <n v="0"/>
  </r>
  <r>
    <x v="65"/>
    <s v="202051689"/>
    <x v="1"/>
    <x v="11"/>
    <x v="65"/>
    <x v="3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35"/>
    <n v="35"/>
    <s v=""/>
    <s v=""/>
    <n v="42"/>
    <n v="42"/>
    <s v=""/>
    <s v=""/>
    <n v="33"/>
    <n v="33"/>
    <s v=""/>
    <s v=""/>
    <n v="46"/>
    <n v="46"/>
    <s v=""/>
    <s v=""/>
    <n v="39"/>
    <n v="39"/>
    <s v=""/>
    <s v=""/>
    <n v="48"/>
    <n v="48"/>
    <s v=""/>
    <s v=""/>
    <m/>
    <x v="2"/>
    <m/>
    <m/>
    <n v="33"/>
    <n v="33"/>
    <s v=""/>
    <s v=""/>
    <n v="38"/>
    <n v="38"/>
    <s v=""/>
    <s v=""/>
    <n v="54"/>
    <n v="54"/>
    <s v=""/>
    <s v=""/>
    <n v="34"/>
    <n v="34"/>
    <s v=""/>
    <s v=""/>
    <n v="12"/>
    <n v="12"/>
    <s v=""/>
    <s v=""/>
    <n v="171"/>
    <n v="171"/>
    <m/>
    <m/>
    <n v="171"/>
    <n v="171"/>
    <n v="0"/>
    <n v="0"/>
  </r>
  <r>
    <x v="65"/>
    <s v="202051689"/>
    <x v="1"/>
    <x v="11"/>
    <x v="89"/>
    <x v="4"/>
    <n v="209"/>
    <n v="187"/>
    <n v="1"/>
    <n v="3"/>
    <n v="210"/>
    <n v="199"/>
    <n v="3"/>
    <n v="4"/>
    <n v="244"/>
    <n v="264"/>
    <n v="2"/>
    <n v="4"/>
    <n v="186"/>
    <n v="181"/>
    <s v=""/>
    <n v="5"/>
    <n v="239"/>
    <n v="229"/>
    <n v="4"/>
    <n v="3"/>
    <n v="176"/>
    <n v="199"/>
    <n v="4"/>
    <n v="5"/>
    <n v="186"/>
    <n v="171"/>
    <n v="3"/>
    <n v="4"/>
    <n v="232"/>
    <n v="232"/>
    <n v="1"/>
    <n v="10"/>
    <n v="233"/>
    <n v="235"/>
    <n v="4"/>
    <n v="5"/>
    <n v="296"/>
    <n v="288"/>
    <n v="4"/>
    <n v="11"/>
    <n v="318"/>
    <n v="299"/>
    <n v="6"/>
    <n v="12"/>
    <n v="341"/>
    <n v="368"/>
    <n v="5"/>
    <n v="11"/>
    <n v="2870"/>
    <x v="80"/>
    <m/>
    <n v="77"/>
    <n v="398"/>
    <n v="369"/>
    <n v="7"/>
    <n v="18"/>
    <n v="401"/>
    <n v="390"/>
    <n v="6"/>
    <n v="14"/>
    <n v="373"/>
    <n v="396"/>
    <n v="4"/>
    <n v="8"/>
    <n v="376"/>
    <n v="387"/>
    <n v="4"/>
    <n v="16"/>
    <n v="317"/>
    <n v="357"/>
    <n v="2"/>
    <n v="19"/>
    <n v="1865"/>
    <n v="1899"/>
    <n v="23"/>
    <n v="75"/>
    <n v="4735"/>
    <n v="4751"/>
    <n v="23"/>
    <n v="152"/>
  </r>
  <r>
    <x v="89"/>
    <s v="404860566"/>
    <x v="1"/>
    <x v="29"/>
    <x v="90"/>
    <x v="4"/>
    <n v="42"/>
    <n v="43"/>
    <n v="5"/>
    <n v="5"/>
    <n v="44"/>
    <n v="43"/>
    <n v="3"/>
    <n v="4"/>
    <n v="42"/>
    <n v="43"/>
    <s v=""/>
    <n v="4"/>
    <n v="45"/>
    <n v="42"/>
    <n v="1"/>
    <n v="6"/>
    <n v="47"/>
    <n v="44"/>
    <s v=""/>
    <n v="6"/>
    <n v="45"/>
    <n v="45"/>
    <n v="3"/>
    <n v="3"/>
    <n v="40"/>
    <n v="40"/>
    <n v="1"/>
    <n v="6"/>
    <n v="48"/>
    <n v="58"/>
    <n v="1"/>
    <n v="3"/>
    <n v="47"/>
    <n v="43"/>
    <n v="3"/>
    <n v="3"/>
    <n v="84"/>
    <n v="76"/>
    <n v="3"/>
    <n v="5"/>
    <n v="110"/>
    <n v="107"/>
    <s v=""/>
    <n v="1"/>
    <n v="98"/>
    <n v="114"/>
    <n v="1"/>
    <n v="1"/>
    <n v="692"/>
    <x v="81"/>
    <m/>
    <n v="47"/>
    <n v="113"/>
    <n v="92"/>
    <n v="2"/>
    <n v="4"/>
    <n v="98"/>
    <n v="95"/>
    <s v=""/>
    <n v="1"/>
    <n v="67"/>
    <n v="92"/>
    <s v=""/>
    <n v="1"/>
    <n v="59"/>
    <n v="58"/>
    <n v="1"/>
    <n v="2"/>
    <n v="54"/>
    <n v="58"/>
    <n v="2"/>
    <n v="1"/>
    <n v="391"/>
    <n v="395"/>
    <m/>
    <n v="9"/>
    <n v="1083"/>
    <n v="1093"/>
    <n v="0"/>
    <n v="56"/>
  </r>
  <r>
    <x v="91"/>
    <s v="211397335"/>
    <x v="1"/>
    <x v="29"/>
    <x v="92"/>
    <x v="2"/>
    <n v="1363"/>
    <n v="1363"/>
    <s v=""/>
    <s v=""/>
    <n v="1283"/>
    <n v="1282"/>
    <s v=""/>
    <s v=""/>
    <n v="1542"/>
    <n v="1543"/>
    <s v=""/>
    <s v=""/>
    <n v="1764"/>
    <n v="1764"/>
    <s v=""/>
    <s v=""/>
    <n v="2196"/>
    <n v="2196"/>
    <s v=""/>
    <s v=""/>
    <n v="2391"/>
    <n v="2391"/>
    <s v=""/>
    <s v=""/>
    <n v="2197"/>
    <n v="2197"/>
    <s v=""/>
    <s v=""/>
    <n v="2508"/>
    <n v="2508"/>
    <s v=""/>
    <s v=""/>
    <n v="2773"/>
    <n v="2773"/>
    <s v=""/>
    <s v=""/>
    <n v="2286"/>
    <n v="2286"/>
    <s v=""/>
    <s v=""/>
    <n v="1776"/>
    <n v="1776"/>
    <s v=""/>
    <s v=""/>
    <n v="1612"/>
    <n v="1612"/>
    <s v=""/>
    <s v=""/>
    <n v="23691"/>
    <x v="82"/>
    <m/>
    <m/>
    <n v="1616"/>
    <n v="1616"/>
    <s v=""/>
    <s v=""/>
    <n v="1556"/>
    <n v="1543"/>
    <s v=""/>
    <s v=""/>
    <n v="1753"/>
    <n v="1766"/>
    <s v=""/>
    <s v=""/>
    <n v="1786"/>
    <n v="1782"/>
    <s v=""/>
    <s v=""/>
    <n v="2450"/>
    <n v="2454"/>
    <s v=""/>
    <s v=""/>
    <n v="9161"/>
    <n v="9161"/>
    <m/>
    <m/>
    <n v="32852"/>
    <n v="32852"/>
    <n v="0"/>
    <n v="0"/>
  </r>
  <r>
    <x v="92"/>
    <s v="205005527"/>
    <x v="1"/>
    <x v="11"/>
    <x v="93"/>
    <x v="1"/>
    <n v="87"/>
    <n v="73"/>
    <n v="1"/>
    <s v=""/>
    <n v="112"/>
    <n v="112"/>
    <n v="1"/>
    <s v=""/>
    <n v="121"/>
    <n v="128"/>
    <n v="1"/>
    <s v=""/>
    <n v="110"/>
    <n v="109"/>
    <s v=""/>
    <s v=""/>
    <n v="127"/>
    <n v="119"/>
    <n v="1"/>
    <s v=""/>
    <n v="107"/>
    <n v="117"/>
    <n v="1"/>
    <s v=""/>
    <n v="101"/>
    <n v="97"/>
    <n v="1"/>
    <s v=""/>
    <n v="89"/>
    <n v="101"/>
    <s v=""/>
    <s v=""/>
    <n v="108"/>
    <n v="97"/>
    <s v=""/>
    <s v=""/>
    <n v="102"/>
    <n v="101"/>
    <n v="1"/>
    <n v="1"/>
    <n v="110"/>
    <n v="111"/>
    <s v=""/>
    <s v=""/>
    <n v="100"/>
    <n v="111"/>
    <s v=""/>
    <s v=""/>
    <n v="1274"/>
    <x v="83"/>
    <m/>
    <m/>
    <n v="85"/>
    <n v="71"/>
    <s v=""/>
    <s v=""/>
    <n v="141"/>
    <n v="141"/>
    <s v=""/>
    <s v=""/>
    <n v="139"/>
    <n v="136"/>
    <s v=""/>
    <s v=""/>
    <n v="102"/>
    <n v="113"/>
    <s v=""/>
    <s v=""/>
    <n v="98"/>
    <n v="104"/>
    <n v="1"/>
    <s v=""/>
    <n v="565"/>
    <n v="565"/>
    <m/>
    <m/>
    <n v="1839"/>
    <n v="1841"/>
    <n v="0"/>
    <n v="0"/>
  </r>
  <r>
    <x v="93"/>
    <s v="231169810"/>
    <x v="0"/>
    <x v="34"/>
    <x v="94"/>
    <x v="4"/>
    <n v="92"/>
    <n v="83"/>
    <n v="2"/>
    <n v="7"/>
    <n v="115"/>
    <n v="121"/>
    <n v="1"/>
    <n v="6"/>
    <n v="151"/>
    <n v="143"/>
    <n v="6"/>
    <n v="4"/>
    <n v="141"/>
    <n v="139"/>
    <n v="1"/>
    <n v="11"/>
    <n v="127"/>
    <n v="127"/>
    <n v="3"/>
    <n v="2"/>
    <n v="114"/>
    <n v="120"/>
    <n v="3"/>
    <n v="6"/>
    <n v="102"/>
    <n v="99"/>
    <n v="5"/>
    <n v="4"/>
    <n v="147"/>
    <n v="144"/>
    <n v="2"/>
    <n v="6"/>
    <n v="113"/>
    <n v="123"/>
    <n v="4"/>
    <n v="5"/>
    <n v="122"/>
    <n v="113"/>
    <n v="5"/>
    <n v="9"/>
    <n v="118"/>
    <n v="123"/>
    <n v="3"/>
    <n v="13"/>
    <n v="130"/>
    <n v="132"/>
    <n v="6"/>
    <n v="7"/>
    <n v="1472"/>
    <x v="84"/>
    <n v="41"/>
    <n v="80"/>
    <n v="145"/>
    <n v="133"/>
    <n v="4"/>
    <n v="8"/>
    <n v="118"/>
    <n v="123"/>
    <n v="5"/>
    <n v="6"/>
    <n v="132"/>
    <n v="138"/>
    <n v="7"/>
    <n v="6"/>
    <n v="126"/>
    <n v="127"/>
    <n v="4"/>
    <n v="4"/>
    <n v="122"/>
    <n v="136"/>
    <n v="4"/>
    <n v="5"/>
    <n v="643"/>
    <n v="657"/>
    <n v="24"/>
    <n v="29"/>
    <n v="2115"/>
    <n v="2124"/>
    <n v="65"/>
    <n v="109"/>
  </r>
  <r>
    <x v="93"/>
    <s v="231169810"/>
    <x v="0"/>
    <x v="34"/>
    <x v="94"/>
    <x v="5"/>
    <s v=""/>
    <s v=""/>
    <s v=""/>
    <s v=""/>
    <n v="4"/>
    <n v="4"/>
    <s v=""/>
    <s v=""/>
    <n v="1"/>
    <n v="1"/>
    <s v=""/>
    <s v=""/>
    <n v="5"/>
    <n v="5"/>
    <s v=""/>
    <s v=""/>
    <n v="6"/>
    <n v="6"/>
    <s v=""/>
    <s v=""/>
    <n v="3"/>
    <n v="3"/>
    <s v=""/>
    <s v=""/>
    <n v="1"/>
    <n v="1"/>
    <s v=""/>
    <s v=""/>
    <n v="3"/>
    <n v="3"/>
    <s v=""/>
    <s v=""/>
    <n v="1"/>
    <n v="1"/>
    <s v=""/>
    <s v=""/>
    <n v="3"/>
    <n v="3"/>
    <s v=""/>
    <s v=""/>
    <n v="1"/>
    <n v="1"/>
    <s v=""/>
    <s v=""/>
    <n v="2"/>
    <n v="2"/>
    <s v=""/>
    <s v=""/>
    <m/>
    <x v="2"/>
    <m/>
    <m/>
    <n v="6"/>
    <n v="6"/>
    <s v=""/>
    <s v=""/>
    <n v="1"/>
    <n v="1"/>
    <s v=""/>
    <s v=""/>
    <n v="2"/>
    <n v="2"/>
    <s v=""/>
    <s v=""/>
    <n v="1"/>
    <n v="1"/>
    <s v=""/>
    <s v=""/>
    <s v=""/>
    <s v=""/>
    <s v=""/>
    <s v=""/>
    <m/>
    <m/>
    <m/>
    <m/>
    <n v="0"/>
    <n v="0"/>
    <n v="0"/>
    <n v="0"/>
  </r>
  <r>
    <x v="93"/>
    <s v="231169810"/>
    <x v="0"/>
    <x v="34"/>
    <x v="94"/>
    <x v="6"/>
    <s v=""/>
    <s v=""/>
    <s v=""/>
    <s v=""/>
    <s v=""/>
    <s v=""/>
    <s v=""/>
    <s v=""/>
    <n v="1"/>
    <n v="1"/>
    <s v=""/>
    <s v=""/>
    <s v=""/>
    <s v=""/>
    <s v=""/>
    <s v=""/>
    <n v="1"/>
    <n v="1"/>
    <s v=""/>
    <s v=""/>
    <s v=""/>
    <s v=""/>
    <s v=""/>
    <s v=""/>
    <s v=""/>
    <s v=""/>
    <s v=""/>
    <s v=""/>
    <s v=""/>
    <s v=""/>
    <s v=""/>
    <s v=""/>
    <s v=""/>
    <s v=""/>
    <s v=""/>
    <s v=""/>
    <n v="1"/>
    <n v="1"/>
    <s v=""/>
    <s v=""/>
    <s v=""/>
    <s v=""/>
    <s v=""/>
    <s v=""/>
    <s v=""/>
    <s v=""/>
    <s v=""/>
    <s v=""/>
    <m/>
    <x v="2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m/>
    <n v="0"/>
    <n v="0"/>
    <n v="0"/>
    <n v="0"/>
  </r>
  <r>
    <x v="93"/>
    <s v="231169810"/>
    <x v="0"/>
    <x v="34"/>
    <x v="94"/>
    <x v="7"/>
    <n v="41"/>
    <n v="38"/>
    <s v=""/>
    <s v=""/>
    <n v="36"/>
    <n v="34"/>
    <s v=""/>
    <s v=""/>
    <n v="25"/>
    <n v="29"/>
    <s v=""/>
    <s v=""/>
    <n v="31"/>
    <n v="31"/>
    <s v=""/>
    <s v=""/>
    <n v="31"/>
    <n v="28"/>
    <s v=""/>
    <s v=""/>
    <n v="33"/>
    <n v="33"/>
    <s v=""/>
    <s v=""/>
    <n v="30"/>
    <n v="34"/>
    <s v=""/>
    <s v=""/>
    <n v="27"/>
    <n v="27"/>
    <s v=""/>
    <s v=""/>
    <n v="38"/>
    <n v="31"/>
    <s v=""/>
    <s v=""/>
    <n v="27"/>
    <n v="34"/>
    <s v=""/>
    <s v=""/>
    <n v="35"/>
    <n v="30"/>
    <s v=""/>
    <s v=""/>
    <n v="34"/>
    <n v="40"/>
    <s v=""/>
    <s v=""/>
    <n v="388"/>
    <x v="85"/>
    <m/>
    <m/>
    <n v="30"/>
    <n v="28"/>
    <s v=""/>
    <s v=""/>
    <n v="23"/>
    <n v="21"/>
    <s v=""/>
    <s v=""/>
    <n v="26"/>
    <n v="28"/>
    <s v=""/>
    <s v=""/>
    <n v="13"/>
    <n v="16"/>
    <s v=""/>
    <s v=""/>
    <n v="40"/>
    <n v="40"/>
    <s v=""/>
    <s v=""/>
    <n v="132"/>
    <n v="133"/>
    <m/>
    <m/>
    <n v="520"/>
    <n v="522"/>
    <n v="0"/>
    <n v="0"/>
  </r>
  <r>
    <x v="94"/>
    <s v="404514762"/>
    <x v="1"/>
    <x v="1"/>
    <x v="95"/>
    <x v="4"/>
    <n v="319"/>
    <n v="309"/>
    <n v="12"/>
    <n v="19"/>
    <n v="344"/>
    <n v="332"/>
    <n v="7"/>
    <n v="19"/>
    <n v="414"/>
    <n v="416"/>
    <n v="7"/>
    <n v="24"/>
    <n v="356"/>
    <n v="363"/>
    <n v="5"/>
    <n v="24"/>
    <n v="401"/>
    <n v="388"/>
    <n v="12"/>
    <n v="24"/>
    <n v="377"/>
    <n v="392"/>
    <n v="4"/>
    <n v="18"/>
    <n v="363"/>
    <n v="363"/>
    <n v="7"/>
    <n v="24"/>
    <n v="355"/>
    <n v="343"/>
    <n v="5"/>
    <n v="14"/>
    <n v="407"/>
    <n v="414"/>
    <n v="6"/>
    <n v="22"/>
    <n v="446"/>
    <n v="427"/>
    <n v="3"/>
    <n v="24"/>
    <n v="434"/>
    <n v="444"/>
    <n v="4"/>
    <n v="29"/>
    <n v="455"/>
    <n v="469"/>
    <n v="3"/>
    <n v="29"/>
    <n v="4671"/>
    <x v="86"/>
    <n v="75"/>
    <n v="270"/>
    <n v="431"/>
    <n v="411"/>
    <n v="6"/>
    <n v="24"/>
    <n v="389"/>
    <n v="388"/>
    <n v="5"/>
    <n v="22"/>
    <n v="430"/>
    <n v="430"/>
    <n v="12"/>
    <n v="22"/>
    <n v="441"/>
    <n v="452"/>
    <n v="6"/>
    <n v="26"/>
    <n v="350"/>
    <n v="425"/>
    <n v="2"/>
    <n v="22"/>
    <n v="2041"/>
    <n v="2106"/>
    <n v="31"/>
    <n v="116"/>
    <n v="6712"/>
    <n v="6766"/>
    <n v="106"/>
    <n v="386"/>
  </r>
  <r>
    <x v="94"/>
    <s v="404514762"/>
    <x v="1"/>
    <x v="1"/>
    <x v="95"/>
    <x v="5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"/>
    <n v="1"/>
    <s v=""/>
    <s v=""/>
    <n v="1"/>
    <n v="1"/>
    <s v=""/>
    <s v=""/>
    <m/>
    <x v="2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m/>
    <n v="0"/>
    <n v="0"/>
    <n v="0"/>
    <n v="0"/>
  </r>
  <r>
    <x v="94"/>
    <s v="404514762"/>
    <x v="1"/>
    <x v="1"/>
    <x v="95"/>
    <x v="6"/>
    <n v="2"/>
    <n v="2"/>
    <s v=""/>
    <s v=""/>
    <n v="4"/>
    <n v="3"/>
    <s v=""/>
    <s v=""/>
    <n v="6"/>
    <n v="5"/>
    <s v=""/>
    <s v=""/>
    <n v="7"/>
    <n v="9"/>
    <s v=""/>
    <s v=""/>
    <n v="3"/>
    <n v="2"/>
    <s v=""/>
    <s v=""/>
    <n v="4"/>
    <n v="2"/>
    <s v=""/>
    <s v=""/>
    <n v="6"/>
    <n v="9"/>
    <s v=""/>
    <s v=""/>
    <n v="4"/>
    <n v="4"/>
    <s v=""/>
    <s v=""/>
    <n v="4"/>
    <n v="4"/>
    <s v=""/>
    <s v=""/>
    <n v="5"/>
    <n v="5"/>
    <s v=""/>
    <s v=""/>
    <n v="1"/>
    <s v=""/>
    <s v=""/>
    <s v=""/>
    <n v="4"/>
    <n v="4"/>
    <s v=""/>
    <s v=""/>
    <n v="50"/>
    <x v="2"/>
    <m/>
    <m/>
    <n v="3"/>
    <n v="3"/>
    <s v=""/>
    <s v=""/>
    <n v="7"/>
    <n v="5"/>
    <s v=""/>
    <n v="1"/>
    <n v="3"/>
    <n v="6"/>
    <s v=""/>
    <n v="1"/>
    <n v="5"/>
    <n v="4"/>
    <s v=""/>
    <n v="2"/>
    <n v="3"/>
    <n v="4"/>
    <s v=""/>
    <s v=""/>
    <n v="21"/>
    <n v="22"/>
    <m/>
    <m/>
    <n v="71"/>
    <n v="22"/>
    <n v="0"/>
    <n v="0"/>
  </r>
  <r>
    <x v="95"/>
    <s v="215139124"/>
    <x v="2"/>
    <x v="20"/>
    <x v="96"/>
    <x v="2"/>
    <n v="55"/>
    <n v="55"/>
    <s v=""/>
    <s v=""/>
    <n v="77"/>
    <n v="77"/>
    <s v=""/>
    <s v=""/>
    <n v="64"/>
    <n v="64"/>
    <s v=""/>
    <s v=""/>
    <n v="84"/>
    <n v="84"/>
    <s v=""/>
    <s v=""/>
    <n v="85"/>
    <n v="85"/>
    <s v=""/>
    <s v=""/>
    <n v="96"/>
    <n v="96"/>
    <s v=""/>
    <s v=""/>
    <n v="86"/>
    <n v="86"/>
    <s v=""/>
    <s v=""/>
    <n v="97"/>
    <n v="97"/>
    <s v=""/>
    <s v=""/>
    <n v="102"/>
    <n v="102"/>
    <s v=""/>
    <s v=""/>
    <n v="96"/>
    <n v="96"/>
    <s v=""/>
    <s v=""/>
    <n v="84"/>
    <n v="84"/>
    <s v=""/>
    <s v=""/>
    <n v="117"/>
    <n v="117"/>
    <s v=""/>
    <s v=""/>
    <n v="1043"/>
    <x v="87"/>
    <m/>
    <m/>
    <n v="91"/>
    <n v="91"/>
    <s v=""/>
    <s v=""/>
    <n v="96"/>
    <n v="96"/>
    <s v=""/>
    <s v=""/>
    <n v="98"/>
    <n v="98"/>
    <s v=""/>
    <s v=""/>
    <n v="90"/>
    <n v="90"/>
    <s v=""/>
    <s v=""/>
    <n v="95"/>
    <n v="95"/>
    <s v=""/>
    <s v=""/>
    <n v="470"/>
    <n v="470"/>
    <m/>
    <m/>
    <n v="1513"/>
    <n v="1513"/>
    <n v="0"/>
    <n v="0"/>
  </r>
  <r>
    <x v="96"/>
    <s v="401956433"/>
    <x v="1"/>
    <x v="12"/>
    <x v="97"/>
    <x v="4"/>
    <n v="2"/>
    <s v=""/>
    <s v=""/>
    <s v=""/>
    <n v="4"/>
    <n v="6"/>
    <s v=""/>
    <s v=""/>
    <n v="4"/>
    <n v="4"/>
    <s v=""/>
    <s v=""/>
    <n v="5"/>
    <n v="5"/>
    <s v=""/>
    <s v=""/>
    <n v="2"/>
    <n v="2"/>
    <n v="1"/>
    <s v=""/>
    <n v="2"/>
    <n v="2"/>
    <s v=""/>
    <s v=""/>
    <n v="8"/>
    <n v="6"/>
    <s v=""/>
    <s v=""/>
    <n v="4"/>
    <n v="4"/>
    <s v=""/>
    <s v=""/>
    <n v="2"/>
    <n v="4"/>
    <s v=""/>
    <s v=""/>
    <n v="4"/>
    <n v="3"/>
    <s v=""/>
    <s v=""/>
    <s v=""/>
    <n v="1"/>
    <s v=""/>
    <s v=""/>
    <s v=""/>
    <s v=""/>
    <s v=""/>
    <s v=""/>
    <m/>
    <x v="2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m/>
    <n v="0"/>
    <n v="0"/>
    <n v="0"/>
    <n v="0"/>
  </r>
  <r>
    <x v="97"/>
    <s v="201945271"/>
    <x v="1"/>
    <x v="11"/>
    <x v="98"/>
    <x v="4"/>
    <n v="32"/>
    <n v="32"/>
    <s v=""/>
    <n v="2"/>
    <n v="35"/>
    <n v="32"/>
    <s v=""/>
    <n v="2"/>
    <n v="33"/>
    <n v="35"/>
    <n v="1"/>
    <n v="1"/>
    <n v="32"/>
    <n v="29"/>
    <n v="1"/>
    <n v="2"/>
    <n v="38"/>
    <n v="37"/>
    <n v="2"/>
    <n v="1"/>
    <n v="41"/>
    <n v="42"/>
    <n v="2"/>
    <s v=""/>
    <n v="39"/>
    <n v="36"/>
    <n v="1"/>
    <s v=""/>
    <n v="57"/>
    <n v="50"/>
    <n v="2"/>
    <n v="1"/>
    <n v="41"/>
    <n v="44"/>
    <n v="2"/>
    <s v=""/>
    <n v="44"/>
    <n v="44"/>
    <n v="4"/>
    <n v="1"/>
    <n v="35"/>
    <n v="39"/>
    <n v="2"/>
    <n v="1"/>
    <n v="47"/>
    <n v="43"/>
    <n v="4"/>
    <s v=""/>
    <n v="474"/>
    <x v="88"/>
    <m/>
    <m/>
    <n v="53"/>
    <n v="43"/>
    <n v="2"/>
    <n v="1"/>
    <n v="40"/>
    <n v="48"/>
    <n v="1"/>
    <s v=""/>
    <n v="38"/>
    <n v="45"/>
    <n v="3"/>
    <s v=""/>
    <n v="24"/>
    <n v="34"/>
    <n v="1"/>
    <n v="1"/>
    <n v="14"/>
    <n v="33"/>
    <n v="1"/>
    <s v=""/>
    <n v="169"/>
    <n v="203"/>
    <n v="8"/>
    <m/>
    <n v="643"/>
    <n v="666"/>
    <n v="8"/>
    <n v="0"/>
  </r>
  <r>
    <x v="97"/>
    <s v="201945271"/>
    <x v="1"/>
    <x v="11"/>
    <x v="98"/>
    <x v="7"/>
    <n v="257"/>
    <n v="240"/>
    <s v=""/>
    <s v=""/>
    <n v="255"/>
    <n v="255"/>
    <s v=""/>
    <s v=""/>
    <n v="265"/>
    <n v="264"/>
    <s v=""/>
    <s v=""/>
    <n v="264"/>
    <n v="275"/>
    <s v=""/>
    <s v=""/>
    <n v="283"/>
    <n v="265"/>
    <s v=""/>
    <s v=""/>
    <n v="305"/>
    <n v="322"/>
    <s v=""/>
    <s v=""/>
    <n v="337"/>
    <n v="317"/>
    <s v=""/>
    <s v=""/>
    <n v="375"/>
    <n v="377"/>
    <s v=""/>
    <s v=""/>
    <n v="368"/>
    <n v="377"/>
    <s v=""/>
    <s v=""/>
    <n v="349"/>
    <n v="338"/>
    <s v=""/>
    <s v=""/>
    <n v="304"/>
    <n v="315"/>
    <s v=""/>
    <s v=""/>
    <n v="311"/>
    <n v="316"/>
    <s v=""/>
    <s v=""/>
    <n v="3673"/>
    <x v="89"/>
    <m/>
    <m/>
    <n v="331"/>
    <n v="315"/>
    <s v=""/>
    <s v=""/>
    <n v="281"/>
    <n v="286"/>
    <s v=""/>
    <s v=""/>
    <n v="305"/>
    <n v="312"/>
    <s v=""/>
    <s v=""/>
    <n v="322"/>
    <n v="321"/>
    <s v=""/>
    <s v=""/>
    <n v="288"/>
    <n v="315"/>
    <s v=""/>
    <s v=""/>
    <n v="1527"/>
    <n v="1549"/>
    <m/>
    <m/>
    <n v="5200"/>
    <n v="5210"/>
    <n v="0"/>
    <n v="0"/>
  </r>
  <r>
    <x v="98"/>
    <s v="402005398"/>
    <x v="1"/>
    <x v="11"/>
    <x v="99"/>
    <x v="2"/>
    <n v="3"/>
    <n v="3"/>
    <s v=""/>
    <s v=""/>
    <s v=""/>
    <s v=""/>
    <s v=""/>
    <s v=""/>
    <n v="1"/>
    <n v="1"/>
    <s v=""/>
    <s v=""/>
    <n v="5"/>
    <n v="5"/>
    <s v=""/>
    <s v=""/>
    <n v="10"/>
    <n v="10"/>
    <s v=""/>
    <s v=""/>
    <n v="16"/>
    <n v="16"/>
    <s v=""/>
    <s v=""/>
    <n v="24"/>
    <n v="21"/>
    <s v=""/>
    <s v=""/>
    <n v="27"/>
    <n v="30"/>
    <s v=""/>
    <s v=""/>
    <n v="19"/>
    <n v="19"/>
    <s v=""/>
    <s v=""/>
    <n v="21"/>
    <n v="21"/>
    <s v=""/>
    <s v=""/>
    <n v="17"/>
    <n v="17"/>
    <s v=""/>
    <s v=""/>
    <n v="15"/>
    <n v="15"/>
    <s v=""/>
    <s v=""/>
    <m/>
    <x v="2"/>
    <m/>
    <m/>
    <n v="22"/>
    <n v="20"/>
    <s v=""/>
    <s v=""/>
    <n v="12"/>
    <n v="12"/>
    <s v=""/>
    <s v=""/>
    <n v="11"/>
    <n v="13"/>
    <s v=""/>
    <s v=""/>
    <n v="22"/>
    <n v="22"/>
    <s v=""/>
    <s v=""/>
    <n v="35"/>
    <n v="35"/>
    <s v=""/>
    <s v=""/>
    <n v="102"/>
    <n v="102"/>
    <m/>
    <m/>
    <n v="102"/>
    <n v="102"/>
    <n v="0"/>
    <n v="0"/>
  </r>
  <r>
    <x v="99"/>
    <s v="405055032"/>
    <x v="1"/>
    <x v="13"/>
    <x v="100"/>
    <x v="2"/>
    <n v="312"/>
    <n v="309"/>
    <s v=""/>
    <s v=""/>
    <n v="323"/>
    <n v="326"/>
    <n v="1"/>
    <s v=""/>
    <n v="388"/>
    <n v="388"/>
    <s v=""/>
    <s v=""/>
    <n v="323"/>
    <n v="321"/>
    <s v=""/>
    <s v=""/>
    <n v="328"/>
    <n v="329"/>
    <s v=""/>
    <s v=""/>
    <n v="315"/>
    <n v="316"/>
    <s v=""/>
    <s v=""/>
    <n v="220"/>
    <n v="221"/>
    <s v=""/>
    <s v=""/>
    <n v="148"/>
    <n v="145"/>
    <s v=""/>
    <s v=""/>
    <n v="263"/>
    <n v="263"/>
    <s v=""/>
    <s v=""/>
    <n v="342"/>
    <n v="344"/>
    <s v=""/>
    <s v=""/>
    <n v="367"/>
    <n v="366"/>
    <s v=""/>
    <s v=""/>
    <n v="562"/>
    <n v="562"/>
    <s v=""/>
    <s v=""/>
    <n v="3891"/>
    <x v="90"/>
    <m/>
    <m/>
    <n v="312"/>
    <n v="313"/>
    <s v=""/>
    <s v=""/>
    <n v="240"/>
    <n v="240"/>
    <s v=""/>
    <s v=""/>
    <n v="269"/>
    <n v="265"/>
    <s v=""/>
    <s v=""/>
    <n v="273"/>
    <n v="277"/>
    <s v=""/>
    <s v=""/>
    <n v="193"/>
    <n v="194"/>
    <s v=""/>
    <s v=""/>
    <n v="1287"/>
    <n v="1289"/>
    <m/>
    <m/>
    <n v="5178"/>
    <n v="5179"/>
    <n v="0"/>
    <n v="0"/>
  </r>
  <r>
    <x v="99"/>
    <s v="405055032"/>
    <x v="1"/>
    <x v="13"/>
    <x v="100"/>
    <x v="1"/>
    <n v="2"/>
    <n v="2"/>
    <s v=""/>
    <s v=""/>
    <n v="3"/>
    <n v="3"/>
    <s v=""/>
    <s v=""/>
    <n v="4"/>
    <n v="4"/>
    <s v=""/>
    <s v=""/>
    <n v="1"/>
    <n v="1"/>
    <s v=""/>
    <s v=""/>
    <n v="10"/>
    <n v="10"/>
    <s v=""/>
    <s v=""/>
    <n v="4"/>
    <n v="4"/>
    <s v=""/>
    <s v=""/>
    <s v=""/>
    <s v=""/>
    <s v=""/>
    <s v=""/>
    <n v="1"/>
    <n v="1"/>
    <s v=""/>
    <s v=""/>
    <n v="1"/>
    <n v="1"/>
    <s v=""/>
    <s v=""/>
    <n v="2"/>
    <n v="2"/>
    <s v=""/>
    <s v=""/>
    <n v="3"/>
    <n v="3"/>
    <s v=""/>
    <s v=""/>
    <n v="3"/>
    <n v="3"/>
    <s v=""/>
    <s v=""/>
    <m/>
    <x v="2"/>
    <m/>
    <m/>
    <n v="2"/>
    <n v="2"/>
    <s v=""/>
    <s v=""/>
    <n v="1"/>
    <n v="1"/>
    <s v=""/>
    <s v=""/>
    <n v="2"/>
    <n v="2"/>
    <s v=""/>
    <s v=""/>
    <n v="3"/>
    <n v="3"/>
    <s v=""/>
    <s v=""/>
    <n v="2"/>
    <n v="2"/>
    <s v=""/>
    <s v=""/>
    <n v="10"/>
    <n v="10"/>
    <m/>
    <m/>
    <n v="10"/>
    <n v="10"/>
    <n v="0"/>
    <n v="0"/>
  </r>
  <r>
    <x v="100"/>
    <s v="405032806"/>
    <x v="1"/>
    <x v="29"/>
    <x v="101"/>
    <x v="2"/>
    <n v="177"/>
    <n v="178"/>
    <s v=""/>
    <s v=""/>
    <n v="179"/>
    <n v="177"/>
    <s v=""/>
    <s v=""/>
    <n v="212"/>
    <n v="213"/>
    <s v=""/>
    <s v=""/>
    <n v="139"/>
    <n v="140"/>
    <s v=""/>
    <s v=""/>
    <n v="177"/>
    <n v="177"/>
    <s v=""/>
    <s v=""/>
    <n v="160"/>
    <n v="160"/>
    <s v=""/>
    <s v=""/>
    <n v="147"/>
    <n v="145"/>
    <s v=""/>
    <s v=""/>
    <n v="117"/>
    <n v="119"/>
    <s v=""/>
    <s v=""/>
    <n v="129"/>
    <n v="128"/>
    <s v=""/>
    <s v=""/>
    <n v="130"/>
    <n v="129"/>
    <s v=""/>
    <s v=""/>
    <n v="120"/>
    <n v="122"/>
    <s v=""/>
    <s v=""/>
    <n v="122"/>
    <n v="121"/>
    <s v=""/>
    <s v=""/>
    <n v="1809"/>
    <x v="91"/>
    <m/>
    <m/>
    <n v="123"/>
    <n v="124"/>
    <s v=""/>
    <s v=""/>
    <n v="111"/>
    <n v="111"/>
    <s v=""/>
    <s v=""/>
    <n v="113"/>
    <n v="112"/>
    <s v=""/>
    <s v=""/>
    <n v="90"/>
    <n v="91"/>
    <s v=""/>
    <s v=""/>
    <n v="107"/>
    <n v="107"/>
    <s v=""/>
    <s v=""/>
    <n v="544"/>
    <n v="545"/>
    <m/>
    <m/>
    <n v="2353"/>
    <n v="2354"/>
    <n v="0"/>
    <n v="0"/>
  </r>
  <r>
    <x v="101"/>
    <s v="212708239"/>
    <x v="5"/>
    <x v="5"/>
    <x v="102"/>
    <x v="2"/>
    <n v="5"/>
    <n v="5"/>
    <s v=""/>
    <s v=""/>
    <n v="4"/>
    <n v="4"/>
    <s v=""/>
    <s v=""/>
    <n v="17"/>
    <n v="17"/>
    <s v=""/>
    <s v=""/>
    <n v="11"/>
    <n v="11"/>
    <s v=""/>
    <s v=""/>
    <n v="14"/>
    <n v="14"/>
    <s v=""/>
    <s v=""/>
    <n v="13"/>
    <n v="13"/>
    <s v=""/>
    <s v=""/>
    <n v="9"/>
    <n v="9"/>
    <s v=""/>
    <s v=""/>
    <n v="8"/>
    <n v="8"/>
    <s v=""/>
    <s v=""/>
    <n v="10"/>
    <n v="9"/>
    <n v="1"/>
    <s v=""/>
    <n v="25"/>
    <n v="26"/>
    <s v=""/>
    <s v=""/>
    <n v="23"/>
    <n v="23"/>
    <s v=""/>
    <s v=""/>
    <n v="4"/>
    <n v="4"/>
    <s v=""/>
    <s v=""/>
    <n v="143"/>
    <x v="92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m/>
    <n v="143"/>
    <n v="143"/>
    <n v="0"/>
    <n v="0"/>
  </r>
  <r>
    <x v="101"/>
    <s v="212708239"/>
    <x v="5"/>
    <x v="5"/>
    <x v="102"/>
    <x v="1"/>
    <n v="67"/>
    <n v="59"/>
    <s v=""/>
    <s v=""/>
    <n v="80"/>
    <n v="87"/>
    <s v=""/>
    <s v=""/>
    <n v="82"/>
    <n v="82"/>
    <s v=""/>
    <s v=""/>
    <n v="61"/>
    <n v="62"/>
    <s v=""/>
    <s v=""/>
    <n v="97"/>
    <n v="94"/>
    <n v="1"/>
    <s v=""/>
    <n v="72"/>
    <n v="74"/>
    <s v=""/>
    <s v=""/>
    <n v="86"/>
    <n v="86"/>
    <s v=""/>
    <s v=""/>
    <n v="31"/>
    <n v="32"/>
    <s v=""/>
    <s v=""/>
    <n v="76"/>
    <n v="76"/>
    <s v=""/>
    <s v=""/>
    <n v="68"/>
    <n v="65"/>
    <s v=""/>
    <s v=""/>
    <n v="66"/>
    <n v="68"/>
    <s v=""/>
    <s v=""/>
    <s v=""/>
    <n v="1"/>
    <n v="1"/>
    <s v=""/>
    <m/>
    <x v="93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m/>
    <n v="0"/>
    <n v="786"/>
    <n v="0"/>
    <n v="0"/>
  </r>
  <r>
    <x v="102"/>
    <s v="405327427"/>
    <x v="7"/>
    <x v="25"/>
    <x v="103"/>
    <x v="4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x v="2"/>
    <m/>
    <m/>
    <s v=""/>
    <s v=""/>
    <s v=""/>
    <s v=""/>
    <s v=""/>
    <s v=""/>
    <s v=""/>
    <s v=""/>
    <s v=""/>
    <s v=""/>
    <s v=""/>
    <s v=""/>
    <n v="82"/>
    <n v="78"/>
    <n v="6"/>
    <s v=""/>
    <n v="71"/>
    <n v="75"/>
    <n v="7"/>
    <n v="1"/>
    <m/>
    <m/>
    <m/>
    <m/>
    <n v="0"/>
    <n v="0"/>
    <n v="0"/>
    <n v="0"/>
  </r>
  <r>
    <x v="79"/>
    <s v="405327427"/>
    <x v="7"/>
    <x v="26"/>
    <x v="41"/>
    <x v="4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x v="2"/>
    <m/>
    <m/>
    <s v=""/>
    <s v=""/>
    <s v=""/>
    <s v=""/>
    <s v=""/>
    <s v=""/>
    <s v=""/>
    <s v=""/>
    <s v=""/>
    <s v=""/>
    <s v=""/>
    <s v=""/>
    <n v="10"/>
    <n v="10"/>
    <n v="2"/>
    <s v=""/>
    <n v="24"/>
    <n v="24"/>
    <n v="5"/>
    <s v=""/>
    <m/>
    <m/>
    <m/>
    <m/>
    <n v="0"/>
    <n v="0"/>
    <n v="0"/>
    <n v="0"/>
  </r>
  <r>
    <x v="103"/>
    <s v="405327427"/>
    <x v="0"/>
    <x v="36"/>
    <x v="104"/>
    <x v="2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x v="2"/>
    <m/>
    <m/>
    <s v=""/>
    <s v=""/>
    <s v=""/>
    <s v=""/>
    <s v=""/>
    <s v=""/>
    <s v=""/>
    <s v=""/>
    <s v=""/>
    <s v=""/>
    <s v=""/>
    <s v=""/>
    <n v="189"/>
    <n v="188"/>
    <s v=""/>
    <s v=""/>
    <n v="216"/>
    <n v="217"/>
    <s v=""/>
    <s v=""/>
    <m/>
    <m/>
    <m/>
    <m/>
    <n v="0"/>
    <n v="0"/>
    <n v="0"/>
    <n v="0"/>
  </r>
  <r>
    <x v="104"/>
    <s v="405327427"/>
    <x v="0"/>
    <x v="41"/>
    <x v="105"/>
    <x v="4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x v="2"/>
    <m/>
    <m/>
    <s v=""/>
    <s v=""/>
    <s v=""/>
    <s v=""/>
    <s v=""/>
    <s v=""/>
    <s v=""/>
    <s v=""/>
    <s v=""/>
    <s v=""/>
    <s v=""/>
    <s v=""/>
    <n v="48"/>
    <n v="45"/>
    <n v="20"/>
    <n v="2"/>
    <n v="35"/>
    <n v="38"/>
    <n v="17"/>
    <n v="1"/>
    <m/>
    <m/>
    <m/>
    <m/>
    <n v="0"/>
    <n v="0"/>
    <n v="0"/>
    <n v="0"/>
  </r>
  <r>
    <x v="80"/>
    <s v="211328703"/>
    <x v="1"/>
    <x v="38"/>
    <x v="78"/>
    <x v="7"/>
    <n v="34"/>
    <n v="34"/>
    <s v=""/>
    <s v=""/>
    <n v="25"/>
    <n v="24"/>
    <s v=""/>
    <s v=""/>
    <n v="17"/>
    <n v="17"/>
    <s v=""/>
    <s v=""/>
    <n v="31"/>
    <n v="30"/>
    <s v=""/>
    <s v=""/>
    <n v="24"/>
    <n v="26"/>
    <s v=""/>
    <s v=""/>
    <n v="34"/>
    <n v="31"/>
    <s v=""/>
    <s v=""/>
    <n v="37"/>
    <n v="38"/>
    <s v=""/>
    <s v=""/>
    <n v="40"/>
    <n v="39"/>
    <s v=""/>
    <s v=""/>
    <n v="39"/>
    <n v="41"/>
    <s v=""/>
    <s v=""/>
    <n v="38"/>
    <n v="36"/>
    <s v=""/>
    <s v=""/>
    <n v="30"/>
    <n v="30"/>
    <s v=""/>
    <s v=""/>
    <n v="35"/>
    <n v="36"/>
    <s v=""/>
    <s v=""/>
    <n v="384"/>
    <x v="94"/>
    <m/>
    <m/>
    <n v="38"/>
    <n v="38"/>
    <s v=""/>
    <s v=""/>
    <n v="32"/>
    <n v="26"/>
    <s v=""/>
    <s v=""/>
    <n v="43"/>
    <n v="45"/>
    <s v=""/>
    <s v=""/>
    <n v="26"/>
    <n v="30"/>
    <s v=""/>
    <s v=""/>
    <n v="30"/>
    <n v="33"/>
    <s v=""/>
    <s v=""/>
    <n v="169"/>
    <n v="172"/>
    <m/>
    <m/>
    <n v="553"/>
    <n v="554"/>
    <n v="0"/>
    <n v="0"/>
  </r>
  <r>
    <x v="105"/>
    <s v="218064699"/>
    <x v="6"/>
    <x v="8"/>
    <x v="106"/>
    <x v="4"/>
    <n v="242"/>
    <n v="225"/>
    <n v="4"/>
    <n v="16"/>
    <n v="233"/>
    <n v="223"/>
    <n v="3"/>
    <n v="10"/>
    <n v="255"/>
    <n v="268"/>
    <n v="4"/>
    <n v="13"/>
    <n v="272"/>
    <n v="271"/>
    <n v="7"/>
    <n v="16"/>
    <n v="271"/>
    <n v="274"/>
    <n v="4"/>
    <n v="20"/>
    <n v="212"/>
    <n v="218"/>
    <n v="7"/>
    <n v="11"/>
    <n v="247"/>
    <n v="243"/>
    <n v="3"/>
    <n v="5"/>
    <n v="210"/>
    <n v="212"/>
    <n v="3"/>
    <n v="13"/>
    <n v="229"/>
    <n v="229"/>
    <n v="5"/>
    <n v="9"/>
    <n v="250"/>
    <n v="242"/>
    <n v="3"/>
    <n v="14"/>
    <n v="259"/>
    <n v="250"/>
    <n v="5"/>
    <n v="12"/>
    <n v="266"/>
    <n v="275"/>
    <n v="6"/>
    <n v="9"/>
    <n v="2946"/>
    <x v="95"/>
    <n v="54"/>
    <n v="148"/>
    <n v="239"/>
    <n v="238"/>
    <n v="9"/>
    <n v="10"/>
    <n v="227"/>
    <n v="225"/>
    <n v="2"/>
    <n v="11"/>
    <n v="263"/>
    <n v="269"/>
    <n v="6"/>
    <n v="10"/>
    <n v="260"/>
    <n v="260"/>
    <n v="8"/>
    <n v="9"/>
    <n v="227"/>
    <n v="270"/>
    <n v="2"/>
    <n v="14"/>
    <n v="1216"/>
    <n v="1262"/>
    <n v="27"/>
    <n v="54"/>
    <n v="4162"/>
    <n v="4192"/>
    <n v="81"/>
    <n v="202"/>
  </r>
  <r>
    <x v="81"/>
    <s v="211328703"/>
    <x v="1"/>
    <x v="11"/>
    <x v="79"/>
    <x v="2"/>
    <n v="459"/>
    <n v="459"/>
    <s v=""/>
    <s v=""/>
    <n v="605"/>
    <n v="603"/>
    <s v=""/>
    <s v=""/>
    <n v="657"/>
    <n v="657"/>
    <s v=""/>
    <s v=""/>
    <n v="704"/>
    <n v="704"/>
    <s v=""/>
    <s v=""/>
    <n v="773"/>
    <n v="775"/>
    <s v=""/>
    <s v=""/>
    <n v="636"/>
    <n v="633"/>
    <n v="1"/>
    <s v=""/>
    <n v="563"/>
    <n v="565"/>
    <s v=""/>
    <s v=""/>
    <n v="411"/>
    <n v="410"/>
    <s v=""/>
    <s v=""/>
    <n v="581"/>
    <n v="582"/>
    <n v="1"/>
    <s v=""/>
    <n v="729"/>
    <n v="723"/>
    <s v=""/>
    <s v=""/>
    <n v="628"/>
    <n v="630"/>
    <s v=""/>
    <s v=""/>
    <n v="812"/>
    <n v="816"/>
    <s v=""/>
    <s v=""/>
    <n v="7558"/>
    <x v="96"/>
    <m/>
    <m/>
    <n v="540"/>
    <n v="540"/>
    <s v=""/>
    <s v=""/>
    <n v="575"/>
    <n v="577"/>
    <s v=""/>
    <s v=""/>
    <n v="656"/>
    <n v="651"/>
    <s v=""/>
    <s v=""/>
    <n v="695"/>
    <n v="698"/>
    <s v=""/>
    <s v=""/>
    <n v="506"/>
    <n v="509"/>
    <s v=""/>
    <s v=""/>
    <n v="2972"/>
    <n v="2975"/>
    <m/>
    <m/>
    <n v="10530"/>
    <n v="10532"/>
    <n v="0"/>
    <n v="0"/>
  </r>
  <r>
    <x v="106"/>
    <s v="240904900"/>
    <x v="6"/>
    <x v="42"/>
    <x v="107"/>
    <x v="4"/>
    <n v="2"/>
    <n v="1"/>
    <s v=""/>
    <s v=""/>
    <s v=""/>
    <n v="1"/>
    <s v=""/>
    <s v=""/>
    <n v="3"/>
    <n v="3"/>
    <s v=""/>
    <s v=""/>
    <n v="2"/>
    <n v="2"/>
    <s v=""/>
    <s v=""/>
    <n v="1"/>
    <n v="1"/>
    <s v=""/>
    <s v=""/>
    <n v="1"/>
    <n v="1"/>
    <s v=""/>
    <s v=""/>
    <n v="1"/>
    <n v="1"/>
    <s v=""/>
    <s v=""/>
    <n v="1"/>
    <n v="1"/>
    <s v=""/>
    <s v=""/>
    <s v=""/>
    <s v=""/>
    <s v=""/>
    <s v=""/>
    <s v=""/>
    <s v=""/>
    <s v=""/>
    <s v=""/>
    <n v="2"/>
    <n v="2"/>
    <s v=""/>
    <s v=""/>
    <n v="2"/>
    <n v="2"/>
    <s v=""/>
    <s v=""/>
    <m/>
    <x v="2"/>
    <m/>
    <m/>
    <n v="1"/>
    <n v="1"/>
    <s v=""/>
    <s v=""/>
    <s v=""/>
    <s v=""/>
    <s v=""/>
    <s v=""/>
    <n v="1"/>
    <n v="1"/>
    <n v="1"/>
    <s v=""/>
    <n v="1"/>
    <n v="1"/>
    <s v=""/>
    <s v=""/>
    <n v="1"/>
    <n v="1"/>
    <s v=""/>
    <s v=""/>
    <m/>
    <m/>
    <m/>
    <m/>
    <n v="0"/>
    <n v="0"/>
    <n v="0"/>
    <n v="0"/>
  </r>
  <r>
    <x v="83"/>
    <s v="245428372"/>
    <x v="4"/>
    <x v="4"/>
    <x v="81"/>
    <x v="1"/>
    <n v="101"/>
    <n v="80"/>
    <s v=""/>
    <s v=""/>
    <n v="146"/>
    <n v="156"/>
    <s v=""/>
    <s v=""/>
    <n v="175"/>
    <n v="168"/>
    <s v=""/>
    <s v=""/>
    <n v="152"/>
    <n v="150"/>
    <n v="1"/>
    <s v=""/>
    <n v="78"/>
    <n v="100"/>
    <n v="2"/>
    <n v="1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x v="2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m/>
    <n v="0"/>
    <n v="0"/>
    <n v="0"/>
    <n v="0"/>
  </r>
  <r>
    <x v="107"/>
    <s v="406115957"/>
    <x v="8"/>
    <x v="30"/>
    <x v="108"/>
    <x v="4"/>
    <n v="135"/>
    <n v="133"/>
    <n v="1"/>
    <s v=""/>
    <n v="151"/>
    <n v="142"/>
    <s v=""/>
    <s v=""/>
    <n v="117"/>
    <n v="129"/>
    <s v=""/>
    <s v=""/>
    <n v="107"/>
    <n v="113"/>
    <s v=""/>
    <s v=""/>
    <n v="93"/>
    <n v="92"/>
    <n v="1"/>
    <s v=""/>
    <n v="142"/>
    <n v="134"/>
    <s v=""/>
    <s v=""/>
    <n v="121"/>
    <n v="128"/>
    <s v=""/>
    <s v=""/>
    <n v="87"/>
    <n v="92"/>
    <s v=""/>
    <s v=""/>
    <n v="74"/>
    <n v="68"/>
    <s v=""/>
    <s v=""/>
    <n v="120"/>
    <n v="106"/>
    <s v=""/>
    <s v=""/>
    <n v="133"/>
    <n v="135"/>
    <s v=""/>
    <s v=""/>
    <n v="145"/>
    <n v="162"/>
    <s v=""/>
    <s v=""/>
    <n v="1425"/>
    <x v="97"/>
    <m/>
    <m/>
    <n v="191"/>
    <n v="177"/>
    <n v="1"/>
    <s v=""/>
    <n v="135"/>
    <n v="133"/>
    <s v=""/>
    <s v=""/>
    <n v="130"/>
    <n v="141"/>
    <s v=""/>
    <s v=""/>
    <n v="134"/>
    <n v="125"/>
    <s v=""/>
    <s v=""/>
    <n v="96"/>
    <n v="120"/>
    <s v=""/>
    <s v=""/>
    <n v="686"/>
    <n v="696"/>
    <m/>
    <m/>
    <n v="2111"/>
    <n v="2130"/>
    <n v="0"/>
    <n v="0"/>
  </r>
  <r>
    <x v="108"/>
    <s v="405190993"/>
    <x v="1"/>
    <x v="32"/>
    <x v="109"/>
    <x v="2"/>
    <n v="268"/>
    <n v="268"/>
    <s v=""/>
    <s v=""/>
    <n v="315"/>
    <n v="315"/>
    <s v=""/>
    <s v=""/>
    <n v="630"/>
    <n v="630"/>
    <s v=""/>
    <s v=""/>
    <n v="512"/>
    <n v="512"/>
    <s v=""/>
    <s v=""/>
    <n v="414"/>
    <n v="413"/>
    <s v=""/>
    <s v=""/>
    <n v="549"/>
    <n v="550"/>
    <s v=""/>
    <s v=""/>
    <n v="504"/>
    <n v="504"/>
    <s v=""/>
    <s v=""/>
    <n v="254"/>
    <n v="254"/>
    <s v=""/>
    <s v=""/>
    <n v="607"/>
    <n v="607"/>
    <s v=""/>
    <s v=""/>
    <n v="764"/>
    <n v="764"/>
    <s v=""/>
    <s v=""/>
    <n v="666"/>
    <n v="666"/>
    <s v=""/>
    <s v=""/>
    <n v="842"/>
    <n v="842"/>
    <s v=""/>
    <s v=""/>
    <n v="6325"/>
    <x v="98"/>
    <m/>
    <m/>
    <n v="607"/>
    <n v="607"/>
    <s v=""/>
    <s v=""/>
    <n v="686"/>
    <n v="686"/>
    <s v=""/>
    <s v=""/>
    <n v="770"/>
    <n v="769"/>
    <s v=""/>
    <s v=""/>
    <n v="690"/>
    <n v="691"/>
    <s v=""/>
    <s v=""/>
    <n v="839"/>
    <n v="839"/>
    <s v=""/>
    <s v=""/>
    <n v="3592"/>
    <n v="3592"/>
    <m/>
    <m/>
    <n v="9917"/>
    <n v="9917"/>
    <n v="0"/>
    <n v="0"/>
  </r>
  <r>
    <x v="109"/>
    <s v="406081788"/>
    <x v="5"/>
    <x v="5"/>
    <x v="110"/>
    <x v="4"/>
    <n v="43"/>
    <n v="36"/>
    <s v=""/>
    <n v="2"/>
    <n v="50"/>
    <n v="48"/>
    <n v="5"/>
    <n v="7"/>
    <n v="45"/>
    <n v="50"/>
    <n v="4"/>
    <n v="6"/>
    <n v="68"/>
    <n v="65"/>
    <n v="3"/>
    <n v="4"/>
    <n v="49"/>
    <n v="49"/>
    <n v="3"/>
    <s v=""/>
    <n v="38"/>
    <n v="40"/>
    <n v="1"/>
    <n v="1"/>
    <n v="47"/>
    <n v="51"/>
    <s v=""/>
    <n v="2"/>
    <n v="46"/>
    <n v="46"/>
    <n v="1"/>
    <s v=""/>
    <n v="41"/>
    <n v="40"/>
    <n v="3"/>
    <s v=""/>
    <n v="45"/>
    <n v="43"/>
    <n v="1"/>
    <s v=""/>
    <n v="43"/>
    <n v="44"/>
    <n v="2"/>
    <s v=""/>
    <n v="39"/>
    <n v="39"/>
    <n v="2"/>
    <s v=""/>
    <n v="554"/>
    <x v="99"/>
    <m/>
    <m/>
    <n v="41"/>
    <n v="33"/>
    <s v=""/>
    <s v=""/>
    <n v="40"/>
    <n v="45"/>
    <n v="2"/>
    <s v=""/>
    <n v="45"/>
    <n v="53"/>
    <n v="1"/>
    <s v=""/>
    <n v="56"/>
    <n v="50"/>
    <n v="2"/>
    <s v=""/>
    <n v="57"/>
    <n v="63"/>
    <n v="3"/>
    <s v=""/>
    <n v="239"/>
    <n v="244"/>
    <m/>
    <m/>
    <n v="793"/>
    <n v="795"/>
    <n v="0"/>
    <n v="0"/>
  </r>
  <r>
    <x v="110"/>
    <s v="205010520"/>
    <x v="1"/>
    <x v="29"/>
    <x v="111"/>
    <x v="1"/>
    <n v="2"/>
    <n v="2"/>
    <s v=""/>
    <s v=""/>
    <n v="4"/>
    <n v="4"/>
    <s v=""/>
    <s v=""/>
    <n v="7"/>
    <n v="7"/>
    <s v=""/>
    <s v=""/>
    <n v="9"/>
    <n v="9"/>
    <s v=""/>
    <s v=""/>
    <n v="7"/>
    <n v="7"/>
    <s v=""/>
    <s v=""/>
    <n v="8"/>
    <n v="8"/>
    <s v=""/>
    <s v=""/>
    <n v="3"/>
    <n v="3"/>
    <s v=""/>
    <s v=""/>
    <n v="8"/>
    <n v="8"/>
    <s v=""/>
    <s v=""/>
    <n v="4"/>
    <n v="4"/>
    <s v=""/>
    <s v=""/>
    <n v="7"/>
    <n v="7"/>
    <s v=""/>
    <s v=""/>
    <n v="3"/>
    <n v="3"/>
    <s v=""/>
    <s v=""/>
    <n v="7"/>
    <n v="7"/>
    <s v=""/>
    <s v=""/>
    <n v="69"/>
    <x v="100"/>
    <m/>
    <m/>
    <n v="5"/>
    <n v="5"/>
    <s v=""/>
    <s v=""/>
    <n v="2"/>
    <n v="2"/>
    <s v=""/>
    <s v=""/>
    <n v="2"/>
    <n v="2"/>
    <s v=""/>
    <s v=""/>
    <n v="6"/>
    <n v="6"/>
    <s v=""/>
    <s v=""/>
    <n v="3"/>
    <n v="3"/>
    <s v=""/>
    <s v=""/>
    <n v="18"/>
    <n v="18"/>
    <m/>
    <m/>
    <n v="87"/>
    <n v="87"/>
    <n v="0"/>
    <n v="0"/>
  </r>
  <r>
    <x v="111"/>
    <s v="433648939"/>
    <x v="1"/>
    <x v="29"/>
    <x v="112"/>
    <x v="2"/>
    <s v=""/>
    <s v=""/>
    <s v=""/>
    <s v=""/>
    <s v=""/>
    <s v=""/>
    <s v=""/>
    <s v=""/>
    <s v=""/>
    <s v=""/>
    <s v=""/>
    <s v=""/>
    <n v="21"/>
    <n v="21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x v="2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m/>
    <n v="0"/>
    <n v="0"/>
    <n v="0"/>
    <n v="0"/>
  </r>
  <r>
    <x v="112"/>
    <s v="400115362"/>
    <x v="1"/>
    <x v="35"/>
    <x v="113"/>
    <x v="2"/>
    <n v="396"/>
    <n v="395"/>
    <s v=""/>
    <s v=""/>
    <n v="370"/>
    <n v="369"/>
    <s v=""/>
    <s v=""/>
    <n v="472"/>
    <n v="467"/>
    <s v=""/>
    <s v=""/>
    <n v="400"/>
    <n v="409"/>
    <s v=""/>
    <s v=""/>
    <n v="494"/>
    <n v="492"/>
    <s v=""/>
    <s v=""/>
    <n v="410"/>
    <n v="409"/>
    <s v=""/>
    <s v=""/>
    <n v="424"/>
    <n v="425"/>
    <s v=""/>
    <s v=""/>
    <n v="399"/>
    <n v="395"/>
    <s v=""/>
    <s v=""/>
    <n v="414"/>
    <n v="416"/>
    <s v=""/>
    <s v=""/>
    <n v="483"/>
    <n v="484"/>
    <s v=""/>
    <s v=""/>
    <n v="479"/>
    <n v="479"/>
    <s v=""/>
    <s v=""/>
    <n v="647"/>
    <n v="644"/>
    <s v=""/>
    <s v=""/>
    <n v="5388"/>
    <x v="101"/>
    <m/>
    <m/>
    <n v="632"/>
    <n v="635"/>
    <s v=""/>
    <s v=""/>
    <n v="408"/>
    <n v="406"/>
    <s v=""/>
    <s v=""/>
    <n v="352"/>
    <n v="355"/>
    <s v=""/>
    <s v=""/>
    <n v="416"/>
    <n v="417"/>
    <s v=""/>
    <s v=""/>
    <n v="404"/>
    <n v="405"/>
    <s v=""/>
    <s v=""/>
    <n v="2212"/>
    <n v="2218"/>
    <m/>
    <m/>
    <n v="7600"/>
    <n v="7602"/>
    <n v="0"/>
    <n v="0"/>
  </r>
  <r>
    <x v="112"/>
    <s v="400115362"/>
    <x v="1"/>
    <x v="35"/>
    <x v="113"/>
    <x v="1"/>
    <n v="2"/>
    <n v="1"/>
    <s v=""/>
    <s v=""/>
    <n v="5"/>
    <n v="6"/>
    <n v="1"/>
    <s v=""/>
    <n v="9"/>
    <n v="8"/>
    <s v=""/>
    <s v=""/>
    <n v="8"/>
    <n v="9"/>
    <s v=""/>
    <s v=""/>
    <n v="12"/>
    <n v="12"/>
    <s v=""/>
    <s v=""/>
    <n v="8"/>
    <n v="7"/>
    <s v=""/>
    <s v=""/>
    <n v="11"/>
    <n v="12"/>
    <s v=""/>
    <s v=""/>
    <n v="4"/>
    <n v="4"/>
    <s v=""/>
    <s v=""/>
    <n v="6"/>
    <n v="6"/>
    <s v=""/>
    <s v=""/>
    <n v="6"/>
    <n v="4"/>
    <s v=""/>
    <s v=""/>
    <n v="5"/>
    <n v="4"/>
    <s v=""/>
    <s v=""/>
    <n v="12"/>
    <n v="15"/>
    <s v=""/>
    <s v=""/>
    <n v="88"/>
    <x v="102"/>
    <m/>
    <m/>
    <n v="4"/>
    <n v="2"/>
    <s v=""/>
    <s v=""/>
    <n v="5"/>
    <n v="6"/>
    <s v=""/>
    <s v=""/>
    <n v="12"/>
    <n v="13"/>
    <s v=""/>
    <s v=""/>
    <n v="10"/>
    <n v="9"/>
    <s v=""/>
    <s v=""/>
    <n v="4"/>
    <n v="5"/>
    <s v=""/>
    <s v=""/>
    <n v="35"/>
    <n v="35"/>
    <m/>
    <m/>
    <n v="123"/>
    <n v="123"/>
    <n v="0"/>
    <n v="0"/>
  </r>
  <r>
    <x v="113"/>
    <s v="437372460"/>
    <x v="3"/>
    <x v="3"/>
    <x v="114"/>
    <x v="2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x v="2"/>
    <m/>
    <m/>
    <s v=""/>
    <s v=""/>
    <s v=""/>
    <s v=""/>
    <s v=""/>
    <s v=""/>
    <s v=""/>
    <s v=""/>
    <s v=""/>
    <s v=""/>
    <s v=""/>
    <s v=""/>
    <n v="2"/>
    <n v="2"/>
    <s v=""/>
    <s v=""/>
    <n v="1"/>
    <n v="1"/>
    <s v=""/>
    <s v=""/>
    <m/>
    <m/>
    <m/>
    <m/>
    <n v="0"/>
    <n v="0"/>
    <n v="0"/>
    <n v="0"/>
  </r>
  <r>
    <x v="114"/>
    <s v="202450052"/>
    <x v="2"/>
    <x v="20"/>
    <x v="115"/>
    <x v="2"/>
    <n v="335"/>
    <n v="335"/>
    <s v=""/>
    <s v=""/>
    <n v="323"/>
    <n v="323"/>
    <s v=""/>
    <s v=""/>
    <n v="422"/>
    <n v="422"/>
    <s v=""/>
    <s v=""/>
    <n v="427"/>
    <n v="427"/>
    <s v=""/>
    <s v=""/>
    <n v="358"/>
    <n v="358"/>
    <s v=""/>
    <s v=""/>
    <n v="332"/>
    <n v="332"/>
    <s v=""/>
    <s v=""/>
    <n v="320"/>
    <n v="320"/>
    <s v=""/>
    <s v=""/>
    <n v="305"/>
    <n v="305"/>
    <s v=""/>
    <s v=""/>
    <n v="392"/>
    <n v="392"/>
    <s v=""/>
    <s v=""/>
    <n v="416"/>
    <n v="416"/>
    <s v=""/>
    <s v=""/>
    <n v="373"/>
    <n v="373"/>
    <s v=""/>
    <s v=""/>
    <n v="498"/>
    <n v="498"/>
    <s v=""/>
    <s v=""/>
    <n v="4501"/>
    <x v="103"/>
    <m/>
    <m/>
    <n v="458"/>
    <n v="458"/>
    <s v=""/>
    <s v=""/>
    <n v="395"/>
    <n v="395"/>
    <s v=""/>
    <s v=""/>
    <n v="372"/>
    <n v="372"/>
    <s v=""/>
    <s v=""/>
    <n v="424"/>
    <n v="424"/>
    <s v=""/>
    <s v=""/>
    <n v="441"/>
    <n v="441"/>
    <s v=""/>
    <s v=""/>
    <n v="2090"/>
    <n v="2090"/>
    <m/>
    <m/>
    <n v="6591"/>
    <n v="6591"/>
    <n v="0"/>
    <n v="0"/>
  </r>
  <r>
    <x v="115"/>
    <s v="202249110"/>
    <x v="1"/>
    <x v="11"/>
    <x v="116"/>
    <x v="2"/>
    <n v="214"/>
    <n v="217"/>
    <s v=""/>
    <s v=""/>
    <n v="191"/>
    <n v="191"/>
    <s v=""/>
    <s v=""/>
    <n v="213"/>
    <n v="209"/>
    <s v=""/>
    <s v=""/>
    <n v="172"/>
    <n v="177"/>
    <s v=""/>
    <s v=""/>
    <n v="235"/>
    <n v="232"/>
    <s v=""/>
    <s v=""/>
    <n v="222"/>
    <n v="222"/>
    <s v=""/>
    <s v=""/>
    <n v="154"/>
    <n v="155"/>
    <s v=""/>
    <s v=""/>
    <n v="147"/>
    <n v="146"/>
    <s v=""/>
    <s v=""/>
    <n v="179"/>
    <n v="178"/>
    <s v=""/>
    <s v=""/>
    <n v="289"/>
    <n v="293"/>
    <s v=""/>
    <s v=""/>
    <n v="225"/>
    <n v="223"/>
    <s v=""/>
    <s v=""/>
    <n v="355"/>
    <n v="357"/>
    <s v=""/>
    <s v=""/>
    <n v="2596"/>
    <x v="104"/>
    <m/>
    <m/>
    <n v="222"/>
    <n v="220"/>
    <s v=""/>
    <s v=""/>
    <n v="162"/>
    <n v="162"/>
    <s v=""/>
    <s v=""/>
    <n v="284"/>
    <n v="283"/>
    <s v=""/>
    <s v=""/>
    <n v="290"/>
    <n v="290"/>
    <s v=""/>
    <s v=""/>
    <n v="256"/>
    <n v="259"/>
    <s v=""/>
    <s v=""/>
    <n v="1214"/>
    <n v="1214"/>
    <m/>
    <m/>
    <n v="3810"/>
    <n v="3814"/>
    <n v="0"/>
    <n v="0"/>
  </r>
  <r>
    <x v="115"/>
    <s v="202249110"/>
    <x v="1"/>
    <x v="11"/>
    <x v="116"/>
    <x v="1"/>
    <n v="12"/>
    <n v="8"/>
    <s v=""/>
    <s v=""/>
    <n v="12"/>
    <n v="15"/>
    <s v=""/>
    <s v=""/>
    <n v="15"/>
    <n v="14"/>
    <s v=""/>
    <s v=""/>
    <n v="11"/>
    <n v="12"/>
    <s v=""/>
    <s v=""/>
    <n v="14"/>
    <n v="10"/>
    <s v=""/>
    <s v=""/>
    <n v="12"/>
    <n v="16"/>
    <s v=""/>
    <s v=""/>
    <n v="13"/>
    <n v="12"/>
    <s v=""/>
    <s v=""/>
    <n v="8"/>
    <n v="10"/>
    <s v=""/>
    <s v=""/>
    <n v="6"/>
    <n v="4"/>
    <s v=""/>
    <s v=""/>
    <n v="21"/>
    <n v="21"/>
    <n v="1"/>
    <s v=""/>
    <n v="18"/>
    <n v="18"/>
    <s v=""/>
    <s v=""/>
    <n v="10"/>
    <n v="12"/>
    <s v=""/>
    <s v=""/>
    <n v="152"/>
    <x v="105"/>
    <m/>
    <m/>
    <n v="12"/>
    <n v="11"/>
    <s v=""/>
    <s v=""/>
    <n v="9"/>
    <n v="9"/>
    <s v=""/>
    <s v=""/>
    <n v="15"/>
    <n v="13"/>
    <s v=""/>
    <s v=""/>
    <n v="13"/>
    <n v="16"/>
    <s v=""/>
    <s v=""/>
    <n v="10"/>
    <n v="10"/>
    <s v=""/>
    <s v=""/>
    <n v="59"/>
    <n v="59"/>
    <m/>
    <m/>
    <n v="211"/>
    <n v="211"/>
    <n v="0"/>
    <n v="0"/>
  </r>
  <r>
    <x v="116"/>
    <s v="205250618"/>
    <x v="1"/>
    <x v="11"/>
    <x v="117"/>
    <x v="2"/>
    <n v="3"/>
    <n v="3"/>
    <s v=""/>
    <s v=""/>
    <n v="37"/>
    <n v="37"/>
    <s v=""/>
    <s v=""/>
    <n v="43"/>
    <n v="42"/>
    <s v=""/>
    <s v=""/>
    <n v="43"/>
    <n v="43"/>
    <s v=""/>
    <s v=""/>
    <n v="65"/>
    <n v="64"/>
    <s v=""/>
    <s v=""/>
    <n v="49"/>
    <n v="51"/>
    <s v=""/>
    <s v=""/>
    <n v="50"/>
    <n v="50"/>
    <s v=""/>
    <s v=""/>
    <n v="46"/>
    <n v="46"/>
    <s v=""/>
    <s v=""/>
    <n v="43"/>
    <n v="43"/>
    <s v=""/>
    <s v=""/>
    <n v="46"/>
    <n v="44"/>
    <s v=""/>
    <s v=""/>
    <n v="58"/>
    <n v="60"/>
    <s v=""/>
    <s v=""/>
    <n v="70"/>
    <n v="70"/>
    <s v=""/>
    <s v=""/>
    <n v="553"/>
    <x v="106"/>
    <m/>
    <m/>
    <n v="68"/>
    <n v="68"/>
    <s v=""/>
    <s v=""/>
    <n v="52"/>
    <n v="52"/>
    <s v=""/>
    <s v=""/>
    <n v="62"/>
    <n v="62"/>
    <s v=""/>
    <s v=""/>
    <n v="77"/>
    <n v="77"/>
    <s v=""/>
    <s v=""/>
    <n v="79"/>
    <n v="79"/>
    <s v=""/>
    <s v=""/>
    <n v="338"/>
    <n v="338"/>
    <m/>
    <m/>
    <n v="891"/>
    <n v="891"/>
    <n v="0"/>
    <n v="0"/>
  </r>
  <r>
    <x v="117"/>
    <s v="412715655"/>
    <x v="5"/>
    <x v="5"/>
    <x v="118"/>
    <x v="2"/>
    <n v="175"/>
    <n v="174"/>
    <s v=""/>
    <s v=""/>
    <n v="138"/>
    <n v="135"/>
    <s v=""/>
    <s v=""/>
    <n v="174"/>
    <n v="178"/>
    <s v=""/>
    <s v=""/>
    <n v="145"/>
    <n v="144"/>
    <s v=""/>
    <s v=""/>
    <n v="150"/>
    <n v="150"/>
    <s v=""/>
    <s v=""/>
    <n v="146"/>
    <n v="146"/>
    <s v=""/>
    <s v=""/>
    <n v="160"/>
    <n v="160"/>
    <s v=""/>
    <s v=""/>
    <n v="114"/>
    <n v="115"/>
    <s v=""/>
    <s v=""/>
    <n v="117"/>
    <n v="116"/>
    <s v=""/>
    <s v=""/>
    <n v="190"/>
    <n v="190"/>
    <s v=""/>
    <s v=""/>
    <n v="189"/>
    <n v="189"/>
    <s v=""/>
    <s v=""/>
    <n v="183"/>
    <n v="184"/>
    <s v=""/>
    <s v=""/>
    <n v="1881"/>
    <x v="107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m/>
    <n v="1881"/>
    <n v="1881"/>
    <n v="0"/>
    <n v="0"/>
  </r>
  <r>
    <x v="118"/>
    <s v="416289947"/>
    <x v="8"/>
    <x v="24"/>
    <x v="119"/>
    <x v="4"/>
    <n v="173"/>
    <n v="170"/>
    <n v="15"/>
    <n v="14"/>
    <n v="185"/>
    <n v="177"/>
    <n v="7"/>
    <n v="16"/>
    <n v="178"/>
    <n v="187"/>
    <n v="9"/>
    <n v="17"/>
    <n v="176"/>
    <n v="176"/>
    <n v="4"/>
    <n v="21"/>
    <n v="151"/>
    <n v="162"/>
    <n v="4"/>
    <n v="14"/>
    <n v="160"/>
    <n v="146"/>
    <n v="10"/>
    <n v="19"/>
    <n v="133"/>
    <n v="139"/>
    <n v="8"/>
    <n v="16"/>
    <n v="147"/>
    <n v="137"/>
    <n v="5"/>
    <n v="17"/>
    <n v="157"/>
    <n v="161"/>
    <n v="5"/>
    <n v="18"/>
    <n v="201"/>
    <n v="189"/>
    <n v="9"/>
    <n v="7"/>
    <n v="188"/>
    <n v="201"/>
    <n v="12"/>
    <n v="24"/>
    <n v="236"/>
    <n v="234"/>
    <n v="13"/>
    <n v="25"/>
    <n v="2085"/>
    <x v="108"/>
    <n v="101"/>
    <n v="208"/>
    <n v="272"/>
    <n v="262"/>
    <n v="8"/>
    <n v="31"/>
    <n v="241"/>
    <n v="246"/>
    <n v="12"/>
    <n v="23"/>
    <n v="214"/>
    <n v="228"/>
    <n v="9"/>
    <n v="15"/>
    <n v="113"/>
    <n v="132"/>
    <n v="2"/>
    <n v="4"/>
    <s v=""/>
    <s v=""/>
    <s v=""/>
    <s v=""/>
    <m/>
    <m/>
    <m/>
    <m/>
    <n v="2085"/>
    <n v="2079"/>
    <n v="101"/>
    <n v="208"/>
  </r>
  <r>
    <x v="118"/>
    <s v="416289947"/>
    <x v="8"/>
    <x v="24"/>
    <x v="119"/>
    <x v="6"/>
    <n v="1"/>
    <n v="1"/>
    <s v=""/>
    <s v=""/>
    <n v="4"/>
    <n v="4"/>
    <s v=""/>
    <s v=""/>
    <s v=""/>
    <s v=""/>
    <s v=""/>
    <s v=""/>
    <n v="1"/>
    <n v="1"/>
    <s v=""/>
    <s v=""/>
    <n v="4"/>
    <n v="3"/>
    <s v=""/>
    <s v=""/>
    <s v=""/>
    <n v="1"/>
    <s v=""/>
    <s v=""/>
    <n v="1"/>
    <n v="1"/>
    <s v=""/>
    <s v=""/>
    <n v="3"/>
    <n v="3"/>
    <s v=""/>
    <s v=""/>
    <n v="2"/>
    <n v="2"/>
    <s v=""/>
    <s v=""/>
    <s v=""/>
    <s v=""/>
    <s v=""/>
    <s v=""/>
    <n v="1"/>
    <n v="1"/>
    <s v=""/>
    <s v=""/>
    <n v="3"/>
    <n v="3"/>
    <s v=""/>
    <s v=""/>
    <m/>
    <x v="2"/>
    <m/>
    <m/>
    <n v="3"/>
    <n v="3"/>
    <s v=""/>
    <s v=""/>
    <n v="1"/>
    <n v="1"/>
    <s v=""/>
    <s v=""/>
    <n v="1"/>
    <n v="1"/>
    <s v=""/>
    <s v=""/>
    <n v="1"/>
    <n v="1"/>
    <s v=""/>
    <s v=""/>
    <n v="1"/>
    <n v="1"/>
    <s v=""/>
    <s v=""/>
    <n v="7"/>
    <n v="7"/>
    <m/>
    <m/>
    <n v="7"/>
    <n v="7"/>
    <n v="0"/>
    <n v="0"/>
  </r>
  <r>
    <x v="119"/>
    <s v="404905821"/>
    <x v="1"/>
    <x v="11"/>
    <x v="120"/>
    <x v="5"/>
    <s v=""/>
    <s v=""/>
    <s v=""/>
    <s v=""/>
    <s v=""/>
    <s v=""/>
    <s v=""/>
    <s v=""/>
    <n v="2"/>
    <n v="2"/>
    <s v=""/>
    <s v=""/>
    <s v=""/>
    <s v=""/>
    <s v=""/>
    <s v=""/>
    <n v="2"/>
    <n v="2"/>
    <s v=""/>
    <s v=""/>
    <n v="1"/>
    <n v="1"/>
    <s v=""/>
    <s v=""/>
    <n v="2"/>
    <n v="2"/>
    <s v=""/>
    <s v=""/>
    <n v="1"/>
    <n v="1"/>
    <s v=""/>
    <s v=""/>
    <n v="5"/>
    <n v="5"/>
    <s v=""/>
    <s v=""/>
    <n v="1"/>
    <n v="1"/>
    <s v=""/>
    <s v=""/>
    <n v="6"/>
    <n v="6"/>
    <s v=""/>
    <s v=""/>
    <s v=""/>
    <s v=""/>
    <s v=""/>
    <s v=""/>
    <m/>
    <x v="2"/>
    <m/>
    <m/>
    <n v="5"/>
    <n v="5"/>
    <s v=""/>
    <s v=""/>
    <n v="4"/>
    <n v="4"/>
    <s v=""/>
    <s v=""/>
    <n v="7"/>
    <n v="7"/>
    <s v=""/>
    <s v=""/>
    <n v="6"/>
    <n v="6"/>
    <s v=""/>
    <s v=""/>
    <n v="2"/>
    <n v="2"/>
    <s v=""/>
    <s v=""/>
    <n v="24"/>
    <n v="24"/>
    <m/>
    <m/>
    <n v="24"/>
    <n v="24"/>
    <n v="0"/>
    <n v="0"/>
  </r>
  <r>
    <x v="120"/>
    <s v="415097503"/>
    <x v="2"/>
    <x v="20"/>
    <x v="121"/>
    <x v="2"/>
    <n v="425"/>
    <n v="425"/>
    <s v=""/>
    <s v=""/>
    <n v="550"/>
    <n v="550"/>
    <s v=""/>
    <s v=""/>
    <n v="603"/>
    <n v="603"/>
    <s v=""/>
    <s v=""/>
    <n v="557"/>
    <n v="557"/>
    <s v=""/>
    <s v=""/>
    <n v="495"/>
    <n v="495"/>
    <s v=""/>
    <s v=""/>
    <n v="503"/>
    <n v="503"/>
    <s v=""/>
    <s v=""/>
    <n v="533"/>
    <n v="533"/>
    <s v=""/>
    <s v=""/>
    <n v="559"/>
    <n v="559"/>
    <s v=""/>
    <s v=""/>
    <n v="588"/>
    <n v="588"/>
    <s v=""/>
    <s v=""/>
    <n v="662"/>
    <n v="662"/>
    <s v=""/>
    <s v=""/>
    <n v="567"/>
    <n v="567"/>
    <s v=""/>
    <s v=""/>
    <n v="790"/>
    <n v="790"/>
    <s v=""/>
    <s v=""/>
    <n v="6832"/>
    <x v="109"/>
    <m/>
    <m/>
    <n v="774"/>
    <n v="774"/>
    <s v=""/>
    <s v=""/>
    <n v="499"/>
    <n v="499"/>
    <s v=""/>
    <s v=""/>
    <n v="545"/>
    <n v="545"/>
    <s v=""/>
    <s v=""/>
    <n v="653"/>
    <n v="653"/>
    <s v=""/>
    <s v=""/>
    <n v="597"/>
    <n v="597"/>
    <s v=""/>
    <s v=""/>
    <n v="3068"/>
    <n v="3068"/>
    <m/>
    <m/>
    <n v="9900"/>
    <n v="9900"/>
    <n v="0"/>
    <n v="0"/>
  </r>
  <r>
    <x v="120"/>
    <s v="415097503"/>
    <x v="2"/>
    <x v="20"/>
    <x v="121"/>
    <x v="1"/>
    <s v=""/>
    <s v=""/>
    <s v=""/>
    <s v=""/>
    <n v="9"/>
    <n v="9"/>
    <s v=""/>
    <s v=""/>
    <s v=""/>
    <s v=""/>
    <s v=""/>
    <s v=""/>
    <n v="11"/>
    <n v="11"/>
    <s v=""/>
    <s v=""/>
    <s v=""/>
    <s v=""/>
    <s v=""/>
    <s v=""/>
    <s v=""/>
    <s v=""/>
    <s v=""/>
    <s v=""/>
    <n v="15"/>
    <n v="15"/>
    <s v=""/>
    <s v=""/>
    <s v=""/>
    <s v=""/>
    <s v=""/>
    <s v=""/>
    <n v="13"/>
    <n v="13"/>
    <s v=""/>
    <s v=""/>
    <n v="25"/>
    <n v="25"/>
    <s v=""/>
    <s v=""/>
    <s v=""/>
    <s v=""/>
    <s v=""/>
    <s v=""/>
    <n v="16"/>
    <n v="16"/>
    <s v=""/>
    <s v=""/>
    <m/>
    <x v="2"/>
    <m/>
    <m/>
    <s v=""/>
    <s v=""/>
    <s v=""/>
    <s v=""/>
    <s v=""/>
    <s v=""/>
    <s v=""/>
    <s v=""/>
    <n v="20"/>
    <n v="20"/>
    <s v=""/>
    <s v=""/>
    <s v=""/>
    <s v=""/>
    <s v=""/>
    <s v=""/>
    <n v="19"/>
    <n v="19"/>
    <s v=""/>
    <s v=""/>
    <m/>
    <m/>
    <m/>
    <m/>
    <n v="0"/>
    <n v="0"/>
    <n v="0"/>
    <n v="0"/>
  </r>
  <r>
    <x v="121"/>
    <s v="404978048"/>
    <x v="8"/>
    <x v="30"/>
    <x v="122"/>
    <x v="6"/>
    <s v=""/>
    <s v=""/>
    <s v=""/>
    <s v=""/>
    <n v="4"/>
    <n v="4"/>
    <s v=""/>
    <s v=""/>
    <n v="1"/>
    <n v="1"/>
    <s v=""/>
    <s v=""/>
    <n v="3"/>
    <n v="3"/>
    <s v=""/>
    <s v=""/>
    <n v="3"/>
    <n v="3"/>
    <s v=""/>
    <s v=""/>
    <n v="3"/>
    <n v="3"/>
    <s v=""/>
    <s v=""/>
    <n v="4"/>
    <n v="4"/>
    <s v=""/>
    <s v=""/>
    <n v="7"/>
    <n v="7"/>
    <s v=""/>
    <s v=""/>
    <n v="3"/>
    <n v="3"/>
    <s v=""/>
    <s v=""/>
    <n v="4"/>
    <n v="4"/>
    <s v=""/>
    <s v=""/>
    <n v="4"/>
    <n v="4"/>
    <s v=""/>
    <s v=""/>
    <n v="3"/>
    <n v="3"/>
    <s v=""/>
    <s v=""/>
    <m/>
    <x v="2"/>
    <m/>
    <m/>
    <n v="1"/>
    <n v="1"/>
    <s v=""/>
    <s v=""/>
    <n v="10"/>
    <n v="10"/>
    <s v=""/>
    <s v=""/>
    <n v="9"/>
    <n v="9"/>
    <s v=""/>
    <s v=""/>
    <n v="5"/>
    <n v="5"/>
    <s v=""/>
    <s v=""/>
    <n v="3"/>
    <n v="3"/>
    <s v=""/>
    <s v=""/>
    <n v="28"/>
    <n v="28"/>
    <m/>
    <m/>
    <n v="28"/>
    <n v="28"/>
    <n v="0"/>
    <n v="0"/>
  </r>
  <r>
    <x v="122"/>
    <s v="435428299"/>
    <x v="2"/>
    <x v="9"/>
    <x v="123"/>
    <x v="1"/>
    <s v=""/>
    <s v=""/>
    <s v=""/>
    <s v=""/>
    <n v="11"/>
    <n v="11"/>
    <s v=""/>
    <s v=""/>
    <s v=""/>
    <s v=""/>
    <s v=""/>
    <s v=""/>
    <n v="19"/>
    <n v="19"/>
    <s v=""/>
    <s v=""/>
    <s v=""/>
    <s v=""/>
    <s v=""/>
    <s v=""/>
    <n v="15"/>
    <n v="15"/>
    <s v=""/>
    <s v=""/>
    <s v=""/>
    <s v=""/>
    <s v=""/>
    <s v=""/>
    <s v=""/>
    <s v=""/>
    <s v=""/>
    <s v=""/>
    <s v=""/>
    <s v=""/>
    <s v=""/>
    <s v=""/>
    <n v="11"/>
    <n v="11"/>
    <s v=""/>
    <s v=""/>
    <s v=""/>
    <s v=""/>
    <s v=""/>
    <s v=""/>
    <s v=""/>
    <s v=""/>
    <s v=""/>
    <s v=""/>
    <m/>
    <x v="2"/>
    <m/>
    <m/>
    <n v="12"/>
    <n v="12"/>
    <s v=""/>
    <s v=""/>
    <s v=""/>
    <s v=""/>
    <s v=""/>
    <s v=""/>
    <s v=""/>
    <s v=""/>
    <s v=""/>
    <s v=""/>
    <n v="9"/>
    <n v="9"/>
    <s v=""/>
    <s v=""/>
    <s v=""/>
    <s v=""/>
    <s v=""/>
    <s v=""/>
    <m/>
    <m/>
    <m/>
    <m/>
    <n v="0"/>
    <n v="0"/>
    <n v="0"/>
    <n v="0"/>
  </r>
  <r>
    <x v="123"/>
    <s v="404907730"/>
    <x v="5"/>
    <x v="43"/>
    <x v="124"/>
    <x v="2"/>
    <n v="688"/>
    <n v="686"/>
    <s v=""/>
    <s v=""/>
    <n v="531"/>
    <n v="531"/>
    <s v=""/>
    <s v=""/>
    <n v="722"/>
    <n v="724"/>
    <s v=""/>
    <s v=""/>
    <n v="709"/>
    <n v="707"/>
    <s v=""/>
    <s v=""/>
    <n v="669"/>
    <n v="668"/>
    <s v=""/>
    <s v=""/>
    <n v="638"/>
    <n v="638"/>
    <s v=""/>
    <s v=""/>
    <n v="751"/>
    <n v="753"/>
    <s v=""/>
    <s v=""/>
    <n v="803"/>
    <n v="804"/>
    <s v=""/>
    <s v=""/>
    <n v="617"/>
    <n v="615"/>
    <s v=""/>
    <s v=""/>
    <n v="600"/>
    <n v="602"/>
    <s v=""/>
    <s v=""/>
    <n v="554"/>
    <n v="551"/>
    <s v=""/>
    <s v=""/>
    <n v="793"/>
    <n v="796"/>
    <s v=""/>
    <s v=""/>
    <n v="8075"/>
    <x v="110"/>
    <m/>
    <m/>
    <n v="837"/>
    <n v="837"/>
    <s v=""/>
    <s v=""/>
    <n v="576"/>
    <n v="575"/>
    <s v=""/>
    <s v=""/>
    <n v="630"/>
    <n v="629"/>
    <n v="1"/>
    <s v=""/>
    <n v="778"/>
    <n v="780"/>
    <s v=""/>
    <s v=""/>
    <n v="628"/>
    <n v="628"/>
    <s v=""/>
    <s v=""/>
    <n v="3449"/>
    <n v="3449"/>
    <m/>
    <m/>
    <n v="11524"/>
    <n v="11524"/>
    <n v="0"/>
    <n v="0"/>
  </r>
  <r>
    <x v="124"/>
    <s v="401945605"/>
    <x v="1"/>
    <x v="11"/>
    <x v="125"/>
    <x v="4"/>
    <s v=""/>
    <n v="4"/>
    <s v=""/>
    <s v=""/>
    <n v="63"/>
    <n v="41"/>
    <s v=""/>
    <s v=""/>
    <n v="93"/>
    <n v="93"/>
    <n v="3"/>
    <n v="2"/>
    <n v="75"/>
    <n v="76"/>
    <n v="2"/>
    <n v="3"/>
    <n v="86"/>
    <n v="88"/>
    <n v="1"/>
    <n v="4"/>
    <n v="83"/>
    <n v="89"/>
    <n v="2"/>
    <n v="2"/>
    <n v="80"/>
    <n v="69"/>
    <n v="3"/>
    <s v=""/>
    <n v="73"/>
    <n v="87"/>
    <n v="2"/>
    <n v="5"/>
    <n v="68"/>
    <n v="55"/>
    <n v="1"/>
    <n v="1"/>
    <n v="61"/>
    <n v="77"/>
    <n v="4"/>
    <n v="3"/>
    <n v="84"/>
    <n v="73"/>
    <n v="1"/>
    <n v="1"/>
    <n v="88"/>
    <n v="99"/>
    <n v="2"/>
    <n v="2"/>
    <m/>
    <x v="111"/>
    <m/>
    <m/>
    <n v="97"/>
    <n v="80"/>
    <n v="5"/>
    <n v="3"/>
    <n v="98"/>
    <n v="95"/>
    <n v="2"/>
    <n v="2"/>
    <n v="114"/>
    <n v="127"/>
    <n v="3"/>
    <n v="3"/>
    <n v="106"/>
    <n v="105"/>
    <n v="7"/>
    <n v="1"/>
    <n v="103"/>
    <n v="119"/>
    <n v="4"/>
    <n v="3"/>
    <n v="518"/>
    <n v="526"/>
    <n v="21"/>
    <n v="12"/>
    <n v="518"/>
    <n v="1377"/>
    <n v="21"/>
    <n v="12"/>
  </r>
  <r>
    <x v="125"/>
    <s v="237080984"/>
    <x v="3"/>
    <x v="3"/>
    <x v="126"/>
    <x v="2"/>
    <n v="202"/>
    <n v="202"/>
    <s v=""/>
    <s v=""/>
    <n v="250"/>
    <n v="250"/>
    <s v=""/>
    <s v=""/>
    <n v="257"/>
    <n v="257"/>
    <s v=""/>
    <s v=""/>
    <n v="181"/>
    <n v="181"/>
    <s v=""/>
    <s v=""/>
    <n v="226"/>
    <n v="226"/>
    <s v=""/>
    <s v=""/>
    <n v="164"/>
    <n v="164"/>
    <s v=""/>
    <s v=""/>
    <n v="213"/>
    <n v="213"/>
    <s v=""/>
    <s v=""/>
    <n v="134"/>
    <n v="134"/>
    <s v=""/>
    <s v=""/>
    <n v="181"/>
    <n v="181"/>
    <s v=""/>
    <s v=""/>
    <n v="295"/>
    <n v="295"/>
    <s v=""/>
    <s v=""/>
    <n v="239"/>
    <n v="239"/>
    <s v=""/>
    <n v="1"/>
    <n v="254"/>
    <n v="254"/>
    <s v=""/>
    <s v=""/>
    <n v="2596"/>
    <x v="112"/>
    <m/>
    <m/>
    <n v="273"/>
    <n v="273"/>
    <s v=""/>
    <s v=""/>
    <n v="220"/>
    <n v="220"/>
    <s v=""/>
    <s v=""/>
    <n v="256"/>
    <n v="256"/>
    <s v=""/>
    <s v=""/>
    <n v="232"/>
    <n v="232"/>
    <s v=""/>
    <s v=""/>
    <n v="193"/>
    <n v="193"/>
    <s v=""/>
    <s v=""/>
    <n v="1174"/>
    <n v="1174"/>
    <m/>
    <m/>
    <n v="3770"/>
    <n v="3770"/>
    <n v="0"/>
    <n v="0"/>
  </r>
  <r>
    <x v="126"/>
    <s v="445412152"/>
    <x v="4"/>
    <x v="4"/>
    <x v="127"/>
    <x v="4"/>
    <n v="357"/>
    <n v="332"/>
    <n v="4"/>
    <n v="19"/>
    <n v="332"/>
    <n v="329"/>
    <n v="5"/>
    <n v="17"/>
    <n v="359"/>
    <n v="370"/>
    <n v="2"/>
    <n v="17"/>
    <n v="381"/>
    <n v="382"/>
    <n v="6"/>
    <n v="20"/>
    <n v="353"/>
    <n v="347"/>
    <n v="4"/>
    <n v="15"/>
    <n v="319"/>
    <n v="324"/>
    <n v="7"/>
    <n v="20"/>
    <n v="288"/>
    <n v="297"/>
    <n v="3"/>
    <n v="18"/>
    <n v="321"/>
    <n v="305"/>
    <n v="4"/>
    <n v="21"/>
    <n v="302"/>
    <n v="315"/>
    <n v="9"/>
    <n v="13"/>
    <n v="345"/>
    <n v="339"/>
    <n v="3"/>
    <n v="20"/>
    <n v="347"/>
    <n v="332"/>
    <n v="1"/>
    <n v="20"/>
    <n v="368"/>
    <n v="396"/>
    <n v="3"/>
    <n v="25"/>
    <n v="4072"/>
    <x v="113"/>
    <n v="51"/>
    <n v="225"/>
    <n v="474"/>
    <n v="435"/>
    <n v="5"/>
    <n v="26"/>
    <n v="395"/>
    <n v="396"/>
    <n v="6"/>
    <n v="16"/>
    <n v="439"/>
    <n v="454"/>
    <n v="10"/>
    <n v="15"/>
    <n v="410"/>
    <n v="411"/>
    <n v="4"/>
    <n v="21"/>
    <n v="364"/>
    <n v="425"/>
    <n v="10"/>
    <n v="13"/>
    <n v="2082"/>
    <n v="2121"/>
    <n v="35"/>
    <n v="91"/>
    <n v="6154"/>
    <n v="6189"/>
    <n v="86"/>
    <n v="316"/>
  </r>
  <r>
    <x v="127"/>
    <s v="230031881"/>
    <x v="5"/>
    <x v="40"/>
    <x v="128"/>
    <x v="1"/>
    <n v="24"/>
    <n v="24"/>
    <s v=""/>
    <s v=""/>
    <n v="28"/>
    <n v="28"/>
    <s v=""/>
    <s v=""/>
    <n v="26"/>
    <n v="26"/>
    <s v=""/>
    <s v=""/>
    <n v="24"/>
    <n v="24"/>
    <s v=""/>
    <s v=""/>
    <n v="33"/>
    <n v="33"/>
    <s v=""/>
    <s v=""/>
    <n v="20"/>
    <n v="20"/>
    <s v=""/>
    <s v=""/>
    <n v="22"/>
    <n v="22"/>
    <s v=""/>
    <s v=""/>
    <n v="20"/>
    <n v="20"/>
    <s v=""/>
    <s v=""/>
    <n v="24"/>
    <n v="24"/>
    <s v=""/>
    <s v=""/>
    <n v="28"/>
    <n v="28"/>
    <s v=""/>
    <s v=""/>
    <n v="16"/>
    <n v="16"/>
    <s v=""/>
    <s v=""/>
    <n v="24"/>
    <n v="24"/>
    <s v=""/>
    <s v=""/>
    <n v="289"/>
    <x v="114"/>
    <m/>
    <m/>
    <n v="20"/>
    <n v="20"/>
    <s v=""/>
    <s v=""/>
    <n v="23"/>
    <n v="23"/>
    <s v=""/>
    <s v=""/>
    <n v="20"/>
    <n v="20"/>
    <s v=""/>
    <s v=""/>
    <n v="36"/>
    <n v="36"/>
    <s v=""/>
    <s v=""/>
    <n v="20"/>
    <n v="20"/>
    <s v=""/>
    <s v=""/>
    <n v="119"/>
    <n v="119"/>
    <m/>
    <m/>
    <n v="408"/>
    <n v="408"/>
    <n v="0"/>
    <n v="0"/>
  </r>
  <r>
    <x v="128"/>
    <s v="202051876"/>
    <x v="1"/>
    <x v="11"/>
    <x v="129"/>
    <x v="6"/>
    <n v="38"/>
    <n v="39"/>
    <s v=""/>
    <n v="1"/>
    <n v="47"/>
    <n v="44"/>
    <s v=""/>
    <s v=""/>
    <n v="52"/>
    <n v="50"/>
    <n v="2"/>
    <n v="1"/>
    <n v="56"/>
    <n v="53"/>
    <s v=""/>
    <s v=""/>
    <n v="44"/>
    <n v="52"/>
    <s v=""/>
    <n v="1"/>
    <n v="36"/>
    <n v="40"/>
    <n v="1"/>
    <n v="2"/>
    <n v="57"/>
    <n v="49"/>
    <s v=""/>
    <n v="3"/>
    <n v="23"/>
    <n v="30"/>
    <s v=""/>
    <n v="1"/>
    <n v="28"/>
    <n v="25"/>
    <n v="1"/>
    <s v=""/>
    <n v="41"/>
    <n v="34"/>
    <s v=""/>
    <n v="1"/>
    <n v="38"/>
    <n v="41"/>
    <n v="1"/>
    <s v=""/>
    <n v="50"/>
    <n v="55"/>
    <s v=""/>
    <n v="1"/>
    <n v="510"/>
    <x v="115"/>
    <m/>
    <m/>
    <n v="26"/>
    <n v="27"/>
    <n v="1"/>
    <n v="3"/>
    <n v="42"/>
    <n v="41"/>
    <s v=""/>
    <n v="2"/>
    <n v="61"/>
    <n v="58"/>
    <n v="2"/>
    <n v="2"/>
    <n v="47"/>
    <n v="48"/>
    <s v=""/>
    <n v="2"/>
    <n v="39"/>
    <n v="49"/>
    <s v=""/>
    <s v=""/>
    <n v="215"/>
    <n v="223"/>
    <m/>
    <m/>
    <n v="725"/>
    <n v="735"/>
    <n v="0"/>
    <n v="0"/>
  </r>
  <r>
    <x v="94"/>
    <s v="404514762"/>
    <x v="1"/>
    <x v="1"/>
    <x v="95"/>
    <x v="1"/>
    <n v="21"/>
    <n v="19"/>
    <s v=""/>
    <s v=""/>
    <n v="61"/>
    <n v="60"/>
    <s v=""/>
    <s v=""/>
    <n v="67"/>
    <n v="65"/>
    <s v=""/>
    <n v="1"/>
    <n v="41"/>
    <n v="43"/>
    <s v=""/>
    <s v=""/>
    <n v="45"/>
    <n v="47"/>
    <s v=""/>
    <s v=""/>
    <n v="56"/>
    <n v="58"/>
    <s v=""/>
    <s v=""/>
    <n v="48"/>
    <n v="47"/>
    <s v=""/>
    <s v=""/>
    <n v="55"/>
    <n v="53"/>
    <s v=""/>
    <s v=""/>
    <n v="36"/>
    <n v="36"/>
    <s v=""/>
    <s v=""/>
    <n v="49"/>
    <n v="51"/>
    <s v=""/>
    <s v=""/>
    <n v="51"/>
    <n v="50"/>
    <s v=""/>
    <s v=""/>
    <n v="50"/>
    <n v="51"/>
    <s v=""/>
    <s v=""/>
    <n v="580"/>
    <x v="116"/>
    <m/>
    <m/>
    <n v="44"/>
    <n v="40"/>
    <s v=""/>
    <n v="1"/>
    <n v="69"/>
    <n v="71"/>
    <s v=""/>
    <s v=""/>
    <n v="48"/>
    <n v="47"/>
    <s v=""/>
    <s v=""/>
    <n v="55"/>
    <n v="59"/>
    <s v=""/>
    <s v=""/>
    <n v="44"/>
    <n v="44"/>
    <s v=""/>
    <s v=""/>
    <n v="260"/>
    <n v="261"/>
    <m/>
    <m/>
    <n v="840"/>
    <n v="841"/>
    <n v="0"/>
    <n v="0"/>
  </r>
  <r>
    <x v="129"/>
    <s v="406055879"/>
    <x v="1"/>
    <x v="12"/>
    <x v="130"/>
    <x v="4"/>
    <n v="588"/>
    <n v="561"/>
    <n v="5"/>
    <n v="24"/>
    <n v="559"/>
    <n v="558"/>
    <n v="7"/>
    <n v="18"/>
    <n v="576"/>
    <n v="589"/>
    <n v="6"/>
    <n v="15"/>
    <n v="479"/>
    <n v="483"/>
    <n v="6"/>
    <n v="14"/>
    <n v="498"/>
    <n v="513"/>
    <n v="2"/>
    <n v="14"/>
    <n v="398"/>
    <n v="402"/>
    <n v="3"/>
    <n v="4"/>
    <n v="358"/>
    <n v="366"/>
    <n v="4"/>
    <n v="12"/>
    <n v="337"/>
    <n v="346"/>
    <n v="3"/>
    <n v="8"/>
    <n v="353"/>
    <n v="338"/>
    <n v="6"/>
    <n v="14"/>
    <n v="460"/>
    <n v="438"/>
    <n v="5"/>
    <n v="14"/>
    <n v="501"/>
    <n v="507"/>
    <n v="4"/>
    <n v="21"/>
    <n v="668"/>
    <n v="636"/>
    <n v="3"/>
    <n v="24"/>
    <n v="5775"/>
    <x v="117"/>
    <n v="54"/>
    <n v="182"/>
    <n v="621"/>
    <n v="634"/>
    <n v="7"/>
    <n v="22"/>
    <n v="443"/>
    <n v="465"/>
    <n v="7"/>
    <n v="18"/>
    <n v="614"/>
    <n v="588"/>
    <n v="8"/>
    <n v="15"/>
    <n v="577"/>
    <n v="595"/>
    <n v="2"/>
    <n v="19"/>
    <n v="413"/>
    <n v="487"/>
    <n v="5"/>
    <n v="16"/>
    <n v="2668"/>
    <n v="2769"/>
    <n v="29"/>
    <n v="90"/>
    <n v="8443"/>
    <n v="8506"/>
    <n v="83"/>
    <n v="272"/>
  </r>
  <r>
    <x v="130"/>
    <s v="404869567"/>
    <x v="2"/>
    <x v="44"/>
    <x v="131"/>
    <x v="2"/>
    <n v="430"/>
    <n v="431"/>
    <s v=""/>
    <s v=""/>
    <n v="414"/>
    <n v="414"/>
    <s v=""/>
    <s v=""/>
    <n v="528"/>
    <n v="531"/>
    <s v=""/>
    <s v=""/>
    <n v="571"/>
    <n v="570"/>
    <s v=""/>
    <s v=""/>
    <n v="617"/>
    <n v="613"/>
    <s v=""/>
    <s v=""/>
    <n v="629"/>
    <n v="633"/>
    <s v=""/>
    <s v=""/>
    <n v="663"/>
    <n v="664"/>
    <s v=""/>
    <s v=""/>
    <n v="684"/>
    <n v="679"/>
    <s v=""/>
    <s v=""/>
    <n v="599"/>
    <n v="601"/>
    <s v=""/>
    <s v=""/>
    <n v="555"/>
    <n v="558"/>
    <s v=""/>
    <s v=""/>
    <n v="429"/>
    <n v="426"/>
    <s v=""/>
    <s v=""/>
    <n v="511"/>
    <n v="514"/>
    <s v=""/>
    <s v=""/>
    <n v="6630"/>
    <x v="118"/>
    <m/>
    <m/>
    <n v="637"/>
    <n v="633"/>
    <s v=""/>
    <s v=""/>
    <n v="479"/>
    <n v="483"/>
    <s v=""/>
    <s v=""/>
    <n v="512"/>
    <n v="510"/>
    <s v=""/>
    <s v=""/>
    <n v="468"/>
    <n v="467"/>
    <s v=""/>
    <s v=""/>
    <n v="641"/>
    <n v="644"/>
    <s v=""/>
    <s v=""/>
    <n v="2737"/>
    <n v="2737"/>
    <m/>
    <m/>
    <n v="9367"/>
    <n v="9371"/>
    <n v="0"/>
    <n v="0"/>
  </r>
  <r>
    <x v="130"/>
    <s v="404869567"/>
    <x v="2"/>
    <x v="44"/>
    <x v="131"/>
    <x v="5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x v="2"/>
    <m/>
    <m/>
    <s v=""/>
    <s v=""/>
    <s v=""/>
    <s v=""/>
    <s v=""/>
    <s v=""/>
    <s v=""/>
    <s v=""/>
    <n v="1"/>
    <n v="1"/>
    <s v=""/>
    <s v=""/>
    <n v="1"/>
    <n v="1"/>
    <s v=""/>
    <s v=""/>
    <s v=""/>
    <s v=""/>
    <s v=""/>
    <s v=""/>
    <m/>
    <m/>
    <m/>
    <m/>
    <n v="0"/>
    <n v="0"/>
    <n v="0"/>
    <n v="0"/>
  </r>
  <r>
    <x v="131"/>
    <s v="404980231"/>
    <x v="6"/>
    <x v="45"/>
    <x v="132"/>
    <x v="5"/>
    <s v=""/>
    <s v=""/>
    <s v=""/>
    <s v=""/>
    <n v="2"/>
    <n v="2"/>
    <s v=""/>
    <s v=""/>
    <n v="1"/>
    <n v="1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"/>
    <n v="1"/>
    <s v=""/>
    <s v=""/>
    <n v="1"/>
    <n v="1"/>
    <s v=""/>
    <s v=""/>
    <s v=""/>
    <s v=""/>
    <s v=""/>
    <s v=""/>
    <n v="1"/>
    <n v="1"/>
    <s v=""/>
    <s v=""/>
    <m/>
    <x v="2"/>
    <m/>
    <m/>
    <n v="1"/>
    <n v="1"/>
    <s v=""/>
    <s v=""/>
    <s v=""/>
    <s v=""/>
    <s v=""/>
    <s v=""/>
    <n v="1"/>
    <n v="1"/>
    <s v=""/>
    <s v=""/>
    <n v="1"/>
    <n v="1"/>
    <s v=""/>
    <s v=""/>
    <n v="1"/>
    <n v="1"/>
    <s v=""/>
    <s v=""/>
    <m/>
    <m/>
    <m/>
    <m/>
    <n v="0"/>
    <n v="0"/>
    <n v="0"/>
    <n v="0"/>
  </r>
  <r>
    <x v="132"/>
    <s v="248384234"/>
    <x v="4"/>
    <x v="4"/>
    <x v="133"/>
    <x v="4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"/>
    <n v="1"/>
    <s v=""/>
    <s v=""/>
    <s v=""/>
    <s v=""/>
    <s v=""/>
    <s v=""/>
    <m/>
    <x v="2"/>
    <m/>
    <m/>
    <s v=""/>
    <s v=""/>
    <s v=""/>
    <s v=""/>
    <s v=""/>
    <s v=""/>
    <s v=""/>
    <s v=""/>
    <n v="1"/>
    <s v=""/>
    <s v=""/>
    <s v=""/>
    <n v="2"/>
    <n v="3"/>
    <s v=""/>
    <s v=""/>
    <s v=""/>
    <s v=""/>
    <s v=""/>
    <s v=""/>
    <m/>
    <m/>
    <m/>
    <m/>
    <n v="0"/>
    <n v="0"/>
    <n v="0"/>
    <n v="0"/>
  </r>
  <r>
    <x v="133"/>
    <s v="225368330"/>
    <x v="8"/>
    <x v="28"/>
    <x v="134"/>
    <x v="2"/>
    <n v="671"/>
    <n v="673"/>
    <s v=""/>
    <s v=""/>
    <n v="685"/>
    <n v="686"/>
    <s v=""/>
    <s v=""/>
    <n v="712"/>
    <n v="710"/>
    <s v=""/>
    <s v=""/>
    <n v="638"/>
    <n v="639"/>
    <s v=""/>
    <s v=""/>
    <n v="644"/>
    <n v="645"/>
    <s v=""/>
    <s v=""/>
    <n v="690"/>
    <n v="686"/>
    <s v=""/>
    <s v=""/>
    <n v="876"/>
    <n v="875"/>
    <s v=""/>
    <s v=""/>
    <n v="814"/>
    <n v="816"/>
    <s v=""/>
    <s v=""/>
    <n v="675"/>
    <n v="676"/>
    <s v=""/>
    <s v=""/>
    <n v="753"/>
    <n v="751"/>
    <s v=""/>
    <s v=""/>
    <n v="646"/>
    <n v="650"/>
    <s v=""/>
    <s v=""/>
    <n v="693"/>
    <n v="691"/>
    <s v=""/>
    <s v=""/>
    <n v="8497"/>
    <x v="119"/>
    <m/>
    <m/>
    <n v="811"/>
    <n v="808"/>
    <s v=""/>
    <s v=""/>
    <n v="761"/>
    <n v="762"/>
    <s v=""/>
    <s v=""/>
    <n v="764"/>
    <n v="765"/>
    <s v=""/>
    <s v=""/>
    <n v="747"/>
    <n v="744"/>
    <s v=""/>
    <s v=""/>
    <n v="616"/>
    <n v="622"/>
    <s v=""/>
    <s v=""/>
    <n v="3699"/>
    <n v="3701"/>
    <m/>
    <m/>
    <n v="12196"/>
    <n v="12199"/>
    <n v="0"/>
    <n v="0"/>
  </r>
  <r>
    <x v="133"/>
    <s v="225368330"/>
    <x v="8"/>
    <x v="28"/>
    <x v="134"/>
    <x v="5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4"/>
    <n v="4"/>
    <s v=""/>
    <s v=""/>
    <n v="3"/>
    <n v="3"/>
    <s v=""/>
    <s v=""/>
    <n v="9"/>
    <n v="9"/>
    <s v=""/>
    <s v=""/>
    <m/>
    <x v="2"/>
    <m/>
    <m/>
    <n v="11"/>
    <n v="11"/>
    <s v=""/>
    <s v=""/>
    <n v="5"/>
    <n v="5"/>
    <s v=""/>
    <s v=""/>
    <n v="16"/>
    <n v="16"/>
    <s v=""/>
    <s v=""/>
    <n v="13"/>
    <n v="13"/>
    <s v=""/>
    <s v=""/>
    <n v="7"/>
    <n v="7"/>
    <s v=""/>
    <s v=""/>
    <n v="52"/>
    <n v="52"/>
    <m/>
    <m/>
    <n v="52"/>
    <n v="52"/>
    <n v="0"/>
    <n v="0"/>
  </r>
  <r>
    <x v="133"/>
    <s v="225368330"/>
    <x v="8"/>
    <x v="28"/>
    <x v="134"/>
    <x v="1"/>
    <n v="9"/>
    <n v="6"/>
    <s v=""/>
    <s v=""/>
    <n v="27"/>
    <n v="30"/>
    <s v=""/>
    <n v="1"/>
    <n v="16"/>
    <n v="11"/>
    <s v=""/>
    <n v="1"/>
    <n v="37"/>
    <n v="41"/>
    <s v=""/>
    <s v=""/>
    <n v="19"/>
    <n v="19"/>
    <s v=""/>
    <s v=""/>
    <n v="23"/>
    <n v="22"/>
    <s v=""/>
    <s v=""/>
    <n v="14"/>
    <n v="15"/>
    <s v=""/>
    <s v=""/>
    <n v="21"/>
    <n v="22"/>
    <s v=""/>
    <s v=""/>
    <n v="11"/>
    <n v="9"/>
    <s v=""/>
    <s v=""/>
    <n v="23"/>
    <n v="23"/>
    <s v=""/>
    <s v=""/>
    <n v="13"/>
    <n v="13"/>
    <s v=""/>
    <s v=""/>
    <n v="38"/>
    <n v="40"/>
    <s v=""/>
    <s v=""/>
    <n v="251"/>
    <x v="120"/>
    <m/>
    <m/>
    <n v="9"/>
    <n v="5"/>
    <s v=""/>
    <s v=""/>
    <n v="29"/>
    <n v="32"/>
    <s v=""/>
    <s v=""/>
    <n v="21"/>
    <n v="20"/>
    <s v=""/>
    <s v=""/>
    <n v="26"/>
    <n v="28"/>
    <s v=""/>
    <s v=""/>
    <n v="16"/>
    <n v="16"/>
    <s v=""/>
    <s v=""/>
    <n v="101"/>
    <n v="101"/>
    <m/>
    <m/>
    <n v="352"/>
    <n v="352"/>
    <n v="0"/>
    <n v="0"/>
  </r>
  <r>
    <x v="97"/>
    <s v="201945271"/>
    <x v="1"/>
    <x v="11"/>
    <x v="98"/>
    <x v="1"/>
    <n v="16"/>
    <n v="13"/>
    <s v=""/>
    <s v=""/>
    <n v="35"/>
    <n v="36"/>
    <s v=""/>
    <s v=""/>
    <n v="33"/>
    <n v="30"/>
    <s v=""/>
    <s v=""/>
    <n v="20"/>
    <n v="23"/>
    <s v=""/>
    <s v=""/>
    <n v="33"/>
    <n v="32"/>
    <s v=""/>
    <s v=""/>
    <n v="28"/>
    <n v="28"/>
    <s v=""/>
    <s v=""/>
    <n v="22"/>
    <n v="22"/>
    <s v=""/>
    <s v=""/>
    <n v="25"/>
    <n v="26"/>
    <s v=""/>
    <s v=""/>
    <n v="18"/>
    <n v="17"/>
    <s v=""/>
    <s v=""/>
    <n v="35"/>
    <n v="32"/>
    <s v=""/>
    <s v=""/>
    <n v="25"/>
    <n v="28"/>
    <s v=""/>
    <s v=""/>
    <n v="31"/>
    <n v="33"/>
    <s v=""/>
    <s v=""/>
    <n v="321"/>
    <x v="121"/>
    <m/>
    <m/>
    <n v="14"/>
    <n v="14"/>
    <s v=""/>
    <s v=""/>
    <n v="19"/>
    <n v="13"/>
    <s v=""/>
    <s v=""/>
    <n v="35"/>
    <n v="37"/>
    <s v=""/>
    <s v=""/>
    <n v="37"/>
    <n v="40"/>
    <s v=""/>
    <s v=""/>
    <n v="15"/>
    <n v="17"/>
    <s v=""/>
    <s v=""/>
    <n v="120"/>
    <n v="121"/>
    <m/>
    <m/>
    <n v="441"/>
    <n v="441"/>
    <n v="0"/>
    <n v="0"/>
  </r>
  <r>
    <x v="134"/>
    <s v="404908043"/>
    <x v="3"/>
    <x v="46"/>
    <x v="135"/>
    <x v="4"/>
    <n v="39"/>
    <n v="39"/>
    <n v="4"/>
    <n v="1"/>
    <n v="46"/>
    <n v="42"/>
    <n v="4"/>
    <s v=""/>
    <n v="43"/>
    <n v="46"/>
    <n v="4"/>
    <n v="3"/>
    <n v="63"/>
    <n v="62"/>
    <n v="4"/>
    <n v="4"/>
    <n v="85"/>
    <n v="89"/>
    <n v="1"/>
    <n v="1"/>
    <n v="57"/>
    <n v="50"/>
    <n v="3"/>
    <n v="3"/>
    <n v="55"/>
    <n v="61"/>
    <n v="2"/>
    <n v="1"/>
    <n v="45"/>
    <n v="47"/>
    <n v="7"/>
    <s v=""/>
    <n v="33"/>
    <n v="36"/>
    <n v="3"/>
    <n v="2"/>
    <n v="54"/>
    <n v="46"/>
    <n v="3"/>
    <n v="1"/>
    <n v="72"/>
    <n v="64"/>
    <n v="5"/>
    <n v="2"/>
    <n v="91"/>
    <n v="87"/>
    <n v="1"/>
    <n v="1"/>
    <n v="683"/>
    <x v="122"/>
    <n v="41"/>
    <m/>
    <n v="148"/>
    <n v="159"/>
    <n v="7"/>
    <n v="5"/>
    <n v="66"/>
    <n v="62"/>
    <n v="1"/>
    <n v="2"/>
    <n v="79"/>
    <n v="86"/>
    <n v="5"/>
    <s v=""/>
    <n v="97"/>
    <n v="93"/>
    <n v="3"/>
    <s v=""/>
    <n v="56"/>
    <n v="67"/>
    <s v=""/>
    <n v="1"/>
    <n v="446"/>
    <n v="467"/>
    <m/>
    <m/>
    <n v="1129"/>
    <n v="1136"/>
    <n v="41"/>
    <n v="0"/>
  </r>
  <r>
    <x v="135"/>
    <s v="406223698"/>
    <x v="5"/>
    <x v="47"/>
    <x v="136"/>
    <x v="1"/>
    <s v=""/>
    <s v=""/>
    <s v=""/>
    <s v=""/>
    <s v=""/>
    <s v=""/>
    <s v=""/>
    <s v=""/>
    <s v=""/>
    <s v=""/>
    <s v=""/>
    <s v=""/>
    <s v=""/>
    <s v=""/>
    <s v=""/>
    <s v=""/>
    <n v="24"/>
    <n v="24"/>
    <s v=""/>
    <s v=""/>
    <n v="18"/>
    <n v="18"/>
    <s v=""/>
    <s v=""/>
    <n v="19"/>
    <n v="19"/>
    <s v=""/>
    <s v=""/>
    <s v=""/>
    <s v=""/>
    <s v=""/>
    <s v=""/>
    <n v="18"/>
    <n v="18"/>
    <s v=""/>
    <s v=""/>
    <s v=""/>
    <s v=""/>
    <s v=""/>
    <s v=""/>
    <n v="17"/>
    <n v="17"/>
    <s v=""/>
    <s v=""/>
    <n v="13"/>
    <n v="13"/>
    <s v=""/>
    <s v=""/>
    <m/>
    <x v="2"/>
    <m/>
    <m/>
    <s v=""/>
    <s v=""/>
    <s v=""/>
    <s v=""/>
    <s v=""/>
    <s v=""/>
    <s v=""/>
    <s v=""/>
    <n v="16"/>
    <n v="16"/>
    <s v=""/>
    <s v=""/>
    <n v="10"/>
    <n v="10"/>
    <s v=""/>
    <s v=""/>
    <s v=""/>
    <s v=""/>
    <s v=""/>
    <s v=""/>
    <m/>
    <m/>
    <m/>
    <m/>
    <n v="0"/>
    <n v="0"/>
    <n v="0"/>
    <n v="0"/>
  </r>
  <r>
    <x v="136"/>
    <s v="419994741"/>
    <x v="2"/>
    <x v="2"/>
    <x v="137"/>
    <x v="2"/>
    <n v="886"/>
    <n v="886"/>
    <s v=""/>
    <s v=""/>
    <n v="875"/>
    <n v="875"/>
    <s v=""/>
    <s v=""/>
    <n v="778"/>
    <n v="778"/>
    <s v=""/>
    <s v=""/>
    <n v="895"/>
    <n v="895"/>
    <s v=""/>
    <s v=""/>
    <n v="903"/>
    <n v="901"/>
    <s v=""/>
    <s v=""/>
    <n v="796"/>
    <n v="794"/>
    <s v=""/>
    <s v=""/>
    <n v="911"/>
    <n v="914"/>
    <s v=""/>
    <s v=""/>
    <n v="1033"/>
    <n v="1032"/>
    <s v=""/>
    <s v=""/>
    <n v="886"/>
    <n v="885"/>
    <s v=""/>
    <s v=""/>
    <n v="1092"/>
    <n v="1093"/>
    <s v=""/>
    <s v=""/>
    <n v="927"/>
    <n v="928"/>
    <s v=""/>
    <s v=""/>
    <n v="970"/>
    <n v="966"/>
    <s v=""/>
    <s v=""/>
    <n v="10952"/>
    <x v="123"/>
    <m/>
    <m/>
    <n v="1210"/>
    <n v="1215"/>
    <s v=""/>
    <s v=""/>
    <n v="968"/>
    <n v="964"/>
    <s v=""/>
    <s v=""/>
    <n v="1041"/>
    <n v="1045"/>
    <s v=""/>
    <s v=""/>
    <n v="1222"/>
    <n v="1221"/>
    <s v=""/>
    <s v=""/>
    <n v="1209"/>
    <n v="1210"/>
    <s v=""/>
    <s v=""/>
    <n v="5650"/>
    <n v="5655"/>
    <m/>
    <m/>
    <n v="16602"/>
    <n v="16602"/>
    <n v="0"/>
    <n v="0"/>
  </r>
  <r>
    <x v="137"/>
    <s v="405064594"/>
    <x v="1"/>
    <x v="48"/>
    <x v="138"/>
    <x v="1"/>
    <n v="3"/>
    <n v="2"/>
    <s v=""/>
    <s v=""/>
    <n v="8"/>
    <n v="6"/>
    <s v=""/>
    <s v=""/>
    <n v="14"/>
    <n v="17"/>
    <s v=""/>
    <s v=""/>
    <n v="10"/>
    <n v="10"/>
    <s v=""/>
    <s v=""/>
    <n v="9"/>
    <n v="6"/>
    <s v=""/>
    <s v=""/>
    <n v="7"/>
    <n v="9"/>
    <s v=""/>
    <s v=""/>
    <n v="9"/>
    <n v="9"/>
    <s v=""/>
    <s v=""/>
    <n v="18"/>
    <n v="19"/>
    <s v=""/>
    <s v=""/>
    <n v="14"/>
    <n v="13"/>
    <s v=""/>
    <s v=""/>
    <n v="13"/>
    <n v="13"/>
    <s v=""/>
    <s v=""/>
    <n v="16"/>
    <n v="16"/>
    <s v=""/>
    <s v=""/>
    <n v="26"/>
    <n v="26"/>
    <s v=""/>
    <s v=""/>
    <n v="147"/>
    <x v="124"/>
    <m/>
    <m/>
    <n v="15"/>
    <n v="15"/>
    <s v=""/>
    <n v="1"/>
    <n v="17"/>
    <n v="17"/>
    <s v=""/>
    <s v=""/>
    <n v="24"/>
    <n v="25"/>
    <s v=""/>
    <s v=""/>
    <n v="20"/>
    <n v="20"/>
    <s v=""/>
    <s v=""/>
    <n v="22"/>
    <n v="22"/>
    <s v=""/>
    <s v=""/>
    <n v="98"/>
    <n v="99"/>
    <m/>
    <m/>
    <n v="245"/>
    <n v="245"/>
    <n v="0"/>
    <n v="0"/>
  </r>
  <r>
    <x v="138"/>
    <s v="236035517"/>
    <x v="9"/>
    <x v="49"/>
    <x v="139"/>
    <x v="2"/>
    <n v="16"/>
    <n v="16"/>
    <s v=""/>
    <s v=""/>
    <s v=""/>
    <s v=""/>
    <s v=""/>
    <s v=""/>
    <n v="2"/>
    <n v="2"/>
    <s v=""/>
    <s v=""/>
    <s v=""/>
    <s v=""/>
    <s v=""/>
    <s v=""/>
    <n v="4"/>
    <n v="4"/>
    <s v=""/>
    <s v=""/>
    <n v="6"/>
    <n v="6"/>
    <s v=""/>
    <s v=""/>
    <n v="7"/>
    <n v="7"/>
    <s v=""/>
    <s v=""/>
    <n v="3"/>
    <n v="3"/>
    <s v=""/>
    <s v=""/>
    <n v="6"/>
    <n v="6"/>
    <s v=""/>
    <s v=""/>
    <n v="4"/>
    <n v="4"/>
    <s v=""/>
    <s v=""/>
    <n v="5"/>
    <n v="5"/>
    <s v=""/>
    <s v=""/>
    <n v="17"/>
    <n v="17"/>
    <s v=""/>
    <s v=""/>
    <m/>
    <x v="2"/>
    <m/>
    <m/>
    <n v="16"/>
    <n v="16"/>
    <s v=""/>
    <s v=""/>
    <n v="10"/>
    <n v="10"/>
    <s v=""/>
    <s v=""/>
    <n v="17"/>
    <n v="17"/>
    <s v=""/>
    <s v=""/>
    <n v="4"/>
    <n v="4"/>
    <s v=""/>
    <s v=""/>
    <n v="3"/>
    <n v="3"/>
    <s v=""/>
    <s v=""/>
    <n v="50"/>
    <n v="50"/>
    <m/>
    <m/>
    <n v="50"/>
    <n v="50"/>
    <n v="0"/>
    <n v="0"/>
  </r>
  <r>
    <x v="138"/>
    <s v="236035517"/>
    <x v="7"/>
    <x v="50"/>
    <x v="140"/>
    <x v="4"/>
    <n v="9"/>
    <n v="9"/>
    <n v="9"/>
    <s v=""/>
    <n v="20"/>
    <n v="20"/>
    <n v="20"/>
    <s v=""/>
    <n v="6"/>
    <n v="6"/>
    <n v="6"/>
    <s v=""/>
    <n v="3"/>
    <n v="3"/>
    <n v="3"/>
    <s v=""/>
    <n v="1"/>
    <n v="1"/>
    <n v="1"/>
    <s v=""/>
    <n v="4"/>
    <n v="4"/>
    <n v="4"/>
    <s v=""/>
    <n v="5"/>
    <n v="5"/>
    <n v="5"/>
    <s v=""/>
    <n v="1"/>
    <n v="1"/>
    <n v="1"/>
    <s v=""/>
    <n v="1"/>
    <n v="1"/>
    <n v="1"/>
    <s v=""/>
    <n v="1"/>
    <n v="1"/>
    <n v="1"/>
    <s v=""/>
    <s v=""/>
    <s v=""/>
    <s v=""/>
    <s v=""/>
    <n v="1"/>
    <n v="1"/>
    <n v="1"/>
    <s v=""/>
    <m/>
    <x v="2"/>
    <m/>
    <m/>
    <n v="18"/>
    <n v="17"/>
    <n v="17"/>
    <s v=""/>
    <n v="6"/>
    <n v="7"/>
    <n v="7"/>
    <s v=""/>
    <n v="4"/>
    <n v="4"/>
    <n v="4"/>
    <s v=""/>
    <n v="1"/>
    <n v="1"/>
    <n v="1"/>
    <s v=""/>
    <n v="3"/>
    <n v="3"/>
    <n v="3"/>
    <s v=""/>
    <n v="32"/>
    <n v="32"/>
    <n v="32"/>
    <m/>
    <n v="32"/>
    <n v="32"/>
    <n v="32"/>
    <n v="0"/>
  </r>
  <r>
    <x v="139"/>
    <s v="236035517"/>
    <x v="8"/>
    <x v="51"/>
    <x v="141"/>
    <x v="2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42"/>
    <n v="141"/>
    <s v=""/>
    <s v=""/>
    <n v="165"/>
    <n v="165"/>
    <s v=""/>
    <s v=""/>
    <n v="143"/>
    <n v="142"/>
    <s v=""/>
    <s v=""/>
    <m/>
    <x v="2"/>
    <m/>
    <m/>
    <n v="173"/>
    <n v="174"/>
    <s v=""/>
    <s v=""/>
    <n v="104"/>
    <n v="104"/>
    <s v=""/>
    <s v=""/>
    <n v="124"/>
    <n v="125"/>
    <s v=""/>
    <s v=""/>
    <n v="150"/>
    <n v="150"/>
    <s v=""/>
    <s v=""/>
    <n v="192"/>
    <n v="192"/>
    <s v=""/>
    <s v=""/>
    <n v="743"/>
    <n v="745"/>
    <m/>
    <m/>
    <n v="743"/>
    <n v="745"/>
    <n v="0"/>
    <n v="0"/>
  </r>
  <r>
    <x v="140"/>
    <s v="416294566"/>
    <x v="8"/>
    <x v="24"/>
    <x v="142"/>
    <x v="2"/>
    <n v="6"/>
    <n v="6"/>
    <s v=""/>
    <s v=""/>
    <n v="7"/>
    <n v="7"/>
    <s v=""/>
    <s v=""/>
    <n v="3"/>
    <n v="3"/>
    <s v=""/>
    <s v=""/>
    <n v="7"/>
    <n v="7"/>
    <s v=""/>
    <s v=""/>
    <n v="9"/>
    <n v="9"/>
    <s v=""/>
    <s v=""/>
    <n v="5"/>
    <n v="5"/>
    <s v=""/>
    <s v=""/>
    <n v="8"/>
    <n v="8"/>
    <s v=""/>
    <s v=""/>
    <n v="5"/>
    <n v="5"/>
    <s v=""/>
    <s v=""/>
    <n v="5"/>
    <n v="5"/>
    <s v=""/>
    <s v=""/>
    <n v="13"/>
    <n v="13"/>
    <s v=""/>
    <s v=""/>
    <n v="7"/>
    <n v="7"/>
    <s v=""/>
    <s v=""/>
    <n v="6"/>
    <n v="6"/>
    <s v=""/>
    <s v=""/>
    <n v="81"/>
    <x v="125"/>
    <m/>
    <m/>
    <n v="4"/>
    <n v="4"/>
    <s v=""/>
    <s v=""/>
    <n v="5"/>
    <n v="5"/>
    <s v=""/>
    <s v=""/>
    <n v="9"/>
    <n v="9"/>
    <s v=""/>
    <s v=""/>
    <n v="7"/>
    <n v="7"/>
    <s v=""/>
    <s v=""/>
    <n v="11"/>
    <n v="11"/>
    <s v=""/>
    <s v=""/>
    <n v="36"/>
    <n v="36"/>
    <m/>
    <m/>
    <n v="117"/>
    <n v="117"/>
    <n v="0"/>
    <n v="0"/>
  </r>
  <r>
    <x v="140"/>
    <s v="416294566"/>
    <x v="8"/>
    <x v="24"/>
    <x v="142"/>
    <x v="1"/>
    <s v=""/>
    <s v=""/>
    <s v=""/>
    <s v=""/>
    <n v="8"/>
    <n v="8"/>
    <s v=""/>
    <s v=""/>
    <n v="7"/>
    <n v="7"/>
    <s v=""/>
    <s v=""/>
    <n v="6"/>
    <n v="6"/>
    <s v=""/>
    <s v=""/>
    <n v="7"/>
    <n v="7"/>
    <s v=""/>
    <s v=""/>
    <n v="8"/>
    <n v="8"/>
    <s v=""/>
    <s v=""/>
    <n v="4"/>
    <n v="4"/>
    <s v=""/>
    <s v=""/>
    <s v=""/>
    <s v=""/>
    <s v=""/>
    <s v=""/>
    <n v="5"/>
    <n v="5"/>
    <s v=""/>
    <s v=""/>
    <n v="7"/>
    <n v="7"/>
    <s v=""/>
    <s v=""/>
    <n v="6"/>
    <n v="6"/>
    <s v=""/>
    <s v=""/>
    <n v="9"/>
    <n v="9"/>
    <s v=""/>
    <s v=""/>
    <m/>
    <x v="2"/>
    <m/>
    <m/>
    <s v=""/>
    <s v=""/>
    <s v=""/>
    <s v=""/>
    <n v="7"/>
    <n v="7"/>
    <s v=""/>
    <s v=""/>
    <n v="10"/>
    <n v="10"/>
    <s v=""/>
    <s v=""/>
    <s v=""/>
    <s v=""/>
    <s v=""/>
    <s v=""/>
    <n v="9"/>
    <n v="9"/>
    <s v=""/>
    <s v=""/>
    <m/>
    <m/>
    <m/>
    <m/>
    <n v="0"/>
    <n v="0"/>
    <n v="0"/>
    <n v="0"/>
  </r>
  <r>
    <x v="141"/>
    <s v="239890668"/>
    <x v="2"/>
    <x v="44"/>
    <x v="143"/>
    <x v="2"/>
    <n v="81"/>
    <n v="81"/>
    <s v=""/>
    <s v=""/>
    <n v="89"/>
    <n v="89"/>
    <s v=""/>
    <s v=""/>
    <n v="100"/>
    <n v="100"/>
    <s v=""/>
    <s v=""/>
    <n v="93"/>
    <n v="93"/>
    <s v=""/>
    <s v=""/>
    <n v="110"/>
    <n v="110"/>
    <s v=""/>
    <s v=""/>
    <n v="100"/>
    <n v="100"/>
    <s v=""/>
    <s v=""/>
    <n v="107"/>
    <n v="107"/>
    <s v=""/>
    <s v=""/>
    <n v="110"/>
    <n v="110"/>
    <s v=""/>
    <s v=""/>
    <n v="104"/>
    <n v="104"/>
    <s v=""/>
    <s v=""/>
    <n v="110"/>
    <n v="110"/>
    <s v=""/>
    <s v=""/>
    <n v="100"/>
    <n v="100"/>
    <s v=""/>
    <s v=""/>
    <n v="97"/>
    <n v="97"/>
    <s v=""/>
    <s v=""/>
    <n v="1201"/>
    <x v="126"/>
    <m/>
    <m/>
    <n v="98"/>
    <n v="98"/>
    <s v=""/>
    <s v=""/>
    <n v="102"/>
    <n v="102"/>
    <s v=""/>
    <s v=""/>
    <n v="101"/>
    <n v="101"/>
    <s v=""/>
    <s v=""/>
    <n v="101"/>
    <n v="101"/>
    <s v=""/>
    <s v=""/>
    <n v="109"/>
    <n v="109"/>
    <s v=""/>
    <s v=""/>
    <n v="511"/>
    <n v="511"/>
    <m/>
    <m/>
    <n v="1712"/>
    <n v="1712"/>
    <n v="0"/>
    <n v="0"/>
  </r>
  <r>
    <x v="142"/>
    <s v="404865972"/>
    <x v="4"/>
    <x v="16"/>
    <x v="144"/>
    <x v="2"/>
    <n v="222"/>
    <n v="222"/>
    <s v=""/>
    <s v=""/>
    <n v="265"/>
    <n v="265"/>
    <s v=""/>
    <s v=""/>
    <n v="362"/>
    <n v="362"/>
    <s v=""/>
    <s v=""/>
    <n v="366"/>
    <n v="365"/>
    <s v=""/>
    <s v=""/>
    <n v="341"/>
    <n v="341"/>
    <s v=""/>
    <s v=""/>
    <n v="360"/>
    <n v="361"/>
    <s v=""/>
    <s v=""/>
    <n v="355"/>
    <n v="354"/>
    <s v=""/>
    <s v=""/>
    <n v="347"/>
    <n v="348"/>
    <s v=""/>
    <s v=""/>
    <n v="370"/>
    <n v="370"/>
    <s v=""/>
    <s v=""/>
    <n v="277"/>
    <n v="277"/>
    <s v=""/>
    <s v=""/>
    <n v="292"/>
    <n v="292"/>
    <s v=""/>
    <s v=""/>
    <n v="24"/>
    <n v="24"/>
    <n v="15"/>
    <s v=""/>
    <n v="3581"/>
    <x v="127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m/>
    <n v="3581"/>
    <n v="3581"/>
    <n v="0"/>
    <n v="0"/>
  </r>
  <r>
    <x v="142"/>
    <s v="404865972"/>
    <x v="4"/>
    <x v="21"/>
    <x v="145"/>
    <x v="4"/>
    <n v="135"/>
    <n v="126"/>
    <n v="15"/>
    <n v="10"/>
    <n v="142"/>
    <n v="145"/>
    <n v="17"/>
    <n v="12"/>
    <n v="173"/>
    <n v="166"/>
    <n v="14"/>
    <n v="10"/>
    <n v="187"/>
    <n v="185"/>
    <n v="23"/>
    <n v="13"/>
    <n v="157"/>
    <n v="173"/>
    <n v="23"/>
    <n v="13"/>
    <n v="154"/>
    <n v="148"/>
    <n v="20"/>
    <n v="10"/>
    <n v="161"/>
    <n v="158"/>
    <n v="15"/>
    <n v="8"/>
    <n v="180"/>
    <n v="178"/>
    <n v="11"/>
    <n v="13"/>
    <n v="149"/>
    <n v="153"/>
    <n v="17"/>
    <n v="4"/>
    <n v="161"/>
    <n v="169"/>
    <n v="13"/>
    <n v="7"/>
    <n v="150"/>
    <n v="139"/>
    <n v="13"/>
    <n v="10"/>
    <n v="4"/>
    <n v="26"/>
    <n v="18"/>
    <s v=""/>
    <n v="1753"/>
    <x v="128"/>
    <n v="199"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m/>
    <n v="1753"/>
    <n v="1766"/>
    <n v="199"/>
    <n v="0"/>
  </r>
  <r>
    <x v="142"/>
    <s v="404865972"/>
    <x v="4"/>
    <x v="15"/>
    <x v="146"/>
    <x v="1"/>
    <s v=""/>
    <s v=""/>
    <s v=""/>
    <s v=""/>
    <s v=""/>
    <s v=""/>
    <s v=""/>
    <s v=""/>
    <s v=""/>
    <s v=""/>
    <s v=""/>
    <s v=""/>
    <n v="4"/>
    <n v="4"/>
    <s v=""/>
    <s v=""/>
    <n v="6"/>
    <n v="6"/>
    <s v=""/>
    <s v=""/>
    <n v="3"/>
    <n v="3"/>
    <s v=""/>
    <s v=""/>
    <n v="2"/>
    <n v="2"/>
    <s v=""/>
    <s v=""/>
    <n v="5"/>
    <n v="5"/>
    <s v=""/>
    <s v=""/>
    <s v=""/>
    <s v=""/>
    <s v=""/>
    <s v=""/>
    <n v="5"/>
    <n v="5"/>
    <s v=""/>
    <s v=""/>
    <n v="7"/>
    <n v="7"/>
    <s v=""/>
    <s v=""/>
    <s v=""/>
    <s v=""/>
    <s v=""/>
    <s v=""/>
    <m/>
    <x v="2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m/>
    <n v="0"/>
    <n v="0"/>
    <n v="0"/>
    <n v="0"/>
  </r>
  <r>
    <x v="142"/>
    <s v="404865972"/>
    <x v="4"/>
    <x v="18"/>
    <x v="147"/>
    <x v="2"/>
    <n v="653"/>
    <n v="653"/>
    <s v=""/>
    <s v=""/>
    <n v="634"/>
    <n v="633"/>
    <s v=""/>
    <s v=""/>
    <n v="705"/>
    <n v="706"/>
    <s v=""/>
    <s v=""/>
    <n v="693"/>
    <n v="693"/>
    <s v=""/>
    <s v=""/>
    <n v="697"/>
    <n v="696"/>
    <s v=""/>
    <s v=""/>
    <n v="697"/>
    <n v="698"/>
    <s v=""/>
    <s v=""/>
    <n v="668"/>
    <n v="667"/>
    <s v=""/>
    <s v=""/>
    <n v="730"/>
    <n v="725"/>
    <s v=""/>
    <s v=""/>
    <n v="725"/>
    <n v="727"/>
    <s v=""/>
    <s v=""/>
    <n v="688"/>
    <n v="692"/>
    <s v=""/>
    <s v=""/>
    <n v="690"/>
    <n v="690"/>
    <s v=""/>
    <s v=""/>
    <n v="51"/>
    <n v="51"/>
    <s v=""/>
    <s v=""/>
    <n v="7631"/>
    <x v="129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m/>
    <n v="7631"/>
    <n v="7631"/>
    <n v="0"/>
    <n v="0"/>
  </r>
  <r>
    <x v="143"/>
    <s v="404865972"/>
    <x v="5"/>
    <x v="5"/>
    <x v="148"/>
    <x v="5"/>
    <s v=""/>
    <s v=""/>
    <s v=""/>
    <s v=""/>
    <n v="6"/>
    <n v="6"/>
    <s v=""/>
    <s v=""/>
    <n v="17"/>
    <n v="17"/>
    <s v=""/>
    <s v=""/>
    <n v="12"/>
    <n v="12"/>
    <s v=""/>
    <s v=""/>
    <n v="15"/>
    <n v="15"/>
    <s v=""/>
    <s v=""/>
    <n v="11"/>
    <n v="11"/>
    <s v=""/>
    <s v=""/>
    <n v="5"/>
    <n v="5"/>
    <s v=""/>
    <s v=""/>
    <n v="8"/>
    <n v="8"/>
    <s v=""/>
    <s v=""/>
    <n v="10"/>
    <n v="10"/>
    <s v=""/>
    <s v=""/>
    <n v="12"/>
    <n v="12"/>
    <s v=""/>
    <s v=""/>
    <n v="19"/>
    <n v="19"/>
    <s v=""/>
    <s v=""/>
    <s v=""/>
    <s v=""/>
    <s v=""/>
    <s v=""/>
    <m/>
    <x v="2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m/>
    <n v="0"/>
    <n v="0"/>
    <n v="0"/>
    <n v="0"/>
  </r>
  <r>
    <x v="144"/>
    <s v="404548156"/>
    <x v="1"/>
    <x v="13"/>
    <x v="149"/>
    <x v="2"/>
    <n v="29"/>
    <n v="29"/>
    <s v=""/>
    <s v=""/>
    <n v="25"/>
    <n v="25"/>
    <s v=""/>
    <s v=""/>
    <n v="24"/>
    <n v="24"/>
    <s v=""/>
    <s v=""/>
    <n v="36"/>
    <n v="36"/>
    <s v=""/>
    <s v=""/>
    <n v="29"/>
    <n v="29"/>
    <s v=""/>
    <s v=""/>
    <n v="25"/>
    <n v="25"/>
    <s v=""/>
    <s v=""/>
    <n v="43"/>
    <n v="43"/>
    <s v=""/>
    <s v=""/>
    <n v="29"/>
    <n v="29"/>
    <s v=""/>
    <s v=""/>
    <n v="52"/>
    <n v="52"/>
    <s v=""/>
    <s v=""/>
    <n v="40"/>
    <n v="40"/>
    <s v=""/>
    <s v=""/>
    <n v="32"/>
    <n v="32"/>
    <s v=""/>
    <s v=""/>
    <n v="42"/>
    <n v="42"/>
    <s v=""/>
    <s v=""/>
    <n v="406"/>
    <x v="34"/>
    <m/>
    <m/>
    <n v="41"/>
    <n v="41"/>
    <s v=""/>
    <s v=""/>
    <n v="57"/>
    <n v="57"/>
    <s v=""/>
    <s v=""/>
    <n v="38"/>
    <n v="38"/>
    <s v=""/>
    <s v=""/>
    <n v="37"/>
    <n v="37"/>
    <s v=""/>
    <s v=""/>
    <n v="60"/>
    <n v="60"/>
    <s v=""/>
    <s v=""/>
    <n v="233"/>
    <n v="233"/>
    <m/>
    <m/>
    <n v="639"/>
    <n v="639"/>
    <n v="0"/>
    <n v="0"/>
  </r>
  <r>
    <x v="144"/>
    <s v="404548156"/>
    <x v="1"/>
    <x v="13"/>
    <x v="149"/>
    <x v="1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"/>
    <n v="1"/>
    <s v=""/>
    <s v=""/>
    <s v=""/>
    <s v=""/>
    <s v=""/>
    <s v=""/>
    <n v="2"/>
    <n v="2"/>
    <s v=""/>
    <s v=""/>
    <s v=""/>
    <s v=""/>
    <s v=""/>
    <s v=""/>
    <s v=""/>
    <s v=""/>
    <s v=""/>
    <s v=""/>
    <s v=""/>
    <s v=""/>
    <s v=""/>
    <s v=""/>
    <n v="1"/>
    <n v="1"/>
    <s v=""/>
    <s v=""/>
    <m/>
    <x v="2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m/>
    <n v="0"/>
    <n v="0"/>
    <n v="0"/>
    <n v="0"/>
  </r>
  <r>
    <x v="145"/>
    <s v="404476205"/>
    <x v="1"/>
    <x v="48"/>
    <x v="150"/>
    <x v="1"/>
    <s v=""/>
    <s v=""/>
    <s v=""/>
    <s v=""/>
    <s v=""/>
    <s v=""/>
    <s v=""/>
    <s v=""/>
    <s v=""/>
    <s v=""/>
    <s v=""/>
    <s v=""/>
    <n v="1"/>
    <n v="1"/>
    <s v=""/>
    <s v=""/>
    <n v="1"/>
    <n v="1"/>
    <s v=""/>
    <s v=""/>
    <s v=""/>
    <s v=""/>
    <s v=""/>
    <s v=""/>
    <n v="4"/>
    <n v="4"/>
    <s v=""/>
    <s v=""/>
    <s v=""/>
    <s v=""/>
    <s v=""/>
    <s v=""/>
    <s v=""/>
    <s v=""/>
    <s v=""/>
    <s v=""/>
    <n v="1"/>
    <n v="1"/>
    <s v=""/>
    <s v=""/>
    <n v="1"/>
    <n v="1"/>
    <s v=""/>
    <s v=""/>
    <n v="1"/>
    <n v="1"/>
    <s v=""/>
    <s v=""/>
    <m/>
    <x v="2"/>
    <m/>
    <m/>
    <s v=""/>
    <s v=""/>
    <s v=""/>
    <s v=""/>
    <s v=""/>
    <s v=""/>
    <s v=""/>
    <s v=""/>
    <n v="3"/>
    <n v="3"/>
    <s v=""/>
    <s v=""/>
    <s v=""/>
    <s v=""/>
    <s v=""/>
    <s v=""/>
    <s v=""/>
    <s v=""/>
    <s v=""/>
    <s v=""/>
    <m/>
    <m/>
    <m/>
    <m/>
    <n v="0"/>
    <n v="0"/>
    <n v="0"/>
    <n v="0"/>
  </r>
  <r>
    <x v="76"/>
    <s v="404476205"/>
    <x v="1"/>
    <x v="29"/>
    <x v="75"/>
    <x v="5"/>
    <n v="5"/>
    <n v="5"/>
    <s v=""/>
    <s v=""/>
    <n v="6"/>
    <n v="6"/>
    <s v=""/>
    <s v=""/>
    <n v="8"/>
    <n v="8"/>
    <s v=""/>
    <s v=""/>
    <n v="6"/>
    <n v="6"/>
    <s v=""/>
    <s v=""/>
    <n v="7"/>
    <n v="7"/>
    <s v=""/>
    <s v=""/>
    <n v="15"/>
    <n v="15"/>
    <s v=""/>
    <s v=""/>
    <n v="6"/>
    <n v="6"/>
    <s v=""/>
    <s v=""/>
    <n v="1"/>
    <n v="1"/>
    <s v=""/>
    <s v=""/>
    <n v="4"/>
    <n v="4"/>
    <s v=""/>
    <s v=""/>
    <n v="2"/>
    <n v="2"/>
    <s v=""/>
    <s v=""/>
    <n v="7"/>
    <n v="7"/>
    <s v=""/>
    <s v=""/>
    <s v=""/>
    <s v=""/>
    <s v=""/>
    <s v=""/>
    <m/>
    <x v="2"/>
    <m/>
    <m/>
    <s v=""/>
    <s v=""/>
    <s v=""/>
    <s v=""/>
    <s v=""/>
    <s v=""/>
    <s v=""/>
    <s v=""/>
    <n v="3"/>
    <n v="3"/>
    <s v=""/>
    <s v=""/>
    <s v=""/>
    <s v=""/>
    <s v=""/>
    <s v=""/>
    <s v=""/>
    <s v=""/>
    <s v=""/>
    <s v=""/>
    <m/>
    <m/>
    <m/>
    <m/>
    <n v="0"/>
    <n v="0"/>
    <n v="0"/>
    <n v="0"/>
  </r>
  <r>
    <x v="77"/>
    <s v="239403463"/>
    <x v="5"/>
    <x v="37"/>
    <x v="76"/>
    <x v="4"/>
    <n v="484"/>
    <n v="478"/>
    <n v="13"/>
    <n v="18"/>
    <n v="470"/>
    <n v="457"/>
    <n v="13"/>
    <n v="18"/>
    <n v="462"/>
    <n v="471"/>
    <n v="16"/>
    <n v="20"/>
    <n v="458"/>
    <n v="458"/>
    <n v="11"/>
    <n v="20"/>
    <n v="470"/>
    <n v="474"/>
    <n v="11"/>
    <n v="26"/>
    <n v="450"/>
    <n v="446"/>
    <n v="11"/>
    <n v="19"/>
    <n v="397"/>
    <n v="406"/>
    <n v="16"/>
    <n v="14"/>
    <n v="391"/>
    <n v="391"/>
    <n v="17"/>
    <n v="15"/>
    <n v="397"/>
    <n v="397"/>
    <n v="9"/>
    <n v="18"/>
    <n v="441"/>
    <n v="429"/>
    <n v="11"/>
    <n v="27"/>
    <n v="410"/>
    <n v="407"/>
    <n v="5"/>
    <n v="20"/>
    <n v="580"/>
    <n v="554"/>
    <n v="6"/>
    <n v="32"/>
    <n v="5410"/>
    <x v="130"/>
    <n v="139"/>
    <n v="247"/>
    <n v="530"/>
    <n v="549"/>
    <n v="15"/>
    <n v="23"/>
    <n v="484"/>
    <n v="471"/>
    <n v="12"/>
    <n v="21"/>
    <n v="542"/>
    <n v="550"/>
    <n v="14"/>
    <n v="18"/>
    <n v="519"/>
    <n v="526"/>
    <n v="19"/>
    <n v="22"/>
    <n v="423"/>
    <n v="510"/>
    <n v="22"/>
    <n v="10"/>
    <n v="2498"/>
    <n v="2606"/>
    <n v="82"/>
    <n v="94"/>
    <n v="7908"/>
    <n v="7974"/>
    <n v="221"/>
    <n v="341"/>
  </r>
  <r>
    <x v="78"/>
    <s v="446955484"/>
    <x v="4"/>
    <x v="21"/>
    <x v="77"/>
    <x v="4"/>
    <n v="90"/>
    <n v="88"/>
    <s v=""/>
    <n v="3"/>
    <n v="86"/>
    <n v="81"/>
    <s v=""/>
    <n v="4"/>
    <n v="74"/>
    <n v="76"/>
    <s v=""/>
    <n v="1"/>
    <n v="81"/>
    <n v="79"/>
    <n v="1"/>
    <n v="1"/>
    <n v="95"/>
    <n v="101"/>
    <n v="2"/>
    <n v="6"/>
    <n v="89"/>
    <n v="81"/>
    <s v=""/>
    <n v="4"/>
    <n v="90"/>
    <n v="91"/>
    <n v="1"/>
    <n v="6"/>
    <n v="136"/>
    <n v="130"/>
    <n v="1"/>
    <n v="4"/>
    <n v="91"/>
    <n v="99"/>
    <n v="2"/>
    <n v="4"/>
    <n v="138"/>
    <n v="131"/>
    <n v="2"/>
    <n v="8"/>
    <n v="85"/>
    <n v="93"/>
    <n v="2"/>
    <n v="4"/>
    <n v="132"/>
    <n v="129"/>
    <n v="1"/>
    <n v="4"/>
    <n v="1187"/>
    <x v="38"/>
    <m/>
    <n v="49"/>
    <n v="164"/>
    <n v="153"/>
    <n v="3"/>
    <n v="9"/>
    <n v="115"/>
    <n v="121"/>
    <n v="3"/>
    <n v="3"/>
    <n v="157"/>
    <n v="153"/>
    <n v="2"/>
    <s v=""/>
    <n v="133"/>
    <n v="146"/>
    <n v="3"/>
    <n v="4"/>
    <n v="101"/>
    <n v="110"/>
    <n v="2"/>
    <n v="7"/>
    <n v="670"/>
    <n v="683"/>
    <n v="13"/>
    <m/>
    <n v="1857"/>
    <n v="1862"/>
    <n v="13"/>
    <n v="49"/>
  </r>
  <r>
    <x v="101"/>
    <s v="212708239"/>
    <x v="5"/>
    <x v="5"/>
    <x v="102"/>
    <x v="4"/>
    <n v="73"/>
    <n v="65"/>
    <s v=""/>
    <n v="9"/>
    <n v="67"/>
    <n v="70"/>
    <s v=""/>
    <n v="10"/>
    <n v="75"/>
    <n v="74"/>
    <n v="2"/>
    <n v="9"/>
    <n v="69"/>
    <n v="67"/>
    <s v=""/>
    <n v="7"/>
    <n v="77"/>
    <n v="81"/>
    <n v="3"/>
    <n v="8"/>
    <n v="78"/>
    <n v="73"/>
    <s v=""/>
    <n v="2"/>
    <n v="78"/>
    <n v="85"/>
    <n v="1"/>
    <n v="10"/>
    <n v="70"/>
    <n v="71"/>
    <s v=""/>
    <n v="10"/>
    <n v="68"/>
    <n v="68"/>
    <n v="3"/>
    <n v="7"/>
    <n v="81"/>
    <n v="77"/>
    <s v=""/>
    <n v="12"/>
    <n v="86"/>
    <n v="84"/>
    <n v="2"/>
    <n v="13"/>
    <s v=""/>
    <n v="18"/>
    <n v="13"/>
    <n v="2"/>
    <m/>
    <x v="131"/>
    <m/>
    <n v="99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m/>
    <n v="0"/>
    <n v="833"/>
    <n v="0"/>
    <n v="99"/>
  </r>
  <r>
    <x v="146"/>
    <s v="405327427"/>
    <x v="2"/>
    <x v="31"/>
    <x v="151"/>
    <x v="4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x v="2"/>
    <m/>
    <m/>
    <s v=""/>
    <s v=""/>
    <s v=""/>
    <s v=""/>
    <s v=""/>
    <s v=""/>
    <s v=""/>
    <s v=""/>
    <s v=""/>
    <s v=""/>
    <s v=""/>
    <s v=""/>
    <n v="70"/>
    <n v="70"/>
    <n v="47"/>
    <s v=""/>
    <n v="68"/>
    <n v="68"/>
    <n v="49"/>
    <s v=""/>
    <m/>
    <m/>
    <m/>
    <m/>
    <n v="0"/>
    <n v="0"/>
    <n v="0"/>
    <n v="0"/>
  </r>
  <r>
    <x v="102"/>
    <s v="405327427"/>
    <x v="7"/>
    <x v="25"/>
    <x v="103"/>
    <x v="2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x v="2"/>
    <m/>
    <m/>
    <s v=""/>
    <s v=""/>
    <s v=""/>
    <s v=""/>
    <s v=""/>
    <s v=""/>
    <s v=""/>
    <s v=""/>
    <s v=""/>
    <s v=""/>
    <s v=""/>
    <s v=""/>
    <n v="180"/>
    <n v="179"/>
    <s v=""/>
    <s v=""/>
    <n v="254"/>
    <n v="255"/>
    <s v=""/>
    <s v=""/>
    <m/>
    <m/>
    <m/>
    <m/>
    <n v="0"/>
    <n v="0"/>
    <n v="0"/>
    <n v="0"/>
  </r>
  <r>
    <x v="103"/>
    <s v="405327427"/>
    <x v="0"/>
    <x v="36"/>
    <x v="104"/>
    <x v="4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x v="2"/>
    <m/>
    <m/>
    <s v=""/>
    <s v=""/>
    <s v=""/>
    <s v=""/>
    <s v=""/>
    <s v=""/>
    <s v=""/>
    <s v=""/>
    <s v=""/>
    <s v=""/>
    <s v=""/>
    <s v=""/>
    <n v="50"/>
    <n v="48"/>
    <n v="23"/>
    <n v="1"/>
    <n v="36"/>
    <n v="38"/>
    <n v="10"/>
    <n v="4"/>
    <m/>
    <m/>
    <m/>
    <m/>
    <n v="0"/>
    <n v="0"/>
    <n v="0"/>
    <n v="0"/>
  </r>
  <r>
    <x v="103"/>
    <s v="405327427"/>
    <x v="0"/>
    <x v="36"/>
    <x v="104"/>
    <x v="7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x v="2"/>
    <m/>
    <m/>
    <s v=""/>
    <s v=""/>
    <s v=""/>
    <s v=""/>
    <s v=""/>
    <s v=""/>
    <s v=""/>
    <s v=""/>
    <s v=""/>
    <s v=""/>
    <s v=""/>
    <s v=""/>
    <n v="8"/>
    <n v="7"/>
    <s v=""/>
    <s v=""/>
    <n v="6"/>
    <n v="7"/>
    <s v=""/>
    <s v=""/>
    <m/>
    <m/>
    <m/>
    <m/>
    <n v="0"/>
    <n v="0"/>
    <n v="0"/>
    <n v="0"/>
  </r>
  <r>
    <x v="147"/>
    <s v="405327427"/>
    <x v="1"/>
    <x v="35"/>
    <x v="152"/>
    <x v="5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x v="2"/>
    <m/>
    <m/>
    <s v=""/>
    <s v=""/>
    <s v=""/>
    <s v=""/>
    <s v=""/>
    <s v=""/>
    <s v=""/>
    <s v=""/>
    <s v=""/>
    <s v=""/>
    <s v=""/>
    <s v=""/>
    <n v="3"/>
    <n v="3"/>
    <s v=""/>
    <s v=""/>
    <s v=""/>
    <s v=""/>
    <s v=""/>
    <s v=""/>
    <m/>
    <m/>
    <m/>
    <m/>
    <n v="0"/>
    <n v="0"/>
    <n v="0"/>
    <n v="0"/>
  </r>
  <r>
    <x v="148"/>
    <s v="405327427"/>
    <x v="7"/>
    <x v="27"/>
    <x v="153"/>
    <x v="2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x v="2"/>
    <m/>
    <m/>
    <s v=""/>
    <s v=""/>
    <s v=""/>
    <s v=""/>
    <s v=""/>
    <s v=""/>
    <s v=""/>
    <s v=""/>
    <s v=""/>
    <s v=""/>
    <s v=""/>
    <s v=""/>
    <n v="157"/>
    <n v="156"/>
    <s v=""/>
    <s v=""/>
    <n v="163"/>
    <n v="164"/>
    <s v=""/>
    <s v=""/>
    <m/>
    <m/>
    <m/>
    <m/>
    <n v="0"/>
    <n v="0"/>
    <n v="0"/>
    <n v="0"/>
  </r>
  <r>
    <x v="148"/>
    <s v="405327427"/>
    <x v="7"/>
    <x v="27"/>
    <x v="153"/>
    <x v="1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x v="2"/>
    <m/>
    <m/>
    <s v=""/>
    <s v=""/>
    <s v=""/>
    <s v=""/>
    <s v=""/>
    <s v=""/>
    <s v=""/>
    <s v=""/>
    <s v=""/>
    <s v=""/>
    <s v=""/>
    <s v=""/>
    <s v=""/>
    <s v=""/>
    <s v=""/>
    <s v=""/>
    <n v="1"/>
    <n v="1"/>
    <s v=""/>
    <s v=""/>
    <m/>
    <m/>
    <m/>
    <m/>
    <n v="0"/>
    <n v="0"/>
    <n v="0"/>
    <n v="0"/>
  </r>
  <r>
    <x v="104"/>
    <s v="405327427"/>
    <x v="0"/>
    <x v="41"/>
    <x v="105"/>
    <x v="2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x v="2"/>
    <m/>
    <m/>
    <s v=""/>
    <s v=""/>
    <s v=""/>
    <s v=""/>
    <s v=""/>
    <s v=""/>
    <s v=""/>
    <s v=""/>
    <s v=""/>
    <s v=""/>
    <s v=""/>
    <s v=""/>
    <n v="291"/>
    <n v="289"/>
    <s v=""/>
    <s v=""/>
    <n v="274"/>
    <n v="276"/>
    <s v=""/>
    <s v=""/>
    <m/>
    <m/>
    <m/>
    <m/>
    <n v="0"/>
    <n v="0"/>
    <n v="0"/>
    <n v="0"/>
  </r>
  <r>
    <x v="105"/>
    <s v="218064699"/>
    <x v="6"/>
    <x v="8"/>
    <x v="106"/>
    <x v="2"/>
    <n v="222"/>
    <n v="222"/>
    <s v=""/>
    <s v=""/>
    <n v="222"/>
    <n v="219"/>
    <s v=""/>
    <s v=""/>
    <n v="264"/>
    <n v="267"/>
    <s v=""/>
    <s v=""/>
    <n v="273"/>
    <n v="271"/>
    <s v=""/>
    <s v=""/>
    <n v="299"/>
    <n v="300"/>
    <s v=""/>
    <s v=""/>
    <n v="287"/>
    <n v="284"/>
    <s v=""/>
    <s v=""/>
    <n v="346"/>
    <n v="348"/>
    <s v=""/>
    <s v=""/>
    <n v="319"/>
    <n v="317"/>
    <s v=""/>
    <s v=""/>
    <n v="312"/>
    <n v="315"/>
    <s v=""/>
    <s v=""/>
    <n v="311"/>
    <n v="312"/>
    <s v=""/>
    <s v=""/>
    <n v="276"/>
    <n v="276"/>
    <s v=""/>
    <s v=""/>
    <n v="251"/>
    <n v="250"/>
    <s v=""/>
    <s v=""/>
    <n v="3382"/>
    <x v="132"/>
    <m/>
    <m/>
    <n v="318"/>
    <n v="318"/>
    <s v=""/>
    <s v=""/>
    <n v="252"/>
    <n v="251"/>
    <n v="1"/>
    <s v=""/>
    <n v="263"/>
    <n v="263"/>
    <s v=""/>
    <s v=""/>
    <n v="296"/>
    <n v="297"/>
    <s v=""/>
    <s v=""/>
    <n v="344"/>
    <n v="345"/>
    <s v=""/>
    <s v=""/>
    <n v="1473"/>
    <n v="1474"/>
    <m/>
    <m/>
    <n v="4855"/>
    <n v="4855"/>
    <n v="0"/>
    <n v="0"/>
  </r>
  <r>
    <x v="149"/>
    <s v="404865981"/>
    <x v="4"/>
    <x v="4"/>
    <x v="27"/>
    <x v="9"/>
    <s v=""/>
    <s v=""/>
    <s v=""/>
    <s v=""/>
    <s v=""/>
    <s v=""/>
    <s v=""/>
    <s v=""/>
    <s v=""/>
    <s v=""/>
    <s v=""/>
    <s v=""/>
    <s v=""/>
    <s v=""/>
    <s v=""/>
    <s v=""/>
    <n v="8"/>
    <n v="7"/>
    <s v=""/>
    <s v=""/>
    <n v="5"/>
    <n v="6"/>
    <s v=""/>
    <s v=""/>
    <n v="6"/>
    <n v="5"/>
    <s v=""/>
    <s v=""/>
    <n v="12"/>
    <n v="12"/>
    <s v=""/>
    <s v=""/>
    <n v="4"/>
    <n v="5"/>
    <s v=""/>
    <s v=""/>
    <n v="10"/>
    <n v="10"/>
    <s v=""/>
    <s v=""/>
    <s v=""/>
    <s v=""/>
    <s v=""/>
    <s v=""/>
    <s v=""/>
    <s v=""/>
    <s v=""/>
    <s v=""/>
    <m/>
    <x v="2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m/>
    <n v="0"/>
    <n v="0"/>
    <n v="0"/>
    <n v="0"/>
  </r>
  <r>
    <x v="150"/>
    <s v="404865963"/>
    <x v="7"/>
    <x v="26"/>
    <x v="154"/>
    <x v="4"/>
    <n v="11"/>
    <n v="10"/>
    <n v="4"/>
    <s v=""/>
    <n v="14"/>
    <n v="13"/>
    <n v="3"/>
    <s v=""/>
    <n v="21"/>
    <n v="18"/>
    <n v="3"/>
    <s v=""/>
    <n v="13"/>
    <n v="18"/>
    <n v="4"/>
    <s v=""/>
    <n v="17"/>
    <n v="15"/>
    <n v="6"/>
    <s v=""/>
    <n v="14"/>
    <n v="14"/>
    <n v="6"/>
    <s v=""/>
    <n v="10"/>
    <n v="11"/>
    <n v="6"/>
    <s v=""/>
    <n v="16"/>
    <n v="17"/>
    <n v="11"/>
    <s v=""/>
    <n v="12"/>
    <n v="12"/>
    <n v="6"/>
    <s v=""/>
    <n v="18"/>
    <n v="17"/>
    <n v="8"/>
    <s v=""/>
    <n v="13"/>
    <n v="13"/>
    <n v="4"/>
    <s v=""/>
    <s v=""/>
    <n v="1"/>
    <s v=""/>
    <s v=""/>
    <m/>
    <x v="133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m/>
    <n v="0"/>
    <n v="159"/>
    <n v="0"/>
    <n v="0"/>
  </r>
  <r>
    <x v="151"/>
    <s v="204871594"/>
    <x v="1"/>
    <x v="13"/>
    <x v="155"/>
    <x v="4"/>
    <s v=""/>
    <n v="5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x v="2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m/>
    <n v="0"/>
    <n v="0"/>
    <n v="0"/>
    <n v="0"/>
  </r>
  <r>
    <x v="152"/>
    <s v="242005977"/>
    <x v="3"/>
    <x v="46"/>
    <x v="156"/>
    <x v="2"/>
    <n v="327"/>
    <n v="327"/>
    <s v=""/>
    <s v=""/>
    <n v="302"/>
    <n v="302"/>
    <s v=""/>
    <s v=""/>
    <n v="275"/>
    <n v="275"/>
    <s v=""/>
    <s v=""/>
    <n v="241"/>
    <n v="240"/>
    <n v="1"/>
    <s v=""/>
    <n v="308"/>
    <n v="309"/>
    <s v=""/>
    <s v=""/>
    <n v="295"/>
    <n v="294"/>
    <n v="1"/>
    <s v=""/>
    <n v="351"/>
    <n v="352"/>
    <s v=""/>
    <s v=""/>
    <n v="366"/>
    <n v="364"/>
    <n v="1"/>
    <s v=""/>
    <n v="329"/>
    <n v="331"/>
    <s v=""/>
    <s v=""/>
    <n v="303"/>
    <n v="303"/>
    <s v=""/>
    <s v=""/>
    <n v="274"/>
    <n v="274"/>
    <s v=""/>
    <s v=""/>
    <n v="351"/>
    <n v="344"/>
    <s v=""/>
    <s v=""/>
    <n v="3722"/>
    <x v="134"/>
    <m/>
    <m/>
    <n v="376"/>
    <n v="383"/>
    <s v=""/>
    <s v=""/>
    <n v="276"/>
    <n v="275"/>
    <s v=""/>
    <s v=""/>
    <n v="263"/>
    <n v="263"/>
    <s v=""/>
    <s v=""/>
    <n v="267"/>
    <n v="268"/>
    <s v=""/>
    <s v=""/>
    <n v="292"/>
    <n v="292"/>
    <s v=""/>
    <s v=""/>
    <n v="1474"/>
    <n v="1481"/>
    <m/>
    <m/>
    <n v="5196"/>
    <n v="5196"/>
    <n v="0"/>
    <n v="0"/>
  </r>
  <r>
    <x v="152"/>
    <s v="242005977"/>
    <x v="3"/>
    <x v="46"/>
    <x v="156"/>
    <x v="1"/>
    <s v=""/>
    <n v="3"/>
    <s v=""/>
    <s v=""/>
    <n v="13"/>
    <n v="8"/>
    <s v=""/>
    <s v=""/>
    <n v="14"/>
    <n v="14"/>
    <s v=""/>
    <s v=""/>
    <n v="9"/>
    <n v="11"/>
    <s v=""/>
    <s v=""/>
    <n v="5"/>
    <n v="8"/>
    <s v=""/>
    <s v=""/>
    <n v="4"/>
    <n v="2"/>
    <s v=""/>
    <s v=""/>
    <n v="4"/>
    <n v="4"/>
    <s v=""/>
    <s v=""/>
    <n v="5"/>
    <n v="2"/>
    <s v=""/>
    <s v=""/>
    <n v="6"/>
    <n v="11"/>
    <s v=""/>
    <s v=""/>
    <n v="5"/>
    <n v="2"/>
    <s v=""/>
    <s v=""/>
    <n v="1"/>
    <n v="4"/>
    <s v=""/>
    <s v=""/>
    <n v="3"/>
    <n v="1"/>
    <s v=""/>
    <s v=""/>
    <m/>
    <x v="135"/>
    <m/>
    <m/>
    <n v="2"/>
    <n v="2"/>
    <s v=""/>
    <s v=""/>
    <n v="3"/>
    <n v="3"/>
    <s v=""/>
    <s v=""/>
    <n v="24"/>
    <n v="19"/>
    <s v=""/>
    <s v=""/>
    <n v="6"/>
    <n v="10"/>
    <s v=""/>
    <s v=""/>
    <n v="5"/>
    <n v="8"/>
    <s v=""/>
    <s v=""/>
    <n v="40"/>
    <n v="42"/>
    <m/>
    <m/>
    <n v="40"/>
    <n v="112"/>
    <n v="0"/>
    <n v="0"/>
  </r>
  <r>
    <x v="153"/>
    <s v="404981622"/>
    <x v="1"/>
    <x v="29"/>
    <x v="157"/>
    <x v="1"/>
    <s v=""/>
    <s v=""/>
    <s v=""/>
    <s v=""/>
    <n v="1"/>
    <n v="1"/>
    <s v=""/>
    <s v=""/>
    <s v=""/>
    <s v=""/>
    <s v=""/>
    <s v=""/>
    <n v="3"/>
    <n v="3"/>
    <s v=""/>
    <s v=""/>
    <n v="1"/>
    <n v="1"/>
    <s v=""/>
    <s v=""/>
    <n v="1"/>
    <n v="1"/>
    <s v=""/>
    <s v=""/>
    <n v="1"/>
    <n v="1"/>
    <s v=""/>
    <s v=""/>
    <s v=""/>
    <s v=""/>
    <s v=""/>
    <s v=""/>
    <n v="3"/>
    <n v="2"/>
    <s v=""/>
    <s v=""/>
    <n v="1"/>
    <n v="2"/>
    <s v=""/>
    <s v=""/>
    <n v="3"/>
    <n v="3"/>
    <s v=""/>
    <s v=""/>
    <n v="2"/>
    <n v="2"/>
    <s v=""/>
    <s v=""/>
    <m/>
    <x v="2"/>
    <m/>
    <m/>
    <n v="1"/>
    <n v="1"/>
    <s v=""/>
    <s v=""/>
    <n v="2"/>
    <n v="2"/>
    <s v=""/>
    <s v=""/>
    <n v="2"/>
    <n v="2"/>
    <s v=""/>
    <s v=""/>
    <n v="3"/>
    <n v="3"/>
    <s v=""/>
    <s v=""/>
    <n v="2"/>
    <n v="2"/>
    <s v=""/>
    <s v=""/>
    <n v="10"/>
    <n v="10"/>
    <m/>
    <m/>
    <n v="10"/>
    <n v="10"/>
    <n v="0"/>
    <n v="0"/>
  </r>
  <r>
    <x v="154"/>
    <s v="227717977"/>
    <x v="0"/>
    <x v="0"/>
    <x v="158"/>
    <x v="1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"/>
    <n v="1"/>
    <s v=""/>
    <s v=""/>
    <s v=""/>
    <s v=""/>
    <s v=""/>
    <s v=""/>
    <n v="3"/>
    <n v="3"/>
    <s v=""/>
    <s v=""/>
    <s v=""/>
    <s v=""/>
    <s v=""/>
    <s v=""/>
    <n v="1"/>
    <n v="1"/>
    <s v=""/>
    <s v=""/>
    <n v="1"/>
    <n v="1"/>
    <s v=""/>
    <s v=""/>
    <s v=""/>
    <s v=""/>
    <s v=""/>
    <s v=""/>
    <m/>
    <x v="2"/>
    <m/>
    <m/>
    <s v=""/>
    <s v=""/>
    <s v=""/>
    <s v=""/>
    <s v=""/>
    <s v=""/>
    <s v=""/>
    <s v=""/>
    <s v=""/>
    <s v=""/>
    <s v=""/>
    <s v=""/>
    <n v="2"/>
    <n v="2"/>
    <s v=""/>
    <s v=""/>
    <s v=""/>
    <s v=""/>
    <s v=""/>
    <s v=""/>
    <m/>
    <m/>
    <m/>
    <m/>
    <n v="0"/>
    <n v="0"/>
    <n v="0"/>
    <n v="0"/>
  </r>
  <r>
    <x v="155"/>
    <s v="245599758"/>
    <x v="4"/>
    <x v="4"/>
    <x v="159"/>
    <x v="2"/>
    <n v="186"/>
    <n v="185"/>
    <s v=""/>
    <s v=""/>
    <n v="140"/>
    <n v="140"/>
    <s v=""/>
    <s v=""/>
    <n v="152"/>
    <n v="153"/>
    <s v=""/>
    <s v=""/>
    <n v="175"/>
    <n v="175"/>
    <s v=""/>
    <s v=""/>
    <n v="163"/>
    <n v="162"/>
    <s v=""/>
    <s v=""/>
    <n v="175"/>
    <n v="176"/>
    <s v=""/>
    <s v=""/>
    <n v="195"/>
    <n v="195"/>
    <s v=""/>
    <s v=""/>
    <n v="219"/>
    <n v="219"/>
    <s v=""/>
    <s v=""/>
    <n v="206"/>
    <n v="206"/>
    <s v=""/>
    <s v=""/>
    <n v="211"/>
    <n v="209"/>
    <s v=""/>
    <s v=""/>
    <n v="185"/>
    <n v="185"/>
    <s v=""/>
    <s v=""/>
    <n v="218"/>
    <n v="220"/>
    <s v=""/>
    <s v=""/>
    <n v="2225"/>
    <x v="136"/>
    <m/>
    <m/>
    <n v="235"/>
    <n v="233"/>
    <s v=""/>
    <s v=""/>
    <n v="184"/>
    <n v="184"/>
    <s v=""/>
    <s v=""/>
    <n v="174"/>
    <n v="175"/>
    <s v=""/>
    <s v=""/>
    <n v="251"/>
    <n v="252"/>
    <s v=""/>
    <s v=""/>
    <n v="215"/>
    <n v="215"/>
    <s v=""/>
    <s v=""/>
    <n v="1059"/>
    <n v="1059"/>
    <m/>
    <m/>
    <n v="3284"/>
    <n v="3284"/>
    <n v="0"/>
    <n v="0"/>
  </r>
  <r>
    <x v="156"/>
    <s v="404869567"/>
    <x v="0"/>
    <x v="52"/>
    <x v="160"/>
    <x v="2"/>
    <s v=""/>
    <s v=""/>
    <s v=""/>
    <s v=""/>
    <s v=""/>
    <s v=""/>
    <s v=""/>
    <s v=""/>
    <n v="2"/>
    <n v="2"/>
    <s v=""/>
    <s v=""/>
    <n v="2"/>
    <n v="2"/>
    <s v=""/>
    <s v=""/>
    <n v="1"/>
    <n v="1"/>
    <s v=""/>
    <s v=""/>
    <s v=""/>
    <s v=""/>
    <s v=""/>
    <s v=""/>
    <n v="1"/>
    <n v="1"/>
    <s v=""/>
    <s v=""/>
    <s v=""/>
    <s v=""/>
    <s v=""/>
    <s v=""/>
    <n v="1"/>
    <n v="1"/>
    <s v=""/>
    <s v=""/>
    <n v="1"/>
    <n v="1"/>
    <s v=""/>
    <s v=""/>
    <s v=""/>
    <s v=""/>
    <s v=""/>
    <s v=""/>
    <n v="1"/>
    <n v="1"/>
    <s v=""/>
    <s v=""/>
    <m/>
    <x v="2"/>
    <m/>
    <m/>
    <n v="3"/>
    <n v="3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m/>
    <n v="0"/>
    <n v="0"/>
    <n v="0"/>
    <n v="0"/>
  </r>
  <r>
    <x v="156"/>
    <s v="404869567"/>
    <x v="0"/>
    <x v="52"/>
    <x v="160"/>
    <x v="9"/>
    <n v="1"/>
    <n v="1"/>
    <s v=""/>
    <s v=""/>
    <n v="1"/>
    <n v="1"/>
    <s v=""/>
    <s v=""/>
    <n v="1"/>
    <n v="1"/>
    <s v=""/>
    <s v=""/>
    <n v="1"/>
    <n v="1"/>
    <s v=""/>
    <s v=""/>
    <n v="3"/>
    <n v="1"/>
    <s v=""/>
    <s v=""/>
    <n v="2"/>
    <n v="4"/>
    <s v=""/>
    <s v=""/>
    <n v="3"/>
    <n v="3"/>
    <s v=""/>
    <s v=""/>
    <n v="1"/>
    <n v="1"/>
    <s v=""/>
    <s v=""/>
    <n v="1"/>
    <n v="1"/>
    <s v=""/>
    <s v=""/>
    <n v="1"/>
    <n v="1"/>
    <s v=""/>
    <s v=""/>
    <n v="2"/>
    <n v="2"/>
    <s v=""/>
    <s v=""/>
    <n v="1"/>
    <n v="1"/>
    <s v=""/>
    <s v=""/>
    <n v="18"/>
    <x v="137"/>
    <m/>
    <m/>
    <n v="5"/>
    <n v="5"/>
    <s v=""/>
    <s v=""/>
    <n v="7"/>
    <n v="6"/>
    <s v=""/>
    <s v=""/>
    <n v="1"/>
    <n v="2"/>
    <s v=""/>
    <s v=""/>
    <n v="2"/>
    <n v="1"/>
    <s v=""/>
    <s v=""/>
    <s v=""/>
    <n v="1"/>
    <s v=""/>
    <s v=""/>
    <m/>
    <n v="15"/>
    <m/>
    <m/>
    <n v="18"/>
    <n v="33"/>
    <n v="0"/>
    <n v="0"/>
  </r>
  <r>
    <x v="157"/>
    <s v="405076420"/>
    <x v="8"/>
    <x v="51"/>
    <x v="161"/>
    <x v="4"/>
    <n v="35"/>
    <n v="37"/>
    <n v="14"/>
    <n v="1"/>
    <n v="40"/>
    <n v="34"/>
    <n v="11"/>
    <n v="1"/>
    <n v="43"/>
    <n v="45"/>
    <n v="10"/>
    <n v="1"/>
    <n v="36"/>
    <n v="36"/>
    <n v="16"/>
    <s v=""/>
    <n v="25"/>
    <n v="28"/>
    <n v="12"/>
    <s v=""/>
    <n v="22"/>
    <n v="23"/>
    <n v="13"/>
    <n v="2"/>
    <n v="28"/>
    <n v="28"/>
    <n v="18"/>
    <s v=""/>
    <n v="24"/>
    <n v="24"/>
    <n v="12"/>
    <s v=""/>
    <n v="17"/>
    <n v="17"/>
    <n v="14"/>
    <s v=""/>
    <s v=""/>
    <s v=""/>
    <s v=""/>
    <s v=""/>
    <s v=""/>
    <s v=""/>
    <s v=""/>
    <s v=""/>
    <s v=""/>
    <s v=""/>
    <s v=""/>
    <s v=""/>
    <m/>
    <x v="2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m/>
    <n v="0"/>
    <n v="0"/>
    <n v="0"/>
    <n v="0"/>
  </r>
  <r>
    <x v="157"/>
    <s v="405076420"/>
    <x v="8"/>
    <x v="51"/>
    <x v="161"/>
    <x v="7"/>
    <n v="4"/>
    <n v="4"/>
    <s v=""/>
    <s v=""/>
    <n v="5"/>
    <n v="4"/>
    <s v=""/>
    <s v=""/>
    <n v="5"/>
    <n v="5"/>
    <s v=""/>
    <s v=""/>
    <n v="9"/>
    <n v="9"/>
    <s v=""/>
    <s v=""/>
    <n v="8"/>
    <n v="9"/>
    <s v=""/>
    <s v=""/>
    <n v="8"/>
    <n v="6"/>
    <s v=""/>
    <s v=""/>
    <n v="7"/>
    <n v="7"/>
    <s v=""/>
    <s v=""/>
    <n v="3"/>
    <n v="5"/>
    <s v=""/>
    <s v=""/>
    <n v="4"/>
    <n v="4"/>
    <s v=""/>
    <s v=""/>
    <s v=""/>
    <s v=""/>
    <s v=""/>
    <s v=""/>
    <s v=""/>
    <s v=""/>
    <s v=""/>
    <s v=""/>
    <s v=""/>
    <s v=""/>
    <s v=""/>
    <s v=""/>
    <m/>
    <x v="2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m/>
    <n v="0"/>
    <n v="0"/>
    <n v="0"/>
    <n v="0"/>
  </r>
  <r>
    <x v="158"/>
    <s v="405196176"/>
    <x v="1"/>
    <x v="29"/>
    <x v="162"/>
    <x v="1"/>
    <n v="6"/>
    <n v="5"/>
    <s v=""/>
    <s v=""/>
    <n v="15"/>
    <n v="14"/>
    <s v=""/>
    <s v=""/>
    <n v="18"/>
    <n v="20"/>
    <s v=""/>
    <s v=""/>
    <n v="5"/>
    <n v="5"/>
    <s v=""/>
    <s v=""/>
    <n v="17"/>
    <n v="15"/>
    <s v=""/>
    <s v=""/>
    <n v="9"/>
    <n v="11"/>
    <s v=""/>
    <s v=""/>
    <n v="22"/>
    <n v="18"/>
    <s v=""/>
    <s v=""/>
    <n v="5"/>
    <n v="9"/>
    <s v=""/>
    <s v=""/>
    <n v="6"/>
    <n v="6"/>
    <s v=""/>
    <s v=""/>
    <n v="11"/>
    <n v="10"/>
    <s v=""/>
    <s v=""/>
    <n v="9"/>
    <n v="8"/>
    <s v=""/>
    <s v=""/>
    <n v="12"/>
    <n v="14"/>
    <s v=""/>
    <s v=""/>
    <n v="135"/>
    <x v="138"/>
    <m/>
    <m/>
    <n v="12"/>
    <n v="11"/>
    <s v=""/>
    <s v=""/>
    <n v="19"/>
    <n v="17"/>
    <s v=""/>
    <s v=""/>
    <n v="19"/>
    <n v="20"/>
    <s v=""/>
    <s v=""/>
    <n v="13"/>
    <n v="14"/>
    <s v=""/>
    <s v=""/>
    <n v="14"/>
    <n v="15"/>
    <s v=""/>
    <s v=""/>
    <n v="77"/>
    <n v="77"/>
    <m/>
    <m/>
    <n v="212"/>
    <n v="212"/>
    <n v="0"/>
    <n v="0"/>
  </r>
  <r>
    <x v="159"/>
    <s v="405071773"/>
    <x v="1"/>
    <x v="29"/>
    <x v="163"/>
    <x v="1"/>
    <n v="23"/>
    <n v="22"/>
    <s v=""/>
    <s v=""/>
    <n v="35"/>
    <n v="33"/>
    <s v=""/>
    <s v=""/>
    <n v="37"/>
    <n v="38"/>
    <s v=""/>
    <s v=""/>
    <n v="25"/>
    <n v="26"/>
    <s v=""/>
    <s v=""/>
    <n v="23"/>
    <n v="23"/>
    <s v=""/>
    <s v=""/>
    <n v="32"/>
    <n v="31"/>
    <s v=""/>
    <s v=""/>
    <n v="18"/>
    <n v="19"/>
    <s v=""/>
    <s v=""/>
    <n v="20"/>
    <n v="22"/>
    <s v=""/>
    <n v="1"/>
    <n v="17"/>
    <n v="16"/>
    <s v=""/>
    <s v=""/>
    <n v="11"/>
    <n v="12"/>
    <s v=""/>
    <s v=""/>
    <n v="29"/>
    <n v="27"/>
    <s v=""/>
    <s v=""/>
    <n v="26"/>
    <n v="28"/>
    <n v="1"/>
    <s v=""/>
    <n v="296"/>
    <x v="139"/>
    <m/>
    <m/>
    <n v="12"/>
    <n v="12"/>
    <s v=""/>
    <s v=""/>
    <n v="23"/>
    <n v="18"/>
    <s v=""/>
    <s v=""/>
    <n v="39"/>
    <n v="42"/>
    <s v=""/>
    <s v=""/>
    <n v="14"/>
    <n v="16"/>
    <s v=""/>
    <s v=""/>
    <n v="7"/>
    <n v="7"/>
    <s v=""/>
    <s v=""/>
    <n v="95"/>
    <n v="95"/>
    <m/>
    <m/>
    <n v="391"/>
    <n v="392"/>
    <n v="0"/>
    <n v="0"/>
  </r>
  <r>
    <x v="159"/>
    <s v="405071773"/>
    <x v="1"/>
    <x v="29"/>
    <x v="163"/>
    <x v="0"/>
    <n v="163"/>
    <n v="153"/>
    <s v=""/>
    <s v=""/>
    <n v="159"/>
    <n v="157"/>
    <n v="1"/>
    <s v=""/>
    <n v="175"/>
    <n v="179"/>
    <s v=""/>
    <n v="1"/>
    <n v="159"/>
    <n v="156"/>
    <s v=""/>
    <s v=""/>
    <n v="184"/>
    <n v="184"/>
    <s v=""/>
    <s v=""/>
    <n v="186"/>
    <n v="185"/>
    <s v=""/>
    <s v=""/>
    <n v="186"/>
    <n v="190"/>
    <s v=""/>
    <s v=""/>
    <n v="145"/>
    <n v="141"/>
    <s v=""/>
    <s v=""/>
    <n v="152"/>
    <n v="156"/>
    <s v=""/>
    <s v=""/>
    <n v="141"/>
    <n v="137"/>
    <s v=""/>
    <n v="2"/>
    <n v="155"/>
    <n v="163"/>
    <s v=""/>
    <s v=""/>
    <n v="162"/>
    <n v="162"/>
    <n v="1"/>
    <s v=""/>
    <n v="1967"/>
    <x v="140"/>
    <m/>
    <m/>
    <n v="159"/>
    <n v="147"/>
    <s v=""/>
    <n v="1"/>
    <n v="143"/>
    <n v="150"/>
    <s v=""/>
    <n v="1"/>
    <n v="169"/>
    <n v="174"/>
    <s v=""/>
    <s v=""/>
    <n v="140"/>
    <n v="139"/>
    <s v=""/>
    <n v="1"/>
    <n v="147"/>
    <n v="156"/>
    <s v=""/>
    <s v=""/>
    <n v="758"/>
    <n v="766"/>
    <m/>
    <m/>
    <n v="2725"/>
    <n v="2729"/>
    <n v="0"/>
    <n v="0"/>
  </r>
  <r>
    <x v="160"/>
    <s v="219999009"/>
    <x v="2"/>
    <x v="2"/>
    <x v="164"/>
    <x v="2"/>
    <n v="18"/>
    <n v="18"/>
    <s v=""/>
    <s v=""/>
    <n v="13"/>
    <n v="13"/>
    <s v=""/>
    <s v=""/>
    <n v="12"/>
    <n v="12"/>
    <n v="1"/>
    <s v=""/>
    <n v="4"/>
    <n v="4"/>
    <s v=""/>
    <s v=""/>
    <n v="5"/>
    <n v="5"/>
    <s v=""/>
    <s v=""/>
    <n v="8"/>
    <n v="8"/>
    <s v=""/>
    <s v=""/>
    <n v="17"/>
    <n v="16"/>
    <s v=""/>
    <s v=""/>
    <n v="29"/>
    <n v="30"/>
    <s v=""/>
    <s v=""/>
    <n v="23"/>
    <n v="23"/>
    <s v=""/>
    <s v=""/>
    <n v="14"/>
    <n v="14"/>
    <s v=""/>
    <s v=""/>
    <n v="10"/>
    <n v="9"/>
    <s v=""/>
    <s v=""/>
    <n v="13"/>
    <n v="14"/>
    <s v=""/>
    <s v=""/>
    <n v="166"/>
    <x v="141"/>
    <m/>
    <m/>
    <n v="8"/>
    <n v="8"/>
    <s v=""/>
    <s v=""/>
    <n v="7"/>
    <n v="7"/>
    <s v=""/>
    <s v=""/>
    <n v="9"/>
    <n v="7"/>
    <s v=""/>
    <s v=""/>
    <n v="11"/>
    <n v="13"/>
    <s v=""/>
    <s v=""/>
    <n v="30"/>
    <n v="30"/>
    <s v=""/>
    <s v=""/>
    <n v="65"/>
    <n v="65"/>
    <m/>
    <m/>
    <n v="231"/>
    <n v="231"/>
    <n v="0"/>
    <n v="0"/>
  </r>
  <r>
    <x v="161"/>
    <s v="200010022"/>
    <x v="1"/>
    <x v="38"/>
    <x v="165"/>
    <x v="4"/>
    <n v="255"/>
    <n v="258"/>
    <n v="1"/>
    <n v="1"/>
    <n v="221"/>
    <n v="212"/>
    <s v=""/>
    <s v=""/>
    <n v="205"/>
    <n v="225"/>
    <s v=""/>
    <n v="1"/>
    <n v="186"/>
    <n v="178"/>
    <s v=""/>
    <s v=""/>
    <n v="235"/>
    <n v="239"/>
    <s v=""/>
    <n v="1"/>
    <n v="158"/>
    <n v="170"/>
    <s v=""/>
    <n v="1"/>
    <n v="144"/>
    <n v="142"/>
    <n v="1"/>
    <s v=""/>
    <n v="112"/>
    <n v="116"/>
    <s v=""/>
    <n v="3"/>
    <n v="148"/>
    <n v="137"/>
    <s v=""/>
    <n v="2"/>
    <n v="229"/>
    <n v="214"/>
    <s v=""/>
    <n v="2"/>
    <n v="211"/>
    <n v="204"/>
    <s v=""/>
    <n v="2"/>
    <n v="313"/>
    <n v="307"/>
    <s v=""/>
    <n v="2"/>
    <n v="2417"/>
    <x v="142"/>
    <m/>
    <m/>
    <n v="261"/>
    <n v="283"/>
    <n v="1"/>
    <n v="1"/>
    <n v="217"/>
    <n v="201"/>
    <s v=""/>
    <n v="2"/>
    <n v="293"/>
    <n v="287"/>
    <n v="1"/>
    <s v=""/>
    <n v="269"/>
    <n v="288"/>
    <n v="1"/>
    <n v="1"/>
    <n v="182"/>
    <n v="233"/>
    <s v=""/>
    <s v=""/>
    <n v="1222"/>
    <n v="1292"/>
    <m/>
    <m/>
    <n v="3639"/>
    <n v="3694"/>
    <n v="0"/>
    <n v="0"/>
  </r>
  <r>
    <x v="162"/>
    <s v="445451118"/>
    <x v="4"/>
    <x v="4"/>
    <x v="166"/>
    <x v="1"/>
    <n v="16"/>
    <n v="16"/>
    <s v=""/>
    <s v=""/>
    <n v="16"/>
    <n v="16"/>
    <s v=""/>
    <s v=""/>
    <n v="25"/>
    <n v="25"/>
    <s v=""/>
    <s v=""/>
    <n v="20"/>
    <n v="20"/>
    <s v=""/>
    <s v=""/>
    <n v="21"/>
    <n v="21"/>
    <s v=""/>
    <s v=""/>
    <n v="10"/>
    <n v="10"/>
    <s v=""/>
    <s v=""/>
    <n v="20"/>
    <n v="20"/>
    <s v=""/>
    <s v=""/>
    <s v=""/>
    <s v=""/>
    <s v=""/>
    <s v=""/>
    <n v="30"/>
    <n v="30"/>
    <s v=""/>
    <s v=""/>
    <n v="28"/>
    <n v="28"/>
    <s v=""/>
    <s v=""/>
    <n v="26"/>
    <n v="26"/>
    <s v=""/>
    <s v=""/>
    <n v="21"/>
    <n v="21"/>
    <s v=""/>
    <s v=""/>
    <m/>
    <x v="2"/>
    <m/>
    <m/>
    <n v="18"/>
    <n v="18"/>
    <s v=""/>
    <s v=""/>
    <n v="20"/>
    <n v="20"/>
    <s v=""/>
    <s v=""/>
    <n v="20"/>
    <n v="20"/>
    <s v=""/>
    <s v=""/>
    <n v="23"/>
    <n v="23"/>
    <s v=""/>
    <s v=""/>
    <n v="30"/>
    <n v="30"/>
    <s v=""/>
    <s v=""/>
    <n v="111"/>
    <n v="111"/>
    <m/>
    <m/>
    <n v="111"/>
    <n v="111"/>
    <n v="0"/>
    <n v="0"/>
  </r>
  <r>
    <x v="114"/>
    <s v="202450052"/>
    <x v="2"/>
    <x v="20"/>
    <x v="115"/>
    <x v="1"/>
    <s v=""/>
    <s v=""/>
    <s v=""/>
    <s v=""/>
    <s v=""/>
    <s v=""/>
    <s v=""/>
    <s v=""/>
    <n v="14"/>
    <n v="14"/>
    <s v=""/>
    <s v=""/>
    <s v=""/>
    <s v=""/>
    <s v=""/>
    <s v=""/>
    <n v="19"/>
    <n v="19"/>
    <s v=""/>
    <s v=""/>
    <s v=""/>
    <s v=""/>
    <s v=""/>
    <s v=""/>
    <n v="20"/>
    <n v="20"/>
    <s v=""/>
    <s v=""/>
    <s v=""/>
    <s v=""/>
    <s v=""/>
    <s v=""/>
    <n v="28"/>
    <n v="28"/>
    <s v=""/>
    <s v=""/>
    <s v=""/>
    <s v=""/>
    <s v=""/>
    <s v=""/>
    <n v="19"/>
    <n v="19"/>
    <s v=""/>
    <s v=""/>
    <s v=""/>
    <s v=""/>
    <s v=""/>
    <s v=""/>
    <m/>
    <x v="2"/>
    <m/>
    <m/>
    <n v="9"/>
    <n v="9"/>
    <s v=""/>
    <s v=""/>
    <s v=""/>
    <s v=""/>
    <s v=""/>
    <s v=""/>
    <n v="16"/>
    <n v="16"/>
    <s v=""/>
    <s v=""/>
    <s v=""/>
    <s v=""/>
    <s v=""/>
    <s v=""/>
    <n v="16"/>
    <n v="16"/>
    <s v=""/>
    <s v=""/>
    <m/>
    <m/>
    <m/>
    <m/>
    <n v="0"/>
    <n v="0"/>
    <n v="0"/>
    <n v="0"/>
  </r>
  <r>
    <x v="115"/>
    <s v="202249110"/>
    <x v="1"/>
    <x v="11"/>
    <x v="116"/>
    <x v="7"/>
    <n v="219"/>
    <n v="201"/>
    <s v=""/>
    <s v=""/>
    <n v="197"/>
    <n v="205"/>
    <s v=""/>
    <s v=""/>
    <n v="190"/>
    <n v="189"/>
    <s v=""/>
    <s v=""/>
    <n v="183"/>
    <n v="189"/>
    <n v="1"/>
    <s v=""/>
    <n v="188"/>
    <n v="183"/>
    <s v=""/>
    <s v=""/>
    <n v="212"/>
    <n v="206"/>
    <n v="1"/>
    <s v=""/>
    <n v="223"/>
    <n v="229"/>
    <n v="1"/>
    <s v=""/>
    <n v="214"/>
    <n v="210"/>
    <s v=""/>
    <s v=""/>
    <n v="174"/>
    <n v="178"/>
    <s v=""/>
    <s v=""/>
    <n v="248"/>
    <n v="234"/>
    <s v=""/>
    <s v=""/>
    <n v="207"/>
    <n v="213"/>
    <s v=""/>
    <s v=""/>
    <n v="192"/>
    <n v="209"/>
    <s v=""/>
    <s v=""/>
    <n v="2447"/>
    <x v="143"/>
    <m/>
    <m/>
    <n v="205"/>
    <n v="188"/>
    <s v=""/>
    <s v=""/>
    <n v="184"/>
    <n v="196"/>
    <s v=""/>
    <s v=""/>
    <n v="195"/>
    <n v="198"/>
    <s v=""/>
    <s v=""/>
    <n v="174"/>
    <n v="172"/>
    <s v=""/>
    <s v=""/>
    <n v="175"/>
    <n v="188"/>
    <s v=""/>
    <s v=""/>
    <n v="933"/>
    <n v="942"/>
    <m/>
    <m/>
    <n v="3380"/>
    <n v="3388"/>
    <n v="0"/>
    <n v="0"/>
  </r>
  <r>
    <x v="163"/>
    <s v="431948066"/>
    <x v="5"/>
    <x v="6"/>
    <x v="167"/>
    <x v="5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x v="2"/>
    <m/>
    <m/>
    <s v=""/>
    <s v=""/>
    <s v=""/>
    <s v=""/>
    <s v=""/>
    <s v=""/>
    <s v=""/>
    <s v=""/>
    <s v=""/>
    <s v=""/>
    <s v=""/>
    <s v=""/>
    <s v=""/>
    <s v=""/>
    <s v=""/>
    <s v=""/>
    <n v="15"/>
    <n v="15"/>
    <s v=""/>
    <s v=""/>
    <m/>
    <m/>
    <m/>
    <m/>
    <n v="0"/>
    <n v="0"/>
    <n v="0"/>
    <n v="0"/>
  </r>
  <r>
    <x v="164"/>
    <s v="406160755"/>
    <x v="1"/>
    <x v="12"/>
    <x v="168"/>
    <x v="4"/>
    <n v="52"/>
    <n v="48"/>
    <s v=""/>
    <n v="6"/>
    <n v="53"/>
    <n v="57"/>
    <s v=""/>
    <n v="4"/>
    <n v="46"/>
    <n v="48"/>
    <s v=""/>
    <n v="5"/>
    <n v="34"/>
    <n v="34"/>
    <s v=""/>
    <s v=""/>
    <n v="29"/>
    <n v="26"/>
    <s v=""/>
    <s v=""/>
    <n v="35"/>
    <n v="38"/>
    <s v=""/>
    <n v="2"/>
    <n v="48"/>
    <n v="43"/>
    <s v=""/>
    <n v="1"/>
    <n v="53"/>
    <n v="60"/>
    <s v=""/>
    <n v="6"/>
    <n v="1"/>
    <n v="6"/>
    <n v="4"/>
    <s v=""/>
    <s v=""/>
    <s v=""/>
    <s v=""/>
    <s v=""/>
    <s v=""/>
    <s v=""/>
    <s v=""/>
    <s v=""/>
    <s v=""/>
    <s v=""/>
    <s v=""/>
    <s v=""/>
    <m/>
    <x v="2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m/>
    <n v="0"/>
    <n v="0"/>
    <n v="0"/>
    <n v="0"/>
  </r>
  <r>
    <x v="116"/>
    <s v="205250618"/>
    <x v="1"/>
    <x v="11"/>
    <x v="117"/>
    <x v="4"/>
    <n v="5"/>
    <n v="10"/>
    <n v="2"/>
    <s v=""/>
    <n v="108"/>
    <n v="99"/>
    <n v="3"/>
    <n v="3"/>
    <n v="113"/>
    <n v="115"/>
    <n v="2"/>
    <n v="6"/>
    <n v="101"/>
    <n v="95"/>
    <n v="2"/>
    <n v="1"/>
    <n v="141"/>
    <n v="137"/>
    <n v="3"/>
    <n v="6"/>
    <n v="119"/>
    <n v="125"/>
    <n v="6"/>
    <n v="3"/>
    <n v="85"/>
    <n v="94"/>
    <n v="4"/>
    <s v=""/>
    <n v="71"/>
    <n v="69"/>
    <n v="3"/>
    <n v="2"/>
    <n v="103"/>
    <n v="102"/>
    <n v="5"/>
    <n v="2"/>
    <n v="107"/>
    <n v="105"/>
    <n v="1"/>
    <n v="3"/>
    <n v="137"/>
    <n v="128"/>
    <n v="3"/>
    <n v="3"/>
    <n v="147"/>
    <n v="154"/>
    <n v="6"/>
    <n v="4"/>
    <n v="1237"/>
    <x v="144"/>
    <n v="40"/>
    <m/>
    <n v="137"/>
    <n v="136"/>
    <n v="8"/>
    <n v="3"/>
    <n v="140"/>
    <n v="129"/>
    <n v="3"/>
    <n v="2"/>
    <n v="145"/>
    <n v="155"/>
    <n v="1"/>
    <n v="5"/>
    <n v="131"/>
    <n v="128"/>
    <n v="7"/>
    <n v="1"/>
    <n v="107"/>
    <n v="126"/>
    <n v="1"/>
    <n v="1"/>
    <n v="660"/>
    <n v="674"/>
    <n v="20"/>
    <n v="12"/>
    <n v="1897"/>
    <n v="1907"/>
    <n v="60"/>
    <n v="12"/>
  </r>
  <r>
    <x v="118"/>
    <s v="416289947"/>
    <x v="8"/>
    <x v="24"/>
    <x v="119"/>
    <x v="7"/>
    <n v="35"/>
    <n v="35"/>
    <s v=""/>
    <s v=""/>
    <n v="29"/>
    <n v="31"/>
    <s v=""/>
    <s v=""/>
    <n v="34"/>
    <n v="32"/>
    <s v=""/>
    <s v=""/>
    <n v="35"/>
    <n v="36"/>
    <s v=""/>
    <s v=""/>
    <n v="35"/>
    <n v="33"/>
    <s v=""/>
    <s v=""/>
    <n v="34"/>
    <n v="32"/>
    <s v=""/>
    <s v=""/>
    <n v="37"/>
    <n v="39"/>
    <s v=""/>
    <s v=""/>
    <n v="37"/>
    <n v="35"/>
    <s v=""/>
    <s v=""/>
    <n v="34"/>
    <n v="35"/>
    <s v=""/>
    <s v=""/>
    <n v="34"/>
    <n v="37"/>
    <s v=""/>
    <s v=""/>
    <n v="28"/>
    <n v="29"/>
    <s v=""/>
    <s v=""/>
    <n v="27"/>
    <n v="26"/>
    <s v=""/>
    <s v=""/>
    <n v="399"/>
    <x v="145"/>
    <m/>
    <m/>
    <n v="44"/>
    <n v="40"/>
    <s v=""/>
    <s v=""/>
    <n v="29"/>
    <n v="33"/>
    <s v=""/>
    <s v=""/>
    <n v="35"/>
    <n v="33"/>
    <s v=""/>
    <s v=""/>
    <n v="38"/>
    <n v="40"/>
    <s v=""/>
    <s v=""/>
    <n v="32"/>
    <n v="34"/>
    <s v=""/>
    <s v=""/>
    <n v="178"/>
    <n v="180"/>
    <m/>
    <m/>
    <n v="577"/>
    <n v="580"/>
    <n v="0"/>
    <n v="0"/>
  </r>
  <r>
    <x v="165"/>
    <s v="216452265"/>
    <x v="8"/>
    <x v="24"/>
    <x v="169"/>
    <x v="2"/>
    <n v="45"/>
    <n v="45"/>
    <s v=""/>
    <s v=""/>
    <n v="31"/>
    <n v="31"/>
    <s v=""/>
    <s v=""/>
    <n v="44"/>
    <n v="44"/>
    <s v=""/>
    <s v=""/>
    <n v="52"/>
    <n v="52"/>
    <s v=""/>
    <s v=""/>
    <n v="56"/>
    <n v="56"/>
    <s v=""/>
    <s v=""/>
    <n v="87"/>
    <n v="86"/>
    <s v=""/>
    <s v=""/>
    <n v="89"/>
    <n v="89"/>
    <s v=""/>
    <s v=""/>
    <n v="73"/>
    <n v="74"/>
    <s v=""/>
    <s v=""/>
    <n v="66"/>
    <n v="64"/>
    <s v=""/>
    <s v=""/>
    <n v="62"/>
    <n v="64"/>
    <s v=""/>
    <s v=""/>
    <n v="55"/>
    <n v="55"/>
    <s v=""/>
    <s v=""/>
    <n v="54"/>
    <n v="54"/>
    <s v=""/>
    <s v=""/>
    <n v="714"/>
    <x v="146"/>
    <m/>
    <m/>
    <n v="54"/>
    <n v="54"/>
    <s v=""/>
    <s v=""/>
    <n v="43"/>
    <n v="43"/>
    <s v=""/>
    <s v=""/>
    <n v="66"/>
    <n v="66"/>
    <s v=""/>
    <s v=""/>
    <n v="27"/>
    <n v="27"/>
    <s v=""/>
    <s v=""/>
    <s v=""/>
    <s v=""/>
    <s v=""/>
    <s v=""/>
    <m/>
    <m/>
    <m/>
    <m/>
    <n v="714"/>
    <n v="714"/>
    <n v="0"/>
    <n v="0"/>
  </r>
  <r>
    <x v="165"/>
    <s v="216452265"/>
    <x v="8"/>
    <x v="24"/>
    <x v="169"/>
    <x v="1"/>
    <n v="23"/>
    <n v="21"/>
    <s v=""/>
    <s v=""/>
    <n v="33"/>
    <n v="34"/>
    <s v=""/>
    <s v=""/>
    <n v="30"/>
    <n v="28"/>
    <s v=""/>
    <s v=""/>
    <n v="33"/>
    <n v="34"/>
    <s v=""/>
    <s v=""/>
    <n v="42"/>
    <n v="39"/>
    <s v=""/>
    <s v=""/>
    <n v="29"/>
    <n v="34"/>
    <s v=""/>
    <s v=""/>
    <n v="26"/>
    <n v="26"/>
    <s v=""/>
    <s v=""/>
    <n v="13"/>
    <n v="13"/>
    <s v=""/>
    <s v=""/>
    <n v="25"/>
    <n v="24"/>
    <s v=""/>
    <s v=""/>
    <n v="27"/>
    <n v="27"/>
    <s v=""/>
    <s v=""/>
    <n v="32"/>
    <n v="31"/>
    <s v=""/>
    <s v=""/>
    <n v="35"/>
    <n v="37"/>
    <s v=""/>
    <s v=""/>
    <n v="348"/>
    <x v="147"/>
    <m/>
    <m/>
    <n v="30"/>
    <n v="25"/>
    <s v=""/>
    <s v=""/>
    <n v="31"/>
    <n v="34"/>
    <s v=""/>
    <s v=""/>
    <n v="23"/>
    <n v="25"/>
    <s v=""/>
    <s v=""/>
    <n v="23"/>
    <n v="23"/>
    <s v=""/>
    <s v=""/>
    <n v="2"/>
    <n v="2"/>
    <s v=""/>
    <s v=""/>
    <n v="109"/>
    <n v="109"/>
    <m/>
    <m/>
    <n v="457"/>
    <n v="457"/>
    <n v="0"/>
    <n v="0"/>
  </r>
  <r>
    <x v="121"/>
    <s v="404978048"/>
    <x v="8"/>
    <x v="30"/>
    <x v="122"/>
    <x v="4"/>
    <n v="70"/>
    <n v="69"/>
    <n v="7"/>
    <s v=""/>
    <n v="42"/>
    <n v="41"/>
    <n v="11"/>
    <n v="1"/>
    <n v="62"/>
    <n v="61"/>
    <n v="7"/>
    <s v=""/>
    <n v="58"/>
    <n v="61"/>
    <n v="11"/>
    <s v=""/>
    <n v="67"/>
    <n v="64"/>
    <n v="8"/>
    <s v=""/>
    <n v="51"/>
    <n v="53"/>
    <n v="4"/>
    <n v="1"/>
    <n v="52"/>
    <n v="51"/>
    <n v="2"/>
    <s v=""/>
    <n v="51"/>
    <n v="48"/>
    <n v="7"/>
    <s v=""/>
    <n v="51"/>
    <n v="54"/>
    <n v="2"/>
    <s v=""/>
    <n v="65"/>
    <n v="65"/>
    <n v="6"/>
    <s v=""/>
    <n v="59"/>
    <n v="60"/>
    <n v="2"/>
    <s v=""/>
    <n v="58"/>
    <n v="59"/>
    <n v="6"/>
    <s v=""/>
    <n v="686"/>
    <x v="148"/>
    <n v="73"/>
    <m/>
    <n v="68"/>
    <n v="65"/>
    <n v="2"/>
    <s v=""/>
    <n v="50"/>
    <n v="51"/>
    <n v="7"/>
    <s v=""/>
    <n v="65"/>
    <n v="66"/>
    <n v="8"/>
    <s v=""/>
    <n v="56"/>
    <n v="55"/>
    <n v="5"/>
    <n v="1"/>
    <n v="54"/>
    <n v="58"/>
    <n v="5"/>
    <s v=""/>
    <n v="293"/>
    <n v="295"/>
    <n v="27"/>
    <m/>
    <n v="979"/>
    <n v="981"/>
    <n v="100"/>
    <n v="0"/>
  </r>
  <r>
    <x v="122"/>
    <s v="435428299"/>
    <x v="2"/>
    <x v="9"/>
    <x v="123"/>
    <x v="2"/>
    <n v="88"/>
    <n v="88"/>
    <s v=""/>
    <s v=""/>
    <n v="94"/>
    <n v="94"/>
    <s v=""/>
    <s v=""/>
    <n v="102"/>
    <n v="102"/>
    <s v=""/>
    <s v=""/>
    <n v="100"/>
    <n v="100"/>
    <s v=""/>
    <s v=""/>
    <n v="118"/>
    <n v="118"/>
    <s v=""/>
    <s v=""/>
    <n v="111"/>
    <n v="111"/>
    <s v=""/>
    <s v=""/>
    <n v="105"/>
    <n v="105"/>
    <s v=""/>
    <s v=""/>
    <n v="144"/>
    <n v="144"/>
    <s v=""/>
    <s v=""/>
    <n v="138"/>
    <n v="138"/>
    <s v=""/>
    <s v=""/>
    <n v="153"/>
    <n v="153"/>
    <s v=""/>
    <s v=""/>
    <n v="129"/>
    <n v="129"/>
    <s v=""/>
    <s v=""/>
    <n v="156"/>
    <n v="156"/>
    <s v=""/>
    <s v=""/>
    <n v="1438"/>
    <x v="149"/>
    <m/>
    <m/>
    <n v="205"/>
    <n v="205"/>
    <s v=""/>
    <s v=""/>
    <n v="162"/>
    <n v="162"/>
    <s v=""/>
    <s v=""/>
    <n v="157"/>
    <n v="157"/>
    <s v=""/>
    <s v=""/>
    <n v="149"/>
    <n v="149"/>
    <s v=""/>
    <s v=""/>
    <n v="156"/>
    <n v="156"/>
    <s v=""/>
    <s v=""/>
    <n v="829"/>
    <n v="829"/>
    <m/>
    <m/>
    <n v="2267"/>
    <n v="2267"/>
    <n v="0"/>
    <n v="0"/>
  </r>
  <r>
    <x v="166"/>
    <s v="206335367"/>
    <x v="1"/>
    <x v="48"/>
    <x v="170"/>
    <x v="4"/>
    <n v="41"/>
    <n v="35"/>
    <n v="1"/>
    <n v="6"/>
    <n v="19"/>
    <n v="22"/>
    <s v=""/>
    <s v=""/>
    <n v="36"/>
    <n v="42"/>
    <s v=""/>
    <n v="3"/>
    <n v="25"/>
    <n v="24"/>
    <s v=""/>
    <n v="2"/>
    <n v="40"/>
    <n v="34"/>
    <s v=""/>
    <n v="2"/>
    <n v="16"/>
    <n v="22"/>
    <s v=""/>
    <s v=""/>
    <n v="50"/>
    <n v="44"/>
    <s v=""/>
    <n v="2"/>
    <n v="55"/>
    <n v="51"/>
    <s v=""/>
    <n v="3"/>
    <n v="36"/>
    <n v="35"/>
    <n v="1"/>
    <n v="1"/>
    <n v="40"/>
    <n v="47"/>
    <s v=""/>
    <n v="3"/>
    <n v="30"/>
    <n v="32"/>
    <s v=""/>
    <s v=""/>
    <n v="46"/>
    <n v="46"/>
    <s v=""/>
    <n v="1"/>
    <n v="434"/>
    <x v="150"/>
    <m/>
    <m/>
    <n v="64"/>
    <n v="62"/>
    <s v=""/>
    <n v="1"/>
    <n v="40"/>
    <n v="36"/>
    <n v="4"/>
    <n v="1"/>
    <n v="53"/>
    <n v="51"/>
    <s v=""/>
    <n v="2"/>
    <n v="65"/>
    <n v="74"/>
    <s v=""/>
    <n v="2"/>
    <n v="18"/>
    <n v="22"/>
    <s v=""/>
    <s v=""/>
    <n v="240"/>
    <n v="245"/>
    <m/>
    <m/>
    <n v="674"/>
    <n v="679"/>
    <n v="0"/>
    <n v="0"/>
  </r>
  <r>
    <x v="167"/>
    <s v="435892483"/>
    <x v="2"/>
    <x v="53"/>
    <x v="171"/>
    <x v="4"/>
    <n v="29"/>
    <n v="29"/>
    <n v="4"/>
    <s v=""/>
    <n v="31"/>
    <n v="29"/>
    <n v="3"/>
    <s v=""/>
    <n v="17"/>
    <n v="21"/>
    <n v="4"/>
    <s v=""/>
    <n v="21"/>
    <n v="19"/>
    <n v="4"/>
    <s v=""/>
    <n v="12"/>
    <n v="13"/>
    <n v="5"/>
    <n v="1"/>
    <n v="21"/>
    <n v="22"/>
    <n v="14"/>
    <s v=""/>
    <n v="35"/>
    <n v="31"/>
    <n v="17"/>
    <n v="1"/>
    <n v="25"/>
    <n v="29"/>
    <n v="7"/>
    <n v="2"/>
    <n v="19"/>
    <n v="18"/>
    <n v="9"/>
    <s v=""/>
    <n v="22"/>
    <n v="22"/>
    <n v="11"/>
    <n v="1"/>
    <n v="29"/>
    <n v="28"/>
    <n v="10"/>
    <s v=""/>
    <n v="26"/>
    <n v="23"/>
    <n v="7"/>
    <s v=""/>
    <n v="287"/>
    <x v="4"/>
    <n v="95"/>
    <m/>
    <n v="52"/>
    <n v="55"/>
    <n v="5"/>
    <n v="1"/>
    <n v="29"/>
    <n v="29"/>
    <n v="8"/>
    <s v=""/>
    <n v="30"/>
    <n v="31"/>
    <n v="7"/>
    <s v=""/>
    <n v="28"/>
    <n v="26"/>
    <n v="10"/>
    <s v=""/>
    <n v="28"/>
    <n v="31"/>
    <n v="13"/>
    <s v=""/>
    <n v="167"/>
    <n v="172"/>
    <n v="43"/>
    <m/>
    <n v="454"/>
    <n v="456"/>
    <n v="138"/>
    <n v="0"/>
  </r>
  <r>
    <x v="137"/>
    <s v="405064594"/>
    <x v="1"/>
    <x v="48"/>
    <x v="138"/>
    <x v="2"/>
    <n v="53"/>
    <n v="52"/>
    <s v=""/>
    <s v=""/>
    <n v="51"/>
    <n v="52"/>
    <s v=""/>
    <s v=""/>
    <n v="75"/>
    <n v="75"/>
    <s v=""/>
    <s v=""/>
    <n v="68"/>
    <n v="67"/>
    <s v=""/>
    <s v=""/>
    <n v="76"/>
    <n v="76"/>
    <s v=""/>
    <s v=""/>
    <n v="103"/>
    <n v="104"/>
    <s v=""/>
    <s v=""/>
    <n v="115"/>
    <n v="115"/>
    <s v=""/>
    <s v=""/>
    <n v="116"/>
    <n v="116"/>
    <s v=""/>
    <s v=""/>
    <n v="90"/>
    <n v="90"/>
    <s v=""/>
    <s v=""/>
    <n v="89"/>
    <n v="88"/>
    <s v=""/>
    <s v=""/>
    <n v="78"/>
    <n v="79"/>
    <s v=""/>
    <s v=""/>
    <n v="105"/>
    <n v="105"/>
    <s v=""/>
    <s v=""/>
    <n v="1019"/>
    <x v="151"/>
    <m/>
    <m/>
    <n v="103"/>
    <n v="102"/>
    <s v=""/>
    <s v=""/>
    <n v="73"/>
    <n v="73"/>
    <s v=""/>
    <s v=""/>
    <n v="98"/>
    <n v="99"/>
    <s v=""/>
    <s v=""/>
    <n v="90"/>
    <n v="89"/>
    <s v=""/>
    <s v=""/>
    <n v="98"/>
    <n v="99"/>
    <s v=""/>
    <s v=""/>
    <n v="462"/>
    <n v="462"/>
    <m/>
    <m/>
    <n v="1481"/>
    <n v="1481"/>
    <n v="0"/>
    <n v="0"/>
  </r>
  <r>
    <x v="105"/>
    <s v="218064699"/>
    <x v="6"/>
    <x v="8"/>
    <x v="106"/>
    <x v="8"/>
    <n v="26"/>
    <n v="27"/>
    <s v=""/>
    <n v="3"/>
    <n v="46"/>
    <n v="31"/>
    <s v=""/>
    <s v=""/>
    <n v="58"/>
    <n v="62"/>
    <n v="1"/>
    <n v="1"/>
    <n v="48"/>
    <n v="51"/>
    <s v=""/>
    <n v="1"/>
    <n v="21"/>
    <n v="28"/>
    <s v=""/>
    <n v="2"/>
    <n v="31"/>
    <n v="23"/>
    <s v=""/>
    <s v=""/>
    <n v="27"/>
    <n v="29"/>
    <s v=""/>
    <s v=""/>
    <n v="42"/>
    <n v="43"/>
    <s v=""/>
    <s v=""/>
    <n v="36"/>
    <n v="33"/>
    <n v="2"/>
    <s v=""/>
    <n v="28"/>
    <n v="30"/>
    <s v=""/>
    <s v=""/>
    <n v="37"/>
    <n v="36"/>
    <s v=""/>
    <s v=""/>
    <n v="43"/>
    <n v="43"/>
    <n v="1"/>
    <s v=""/>
    <n v="443"/>
    <x v="152"/>
    <m/>
    <m/>
    <n v="88"/>
    <n v="88"/>
    <n v="2"/>
    <s v=""/>
    <n v="36"/>
    <n v="36"/>
    <s v=""/>
    <s v=""/>
    <n v="59"/>
    <n v="53"/>
    <n v="1"/>
    <s v=""/>
    <n v="40"/>
    <n v="48"/>
    <s v=""/>
    <s v=""/>
    <n v="29"/>
    <n v="36"/>
    <s v=""/>
    <s v=""/>
    <n v="252"/>
    <n v="261"/>
    <m/>
    <m/>
    <n v="695"/>
    <n v="697"/>
    <n v="0"/>
    <n v="0"/>
  </r>
  <r>
    <x v="105"/>
    <s v="218064699"/>
    <x v="6"/>
    <x v="8"/>
    <x v="106"/>
    <x v="6"/>
    <s v=""/>
    <s v=""/>
    <s v=""/>
    <s v=""/>
    <s v=""/>
    <s v=""/>
    <s v=""/>
    <s v=""/>
    <s v=""/>
    <s v=""/>
    <s v=""/>
    <s v=""/>
    <s v=""/>
    <s v=""/>
    <s v=""/>
    <s v=""/>
    <n v="1"/>
    <n v="1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x v="2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m/>
    <n v="0"/>
    <n v="0"/>
    <n v="0"/>
    <n v="0"/>
  </r>
  <r>
    <x v="81"/>
    <s v="211328703"/>
    <x v="1"/>
    <x v="11"/>
    <x v="79"/>
    <x v="4"/>
    <n v="208"/>
    <n v="217"/>
    <n v="3"/>
    <n v="2"/>
    <n v="179"/>
    <n v="174"/>
    <s v=""/>
    <n v="1"/>
    <n v="181"/>
    <n v="196"/>
    <n v="4"/>
    <s v=""/>
    <n v="198"/>
    <n v="191"/>
    <n v="3"/>
    <n v="1"/>
    <n v="209"/>
    <n v="210"/>
    <n v="2"/>
    <n v="2"/>
    <n v="186"/>
    <n v="193"/>
    <n v="3"/>
    <n v="1"/>
    <n v="151"/>
    <n v="157"/>
    <n v="1"/>
    <n v="1"/>
    <n v="137"/>
    <n v="131"/>
    <n v="3"/>
    <n v="1"/>
    <n v="167"/>
    <n v="171"/>
    <n v="4"/>
    <s v=""/>
    <n v="244"/>
    <n v="231"/>
    <n v="2"/>
    <s v=""/>
    <n v="214"/>
    <n v="222"/>
    <s v=""/>
    <s v=""/>
    <n v="247"/>
    <n v="232"/>
    <n v="3"/>
    <s v=""/>
    <n v="2321"/>
    <x v="153"/>
    <m/>
    <m/>
    <n v="220"/>
    <n v="237"/>
    <n v="9"/>
    <s v=""/>
    <n v="162"/>
    <n v="149"/>
    <n v="4"/>
    <s v=""/>
    <n v="213"/>
    <n v="210"/>
    <n v="8"/>
    <s v=""/>
    <n v="219"/>
    <n v="214"/>
    <n v="6"/>
    <s v=""/>
    <n v="154"/>
    <n v="200"/>
    <n v="2"/>
    <s v=""/>
    <n v="968"/>
    <n v="1010"/>
    <n v="29"/>
    <m/>
    <n v="3289"/>
    <n v="3335"/>
    <n v="29"/>
    <n v="0"/>
  </r>
  <r>
    <x v="106"/>
    <s v="240904900"/>
    <x v="6"/>
    <x v="42"/>
    <x v="107"/>
    <x v="1"/>
    <n v="1"/>
    <n v="1"/>
    <s v=""/>
    <s v=""/>
    <n v="1"/>
    <n v="1"/>
    <s v=""/>
    <s v=""/>
    <s v=""/>
    <s v=""/>
    <s v=""/>
    <s v=""/>
    <n v="3"/>
    <n v="3"/>
    <s v=""/>
    <s v=""/>
    <n v="1"/>
    <n v="1"/>
    <s v=""/>
    <s v=""/>
    <n v="3"/>
    <n v="3"/>
    <s v=""/>
    <s v=""/>
    <n v="2"/>
    <n v="2"/>
    <s v=""/>
    <s v=""/>
    <s v=""/>
    <s v=""/>
    <s v=""/>
    <s v=""/>
    <n v="4"/>
    <n v="4"/>
    <s v=""/>
    <s v=""/>
    <s v=""/>
    <s v=""/>
    <s v=""/>
    <s v=""/>
    <s v=""/>
    <s v=""/>
    <s v=""/>
    <s v=""/>
    <n v="4"/>
    <n v="4"/>
    <s v=""/>
    <s v=""/>
    <m/>
    <x v="2"/>
    <m/>
    <m/>
    <s v=""/>
    <s v=""/>
    <s v=""/>
    <s v=""/>
    <n v="2"/>
    <n v="1"/>
    <s v=""/>
    <s v=""/>
    <n v="1"/>
    <n v="1"/>
    <s v=""/>
    <s v=""/>
    <n v="2"/>
    <n v="3"/>
    <s v=""/>
    <s v=""/>
    <n v="2"/>
    <n v="2"/>
    <s v=""/>
    <s v=""/>
    <m/>
    <m/>
    <m/>
    <m/>
    <n v="0"/>
    <n v="0"/>
    <n v="0"/>
    <n v="0"/>
  </r>
  <r>
    <x v="83"/>
    <s v="245428372"/>
    <x v="4"/>
    <x v="4"/>
    <x v="81"/>
    <x v="0"/>
    <n v="189"/>
    <n v="187"/>
    <s v=""/>
    <n v="1"/>
    <n v="233"/>
    <n v="219"/>
    <s v=""/>
    <s v=""/>
    <n v="220"/>
    <n v="214"/>
    <s v=""/>
    <s v=""/>
    <n v="227"/>
    <n v="223"/>
    <s v=""/>
    <s v=""/>
    <n v="100"/>
    <n v="131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x v="2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m/>
    <n v="0"/>
    <n v="0"/>
    <n v="0"/>
    <n v="0"/>
  </r>
  <r>
    <x v="107"/>
    <s v="406115957"/>
    <x v="8"/>
    <x v="30"/>
    <x v="108"/>
    <x v="2"/>
    <n v="110"/>
    <n v="110"/>
    <s v=""/>
    <s v=""/>
    <n v="116"/>
    <n v="114"/>
    <s v=""/>
    <s v=""/>
    <n v="85"/>
    <n v="85"/>
    <s v=""/>
    <s v=""/>
    <n v="63"/>
    <n v="65"/>
    <s v=""/>
    <s v=""/>
    <n v="90"/>
    <n v="88"/>
    <s v=""/>
    <s v=""/>
    <n v="100"/>
    <n v="99"/>
    <s v=""/>
    <s v=""/>
    <n v="106"/>
    <n v="107"/>
    <s v=""/>
    <s v=""/>
    <n v="80"/>
    <n v="82"/>
    <s v=""/>
    <s v=""/>
    <n v="82"/>
    <n v="81"/>
    <s v=""/>
    <s v=""/>
    <n v="88"/>
    <n v="87"/>
    <s v=""/>
    <s v=""/>
    <n v="136"/>
    <n v="136"/>
    <s v=""/>
    <s v=""/>
    <n v="108"/>
    <n v="106"/>
    <s v=""/>
    <s v=""/>
    <n v="1164"/>
    <x v="154"/>
    <m/>
    <m/>
    <n v="107"/>
    <n v="108"/>
    <s v=""/>
    <s v=""/>
    <n v="98"/>
    <n v="96"/>
    <s v=""/>
    <s v=""/>
    <n v="118"/>
    <n v="123"/>
    <s v=""/>
    <s v=""/>
    <n v="123"/>
    <n v="121"/>
    <s v=""/>
    <s v=""/>
    <n v="153"/>
    <n v="155"/>
    <s v=""/>
    <s v=""/>
    <n v="599"/>
    <n v="603"/>
    <m/>
    <m/>
    <n v="1763"/>
    <n v="1763"/>
    <n v="0"/>
    <n v="0"/>
  </r>
  <r>
    <x v="84"/>
    <s v="404438033"/>
    <x v="1"/>
    <x v="12"/>
    <x v="82"/>
    <x v="1"/>
    <n v="26"/>
    <n v="21"/>
    <s v=""/>
    <s v=""/>
    <n v="41"/>
    <n v="42"/>
    <s v=""/>
    <s v=""/>
    <n v="45"/>
    <n v="46"/>
    <s v=""/>
    <s v=""/>
    <n v="37"/>
    <n v="35"/>
    <s v=""/>
    <s v=""/>
    <n v="33"/>
    <n v="30"/>
    <s v=""/>
    <s v=""/>
    <n v="34"/>
    <n v="40"/>
    <s v=""/>
    <s v=""/>
    <n v="33"/>
    <n v="31"/>
    <s v=""/>
    <s v=""/>
    <n v="37"/>
    <n v="40"/>
    <s v=""/>
    <s v=""/>
    <n v="39"/>
    <n v="35"/>
    <s v=""/>
    <s v=""/>
    <n v="31"/>
    <n v="33"/>
    <s v=""/>
    <s v=""/>
    <n v="37"/>
    <n v="35"/>
    <s v=""/>
    <s v=""/>
    <n v="43"/>
    <n v="48"/>
    <s v=""/>
    <s v=""/>
    <n v="436"/>
    <x v="152"/>
    <m/>
    <m/>
    <n v="20"/>
    <n v="19"/>
    <s v=""/>
    <s v=""/>
    <n v="14"/>
    <n v="12"/>
    <s v=""/>
    <s v=""/>
    <n v="41"/>
    <n v="44"/>
    <s v=""/>
    <s v=""/>
    <n v="37"/>
    <n v="33"/>
    <s v=""/>
    <s v=""/>
    <n v="29"/>
    <n v="33"/>
    <s v=""/>
    <s v=""/>
    <n v="141"/>
    <n v="141"/>
    <m/>
    <m/>
    <n v="577"/>
    <n v="577"/>
    <n v="0"/>
    <n v="0"/>
  </r>
  <r>
    <x v="84"/>
    <s v="404438033"/>
    <x v="1"/>
    <x v="12"/>
    <x v="82"/>
    <x v="0"/>
    <n v="102"/>
    <n v="98"/>
    <s v=""/>
    <s v=""/>
    <n v="100"/>
    <n v="102"/>
    <s v=""/>
    <s v=""/>
    <n v="108"/>
    <n v="108"/>
    <s v=""/>
    <s v=""/>
    <n v="106"/>
    <n v="105"/>
    <s v=""/>
    <s v=""/>
    <n v="114"/>
    <n v="112"/>
    <s v=""/>
    <s v=""/>
    <n v="113"/>
    <n v="110"/>
    <s v=""/>
    <s v=""/>
    <n v="117"/>
    <n v="117"/>
    <s v=""/>
    <s v=""/>
    <n v="122"/>
    <n v="120"/>
    <s v=""/>
    <s v=""/>
    <n v="111"/>
    <n v="111"/>
    <s v=""/>
    <s v=""/>
    <n v="118"/>
    <n v="119"/>
    <s v=""/>
    <s v=""/>
    <n v="128"/>
    <n v="130"/>
    <s v=""/>
    <s v=""/>
    <n v="119"/>
    <n v="122"/>
    <s v=""/>
    <s v=""/>
    <n v="1358"/>
    <x v="155"/>
    <m/>
    <m/>
    <n v="109"/>
    <n v="110"/>
    <s v=""/>
    <s v=""/>
    <n v="103"/>
    <n v="103"/>
    <s v=""/>
    <s v=""/>
    <n v="107"/>
    <n v="106"/>
    <s v=""/>
    <s v=""/>
    <n v="111"/>
    <n v="113"/>
    <s v=""/>
    <s v=""/>
    <n v="99"/>
    <n v="102"/>
    <s v=""/>
    <s v=""/>
    <n v="529"/>
    <n v="534"/>
    <m/>
    <m/>
    <n v="1887"/>
    <n v="1888"/>
    <n v="0"/>
    <n v="0"/>
  </r>
  <r>
    <x v="168"/>
    <s v="437065426"/>
    <x v="3"/>
    <x v="3"/>
    <x v="172"/>
    <x v="2"/>
    <n v="522"/>
    <n v="522"/>
    <s v=""/>
    <s v=""/>
    <n v="520"/>
    <n v="520"/>
    <s v=""/>
    <s v=""/>
    <n v="635"/>
    <n v="635"/>
    <s v=""/>
    <s v=""/>
    <n v="574"/>
    <n v="574"/>
    <s v=""/>
    <s v=""/>
    <n v="560"/>
    <n v="560"/>
    <s v=""/>
    <s v=""/>
    <n v="495"/>
    <n v="494"/>
    <s v=""/>
    <s v=""/>
    <n v="549"/>
    <n v="550"/>
    <s v=""/>
    <s v=""/>
    <n v="707"/>
    <n v="706"/>
    <s v=""/>
    <s v=""/>
    <n v="578"/>
    <n v="578"/>
    <s v=""/>
    <s v=""/>
    <n v="625"/>
    <n v="626"/>
    <s v=""/>
    <s v=""/>
    <n v="534"/>
    <n v="534"/>
    <s v=""/>
    <s v=""/>
    <n v="597"/>
    <n v="597"/>
    <s v=""/>
    <s v=""/>
    <n v="6896"/>
    <x v="156"/>
    <m/>
    <m/>
    <n v="749"/>
    <n v="748"/>
    <s v=""/>
    <s v=""/>
    <n v="586"/>
    <n v="587"/>
    <s v=""/>
    <s v=""/>
    <n v="653"/>
    <n v="653"/>
    <s v=""/>
    <s v=""/>
    <n v="660"/>
    <n v="660"/>
    <s v=""/>
    <s v=""/>
    <n v="654"/>
    <n v="654"/>
    <s v=""/>
    <s v=""/>
    <n v="3302"/>
    <n v="3302"/>
    <m/>
    <m/>
    <n v="10198"/>
    <n v="10198"/>
    <n v="0"/>
    <n v="0"/>
  </r>
  <r>
    <x v="109"/>
    <s v="406081788"/>
    <x v="5"/>
    <x v="5"/>
    <x v="110"/>
    <x v="2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7"/>
    <n v="17"/>
    <s v=""/>
    <s v=""/>
    <n v="39"/>
    <n v="39"/>
    <s v=""/>
    <s v=""/>
    <n v="12"/>
    <n v="12"/>
    <s v=""/>
    <s v=""/>
    <n v="41"/>
    <n v="41"/>
    <s v=""/>
    <s v=""/>
    <m/>
    <x v="2"/>
    <m/>
    <m/>
    <n v="78"/>
    <n v="78"/>
    <s v=""/>
    <s v=""/>
    <n v="71"/>
    <n v="71"/>
    <s v=""/>
    <s v=""/>
    <n v="45"/>
    <n v="45"/>
    <s v=""/>
    <s v=""/>
    <n v="39"/>
    <n v="39"/>
    <s v=""/>
    <s v=""/>
    <n v="65"/>
    <n v="65"/>
    <s v=""/>
    <s v=""/>
    <n v="298"/>
    <n v="298"/>
    <m/>
    <m/>
    <n v="298"/>
    <n v="298"/>
    <n v="0"/>
    <n v="0"/>
  </r>
  <r>
    <x v="85"/>
    <s v="230070099"/>
    <x v="5"/>
    <x v="40"/>
    <x v="83"/>
    <x v="1"/>
    <n v="13"/>
    <n v="12"/>
    <s v=""/>
    <s v=""/>
    <n v="24"/>
    <n v="22"/>
    <n v="2"/>
    <s v=""/>
    <n v="17"/>
    <n v="20"/>
    <s v=""/>
    <s v=""/>
    <n v="16"/>
    <n v="16"/>
    <s v=""/>
    <s v=""/>
    <n v="20"/>
    <n v="14"/>
    <s v=""/>
    <s v=""/>
    <n v="16"/>
    <n v="22"/>
    <n v="1"/>
    <s v=""/>
    <n v="23"/>
    <n v="18"/>
    <s v=""/>
    <s v=""/>
    <n v="31"/>
    <n v="23"/>
    <s v=""/>
    <s v=""/>
    <n v="10"/>
    <n v="20"/>
    <s v=""/>
    <s v=""/>
    <n v="28"/>
    <n v="30"/>
    <s v=""/>
    <s v=""/>
    <n v="23"/>
    <n v="23"/>
    <s v=""/>
    <s v=""/>
    <n v="10"/>
    <n v="11"/>
    <s v=""/>
    <s v=""/>
    <n v="231"/>
    <x v="157"/>
    <m/>
    <m/>
    <n v="10"/>
    <n v="10"/>
    <s v=""/>
    <s v=""/>
    <n v="2"/>
    <s v=""/>
    <s v=""/>
    <s v=""/>
    <n v="30"/>
    <n v="32"/>
    <s v=""/>
    <s v=""/>
    <n v="12"/>
    <n v="11"/>
    <s v=""/>
    <s v=""/>
    <n v="29"/>
    <n v="30"/>
    <s v=""/>
    <s v=""/>
    <n v="83"/>
    <m/>
    <m/>
    <m/>
    <n v="314"/>
    <n v="231"/>
    <n v="0"/>
    <n v="0"/>
  </r>
  <r>
    <x v="123"/>
    <s v="404907730"/>
    <x v="5"/>
    <x v="43"/>
    <x v="124"/>
    <x v="4"/>
    <n v="24"/>
    <n v="24"/>
    <n v="20"/>
    <n v="1"/>
    <n v="25"/>
    <n v="23"/>
    <n v="17"/>
    <n v="2"/>
    <n v="21"/>
    <n v="18"/>
    <n v="11"/>
    <s v=""/>
    <n v="18"/>
    <n v="23"/>
    <n v="15"/>
    <s v=""/>
    <n v="15"/>
    <n v="15"/>
    <n v="10"/>
    <s v=""/>
    <n v="14"/>
    <n v="14"/>
    <n v="8"/>
    <s v=""/>
    <n v="15"/>
    <n v="14"/>
    <n v="12"/>
    <n v="1"/>
    <n v="16"/>
    <n v="17"/>
    <n v="10"/>
    <n v="1"/>
    <n v="17"/>
    <n v="17"/>
    <n v="17"/>
    <s v=""/>
    <n v="26"/>
    <n v="24"/>
    <n v="19"/>
    <s v=""/>
    <n v="24"/>
    <n v="26"/>
    <n v="15"/>
    <s v=""/>
    <n v="30"/>
    <n v="29"/>
    <n v="26"/>
    <s v=""/>
    <n v="245"/>
    <x v="158"/>
    <n v="180"/>
    <m/>
    <n v="25"/>
    <n v="24"/>
    <n v="20"/>
    <s v=""/>
    <n v="22"/>
    <n v="24"/>
    <n v="17"/>
    <s v=""/>
    <n v="31"/>
    <n v="28"/>
    <n v="16"/>
    <n v="2"/>
    <n v="17"/>
    <n v="20"/>
    <n v="13"/>
    <s v=""/>
    <n v="13"/>
    <n v="13"/>
    <n v="13"/>
    <s v=""/>
    <n v="108"/>
    <n v="109"/>
    <n v="79"/>
    <m/>
    <n v="353"/>
    <n v="353"/>
    <n v="259"/>
    <n v="0"/>
  </r>
  <r>
    <x v="124"/>
    <s v="401945605"/>
    <x v="1"/>
    <x v="11"/>
    <x v="125"/>
    <x v="2"/>
    <s v=""/>
    <s v=""/>
    <s v=""/>
    <s v=""/>
    <n v="3"/>
    <n v="3"/>
    <s v=""/>
    <s v=""/>
    <n v="3"/>
    <n v="3"/>
    <s v=""/>
    <s v=""/>
    <n v="2"/>
    <n v="2"/>
    <s v=""/>
    <s v=""/>
    <n v="1"/>
    <n v="1"/>
    <s v=""/>
    <s v=""/>
    <n v="1"/>
    <n v="1"/>
    <s v=""/>
    <s v=""/>
    <s v=""/>
    <s v=""/>
    <s v=""/>
    <s v=""/>
    <n v="2"/>
    <n v="2"/>
    <s v=""/>
    <s v=""/>
    <n v="1"/>
    <n v="1"/>
    <s v=""/>
    <s v=""/>
    <n v="3"/>
    <n v="3"/>
    <s v=""/>
    <s v=""/>
    <s v=""/>
    <s v=""/>
    <s v=""/>
    <s v=""/>
    <n v="3"/>
    <n v="3"/>
    <s v=""/>
    <s v=""/>
    <m/>
    <x v="2"/>
    <m/>
    <m/>
    <n v="1"/>
    <n v="1"/>
    <s v=""/>
    <s v=""/>
    <n v="2"/>
    <n v="2"/>
    <s v=""/>
    <s v=""/>
    <n v="1"/>
    <n v="1"/>
    <s v=""/>
    <s v=""/>
    <s v=""/>
    <s v=""/>
    <s v=""/>
    <s v=""/>
    <n v="2"/>
    <n v="2"/>
    <s v=""/>
    <s v=""/>
    <m/>
    <m/>
    <m/>
    <m/>
    <n v="0"/>
    <n v="0"/>
    <n v="0"/>
    <n v="0"/>
  </r>
  <r>
    <x v="124"/>
    <s v="401945605"/>
    <x v="1"/>
    <x v="11"/>
    <x v="125"/>
    <x v="1"/>
    <n v="36"/>
    <n v="32"/>
    <s v=""/>
    <s v=""/>
    <n v="48"/>
    <n v="48"/>
    <s v=""/>
    <s v=""/>
    <n v="54"/>
    <n v="53"/>
    <s v=""/>
    <n v="1"/>
    <n v="50"/>
    <n v="49"/>
    <s v=""/>
    <n v="1"/>
    <n v="40"/>
    <n v="43"/>
    <s v=""/>
    <s v=""/>
    <n v="49"/>
    <n v="49"/>
    <n v="1"/>
    <s v=""/>
    <n v="37"/>
    <n v="35"/>
    <s v=""/>
    <s v=""/>
    <n v="47"/>
    <n v="51"/>
    <s v=""/>
    <s v=""/>
    <n v="40"/>
    <n v="41"/>
    <s v=""/>
    <s v=""/>
    <n v="47"/>
    <n v="43"/>
    <n v="1"/>
    <s v=""/>
    <n v="39"/>
    <n v="40"/>
    <s v=""/>
    <s v=""/>
    <n v="49"/>
    <n v="52"/>
    <n v="1"/>
    <s v=""/>
    <n v="536"/>
    <x v="159"/>
    <m/>
    <m/>
    <n v="38"/>
    <n v="36"/>
    <s v=""/>
    <s v=""/>
    <n v="52"/>
    <n v="50"/>
    <s v=""/>
    <s v=""/>
    <n v="59"/>
    <n v="61"/>
    <n v="1"/>
    <n v="1"/>
    <n v="43"/>
    <n v="43"/>
    <n v="1"/>
    <s v=""/>
    <n v="37"/>
    <n v="39"/>
    <s v=""/>
    <s v=""/>
    <n v="229"/>
    <n v="229"/>
    <m/>
    <m/>
    <n v="765"/>
    <n v="765"/>
    <n v="0"/>
    <n v="0"/>
  </r>
  <r>
    <x v="124"/>
    <s v="401945605"/>
    <x v="1"/>
    <x v="11"/>
    <x v="125"/>
    <x v="6"/>
    <n v="19"/>
    <n v="13"/>
    <s v=""/>
    <s v=""/>
    <n v="14"/>
    <n v="15"/>
    <s v=""/>
    <s v=""/>
    <n v="19"/>
    <n v="21"/>
    <s v=""/>
    <s v=""/>
    <n v="18"/>
    <n v="17"/>
    <s v=""/>
    <n v="1"/>
    <n v="25"/>
    <n v="23"/>
    <s v=""/>
    <n v="1"/>
    <n v="18"/>
    <n v="20"/>
    <s v=""/>
    <s v=""/>
    <n v="20"/>
    <n v="19"/>
    <s v=""/>
    <s v=""/>
    <n v="8"/>
    <n v="16"/>
    <s v=""/>
    <n v="1"/>
    <n v="15"/>
    <n v="10"/>
    <s v=""/>
    <n v="2"/>
    <n v="10"/>
    <n v="12"/>
    <s v=""/>
    <s v=""/>
    <n v="12"/>
    <n v="10"/>
    <s v=""/>
    <s v=""/>
    <n v="16"/>
    <n v="16"/>
    <s v=""/>
    <n v="2"/>
    <n v="194"/>
    <x v="160"/>
    <m/>
    <m/>
    <n v="7"/>
    <n v="9"/>
    <s v=""/>
    <s v=""/>
    <n v="21"/>
    <n v="15"/>
    <s v=""/>
    <s v=""/>
    <n v="25"/>
    <n v="20"/>
    <s v=""/>
    <s v=""/>
    <n v="17"/>
    <n v="27"/>
    <s v=""/>
    <s v=""/>
    <n v="9"/>
    <n v="13"/>
    <s v=""/>
    <n v="1"/>
    <n v="79"/>
    <n v="84"/>
    <m/>
    <m/>
    <n v="273"/>
    <n v="276"/>
    <n v="0"/>
    <n v="0"/>
  </r>
  <r>
    <x v="169"/>
    <s v="412714870"/>
    <x v="5"/>
    <x v="5"/>
    <x v="173"/>
    <x v="4"/>
    <n v="101"/>
    <n v="109"/>
    <n v="2"/>
    <n v="16"/>
    <n v="184"/>
    <n v="179"/>
    <n v="4"/>
    <n v="16"/>
    <n v="215"/>
    <n v="220"/>
    <n v="6"/>
    <n v="23"/>
    <n v="200"/>
    <n v="197"/>
    <n v="1"/>
    <n v="18"/>
    <n v="160"/>
    <n v="161"/>
    <n v="3"/>
    <n v="14"/>
    <n v="143"/>
    <n v="149"/>
    <n v="1"/>
    <n v="16"/>
    <n v="165"/>
    <n v="158"/>
    <n v="2"/>
    <n v="12"/>
    <n v="161"/>
    <n v="162"/>
    <n v="2"/>
    <n v="19"/>
    <n v="156"/>
    <n v="156"/>
    <n v="1"/>
    <n v="17"/>
    <n v="150"/>
    <n v="158"/>
    <s v=""/>
    <n v="15"/>
    <n v="154"/>
    <n v="147"/>
    <n v="1"/>
    <n v="14"/>
    <n v="182"/>
    <n v="186"/>
    <n v="1"/>
    <n v="24"/>
    <n v="1971"/>
    <x v="161"/>
    <m/>
    <n v="204"/>
    <n v="200"/>
    <n v="192"/>
    <n v="3"/>
    <n v="29"/>
    <n v="165"/>
    <n v="166"/>
    <n v="1"/>
    <n v="23"/>
    <n v="181"/>
    <n v="184"/>
    <n v="3"/>
    <n v="25"/>
    <n v="110"/>
    <n v="138"/>
    <n v="1"/>
    <n v="20"/>
    <s v=""/>
    <s v=""/>
    <s v=""/>
    <s v=""/>
    <m/>
    <m/>
    <m/>
    <m/>
    <n v="1971"/>
    <n v="1982"/>
    <n v="0"/>
    <n v="204"/>
  </r>
  <r>
    <x v="169"/>
    <s v="412714870"/>
    <x v="5"/>
    <x v="5"/>
    <x v="173"/>
    <x v="5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x v="2"/>
    <m/>
    <m/>
    <n v="1"/>
    <n v="1"/>
    <s v=""/>
    <s v=""/>
    <n v="1"/>
    <n v="1"/>
    <s v=""/>
    <s v=""/>
    <n v="3"/>
    <n v="3"/>
    <s v=""/>
    <s v=""/>
    <n v="1"/>
    <n v="1"/>
    <s v=""/>
    <s v=""/>
    <s v=""/>
    <s v=""/>
    <s v=""/>
    <s v=""/>
    <m/>
    <m/>
    <m/>
    <m/>
    <n v="0"/>
    <n v="0"/>
    <n v="0"/>
    <n v="0"/>
  </r>
  <r>
    <x v="170"/>
    <s v="445508264"/>
    <x v="4"/>
    <x v="4"/>
    <x v="174"/>
    <x v="7"/>
    <n v="33"/>
    <n v="32"/>
    <s v=""/>
    <s v=""/>
    <n v="40"/>
    <n v="39"/>
    <s v=""/>
    <s v=""/>
    <n v="30"/>
    <n v="28"/>
    <s v=""/>
    <s v=""/>
    <n v="34"/>
    <n v="35"/>
    <s v=""/>
    <s v=""/>
    <n v="27"/>
    <n v="30"/>
    <s v=""/>
    <s v=""/>
    <n v="39"/>
    <n v="38"/>
    <s v=""/>
    <s v=""/>
    <n v="50"/>
    <n v="47"/>
    <s v=""/>
    <s v=""/>
    <n v="35"/>
    <n v="36"/>
    <s v=""/>
    <s v=""/>
    <n v="34"/>
    <n v="37"/>
    <s v=""/>
    <s v=""/>
    <n v="44"/>
    <n v="44"/>
    <s v=""/>
    <s v=""/>
    <n v="35"/>
    <n v="35"/>
    <s v=""/>
    <s v=""/>
    <n v="41"/>
    <n v="39"/>
    <s v=""/>
    <s v=""/>
    <n v="442"/>
    <x v="162"/>
    <m/>
    <m/>
    <n v="40"/>
    <n v="42"/>
    <n v="1"/>
    <s v=""/>
    <n v="22"/>
    <n v="22"/>
    <s v=""/>
    <s v=""/>
    <n v="36"/>
    <n v="37"/>
    <s v=""/>
    <s v=""/>
    <n v="22"/>
    <n v="23"/>
    <s v=""/>
    <s v=""/>
    <n v="24"/>
    <n v="25"/>
    <s v=""/>
    <s v=""/>
    <n v="144"/>
    <n v="149"/>
    <m/>
    <m/>
    <n v="586"/>
    <n v="589"/>
    <n v="0"/>
    <n v="0"/>
  </r>
  <r>
    <x v="171"/>
    <s v="433643523"/>
    <x v="1"/>
    <x v="32"/>
    <x v="175"/>
    <x v="2"/>
    <n v="10"/>
    <n v="1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x v="2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m/>
    <n v="0"/>
    <n v="0"/>
    <n v="0"/>
    <n v="0"/>
  </r>
  <r>
    <x v="172"/>
    <s v="215083898"/>
    <x v="2"/>
    <x v="20"/>
    <x v="176"/>
    <x v="2"/>
    <n v="1"/>
    <n v="1"/>
    <s v=""/>
    <s v=""/>
    <s v=""/>
    <s v=""/>
    <s v=""/>
    <s v=""/>
    <n v="2"/>
    <n v="2"/>
    <s v=""/>
    <s v=""/>
    <n v="2"/>
    <n v="2"/>
    <s v=""/>
    <s v=""/>
    <s v=""/>
    <s v=""/>
    <s v=""/>
    <s v=""/>
    <s v=""/>
    <s v=""/>
    <s v=""/>
    <s v=""/>
    <n v="2"/>
    <n v="2"/>
    <s v=""/>
    <s v=""/>
    <n v="2"/>
    <n v="2"/>
    <s v=""/>
    <s v=""/>
    <n v="1"/>
    <n v="1"/>
    <s v=""/>
    <s v=""/>
    <n v="1"/>
    <n v="1"/>
    <s v=""/>
    <s v=""/>
    <n v="2"/>
    <n v="2"/>
    <s v=""/>
    <s v=""/>
    <n v="2"/>
    <n v="2"/>
    <s v=""/>
    <s v=""/>
    <m/>
    <x v="2"/>
    <m/>
    <m/>
    <n v="1"/>
    <n v="1"/>
    <s v=""/>
    <s v=""/>
    <n v="2"/>
    <n v="2"/>
    <s v=""/>
    <s v=""/>
    <s v=""/>
    <s v=""/>
    <s v=""/>
    <s v=""/>
    <n v="3"/>
    <n v="3"/>
    <s v=""/>
    <s v=""/>
    <n v="1"/>
    <n v="1"/>
    <s v=""/>
    <s v=""/>
    <m/>
    <m/>
    <m/>
    <m/>
    <n v="0"/>
    <n v="0"/>
    <n v="0"/>
    <n v="0"/>
  </r>
  <r>
    <x v="173"/>
    <s v="202442981"/>
    <x v="1"/>
    <x v="11"/>
    <x v="177"/>
    <x v="4"/>
    <n v="92"/>
    <n v="84"/>
    <n v="1"/>
    <n v="5"/>
    <n v="70"/>
    <n v="81"/>
    <s v=""/>
    <n v="3"/>
    <n v="61"/>
    <n v="56"/>
    <s v=""/>
    <n v="1"/>
    <n v="63"/>
    <n v="64"/>
    <s v=""/>
    <n v="3"/>
    <n v="53"/>
    <n v="55"/>
    <n v="1"/>
    <n v="1"/>
    <n v="42"/>
    <n v="44"/>
    <s v=""/>
    <n v="1"/>
    <n v="54"/>
    <n v="55"/>
    <s v=""/>
    <n v="2"/>
    <n v="44"/>
    <n v="46"/>
    <s v=""/>
    <n v="3"/>
    <n v="61"/>
    <n v="56"/>
    <n v="3"/>
    <n v="1"/>
    <n v="64"/>
    <n v="67"/>
    <n v="1"/>
    <n v="2"/>
    <n v="68"/>
    <n v="67"/>
    <s v=""/>
    <n v="1"/>
    <n v="49"/>
    <n v="54"/>
    <n v="1"/>
    <s v=""/>
    <n v="721"/>
    <x v="163"/>
    <m/>
    <m/>
    <n v="78"/>
    <n v="62"/>
    <s v=""/>
    <n v="2"/>
    <n v="81"/>
    <n v="83"/>
    <s v=""/>
    <n v="1"/>
    <n v="66"/>
    <n v="76"/>
    <s v=""/>
    <n v="3"/>
    <n v="61"/>
    <n v="60"/>
    <s v=""/>
    <n v="1"/>
    <n v="63"/>
    <n v="69"/>
    <s v=""/>
    <n v="2"/>
    <n v="349"/>
    <n v="350"/>
    <m/>
    <n v="9"/>
    <n v="1070"/>
    <n v="1079"/>
    <n v="0"/>
    <n v="9"/>
  </r>
  <r>
    <x v="174"/>
    <s v="218071681"/>
    <x v="6"/>
    <x v="8"/>
    <x v="178"/>
    <x v="1"/>
    <n v="1"/>
    <n v="1"/>
    <s v=""/>
    <s v=""/>
    <n v="3"/>
    <n v="1"/>
    <s v=""/>
    <s v=""/>
    <n v="1"/>
    <n v="3"/>
    <s v=""/>
    <s v=""/>
    <n v="3"/>
    <n v="3"/>
    <s v=""/>
    <s v=""/>
    <n v="2"/>
    <n v="2"/>
    <s v=""/>
    <s v=""/>
    <n v="3"/>
    <n v="3"/>
    <s v=""/>
    <s v=""/>
    <s v=""/>
    <s v=""/>
    <s v=""/>
    <s v=""/>
    <n v="1"/>
    <n v="1"/>
    <s v=""/>
    <s v=""/>
    <n v="1"/>
    <s v=""/>
    <s v=""/>
    <s v=""/>
    <n v="1"/>
    <n v="2"/>
    <s v=""/>
    <s v=""/>
    <n v="2"/>
    <n v="2"/>
    <s v=""/>
    <s v=""/>
    <n v="3"/>
    <n v="3"/>
    <s v=""/>
    <s v=""/>
    <m/>
    <x v="2"/>
    <m/>
    <m/>
    <n v="1"/>
    <s v=""/>
    <s v=""/>
    <s v=""/>
    <n v="1"/>
    <n v="1"/>
    <s v=""/>
    <s v=""/>
    <n v="2"/>
    <n v="2"/>
    <s v=""/>
    <s v=""/>
    <s v=""/>
    <n v="1"/>
    <s v=""/>
    <s v=""/>
    <s v=""/>
    <s v=""/>
    <s v=""/>
    <s v=""/>
    <m/>
    <m/>
    <m/>
    <m/>
    <n v="0"/>
    <n v="0"/>
    <n v="0"/>
    <n v="0"/>
  </r>
  <r>
    <x v="175"/>
    <s v="200010674"/>
    <x v="1"/>
    <x v="38"/>
    <x v="179"/>
    <x v="2"/>
    <n v="833"/>
    <n v="833"/>
    <s v=""/>
    <s v=""/>
    <n v="775"/>
    <n v="774"/>
    <s v=""/>
    <s v=""/>
    <n v="891"/>
    <n v="894"/>
    <s v=""/>
    <s v=""/>
    <n v="865"/>
    <n v="865"/>
    <s v=""/>
    <s v=""/>
    <n v="962"/>
    <n v="961"/>
    <s v=""/>
    <s v=""/>
    <n v="990"/>
    <n v="991"/>
    <n v="1"/>
    <s v=""/>
    <n v="1158"/>
    <n v="1154"/>
    <s v=""/>
    <s v=""/>
    <n v="1056"/>
    <n v="1060"/>
    <s v=""/>
    <s v=""/>
    <n v="953"/>
    <n v="956"/>
    <s v=""/>
    <n v="1"/>
    <n v="1064"/>
    <n v="1057"/>
    <s v=""/>
    <s v=""/>
    <n v="909"/>
    <n v="913"/>
    <s v=""/>
    <s v=""/>
    <n v="935"/>
    <n v="935"/>
    <s v=""/>
    <s v=""/>
    <n v="11391"/>
    <x v="164"/>
    <m/>
    <m/>
    <n v="976"/>
    <n v="977"/>
    <n v="1"/>
    <s v=""/>
    <n v="817"/>
    <n v="817"/>
    <s v=""/>
    <s v=""/>
    <n v="870"/>
    <n v="870"/>
    <s v=""/>
    <s v=""/>
    <n v="754"/>
    <n v="755"/>
    <n v="3"/>
    <s v=""/>
    <n v="1031"/>
    <n v="1032"/>
    <s v=""/>
    <s v=""/>
    <n v="4448"/>
    <n v="4451"/>
    <m/>
    <m/>
    <n v="15839"/>
    <n v="15844"/>
    <n v="0"/>
    <n v="0"/>
  </r>
  <r>
    <x v="175"/>
    <s v="200010674"/>
    <x v="1"/>
    <x v="38"/>
    <x v="179"/>
    <x v="1"/>
    <n v="9"/>
    <n v="9"/>
    <s v=""/>
    <s v=""/>
    <n v="12"/>
    <n v="12"/>
    <s v=""/>
    <s v=""/>
    <n v="12"/>
    <n v="13"/>
    <s v=""/>
    <s v=""/>
    <n v="13"/>
    <n v="13"/>
    <s v=""/>
    <s v=""/>
    <n v="12"/>
    <n v="12"/>
    <s v=""/>
    <s v=""/>
    <n v="11"/>
    <n v="7"/>
    <s v=""/>
    <s v=""/>
    <n v="5"/>
    <n v="9"/>
    <s v=""/>
    <s v=""/>
    <n v="6"/>
    <n v="5"/>
    <s v=""/>
    <s v=""/>
    <n v="10"/>
    <n v="9"/>
    <s v=""/>
    <s v=""/>
    <n v="12"/>
    <n v="13"/>
    <s v=""/>
    <s v=""/>
    <n v="7"/>
    <n v="6"/>
    <s v=""/>
    <s v=""/>
    <n v="11"/>
    <n v="12"/>
    <s v=""/>
    <s v=""/>
    <n v="120"/>
    <x v="165"/>
    <m/>
    <m/>
    <n v="8"/>
    <n v="7"/>
    <s v=""/>
    <s v=""/>
    <n v="10"/>
    <n v="12"/>
    <s v=""/>
    <s v=""/>
    <n v="7"/>
    <n v="7"/>
    <s v=""/>
    <s v=""/>
    <n v="8"/>
    <n v="8"/>
    <s v=""/>
    <s v=""/>
    <n v="7"/>
    <n v="7"/>
    <s v=""/>
    <s v=""/>
    <n v="40"/>
    <n v="41"/>
    <m/>
    <m/>
    <n v="160"/>
    <n v="161"/>
    <n v="0"/>
    <n v="0"/>
  </r>
  <r>
    <x v="176"/>
    <s v="200006536"/>
    <x v="1"/>
    <x v="38"/>
    <x v="180"/>
    <x v="4"/>
    <n v="63"/>
    <n v="50"/>
    <s v=""/>
    <s v=""/>
    <n v="57"/>
    <n v="60"/>
    <s v=""/>
    <s v=""/>
    <n v="121"/>
    <n v="104"/>
    <s v=""/>
    <s v=""/>
    <n v="67"/>
    <n v="78"/>
    <s v=""/>
    <s v=""/>
    <n v="68"/>
    <n v="64"/>
    <n v="2"/>
    <s v=""/>
    <n v="67"/>
    <n v="75"/>
    <s v=""/>
    <s v=""/>
    <n v="40"/>
    <n v="42"/>
    <s v=""/>
    <s v=""/>
    <n v="35"/>
    <n v="41"/>
    <s v=""/>
    <s v=""/>
    <n v="65"/>
    <n v="53"/>
    <s v=""/>
    <s v=""/>
    <n v="134"/>
    <n v="124"/>
    <n v="1"/>
    <s v=""/>
    <n v="109"/>
    <n v="114"/>
    <n v="1"/>
    <s v=""/>
    <n v="188"/>
    <n v="185"/>
    <n v="1"/>
    <s v=""/>
    <n v="1014"/>
    <x v="166"/>
    <m/>
    <m/>
    <n v="114"/>
    <n v="121"/>
    <s v=""/>
    <s v=""/>
    <n v="95"/>
    <n v="92"/>
    <s v=""/>
    <s v=""/>
    <n v="173"/>
    <n v="166"/>
    <n v="1"/>
    <s v=""/>
    <n v="149"/>
    <n v="162"/>
    <n v="2"/>
    <s v=""/>
    <n v="82"/>
    <n v="96"/>
    <n v="1"/>
    <s v=""/>
    <n v="613"/>
    <n v="637"/>
    <m/>
    <m/>
    <n v="1627"/>
    <n v="1627"/>
    <n v="0"/>
    <n v="0"/>
  </r>
  <r>
    <x v="177"/>
    <s v="212002580"/>
    <x v="1"/>
    <x v="35"/>
    <x v="181"/>
    <x v="1"/>
    <s v=""/>
    <s v=""/>
    <s v=""/>
    <s v=""/>
    <n v="1"/>
    <n v="1"/>
    <s v=""/>
    <s v=""/>
    <n v="5"/>
    <n v="5"/>
    <s v=""/>
    <s v=""/>
    <s v=""/>
    <s v=""/>
    <s v=""/>
    <s v=""/>
    <s v=""/>
    <s v=""/>
    <s v=""/>
    <s v=""/>
    <n v="3"/>
    <n v="3"/>
    <s v=""/>
    <s v=""/>
    <n v="3"/>
    <n v="3"/>
    <s v=""/>
    <s v=""/>
    <s v=""/>
    <s v=""/>
    <s v=""/>
    <s v=""/>
    <n v="2"/>
    <n v="2"/>
    <s v=""/>
    <s v=""/>
    <n v="6"/>
    <n v="6"/>
    <s v=""/>
    <s v=""/>
    <n v="2"/>
    <n v="2"/>
    <s v=""/>
    <s v=""/>
    <n v="2"/>
    <n v="2"/>
    <s v=""/>
    <s v=""/>
    <m/>
    <x v="2"/>
    <m/>
    <m/>
    <n v="1"/>
    <n v="1"/>
    <s v=""/>
    <s v=""/>
    <n v="1"/>
    <n v="1"/>
    <s v=""/>
    <s v=""/>
    <n v="2"/>
    <n v="2"/>
    <s v=""/>
    <s v=""/>
    <n v="1"/>
    <n v="1"/>
    <s v=""/>
    <s v=""/>
    <n v="2"/>
    <n v="2"/>
    <s v=""/>
    <s v=""/>
    <n v="7"/>
    <n v="7"/>
    <m/>
    <m/>
    <n v="7"/>
    <n v="7"/>
    <n v="0"/>
    <n v="0"/>
  </r>
  <r>
    <x v="177"/>
    <s v="212002580"/>
    <x v="0"/>
    <x v="34"/>
    <x v="182"/>
    <x v="0"/>
    <n v="2"/>
    <n v="2"/>
    <s v=""/>
    <s v=""/>
    <n v="3"/>
    <n v="3"/>
    <s v=""/>
    <s v=""/>
    <n v="5"/>
    <n v="5"/>
    <s v=""/>
    <s v=""/>
    <n v="4"/>
    <n v="4"/>
    <s v=""/>
    <s v=""/>
    <n v="2"/>
    <n v="2"/>
    <s v=""/>
    <s v=""/>
    <n v="4"/>
    <n v="4"/>
    <s v=""/>
    <s v=""/>
    <n v="1"/>
    <n v="1"/>
    <s v=""/>
    <s v=""/>
    <n v="2"/>
    <n v="2"/>
    <s v=""/>
    <s v=""/>
    <n v="3"/>
    <n v="3"/>
    <s v=""/>
    <s v=""/>
    <s v=""/>
    <s v=""/>
    <s v=""/>
    <s v=""/>
    <s v=""/>
    <s v=""/>
    <s v=""/>
    <s v=""/>
    <n v="5"/>
    <n v="5"/>
    <s v=""/>
    <s v=""/>
    <m/>
    <x v="2"/>
    <m/>
    <m/>
    <n v="1"/>
    <n v="1"/>
    <s v=""/>
    <s v=""/>
    <n v="3"/>
    <n v="3"/>
    <s v=""/>
    <s v=""/>
    <n v="4"/>
    <n v="4"/>
    <s v=""/>
    <s v=""/>
    <n v="4"/>
    <n v="4"/>
    <s v=""/>
    <s v=""/>
    <n v="6"/>
    <n v="6"/>
    <s v=""/>
    <s v=""/>
    <n v="18"/>
    <n v="18"/>
    <m/>
    <m/>
    <n v="18"/>
    <n v="18"/>
    <n v="0"/>
    <n v="0"/>
  </r>
  <r>
    <x v="177"/>
    <s v="212002580"/>
    <x v="6"/>
    <x v="8"/>
    <x v="183"/>
    <x v="1"/>
    <n v="19"/>
    <n v="19"/>
    <s v=""/>
    <s v=""/>
    <n v="25"/>
    <n v="25"/>
    <s v=""/>
    <s v=""/>
    <n v="23"/>
    <n v="23"/>
    <s v=""/>
    <s v=""/>
    <n v="20"/>
    <n v="20"/>
    <s v=""/>
    <s v=""/>
    <n v="23"/>
    <n v="23"/>
    <s v=""/>
    <s v=""/>
    <n v="15"/>
    <n v="15"/>
    <s v=""/>
    <s v=""/>
    <n v="9"/>
    <n v="9"/>
    <s v=""/>
    <s v=""/>
    <s v=""/>
    <s v=""/>
    <s v=""/>
    <s v=""/>
    <n v="19"/>
    <n v="19"/>
    <s v=""/>
    <s v=""/>
    <n v="18"/>
    <n v="18"/>
    <s v=""/>
    <s v=""/>
    <n v="20"/>
    <n v="20"/>
    <s v=""/>
    <s v=""/>
    <n v="16"/>
    <n v="16"/>
    <s v=""/>
    <s v=""/>
    <m/>
    <x v="2"/>
    <m/>
    <m/>
    <n v="12"/>
    <n v="12"/>
    <s v=""/>
    <s v=""/>
    <n v="16"/>
    <n v="16"/>
    <s v=""/>
    <s v=""/>
    <n v="18"/>
    <n v="18"/>
    <s v=""/>
    <s v=""/>
    <n v="22"/>
    <n v="22"/>
    <s v=""/>
    <s v=""/>
    <n v="10"/>
    <n v="10"/>
    <s v=""/>
    <s v=""/>
    <n v="78"/>
    <n v="78"/>
    <m/>
    <m/>
    <n v="78"/>
    <n v="78"/>
    <n v="0"/>
    <n v="0"/>
  </r>
  <r>
    <x v="178"/>
    <s v="212841424"/>
    <x v="5"/>
    <x v="5"/>
    <x v="184"/>
    <x v="6"/>
    <n v="8"/>
    <n v="10"/>
    <s v=""/>
    <s v=""/>
    <n v="6"/>
    <n v="7"/>
    <s v=""/>
    <s v=""/>
    <n v="10"/>
    <n v="5"/>
    <s v=""/>
    <s v=""/>
    <n v="11"/>
    <n v="12"/>
    <s v=""/>
    <s v=""/>
    <n v="15"/>
    <n v="13"/>
    <s v=""/>
    <s v=""/>
    <n v="10"/>
    <n v="13"/>
    <s v=""/>
    <s v=""/>
    <n v="6"/>
    <n v="8"/>
    <s v=""/>
    <n v="1"/>
    <n v="5"/>
    <n v="6"/>
    <s v=""/>
    <s v=""/>
    <n v="7"/>
    <n v="6"/>
    <s v=""/>
    <s v=""/>
    <n v="8"/>
    <n v="7"/>
    <s v=""/>
    <n v="2"/>
    <n v="10"/>
    <n v="11"/>
    <s v=""/>
    <s v=""/>
    <n v="16"/>
    <n v="15"/>
    <n v="1"/>
    <s v=""/>
    <n v="112"/>
    <x v="167"/>
    <m/>
    <m/>
    <n v="7"/>
    <n v="6"/>
    <s v=""/>
    <n v="1"/>
    <n v="13"/>
    <n v="11"/>
    <s v=""/>
    <n v="1"/>
    <n v="19"/>
    <n v="18"/>
    <s v=""/>
    <s v=""/>
    <n v="13"/>
    <n v="17"/>
    <s v=""/>
    <n v="1"/>
    <n v="8"/>
    <n v="11"/>
    <s v=""/>
    <n v="1"/>
    <n v="60"/>
    <n v="63"/>
    <m/>
    <m/>
    <n v="172"/>
    <n v="176"/>
    <n v="0"/>
    <n v="0"/>
  </r>
  <r>
    <x v="179"/>
    <s v="205165453"/>
    <x v="1"/>
    <x v="29"/>
    <x v="185"/>
    <x v="6"/>
    <n v="23"/>
    <n v="21"/>
    <s v=""/>
    <s v=""/>
    <n v="38"/>
    <n v="39"/>
    <s v=""/>
    <s v=""/>
    <n v="32"/>
    <n v="34"/>
    <s v=""/>
    <s v=""/>
    <n v="31"/>
    <n v="31"/>
    <s v=""/>
    <s v=""/>
    <n v="33"/>
    <n v="31"/>
    <s v=""/>
    <s v=""/>
    <n v="32"/>
    <n v="34"/>
    <s v=""/>
    <s v=""/>
    <n v="40"/>
    <n v="40"/>
    <s v=""/>
    <s v=""/>
    <n v="5"/>
    <n v="5"/>
    <s v=""/>
    <s v=""/>
    <n v="23"/>
    <n v="23"/>
    <s v=""/>
    <s v=""/>
    <n v="39"/>
    <n v="37"/>
    <s v=""/>
    <s v=""/>
    <n v="26"/>
    <n v="26"/>
    <s v=""/>
    <s v=""/>
    <n v="28"/>
    <n v="30"/>
    <s v=""/>
    <s v=""/>
    <n v="350"/>
    <x v="168"/>
    <m/>
    <m/>
    <n v="29"/>
    <n v="27"/>
    <s v=""/>
    <s v=""/>
    <n v="45"/>
    <n v="44"/>
    <s v=""/>
    <s v=""/>
    <n v="41"/>
    <n v="44"/>
    <s v=""/>
    <s v=""/>
    <n v="47"/>
    <n v="43"/>
    <s v=""/>
    <s v=""/>
    <n v="46"/>
    <n v="50"/>
    <s v=""/>
    <s v=""/>
    <n v="208"/>
    <n v="208"/>
    <m/>
    <m/>
    <n v="558"/>
    <n v="559"/>
    <n v="0"/>
    <n v="0"/>
  </r>
  <r>
    <x v="180"/>
    <s v="202193544"/>
    <x v="1"/>
    <x v="11"/>
    <x v="186"/>
    <x v="2"/>
    <n v="183"/>
    <n v="181"/>
    <s v=""/>
    <s v=""/>
    <n v="186"/>
    <n v="187"/>
    <s v=""/>
    <s v=""/>
    <n v="234"/>
    <n v="235"/>
    <s v=""/>
    <s v=""/>
    <n v="220"/>
    <n v="220"/>
    <s v=""/>
    <s v=""/>
    <n v="209"/>
    <n v="209"/>
    <s v=""/>
    <s v=""/>
    <n v="220"/>
    <n v="219"/>
    <s v=""/>
    <s v=""/>
    <n v="216"/>
    <n v="216"/>
    <s v=""/>
    <s v=""/>
    <n v="200"/>
    <n v="201"/>
    <s v=""/>
    <s v=""/>
    <n v="190"/>
    <n v="190"/>
    <s v=""/>
    <s v=""/>
    <n v="174"/>
    <n v="173"/>
    <s v=""/>
    <s v=""/>
    <n v="177"/>
    <n v="177"/>
    <s v=""/>
    <s v=""/>
    <n v="167"/>
    <n v="168"/>
    <s v=""/>
    <s v=""/>
    <n v="2376"/>
    <x v="169"/>
    <m/>
    <m/>
    <n v="219"/>
    <n v="219"/>
    <s v=""/>
    <s v=""/>
    <n v="144"/>
    <n v="144"/>
    <s v=""/>
    <s v=""/>
    <n v="160"/>
    <n v="160"/>
    <s v=""/>
    <s v=""/>
    <n v="162"/>
    <n v="162"/>
    <s v=""/>
    <s v=""/>
    <n v="182"/>
    <n v="182"/>
    <s v=""/>
    <s v=""/>
    <n v="867"/>
    <n v="867"/>
    <m/>
    <m/>
    <n v="3243"/>
    <n v="3243"/>
    <n v="0"/>
    <n v="0"/>
  </r>
  <r>
    <x v="137"/>
    <s v="405064594"/>
    <x v="1"/>
    <x v="48"/>
    <x v="138"/>
    <x v="6"/>
    <s v=""/>
    <s v=""/>
    <s v=""/>
    <s v=""/>
    <s v=""/>
    <s v=""/>
    <s v=""/>
    <s v=""/>
    <n v="1"/>
    <n v="1"/>
    <s v=""/>
    <s v=""/>
    <n v="2"/>
    <n v="2"/>
    <s v=""/>
    <s v=""/>
    <n v="4"/>
    <n v="4"/>
    <s v=""/>
    <s v=""/>
    <n v="5"/>
    <n v="5"/>
    <s v=""/>
    <s v=""/>
    <n v="2"/>
    <n v="2"/>
    <s v=""/>
    <s v=""/>
    <n v="4"/>
    <n v="4"/>
    <s v=""/>
    <s v=""/>
    <n v="1"/>
    <n v="1"/>
    <s v=""/>
    <s v=""/>
    <n v="3"/>
    <n v="3"/>
    <s v=""/>
    <s v=""/>
    <n v="6"/>
    <n v="6"/>
    <s v=""/>
    <s v=""/>
    <n v="3"/>
    <n v="3"/>
    <s v=""/>
    <s v=""/>
    <m/>
    <x v="2"/>
    <m/>
    <m/>
    <s v=""/>
    <s v=""/>
    <s v=""/>
    <s v=""/>
    <n v="3"/>
    <n v="3"/>
    <s v=""/>
    <s v=""/>
    <s v=""/>
    <s v=""/>
    <s v=""/>
    <s v=""/>
    <n v="1"/>
    <n v="1"/>
    <s v=""/>
    <s v=""/>
    <n v="3"/>
    <n v="3"/>
    <s v=""/>
    <s v=""/>
    <m/>
    <m/>
    <m/>
    <m/>
    <n v="0"/>
    <n v="0"/>
    <n v="0"/>
    <n v="0"/>
  </r>
  <r>
    <x v="137"/>
    <s v="405064594"/>
    <x v="1"/>
    <x v="48"/>
    <x v="138"/>
    <x v="9"/>
    <n v="32"/>
    <n v="30"/>
    <s v=""/>
    <s v=""/>
    <n v="26"/>
    <n v="26"/>
    <s v=""/>
    <s v=""/>
    <n v="35"/>
    <n v="34"/>
    <s v=""/>
    <s v=""/>
    <n v="20"/>
    <n v="20"/>
    <s v=""/>
    <s v=""/>
    <n v="29"/>
    <n v="29"/>
    <s v=""/>
    <s v=""/>
    <n v="24"/>
    <n v="25"/>
    <s v=""/>
    <s v=""/>
    <n v="35"/>
    <n v="30"/>
    <s v=""/>
    <s v=""/>
    <n v="38"/>
    <n v="41"/>
    <s v=""/>
    <s v=""/>
    <n v="22"/>
    <n v="21"/>
    <s v=""/>
    <s v=""/>
    <n v="34"/>
    <n v="38"/>
    <s v=""/>
    <s v=""/>
    <n v="38"/>
    <n v="34"/>
    <s v=""/>
    <s v=""/>
    <n v="24"/>
    <n v="28"/>
    <s v=""/>
    <s v=""/>
    <n v="357"/>
    <x v="170"/>
    <m/>
    <m/>
    <n v="37"/>
    <n v="32"/>
    <s v=""/>
    <s v=""/>
    <n v="26"/>
    <n v="30"/>
    <s v=""/>
    <s v=""/>
    <n v="13"/>
    <n v="14"/>
    <s v=""/>
    <s v=""/>
    <n v="20"/>
    <n v="20"/>
    <s v=""/>
    <s v=""/>
    <n v="18"/>
    <n v="20"/>
    <s v=""/>
    <n v="1"/>
    <n v="114"/>
    <n v="116"/>
    <m/>
    <m/>
    <n v="471"/>
    <n v="472"/>
    <n v="0"/>
    <n v="0"/>
  </r>
  <r>
    <x v="181"/>
    <s v="444549883"/>
    <x v="2"/>
    <x v="33"/>
    <x v="187"/>
    <x v="2"/>
    <n v="401"/>
    <n v="401"/>
    <s v=""/>
    <s v=""/>
    <n v="440"/>
    <n v="440"/>
    <s v=""/>
    <s v=""/>
    <n v="479"/>
    <n v="479"/>
    <s v=""/>
    <s v=""/>
    <n v="451"/>
    <n v="451"/>
    <s v=""/>
    <s v=""/>
    <n v="476"/>
    <n v="476"/>
    <s v=""/>
    <s v=""/>
    <n v="471"/>
    <n v="471"/>
    <s v=""/>
    <s v=""/>
    <n v="504"/>
    <n v="504"/>
    <s v=""/>
    <s v=""/>
    <n v="425"/>
    <n v="425"/>
    <s v=""/>
    <s v=""/>
    <n v="453"/>
    <n v="453"/>
    <s v=""/>
    <s v=""/>
    <n v="524"/>
    <n v="524"/>
    <s v=""/>
    <s v=""/>
    <n v="479"/>
    <n v="479"/>
    <s v=""/>
    <s v=""/>
    <n v="523"/>
    <n v="522"/>
    <s v=""/>
    <s v=""/>
    <n v="5626"/>
    <x v="171"/>
    <m/>
    <m/>
    <n v="517"/>
    <n v="517"/>
    <s v=""/>
    <s v=""/>
    <n v="542"/>
    <n v="542"/>
    <s v=""/>
    <s v=""/>
    <n v="555"/>
    <n v="555"/>
    <s v=""/>
    <s v=""/>
    <n v="525"/>
    <n v="525"/>
    <s v=""/>
    <s v=""/>
    <n v="613"/>
    <n v="614"/>
    <s v=""/>
    <s v=""/>
    <n v="2752"/>
    <n v="2753"/>
    <m/>
    <m/>
    <n v="8378"/>
    <n v="8378"/>
    <n v="0"/>
    <n v="0"/>
  </r>
  <r>
    <x v="138"/>
    <s v="236035517"/>
    <x v="10"/>
    <x v="54"/>
    <x v="188"/>
    <x v="4"/>
    <n v="24"/>
    <n v="21"/>
    <n v="12"/>
    <s v=""/>
    <n v="32"/>
    <n v="33"/>
    <n v="13"/>
    <s v=""/>
    <n v="35"/>
    <n v="35"/>
    <n v="17"/>
    <n v="2"/>
    <n v="38"/>
    <n v="38"/>
    <n v="13"/>
    <n v="1"/>
    <n v="27"/>
    <n v="27"/>
    <n v="11"/>
    <n v="2"/>
    <n v="16"/>
    <n v="17"/>
    <n v="8"/>
    <s v=""/>
    <n v="25"/>
    <n v="26"/>
    <n v="16"/>
    <s v=""/>
    <n v="28"/>
    <n v="27"/>
    <n v="19"/>
    <n v="2"/>
    <n v="19"/>
    <n v="19"/>
    <n v="12"/>
    <s v=""/>
    <n v="28"/>
    <n v="27"/>
    <n v="16"/>
    <n v="1"/>
    <n v="10"/>
    <n v="10"/>
    <n v="5"/>
    <s v=""/>
    <n v="36"/>
    <n v="36"/>
    <n v="15"/>
    <n v="3"/>
    <n v="318"/>
    <x v="172"/>
    <n v="157"/>
    <m/>
    <n v="29"/>
    <n v="31"/>
    <n v="8"/>
    <s v=""/>
    <n v="11"/>
    <n v="11"/>
    <n v="8"/>
    <s v=""/>
    <n v="28"/>
    <n v="26"/>
    <n v="12"/>
    <s v=""/>
    <n v="34"/>
    <n v="35"/>
    <n v="14"/>
    <n v="2"/>
    <n v="23"/>
    <n v="24"/>
    <n v="9"/>
    <n v="3"/>
    <n v="125"/>
    <n v="127"/>
    <n v="51"/>
    <m/>
    <n v="443"/>
    <n v="443"/>
    <n v="208"/>
    <n v="0"/>
  </r>
  <r>
    <x v="182"/>
    <s v="236035517"/>
    <x v="8"/>
    <x v="55"/>
    <x v="189"/>
    <x v="2"/>
    <n v="108"/>
    <n v="108"/>
    <s v=""/>
    <s v=""/>
    <n v="109"/>
    <n v="109"/>
    <s v=""/>
    <s v=""/>
    <n v="118"/>
    <n v="116"/>
    <s v=""/>
    <s v=""/>
    <n v="132"/>
    <n v="134"/>
    <s v=""/>
    <s v=""/>
    <n v="98"/>
    <n v="98"/>
    <s v=""/>
    <s v=""/>
    <n v="86"/>
    <n v="86"/>
    <s v=""/>
    <s v=""/>
    <n v="141"/>
    <n v="141"/>
    <s v=""/>
    <s v=""/>
    <n v="152"/>
    <n v="151"/>
    <s v=""/>
    <s v=""/>
    <n v="108"/>
    <n v="108"/>
    <s v=""/>
    <s v=""/>
    <n v="92"/>
    <n v="93"/>
    <s v=""/>
    <s v=""/>
    <n v="87"/>
    <n v="87"/>
    <s v=""/>
    <n v="1"/>
    <n v="102"/>
    <n v="102"/>
    <s v=""/>
    <s v=""/>
    <n v="1333"/>
    <x v="173"/>
    <m/>
    <m/>
    <n v="154"/>
    <n v="153"/>
    <s v=""/>
    <s v=""/>
    <n v="101"/>
    <n v="102"/>
    <s v=""/>
    <s v=""/>
    <n v="112"/>
    <n v="112"/>
    <s v=""/>
    <s v=""/>
    <n v="103"/>
    <n v="103"/>
    <s v=""/>
    <s v=""/>
    <n v="127"/>
    <n v="127"/>
    <s v=""/>
    <s v=""/>
    <n v="597"/>
    <n v="597"/>
    <m/>
    <m/>
    <n v="1930"/>
    <n v="1930"/>
    <n v="0"/>
    <n v="0"/>
  </r>
  <r>
    <x v="183"/>
    <s v="245418392"/>
    <x v="4"/>
    <x v="4"/>
    <x v="190"/>
    <x v="8"/>
    <n v="56"/>
    <n v="51"/>
    <s v=""/>
    <s v=""/>
    <n v="72"/>
    <n v="65"/>
    <s v=""/>
    <s v=""/>
    <n v="62"/>
    <n v="67"/>
    <s v=""/>
    <s v=""/>
    <n v="53"/>
    <n v="51"/>
    <s v=""/>
    <s v=""/>
    <n v="42"/>
    <n v="45"/>
    <s v=""/>
    <s v=""/>
    <n v="46"/>
    <n v="45"/>
    <s v=""/>
    <s v=""/>
    <n v="61"/>
    <n v="63"/>
    <s v=""/>
    <s v=""/>
    <n v="90"/>
    <n v="82"/>
    <s v=""/>
    <s v=""/>
    <n v="71"/>
    <n v="73"/>
    <s v=""/>
    <s v=""/>
    <n v="80"/>
    <n v="86"/>
    <s v=""/>
    <s v=""/>
    <n v="38"/>
    <n v="35"/>
    <s v=""/>
    <s v=""/>
    <n v="63"/>
    <n v="67"/>
    <s v=""/>
    <s v=""/>
    <n v="734"/>
    <x v="174"/>
    <m/>
    <m/>
    <n v="117"/>
    <n v="111"/>
    <s v=""/>
    <s v=""/>
    <n v="78"/>
    <n v="78"/>
    <n v="1"/>
    <s v=""/>
    <n v="57"/>
    <n v="55"/>
    <s v=""/>
    <s v=""/>
    <n v="44"/>
    <n v="50"/>
    <s v=""/>
    <s v=""/>
    <n v="37"/>
    <n v="43"/>
    <s v=""/>
    <s v=""/>
    <n v="333"/>
    <n v="337"/>
    <m/>
    <m/>
    <n v="1067"/>
    <n v="1067"/>
    <n v="0"/>
    <n v="0"/>
  </r>
  <r>
    <x v="184"/>
    <s v="206061795"/>
    <x v="1"/>
    <x v="12"/>
    <x v="191"/>
    <x v="4"/>
    <n v="116"/>
    <n v="112"/>
    <n v="4"/>
    <n v="2"/>
    <n v="89"/>
    <n v="93"/>
    <n v="2"/>
    <n v="11"/>
    <n v="111"/>
    <n v="108"/>
    <n v="1"/>
    <n v="8"/>
    <n v="87"/>
    <n v="86"/>
    <n v="4"/>
    <n v="5"/>
    <n v="102"/>
    <n v="104"/>
    <n v="3"/>
    <n v="9"/>
    <n v="76"/>
    <n v="84"/>
    <n v="2"/>
    <n v="3"/>
    <n v="77"/>
    <n v="76"/>
    <n v="4"/>
    <n v="6"/>
    <n v="94"/>
    <n v="95"/>
    <n v="3"/>
    <n v="3"/>
    <n v="81"/>
    <n v="82"/>
    <n v="1"/>
    <n v="7"/>
    <n v="85"/>
    <n v="79"/>
    <n v="3"/>
    <n v="4"/>
    <n v="60"/>
    <n v="68"/>
    <n v="2"/>
    <n v="2"/>
    <n v="90"/>
    <n v="85"/>
    <n v="3"/>
    <n v="3"/>
    <n v="1068"/>
    <x v="175"/>
    <n v="32"/>
    <n v="63"/>
    <n v="97"/>
    <n v="89"/>
    <n v="2"/>
    <n v="14"/>
    <n v="72"/>
    <n v="71"/>
    <n v="4"/>
    <n v="5"/>
    <n v="80"/>
    <n v="86"/>
    <n v="3"/>
    <n v="5"/>
    <n v="74"/>
    <n v="75"/>
    <n v="2"/>
    <n v="2"/>
    <n v="65"/>
    <n v="76"/>
    <n v="1"/>
    <n v="4"/>
    <n v="388"/>
    <n v="397"/>
    <n v="12"/>
    <n v="30"/>
    <n v="1456"/>
    <n v="1469"/>
    <n v="44"/>
    <n v="93"/>
  </r>
  <r>
    <x v="185"/>
    <s v="239865071"/>
    <x v="2"/>
    <x v="44"/>
    <x v="192"/>
    <x v="2"/>
    <n v="204"/>
    <n v="204"/>
    <s v=""/>
    <s v=""/>
    <n v="185"/>
    <n v="185"/>
    <s v=""/>
    <s v=""/>
    <n v="201"/>
    <n v="201"/>
    <s v=""/>
    <s v=""/>
    <n v="190"/>
    <n v="190"/>
    <s v=""/>
    <s v=""/>
    <n v="209"/>
    <n v="209"/>
    <s v=""/>
    <s v=""/>
    <n v="223"/>
    <n v="223"/>
    <s v=""/>
    <s v=""/>
    <n v="205"/>
    <n v="205"/>
    <s v=""/>
    <s v=""/>
    <n v="199"/>
    <n v="199"/>
    <s v=""/>
    <s v=""/>
    <n v="205"/>
    <n v="205"/>
    <s v=""/>
    <s v=""/>
    <n v="229"/>
    <n v="229"/>
    <s v=""/>
    <s v=""/>
    <n v="219"/>
    <n v="219"/>
    <s v=""/>
    <s v=""/>
    <n v="230"/>
    <n v="230"/>
    <s v=""/>
    <s v=""/>
    <n v="2499"/>
    <x v="176"/>
    <m/>
    <m/>
    <n v="224"/>
    <n v="224"/>
    <s v=""/>
    <s v=""/>
    <n v="225"/>
    <n v="225"/>
    <s v=""/>
    <s v=""/>
    <n v="220"/>
    <n v="220"/>
    <s v=""/>
    <s v=""/>
    <n v="215"/>
    <n v="215"/>
    <s v=""/>
    <s v=""/>
    <n v="233"/>
    <n v="233"/>
    <s v=""/>
    <s v=""/>
    <n v="1117"/>
    <n v="1117"/>
    <m/>
    <m/>
    <n v="3616"/>
    <n v="3616"/>
    <n v="0"/>
    <n v="0"/>
  </r>
  <r>
    <x v="142"/>
    <s v="404865972"/>
    <x v="4"/>
    <x v="21"/>
    <x v="145"/>
    <x v="7"/>
    <n v="30"/>
    <n v="27"/>
    <s v=""/>
    <s v=""/>
    <n v="19"/>
    <n v="18"/>
    <s v=""/>
    <s v=""/>
    <n v="19"/>
    <n v="20"/>
    <s v=""/>
    <s v=""/>
    <n v="22"/>
    <n v="23"/>
    <s v=""/>
    <s v=""/>
    <n v="25"/>
    <n v="25"/>
    <s v=""/>
    <s v=""/>
    <n v="25"/>
    <n v="22"/>
    <s v=""/>
    <s v=""/>
    <n v="29"/>
    <n v="32"/>
    <s v=""/>
    <s v=""/>
    <n v="38"/>
    <n v="36"/>
    <s v=""/>
    <s v=""/>
    <n v="31"/>
    <n v="30"/>
    <s v=""/>
    <s v=""/>
    <n v="28"/>
    <n v="30"/>
    <s v=""/>
    <s v=""/>
    <n v="26"/>
    <n v="27"/>
    <s v=""/>
    <s v=""/>
    <s v=""/>
    <n v="2"/>
    <s v=""/>
    <s v=""/>
    <m/>
    <x v="177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m/>
    <n v="0"/>
    <n v="292"/>
    <n v="0"/>
    <n v="0"/>
  </r>
  <r>
    <x v="142"/>
    <s v="404865972"/>
    <x v="4"/>
    <x v="15"/>
    <x v="146"/>
    <x v="4"/>
    <n v="3"/>
    <n v="3"/>
    <n v="2"/>
    <s v=""/>
    <n v="4"/>
    <n v="4"/>
    <n v="3"/>
    <s v=""/>
    <n v="5"/>
    <n v="5"/>
    <n v="5"/>
    <s v=""/>
    <n v="15"/>
    <n v="15"/>
    <n v="9"/>
    <s v=""/>
    <n v="12"/>
    <n v="11"/>
    <n v="9"/>
    <s v=""/>
    <n v="7"/>
    <n v="8"/>
    <n v="4"/>
    <s v=""/>
    <n v="10"/>
    <n v="10"/>
    <n v="9"/>
    <s v=""/>
    <n v="9"/>
    <n v="9"/>
    <n v="8"/>
    <s v=""/>
    <n v="9"/>
    <n v="8"/>
    <n v="4"/>
    <s v=""/>
    <n v="6"/>
    <n v="7"/>
    <n v="3"/>
    <s v=""/>
    <n v="8"/>
    <n v="7"/>
    <n v="5"/>
    <s v=""/>
    <s v=""/>
    <n v="1"/>
    <s v=""/>
    <s v=""/>
    <m/>
    <x v="102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m/>
    <n v="0"/>
    <n v="88"/>
    <n v="0"/>
    <n v="0"/>
  </r>
  <r>
    <x v="142"/>
    <s v="404865972"/>
    <x v="4"/>
    <x v="15"/>
    <x v="146"/>
    <x v="7"/>
    <s v=""/>
    <s v=""/>
    <s v=""/>
    <s v=""/>
    <n v="1"/>
    <n v="1"/>
    <s v=""/>
    <s v=""/>
    <n v="1"/>
    <n v="1"/>
    <s v=""/>
    <s v=""/>
    <s v=""/>
    <s v=""/>
    <s v=""/>
    <s v=""/>
    <s v=""/>
    <s v=""/>
    <s v=""/>
    <s v=""/>
    <n v="1"/>
    <n v="1"/>
    <s v=""/>
    <s v=""/>
    <s v=""/>
    <s v=""/>
    <s v=""/>
    <s v=""/>
    <n v="1"/>
    <n v="1"/>
    <s v=""/>
    <s v=""/>
    <n v="2"/>
    <n v="2"/>
    <s v=""/>
    <s v=""/>
    <s v=""/>
    <s v=""/>
    <s v=""/>
    <s v=""/>
    <s v=""/>
    <s v=""/>
    <s v=""/>
    <s v=""/>
    <s v=""/>
    <s v=""/>
    <s v=""/>
    <s v=""/>
    <m/>
    <x v="2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m/>
    <n v="0"/>
    <n v="0"/>
    <n v="0"/>
    <n v="0"/>
  </r>
  <r>
    <x v="143"/>
    <s v="404865972"/>
    <x v="5"/>
    <x v="5"/>
    <x v="148"/>
    <x v="4"/>
    <n v="15"/>
    <n v="8"/>
    <s v=""/>
    <n v="1"/>
    <n v="24"/>
    <n v="26"/>
    <s v=""/>
    <n v="3"/>
    <n v="34"/>
    <n v="35"/>
    <s v=""/>
    <n v="7"/>
    <n v="26"/>
    <n v="21"/>
    <s v=""/>
    <n v="4"/>
    <n v="31"/>
    <n v="35"/>
    <s v=""/>
    <n v="7"/>
    <n v="30"/>
    <n v="31"/>
    <s v=""/>
    <n v="2"/>
    <n v="33"/>
    <n v="33"/>
    <n v="3"/>
    <n v="3"/>
    <n v="20"/>
    <n v="21"/>
    <n v="1"/>
    <n v="5"/>
    <n v="26"/>
    <n v="25"/>
    <s v=""/>
    <n v="3"/>
    <n v="18"/>
    <n v="18"/>
    <n v="1"/>
    <n v="6"/>
    <n v="27"/>
    <n v="32"/>
    <s v=""/>
    <n v="12"/>
    <n v="2"/>
    <n v="2"/>
    <n v="2"/>
    <s v=""/>
    <n v="286"/>
    <x v="178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m/>
    <n v="286"/>
    <n v="287"/>
    <n v="0"/>
    <n v="0"/>
  </r>
  <r>
    <x v="186"/>
    <s v="404865981"/>
    <x v="1"/>
    <x v="11"/>
    <x v="193"/>
    <x v="4"/>
    <n v="451"/>
    <n v="461"/>
    <n v="21"/>
    <n v="5"/>
    <n v="327"/>
    <n v="377"/>
    <n v="13"/>
    <n v="3"/>
    <n v="306"/>
    <n v="301"/>
    <n v="8"/>
    <n v="3"/>
    <n v="242"/>
    <n v="239"/>
    <n v="3"/>
    <n v="4"/>
    <n v="267"/>
    <n v="301"/>
    <n v="4"/>
    <n v="4"/>
    <n v="275"/>
    <n v="278"/>
    <n v="1"/>
    <n v="1"/>
    <n v="226"/>
    <n v="222"/>
    <n v="2"/>
    <n v="3"/>
    <n v="242"/>
    <n v="247"/>
    <n v="2"/>
    <n v="2"/>
    <n v="264"/>
    <n v="242"/>
    <s v=""/>
    <n v="1"/>
    <n v="277"/>
    <n v="362"/>
    <n v="70"/>
    <s v=""/>
    <s v=""/>
    <n v="2"/>
    <n v="2"/>
    <s v=""/>
    <s v=""/>
    <s v=""/>
    <s v=""/>
    <s v=""/>
    <m/>
    <x v="2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m/>
    <n v="0"/>
    <n v="0"/>
    <n v="0"/>
    <n v="0"/>
  </r>
  <r>
    <x v="187"/>
    <s v="404865981"/>
    <x v="1"/>
    <x v="11"/>
    <x v="194"/>
    <x v="1"/>
    <n v="43"/>
    <n v="36"/>
    <s v=""/>
    <s v=""/>
    <n v="78"/>
    <n v="74"/>
    <n v="1"/>
    <s v=""/>
    <n v="93"/>
    <n v="98"/>
    <s v=""/>
    <s v=""/>
    <n v="54"/>
    <n v="54"/>
    <s v=""/>
    <s v=""/>
    <n v="90"/>
    <n v="86"/>
    <s v=""/>
    <s v=""/>
    <n v="75"/>
    <n v="81"/>
    <s v=""/>
    <s v=""/>
    <n v="74"/>
    <n v="67"/>
    <s v=""/>
    <s v=""/>
    <n v="17"/>
    <n v="28"/>
    <s v=""/>
    <s v=""/>
    <n v="48"/>
    <n v="42"/>
    <s v=""/>
    <s v=""/>
    <n v="79"/>
    <n v="85"/>
    <n v="19"/>
    <s v=""/>
    <s v=""/>
    <s v=""/>
    <s v=""/>
    <s v=""/>
    <s v=""/>
    <s v=""/>
    <s v=""/>
    <s v=""/>
    <m/>
    <x v="2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m/>
    <n v="0"/>
    <n v="0"/>
    <n v="0"/>
    <n v="0"/>
  </r>
  <r>
    <x v="187"/>
    <s v="404865981"/>
    <x v="1"/>
    <x v="11"/>
    <x v="194"/>
    <x v="0"/>
    <n v="2"/>
    <n v="2"/>
    <s v=""/>
    <s v=""/>
    <n v="2"/>
    <n v="2"/>
    <s v=""/>
    <s v=""/>
    <n v="1"/>
    <n v="1"/>
    <s v=""/>
    <s v=""/>
    <n v="3"/>
    <n v="3"/>
    <s v=""/>
    <s v=""/>
    <n v="3"/>
    <n v="3"/>
    <s v=""/>
    <s v=""/>
    <n v="9"/>
    <n v="9"/>
    <s v=""/>
    <s v=""/>
    <n v="8"/>
    <n v="8"/>
    <s v=""/>
    <s v=""/>
    <n v="8"/>
    <n v="8"/>
    <s v=""/>
    <s v=""/>
    <n v="7"/>
    <n v="7"/>
    <s v=""/>
    <s v=""/>
    <n v="7"/>
    <n v="7"/>
    <s v=""/>
    <s v=""/>
    <s v=""/>
    <s v=""/>
    <s v=""/>
    <s v=""/>
    <s v=""/>
    <s v=""/>
    <s v=""/>
    <s v=""/>
    <m/>
    <x v="2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m/>
    <n v="0"/>
    <n v="0"/>
    <n v="0"/>
    <n v="0"/>
  </r>
  <r>
    <x v="180"/>
    <s v="202193544"/>
    <x v="1"/>
    <x v="11"/>
    <x v="186"/>
    <x v="1"/>
    <n v="23"/>
    <n v="10"/>
    <s v=""/>
    <s v=""/>
    <n v="51"/>
    <n v="56"/>
    <s v=""/>
    <s v=""/>
    <n v="39"/>
    <n v="43"/>
    <s v=""/>
    <s v=""/>
    <n v="45"/>
    <n v="40"/>
    <s v=""/>
    <s v=""/>
    <n v="59"/>
    <n v="58"/>
    <s v=""/>
    <s v=""/>
    <n v="46"/>
    <n v="51"/>
    <s v=""/>
    <s v=""/>
    <n v="44"/>
    <n v="41"/>
    <s v=""/>
    <n v="1"/>
    <n v="54"/>
    <n v="57"/>
    <s v=""/>
    <s v=""/>
    <n v="44"/>
    <n v="45"/>
    <s v=""/>
    <s v=""/>
    <n v="41"/>
    <n v="42"/>
    <n v="1"/>
    <s v=""/>
    <n v="41"/>
    <n v="38"/>
    <s v=""/>
    <s v=""/>
    <n v="42"/>
    <n v="47"/>
    <s v=""/>
    <s v=""/>
    <n v="529"/>
    <x v="179"/>
    <m/>
    <m/>
    <n v="30"/>
    <n v="23"/>
    <s v=""/>
    <s v=""/>
    <n v="42"/>
    <n v="40"/>
    <s v=""/>
    <s v=""/>
    <n v="38"/>
    <n v="44"/>
    <s v=""/>
    <s v=""/>
    <n v="51"/>
    <n v="52"/>
    <s v=""/>
    <s v=""/>
    <n v="34"/>
    <n v="37"/>
    <s v=""/>
    <s v=""/>
    <n v="195"/>
    <n v="196"/>
    <m/>
    <m/>
    <n v="724"/>
    <n v="724"/>
    <n v="0"/>
    <n v="0"/>
  </r>
  <r>
    <x v="188"/>
    <s v="201990694"/>
    <x v="1"/>
    <x v="11"/>
    <x v="195"/>
    <x v="1"/>
    <n v="73"/>
    <n v="62"/>
    <s v=""/>
    <s v=""/>
    <n v="105"/>
    <n v="106"/>
    <s v=""/>
    <n v="1"/>
    <n v="123"/>
    <n v="128"/>
    <s v=""/>
    <s v=""/>
    <n v="107"/>
    <n v="99"/>
    <s v=""/>
    <s v=""/>
    <n v="127"/>
    <n v="132"/>
    <s v=""/>
    <s v=""/>
    <n v="114"/>
    <n v="118"/>
    <s v=""/>
    <n v="1"/>
    <n v="111"/>
    <n v="105"/>
    <s v=""/>
    <s v=""/>
    <n v="46"/>
    <n v="56"/>
    <s v=""/>
    <s v=""/>
    <n v="98"/>
    <n v="95"/>
    <s v=""/>
    <s v=""/>
    <n v="131"/>
    <n v="121"/>
    <s v=""/>
    <s v=""/>
    <n v="136"/>
    <n v="135"/>
    <s v=""/>
    <s v=""/>
    <n v="138"/>
    <n v="151"/>
    <s v=""/>
    <n v="1"/>
    <n v="1309"/>
    <x v="180"/>
    <m/>
    <m/>
    <n v="101"/>
    <n v="85"/>
    <s v=""/>
    <s v=""/>
    <n v="132"/>
    <n v="133"/>
    <s v=""/>
    <s v=""/>
    <n v="168"/>
    <n v="173"/>
    <s v=""/>
    <s v=""/>
    <n v="131"/>
    <n v="140"/>
    <n v="1"/>
    <s v=""/>
    <n v="102"/>
    <n v="104"/>
    <s v=""/>
    <s v=""/>
    <n v="634"/>
    <n v="635"/>
    <m/>
    <m/>
    <n v="1943"/>
    <n v="1943"/>
    <n v="0"/>
    <n v="0"/>
  </r>
  <r>
    <x v="188"/>
    <s v="201990694"/>
    <x v="1"/>
    <x v="11"/>
    <x v="195"/>
    <x v="0"/>
    <n v="523"/>
    <n v="522"/>
    <s v=""/>
    <s v=""/>
    <n v="593"/>
    <n v="594"/>
    <s v=""/>
    <s v=""/>
    <n v="647"/>
    <n v="645"/>
    <s v=""/>
    <s v=""/>
    <n v="561"/>
    <n v="562"/>
    <s v=""/>
    <s v=""/>
    <n v="664"/>
    <n v="664"/>
    <s v=""/>
    <s v=""/>
    <n v="621"/>
    <n v="622"/>
    <s v=""/>
    <s v=""/>
    <n v="599"/>
    <n v="596"/>
    <n v="1"/>
    <s v=""/>
    <n v="573"/>
    <n v="576"/>
    <s v=""/>
    <s v=""/>
    <n v="599"/>
    <n v="598"/>
    <s v=""/>
    <s v=""/>
    <n v="609"/>
    <n v="608"/>
    <s v=""/>
    <s v=""/>
    <n v="535"/>
    <n v="536"/>
    <n v="1"/>
    <s v=""/>
    <n v="632"/>
    <n v="633"/>
    <s v=""/>
    <s v=""/>
    <n v="7156"/>
    <x v="181"/>
    <m/>
    <m/>
    <n v="547"/>
    <n v="546"/>
    <s v=""/>
    <s v=""/>
    <n v="571"/>
    <n v="572"/>
    <s v=""/>
    <s v=""/>
    <n v="605"/>
    <n v="605"/>
    <s v=""/>
    <s v=""/>
    <n v="614"/>
    <n v="614"/>
    <s v=""/>
    <s v=""/>
    <n v="661"/>
    <n v="661"/>
    <n v="1"/>
    <s v=""/>
    <n v="2998"/>
    <n v="2998"/>
    <m/>
    <m/>
    <n v="10154"/>
    <n v="10154"/>
    <n v="0"/>
    <n v="0"/>
  </r>
  <r>
    <x v="189"/>
    <s v="404869567"/>
    <x v="0"/>
    <x v="52"/>
    <x v="196"/>
    <x v="2"/>
    <n v="425"/>
    <n v="426"/>
    <s v=""/>
    <s v=""/>
    <n v="402"/>
    <n v="400"/>
    <s v=""/>
    <s v=""/>
    <n v="565"/>
    <n v="563"/>
    <s v=""/>
    <s v=""/>
    <n v="554"/>
    <n v="557"/>
    <s v=""/>
    <s v=""/>
    <n v="541"/>
    <n v="540"/>
    <s v=""/>
    <s v=""/>
    <n v="626"/>
    <n v="628"/>
    <s v=""/>
    <s v=""/>
    <n v="822"/>
    <n v="821"/>
    <s v=""/>
    <s v=""/>
    <n v="807"/>
    <n v="801"/>
    <s v=""/>
    <s v=""/>
    <n v="554"/>
    <n v="555"/>
    <s v=""/>
    <s v=""/>
    <n v="534"/>
    <n v="537"/>
    <s v=""/>
    <s v=""/>
    <n v="534"/>
    <n v="533"/>
    <s v=""/>
    <s v=""/>
    <n v="550"/>
    <n v="550"/>
    <s v=""/>
    <s v=""/>
    <n v="6914"/>
    <x v="182"/>
    <m/>
    <m/>
    <n v="582"/>
    <n v="586"/>
    <s v=""/>
    <s v=""/>
    <n v="478"/>
    <n v="476"/>
    <s v=""/>
    <s v=""/>
    <n v="602"/>
    <n v="601"/>
    <s v=""/>
    <s v=""/>
    <n v="566"/>
    <n v="565"/>
    <s v=""/>
    <s v=""/>
    <n v="581"/>
    <n v="585"/>
    <s v=""/>
    <s v=""/>
    <n v="2809"/>
    <n v="2813"/>
    <m/>
    <m/>
    <n v="9723"/>
    <n v="9724"/>
    <n v="0"/>
    <n v="0"/>
  </r>
  <r>
    <x v="189"/>
    <s v="404869567"/>
    <x v="0"/>
    <x v="52"/>
    <x v="196"/>
    <x v="1"/>
    <n v="19"/>
    <n v="19"/>
    <s v=""/>
    <s v=""/>
    <n v="22"/>
    <n v="22"/>
    <s v=""/>
    <s v=""/>
    <n v="7"/>
    <n v="7"/>
    <s v=""/>
    <s v=""/>
    <n v="16"/>
    <n v="16"/>
    <s v=""/>
    <s v=""/>
    <n v="17"/>
    <n v="17"/>
    <s v=""/>
    <s v=""/>
    <n v="17"/>
    <n v="17"/>
    <s v=""/>
    <s v=""/>
    <n v="19"/>
    <n v="18"/>
    <s v=""/>
    <s v=""/>
    <n v="18"/>
    <n v="18"/>
    <s v=""/>
    <s v=""/>
    <n v="15"/>
    <n v="16"/>
    <s v=""/>
    <s v=""/>
    <n v="21"/>
    <n v="20"/>
    <s v=""/>
    <s v=""/>
    <n v="21"/>
    <n v="22"/>
    <s v=""/>
    <s v=""/>
    <n v="26"/>
    <n v="25"/>
    <s v=""/>
    <s v=""/>
    <n v="218"/>
    <x v="183"/>
    <m/>
    <m/>
    <n v="6"/>
    <n v="6"/>
    <s v=""/>
    <s v=""/>
    <n v="14"/>
    <n v="15"/>
    <s v=""/>
    <s v=""/>
    <n v="18"/>
    <n v="18"/>
    <s v=""/>
    <s v=""/>
    <n v="8"/>
    <n v="8"/>
    <s v=""/>
    <s v=""/>
    <n v="16"/>
    <n v="16"/>
    <s v=""/>
    <s v=""/>
    <n v="62"/>
    <n v="63"/>
    <m/>
    <m/>
    <n v="280"/>
    <n v="280"/>
    <n v="0"/>
    <n v="0"/>
  </r>
  <r>
    <x v="190"/>
    <s v="424067306"/>
    <x v="7"/>
    <x v="19"/>
    <x v="197"/>
    <x v="2"/>
    <n v="346"/>
    <n v="348"/>
    <s v=""/>
    <s v=""/>
    <n v="323"/>
    <n v="323"/>
    <s v=""/>
    <s v=""/>
    <n v="384"/>
    <n v="386"/>
    <s v=""/>
    <s v=""/>
    <n v="357"/>
    <n v="357"/>
    <s v=""/>
    <s v=""/>
    <n v="354"/>
    <n v="355"/>
    <s v=""/>
    <s v=""/>
    <n v="352"/>
    <n v="352"/>
    <s v=""/>
    <s v=""/>
    <n v="451"/>
    <n v="449"/>
    <s v=""/>
    <s v=""/>
    <n v="456"/>
    <n v="457"/>
    <s v=""/>
    <s v=""/>
    <n v="385"/>
    <n v="385"/>
    <s v=""/>
    <s v=""/>
    <n v="412"/>
    <n v="412"/>
    <s v=""/>
    <s v=""/>
    <n v="356"/>
    <n v="358"/>
    <s v=""/>
    <s v=""/>
    <n v="403"/>
    <n v="403"/>
    <s v=""/>
    <s v=""/>
    <n v="4579"/>
    <x v="184"/>
    <m/>
    <m/>
    <n v="398"/>
    <n v="396"/>
    <s v=""/>
    <s v=""/>
    <n v="328"/>
    <n v="329"/>
    <s v=""/>
    <s v=""/>
    <n v="406"/>
    <n v="402"/>
    <s v=""/>
    <s v=""/>
    <n v="432"/>
    <n v="434"/>
    <s v=""/>
    <s v=""/>
    <n v="450"/>
    <n v="454"/>
    <s v=""/>
    <s v=""/>
    <n v="2014"/>
    <n v="2015"/>
    <m/>
    <m/>
    <n v="6593"/>
    <n v="6600"/>
    <n v="0"/>
    <n v="0"/>
  </r>
  <r>
    <x v="191"/>
    <s v="231184232"/>
    <x v="0"/>
    <x v="34"/>
    <x v="198"/>
    <x v="1"/>
    <n v="10"/>
    <n v="10"/>
    <s v=""/>
    <s v=""/>
    <n v="8"/>
    <n v="8"/>
    <s v=""/>
    <s v=""/>
    <n v="14"/>
    <n v="14"/>
    <s v=""/>
    <s v=""/>
    <n v="5"/>
    <n v="5"/>
    <s v=""/>
    <s v=""/>
    <n v="8"/>
    <n v="7"/>
    <s v=""/>
    <s v=""/>
    <n v="3"/>
    <n v="4"/>
    <s v=""/>
    <s v=""/>
    <n v="2"/>
    <n v="1"/>
    <s v=""/>
    <s v=""/>
    <n v="6"/>
    <n v="7"/>
    <s v=""/>
    <s v=""/>
    <n v="3"/>
    <n v="3"/>
    <s v=""/>
    <s v=""/>
    <n v="8"/>
    <n v="8"/>
    <s v=""/>
    <s v=""/>
    <n v="5"/>
    <n v="5"/>
    <s v=""/>
    <s v=""/>
    <n v="7"/>
    <n v="7"/>
    <s v=""/>
    <s v=""/>
    <n v="79"/>
    <x v="185"/>
    <m/>
    <m/>
    <n v="9"/>
    <n v="9"/>
    <s v=""/>
    <s v=""/>
    <n v="8"/>
    <n v="7"/>
    <s v=""/>
    <s v=""/>
    <n v="13"/>
    <n v="14"/>
    <s v=""/>
    <s v=""/>
    <n v="8"/>
    <n v="8"/>
    <s v=""/>
    <s v=""/>
    <n v="6"/>
    <n v="6"/>
    <s v=""/>
    <s v=""/>
    <n v="44"/>
    <n v="44"/>
    <m/>
    <m/>
    <n v="123"/>
    <n v="123"/>
    <n v="0"/>
    <n v="0"/>
  </r>
  <r>
    <x v="192"/>
    <s v="402065117"/>
    <x v="1"/>
    <x v="48"/>
    <x v="199"/>
    <x v="2"/>
    <n v="33"/>
    <n v="33"/>
    <s v=""/>
    <s v=""/>
    <n v="83"/>
    <n v="83"/>
    <s v=""/>
    <s v=""/>
    <n v="83"/>
    <n v="83"/>
    <s v=""/>
    <s v=""/>
    <n v="67"/>
    <n v="67"/>
    <s v=""/>
    <s v=""/>
    <n v="57"/>
    <n v="57"/>
    <s v=""/>
    <s v=""/>
    <n v="23"/>
    <n v="23"/>
    <s v=""/>
    <s v=""/>
    <n v="34"/>
    <n v="34"/>
    <s v=""/>
    <s v=""/>
    <n v="4"/>
    <n v="4"/>
    <s v=""/>
    <s v=""/>
    <n v="30"/>
    <n v="30"/>
    <s v=""/>
    <s v=""/>
    <n v="45"/>
    <n v="45"/>
    <s v=""/>
    <s v=""/>
    <n v="59"/>
    <n v="59"/>
    <s v=""/>
    <s v=""/>
    <n v="58"/>
    <n v="58"/>
    <s v=""/>
    <s v=""/>
    <n v="576"/>
    <x v="186"/>
    <m/>
    <m/>
    <n v="40"/>
    <n v="40"/>
    <s v=""/>
    <s v=""/>
    <n v="48"/>
    <n v="48"/>
    <s v=""/>
    <s v=""/>
    <n v="66"/>
    <n v="66"/>
    <s v=""/>
    <s v=""/>
    <n v="45"/>
    <n v="45"/>
    <s v=""/>
    <s v=""/>
    <n v="48"/>
    <n v="48"/>
    <s v=""/>
    <s v=""/>
    <n v="247"/>
    <n v="247"/>
    <m/>
    <m/>
    <n v="823"/>
    <n v="823"/>
    <n v="0"/>
    <n v="0"/>
  </r>
  <r>
    <x v="193"/>
    <s v="206047712"/>
    <x v="1"/>
    <x v="12"/>
    <x v="97"/>
    <x v="2"/>
    <n v="31"/>
    <n v="31"/>
    <s v=""/>
    <s v=""/>
    <n v="16"/>
    <n v="16"/>
    <s v=""/>
    <s v=""/>
    <n v="26"/>
    <n v="26"/>
    <s v=""/>
    <s v=""/>
    <n v="27"/>
    <n v="27"/>
    <s v=""/>
    <s v=""/>
    <n v="23"/>
    <n v="23"/>
    <s v=""/>
    <s v=""/>
    <n v="17"/>
    <n v="17"/>
    <s v=""/>
    <s v=""/>
    <n v="20"/>
    <n v="20"/>
    <s v=""/>
    <s v=""/>
    <n v="14"/>
    <n v="14"/>
    <s v=""/>
    <s v=""/>
    <n v="18"/>
    <n v="18"/>
    <s v=""/>
    <s v=""/>
    <n v="9"/>
    <n v="9"/>
    <s v=""/>
    <s v=""/>
    <n v="12"/>
    <n v="12"/>
    <s v=""/>
    <s v=""/>
    <n v="12"/>
    <n v="12"/>
    <s v=""/>
    <s v=""/>
    <n v="225"/>
    <x v="187"/>
    <m/>
    <m/>
    <n v="11"/>
    <n v="11"/>
    <s v=""/>
    <s v=""/>
    <n v="14"/>
    <n v="14"/>
    <s v=""/>
    <s v=""/>
    <n v="17"/>
    <n v="17"/>
    <s v=""/>
    <s v=""/>
    <n v="14"/>
    <n v="14"/>
    <s v=""/>
    <s v=""/>
    <n v="20"/>
    <n v="20"/>
    <s v=""/>
    <s v=""/>
    <n v="76"/>
    <n v="76"/>
    <m/>
    <m/>
    <n v="301"/>
    <n v="301"/>
    <n v="0"/>
    <n v="0"/>
  </r>
  <r>
    <x v="193"/>
    <s v="206047712"/>
    <x v="1"/>
    <x v="12"/>
    <x v="97"/>
    <x v="1"/>
    <n v="22"/>
    <n v="22"/>
    <s v=""/>
    <s v=""/>
    <n v="43"/>
    <n v="40"/>
    <s v=""/>
    <s v=""/>
    <n v="39"/>
    <n v="42"/>
    <s v=""/>
    <s v=""/>
    <n v="30"/>
    <n v="28"/>
    <s v=""/>
    <s v=""/>
    <n v="46"/>
    <n v="47"/>
    <s v=""/>
    <s v=""/>
    <n v="45"/>
    <n v="46"/>
    <s v=""/>
    <s v=""/>
    <n v="14"/>
    <n v="14"/>
    <s v=""/>
    <s v=""/>
    <n v="10"/>
    <n v="8"/>
    <s v=""/>
    <s v=""/>
    <n v="19"/>
    <n v="21"/>
    <s v=""/>
    <s v=""/>
    <n v="15"/>
    <n v="15"/>
    <s v=""/>
    <s v=""/>
    <n v="17"/>
    <n v="17"/>
    <s v=""/>
    <s v=""/>
    <n v="6"/>
    <n v="6"/>
    <s v=""/>
    <s v=""/>
    <n v="306"/>
    <x v="188"/>
    <m/>
    <m/>
    <n v="13"/>
    <n v="13"/>
    <s v=""/>
    <s v=""/>
    <n v="20"/>
    <n v="18"/>
    <s v=""/>
    <s v=""/>
    <n v="31"/>
    <n v="33"/>
    <s v=""/>
    <s v=""/>
    <n v="28"/>
    <n v="27"/>
    <s v=""/>
    <s v=""/>
    <n v="12"/>
    <n v="13"/>
    <s v=""/>
    <s v=""/>
    <n v="104"/>
    <n v="104"/>
    <m/>
    <m/>
    <n v="410"/>
    <n v="410"/>
    <n v="0"/>
    <n v="0"/>
  </r>
  <r>
    <x v="194"/>
    <s v="417876711"/>
    <x v="6"/>
    <x v="8"/>
    <x v="200"/>
    <x v="4"/>
    <n v="403"/>
    <n v="389"/>
    <n v="4"/>
    <n v="30"/>
    <n v="356"/>
    <n v="351"/>
    <n v="6"/>
    <n v="22"/>
    <n v="420"/>
    <n v="429"/>
    <n v="8"/>
    <n v="34"/>
    <n v="380"/>
    <n v="377"/>
    <n v="5"/>
    <n v="22"/>
    <n v="352"/>
    <n v="360"/>
    <n v="5"/>
    <n v="21"/>
    <n v="359"/>
    <n v="369"/>
    <n v="7"/>
    <n v="29"/>
    <n v="327"/>
    <n v="328"/>
    <n v="4"/>
    <n v="26"/>
    <n v="339"/>
    <n v="347"/>
    <n v="8"/>
    <n v="31"/>
    <n v="325"/>
    <n v="319"/>
    <n v="9"/>
    <n v="27"/>
    <n v="384"/>
    <n v="370"/>
    <n v="5"/>
    <n v="24"/>
    <n v="382"/>
    <n v="390"/>
    <n v="11"/>
    <n v="33"/>
    <n v="436"/>
    <n v="425"/>
    <n v="6"/>
    <n v="45"/>
    <n v="4463"/>
    <x v="189"/>
    <n v="78"/>
    <n v="344"/>
    <n v="452"/>
    <n v="437"/>
    <n v="3"/>
    <n v="50"/>
    <n v="379"/>
    <n v="386"/>
    <n v="7"/>
    <n v="32"/>
    <n v="483"/>
    <n v="474"/>
    <n v="10"/>
    <n v="33"/>
    <n v="425"/>
    <n v="434"/>
    <n v="10"/>
    <n v="40"/>
    <n v="345"/>
    <n v="422"/>
    <n v="2"/>
    <n v="34"/>
    <n v="2084"/>
    <n v="2153"/>
    <n v="32"/>
    <n v="189"/>
    <n v="6547"/>
    <n v="6607"/>
    <n v="110"/>
    <n v="533"/>
  </r>
  <r>
    <x v="194"/>
    <s v="417876711"/>
    <x v="6"/>
    <x v="8"/>
    <x v="200"/>
    <x v="5"/>
    <n v="1"/>
    <n v="1"/>
    <s v=""/>
    <s v=""/>
    <n v="2"/>
    <n v="2"/>
    <s v=""/>
    <s v=""/>
    <n v="5"/>
    <n v="5"/>
    <s v=""/>
    <s v=""/>
    <n v="2"/>
    <n v="2"/>
    <s v=""/>
    <s v=""/>
    <n v="3"/>
    <n v="3"/>
    <s v=""/>
    <s v=""/>
    <n v="4"/>
    <n v="4"/>
    <s v=""/>
    <s v=""/>
    <n v="2"/>
    <n v="2"/>
    <s v=""/>
    <s v=""/>
    <n v="2"/>
    <n v="2"/>
    <s v=""/>
    <s v=""/>
    <n v="2"/>
    <n v="2"/>
    <s v=""/>
    <s v=""/>
    <n v="5"/>
    <n v="5"/>
    <s v=""/>
    <s v=""/>
    <n v="5"/>
    <n v="5"/>
    <s v=""/>
    <s v=""/>
    <n v="4"/>
    <n v="4"/>
    <s v=""/>
    <s v=""/>
    <n v="37"/>
    <x v="190"/>
    <m/>
    <m/>
    <n v="1"/>
    <n v="1"/>
    <s v=""/>
    <s v=""/>
    <n v="5"/>
    <n v="5"/>
    <s v=""/>
    <s v=""/>
    <n v="8"/>
    <n v="8"/>
    <s v=""/>
    <s v=""/>
    <n v="4"/>
    <n v="4"/>
    <s v=""/>
    <s v=""/>
    <n v="5"/>
    <n v="5"/>
    <s v=""/>
    <s v=""/>
    <n v="23"/>
    <n v="23"/>
    <m/>
    <m/>
    <n v="60"/>
    <n v="60"/>
    <n v="0"/>
    <n v="0"/>
  </r>
  <r>
    <x v="194"/>
    <s v="417876711"/>
    <x v="6"/>
    <x v="8"/>
    <x v="200"/>
    <x v="6"/>
    <n v="1"/>
    <n v="1"/>
    <s v=""/>
    <s v=""/>
    <n v="3"/>
    <n v="3"/>
    <s v=""/>
    <s v=""/>
    <n v="2"/>
    <n v="2"/>
    <s v=""/>
    <s v=""/>
    <s v=""/>
    <s v=""/>
    <s v=""/>
    <s v=""/>
    <s v=""/>
    <s v=""/>
    <s v=""/>
    <s v=""/>
    <n v="1"/>
    <n v="1"/>
    <s v=""/>
    <s v=""/>
    <n v="4"/>
    <n v="4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x v="2"/>
    <m/>
    <m/>
    <s v=""/>
    <s v=""/>
    <s v=""/>
    <s v=""/>
    <s v=""/>
    <s v=""/>
    <s v=""/>
    <s v=""/>
    <s v=""/>
    <s v=""/>
    <s v=""/>
    <s v=""/>
    <n v="1"/>
    <n v="1"/>
    <s v=""/>
    <s v=""/>
    <n v="2"/>
    <n v="2"/>
    <s v=""/>
    <s v=""/>
    <m/>
    <m/>
    <m/>
    <m/>
    <n v="0"/>
    <n v="0"/>
    <n v="0"/>
    <n v="0"/>
  </r>
  <r>
    <x v="194"/>
    <s v="417876711"/>
    <x v="6"/>
    <x v="45"/>
    <x v="201"/>
    <x v="4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24"/>
    <n v="10"/>
    <n v="2"/>
    <n v="1"/>
    <n v="112"/>
    <n v="106"/>
    <n v="1"/>
    <n v="7"/>
    <n v="244"/>
    <n v="238"/>
    <n v="12"/>
    <n v="5"/>
    <m/>
    <x v="2"/>
    <m/>
    <m/>
    <n v="212"/>
    <n v="213"/>
    <n v="13"/>
    <n v="6"/>
    <n v="166"/>
    <n v="158"/>
    <n v="11"/>
    <n v="8"/>
    <n v="243"/>
    <n v="227"/>
    <n v="14"/>
    <n v="11"/>
    <n v="232"/>
    <n v="240"/>
    <n v="6"/>
    <n v="8"/>
    <n v="170"/>
    <n v="211"/>
    <n v="10"/>
    <n v="10"/>
    <n v="1023"/>
    <n v="1049"/>
    <n v="54"/>
    <n v="43"/>
    <n v="1023"/>
    <n v="1049"/>
    <n v="54"/>
    <n v="43"/>
  </r>
  <r>
    <x v="194"/>
    <s v="417876711"/>
    <x v="6"/>
    <x v="45"/>
    <x v="201"/>
    <x v="5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x v="2"/>
    <m/>
    <m/>
    <s v=""/>
    <s v=""/>
    <s v=""/>
    <s v=""/>
    <s v=""/>
    <s v=""/>
    <s v=""/>
    <s v=""/>
    <s v=""/>
    <s v=""/>
    <s v=""/>
    <s v=""/>
    <s v=""/>
    <s v=""/>
    <s v=""/>
    <s v=""/>
    <n v="1"/>
    <n v="1"/>
    <s v=""/>
    <s v=""/>
    <m/>
    <m/>
    <m/>
    <m/>
    <n v="0"/>
    <n v="0"/>
    <n v="0"/>
    <n v="0"/>
  </r>
  <r>
    <x v="195"/>
    <s v="406131939"/>
    <x v="1"/>
    <x v="13"/>
    <x v="202"/>
    <x v="4"/>
    <s v=""/>
    <s v=""/>
    <s v=""/>
    <s v=""/>
    <n v="5"/>
    <n v="5"/>
    <s v=""/>
    <s v=""/>
    <n v="5"/>
    <n v="5"/>
    <s v=""/>
    <s v=""/>
    <n v="7"/>
    <n v="7"/>
    <s v=""/>
    <s v=""/>
    <n v="3"/>
    <n v="3"/>
    <s v=""/>
    <s v=""/>
    <n v="4"/>
    <n v="4"/>
    <s v=""/>
    <s v=""/>
    <n v="5"/>
    <n v="4"/>
    <n v="2"/>
    <s v=""/>
    <n v="6"/>
    <n v="7"/>
    <n v="1"/>
    <s v=""/>
    <n v="5"/>
    <n v="4"/>
    <s v=""/>
    <s v=""/>
    <n v="7"/>
    <n v="7"/>
    <n v="1"/>
    <s v=""/>
    <n v="3"/>
    <n v="4"/>
    <s v=""/>
    <s v=""/>
    <n v="2"/>
    <n v="2"/>
    <s v=""/>
    <s v=""/>
    <m/>
    <x v="2"/>
    <m/>
    <m/>
    <n v="1"/>
    <n v="1"/>
    <s v=""/>
    <s v=""/>
    <n v="6"/>
    <n v="6"/>
    <s v=""/>
    <s v=""/>
    <n v="8"/>
    <n v="8"/>
    <n v="2"/>
    <s v=""/>
    <n v="3"/>
    <n v="3"/>
    <n v="1"/>
    <s v=""/>
    <n v="4"/>
    <n v="4"/>
    <n v="2"/>
    <s v=""/>
    <n v="22"/>
    <n v="22"/>
    <m/>
    <m/>
    <n v="22"/>
    <n v="22"/>
    <n v="0"/>
    <n v="0"/>
  </r>
  <r>
    <x v="92"/>
    <s v="205005527"/>
    <x v="1"/>
    <x v="11"/>
    <x v="93"/>
    <x v="0"/>
    <n v="157"/>
    <n v="157"/>
    <s v=""/>
    <s v=""/>
    <n v="196"/>
    <n v="195"/>
    <s v=""/>
    <s v=""/>
    <n v="191"/>
    <n v="186"/>
    <s v=""/>
    <s v=""/>
    <n v="209"/>
    <n v="207"/>
    <s v=""/>
    <s v=""/>
    <n v="207"/>
    <n v="210"/>
    <s v=""/>
    <s v=""/>
    <n v="164"/>
    <n v="167"/>
    <s v=""/>
    <s v=""/>
    <n v="196"/>
    <n v="192"/>
    <s v=""/>
    <s v=""/>
    <n v="131"/>
    <n v="135"/>
    <s v=""/>
    <s v=""/>
    <n v="206"/>
    <n v="200"/>
    <n v="1"/>
    <s v=""/>
    <n v="189"/>
    <n v="192"/>
    <s v=""/>
    <s v=""/>
    <n v="182"/>
    <n v="183"/>
    <s v=""/>
    <s v=""/>
    <n v="180"/>
    <n v="183"/>
    <s v=""/>
    <s v=""/>
    <n v="2208"/>
    <x v="191"/>
    <m/>
    <m/>
    <n v="199"/>
    <n v="193"/>
    <s v=""/>
    <s v=""/>
    <n v="206"/>
    <n v="205"/>
    <s v=""/>
    <s v=""/>
    <n v="193"/>
    <n v="198"/>
    <s v=""/>
    <s v=""/>
    <n v="218"/>
    <n v="216"/>
    <s v=""/>
    <s v=""/>
    <n v="186"/>
    <n v="191"/>
    <s v=""/>
    <s v=""/>
    <n v="1002"/>
    <n v="1003"/>
    <m/>
    <m/>
    <n v="3210"/>
    <n v="3210"/>
    <n v="0"/>
    <n v="0"/>
  </r>
  <r>
    <x v="196"/>
    <s v="242739961"/>
    <x v="2"/>
    <x v="17"/>
    <x v="203"/>
    <x v="2"/>
    <n v="19"/>
    <n v="19"/>
    <s v=""/>
    <s v=""/>
    <n v="19"/>
    <n v="19"/>
    <s v=""/>
    <s v=""/>
    <n v="39"/>
    <n v="39"/>
    <s v=""/>
    <s v=""/>
    <n v="43"/>
    <n v="43"/>
    <s v=""/>
    <s v=""/>
    <n v="50"/>
    <n v="50"/>
    <s v=""/>
    <s v=""/>
    <n v="42"/>
    <n v="42"/>
    <s v=""/>
    <s v=""/>
    <n v="35"/>
    <n v="35"/>
    <s v=""/>
    <s v=""/>
    <n v="46"/>
    <n v="46"/>
    <s v=""/>
    <s v=""/>
    <n v="55"/>
    <n v="55"/>
    <s v=""/>
    <s v=""/>
    <n v="45"/>
    <n v="45"/>
    <s v=""/>
    <s v=""/>
    <n v="41"/>
    <n v="41"/>
    <s v=""/>
    <s v=""/>
    <n v="40"/>
    <n v="40"/>
    <s v=""/>
    <s v=""/>
    <n v="474"/>
    <x v="192"/>
    <m/>
    <m/>
    <n v="44"/>
    <n v="44"/>
    <s v=""/>
    <s v=""/>
    <n v="46"/>
    <n v="46"/>
    <s v=""/>
    <s v=""/>
    <n v="48"/>
    <n v="48"/>
    <s v=""/>
    <s v=""/>
    <n v="49"/>
    <n v="49"/>
    <s v=""/>
    <s v=""/>
    <n v="65"/>
    <n v="65"/>
    <s v=""/>
    <s v=""/>
    <n v="252"/>
    <n v="252"/>
    <m/>
    <m/>
    <n v="726"/>
    <n v="726"/>
    <n v="0"/>
    <n v="0"/>
  </r>
  <r>
    <x v="126"/>
    <s v="445412152"/>
    <x v="4"/>
    <x v="4"/>
    <x v="127"/>
    <x v="2"/>
    <n v="217"/>
    <n v="219"/>
    <s v=""/>
    <s v=""/>
    <n v="229"/>
    <n v="226"/>
    <s v=""/>
    <s v=""/>
    <n v="207"/>
    <n v="207"/>
    <s v=""/>
    <s v=""/>
    <n v="230"/>
    <n v="230"/>
    <s v=""/>
    <s v=""/>
    <n v="275"/>
    <n v="276"/>
    <s v=""/>
    <s v=""/>
    <n v="257"/>
    <n v="258"/>
    <s v=""/>
    <s v=""/>
    <n v="329"/>
    <n v="330"/>
    <s v=""/>
    <s v=""/>
    <n v="409"/>
    <n v="407"/>
    <s v=""/>
    <s v=""/>
    <n v="274"/>
    <n v="273"/>
    <s v=""/>
    <s v=""/>
    <n v="270"/>
    <n v="271"/>
    <s v=""/>
    <s v=""/>
    <n v="222"/>
    <n v="221"/>
    <s v=""/>
    <s v=""/>
    <n v="305"/>
    <n v="308"/>
    <s v=""/>
    <s v=""/>
    <n v="3224"/>
    <x v="193"/>
    <m/>
    <m/>
    <n v="391"/>
    <n v="388"/>
    <s v=""/>
    <s v=""/>
    <n v="247"/>
    <n v="249"/>
    <s v=""/>
    <s v=""/>
    <n v="311"/>
    <n v="312"/>
    <s v=""/>
    <s v=""/>
    <n v="328"/>
    <n v="326"/>
    <s v=""/>
    <s v=""/>
    <n v="306"/>
    <n v="308"/>
    <s v=""/>
    <s v=""/>
    <n v="1583"/>
    <n v="1583"/>
    <m/>
    <m/>
    <n v="4807"/>
    <n v="4809"/>
    <n v="0"/>
    <n v="0"/>
  </r>
  <r>
    <x v="126"/>
    <s v="445412152"/>
    <x v="4"/>
    <x v="4"/>
    <x v="127"/>
    <x v="1"/>
    <n v="36"/>
    <n v="25"/>
    <s v=""/>
    <s v=""/>
    <n v="42"/>
    <n v="45"/>
    <s v=""/>
    <s v=""/>
    <n v="52"/>
    <n v="54"/>
    <s v=""/>
    <s v=""/>
    <n v="36"/>
    <n v="37"/>
    <s v=""/>
    <s v=""/>
    <n v="52"/>
    <n v="53"/>
    <s v=""/>
    <n v="1"/>
    <n v="36"/>
    <n v="32"/>
    <s v=""/>
    <s v=""/>
    <n v="24"/>
    <n v="26"/>
    <s v=""/>
    <s v=""/>
    <n v="32"/>
    <n v="32"/>
    <s v=""/>
    <s v=""/>
    <n v="36"/>
    <n v="40"/>
    <s v=""/>
    <n v="1"/>
    <n v="31"/>
    <n v="30"/>
    <s v=""/>
    <s v=""/>
    <n v="39"/>
    <n v="41"/>
    <s v=""/>
    <s v=""/>
    <n v="37"/>
    <n v="38"/>
    <s v=""/>
    <s v=""/>
    <n v="453"/>
    <x v="194"/>
    <m/>
    <m/>
    <n v="26"/>
    <n v="22"/>
    <s v=""/>
    <s v=""/>
    <n v="48"/>
    <n v="44"/>
    <s v=""/>
    <s v=""/>
    <n v="51"/>
    <n v="55"/>
    <s v=""/>
    <s v=""/>
    <n v="35"/>
    <n v="37"/>
    <s v=""/>
    <s v=""/>
    <n v="38"/>
    <n v="40"/>
    <s v=""/>
    <s v=""/>
    <n v="198"/>
    <n v="198"/>
    <m/>
    <m/>
    <n v="651"/>
    <n v="651"/>
    <n v="0"/>
    <n v="0"/>
  </r>
  <r>
    <x v="126"/>
    <s v="445412152"/>
    <x v="4"/>
    <x v="4"/>
    <x v="127"/>
    <x v="6"/>
    <n v="12"/>
    <n v="10"/>
    <s v=""/>
    <s v=""/>
    <n v="13"/>
    <n v="11"/>
    <s v=""/>
    <s v=""/>
    <n v="18"/>
    <n v="17"/>
    <s v=""/>
    <s v=""/>
    <n v="11"/>
    <n v="13"/>
    <s v=""/>
    <n v="1"/>
    <n v="10"/>
    <n v="12"/>
    <s v=""/>
    <s v=""/>
    <n v="14"/>
    <n v="13"/>
    <s v=""/>
    <s v=""/>
    <n v="11"/>
    <n v="12"/>
    <s v=""/>
    <s v=""/>
    <n v="14"/>
    <n v="14"/>
    <s v=""/>
    <s v=""/>
    <n v="12"/>
    <n v="13"/>
    <s v=""/>
    <s v=""/>
    <n v="17"/>
    <n v="14"/>
    <s v=""/>
    <s v=""/>
    <n v="14"/>
    <n v="15"/>
    <s v=""/>
    <s v=""/>
    <n v="12"/>
    <n v="14"/>
    <s v=""/>
    <s v=""/>
    <n v="158"/>
    <x v="195"/>
    <m/>
    <m/>
    <n v="12"/>
    <n v="11"/>
    <s v=""/>
    <s v=""/>
    <n v="17"/>
    <n v="14"/>
    <s v=""/>
    <s v=""/>
    <n v="20"/>
    <n v="21"/>
    <s v=""/>
    <s v=""/>
    <n v="22"/>
    <n v="22"/>
    <s v=""/>
    <n v="1"/>
    <n v="23"/>
    <n v="26"/>
    <s v=""/>
    <s v=""/>
    <n v="94"/>
    <n v="94"/>
    <m/>
    <m/>
    <n v="252"/>
    <n v="252"/>
    <n v="0"/>
    <n v="0"/>
  </r>
  <r>
    <x v="126"/>
    <s v="445412152"/>
    <x v="4"/>
    <x v="4"/>
    <x v="127"/>
    <x v="9"/>
    <n v="16"/>
    <n v="17"/>
    <s v=""/>
    <s v=""/>
    <n v="16"/>
    <n v="14"/>
    <s v=""/>
    <s v=""/>
    <n v="15"/>
    <n v="19"/>
    <s v=""/>
    <s v=""/>
    <n v="20"/>
    <n v="13"/>
    <n v="1"/>
    <s v=""/>
    <n v="11"/>
    <n v="17"/>
    <s v=""/>
    <s v=""/>
    <n v="7"/>
    <n v="7"/>
    <s v=""/>
    <s v=""/>
    <n v="22"/>
    <n v="23"/>
    <s v=""/>
    <s v=""/>
    <n v="23"/>
    <n v="22"/>
    <s v=""/>
    <s v=""/>
    <n v="17"/>
    <n v="15"/>
    <s v=""/>
    <s v=""/>
    <n v="17"/>
    <n v="19"/>
    <s v=""/>
    <s v=""/>
    <n v="23"/>
    <n v="21"/>
    <s v=""/>
    <s v=""/>
    <n v="21"/>
    <n v="22"/>
    <s v=""/>
    <s v=""/>
    <n v="208"/>
    <x v="196"/>
    <m/>
    <m/>
    <n v="20"/>
    <n v="20"/>
    <s v=""/>
    <s v=""/>
    <n v="17"/>
    <n v="16"/>
    <s v=""/>
    <s v=""/>
    <n v="25"/>
    <n v="23"/>
    <s v=""/>
    <s v=""/>
    <n v="22"/>
    <n v="27"/>
    <s v=""/>
    <s v=""/>
    <n v="16"/>
    <n v="16"/>
    <s v=""/>
    <s v=""/>
    <n v="100"/>
    <n v="102"/>
    <m/>
    <m/>
    <n v="308"/>
    <n v="311"/>
    <n v="0"/>
    <n v="0"/>
  </r>
  <r>
    <x v="126"/>
    <s v="445412152"/>
    <x v="4"/>
    <x v="4"/>
    <x v="127"/>
    <x v="0"/>
    <n v="7"/>
    <n v="7"/>
    <s v=""/>
    <s v=""/>
    <n v="3"/>
    <n v="3"/>
    <s v=""/>
    <s v=""/>
    <n v="1"/>
    <n v="1"/>
    <s v=""/>
    <s v=""/>
    <s v=""/>
    <s v=""/>
    <s v=""/>
    <s v=""/>
    <n v="1"/>
    <s v=""/>
    <s v=""/>
    <s v=""/>
    <n v="5"/>
    <n v="6"/>
    <s v=""/>
    <s v=""/>
    <n v="1"/>
    <n v="1"/>
    <s v=""/>
    <s v=""/>
    <s v=""/>
    <s v=""/>
    <s v=""/>
    <s v=""/>
    <s v=""/>
    <s v=""/>
    <s v=""/>
    <s v=""/>
    <n v="3"/>
    <n v="3"/>
    <s v=""/>
    <s v=""/>
    <n v="2"/>
    <n v="2"/>
    <s v=""/>
    <s v=""/>
    <s v=""/>
    <s v=""/>
    <s v=""/>
    <s v=""/>
    <m/>
    <x v="2"/>
    <m/>
    <m/>
    <n v="1"/>
    <n v="1"/>
    <s v=""/>
    <s v=""/>
    <n v="1"/>
    <n v="1"/>
    <s v=""/>
    <s v=""/>
    <s v=""/>
    <s v=""/>
    <s v=""/>
    <s v=""/>
    <s v=""/>
    <s v=""/>
    <s v=""/>
    <s v=""/>
    <n v="2"/>
    <n v="2"/>
    <s v=""/>
    <s v=""/>
    <m/>
    <m/>
    <m/>
    <m/>
    <n v="0"/>
    <n v="0"/>
    <n v="0"/>
    <n v="0"/>
  </r>
  <r>
    <x v="93"/>
    <s v="231169810"/>
    <x v="0"/>
    <x v="34"/>
    <x v="94"/>
    <x v="1"/>
    <n v="11"/>
    <n v="9"/>
    <s v=""/>
    <s v=""/>
    <n v="22"/>
    <n v="24"/>
    <s v=""/>
    <s v=""/>
    <n v="27"/>
    <n v="27"/>
    <s v=""/>
    <s v=""/>
    <n v="8"/>
    <n v="8"/>
    <s v=""/>
    <s v=""/>
    <n v="22"/>
    <n v="20"/>
    <s v=""/>
    <s v=""/>
    <n v="29"/>
    <n v="30"/>
    <n v="1"/>
    <s v=""/>
    <n v="21"/>
    <n v="21"/>
    <s v=""/>
    <s v=""/>
    <n v="25"/>
    <n v="24"/>
    <s v=""/>
    <s v=""/>
    <n v="23"/>
    <n v="25"/>
    <s v=""/>
    <s v=""/>
    <n v="25"/>
    <n v="24"/>
    <s v=""/>
    <s v=""/>
    <n v="23"/>
    <n v="22"/>
    <s v=""/>
    <s v=""/>
    <n v="24"/>
    <n v="25"/>
    <s v=""/>
    <s v=""/>
    <n v="260"/>
    <x v="197"/>
    <m/>
    <m/>
    <n v="21"/>
    <n v="20"/>
    <s v=""/>
    <s v=""/>
    <n v="16"/>
    <n v="17"/>
    <s v=""/>
    <s v=""/>
    <n v="30"/>
    <n v="28"/>
    <s v=""/>
    <s v=""/>
    <n v="16"/>
    <n v="19"/>
    <s v=""/>
    <s v=""/>
    <n v="18"/>
    <n v="18"/>
    <s v=""/>
    <s v=""/>
    <n v="101"/>
    <n v="102"/>
    <m/>
    <m/>
    <n v="361"/>
    <n v="361"/>
    <n v="0"/>
    <n v="0"/>
  </r>
  <r>
    <x v="128"/>
    <s v="202051876"/>
    <x v="1"/>
    <x v="11"/>
    <x v="129"/>
    <x v="4"/>
    <n v="526"/>
    <n v="474"/>
    <n v="7"/>
    <n v="10"/>
    <n v="459"/>
    <n v="471"/>
    <n v="6"/>
    <n v="5"/>
    <n v="523"/>
    <n v="522"/>
    <n v="4"/>
    <n v="3"/>
    <n v="425"/>
    <n v="429"/>
    <n v="6"/>
    <n v="7"/>
    <n v="475"/>
    <n v="488"/>
    <n v="9"/>
    <n v="2"/>
    <n v="404"/>
    <n v="413"/>
    <n v="4"/>
    <n v="4"/>
    <n v="334"/>
    <n v="332"/>
    <n v="1"/>
    <n v="2"/>
    <n v="372"/>
    <n v="366"/>
    <n v="6"/>
    <n v="2"/>
    <n v="416"/>
    <n v="420"/>
    <n v="4"/>
    <n v="5"/>
    <n v="486"/>
    <n v="462"/>
    <n v="3"/>
    <n v="4"/>
    <n v="454"/>
    <n v="476"/>
    <n v="4"/>
    <n v="5"/>
    <n v="463"/>
    <n v="486"/>
    <n v="2"/>
    <n v="6"/>
    <n v="5337"/>
    <x v="198"/>
    <n v="56"/>
    <n v="55"/>
    <n v="510"/>
    <n v="459"/>
    <n v="7"/>
    <n v="5"/>
    <n v="460"/>
    <n v="462"/>
    <n v="6"/>
    <n v="2"/>
    <n v="514"/>
    <n v="527"/>
    <n v="2"/>
    <n v="3"/>
    <n v="422"/>
    <n v="441"/>
    <n v="6"/>
    <n v="6"/>
    <n v="421"/>
    <n v="467"/>
    <n v="3"/>
    <n v="4"/>
    <n v="2327"/>
    <n v="2356"/>
    <n v="24"/>
    <n v="20"/>
    <n v="7664"/>
    <n v="7695"/>
    <n v="80"/>
    <n v="75"/>
  </r>
  <r>
    <x v="197"/>
    <s v="405108477"/>
    <x v="6"/>
    <x v="42"/>
    <x v="204"/>
    <x v="2"/>
    <n v="541"/>
    <n v="539"/>
    <s v=""/>
    <s v=""/>
    <n v="602"/>
    <n v="603"/>
    <s v=""/>
    <s v=""/>
    <n v="608"/>
    <n v="604"/>
    <s v=""/>
    <s v=""/>
    <n v="586"/>
    <n v="588"/>
    <s v=""/>
    <s v=""/>
    <n v="575"/>
    <n v="573"/>
    <s v=""/>
    <s v=""/>
    <n v="572"/>
    <n v="575"/>
    <s v=""/>
    <s v=""/>
    <n v="594"/>
    <n v="595"/>
    <s v=""/>
    <s v=""/>
    <n v="517"/>
    <n v="515"/>
    <s v=""/>
    <s v=""/>
    <n v="442"/>
    <n v="444"/>
    <s v=""/>
    <s v=""/>
    <n v="415"/>
    <n v="417"/>
    <s v=""/>
    <s v=""/>
    <n v="360"/>
    <n v="359"/>
    <s v=""/>
    <s v=""/>
    <n v="488"/>
    <n v="488"/>
    <s v=""/>
    <s v=""/>
    <n v="6300"/>
    <x v="199"/>
    <m/>
    <m/>
    <n v="499"/>
    <n v="497"/>
    <s v=""/>
    <s v=""/>
    <n v="355"/>
    <n v="356"/>
    <s v=""/>
    <s v=""/>
    <n v="393"/>
    <n v="391"/>
    <s v=""/>
    <s v=""/>
    <n v="421"/>
    <n v="420"/>
    <s v=""/>
    <s v=""/>
    <n v="493"/>
    <n v="498"/>
    <s v=""/>
    <s v=""/>
    <n v="2161"/>
    <n v="2162"/>
    <m/>
    <m/>
    <n v="8461"/>
    <n v="8462"/>
    <n v="0"/>
    <n v="0"/>
  </r>
  <r>
    <x v="197"/>
    <s v="405108477"/>
    <x v="6"/>
    <x v="42"/>
    <x v="204"/>
    <x v="1"/>
    <s v=""/>
    <s v=""/>
    <s v=""/>
    <s v=""/>
    <n v="24"/>
    <n v="24"/>
    <s v=""/>
    <s v=""/>
    <s v=""/>
    <s v=""/>
    <s v=""/>
    <s v=""/>
    <n v="19"/>
    <n v="19"/>
    <s v=""/>
    <s v=""/>
    <s v=""/>
    <s v=""/>
    <s v=""/>
    <s v=""/>
    <n v="1"/>
    <n v="1"/>
    <s v=""/>
    <s v=""/>
    <n v="20"/>
    <n v="20"/>
    <s v=""/>
    <s v=""/>
    <n v="8"/>
    <n v="8"/>
    <s v=""/>
    <s v=""/>
    <s v=""/>
    <s v=""/>
    <s v=""/>
    <s v=""/>
    <n v="13"/>
    <n v="13"/>
    <s v=""/>
    <s v=""/>
    <s v=""/>
    <s v=""/>
    <s v=""/>
    <s v=""/>
    <n v="17"/>
    <n v="17"/>
    <s v=""/>
    <s v=""/>
    <m/>
    <x v="2"/>
    <m/>
    <m/>
    <s v=""/>
    <s v=""/>
    <s v=""/>
    <s v=""/>
    <n v="2"/>
    <n v="2"/>
    <s v=""/>
    <s v=""/>
    <n v="19"/>
    <n v="19"/>
    <s v=""/>
    <s v=""/>
    <n v="1"/>
    <n v="1"/>
    <s v=""/>
    <s v=""/>
    <n v="20"/>
    <n v="20"/>
    <s v=""/>
    <s v=""/>
    <m/>
    <m/>
    <m/>
    <m/>
    <n v="0"/>
    <n v="0"/>
    <n v="0"/>
    <n v="0"/>
  </r>
  <r>
    <x v="198"/>
    <s v="239866551"/>
    <x v="2"/>
    <x v="44"/>
    <x v="205"/>
    <x v="2"/>
    <n v="205"/>
    <n v="205"/>
    <s v=""/>
    <s v=""/>
    <n v="189"/>
    <n v="189"/>
    <s v=""/>
    <s v=""/>
    <n v="197"/>
    <n v="197"/>
    <s v=""/>
    <s v=""/>
    <n v="207"/>
    <n v="207"/>
    <s v=""/>
    <s v=""/>
    <n v="222"/>
    <n v="222"/>
    <s v=""/>
    <s v=""/>
    <n v="206"/>
    <n v="206"/>
    <s v=""/>
    <s v=""/>
    <n v="201"/>
    <n v="201"/>
    <s v=""/>
    <s v=""/>
    <n v="201"/>
    <n v="201"/>
    <s v=""/>
    <s v=""/>
    <n v="227"/>
    <n v="227"/>
    <s v=""/>
    <s v=""/>
    <n v="196"/>
    <n v="196"/>
    <s v=""/>
    <s v=""/>
    <n v="193"/>
    <n v="193"/>
    <s v=""/>
    <s v=""/>
    <n v="239"/>
    <n v="239"/>
    <s v=""/>
    <s v=""/>
    <n v="2483"/>
    <x v="200"/>
    <m/>
    <m/>
    <n v="229"/>
    <n v="229"/>
    <s v=""/>
    <s v=""/>
    <n v="220"/>
    <n v="220"/>
    <s v=""/>
    <s v=""/>
    <n v="241"/>
    <n v="241"/>
    <s v=""/>
    <s v=""/>
    <n v="213"/>
    <n v="213"/>
    <s v=""/>
    <s v=""/>
    <n v="243"/>
    <n v="243"/>
    <s v=""/>
    <s v=""/>
    <n v="1146"/>
    <n v="1146"/>
    <m/>
    <m/>
    <n v="3629"/>
    <n v="3629"/>
    <n v="0"/>
    <n v="0"/>
  </r>
  <r>
    <x v="129"/>
    <s v="406055879"/>
    <x v="1"/>
    <x v="12"/>
    <x v="130"/>
    <x v="2"/>
    <n v="681"/>
    <n v="680"/>
    <s v=""/>
    <s v=""/>
    <n v="721"/>
    <n v="721"/>
    <s v=""/>
    <s v=""/>
    <n v="818"/>
    <n v="818"/>
    <s v=""/>
    <s v=""/>
    <n v="751"/>
    <n v="748"/>
    <s v=""/>
    <s v=""/>
    <n v="887"/>
    <n v="892"/>
    <s v=""/>
    <s v=""/>
    <n v="738"/>
    <n v="735"/>
    <s v=""/>
    <s v=""/>
    <n v="628"/>
    <n v="630"/>
    <s v=""/>
    <s v=""/>
    <n v="661"/>
    <n v="661"/>
    <s v=""/>
    <s v=""/>
    <n v="757"/>
    <n v="757"/>
    <s v=""/>
    <s v=""/>
    <n v="767"/>
    <n v="762"/>
    <s v=""/>
    <s v=""/>
    <n v="744"/>
    <n v="745"/>
    <s v=""/>
    <s v=""/>
    <n v="931"/>
    <n v="936"/>
    <s v=""/>
    <s v=""/>
    <n v="9084"/>
    <x v="201"/>
    <m/>
    <m/>
    <n v="920"/>
    <n v="916"/>
    <s v=""/>
    <s v=""/>
    <n v="672"/>
    <n v="671"/>
    <s v=""/>
    <s v=""/>
    <n v="794"/>
    <n v="798"/>
    <s v=""/>
    <s v=""/>
    <n v="815"/>
    <n v="813"/>
    <s v=""/>
    <s v=""/>
    <n v="829"/>
    <n v="833"/>
    <s v=""/>
    <s v=""/>
    <n v="4030"/>
    <n v="4031"/>
    <m/>
    <m/>
    <n v="13114"/>
    <n v="13116"/>
    <n v="0"/>
    <n v="0"/>
  </r>
  <r>
    <x v="129"/>
    <s v="406055879"/>
    <x v="1"/>
    <x v="12"/>
    <x v="130"/>
    <x v="1"/>
    <n v="32"/>
    <n v="28"/>
    <s v=""/>
    <s v=""/>
    <n v="43"/>
    <n v="43"/>
    <s v=""/>
    <s v=""/>
    <n v="51"/>
    <n v="51"/>
    <s v=""/>
    <n v="1"/>
    <n v="32"/>
    <n v="37"/>
    <s v=""/>
    <s v=""/>
    <n v="50"/>
    <n v="47"/>
    <s v=""/>
    <s v=""/>
    <n v="37"/>
    <n v="40"/>
    <s v=""/>
    <s v=""/>
    <n v="42"/>
    <n v="36"/>
    <s v=""/>
    <s v=""/>
    <n v="29"/>
    <n v="35"/>
    <s v=""/>
    <s v=""/>
    <n v="40"/>
    <n v="39"/>
    <s v=""/>
    <s v=""/>
    <n v="49"/>
    <n v="46"/>
    <s v=""/>
    <s v=""/>
    <n v="48"/>
    <n v="49"/>
    <s v=""/>
    <s v=""/>
    <n v="43"/>
    <n v="46"/>
    <s v=""/>
    <n v="1"/>
    <n v="496"/>
    <x v="202"/>
    <m/>
    <m/>
    <n v="40"/>
    <n v="38"/>
    <s v=""/>
    <s v=""/>
    <n v="49"/>
    <n v="46"/>
    <s v=""/>
    <s v=""/>
    <n v="54"/>
    <n v="57"/>
    <s v=""/>
    <s v=""/>
    <n v="39"/>
    <n v="40"/>
    <s v=""/>
    <s v=""/>
    <n v="35"/>
    <n v="36"/>
    <s v=""/>
    <s v=""/>
    <n v="217"/>
    <n v="217"/>
    <m/>
    <m/>
    <n v="713"/>
    <n v="714"/>
    <n v="0"/>
    <n v="0"/>
  </r>
  <r>
    <x v="129"/>
    <s v="406055879"/>
    <x v="1"/>
    <x v="12"/>
    <x v="130"/>
    <x v="8"/>
    <n v="14"/>
    <n v="13"/>
    <s v=""/>
    <s v=""/>
    <n v="24"/>
    <n v="22"/>
    <s v=""/>
    <s v=""/>
    <n v="28"/>
    <n v="29"/>
    <s v=""/>
    <s v=""/>
    <n v="35"/>
    <n v="33"/>
    <s v=""/>
    <s v=""/>
    <n v="40"/>
    <n v="37"/>
    <s v=""/>
    <s v=""/>
    <n v="49"/>
    <n v="51"/>
    <s v=""/>
    <s v=""/>
    <n v="45"/>
    <n v="47"/>
    <s v=""/>
    <s v=""/>
    <n v="48"/>
    <n v="46"/>
    <s v=""/>
    <s v=""/>
    <n v="55"/>
    <n v="53"/>
    <s v=""/>
    <s v=""/>
    <n v="100"/>
    <n v="97"/>
    <s v=""/>
    <s v=""/>
    <n v="55"/>
    <n v="60"/>
    <n v="1"/>
    <s v=""/>
    <n v="45"/>
    <n v="48"/>
    <s v=""/>
    <n v="1"/>
    <n v="538"/>
    <x v="159"/>
    <m/>
    <m/>
    <n v="46"/>
    <n v="38"/>
    <s v=""/>
    <s v=""/>
    <n v="59"/>
    <n v="59"/>
    <s v=""/>
    <s v=""/>
    <n v="42"/>
    <n v="49"/>
    <s v=""/>
    <s v=""/>
    <n v="57"/>
    <n v="49"/>
    <s v=""/>
    <s v=""/>
    <n v="66"/>
    <n v="77"/>
    <s v=""/>
    <s v=""/>
    <n v="270"/>
    <n v="272"/>
    <m/>
    <m/>
    <n v="808"/>
    <n v="808"/>
    <n v="0"/>
    <n v="0"/>
  </r>
  <r>
    <x v="129"/>
    <s v="406055879"/>
    <x v="1"/>
    <x v="12"/>
    <x v="130"/>
    <x v="6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"/>
    <n v="1"/>
    <s v=""/>
    <s v=""/>
    <n v="1"/>
    <n v="1"/>
    <s v=""/>
    <s v=""/>
    <s v=""/>
    <s v=""/>
    <s v=""/>
    <s v=""/>
    <n v="1"/>
    <n v="1"/>
    <s v=""/>
    <s v=""/>
    <m/>
    <x v="2"/>
    <m/>
    <m/>
    <n v="1"/>
    <s v=""/>
    <s v=""/>
    <s v=""/>
    <n v="1"/>
    <n v="2"/>
    <s v=""/>
    <s v=""/>
    <n v="2"/>
    <n v="2"/>
    <s v=""/>
    <s v=""/>
    <n v="1"/>
    <n v="1"/>
    <s v=""/>
    <s v=""/>
    <n v="1"/>
    <n v="1"/>
    <s v=""/>
    <s v=""/>
    <n v="6"/>
    <m/>
    <m/>
    <m/>
    <n v="6"/>
    <n v="0"/>
    <n v="0"/>
    <n v="0"/>
  </r>
  <r>
    <x v="199"/>
    <s v="202062132"/>
    <x v="1"/>
    <x v="11"/>
    <x v="206"/>
    <x v="1"/>
    <s v=""/>
    <s v=""/>
    <s v=""/>
    <s v=""/>
    <n v="11"/>
    <n v="11"/>
    <s v=""/>
    <s v=""/>
    <n v="2"/>
    <n v="2"/>
    <s v=""/>
    <s v=""/>
    <n v="2"/>
    <n v="2"/>
    <s v=""/>
    <s v=""/>
    <n v="2"/>
    <n v="2"/>
    <s v=""/>
    <s v=""/>
    <n v="10"/>
    <n v="10"/>
    <s v=""/>
    <s v=""/>
    <n v="4"/>
    <n v="3"/>
    <s v=""/>
    <s v=""/>
    <s v=""/>
    <n v="1"/>
    <s v=""/>
    <s v=""/>
    <n v="4"/>
    <n v="4"/>
    <s v=""/>
    <s v=""/>
    <n v="7"/>
    <n v="7"/>
    <s v=""/>
    <s v=""/>
    <n v="8"/>
    <n v="8"/>
    <s v=""/>
    <s v=""/>
    <n v="7"/>
    <n v="7"/>
    <s v=""/>
    <s v=""/>
    <m/>
    <x v="2"/>
    <m/>
    <m/>
    <n v="9"/>
    <n v="9"/>
    <s v=""/>
    <s v=""/>
    <n v="8"/>
    <n v="7"/>
    <s v=""/>
    <s v=""/>
    <n v="8"/>
    <n v="9"/>
    <s v=""/>
    <s v=""/>
    <n v="5"/>
    <n v="4"/>
    <s v=""/>
    <s v=""/>
    <n v="5"/>
    <n v="6"/>
    <s v=""/>
    <s v=""/>
    <n v="35"/>
    <n v="35"/>
    <m/>
    <m/>
    <n v="35"/>
    <n v="35"/>
    <n v="0"/>
    <n v="0"/>
  </r>
  <r>
    <x v="149"/>
    <s v="404865981"/>
    <x v="4"/>
    <x v="4"/>
    <x v="27"/>
    <x v="2"/>
    <n v="836"/>
    <n v="846"/>
    <s v=""/>
    <n v="1"/>
    <n v="985"/>
    <n v="985"/>
    <s v=""/>
    <s v=""/>
    <n v="1176"/>
    <n v="1169"/>
    <s v=""/>
    <s v=""/>
    <n v="1313"/>
    <n v="1317"/>
    <s v=""/>
    <s v=""/>
    <n v="1501"/>
    <n v="1510"/>
    <s v=""/>
    <s v=""/>
    <n v="1453"/>
    <n v="1442"/>
    <s v=""/>
    <s v=""/>
    <n v="1653"/>
    <n v="1659"/>
    <s v=""/>
    <s v=""/>
    <n v="1873"/>
    <n v="1864"/>
    <s v=""/>
    <s v=""/>
    <n v="1489"/>
    <n v="1499"/>
    <s v=""/>
    <s v=""/>
    <n v="1286"/>
    <n v="1290"/>
    <s v=""/>
    <s v=""/>
    <s v=""/>
    <s v=""/>
    <s v=""/>
    <s v=""/>
    <s v=""/>
    <s v=""/>
    <s v=""/>
    <s v=""/>
    <m/>
    <x v="2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m/>
    <n v="0"/>
    <n v="0"/>
    <n v="0"/>
    <n v="0"/>
  </r>
  <r>
    <x v="149"/>
    <s v="404865981"/>
    <x v="4"/>
    <x v="4"/>
    <x v="27"/>
    <x v="1"/>
    <n v="37"/>
    <n v="32"/>
    <s v=""/>
    <s v=""/>
    <n v="55"/>
    <n v="56"/>
    <s v=""/>
    <s v=""/>
    <n v="61"/>
    <n v="64"/>
    <s v=""/>
    <s v=""/>
    <n v="61"/>
    <n v="58"/>
    <s v=""/>
    <s v=""/>
    <n v="68"/>
    <n v="69"/>
    <s v=""/>
    <s v=""/>
    <n v="48"/>
    <n v="51"/>
    <s v=""/>
    <s v=""/>
    <n v="37"/>
    <n v="36"/>
    <s v=""/>
    <s v=""/>
    <n v="33"/>
    <n v="34"/>
    <s v=""/>
    <s v=""/>
    <n v="28"/>
    <n v="27"/>
    <s v=""/>
    <s v=""/>
    <n v="34"/>
    <n v="35"/>
    <n v="2"/>
    <s v=""/>
    <s v=""/>
    <s v=""/>
    <s v=""/>
    <s v=""/>
    <s v=""/>
    <s v=""/>
    <s v=""/>
    <s v=""/>
    <m/>
    <x v="2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m/>
    <n v="0"/>
    <n v="0"/>
    <n v="0"/>
    <n v="0"/>
  </r>
  <r>
    <x v="149"/>
    <s v="404865981"/>
    <x v="4"/>
    <x v="4"/>
    <x v="27"/>
    <x v="8"/>
    <n v="210"/>
    <n v="184"/>
    <n v="1"/>
    <s v=""/>
    <n v="266"/>
    <n v="256"/>
    <s v=""/>
    <s v=""/>
    <n v="313"/>
    <n v="307"/>
    <s v=""/>
    <s v=""/>
    <n v="287"/>
    <n v="304"/>
    <n v="2"/>
    <n v="1"/>
    <n v="311"/>
    <n v="302"/>
    <n v="2"/>
    <s v=""/>
    <n v="361"/>
    <n v="358"/>
    <n v="4"/>
    <s v=""/>
    <n v="424"/>
    <n v="411"/>
    <n v="4"/>
    <s v=""/>
    <n v="428"/>
    <n v="438"/>
    <n v="3"/>
    <s v=""/>
    <n v="346"/>
    <n v="351"/>
    <s v=""/>
    <s v=""/>
    <n v="304"/>
    <n v="341"/>
    <n v="35"/>
    <s v=""/>
    <s v=""/>
    <s v=""/>
    <s v=""/>
    <s v=""/>
    <s v=""/>
    <s v=""/>
    <s v=""/>
    <s v=""/>
    <m/>
    <x v="2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m/>
    <n v="0"/>
    <n v="0"/>
    <n v="0"/>
    <n v="0"/>
  </r>
  <r>
    <x v="200"/>
    <s v="404865981"/>
    <x v="0"/>
    <x v="34"/>
    <x v="207"/>
    <x v="2"/>
    <n v="325"/>
    <n v="325"/>
    <s v=""/>
    <s v=""/>
    <n v="321"/>
    <n v="321"/>
    <s v=""/>
    <s v=""/>
    <n v="399"/>
    <n v="399"/>
    <s v=""/>
    <s v=""/>
    <n v="394"/>
    <n v="392"/>
    <s v=""/>
    <s v=""/>
    <n v="433"/>
    <n v="434"/>
    <s v=""/>
    <s v=""/>
    <n v="350"/>
    <n v="350"/>
    <s v=""/>
    <s v=""/>
    <n v="473"/>
    <n v="473"/>
    <s v=""/>
    <s v=""/>
    <n v="491"/>
    <n v="492"/>
    <s v=""/>
    <s v=""/>
    <n v="328"/>
    <n v="326"/>
    <s v=""/>
    <s v=""/>
    <n v="362"/>
    <n v="364"/>
    <s v=""/>
    <s v=""/>
    <s v=""/>
    <s v=""/>
    <s v=""/>
    <s v=""/>
    <s v=""/>
    <s v=""/>
    <s v=""/>
    <s v=""/>
    <m/>
    <x v="2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m/>
    <n v="0"/>
    <n v="0"/>
    <n v="0"/>
    <n v="0"/>
  </r>
  <r>
    <x v="200"/>
    <s v="404865981"/>
    <x v="0"/>
    <x v="34"/>
    <x v="207"/>
    <x v="5"/>
    <n v="6"/>
    <n v="6"/>
    <s v=""/>
    <s v=""/>
    <n v="5"/>
    <n v="5"/>
    <s v=""/>
    <s v=""/>
    <n v="11"/>
    <n v="11"/>
    <s v=""/>
    <s v=""/>
    <n v="12"/>
    <n v="12"/>
    <s v=""/>
    <s v=""/>
    <n v="11"/>
    <n v="11"/>
    <s v=""/>
    <s v=""/>
    <n v="3"/>
    <n v="3"/>
    <s v=""/>
    <s v=""/>
    <n v="9"/>
    <n v="9"/>
    <s v=""/>
    <s v=""/>
    <n v="8"/>
    <n v="8"/>
    <s v=""/>
    <s v=""/>
    <n v="8"/>
    <n v="8"/>
    <s v=""/>
    <s v=""/>
    <n v="11"/>
    <n v="11"/>
    <s v=""/>
    <s v=""/>
    <s v=""/>
    <s v=""/>
    <s v=""/>
    <s v=""/>
    <s v=""/>
    <s v=""/>
    <s v=""/>
    <s v=""/>
    <m/>
    <x v="2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m/>
    <n v="0"/>
    <n v="0"/>
    <n v="0"/>
    <n v="0"/>
  </r>
  <r>
    <x v="201"/>
    <s v="405130807"/>
    <x v="6"/>
    <x v="45"/>
    <x v="208"/>
    <x v="1"/>
    <s v=""/>
    <s v=""/>
    <s v=""/>
    <s v=""/>
    <s v=""/>
    <s v=""/>
    <s v=""/>
    <s v=""/>
    <n v="5"/>
    <n v="5"/>
    <s v=""/>
    <s v=""/>
    <n v="7"/>
    <n v="7"/>
    <s v=""/>
    <s v=""/>
    <n v="7"/>
    <n v="7"/>
    <s v=""/>
    <s v=""/>
    <n v="6"/>
    <n v="6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x v="2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m/>
    <n v="0"/>
    <n v="0"/>
    <n v="0"/>
    <n v="0"/>
  </r>
  <r>
    <x v="202"/>
    <s v="212693487"/>
    <x v="5"/>
    <x v="5"/>
    <x v="209"/>
    <x v="1"/>
    <n v="5"/>
    <n v="6"/>
    <s v=""/>
    <s v=""/>
    <n v="17"/>
    <n v="15"/>
    <s v=""/>
    <s v=""/>
    <n v="9"/>
    <n v="11"/>
    <s v=""/>
    <s v=""/>
    <n v="8"/>
    <n v="7"/>
    <s v=""/>
    <s v=""/>
    <n v="14"/>
    <n v="13"/>
    <s v=""/>
    <s v=""/>
    <n v="19"/>
    <n v="20"/>
    <s v=""/>
    <n v="1"/>
    <n v="18"/>
    <n v="17"/>
    <s v=""/>
    <s v=""/>
    <n v="8"/>
    <n v="10"/>
    <s v=""/>
    <s v=""/>
    <n v="13"/>
    <n v="11"/>
    <s v=""/>
    <s v=""/>
    <n v="10"/>
    <n v="12"/>
    <s v=""/>
    <s v=""/>
    <n v="9"/>
    <n v="7"/>
    <s v=""/>
    <s v=""/>
    <n v="10"/>
    <n v="12"/>
    <s v=""/>
    <s v=""/>
    <n v="140"/>
    <x v="69"/>
    <m/>
    <m/>
    <s v=""/>
    <s v=""/>
    <s v=""/>
    <s v=""/>
    <n v="6"/>
    <n v="5"/>
    <s v=""/>
    <s v=""/>
    <n v="13"/>
    <n v="12"/>
    <s v=""/>
    <s v=""/>
    <n v="8"/>
    <n v="10"/>
    <s v=""/>
    <s v=""/>
    <n v="13"/>
    <n v="13"/>
    <s v=""/>
    <s v=""/>
    <m/>
    <m/>
    <m/>
    <m/>
    <n v="140"/>
    <n v="141"/>
    <n v="0"/>
    <n v="0"/>
  </r>
  <r>
    <x v="153"/>
    <s v="404981622"/>
    <x v="1"/>
    <x v="29"/>
    <x v="157"/>
    <x v="2"/>
    <s v=""/>
    <s v=""/>
    <s v=""/>
    <s v=""/>
    <s v=""/>
    <s v=""/>
    <s v=""/>
    <s v=""/>
    <n v="111"/>
    <n v="111"/>
    <s v=""/>
    <s v=""/>
    <n v="118"/>
    <n v="118"/>
    <s v=""/>
    <s v=""/>
    <n v="95"/>
    <n v="95"/>
    <s v=""/>
    <s v=""/>
    <n v="123"/>
    <n v="123"/>
    <s v=""/>
    <s v=""/>
    <n v="103"/>
    <n v="103"/>
    <s v=""/>
    <s v=""/>
    <n v="117"/>
    <n v="115"/>
    <s v=""/>
    <s v=""/>
    <n v="128"/>
    <n v="128"/>
    <s v=""/>
    <s v=""/>
    <n v="114"/>
    <n v="112"/>
    <s v=""/>
    <s v=""/>
    <n v="108"/>
    <n v="111"/>
    <s v=""/>
    <s v=""/>
    <n v="165"/>
    <n v="165"/>
    <s v=""/>
    <s v=""/>
    <m/>
    <x v="2"/>
    <m/>
    <m/>
    <n v="182"/>
    <n v="183"/>
    <s v=""/>
    <s v=""/>
    <n v="102"/>
    <n v="102"/>
    <s v=""/>
    <s v=""/>
    <n v="127"/>
    <n v="127"/>
    <s v=""/>
    <s v=""/>
    <n v="131"/>
    <n v="130"/>
    <s v=""/>
    <s v=""/>
    <n v="130"/>
    <n v="131"/>
    <s v=""/>
    <s v=""/>
    <n v="672"/>
    <n v="673"/>
    <m/>
    <m/>
    <n v="672"/>
    <n v="673"/>
    <n v="0"/>
    <n v="0"/>
  </r>
  <r>
    <x v="153"/>
    <s v="404981622"/>
    <x v="1"/>
    <x v="29"/>
    <x v="157"/>
    <x v="6"/>
    <s v=""/>
    <s v=""/>
    <s v=""/>
    <s v=""/>
    <s v=""/>
    <s v=""/>
    <s v=""/>
    <s v=""/>
    <s v=""/>
    <s v=""/>
    <s v=""/>
    <s v=""/>
    <n v="1"/>
    <n v="1"/>
    <s v=""/>
    <s v=""/>
    <s v=""/>
    <s v=""/>
    <s v=""/>
    <s v=""/>
    <n v="3"/>
    <n v="3"/>
    <s v=""/>
    <s v=""/>
    <n v="2"/>
    <n v="2"/>
    <s v=""/>
    <s v=""/>
    <s v=""/>
    <s v=""/>
    <s v=""/>
    <s v=""/>
    <s v=""/>
    <s v=""/>
    <s v=""/>
    <s v=""/>
    <n v="2"/>
    <n v="2"/>
    <s v=""/>
    <s v=""/>
    <n v="2"/>
    <n v="2"/>
    <s v=""/>
    <s v=""/>
    <n v="1"/>
    <n v="1"/>
    <s v=""/>
    <s v=""/>
    <m/>
    <x v="2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m/>
    <n v="0"/>
    <n v="0"/>
    <n v="0"/>
    <n v="0"/>
  </r>
  <r>
    <x v="155"/>
    <s v="245599758"/>
    <x v="4"/>
    <x v="4"/>
    <x v="159"/>
    <x v="1"/>
    <n v="47"/>
    <n v="39"/>
    <s v=""/>
    <s v=""/>
    <n v="48"/>
    <n v="51"/>
    <s v=""/>
    <s v=""/>
    <n v="71"/>
    <n v="70"/>
    <s v=""/>
    <s v=""/>
    <n v="63"/>
    <n v="60"/>
    <s v=""/>
    <s v=""/>
    <n v="65"/>
    <n v="64"/>
    <s v=""/>
    <s v=""/>
    <n v="55"/>
    <n v="57"/>
    <s v=""/>
    <n v="1"/>
    <n v="54"/>
    <n v="53"/>
    <s v=""/>
    <s v=""/>
    <n v="58"/>
    <n v="59"/>
    <s v=""/>
    <s v=""/>
    <n v="52"/>
    <n v="55"/>
    <s v=""/>
    <s v=""/>
    <n v="66"/>
    <n v="59"/>
    <s v=""/>
    <s v=""/>
    <n v="50"/>
    <n v="54"/>
    <s v=""/>
    <s v=""/>
    <n v="68"/>
    <n v="73"/>
    <s v=""/>
    <s v=""/>
    <n v="697"/>
    <x v="203"/>
    <m/>
    <m/>
    <n v="56"/>
    <n v="44"/>
    <s v=""/>
    <s v=""/>
    <n v="78"/>
    <n v="76"/>
    <s v=""/>
    <s v=""/>
    <n v="60"/>
    <n v="69"/>
    <s v=""/>
    <n v="1"/>
    <n v="76"/>
    <n v="80"/>
    <s v=""/>
    <s v=""/>
    <n v="60"/>
    <n v="64"/>
    <s v=""/>
    <n v="3"/>
    <n v="330"/>
    <n v="333"/>
    <m/>
    <m/>
    <n v="1027"/>
    <n v="1027"/>
    <n v="0"/>
    <n v="0"/>
  </r>
  <r>
    <x v="155"/>
    <s v="245599758"/>
    <x v="4"/>
    <x v="4"/>
    <x v="159"/>
    <x v="9"/>
    <n v="14"/>
    <n v="14"/>
    <s v=""/>
    <s v=""/>
    <n v="22"/>
    <n v="23"/>
    <n v="1"/>
    <s v=""/>
    <n v="19"/>
    <n v="19"/>
    <s v=""/>
    <s v=""/>
    <n v="13"/>
    <n v="14"/>
    <s v=""/>
    <s v=""/>
    <n v="9"/>
    <n v="10"/>
    <s v=""/>
    <s v=""/>
    <n v="21"/>
    <n v="19"/>
    <s v=""/>
    <s v=""/>
    <n v="19"/>
    <n v="18"/>
    <s v=""/>
    <s v=""/>
    <n v="23"/>
    <n v="24"/>
    <s v=""/>
    <s v=""/>
    <n v="16"/>
    <n v="16"/>
    <n v="1"/>
    <s v=""/>
    <n v="12"/>
    <n v="12"/>
    <s v=""/>
    <s v=""/>
    <n v="10"/>
    <n v="12"/>
    <s v=""/>
    <s v=""/>
    <n v="18"/>
    <n v="17"/>
    <s v=""/>
    <s v=""/>
    <n v="196"/>
    <x v="204"/>
    <m/>
    <m/>
    <n v="20"/>
    <n v="21"/>
    <s v=""/>
    <s v=""/>
    <n v="16"/>
    <n v="15"/>
    <s v=""/>
    <s v=""/>
    <n v="14"/>
    <n v="14"/>
    <s v=""/>
    <s v=""/>
    <n v="5"/>
    <n v="6"/>
    <s v=""/>
    <s v=""/>
    <n v="13"/>
    <n v="13"/>
    <s v=""/>
    <s v=""/>
    <n v="68"/>
    <n v="69"/>
    <m/>
    <m/>
    <n v="264"/>
    <n v="267"/>
    <n v="0"/>
    <n v="0"/>
  </r>
  <r>
    <x v="155"/>
    <s v="245599758"/>
    <x v="4"/>
    <x v="4"/>
    <x v="159"/>
    <x v="0"/>
    <s v=""/>
    <s v=""/>
    <s v=""/>
    <s v=""/>
    <n v="3"/>
    <n v="3"/>
    <s v=""/>
    <s v=""/>
    <n v="2"/>
    <n v="2"/>
    <s v=""/>
    <s v=""/>
    <n v="1"/>
    <n v="1"/>
    <s v=""/>
    <s v=""/>
    <n v="2"/>
    <n v="2"/>
    <s v=""/>
    <s v=""/>
    <s v=""/>
    <s v=""/>
    <s v=""/>
    <s v=""/>
    <n v="1"/>
    <n v="1"/>
    <s v=""/>
    <s v=""/>
    <n v="1"/>
    <n v="1"/>
    <s v=""/>
    <s v=""/>
    <n v="1"/>
    <s v=""/>
    <s v=""/>
    <s v=""/>
    <s v=""/>
    <n v="1"/>
    <s v=""/>
    <s v=""/>
    <s v=""/>
    <s v=""/>
    <s v=""/>
    <s v=""/>
    <n v="3"/>
    <n v="3"/>
    <s v=""/>
    <s v=""/>
    <m/>
    <x v="2"/>
    <m/>
    <m/>
    <n v="1"/>
    <n v="1"/>
    <s v=""/>
    <s v=""/>
    <n v="3"/>
    <n v="3"/>
    <s v=""/>
    <s v=""/>
    <n v="1"/>
    <n v="1"/>
    <s v=""/>
    <s v=""/>
    <n v="1"/>
    <n v="1"/>
    <s v=""/>
    <s v=""/>
    <s v=""/>
    <s v=""/>
    <s v=""/>
    <s v=""/>
    <m/>
    <m/>
    <m/>
    <m/>
    <n v="0"/>
    <n v="0"/>
    <n v="0"/>
    <n v="0"/>
  </r>
  <r>
    <x v="203"/>
    <s v="401993508"/>
    <x v="9"/>
    <x v="56"/>
    <x v="210"/>
    <x v="2"/>
    <n v="126"/>
    <n v="127"/>
    <s v=""/>
    <s v=""/>
    <n v="153"/>
    <n v="152"/>
    <s v=""/>
    <s v=""/>
    <n v="142"/>
    <n v="143"/>
    <s v=""/>
    <s v=""/>
    <n v="140"/>
    <n v="140"/>
    <s v=""/>
    <s v=""/>
    <n v="135"/>
    <n v="133"/>
    <s v=""/>
    <s v=""/>
    <n v="128"/>
    <n v="130"/>
    <s v=""/>
    <s v=""/>
    <n v="141"/>
    <n v="142"/>
    <s v=""/>
    <s v=""/>
    <n v="171"/>
    <n v="171"/>
    <s v=""/>
    <s v=""/>
    <n v="128"/>
    <n v="125"/>
    <s v=""/>
    <s v=""/>
    <n v="111"/>
    <n v="114"/>
    <s v=""/>
    <s v=""/>
    <n v="103"/>
    <n v="100"/>
    <s v=""/>
    <s v=""/>
    <n v="122"/>
    <n v="125"/>
    <s v=""/>
    <s v=""/>
    <n v="1600"/>
    <x v="205"/>
    <m/>
    <m/>
    <n v="138"/>
    <n v="138"/>
    <s v=""/>
    <s v=""/>
    <n v="116"/>
    <n v="116"/>
    <s v=""/>
    <s v=""/>
    <n v="108"/>
    <n v="105"/>
    <s v=""/>
    <s v=""/>
    <n v="119"/>
    <n v="121"/>
    <s v=""/>
    <s v=""/>
    <n v="155"/>
    <n v="156"/>
    <s v=""/>
    <s v=""/>
    <n v="636"/>
    <n v="636"/>
    <m/>
    <m/>
    <n v="2236"/>
    <n v="2238"/>
    <n v="0"/>
    <n v="0"/>
  </r>
  <r>
    <x v="203"/>
    <s v="401993508"/>
    <x v="9"/>
    <x v="56"/>
    <x v="210"/>
    <x v="1"/>
    <n v="1"/>
    <n v="1"/>
    <s v=""/>
    <s v=""/>
    <n v="11"/>
    <n v="10"/>
    <s v=""/>
    <s v=""/>
    <n v="19"/>
    <n v="18"/>
    <s v=""/>
    <s v=""/>
    <n v="4"/>
    <n v="5"/>
    <s v=""/>
    <s v=""/>
    <n v="8"/>
    <n v="9"/>
    <s v=""/>
    <s v=""/>
    <n v="17"/>
    <n v="16"/>
    <s v=""/>
    <s v=""/>
    <n v="3"/>
    <n v="4"/>
    <s v=""/>
    <s v=""/>
    <n v="3"/>
    <n v="3"/>
    <s v=""/>
    <s v=""/>
    <n v="6"/>
    <n v="6"/>
    <s v=""/>
    <s v=""/>
    <n v="11"/>
    <n v="10"/>
    <s v=""/>
    <s v=""/>
    <n v="13"/>
    <n v="14"/>
    <s v=""/>
    <n v="1"/>
    <n v="15"/>
    <n v="15"/>
    <s v=""/>
    <s v=""/>
    <n v="111"/>
    <x v="19"/>
    <m/>
    <m/>
    <n v="4"/>
    <n v="4"/>
    <s v=""/>
    <s v=""/>
    <n v="9"/>
    <n v="7"/>
    <s v=""/>
    <s v=""/>
    <n v="5"/>
    <n v="6"/>
    <s v=""/>
    <s v=""/>
    <n v="15"/>
    <n v="16"/>
    <s v=""/>
    <s v=""/>
    <n v="7"/>
    <n v="7"/>
    <s v=""/>
    <s v=""/>
    <n v="40"/>
    <n v="40"/>
    <m/>
    <m/>
    <n v="151"/>
    <n v="151"/>
    <n v="0"/>
    <n v="0"/>
  </r>
  <r>
    <x v="203"/>
    <s v="401993508"/>
    <x v="9"/>
    <x v="56"/>
    <x v="210"/>
    <x v="6"/>
    <n v="1"/>
    <n v="1"/>
    <s v=""/>
    <s v=""/>
    <s v=""/>
    <s v=""/>
    <s v=""/>
    <s v=""/>
    <s v=""/>
    <s v=""/>
    <s v=""/>
    <s v=""/>
    <s v=""/>
    <s v=""/>
    <s v=""/>
    <s v=""/>
    <n v="1"/>
    <s v=""/>
    <s v=""/>
    <s v=""/>
    <n v="1"/>
    <n v="2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"/>
    <n v="1"/>
    <s v=""/>
    <s v=""/>
    <m/>
    <x v="2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m/>
    <n v="0"/>
    <n v="0"/>
    <n v="0"/>
    <n v="0"/>
  </r>
  <r>
    <x v="204"/>
    <s v="405034680"/>
    <x v="1"/>
    <x v="29"/>
    <x v="211"/>
    <x v="1"/>
    <n v="31"/>
    <n v="31"/>
    <s v=""/>
    <s v=""/>
    <n v="67"/>
    <n v="67"/>
    <s v=""/>
    <s v=""/>
    <n v="80"/>
    <n v="80"/>
    <s v=""/>
    <s v=""/>
    <n v="49"/>
    <n v="49"/>
    <s v=""/>
    <s v=""/>
    <n v="70"/>
    <n v="70"/>
    <s v=""/>
    <s v=""/>
    <n v="73"/>
    <n v="73"/>
    <s v=""/>
    <s v=""/>
    <n v="62"/>
    <n v="62"/>
    <s v=""/>
    <s v=""/>
    <n v="53"/>
    <n v="53"/>
    <s v=""/>
    <s v=""/>
    <n v="62"/>
    <n v="62"/>
    <s v=""/>
    <s v=""/>
    <n v="68"/>
    <n v="68"/>
    <s v=""/>
    <s v=""/>
    <n v="60"/>
    <n v="60"/>
    <s v=""/>
    <s v=""/>
    <n v="60"/>
    <n v="60"/>
    <s v=""/>
    <s v=""/>
    <n v="735"/>
    <x v="206"/>
    <m/>
    <m/>
    <n v="52"/>
    <n v="52"/>
    <s v=""/>
    <s v=""/>
    <n v="69"/>
    <n v="69"/>
    <s v=""/>
    <s v=""/>
    <n v="59"/>
    <n v="59"/>
    <s v=""/>
    <s v=""/>
    <n v="59"/>
    <n v="59"/>
    <s v=""/>
    <s v=""/>
    <n v="51"/>
    <n v="51"/>
    <s v=""/>
    <s v=""/>
    <n v="290"/>
    <n v="290"/>
    <m/>
    <m/>
    <n v="1025"/>
    <n v="1025"/>
    <n v="0"/>
    <n v="0"/>
  </r>
  <r>
    <x v="205"/>
    <s v="200073605"/>
    <x v="1"/>
    <x v="32"/>
    <x v="212"/>
    <x v="1"/>
    <n v="2"/>
    <n v="2"/>
    <s v=""/>
    <s v=""/>
    <n v="2"/>
    <n v="2"/>
    <s v=""/>
    <s v=""/>
    <n v="4"/>
    <n v="4"/>
    <s v=""/>
    <s v=""/>
    <n v="1"/>
    <n v="1"/>
    <s v=""/>
    <s v=""/>
    <n v="3"/>
    <n v="2"/>
    <s v=""/>
    <s v=""/>
    <n v="1"/>
    <n v="2"/>
    <s v=""/>
    <s v=""/>
    <n v="3"/>
    <n v="3"/>
    <s v=""/>
    <s v=""/>
    <s v=""/>
    <s v=""/>
    <s v=""/>
    <s v=""/>
    <s v=""/>
    <s v=""/>
    <s v=""/>
    <s v=""/>
    <s v=""/>
    <s v=""/>
    <s v=""/>
    <s v=""/>
    <n v="1"/>
    <n v="1"/>
    <s v=""/>
    <s v=""/>
    <n v="2"/>
    <n v="2"/>
    <s v=""/>
    <s v=""/>
    <m/>
    <x v="2"/>
    <m/>
    <m/>
    <s v=""/>
    <s v=""/>
    <s v=""/>
    <s v=""/>
    <s v=""/>
    <s v=""/>
    <s v=""/>
    <s v=""/>
    <s v=""/>
    <s v=""/>
    <s v=""/>
    <s v=""/>
    <n v="2"/>
    <n v="2"/>
    <s v=""/>
    <s v=""/>
    <n v="3"/>
    <n v="3"/>
    <s v=""/>
    <s v=""/>
    <m/>
    <m/>
    <m/>
    <m/>
    <n v="0"/>
    <n v="0"/>
    <n v="0"/>
    <n v="0"/>
  </r>
  <r>
    <x v="206"/>
    <s v="204871781"/>
    <x v="1"/>
    <x v="11"/>
    <x v="213"/>
    <x v="2"/>
    <s v=""/>
    <s v=""/>
    <s v=""/>
    <s v=""/>
    <n v="2"/>
    <n v="2"/>
    <s v=""/>
    <s v=""/>
    <n v="5"/>
    <n v="5"/>
    <s v=""/>
    <s v=""/>
    <n v="3"/>
    <n v="2"/>
    <s v=""/>
    <s v=""/>
    <n v="6"/>
    <n v="7"/>
    <s v=""/>
    <s v=""/>
    <n v="2"/>
    <n v="2"/>
    <s v=""/>
    <s v=""/>
    <n v="2"/>
    <n v="2"/>
    <s v=""/>
    <s v=""/>
    <s v=""/>
    <s v=""/>
    <s v=""/>
    <s v=""/>
    <n v="4"/>
    <n v="4"/>
    <s v=""/>
    <s v=""/>
    <n v="2"/>
    <n v="2"/>
    <s v=""/>
    <s v=""/>
    <s v=""/>
    <s v=""/>
    <s v=""/>
    <s v=""/>
    <s v=""/>
    <s v=""/>
    <s v=""/>
    <s v=""/>
    <m/>
    <x v="2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m/>
    <n v="0"/>
    <n v="0"/>
    <n v="0"/>
    <n v="0"/>
  </r>
  <r>
    <x v="207"/>
    <s v="404854485"/>
    <x v="1"/>
    <x v="11"/>
    <x v="214"/>
    <x v="1"/>
    <n v="2"/>
    <n v="2"/>
    <s v=""/>
    <s v=""/>
    <n v="1"/>
    <n v="1"/>
    <s v=""/>
    <s v=""/>
    <n v="2"/>
    <n v="1"/>
    <s v=""/>
    <s v=""/>
    <n v="2"/>
    <n v="3"/>
    <s v=""/>
    <s v=""/>
    <n v="3"/>
    <n v="2"/>
    <s v=""/>
    <s v=""/>
    <n v="1"/>
    <n v="2"/>
    <s v=""/>
    <s v=""/>
    <n v="1"/>
    <n v="1"/>
    <s v=""/>
    <s v=""/>
    <n v="1"/>
    <n v="1"/>
    <s v=""/>
    <s v=""/>
    <n v="2"/>
    <n v="2"/>
    <s v=""/>
    <s v=""/>
    <n v="2"/>
    <n v="2"/>
    <s v=""/>
    <s v=""/>
    <n v="1"/>
    <s v=""/>
    <s v=""/>
    <s v=""/>
    <n v="2"/>
    <n v="3"/>
    <s v=""/>
    <s v=""/>
    <n v="20"/>
    <x v="2"/>
    <m/>
    <m/>
    <n v="1"/>
    <n v="1"/>
    <s v=""/>
    <s v=""/>
    <n v="1"/>
    <n v="1"/>
    <s v=""/>
    <s v=""/>
    <n v="2"/>
    <n v="1"/>
    <s v=""/>
    <s v=""/>
    <s v=""/>
    <n v="1"/>
    <s v=""/>
    <s v=""/>
    <s v=""/>
    <s v=""/>
    <s v=""/>
    <s v=""/>
    <m/>
    <m/>
    <m/>
    <m/>
    <n v="20"/>
    <n v="0"/>
    <n v="0"/>
    <n v="0"/>
  </r>
  <r>
    <x v="208"/>
    <s v="404879663"/>
    <x v="1"/>
    <x v="29"/>
    <x v="215"/>
    <x v="1"/>
    <n v="29"/>
    <n v="25"/>
    <s v=""/>
    <s v=""/>
    <n v="59"/>
    <n v="59"/>
    <s v=""/>
    <s v=""/>
    <n v="68"/>
    <n v="69"/>
    <s v=""/>
    <n v="2"/>
    <n v="71"/>
    <n v="71"/>
    <s v=""/>
    <n v="1"/>
    <n v="72"/>
    <n v="68"/>
    <s v=""/>
    <n v="1"/>
    <n v="75"/>
    <n v="71"/>
    <s v=""/>
    <s v=""/>
    <n v="49"/>
    <n v="54"/>
    <s v=""/>
    <n v="2"/>
    <n v="55"/>
    <n v="60"/>
    <s v=""/>
    <s v=""/>
    <n v="55"/>
    <n v="50"/>
    <s v=""/>
    <s v=""/>
    <n v="62"/>
    <n v="65"/>
    <s v=""/>
    <s v=""/>
    <n v="75"/>
    <n v="74"/>
    <s v=""/>
    <s v=""/>
    <n v="88"/>
    <n v="92"/>
    <s v=""/>
    <s v=""/>
    <n v="758"/>
    <x v="64"/>
    <m/>
    <m/>
    <n v="62"/>
    <n v="55"/>
    <s v=""/>
    <s v=""/>
    <n v="86"/>
    <n v="84"/>
    <s v=""/>
    <n v="1"/>
    <n v="77"/>
    <n v="84"/>
    <s v=""/>
    <n v="1"/>
    <n v="80"/>
    <n v="81"/>
    <s v=""/>
    <s v=""/>
    <n v="103"/>
    <n v="105"/>
    <s v=""/>
    <n v="2"/>
    <n v="408"/>
    <n v="409"/>
    <m/>
    <m/>
    <n v="1166"/>
    <n v="1167"/>
    <n v="0"/>
    <n v="0"/>
  </r>
  <r>
    <x v="209"/>
    <s v="405125332"/>
    <x v="1"/>
    <x v="29"/>
    <x v="216"/>
    <x v="4"/>
    <n v="230"/>
    <n v="221"/>
    <n v="5"/>
    <n v="4"/>
    <n v="191"/>
    <n v="192"/>
    <n v="5"/>
    <n v="5"/>
    <n v="207"/>
    <n v="213"/>
    <n v="3"/>
    <n v="3"/>
    <n v="182"/>
    <n v="174"/>
    <n v="1"/>
    <n v="4"/>
    <n v="187"/>
    <n v="194"/>
    <n v="2"/>
    <n v="2"/>
    <n v="170"/>
    <n v="181"/>
    <n v="2"/>
    <n v="1"/>
    <n v="145"/>
    <n v="135"/>
    <n v="2"/>
    <n v="3"/>
    <n v="155"/>
    <n v="158"/>
    <s v=""/>
    <n v="2"/>
    <n v="183"/>
    <n v="179"/>
    <n v="1"/>
    <n v="1"/>
    <n v="177"/>
    <n v="175"/>
    <n v="3"/>
    <n v="1"/>
    <n v="183"/>
    <n v="177"/>
    <n v="3"/>
    <n v="2"/>
    <n v="204"/>
    <n v="218"/>
    <n v="4"/>
    <n v="2"/>
    <n v="2214"/>
    <x v="207"/>
    <m/>
    <n v="30"/>
    <n v="198"/>
    <n v="185"/>
    <n v="3"/>
    <n v="4"/>
    <n v="193"/>
    <n v="192"/>
    <n v="2"/>
    <n v="1"/>
    <n v="213"/>
    <n v="226"/>
    <n v="1"/>
    <n v="2"/>
    <n v="206"/>
    <n v="195"/>
    <s v=""/>
    <n v="3"/>
    <n v="164"/>
    <n v="191"/>
    <n v="1"/>
    <n v="3"/>
    <n v="974"/>
    <n v="989"/>
    <m/>
    <n v="13"/>
    <n v="3188"/>
    <n v="3206"/>
    <n v="0"/>
    <n v="43"/>
  </r>
  <r>
    <x v="209"/>
    <s v="405125332"/>
    <x v="1"/>
    <x v="29"/>
    <x v="216"/>
    <x v="6"/>
    <n v="3"/>
    <n v="3"/>
    <s v=""/>
    <s v=""/>
    <n v="3"/>
    <n v="2"/>
    <s v=""/>
    <s v=""/>
    <n v="10"/>
    <n v="10"/>
    <s v=""/>
    <s v=""/>
    <n v="17"/>
    <n v="16"/>
    <s v=""/>
    <n v="1"/>
    <n v="13"/>
    <n v="13"/>
    <s v=""/>
    <s v=""/>
    <n v="10"/>
    <n v="10"/>
    <s v=""/>
    <s v=""/>
    <n v="10"/>
    <n v="11"/>
    <s v=""/>
    <s v=""/>
    <n v="8"/>
    <n v="9"/>
    <s v=""/>
    <s v=""/>
    <n v="15"/>
    <n v="12"/>
    <s v=""/>
    <s v=""/>
    <n v="15"/>
    <n v="16"/>
    <s v=""/>
    <n v="1"/>
    <n v="15"/>
    <n v="16"/>
    <s v=""/>
    <s v=""/>
    <n v="16"/>
    <n v="13"/>
    <s v=""/>
    <n v="1"/>
    <n v="135"/>
    <x v="208"/>
    <m/>
    <m/>
    <n v="9"/>
    <n v="11"/>
    <s v=""/>
    <s v=""/>
    <n v="14"/>
    <n v="12"/>
    <s v=""/>
    <s v=""/>
    <n v="19"/>
    <n v="20"/>
    <s v=""/>
    <s v=""/>
    <n v="13"/>
    <n v="14"/>
    <s v=""/>
    <s v=""/>
    <n v="18"/>
    <n v="20"/>
    <s v=""/>
    <n v="1"/>
    <n v="73"/>
    <n v="77"/>
    <m/>
    <m/>
    <n v="208"/>
    <n v="208"/>
    <n v="0"/>
    <n v="0"/>
  </r>
  <r>
    <x v="210"/>
    <s v="231169507"/>
    <x v="0"/>
    <x v="34"/>
    <x v="217"/>
    <x v="1"/>
    <n v="56"/>
    <n v="54"/>
    <s v=""/>
    <s v=""/>
    <n v="58"/>
    <n v="59"/>
    <s v=""/>
    <s v=""/>
    <n v="60"/>
    <n v="60"/>
    <s v=""/>
    <s v=""/>
    <n v="47"/>
    <n v="47"/>
    <s v=""/>
    <s v=""/>
    <n v="41"/>
    <n v="39"/>
    <s v=""/>
    <s v=""/>
    <n v="55"/>
    <n v="57"/>
    <s v=""/>
    <s v=""/>
    <n v="50"/>
    <n v="49"/>
    <s v=""/>
    <s v=""/>
    <n v="49"/>
    <n v="48"/>
    <s v=""/>
    <s v=""/>
    <n v="52"/>
    <n v="55"/>
    <s v=""/>
    <s v=""/>
    <n v="55"/>
    <n v="55"/>
    <s v=""/>
    <s v=""/>
    <n v="60"/>
    <n v="59"/>
    <s v=""/>
    <s v=""/>
    <n v="40"/>
    <n v="41"/>
    <s v=""/>
    <s v=""/>
    <n v="623"/>
    <x v="209"/>
    <m/>
    <m/>
    <n v="60"/>
    <n v="58"/>
    <s v=""/>
    <s v=""/>
    <n v="62"/>
    <n v="61"/>
    <s v=""/>
    <s v=""/>
    <n v="61"/>
    <n v="64"/>
    <s v=""/>
    <s v=""/>
    <n v="64"/>
    <n v="63"/>
    <s v=""/>
    <s v=""/>
    <n v="57"/>
    <n v="58"/>
    <s v=""/>
    <s v=""/>
    <n v="304"/>
    <n v="304"/>
    <m/>
    <m/>
    <n v="927"/>
    <n v="927"/>
    <n v="0"/>
    <n v="0"/>
  </r>
  <r>
    <x v="211"/>
    <s v="406204717"/>
    <x v="1"/>
    <x v="35"/>
    <x v="218"/>
    <x v="2"/>
    <n v="1284"/>
    <n v="1285"/>
    <s v=""/>
    <s v=""/>
    <n v="1268"/>
    <n v="1266"/>
    <s v=""/>
    <s v=""/>
    <n v="1628"/>
    <n v="1627"/>
    <s v=""/>
    <s v=""/>
    <n v="1717"/>
    <n v="1717"/>
    <s v=""/>
    <s v=""/>
    <n v="1979"/>
    <n v="1978"/>
    <s v=""/>
    <s v=""/>
    <n v="2138"/>
    <n v="2138"/>
    <s v=""/>
    <s v=""/>
    <n v="2081"/>
    <n v="2083"/>
    <s v=""/>
    <s v=""/>
    <n v="1889"/>
    <n v="1888"/>
    <s v=""/>
    <s v=""/>
    <n v="2151"/>
    <n v="2150"/>
    <s v=""/>
    <s v=""/>
    <n v="1979"/>
    <n v="1982"/>
    <s v=""/>
    <s v=""/>
    <s v=""/>
    <n v="1"/>
    <s v=""/>
    <s v=""/>
    <s v=""/>
    <s v=""/>
    <s v=""/>
    <s v=""/>
    <m/>
    <x v="2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m/>
    <n v="0"/>
    <n v="0"/>
    <n v="0"/>
    <n v="0"/>
  </r>
  <r>
    <x v="211"/>
    <s v="406204717"/>
    <x v="1"/>
    <x v="35"/>
    <x v="218"/>
    <x v="1"/>
    <n v="7"/>
    <n v="6"/>
    <s v=""/>
    <s v=""/>
    <n v="10"/>
    <n v="10"/>
    <s v=""/>
    <s v=""/>
    <n v="12"/>
    <n v="13"/>
    <s v=""/>
    <s v=""/>
    <n v="14"/>
    <n v="11"/>
    <s v=""/>
    <s v=""/>
    <n v="22"/>
    <n v="23"/>
    <s v=""/>
    <s v=""/>
    <n v="16"/>
    <n v="16"/>
    <s v=""/>
    <s v=""/>
    <n v="16"/>
    <n v="18"/>
    <s v=""/>
    <s v=""/>
    <n v="35"/>
    <n v="33"/>
    <s v=""/>
    <s v=""/>
    <n v="27"/>
    <n v="28"/>
    <s v=""/>
    <s v=""/>
    <n v="43"/>
    <n v="43"/>
    <n v="1"/>
    <n v="2"/>
    <s v=""/>
    <n v="1"/>
    <s v=""/>
    <s v=""/>
    <s v=""/>
    <s v=""/>
    <s v=""/>
    <s v=""/>
    <m/>
    <x v="2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m/>
    <n v="0"/>
    <n v="0"/>
    <n v="0"/>
    <n v="0"/>
  </r>
  <r>
    <x v="212"/>
    <s v="405049335"/>
    <x v="1"/>
    <x v="13"/>
    <x v="219"/>
    <x v="2"/>
    <s v=""/>
    <s v=""/>
    <s v=""/>
    <s v=""/>
    <s v=""/>
    <s v=""/>
    <s v=""/>
    <s v=""/>
    <n v="1"/>
    <n v="1"/>
    <s v=""/>
    <s v=""/>
    <s v=""/>
    <s v=""/>
    <s v=""/>
    <s v=""/>
    <s v=""/>
    <s v=""/>
    <s v=""/>
    <s v=""/>
    <n v="1"/>
    <n v="1"/>
    <s v=""/>
    <s v=""/>
    <s v=""/>
    <s v=""/>
    <s v=""/>
    <s v=""/>
    <s v=""/>
    <s v=""/>
    <s v=""/>
    <s v=""/>
    <s v=""/>
    <s v=""/>
    <s v=""/>
    <s v=""/>
    <n v="1"/>
    <n v="1"/>
    <s v=""/>
    <s v=""/>
    <n v="1"/>
    <n v="1"/>
    <s v=""/>
    <s v=""/>
    <s v=""/>
    <s v=""/>
    <s v=""/>
    <s v=""/>
    <m/>
    <x v="2"/>
    <m/>
    <m/>
    <n v="2"/>
    <n v="2"/>
    <s v=""/>
    <s v=""/>
    <n v="2"/>
    <n v="2"/>
    <s v=""/>
    <s v=""/>
    <n v="3"/>
    <n v="3"/>
    <s v=""/>
    <s v=""/>
    <s v=""/>
    <s v=""/>
    <s v=""/>
    <s v=""/>
    <n v="1"/>
    <n v="1"/>
    <s v=""/>
    <s v=""/>
    <m/>
    <m/>
    <m/>
    <m/>
    <n v="0"/>
    <n v="0"/>
    <n v="0"/>
    <n v="0"/>
  </r>
  <r>
    <x v="212"/>
    <s v="405049335"/>
    <x v="1"/>
    <x v="13"/>
    <x v="219"/>
    <x v="1"/>
    <n v="102"/>
    <n v="94"/>
    <s v=""/>
    <n v="1"/>
    <n v="200"/>
    <n v="172"/>
    <s v=""/>
    <s v=""/>
    <n v="207"/>
    <n v="226"/>
    <s v=""/>
    <s v=""/>
    <n v="126"/>
    <n v="132"/>
    <s v=""/>
    <s v=""/>
    <n v="169"/>
    <n v="158"/>
    <s v=""/>
    <s v=""/>
    <n v="152"/>
    <n v="160"/>
    <s v=""/>
    <s v=""/>
    <n v="161"/>
    <n v="159"/>
    <s v=""/>
    <s v=""/>
    <n v="98"/>
    <n v="116"/>
    <s v=""/>
    <s v=""/>
    <n v="135"/>
    <n v="121"/>
    <s v=""/>
    <s v=""/>
    <n v="140"/>
    <n v="130"/>
    <s v=""/>
    <s v=""/>
    <n v="172"/>
    <n v="171"/>
    <s v=""/>
    <s v=""/>
    <n v="175"/>
    <n v="200"/>
    <s v=""/>
    <n v="1"/>
    <n v="1837"/>
    <x v="210"/>
    <m/>
    <m/>
    <n v="100"/>
    <n v="79"/>
    <s v=""/>
    <s v=""/>
    <n v="127"/>
    <n v="122"/>
    <s v=""/>
    <s v=""/>
    <n v="186"/>
    <n v="191"/>
    <s v=""/>
    <s v=""/>
    <n v="162"/>
    <n v="175"/>
    <s v=""/>
    <n v="1"/>
    <n v="110"/>
    <n v="118"/>
    <s v=""/>
    <s v=""/>
    <n v="685"/>
    <n v="685"/>
    <m/>
    <m/>
    <n v="2522"/>
    <n v="2524"/>
    <n v="0"/>
    <n v="0"/>
  </r>
  <r>
    <x v="213"/>
    <s v="206048533"/>
    <x v="1"/>
    <x v="12"/>
    <x v="220"/>
    <x v="4"/>
    <n v="144"/>
    <n v="125"/>
    <n v="6"/>
    <n v="1"/>
    <n v="214"/>
    <n v="210"/>
    <n v="11"/>
    <s v=""/>
    <n v="225"/>
    <n v="237"/>
    <n v="8"/>
    <n v="1"/>
    <n v="177"/>
    <n v="176"/>
    <n v="10"/>
    <n v="1"/>
    <n v="192"/>
    <n v="186"/>
    <n v="7"/>
    <n v="2"/>
    <n v="176"/>
    <n v="189"/>
    <n v="13"/>
    <s v=""/>
    <n v="176"/>
    <n v="174"/>
    <n v="8"/>
    <s v=""/>
    <n v="183"/>
    <n v="179"/>
    <n v="4"/>
    <n v="1"/>
    <n v="174"/>
    <n v="187"/>
    <n v="8"/>
    <s v=""/>
    <n v="218"/>
    <n v="190"/>
    <n v="3"/>
    <s v=""/>
    <n v="230"/>
    <n v="235"/>
    <n v="1"/>
    <n v="1"/>
    <n v="240"/>
    <n v="256"/>
    <s v=""/>
    <s v=""/>
    <n v="2349"/>
    <x v="211"/>
    <m/>
    <m/>
    <n v="292"/>
    <n v="258"/>
    <n v="2"/>
    <s v=""/>
    <n v="273"/>
    <n v="272"/>
    <s v=""/>
    <n v="1"/>
    <n v="276"/>
    <n v="297"/>
    <s v=""/>
    <n v="1"/>
    <n v="230"/>
    <n v="231"/>
    <n v="2"/>
    <n v="2"/>
    <n v="211"/>
    <n v="234"/>
    <s v=""/>
    <s v=""/>
    <n v="1282"/>
    <n v="1292"/>
    <m/>
    <m/>
    <n v="3631"/>
    <n v="3636"/>
    <n v="0"/>
    <n v="0"/>
  </r>
  <r>
    <x v="213"/>
    <s v="206048533"/>
    <x v="1"/>
    <x v="12"/>
    <x v="220"/>
    <x v="6"/>
    <n v="13"/>
    <n v="13"/>
    <s v=""/>
    <s v=""/>
    <n v="20"/>
    <n v="20"/>
    <s v=""/>
    <s v=""/>
    <n v="21"/>
    <n v="21"/>
    <s v=""/>
    <s v=""/>
    <n v="12"/>
    <n v="12"/>
    <s v=""/>
    <s v=""/>
    <n v="14"/>
    <n v="14"/>
    <s v=""/>
    <s v=""/>
    <n v="13"/>
    <n v="13"/>
    <s v=""/>
    <s v=""/>
    <n v="7"/>
    <n v="7"/>
    <s v=""/>
    <s v=""/>
    <n v="8"/>
    <n v="8"/>
    <s v=""/>
    <s v=""/>
    <n v="12"/>
    <n v="12"/>
    <s v=""/>
    <s v=""/>
    <n v="14"/>
    <n v="12"/>
    <s v=""/>
    <s v=""/>
    <n v="11"/>
    <n v="12"/>
    <s v=""/>
    <s v=""/>
    <n v="14"/>
    <n v="15"/>
    <s v=""/>
    <s v=""/>
    <n v="159"/>
    <x v="133"/>
    <m/>
    <m/>
    <n v="9"/>
    <n v="7"/>
    <s v=""/>
    <s v=""/>
    <n v="15"/>
    <n v="15"/>
    <s v=""/>
    <s v=""/>
    <n v="15"/>
    <n v="17"/>
    <s v=""/>
    <s v=""/>
    <n v="9"/>
    <n v="8"/>
    <s v=""/>
    <s v=""/>
    <n v="10"/>
    <n v="10"/>
    <s v=""/>
    <s v=""/>
    <n v="58"/>
    <n v="57"/>
    <m/>
    <m/>
    <n v="217"/>
    <n v="216"/>
    <n v="0"/>
    <n v="0"/>
  </r>
  <r>
    <x v="213"/>
    <s v="206048533"/>
    <x v="2"/>
    <x v="2"/>
    <x v="221"/>
    <x v="0"/>
    <n v="23"/>
    <n v="23"/>
    <s v=""/>
    <s v=""/>
    <n v="20"/>
    <n v="20"/>
    <s v=""/>
    <s v=""/>
    <n v="33"/>
    <n v="31"/>
    <s v=""/>
    <s v=""/>
    <n v="25"/>
    <n v="28"/>
    <s v=""/>
    <s v=""/>
    <n v="27"/>
    <n v="27"/>
    <s v=""/>
    <s v=""/>
    <n v="33"/>
    <n v="32"/>
    <s v=""/>
    <s v=""/>
    <n v="30"/>
    <n v="31"/>
    <s v=""/>
    <s v=""/>
    <n v="32"/>
    <n v="32"/>
    <s v=""/>
    <s v=""/>
    <n v="28"/>
    <n v="28"/>
    <s v=""/>
    <s v=""/>
    <n v="23"/>
    <n v="23"/>
    <s v=""/>
    <s v=""/>
    <n v="29"/>
    <n v="29"/>
    <s v=""/>
    <s v=""/>
    <n v="23"/>
    <n v="23"/>
    <s v=""/>
    <s v=""/>
    <n v="326"/>
    <x v="212"/>
    <m/>
    <m/>
    <n v="25"/>
    <n v="25"/>
    <s v=""/>
    <s v=""/>
    <n v="19"/>
    <n v="18"/>
    <s v=""/>
    <s v=""/>
    <n v="20"/>
    <n v="21"/>
    <s v=""/>
    <s v=""/>
    <n v="25"/>
    <n v="25"/>
    <s v=""/>
    <s v=""/>
    <n v="21"/>
    <n v="21"/>
    <s v=""/>
    <s v=""/>
    <n v="110"/>
    <n v="110"/>
    <m/>
    <m/>
    <n v="436"/>
    <n v="437"/>
    <n v="0"/>
    <n v="0"/>
  </r>
  <r>
    <x v="214"/>
    <s v="233104609"/>
    <x v="0"/>
    <x v="52"/>
    <x v="222"/>
    <x v="4"/>
    <n v="11"/>
    <n v="10"/>
    <s v=""/>
    <s v=""/>
    <n v="10"/>
    <n v="6"/>
    <s v=""/>
    <s v=""/>
    <n v="14"/>
    <n v="17"/>
    <s v=""/>
    <s v=""/>
    <n v="17"/>
    <n v="14"/>
    <s v=""/>
    <s v=""/>
    <n v="13"/>
    <n v="17"/>
    <s v=""/>
    <s v=""/>
    <n v="8"/>
    <n v="9"/>
    <s v=""/>
    <s v=""/>
    <n v="14"/>
    <n v="12"/>
    <n v="1"/>
    <s v=""/>
    <n v="16"/>
    <n v="18"/>
    <s v=""/>
    <s v=""/>
    <n v="13"/>
    <n v="13"/>
    <s v=""/>
    <s v=""/>
    <n v="8"/>
    <n v="7"/>
    <s v=""/>
    <s v=""/>
    <n v="9"/>
    <n v="8"/>
    <s v=""/>
    <s v=""/>
    <n v="8"/>
    <n v="10"/>
    <s v=""/>
    <s v=""/>
    <n v="141"/>
    <x v="69"/>
    <m/>
    <m/>
    <n v="17"/>
    <n v="17"/>
    <s v=""/>
    <s v=""/>
    <n v="12"/>
    <n v="11"/>
    <s v=""/>
    <s v=""/>
    <n v="10"/>
    <n v="9"/>
    <s v=""/>
    <s v=""/>
    <n v="11"/>
    <n v="13"/>
    <s v=""/>
    <s v=""/>
    <n v="10"/>
    <n v="10"/>
    <s v=""/>
    <s v=""/>
    <n v="60"/>
    <n v="60"/>
    <m/>
    <m/>
    <n v="201"/>
    <n v="201"/>
    <n v="0"/>
    <n v="0"/>
  </r>
  <r>
    <x v="203"/>
    <s v="401993508"/>
    <x v="9"/>
    <x v="56"/>
    <x v="210"/>
    <x v="0"/>
    <n v="1"/>
    <n v="1"/>
    <s v=""/>
    <s v=""/>
    <n v="1"/>
    <n v="1"/>
    <s v=""/>
    <s v=""/>
    <s v=""/>
    <s v=""/>
    <s v=""/>
    <s v=""/>
    <n v="1"/>
    <n v="1"/>
    <s v=""/>
    <s v=""/>
    <n v="2"/>
    <n v="2"/>
    <s v=""/>
    <s v=""/>
    <n v="1"/>
    <n v="1"/>
    <s v=""/>
    <s v=""/>
    <n v="3"/>
    <n v="3"/>
    <s v=""/>
    <s v=""/>
    <n v="4"/>
    <n v="4"/>
    <s v=""/>
    <s v=""/>
    <n v="3"/>
    <n v="3"/>
    <s v=""/>
    <s v=""/>
    <n v="4"/>
    <n v="4"/>
    <s v=""/>
    <s v=""/>
    <n v="3"/>
    <n v="3"/>
    <s v=""/>
    <s v=""/>
    <n v="3"/>
    <n v="3"/>
    <s v=""/>
    <s v=""/>
    <m/>
    <x v="2"/>
    <m/>
    <m/>
    <n v="1"/>
    <n v="1"/>
    <s v=""/>
    <s v=""/>
    <n v="2"/>
    <n v="2"/>
    <s v=""/>
    <s v=""/>
    <n v="1"/>
    <n v="1"/>
    <s v=""/>
    <s v=""/>
    <n v="2"/>
    <n v="2"/>
    <s v=""/>
    <s v=""/>
    <n v="1"/>
    <n v="1"/>
    <s v=""/>
    <s v=""/>
    <n v="7"/>
    <n v="7"/>
    <m/>
    <m/>
    <n v="7"/>
    <n v="7"/>
    <n v="0"/>
    <n v="0"/>
  </r>
  <r>
    <x v="156"/>
    <s v="404869567"/>
    <x v="0"/>
    <x v="52"/>
    <x v="160"/>
    <x v="1"/>
    <n v="3"/>
    <n v="3"/>
    <s v=""/>
    <s v=""/>
    <n v="3"/>
    <n v="2"/>
    <s v=""/>
    <s v=""/>
    <n v="6"/>
    <n v="6"/>
    <s v=""/>
    <s v=""/>
    <n v="1"/>
    <n v="2"/>
    <s v=""/>
    <s v=""/>
    <n v="2"/>
    <n v="1"/>
    <s v=""/>
    <s v=""/>
    <n v="10"/>
    <n v="9"/>
    <s v=""/>
    <s v=""/>
    <n v="4"/>
    <n v="6"/>
    <s v=""/>
    <n v="1"/>
    <n v="7"/>
    <n v="7"/>
    <s v=""/>
    <s v=""/>
    <n v="5"/>
    <n v="4"/>
    <s v=""/>
    <s v=""/>
    <n v="6"/>
    <n v="6"/>
    <s v=""/>
    <s v=""/>
    <n v="5"/>
    <n v="6"/>
    <s v=""/>
    <s v=""/>
    <n v="4"/>
    <n v="3"/>
    <s v=""/>
    <s v=""/>
    <n v="56"/>
    <x v="213"/>
    <m/>
    <m/>
    <n v="3"/>
    <n v="4"/>
    <s v=""/>
    <s v=""/>
    <n v="7"/>
    <n v="6"/>
    <s v=""/>
    <s v=""/>
    <n v="2"/>
    <n v="3"/>
    <s v=""/>
    <s v=""/>
    <n v="4"/>
    <n v="3"/>
    <s v=""/>
    <s v=""/>
    <s v=""/>
    <n v="1"/>
    <s v=""/>
    <s v=""/>
    <m/>
    <n v="17"/>
    <m/>
    <m/>
    <n v="56"/>
    <n v="72"/>
    <n v="0"/>
    <n v="0"/>
  </r>
  <r>
    <x v="215"/>
    <s v="203826645"/>
    <x v="1"/>
    <x v="11"/>
    <x v="223"/>
    <x v="2"/>
    <n v="170"/>
    <n v="169"/>
    <s v=""/>
    <s v=""/>
    <n v="151"/>
    <n v="152"/>
    <s v=""/>
    <s v=""/>
    <n v="178"/>
    <n v="177"/>
    <s v=""/>
    <s v=""/>
    <n v="176"/>
    <n v="177"/>
    <s v=""/>
    <s v=""/>
    <n v="188"/>
    <n v="186"/>
    <s v=""/>
    <s v=""/>
    <n v="178"/>
    <n v="179"/>
    <s v=""/>
    <s v=""/>
    <n v="185"/>
    <n v="185"/>
    <s v=""/>
    <s v=""/>
    <n v="189"/>
    <n v="188"/>
    <s v=""/>
    <s v=""/>
    <n v="222"/>
    <n v="223"/>
    <s v=""/>
    <s v=""/>
    <n v="189"/>
    <n v="189"/>
    <s v=""/>
    <s v=""/>
    <n v="203"/>
    <n v="203"/>
    <s v=""/>
    <s v=""/>
    <n v="169"/>
    <n v="170"/>
    <s v=""/>
    <s v=""/>
    <n v="2198"/>
    <x v="214"/>
    <m/>
    <m/>
    <n v="219"/>
    <n v="218"/>
    <s v=""/>
    <s v=""/>
    <n v="181"/>
    <n v="181"/>
    <s v=""/>
    <s v=""/>
    <n v="195"/>
    <n v="196"/>
    <s v=""/>
    <s v=""/>
    <n v="219"/>
    <n v="216"/>
    <s v=""/>
    <s v=""/>
    <n v="225"/>
    <n v="228"/>
    <s v=""/>
    <s v=""/>
    <n v="1039"/>
    <n v="1039"/>
    <m/>
    <m/>
    <n v="3237"/>
    <n v="3237"/>
    <n v="0"/>
    <n v="0"/>
  </r>
  <r>
    <x v="215"/>
    <s v="203826645"/>
    <x v="1"/>
    <x v="11"/>
    <x v="223"/>
    <x v="1"/>
    <n v="89"/>
    <n v="82"/>
    <s v=""/>
    <n v="1"/>
    <n v="127"/>
    <n v="126"/>
    <s v=""/>
    <s v=""/>
    <n v="140"/>
    <n v="139"/>
    <s v=""/>
    <n v="1"/>
    <n v="113"/>
    <n v="110"/>
    <n v="1"/>
    <n v="1"/>
    <n v="150"/>
    <n v="147"/>
    <s v=""/>
    <n v="1"/>
    <n v="147"/>
    <n v="152"/>
    <s v=""/>
    <n v="1"/>
    <n v="118"/>
    <n v="118"/>
    <s v=""/>
    <n v="2"/>
    <n v="120"/>
    <n v="122"/>
    <s v=""/>
    <s v=""/>
    <n v="136"/>
    <n v="133"/>
    <s v=""/>
    <n v="2"/>
    <n v="167"/>
    <n v="161"/>
    <n v="1"/>
    <n v="1"/>
    <n v="152"/>
    <n v="156"/>
    <s v=""/>
    <n v="1"/>
    <n v="167"/>
    <n v="179"/>
    <n v="2"/>
    <n v="1"/>
    <n v="1626"/>
    <x v="215"/>
    <m/>
    <m/>
    <n v="118"/>
    <n v="95"/>
    <s v=""/>
    <n v="1"/>
    <n v="175"/>
    <n v="179"/>
    <s v=""/>
    <s v=""/>
    <n v="180"/>
    <n v="193"/>
    <n v="1"/>
    <s v=""/>
    <n v="147"/>
    <n v="154"/>
    <s v=""/>
    <n v="1"/>
    <n v="148"/>
    <n v="151"/>
    <s v=""/>
    <n v="1"/>
    <n v="768"/>
    <n v="772"/>
    <m/>
    <m/>
    <n v="2394"/>
    <n v="2397"/>
    <n v="0"/>
    <n v="0"/>
  </r>
  <r>
    <x v="216"/>
    <s v="200241648"/>
    <x v="8"/>
    <x v="30"/>
    <x v="224"/>
    <x v="4"/>
    <n v="112"/>
    <n v="105"/>
    <s v=""/>
    <s v=""/>
    <n v="140"/>
    <n v="139"/>
    <s v=""/>
    <n v="1"/>
    <n v="131"/>
    <n v="129"/>
    <s v=""/>
    <s v=""/>
    <n v="117"/>
    <n v="114"/>
    <s v=""/>
    <n v="1"/>
    <n v="124"/>
    <n v="126"/>
    <n v="1"/>
    <s v=""/>
    <n v="110"/>
    <n v="102"/>
    <s v=""/>
    <s v=""/>
    <n v="115"/>
    <n v="125"/>
    <n v="1"/>
    <s v=""/>
    <n v="112"/>
    <n v="109"/>
    <s v=""/>
    <s v=""/>
    <n v="111"/>
    <n v="115"/>
    <s v=""/>
    <s v=""/>
    <n v="131"/>
    <n v="136"/>
    <s v=""/>
    <s v=""/>
    <n v="160"/>
    <n v="142"/>
    <s v=""/>
    <s v=""/>
    <n v="181"/>
    <n v="190"/>
    <s v=""/>
    <s v=""/>
    <n v="1544"/>
    <x v="216"/>
    <m/>
    <m/>
    <n v="201"/>
    <n v="176"/>
    <s v=""/>
    <s v=""/>
    <n v="122"/>
    <n v="142"/>
    <s v=""/>
    <s v=""/>
    <n v="111"/>
    <n v="127"/>
    <s v=""/>
    <s v=""/>
    <n v="118"/>
    <n v="111"/>
    <n v="3"/>
    <s v=""/>
    <n v="105"/>
    <n v="118"/>
    <s v=""/>
    <s v=""/>
    <n v="657"/>
    <n v="674"/>
    <m/>
    <m/>
    <n v="2201"/>
    <n v="2206"/>
    <n v="0"/>
    <n v="0"/>
  </r>
  <r>
    <x v="159"/>
    <s v="405071773"/>
    <x v="1"/>
    <x v="29"/>
    <x v="163"/>
    <x v="4"/>
    <s v=""/>
    <n v="1"/>
    <s v=""/>
    <n v="1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x v="2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m/>
    <n v="0"/>
    <n v="0"/>
    <n v="0"/>
    <n v="0"/>
  </r>
  <r>
    <x v="159"/>
    <s v="405071773"/>
    <x v="1"/>
    <x v="29"/>
    <x v="163"/>
    <x v="5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x v="2"/>
    <m/>
    <m/>
    <s v=""/>
    <s v=""/>
    <s v=""/>
    <s v=""/>
    <s v=""/>
    <s v=""/>
    <s v=""/>
    <s v=""/>
    <n v="1"/>
    <n v="1"/>
    <s v=""/>
    <s v=""/>
    <s v=""/>
    <s v=""/>
    <s v=""/>
    <s v=""/>
    <s v=""/>
    <s v=""/>
    <s v=""/>
    <s v=""/>
    <m/>
    <m/>
    <m/>
    <m/>
    <n v="0"/>
    <n v="0"/>
    <n v="0"/>
    <n v="0"/>
  </r>
  <r>
    <x v="169"/>
    <s v="412714870"/>
    <x v="5"/>
    <x v="5"/>
    <x v="173"/>
    <x v="1"/>
    <n v="2"/>
    <n v="1"/>
    <s v=""/>
    <s v=""/>
    <n v="8"/>
    <n v="7"/>
    <s v=""/>
    <s v=""/>
    <n v="14"/>
    <n v="13"/>
    <s v=""/>
    <s v=""/>
    <n v="4"/>
    <n v="7"/>
    <s v=""/>
    <s v=""/>
    <n v="11"/>
    <n v="10"/>
    <s v=""/>
    <s v=""/>
    <n v="5"/>
    <n v="5"/>
    <s v=""/>
    <s v=""/>
    <n v="4"/>
    <n v="5"/>
    <s v=""/>
    <s v=""/>
    <n v="5"/>
    <n v="5"/>
    <s v=""/>
    <s v=""/>
    <n v="10"/>
    <n v="9"/>
    <s v=""/>
    <s v=""/>
    <n v="7"/>
    <n v="8"/>
    <s v=""/>
    <s v=""/>
    <n v="8"/>
    <n v="7"/>
    <s v=""/>
    <s v=""/>
    <n v="7"/>
    <n v="7"/>
    <s v=""/>
    <s v=""/>
    <n v="85"/>
    <x v="217"/>
    <m/>
    <m/>
    <n v="8"/>
    <n v="9"/>
    <s v=""/>
    <n v="1"/>
    <n v="13"/>
    <n v="12"/>
    <s v=""/>
    <s v=""/>
    <n v="5"/>
    <n v="5"/>
    <s v=""/>
    <s v=""/>
    <n v="4"/>
    <n v="5"/>
    <s v=""/>
    <s v=""/>
    <s v=""/>
    <s v=""/>
    <s v=""/>
    <s v=""/>
    <m/>
    <m/>
    <m/>
    <m/>
    <n v="85"/>
    <n v="84"/>
    <n v="0"/>
    <n v="0"/>
  </r>
  <r>
    <x v="170"/>
    <s v="445508264"/>
    <x v="4"/>
    <x v="4"/>
    <x v="174"/>
    <x v="2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x v="2"/>
    <m/>
    <m/>
    <n v="1"/>
    <n v="1"/>
    <s v=""/>
    <s v=""/>
    <s v=""/>
    <s v=""/>
    <s v=""/>
    <s v=""/>
    <n v="1"/>
    <n v="1"/>
    <s v=""/>
    <s v=""/>
    <s v=""/>
    <s v=""/>
    <s v=""/>
    <s v=""/>
    <n v="3"/>
    <n v="3"/>
    <s v=""/>
    <s v=""/>
    <m/>
    <m/>
    <m/>
    <m/>
    <n v="0"/>
    <n v="0"/>
    <n v="0"/>
    <n v="0"/>
  </r>
  <r>
    <x v="170"/>
    <s v="445508264"/>
    <x v="4"/>
    <x v="4"/>
    <x v="174"/>
    <x v="1"/>
    <n v="1"/>
    <n v="1"/>
    <s v=""/>
    <s v=""/>
    <n v="1"/>
    <n v="1"/>
    <s v=""/>
    <s v=""/>
    <n v="2"/>
    <n v="2"/>
    <s v=""/>
    <s v=""/>
    <n v="1"/>
    <s v=""/>
    <s v=""/>
    <s v=""/>
    <s v=""/>
    <n v="1"/>
    <s v=""/>
    <s v=""/>
    <n v="1"/>
    <n v="1"/>
    <s v=""/>
    <s v=""/>
    <s v=""/>
    <s v=""/>
    <s v=""/>
    <s v=""/>
    <n v="1"/>
    <n v="1"/>
    <s v=""/>
    <s v=""/>
    <s v=""/>
    <s v=""/>
    <s v=""/>
    <s v=""/>
    <n v="1"/>
    <n v="1"/>
    <s v=""/>
    <s v=""/>
    <n v="5"/>
    <n v="4"/>
    <s v=""/>
    <s v=""/>
    <n v="3"/>
    <n v="4"/>
    <s v=""/>
    <s v=""/>
    <m/>
    <x v="2"/>
    <m/>
    <m/>
    <n v="3"/>
    <n v="2"/>
    <s v=""/>
    <s v=""/>
    <n v="3"/>
    <n v="3"/>
    <s v=""/>
    <s v=""/>
    <n v="6"/>
    <n v="7"/>
    <s v=""/>
    <s v=""/>
    <n v="3"/>
    <n v="3"/>
    <s v=""/>
    <s v=""/>
    <n v="3"/>
    <n v="3"/>
    <s v=""/>
    <s v=""/>
    <n v="18"/>
    <n v="18"/>
    <m/>
    <m/>
    <n v="18"/>
    <n v="18"/>
    <n v="0"/>
    <n v="0"/>
  </r>
  <r>
    <x v="217"/>
    <s v="239866542"/>
    <x v="2"/>
    <x v="44"/>
    <x v="225"/>
    <x v="1"/>
    <n v="3"/>
    <n v="3"/>
    <s v=""/>
    <s v=""/>
    <n v="1"/>
    <n v="1"/>
    <s v=""/>
    <s v=""/>
    <n v="1"/>
    <n v="1"/>
    <s v=""/>
    <s v=""/>
    <s v=""/>
    <s v=""/>
    <s v=""/>
    <s v=""/>
    <n v="1"/>
    <n v="1"/>
    <s v=""/>
    <s v=""/>
    <n v="2"/>
    <n v="2"/>
    <s v=""/>
    <s v=""/>
    <n v="9"/>
    <n v="9"/>
    <s v=""/>
    <s v=""/>
    <n v="3"/>
    <n v="3"/>
    <s v=""/>
    <s v=""/>
    <n v="3"/>
    <n v="3"/>
    <s v=""/>
    <s v=""/>
    <n v="4"/>
    <n v="4"/>
    <s v=""/>
    <s v=""/>
    <n v="5"/>
    <n v="5"/>
    <s v=""/>
    <s v=""/>
    <n v="5"/>
    <n v="5"/>
    <s v=""/>
    <s v=""/>
    <m/>
    <x v="2"/>
    <m/>
    <m/>
    <n v="3"/>
    <n v="3"/>
    <s v=""/>
    <s v=""/>
    <n v="1"/>
    <n v="1"/>
    <s v=""/>
    <s v=""/>
    <n v="5"/>
    <n v="5"/>
    <s v=""/>
    <s v=""/>
    <s v=""/>
    <s v=""/>
    <s v=""/>
    <s v=""/>
    <n v="5"/>
    <n v="5"/>
    <s v=""/>
    <s v=""/>
    <m/>
    <m/>
    <m/>
    <m/>
    <n v="0"/>
    <n v="0"/>
    <n v="0"/>
    <n v="0"/>
  </r>
  <r>
    <x v="218"/>
    <s v="202462708"/>
    <x v="1"/>
    <x v="11"/>
    <x v="226"/>
    <x v="1"/>
    <n v="6"/>
    <n v="6"/>
    <s v=""/>
    <s v=""/>
    <n v="9"/>
    <n v="9"/>
    <s v=""/>
    <s v=""/>
    <n v="8"/>
    <n v="8"/>
    <s v=""/>
    <s v=""/>
    <n v="9"/>
    <n v="9"/>
    <s v=""/>
    <s v=""/>
    <n v="13"/>
    <n v="13"/>
    <s v=""/>
    <s v=""/>
    <n v="11"/>
    <n v="11"/>
    <s v=""/>
    <s v=""/>
    <n v="9"/>
    <n v="9"/>
    <s v=""/>
    <s v=""/>
    <n v="5"/>
    <n v="5"/>
    <s v=""/>
    <s v=""/>
    <n v="6"/>
    <n v="6"/>
    <s v=""/>
    <s v=""/>
    <n v="11"/>
    <n v="11"/>
    <s v=""/>
    <s v=""/>
    <n v="8"/>
    <n v="7"/>
    <s v=""/>
    <s v=""/>
    <n v="6"/>
    <n v="7"/>
    <s v=""/>
    <s v=""/>
    <n v="101"/>
    <x v="218"/>
    <m/>
    <m/>
    <n v="5"/>
    <n v="4"/>
    <s v=""/>
    <s v=""/>
    <n v="7"/>
    <n v="8"/>
    <s v=""/>
    <s v=""/>
    <n v="10"/>
    <n v="10"/>
    <s v=""/>
    <s v=""/>
    <n v="13"/>
    <n v="13"/>
    <s v=""/>
    <s v=""/>
    <n v="10"/>
    <n v="10"/>
    <s v=""/>
    <s v=""/>
    <n v="45"/>
    <n v="45"/>
    <m/>
    <m/>
    <n v="146"/>
    <n v="146"/>
    <n v="0"/>
    <n v="0"/>
  </r>
  <r>
    <x v="174"/>
    <s v="218071681"/>
    <x v="6"/>
    <x v="8"/>
    <x v="178"/>
    <x v="4"/>
    <n v="3"/>
    <n v="4"/>
    <s v=""/>
    <s v=""/>
    <n v="5"/>
    <n v="5"/>
    <s v=""/>
    <s v=""/>
    <n v="3"/>
    <n v="3"/>
    <s v=""/>
    <s v=""/>
    <n v="4"/>
    <n v="4"/>
    <s v=""/>
    <s v=""/>
    <n v="5"/>
    <n v="4"/>
    <n v="1"/>
    <s v=""/>
    <n v="1"/>
    <n v="2"/>
    <s v=""/>
    <s v=""/>
    <n v="2"/>
    <n v="2"/>
    <s v=""/>
    <s v=""/>
    <n v="5"/>
    <n v="4"/>
    <n v="1"/>
    <s v=""/>
    <n v="1"/>
    <n v="2"/>
    <s v=""/>
    <s v=""/>
    <n v="6"/>
    <n v="5"/>
    <s v=""/>
    <s v=""/>
    <n v="1"/>
    <n v="2"/>
    <s v=""/>
    <s v=""/>
    <n v="3"/>
    <n v="3"/>
    <n v="1"/>
    <s v=""/>
    <n v="39"/>
    <x v="219"/>
    <m/>
    <m/>
    <n v="1"/>
    <n v="1"/>
    <s v=""/>
    <s v=""/>
    <n v="3"/>
    <n v="3"/>
    <s v=""/>
    <s v=""/>
    <n v="2"/>
    <n v="2"/>
    <s v=""/>
    <s v=""/>
    <n v="3"/>
    <n v="3"/>
    <s v=""/>
    <s v=""/>
    <n v="1"/>
    <n v="1"/>
    <s v=""/>
    <s v=""/>
    <n v="10"/>
    <n v="10"/>
    <m/>
    <m/>
    <n v="49"/>
    <n v="50"/>
    <n v="0"/>
    <n v="0"/>
  </r>
  <r>
    <x v="174"/>
    <s v="218071681"/>
    <x v="6"/>
    <x v="8"/>
    <x v="178"/>
    <x v="7"/>
    <n v="35"/>
    <n v="34"/>
    <s v=""/>
    <s v=""/>
    <n v="30"/>
    <n v="29"/>
    <s v=""/>
    <s v=""/>
    <n v="35"/>
    <n v="32"/>
    <s v=""/>
    <s v=""/>
    <n v="30"/>
    <n v="29"/>
    <s v=""/>
    <s v=""/>
    <n v="37"/>
    <n v="37"/>
    <n v="1"/>
    <s v=""/>
    <n v="35"/>
    <n v="39"/>
    <s v=""/>
    <s v=""/>
    <n v="30"/>
    <n v="31"/>
    <s v=""/>
    <s v=""/>
    <n v="59"/>
    <n v="58"/>
    <s v=""/>
    <s v=""/>
    <n v="33"/>
    <n v="34"/>
    <s v=""/>
    <s v=""/>
    <n v="36"/>
    <n v="33"/>
    <s v=""/>
    <s v=""/>
    <n v="38"/>
    <n v="38"/>
    <s v=""/>
    <s v=""/>
    <n v="36"/>
    <n v="37"/>
    <s v=""/>
    <s v=""/>
    <n v="434"/>
    <x v="220"/>
    <m/>
    <m/>
    <n v="37"/>
    <n v="35"/>
    <s v=""/>
    <s v=""/>
    <n v="28"/>
    <n v="27"/>
    <s v=""/>
    <s v=""/>
    <n v="38"/>
    <n v="39"/>
    <s v=""/>
    <s v=""/>
    <n v="27"/>
    <n v="30"/>
    <s v=""/>
    <s v=""/>
    <n v="22"/>
    <n v="25"/>
    <s v=""/>
    <s v=""/>
    <n v="152"/>
    <n v="156"/>
    <m/>
    <m/>
    <n v="586"/>
    <n v="587"/>
    <n v="0"/>
    <n v="0"/>
  </r>
  <r>
    <x v="175"/>
    <s v="200010674"/>
    <x v="1"/>
    <x v="38"/>
    <x v="179"/>
    <x v="9"/>
    <n v="27"/>
    <n v="21"/>
    <n v="1"/>
    <s v=""/>
    <n v="19"/>
    <n v="24"/>
    <s v=""/>
    <s v=""/>
    <n v="22"/>
    <n v="22"/>
    <s v=""/>
    <s v=""/>
    <n v="21"/>
    <n v="20"/>
    <s v=""/>
    <s v=""/>
    <n v="21"/>
    <n v="21"/>
    <s v=""/>
    <s v=""/>
    <n v="14"/>
    <n v="17"/>
    <s v=""/>
    <s v=""/>
    <n v="22"/>
    <n v="20"/>
    <s v=""/>
    <s v=""/>
    <n v="31"/>
    <n v="29"/>
    <s v=""/>
    <s v=""/>
    <n v="22"/>
    <n v="22"/>
    <s v=""/>
    <s v=""/>
    <n v="21"/>
    <n v="21"/>
    <s v=""/>
    <s v=""/>
    <n v="16"/>
    <n v="17"/>
    <s v=""/>
    <s v=""/>
    <n v="19"/>
    <n v="17"/>
    <s v=""/>
    <s v=""/>
    <n v="255"/>
    <x v="120"/>
    <m/>
    <m/>
    <n v="25"/>
    <n v="29"/>
    <s v=""/>
    <s v=""/>
    <n v="20"/>
    <n v="16"/>
    <s v=""/>
    <s v=""/>
    <n v="34"/>
    <n v="35"/>
    <s v=""/>
    <s v=""/>
    <n v="35"/>
    <n v="37"/>
    <s v=""/>
    <s v=""/>
    <s v=""/>
    <n v="2"/>
    <s v=""/>
    <s v=""/>
    <m/>
    <n v="119"/>
    <m/>
    <m/>
    <n v="255"/>
    <n v="370"/>
    <n v="0"/>
    <n v="0"/>
  </r>
  <r>
    <x v="130"/>
    <s v="404869567"/>
    <x v="2"/>
    <x v="44"/>
    <x v="131"/>
    <x v="4"/>
    <n v="130"/>
    <n v="124"/>
    <n v="16"/>
    <n v="11"/>
    <n v="146"/>
    <n v="136"/>
    <n v="16"/>
    <n v="7"/>
    <n v="149"/>
    <n v="153"/>
    <n v="17"/>
    <n v="9"/>
    <n v="162"/>
    <n v="152"/>
    <n v="22"/>
    <n v="10"/>
    <n v="143"/>
    <n v="151"/>
    <n v="18"/>
    <n v="7"/>
    <n v="120"/>
    <n v="127"/>
    <n v="18"/>
    <n v="7"/>
    <n v="135"/>
    <n v="135"/>
    <n v="19"/>
    <n v="7"/>
    <n v="128"/>
    <n v="130"/>
    <n v="20"/>
    <n v="8"/>
    <n v="124"/>
    <n v="126"/>
    <n v="21"/>
    <n v="1"/>
    <n v="111"/>
    <n v="111"/>
    <n v="10"/>
    <n v="7"/>
    <n v="132"/>
    <n v="125"/>
    <n v="15"/>
    <n v="7"/>
    <n v="129"/>
    <n v="133"/>
    <n v="17"/>
    <n v="6"/>
    <n v="1609"/>
    <x v="221"/>
    <n v="209"/>
    <n v="87"/>
    <n v="220"/>
    <n v="207"/>
    <n v="20"/>
    <n v="18"/>
    <n v="169"/>
    <n v="164"/>
    <n v="22"/>
    <n v="12"/>
    <n v="171"/>
    <n v="173"/>
    <n v="18"/>
    <n v="8"/>
    <n v="161"/>
    <n v="170"/>
    <n v="13"/>
    <n v="11"/>
    <n v="140"/>
    <n v="160"/>
    <n v="8"/>
    <n v="7"/>
    <n v="861"/>
    <n v="874"/>
    <n v="81"/>
    <n v="56"/>
    <n v="2470"/>
    <n v="2477"/>
    <n v="290"/>
    <n v="143"/>
  </r>
  <r>
    <x v="131"/>
    <s v="404980231"/>
    <x v="6"/>
    <x v="45"/>
    <x v="132"/>
    <x v="4"/>
    <n v="194"/>
    <n v="178"/>
    <n v="29"/>
    <n v="20"/>
    <n v="181"/>
    <n v="196"/>
    <n v="22"/>
    <n v="7"/>
    <n v="209"/>
    <n v="201"/>
    <n v="26"/>
    <n v="15"/>
    <n v="204"/>
    <n v="204"/>
    <n v="18"/>
    <n v="18"/>
    <n v="167"/>
    <n v="178"/>
    <n v="25"/>
    <n v="13"/>
    <n v="153"/>
    <n v="154"/>
    <n v="26"/>
    <n v="9"/>
    <n v="145"/>
    <n v="146"/>
    <n v="22"/>
    <n v="15"/>
    <n v="152"/>
    <n v="145"/>
    <n v="22"/>
    <n v="10"/>
    <n v="145"/>
    <n v="141"/>
    <n v="21"/>
    <n v="9"/>
    <n v="174"/>
    <n v="170"/>
    <n v="22"/>
    <n v="14"/>
    <n v="139"/>
    <n v="149"/>
    <n v="12"/>
    <n v="9"/>
    <n v="175"/>
    <n v="176"/>
    <n v="16"/>
    <n v="13"/>
    <n v="2038"/>
    <x v="222"/>
    <n v="261"/>
    <n v="152"/>
    <n v="154"/>
    <n v="149"/>
    <n v="15"/>
    <n v="9"/>
    <n v="106"/>
    <n v="113"/>
    <n v="11"/>
    <n v="7"/>
    <n v="119"/>
    <n v="113"/>
    <n v="5"/>
    <n v="9"/>
    <n v="168"/>
    <n v="178"/>
    <n v="11"/>
    <n v="9"/>
    <n v="123"/>
    <n v="135"/>
    <n v="11"/>
    <n v="3"/>
    <n v="670"/>
    <n v="688"/>
    <n v="53"/>
    <n v="37"/>
    <n v="2708"/>
    <n v="2726"/>
    <n v="314"/>
    <n v="189"/>
  </r>
  <r>
    <x v="131"/>
    <s v="404980231"/>
    <x v="6"/>
    <x v="45"/>
    <x v="132"/>
    <x v="8"/>
    <n v="16"/>
    <n v="14"/>
    <s v=""/>
    <s v=""/>
    <n v="15"/>
    <n v="14"/>
    <s v=""/>
    <s v=""/>
    <n v="15"/>
    <n v="18"/>
    <n v="1"/>
    <s v=""/>
    <n v="9"/>
    <n v="9"/>
    <s v=""/>
    <s v=""/>
    <n v="18"/>
    <n v="16"/>
    <s v=""/>
    <s v=""/>
    <n v="12"/>
    <n v="14"/>
    <s v=""/>
    <s v=""/>
    <n v="19"/>
    <n v="18"/>
    <s v=""/>
    <s v=""/>
    <n v="19"/>
    <n v="16"/>
    <s v=""/>
    <s v=""/>
    <n v="16"/>
    <n v="18"/>
    <s v=""/>
    <s v=""/>
    <n v="12"/>
    <n v="12"/>
    <s v=""/>
    <s v=""/>
    <n v="9"/>
    <n v="11"/>
    <s v=""/>
    <s v=""/>
    <n v="24"/>
    <n v="24"/>
    <s v=""/>
    <s v=""/>
    <n v="184"/>
    <x v="223"/>
    <m/>
    <m/>
    <n v="24"/>
    <n v="22"/>
    <s v=""/>
    <s v=""/>
    <n v="22"/>
    <n v="23"/>
    <s v=""/>
    <s v=""/>
    <n v="31"/>
    <n v="27"/>
    <s v=""/>
    <s v=""/>
    <n v="17"/>
    <n v="21"/>
    <s v=""/>
    <s v=""/>
    <n v="14"/>
    <n v="15"/>
    <s v=""/>
    <s v=""/>
    <n v="108"/>
    <n v="108"/>
    <m/>
    <m/>
    <n v="292"/>
    <n v="292"/>
    <n v="0"/>
    <n v="0"/>
  </r>
  <r>
    <x v="131"/>
    <s v="404980231"/>
    <x v="6"/>
    <x v="45"/>
    <x v="132"/>
    <x v="7"/>
    <n v="28"/>
    <n v="30"/>
    <s v=""/>
    <s v=""/>
    <n v="32"/>
    <n v="31"/>
    <n v="1"/>
    <s v=""/>
    <n v="21"/>
    <n v="19"/>
    <s v=""/>
    <s v=""/>
    <n v="25"/>
    <n v="27"/>
    <s v=""/>
    <s v=""/>
    <n v="23"/>
    <n v="22"/>
    <s v=""/>
    <s v=""/>
    <n v="8"/>
    <n v="10"/>
    <s v=""/>
    <s v=""/>
    <n v="21"/>
    <n v="19"/>
    <s v=""/>
    <s v=""/>
    <n v="21"/>
    <n v="22"/>
    <s v=""/>
    <s v=""/>
    <n v="15"/>
    <n v="13"/>
    <s v=""/>
    <s v=""/>
    <n v="17"/>
    <n v="16"/>
    <s v=""/>
    <s v=""/>
    <n v="16"/>
    <n v="19"/>
    <s v=""/>
    <s v=""/>
    <n v="19"/>
    <n v="18"/>
    <s v=""/>
    <s v=""/>
    <n v="246"/>
    <x v="224"/>
    <m/>
    <m/>
    <n v="18"/>
    <n v="20"/>
    <s v=""/>
    <s v=""/>
    <n v="16"/>
    <n v="14"/>
    <s v=""/>
    <s v=""/>
    <n v="12"/>
    <n v="14"/>
    <s v=""/>
    <s v=""/>
    <n v="20"/>
    <n v="17"/>
    <s v=""/>
    <s v=""/>
    <n v="15"/>
    <n v="18"/>
    <s v=""/>
    <s v=""/>
    <n v="81"/>
    <n v="83"/>
    <m/>
    <m/>
    <n v="327"/>
    <n v="329"/>
    <n v="0"/>
    <n v="0"/>
  </r>
  <r>
    <x v="96"/>
    <s v="401956433"/>
    <x v="1"/>
    <x v="12"/>
    <x v="97"/>
    <x v="7"/>
    <n v="41"/>
    <n v="40"/>
    <s v=""/>
    <s v=""/>
    <n v="28"/>
    <n v="27"/>
    <s v=""/>
    <s v=""/>
    <n v="36"/>
    <n v="36"/>
    <s v=""/>
    <s v=""/>
    <n v="37"/>
    <n v="36"/>
    <s v=""/>
    <s v=""/>
    <n v="29"/>
    <n v="30"/>
    <s v=""/>
    <s v=""/>
    <n v="35"/>
    <n v="36"/>
    <s v=""/>
    <s v=""/>
    <n v="42"/>
    <n v="42"/>
    <s v=""/>
    <s v=""/>
    <n v="40"/>
    <n v="38"/>
    <n v="1"/>
    <s v=""/>
    <n v="37"/>
    <n v="30"/>
    <s v=""/>
    <s v=""/>
    <n v="27"/>
    <n v="37"/>
    <s v=""/>
    <s v=""/>
    <n v="22"/>
    <n v="20"/>
    <s v=""/>
    <s v=""/>
    <n v="9"/>
    <n v="12"/>
    <s v=""/>
    <s v=""/>
    <n v="383"/>
    <x v="225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m/>
    <n v="383"/>
    <n v="384"/>
    <n v="0"/>
    <n v="0"/>
  </r>
  <r>
    <x v="132"/>
    <s v="248384234"/>
    <x v="4"/>
    <x v="4"/>
    <x v="133"/>
    <x v="1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"/>
    <n v="1"/>
    <s v=""/>
    <s v=""/>
    <n v="3"/>
    <n v="3"/>
    <s v=""/>
    <s v=""/>
    <n v="3"/>
    <n v="3"/>
    <s v=""/>
    <s v=""/>
    <m/>
    <x v="2"/>
    <m/>
    <m/>
    <n v="3"/>
    <n v="3"/>
    <s v=""/>
    <s v=""/>
    <n v="1"/>
    <n v="1"/>
    <s v=""/>
    <s v=""/>
    <n v="1"/>
    <n v="1"/>
    <s v=""/>
    <s v=""/>
    <n v="2"/>
    <n v="2"/>
    <s v=""/>
    <s v=""/>
    <n v="3"/>
    <n v="3"/>
    <s v=""/>
    <s v=""/>
    <n v="10"/>
    <n v="10"/>
    <m/>
    <m/>
    <n v="10"/>
    <n v="10"/>
    <n v="0"/>
    <n v="0"/>
  </r>
  <r>
    <x v="132"/>
    <s v="248384234"/>
    <x v="4"/>
    <x v="4"/>
    <x v="133"/>
    <x v="7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80"/>
    <n v="62"/>
    <s v=""/>
    <s v=""/>
    <n v="102"/>
    <n v="109"/>
    <s v=""/>
    <s v=""/>
    <n v="102"/>
    <n v="99"/>
    <s v=""/>
    <s v=""/>
    <m/>
    <x v="2"/>
    <m/>
    <m/>
    <n v="100"/>
    <n v="107"/>
    <s v=""/>
    <s v=""/>
    <n v="85"/>
    <n v="85"/>
    <s v=""/>
    <s v=""/>
    <n v="91"/>
    <n v="89"/>
    <s v=""/>
    <s v=""/>
    <n v="88"/>
    <n v="85"/>
    <s v=""/>
    <s v=""/>
    <n v="96"/>
    <n v="108"/>
    <s v=""/>
    <s v=""/>
    <n v="460"/>
    <n v="474"/>
    <m/>
    <m/>
    <n v="460"/>
    <n v="474"/>
    <n v="0"/>
    <n v="0"/>
  </r>
  <r>
    <x v="133"/>
    <s v="225368330"/>
    <x v="8"/>
    <x v="28"/>
    <x v="134"/>
    <x v="4"/>
    <n v="149"/>
    <n v="135"/>
    <n v="4"/>
    <n v="9"/>
    <n v="145"/>
    <n v="142"/>
    <n v="13"/>
    <n v="7"/>
    <n v="145"/>
    <n v="150"/>
    <n v="7"/>
    <n v="11"/>
    <n v="143"/>
    <n v="139"/>
    <n v="18"/>
    <n v="3"/>
    <n v="162"/>
    <n v="165"/>
    <n v="18"/>
    <n v="10"/>
    <n v="109"/>
    <n v="107"/>
    <n v="14"/>
    <n v="2"/>
    <n v="147"/>
    <n v="145"/>
    <n v="15"/>
    <n v="4"/>
    <n v="150"/>
    <n v="157"/>
    <n v="7"/>
    <n v="3"/>
    <n v="137"/>
    <n v="127"/>
    <n v="14"/>
    <n v="3"/>
    <n v="156"/>
    <n v="162"/>
    <n v="7"/>
    <n v="12"/>
    <n v="168"/>
    <n v="160"/>
    <n v="5"/>
    <n v="7"/>
    <n v="191"/>
    <n v="197"/>
    <n v="7"/>
    <n v="12"/>
    <n v="1802"/>
    <x v="226"/>
    <n v="129"/>
    <n v="83"/>
    <n v="260"/>
    <n v="234"/>
    <n v="8"/>
    <n v="15"/>
    <n v="204"/>
    <n v="218"/>
    <n v="9"/>
    <n v="7"/>
    <n v="230"/>
    <n v="226"/>
    <n v="12"/>
    <n v="5"/>
    <n v="190"/>
    <n v="203"/>
    <n v="12"/>
    <n v="6"/>
    <n v="191"/>
    <n v="216"/>
    <n v="12"/>
    <n v="8"/>
    <n v="1075"/>
    <n v="1097"/>
    <n v="53"/>
    <n v="41"/>
    <n v="2877"/>
    <n v="2883"/>
    <n v="182"/>
    <n v="124"/>
  </r>
  <r>
    <x v="100"/>
    <s v="405032806"/>
    <x v="1"/>
    <x v="29"/>
    <x v="101"/>
    <x v="1"/>
    <n v="4"/>
    <n v="4"/>
    <s v=""/>
    <s v=""/>
    <n v="3"/>
    <n v="2"/>
    <s v=""/>
    <s v=""/>
    <n v="2"/>
    <n v="3"/>
    <s v=""/>
    <s v=""/>
    <n v="6"/>
    <n v="6"/>
    <s v=""/>
    <s v=""/>
    <n v="13"/>
    <n v="13"/>
    <s v=""/>
    <s v=""/>
    <n v="9"/>
    <n v="9"/>
    <s v=""/>
    <s v=""/>
    <n v="2"/>
    <n v="2"/>
    <s v=""/>
    <s v=""/>
    <n v="4"/>
    <n v="4"/>
    <s v=""/>
    <s v=""/>
    <n v="2"/>
    <n v="2"/>
    <s v=""/>
    <s v=""/>
    <n v="4"/>
    <n v="4"/>
    <s v=""/>
    <s v=""/>
    <n v="2"/>
    <n v="2"/>
    <s v=""/>
    <s v=""/>
    <s v=""/>
    <s v=""/>
    <s v=""/>
    <s v=""/>
    <m/>
    <x v="2"/>
    <m/>
    <m/>
    <s v=""/>
    <s v=""/>
    <s v=""/>
    <s v=""/>
    <n v="4"/>
    <n v="4"/>
    <s v=""/>
    <s v=""/>
    <n v="2"/>
    <n v="2"/>
    <s v=""/>
    <s v=""/>
    <n v="4"/>
    <n v="4"/>
    <s v=""/>
    <s v=""/>
    <n v="1"/>
    <n v="1"/>
    <s v=""/>
    <s v=""/>
    <m/>
    <m/>
    <m/>
    <m/>
    <n v="0"/>
    <n v="0"/>
    <n v="0"/>
    <n v="0"/>
  </r>
  <r>
    <x v="219"/>
    <s v="402006592"/>
    <x v="1"/>
    <x v="11"/>
    <x v="227"/>
    <x v="1"/>
    <n v="38"/>
    <n v="31"/>
    <n v="1"/>
    <n v="1"/>
    <n v="66"/>
    <n v="65"/>
    <n v="4"/>
    <s v=""/>
    <n v="48"/>
    <n v="54"/>
    <s v=""/>
    <s v=""/>
    <n v="62"/>
    <n v="60"/>
    <n v="1"/>
    <s v=""/>
    <n v="48"/>
    <n v="52"/>
    <s v=""/>
    <s v=""/>
    <n v="48"/>
    <n v="49"/>
    <s v=""/>
    <s v=""/>
    <n v="56"/>
    <n v="51"/>
    <s v=""/>
    <s v=""/>
    <n v="45"/>
    <n v="50"/>
    <s v=""/>
    <s v=""/>
    <n v="34"/>
    <n v="33"/>
    <n v="2"/>
    <s v=""/>
    <n v="54"/>
    <n v="52"/>
    <n v="2"/>
    <s v=""/>
    <n v="52"/>
    <n v="50"/>
    <s v=""/>
    <s v=""/>
    <n v="53"/>
    <n v="59"/>
    <s v=""/>
    <s v=""/>
    <n v="604"/>
    <x v="227"/>
    <m/>
    <m/>
    <n v="26"/>
    <n v="27"/>
    <s v=""/>
    <s v=""/>
    <n v="5"/>
    <s v=""/>
    <s v=""/>
    <s v=""/>
    <n v="53"/>
    <n v="50"/>
    <s v=""/>
    <s v=""/>
    <n v="55"/>
    <n v="61"/>
    <s v=""/>
    <s v=""/>
    <n v="45"/>
    <n v="47"/>
    <n v="1"/>
    <s v=""/>
    <n v="184"/>
    <m/>
    <m/>
    <m/>
    <n v="788"/>
    <n v="606"/>
    <n v="0"/>
    <n v="0"/>
  </r>
  <r>
    <x v="112"/>
    <s v="400115362"/>
    <x v="1"/>
    <x v="35"/>
    <x v="113"/>
    <x v="4"/>
    <n v="304"/>
    <n v="292"/>
    <n v="6"/>
    <n v="11"/>
    <n v="258"/>
    <n v="242"/>
    <n v="7"/>
    <n v="12"/>
    <n v="268"/>
    <n v="286"/>
    <n v="11"/>
    <n v="13"/>
    <n v="241"/>
    <n v="226"/>
    <n v="11"/>
    <n v="18"/>
    <n v="260"/>
    <n v="274"/>
    <n v="7"/>
    <n v="20"/>
    <n v="223"/>
    <n v="229"/>
    <n v="7"/>
    <n v="11"/>
    <n v="217"/>
    <n v="224"/>
    <n v="10"/>
    <n v="10"/>
    <n v="204"/>
    <n v="202"/>
    <n v="15"/>
    <n v="15"/>
    <n v="230"/>
    <n v="221"/>
    <n v="4"/>
    <n v="17"/>
    <n v="278"/>
    <n v="262"/>
    <n v="5"/>
    <n v="18"/>
    <n v="300"/>
    <n v="308"/>
    <n v="11"/>
    <n v="16"/>
    <n v="392"/>
    <n v="384"/>
    <n v="18"/>
    <n v="19"/>
    <n v="3175"/>
    <x v="228"/>
    <n v="112"/>
    <n v="180"/>
    <n v="404"/>
    <n v="399"/>
    <n v="23"/>
    <n v="28"/>
    <n v="296"/>
    <n v="299"/>
    <n v="9"/>
    <n v="16"/>
    <n v="297"/>
    <n v="305"/>
    <n v="9"/>
    <n v="15"/>
    <n v="290"/>
    <n v="281"/>
    <n v="11"/>
    <n v="12"/>
    <n v="254"/>
    <n v="311"/>
    <n v="13"/>
    <n v="14"/>
    <n v="1541"/>
    <n v="1595"/>
    <n v="65"/>
    <n v="85"/>
    <n v="4716"/>
    <n v="4745"/>
    <n v="177"/>
    <n v="265"/>
  </r>
  <r>
    <x v="161"/>
    <s v="200010022"/>
    <x v="1"/>
    <x v="38"/>
    <x v="165"/>
    <x v="2"/>
    <n v="1220"/>
    <n v="1217"/>
    <s v=""/>
    <s v=""/>
    <n v="1186"/>
    <n v="1189"/>
    <s v=""/>
    <s v=""/>
    <n v="1366"/>
    <n v="1362"/>
    <s v=""/>
    <s v=""/>
    <n v="1503"/>
    <n v="1503"/>
    <s v=""/>
    <s v=""/>
    <n v="1743"/>
    <n v="1745"/>
    <s v=""/>
    <s v=""/>
    <n v="1709"/>
    <n v="1701"/>
    <s v=""/>
    <s v=""/>
    <n v="1448"/>
    <n v="1456"/>
    <s v=""/>
    <s v=""/>
    <n v="1277"/>
    <n v="1282"/>
    <s v=""/>
    <s v=""/>
    <n v="1698"/>
    <n v="1698"/>
    <s v=""/>
    <s v=""/>
    <n v="1837"/>
    <n v="1835"/>
    <s v=""/>
    <s v=""/>
    <n v="1522"/>
    <n v="1519"/>
    <s v=""/>
    <s v=""/>
    <n v="2038"/>
    <n v="2039"/>
    <s v=""/>
    <s v=""/>
    <n v="18547"/>
    <x v="229"/>
    <m/>
    <m/>
    <n v="1593"/>
    <n v="1592"/>
    <s v=""/>
    <s v=""/>
    <n v="1366"/>
    <n v="1370"/>
    <s v=""/>
    <s v=""/>
    <n v="1647"/>
    <n v="1642"/>
    <s v=""/>
    <s v=""/>
    <n v="1725"/>
    <n v="1730"/>
    <s v=""/>
    <s v=""/>
    <n v="1663"/>
    <n v="1668"/>
    <s v=""/>
    <s v=""/>
    <n v="7994"/>
    <n v="8002"/>
    <m/>
    <m/>
    <n v="26541"/>
    <n v="26548"/>
    <n v="0"/>
    <n v="0"/>
  </r>
  <r>
    <x v="113"/>
    <s v="437372460"/>
    <x v="3"/>
    <x v="3"/>
    <x v="114"/>
    <x v="1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8"/>
    <n v="18"/>
    <s v=""/>
    <s v=""/>
    <m/>
    <x v="2"/>
    <m/>
    <m/>
    <s v=""/>
    <s v=""/>
    <s v=""/>
    <s v=""/>
    <n v="21"/>
    <n v="21"/>
    <s v=""/>
    <s v=""/>
    <n v="26"/>
    <n v="26"/>
    <s v=""/>
    <s v=""/>
    <n v="7"/>
    <n v="7"/>
    <s v=""/>
    <s v=""/>
    <n v="26"/>
    <n v="26"/>
    <s v=""/>
    <s v=""/>
    <m/>
    <m/>
    <m/>
    <m/>
    <n v="0"/>
    <n v="0"/>
    <n v="0"/>
    <n v="0"/>
  </r>
  <r>
    <x v="163"/>
    <s v="431948066"/>
    <x v="5"/>
    <x v="6"/>
    <x v="167"/>
    <x v="4"/>
    <n v="125"/>
    <n v="113"/>
    <n v="4"/>
    <n v="13"/>
    <n v="103"/>
    <n v="103"/>
    <n v="3"/>
    <n v="9"/>
    <n v="157"/>
    <n v="157"/>
    <n v="5"/>
    <n v="13"/>
    <n v="151"/>
    <n v="153"/>
    <n v="1"/>
    <n v="10"/>
    <n v="151"/>
    <n v="155"/>
    <n v="4"/>
    <n v="20"/>
    <n v="133"/>
    <n v="140"/>
    <n v="2"/>
    <n v="7"/>
    <n v="170"/>
    <n v="160"/>
    <n v="1"/>
    <n v="11"/>
    <n v="160"/>
    <n v="170"/>
    <n v="3"/>
    <n v="14"/>
    <n v="82"/>
    <n v="68"/>
    <s v=""/>
    <n v="4"/>
    <n v="192"/>
    <n v="200"/>
    <n v="2"/>
    <n v="13"/>
    <n v="173"/>
    <n v="161"/>
    <n v="1"/>
    <n v="12"/>
    <n v="219"/>
    <n v="224"/>
    <n v="1"/>
    <n v="12"/>
    <n v="1816"/>
    <x v="230"/>
    <m/>
    <n v="138"/>
    <n v="234"/>
    <n v="224"/>
    <n v="1"/>
    <n v="16"/>
    <n v="174"/>
    <n v="169"/>
    <n v="4"/>
    <n v="9"/>
    <n v="204"/>
    <n v="208"/>
    <n v="4"/>
    <n v="19"/>
    <n v="206"/>
    <n v="210"/>
    <s v=""/>
    <n v="17"/>
    <n v="172"/>
    <n v="202"/>
    <n v="3"/>
    <n v="11"/>
    <n v="990"/>
    <n v="1013"/>
    <m/>
    <n v="72"/>
    <n v="2806"/>
    <n v="2817"/>
    <n v="0"/>
    <n v="210"/>
  </r>
  <r>
    <x v="163"/>
    <s v="431948066"/>
    <x v="5"/>
    <x v="6"/>
    <x v="167"/>
    <x v="8"/>
    <n v="11"/>
    <n v="9"/>
    <s v=""/>
    <s v=""/>
    <n v="12"/>
    <n v="11"/>
    <s v=""/>
    <s v=""/>
    <n v="14"/>
    <n v="16"/>
    <s v=""/>
    <n v="1"/>
    <n v="14"/>
    <n v="12"/>
    <s v=""/>
    <n v="1"/>
    <n v="13"/>
    <n v="14"/>
    <s v=""/>
    <s v=""/>
    <n v="18"/>
    <n v="16"/>
    <s v=""/>
    <s v=""/>
    <n v="20"/>
    <n v="21"/>
    <s v=""/>
    <s v=""/>
    <n v="21"/>
    <n v="21"/>
    <s v=""/>
    <s v=""/>
    <n v="15"/>
    <n v="17"/>
    <s v=""/>
    <s v=""/>
    <n v="21"/>
    <n v="20"/>
    <s v=""/>
    <s v=""/>
    <n v="20"/>
    <n v="20"/>
    <s v=""/>
    <s v=""/>
    <n v="50"/>
    <n v="47"/>
    <s v=""/>
    <s v=""/>
    <n v="229"/>
    <x v="231"/>
    <m/>
    <m/>
    <n v="32"/>
    <n v="34"/>
    <s v=""/>
    <s v=""/>
    <n v="29"/>
    <n v="30"/>
    <s v=""/>
    <s v=""/>
    <n v="22"/>
    <n v="24"/>
    <s v=""/>
    <s v=""/>
    <n v="24"/>
    <n v="22"/>
    <s v=""/>
    <s v=""/>
    <n v="15"/>
    <n v="17"/>
    <s v=""/>
    <n v="1"/>
    <n v="122"/>
    <n v="127"/>
    <m/>
    <m/>
    <n v="351"/>
    <n v="351"/>
    <n v="0"/>
    <n v="0"/>
  </r>
  <r>
    <x v="164"/>
    <s v="406160755"/>
    <x v="1"/>
    <x v="12"/>
    <x v="168"/>
    <x v="2"/>
    <s v=""/>
    <s v=""/>
    <s v=""/>
    <s v=""/>
    <n v="2"/>
    <n v="2"/>
    <s v=""/>
    <s v=""/>
    <n v="1"/>
    <s v=""/>
    <s v=""/>
    <s v=""/>
    <s v=""/>
    <n v="1"/>
    <s v=""/>
    <s v=""/>
    <s v=""/>
    <s v=""/>
    <s v=""/>
    <s v=""/>
    <n v="2"/>
    <n v="2"/>
    <s v=""/>
    <s v=""/>
    <n v="1"/>
    <n v="1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x v="2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m/>
    <n v="0"/>
    <n v="0"/>
    <n v="0"/>
    <n v="0"/>
  </r>
  <r>
    <x v="116"/>
    <s v="205250618"/>
    <x v="1"/>
    <x v="11"/>
    <x v="117"/>
    <x v="1"/>
    <s v=""/>
    <s v=""/>
    <s v=""/>
    <s v=""/>
    <n v="6"/>
    <n v="5"/>
    <s v=""/>
    <s v=""/>
    <n v="4"/>
    <n v="4"/>
    <s v=""/>
    <s v=""/>
    <n v="6"/>
    <n v="7"/>
    <s v=""/>
    <s v=""/>
    <n v="11"/>
    <n v="8"/>
    <s v=""/>
    <s v=""/>
    <n v="2"/>
    <n v="5"/>
    <s v=""/>
    <s v=""/>
    <n v="2"/>
    <n v="2"/>
    <s v=""/>
    <s v=""/>
    <s v=""/>
    <s v=""/>
    <s v=""/>
    <s v=""/>
    <n v="3"/>
    <n v="3"/>
    <s v=""/>
    <s v=""/>
    <n v="4"/>
    <n v="3"/>
    <s v=""/>
    <s v=""/>
    <n v="1"/>
    <n v="2"/>
    <s v=""/>
    <s v=""/>
    <n v="4"/>
    <n v="4"/>
    <s v=""/>
    <s v=""/>
    <m/>
    <x v="2"/>
    <m/>
    <m/>
    <n v="1"/>
    <n v="1"/>
    <s v=""/>
    <s v=""/>
    <n v="9"/>
    <n v="8"/>
    <s v=""/>
    <s v=""/>
    <n v="5"/>
    <n v="5"/>
    <s v=""/>
    <s v=""/>
    <n v="6"/>
    <n v="6"/>
    <s v=""/>
    <s v=""/>
    <n v="7"/>
    <n v="8"/>
    <s v=""/>
    <s v=""/>
    <n v="28"/>
    <n v="28"/>
    <m/>
    <m/>
    <n v="28"/>
    <n v="28"/>
    <n v="0"/>
    <n v="0"/>
  </r>
  <r>
    <x v="220"/>
    <s v="412729720"/>
    <x v="5"/>
    <x v="5"/>
    <x v="228"/>
    <x v="2"/>
    <n v="88"/>
    <n v="86"/>
    <s v=""/>
    <s v=""/>
    <n v="78"/>
    <n v="80"/>
    <s v=""/>
    <s v=""/>
    <n v="71"/>
    <n v="71"/>
    <s v=""/>
    <s v=""/>
    <n v="92"/>
    <n v="90"/>
    <s v=""/>
    <s v=""/>
    <n v="93"/>
    <n v="95"/>
    <n v="1"/>
    <s v=""/>
    <n v="70"/>
    <n v="69"/>
    <s v=""/>
    <s v=""/>
    <n v="87"/>
    <n v="86"/>
    <s v=""/>
    <s v=""/>
    <n v="97"/>
    <n v="99"/>
    <s v=""/>
    <s v=""/>
    <n v="112"/>
    <n v="111"/>
    <s v=""/>
    <s v=""/>
    <n v="125"/>
    <n v="126"/>
    <s v=""/>
    <s v=""/>
    <n v="115"/>
    <n v="115"/>
    <s v=""/>
    <s v=""/>
    <n v="203"/>
    <n v="200"/>
    <s v=""/>
    <s v=""/>
    <n v="1231"/>
    <x v="232"/>
    <m/>
    <m/>
    <n v="182"/>
    <n v="184"/>
    <s v=""/>
    <s v=""/>
    <n v="131"/>
    <n v="132"/>
    <s v=""/>
    <s v=""/>
    <n v="157"/>
    <n v="155"/>
    <s v=""/>
    <s v=""/>
    <n v="142"/>
    <n v="142"/>
    <s v=""/>
    <s v=""/>
    <n v="94"/>
    <n v="96"/>
    <s v=""/>
    <s v=""/>
    <n v="706"/>
    <n v="709"/>
    <m/>
    <m/>
    <n v="1937"/>
    <n v="1937"/>
    <n v="0"/>
    <n v="0"/>
  </r>
  <r>
    <x v="221"/>
    <s v="212806766"/>
    <x v="5"/>
    <x v="5"/>
    <x v="229"/>
    <x v="4"/>
    <n v="152"/>
    <n v="141"/>
    <n v="1"/>
    <n v="3"/>
    <n v="153"/>
    <n v="154"/>
    <n v="2"/>
    <n v="10"/>
    <n v="160"/>
    <n v="162"/>
    <n v="1"/>
    <n v="4"/>
    <n v="158"/>
    <n v="162"/>
    <n v="2"/>
    <n v="9"/>
    <n v="146"/>
    <n v="150"/>
    <n v="3"/>
    <n v="3"/>
    <n v="130"/>
    <n v="124"/>
    <n v="2"/>
    <n v="8"/>
    <n v="142"/>
    <n v="149"/>
    <n v="1"/>
    <n v="8"/>
    <n v="126"/>
    <n v="115"/>
    <n v="5"/>
    <n v="5"/>
    <n v="112"/>
    <n v="126"/>
    <s v=""/>
    <n v="5"/>
    <n v="173"/>
    <n v="157"/>
    <n v="3"/>
    <n v="9"/>
    <n v="172"/>
    <n v="168"/>
    <n v="1"/>
    <n v="5"/>
    <n v="137"/>
    <n v="158"/>
    <s v=""/>
    <n v="9"/>
    <n v="1761"/>
    <x v="128"/>
    <m/>
    <n v="78"/>
    <n v="172"/>
    <n v="155"/>
    <s v=""/>
    <n v="9"/>
    <n v="139"/>
    <n v="140"/>
    <n v="2"/>
    <n v="6"/>
    <n v="144"/>
    <n v="151"/>
    <s v=""/>
    <n v="6"/>
    <n v="161"/>
    <n v="159"/>
    <n v="3"/>
    <n v="3"/>
    <n v="152"/>
    <n v="172"/>
    <s v=""/>
    <n v="12"/>
    <n v="768"/>
    <n v="777"/>
    <m/>
    <n v="36"/>
    <n v="2529"/>
    <n v="2543"/>
    <n v="0"/>
    <n v="114"/>
  </r>
  <r>
    <x v="222"/>
    <s v="442728657"/>
    <x v="2"/>
    <x v="17"/>
    <x v="230"/>
    <x v="2"/>
    <n v="4"/>
    <n v="4"/>
    <s v=""/>
    <s v=""/>
    <n v="4"/>
    <n v="4"/>
    <s v=""/>
    <s v=""/>
    <n v="2"/>
    <n v="2"/>
    <s v=""/>
    <s v=""/>
    <n v="3"/>
    <n v="3"/>
    <s v=""/>
    <s v=""/>
    <n v="7"/>
    <n v="7"/>
    <s v=""/>
    <s v=""/>
    <n v="5"/>
    <n v="5"/>
    <s v=""/>
    <s v=""/>
    <n v="2"/>
    <n v="2"/>
    <s v=""/>
    <s v=""/>
    <n v="3"/>
    <n v="3"/>
    <s v=""/>
    <s v=""/>
    <n v="2"/>
    <n v="2"/>
    <s v=""/>
    <s v=""/>
    <n v="8"/>
    <n v="8"/>
    <s v=""/>
    <s v=""/>
    <n v="4"/>
    <n v="4"/>
    <s v=""/>
    <s v=""/>
    <n v="7"/>
    <n v="7"/>
    <s v=""/>
    <s v=""/>
    <n v="51"/>
    <x v="233"/>
    <m/>
    <m/>
    <n v="10"/>
    <n v="10"/>
    <s v=""/>
    <s v=""/>
    <n v="5"/>
    <n v="5"/>
    <s v=""/>
    <s v=""/>
    <n v="6"/>
    <n v="6"/>
    <s v=""/>
    <s v=""/>
    <n v="6"/>
    <n v="6"/>
    <s v=""/>
    <s v=""/>
    <s v=""/>
    <s v=""/>
    <s v=""/>
    <s v=""/>
    <m/>
    <m/>
    <m/>
    <m/>
    <n v="51"/>
    <n v="51"/>
    <n v="0"/>
    <n v="0"/>
  </r>
  <r>
    <x v="223"/>
    <s v="202377178"/>
    <x v="1"/>
    <x v="29"/>
    <x v="231"/>
    <x v="1"/>
    <n v="2"/>
    <n v="1"/>
    <s v=""/>
    <s v=""/>
    <n v="2"/>
    <n v="2"/>
    <s v=""/>
    <s v=""/>
    <n v="3"/>
    <n v="4"/>
    <s v=""/>
    <s v=""/>
    <n v="4"/>
    <n v="4"/>
    <s v=""/>
    <s v=""/>
    <n v="1"/>
    <n v="1"/>
    <s v=""/>
    <s v=""/>
    <n v="4"/>
    <n v="4"/>
    <s v=""/>
    <s v=""/>
    <n v="3"/>
    <n v="3"/>
    <s v=""/>
    <s v=""/>
    <n v="3"/>
    <n v="3"/>
    <s v=""/>
    <s v=""/>
    <n v="3"/>
    <n v="3"/>
    <s v=""/>
    <s v=""/>
    <n v="4"/>
    <n v="4"/>
    <s v=""/>
    <s v=""/>
    <n v="5"/>
    <n v="5"/>
    <s v=""/>
    <s v=""/>
    <n v="11"/>
    <n v="11"/>
    <s v=""/>
    <s v=""/>
    <n v="45"/>
    <x v="234"/>
    <m/>
    <m/>
    <n v="8"/>
    <n v="7"/>
    <s v=""/>
    <s v=""/>
    <n v="5"/>
    <n v="5"/>
    <s v=""/>
    <s v=""/>
    <n v="8"/>
    <n v="9"/>
    <s v=""/>
    <s v=""/>
    <n v="5"/>
    <n v="5"/>
    <s v=""/>
    <s v=""/>
    <n v="9"/>
    <n v="9"/>
    <s v=""/>
    <s v=""/>
    <n v="35"/>
    <n v="35"/>
    <m/>
    <m/>
    <n v="80"/>
    <n v="80"/>
    <n v="0"/>
    <n v="0"/>
  </r>
  <r>
    <x v="224"/>
    <s v="419986938"/>
    <x v="2"/>
    <x v="2"/>
    <x v="232"/>
    <x v="1"/>
    <n v="1"/>
    <n v="1"/>
    <n v="1"/>
    <s v=""/>
    <n v="1"/>
    <n v="1"/>
    <s v=""/>
    <s v=""/>
    <n v="6"/>
    <n v="5"/>
    <s v=""/>
    <s v=""/>
    <n v="4"/>
    <n v="5"/>
    <s v=""/>
    <s v=""/>
    <n v="2"/>
    <n v="2"/>
    <s v=""/>
    <s v=""/>
    <n v="2"/>
    <n v="1"/>
    <s v=""/>
    <s v=""/>
    <n v="3"/>
    <n v="4"/>
    <s v=""/>
    <s v=""/>
    <n v="3"/>
    <n v="3"/>
    <s v=""/>
    <s v=""/>
    <n v="4"/>
    <n v="3"/>
    <s v=""/>
    <s v=""/>
    <n v="2"/>
    <n v="2"/>
    <s v=""/>
    <s v=""/>
    <n v="7"/>
    <n v="8"/>
    <s v=""/>
    <s v=""/>
    <n v="2"/>
    <n v="2"/>
    <s v=""/>
    <s v=""/>
    <n v="37"/>
    <x v="190"/>
    <m/>
    <m/>
    <s v=""/>
    <s v=""/>
    <s v=""/>
    <s v=""/>
    <s v=""/>
    <s v=""/>
    <s v=""/>
    <s v=""/>
    <s v=""/>
    <s v=""/>
    <s v=""/>
    <s v=""/>
    <s v=""/>
    <s v=""/>
    <s v=""/>
    <s v=""/>
    <n v="2"/>
    <n v="2"/>
    <s v=""/>
    <s v=""/>
    <m/>
    <m/>
    <m/>
    <m/>
    <n v="37"/>
    <n v="37"/>
    <n v="0"/>
    <n v="0"/>
  </r>
  <r>
    <x v="225"/>
    <s v="212691354"/>
    <x v="5"/>
    <x v="5"/>
    <x v="233"/>
    <x v="4"/>
    <n v="22"/>
    <n v="20"/>
    <n v="1"/>
    <n v="2"/>
    <n v="20"/>
    <n v="24"/>
    <n v="1"/>
    <n v="3"/>
    <n v="26"/>
    <n v="26"/>
    <s v=""/>
    <n v="2"/>
    <n v="25"/>
    <n v="25"/>
    <s v=""/>
    <n v="3"/>
    <n v="23"/>
    <n v="20"/>
    <s v=""/>
    <n v="7"/>
    <n v="26"/>
    <n v="25"/>
    <n v="3"/>
    <n v="3"/>
    <n v="16"/>
    <n v="22"/>
    <n v="1"/>
    <n v="5"/>
    <n v="14"/>
    <n v="12"/>
    <s v=""/>
    <n v="4"/>
    <n v="25"/>
    <n v="19"/>
    <s v=""/>
    <n v="5"/>
    <n v="33"/>
    <n v="37"/>
    <n v="1"/>
    <n v="3"/>
    <n v="23"/>
    <n v="23"/>
    <n v="1"/>
    <n v="3"/>
    <n v="33"/>
    <n v="32"/>
    <n v="2"/>
    <s v=""/>
    <n v="286"/>
    <x v="235"/>
    <m/>
    <m/>
    <n v="43"/>
    <n v="40"/>
    <n v="2"/>
    <n v="4"/>
    <n v="22"/>
    <n v="28"/>
    <s v=""/>
    <n v="2"/>
    <n v="19"/>
    <n v="20"/>
    <n v="1"/>
    <n v="1"/>
    <n v="24"/>
    <n v="22"/>
    <s v=""/>
    <n v="1"/>
    <n v="24"/>
    <n v="29"/>
    <n v="1"/>
    <n v="5"/>
    <n v="132"/>
    <n v="139"/>
    <m/>
    <n v="13"/>
    <n v="418"/>
    <n v="424"/>
    <n v="0"/>
    <n v="13"/>
  </r>
  <r>
    <x v="226"/>
    <s v="404896644"/>
    <x v="1"/>
    <x v="11"/>
    <x v="214"/>
    <x v="4"/>
    <n v="612"/>
    <n v="596"/>
    <n v="5"/>
    <n v="7"/>
    <n v="577"/>
    <n v="582"/>
    <n v="2"/>
    <n v="4"/>
    <n v="576"/>
    <n v="595"/>
    <n v="7"/>
    <n v="8"/>
    <n v="529"/>
    <n v="528"/>
    <n v="8"/>
    <n v="1"/>
    <n v="523"/>
    <n v="553"/>
    <n v="3"/>
    <n v="8"/>
    <n v="481"/>
    <n v="456"/>
    <n v="2"/>
    <n v="5"/>
    <n v="505"/>
    <n v="525"/>
    <n v="11"/>
    <n v="7"/>
    <n v="512"/>
    <n v="500"/>
    <n v="10"/>
    <n v="10"/>
    <n v="415"/>
    <n v="432"/>
    <n v="1"/>
    <n v="4"/>
    <n v="516"/>
    <n v="620"/>
    <n v="98"/>
    <n v="7"/>
    <s v=""/>
    <n v="21"/>
    <s v=""/>
    <s v=""/>
    <s v=""/>
    <s v=""/>
    <s v=""/>
    <s v=""/>
    <m/>
    <x v="2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m/>
    <n v="0"/>
    <n v="0"/>
    <n v="0"/>
    <n v="0"/>
  </r>
  <r>
    <x v="227"/>
    <s v="400123647"/>
    <x v="1"/>
    <x v="32"/>
    <x v="234"/>
    <x v="4"/>
    <n v="88"/>
    <n v="86"/>
    <n v="3"/>
    <n v="6"/>
    <n v="81"/>
    <n v="77"/>
    <n v="3"/>
    <n v="8"/>
    <n v="103"/>
    <n v="109"/>
    <n v="5"/>
    <n v="15"/>
    <n v="66"/>
    <n v="70"/>
    <n v="2"/>
    <n v="7"/>
    <n v="59"/>
    <n v="57"/>
    <n v="3"/>
    <n v="8"/>
    <n v="49"/>
    <n v="52"/>
    <n v="2"/>
    <n v="7"/>
    <n v="46"/>
    <n v="45"/>
    <n v="2"/>
    <n v="7"/>
    <n v="32"/>
    <n v="34"/>
    <n v="1"/>
    <n v="4"/>
    <n v="38"/>
    <n v="36"/>
    <n v="1"/>
    <n v="3"/>
    <n v="38"/>
    <n v="41"/>
    <n v="1"/>
    <n v="7"/>
    <n v="60"/>
    <n v="53"/>
    <n v="1"/>
    <n v="5"/>
    <n v="61"/>
    <n v="58"/>
    <n v="2"/>
    <n v="9"/>
    <n v="721"/>
    <x v="236"/>
    <n v="26"/>
    <n v="86"/>
    <n v="76"/>
    <n v="85"/>
    <n v="2"/>
    <n v="10"/>
    <n v="44"/>
    <n v="43"/>
    <n v="1"/>
    <n v="6"/>
    <n v="54"/>
    <n v="54"/>
    <n v="2"/>
    <n v="5"/>
    <n v="61"/>
    <n v="59"/>
    <n v="3"/>
    <n v="8"/>
    <n v="47"/>
    <n v="57"/>
    <n v="5"/>
    <n v="3"/>
    <n v="282"/>
    <n v="298"/>
    <n v="13"/>
    <n v="32"/>
    <n v="1003"/>
    <n v="1016"/>
    <n v="39"/>
    <n v="118"/>
  </r>
  <r>
    <x v="227"/>
    <s v="400123647"/>
    <x v="1"/>
    <x v="32"/>
    <x v="234"/>
    <x v="6"/>
    <n v="1"/>
    <n v="1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"/>
    <n v="1"/>
    <s v=""/>
    <s v=""/>
    <s v=""/>
    <s v=""/>
    <s v=""/>
    <s v=""/>
    <s v=""/>
    <s v=""/>
    <s v=""/>
    <s v=""/>
    <s v=""/>
    <s v=""/>
    <s v=""/>
    <s v=""/>
    <m/>
    <x v="2"/>
    <m/>
    <m/>
    <s v=""/>
    <s v=""/>
    <s v=""/>
    <s v=""/>
    <n v="1"/>
    <n v="1"/>
    <s v=""/>
    <s v=""/>
    <s v=""/>
    <s v=""/>
    <s v=""/>
    <s v=""/>
    <s v=""/>
    <s v=""/>
    <s v=""/>
    <s v=""/>
    <s v=""/>
    <s v=""/>
    <s v=""/>
    <s v=""/>
    <m/>
    <m/>
    <m/>
    <m/>
    <n v="0"/>
    <n v="0"/>
    <n v="0"/>
    <n v="0"/>
  </r>
  <r>
    <x v="228"/>
    <s v="212872300"/>
    <x v="5"/>
    <x v="5"/>
    <x v="235"/>
    <x v="1"/>
    <n v="2"/>
    <n v="2"/>
    <s v=""/>
    <s v=""/>
    <n v="2"/>
    <n v="2"/>
    <s v=""/>
    <s v=""/>
    <n v="5"/>
    <n v="5"/>
    <s v=""/>
    <s v=""/>
    <n v="2"/>
    <n v="2"/>
    <s v=""/>
    <s v=""/>
    <n v="2"/>
    <n v="2"/>
    <s v=""/>
    <s v=""/>
    <n v="2"/>
    <n v="2"/>
    <s v=""/>
    <s v=""/>
    <s v=""/>
    <s v=""/>
    <s v=""/>
    <s v=""/>
    <n v="1"/>
    <n v="1"/>
    <s v=""/>
    <s v=""/>
    <n v="1"/>
    <n v="1"/>
    <s v=""/>
    <s v=""/>
    <s v=""/>
    <s v=""/>
    <s v=""/>
    <s v=""/>
    <n v="1"/>
    <n v="1"/>
    <s v=""/>
    <s v=""/>
    <s v=""/>
    <s v=""/>
    <s v=""/>
    <s v=""/>
    <m/>
    <x v="2"/>
    <m/>
    <m/>
    <n v="1"/>
    <s v=""/>
    <s v=""/>
    <s v=""/>
    <s v=""/>
    <n v="1"/>
    <s v=""/>
    <s v=""/>
    <s v=""/>
    <s v=""/>
    <s v=""/>
    <s v=""/>
    <n v="1"/>
    <n v="1"/>
    <s v=""/>
    <s v=""/>
    <s v=""/>
    <s v=""/>
    <s v=""/>
    <s v=""/>
    <m/>
    <m/>
    <m/>
    <m/>
    <n v="0"/>
    <n v="0"/>
    <n v="0"/>
    <n v="0"/>
  </r>
  <r>
    <x v="229"/>
    <s v="211385767"/>
    <x v="1"/>
    <x v="12"/>
    <x v="236"/>
    <x v="2"/>
    <n v="606"/>
    <n v="605"/>
    <s v=""/>
    <s v=""/>
    <n v="573"/>
    <n v="576"/>
    <s v=""/>
    <s v=""/>
    <n v="587"/>
    <n v="582"/>
    <s v=""/>
    <s v=""/>
    <n v="628"/>
    <n v="632"/>
    <s v=""/>
    <s v=""/>
    <n v="663"/>
    <n v="663"/>
    <s v=""/>
    <s v=""/>
    <n v="539"/>
    <n v="538"/>
    <s v=""/>
    <s v=""/>
    <n v="498"/>
    <n v="501"/>
    <s v=""/>
    <s v=""/>
    <n v="454"/>
    <n v="451"/>
    <s v=""/>
    <s v=""/>
    <n v="559"/>
    <n v="557"/>
    <s v=""/>
    <s v=""/>
    <n v="648"/>
    <n v="649"/>
    <s v=""/>
    <s v=""/>
    <n v="631"/>
    <n v="635"/>
    <s v=""/>
    <s v=""/>
    <n v="811"/>
    <n v="811"/>
    <s v=""/>
    <s v=""/>
    <n v="7197"/>
    <x v="237"/>
    <m/>
    <m/>
    <n v="89"/>
    <n v="88"/>
    <s v=""/>
    <s v=""/>
    <n v="592"/>
    <n v="591"/>
    <s v=""/>
    <s v=""/>
    <n v="752"/>
    <n v="749"/>
    <s v=""/>
    <s v=""/>
    <n v="643"/>
    <n v="646"/>
    <s v=""/>
    <s v=""/>
    <n v="538"/>
    <n v="540"/>
    <s v=""/>
    <s v=""/>
    <n v="2614"/>
    <n v="2614"/>
    <m/>
    <m/>
    <n v="9811"/>
    <n v="9814"/>
    <n v="0"/>
    <n v="0"/>
  </r>
  <r>
    <x v="229"/>
    <s v="211385767"/>
    <x v="1"/>
    <x v="12"/>
    <x v="236"/>
    <x v="1"/>
    <n v="67"/>
    <n v="51"/>
    <s v=""/>
    <s v=""/>
    <n v="117"/>
    <n v="110"/>
    <s v=""/>
    <s v=""/>
    <n v="100"/>
    <n v="115"/>
    <s v=""/>
    <s v=""/>
    <n v="96"/>
    <n v="92"/>
    <s v=""/>
    <s v=""/>
    <n v="110"/>
    <n v="105"/>
    <s v=""/>
    <s v=""/>
    <n v="108"/>
    <n v="118"/>
    <n v="1"/>
    <s v=""/>
    <n v="92"/>
    <n v="91"/>
    <s v=""/>
    <s v=""/>
    <n v="86"/>
    <n v="82"/>
    <s v=""/>
    <s v=""/>
    <n v="76"/>
    <n v="87"/>
    <s v=""/>
    <s v=""/>
    <n v="107"/>
    <n v="95"/>
    <s v=""/>
    <s v=""/>
    <n v="88"/>
    <n v="90"/>
    <s v=""/>
    <n v="1"/>
    <n v="116"/>
    <n v="127"/>
    <s v=""/>
    <s v=""/>
    <n v="1163"/>
    <x v="238"/>
    <m/>
    <m/>
    <n v="64"/>
    <n v="46"/>
    <s v=""/>
    <s v=""/>
    <n v="84"/>
    <n v="82"/>
    <s v=""/>
    <s v=""/>
    <n v="102"/>
    <n v="117"/>
    <s v=""/>
    <s v=""/>
    <n v="73"/>
    <n v="76"/>
    <s v=""/>
    <n v="1"/>
    <n v="60"/>
    <n v="62"/>
    <s v=""/>
    <n v="1"/>
    <n v="383"/>
    <n v="383"/>
    <m/>
    <m/>
    <n v="1546"/>
    <n v="1546"/>
    <n v="0"/>
    <n v="0"/>
  </r>
  <r>
    <x v="229"/>
    <s v="211385767"/>
    <x v="1"/>
    <x v="12"/>
    <x v="236"/>
    <x v="0"/>
    <n v="114"/>
    <n v="114"/>
    <s v=""/>
    <s v=""/>
    <n v="143"/>
    <n v="143"/>
    <s v=""/>
    <s v=""/>
    <n v="132"/>
    <n v="133"/>
    <s v=""/>
    <s v=""/>
    <n v="130"/>
    <n v="130"/>
    <s v=""/>
    <s v=""/>
    <n v="141"/>
    <n v="140"/>
    <s v=""/>
    <s v=""/>
    <n v="138"/>
    <n v="138"/>
    <s v=""/>
    <s v=""/>
    <n v="126"/>
    <n v="127"/>
    <s v=""/>
    <s v=""/>
    <n v="101"/>
    <n v="101"/>
    <s v=""/>
    <s v=""/>
    <n v="94"/>
    <n v="93"/>
    <s v=""/>
    <s v=""/>
    <n v="121"/>
    <n v="122"/>
    <s v=""/>
    <n v="1"/>
    <n v="103"/>
    <n v="102"/>
    <s v=""/>
    <s v=""/>
    <n v="93"/>
    <n v="93"/>
    <s v=""/>
    <s v=""/>
    <n v="1436"/>
    <x v="239"/>
    <m/>
    <m/>
    <n v="117"/>
    <n v="116"/>
    <s v=""/>
    <s v=""/>
    <n v="101"/>
    <n v="100"/>
    <s v=""/>
    <s v=""/>
    <n v="105"/>
    <n v="106"/>
    <s v=""/>
    <s v=""/>
    <n v="102"/>
    <n v="103"/>
    <s v=""/>
    <s v=""/>
    <n v="109"/>
    <n v="110"/>
    <s v=""/>
    <n v="1"/>
    <n v="534"/>
    <n v="535"/>
    <m/>
    <m/>
    <n v="1970"/>
    <n v="1971"/>
    <n v="0"/>
    <n v="0"/>
  </r>
  <r>
    <x v="230"/>
    <s v="445466870"/>
    <x v="4"/>
    <x v="4"/>
    <x v="237"/>
    <x v="4"/>
    <s v=""/>
    <s v=""/>
    <s v=""/>
    <s v=""/>
    <s v=""/>
    <s v=""/>
    <s v=""/>
    <s v=""/>
    <s v=""/>
    <s v=""/>
    <s v=""/>
    <s v=""/>
    <s v=""/>
    <s v=""/>
    <s v=""/>
    <s v=""/>
    <n v="92"/>
    <n v="67"/>
    <n v="4"/>
    <n v="6"/>
    <n v="114"/>
    <n v="117"/>
    <n v="5"/>
    <n v="13"/>
    <n v="217"/>
    <n v="196"/>
    <n v="6"/>
    <n v="21"/>
    <n v="222"/>
    <n v="236"/>
    <n v="7"/>
    <n v="20"/>
    <n v="203"/>
    <n v="200"/>
    <n v="18"/>
    <n v="16"/>
    <n v="258"/>
    <n v="264"/>
    <n v="10"/>
    <n v="22"/>
    <n v="241"/>
    <n v="230"/>
    <n v="5"/>
    <n v="20"/>
    <n v="244"/>
    <n v="261"/>
    <n v="9"/>
    <n v="22"/>
    <m/>
    <x v="2"/>
    <m/>
    <m/>
    <n v="345"/>
    <n v="324"/>
    <n v="11"/>
    <n v="37"/>
    <n v="283"/>
    <n v="277"/>
    <n v="9"/>
    <n v="20"/>
    <n v="325"/>
    <n v="317"/>
    <n v="18"/>
    <n v="18"/>
    <n v="355"/>
    <n v="361"/>
    <n v="12"/>
    <n v="29"/>
    <n v="257"/>
    <n v="306"/>
    <n v="9"/>
    <n v="23"/>
    <n v="1565"/>
    <n v="1585"/>
    <n v="59"/>
    <n v="127"/>
    <n v="1565"/>
    <n v="1585"/>
    <n v="59"/>
    <n v="127"/>
  </r>
  <r>
    <x v="230"/>
    <s v="445466870"/>
    <x v="4"/>
    <x v="4"/>
    <x v="237"/>
    <x v="5"/>
    <s v=""/>
    <s v=""/>
    <s v=""/>
    <s v=""/>
    <s v=""/>
    <s v=""/>
    <s v=""/>
    <s v=""/>
    <s v=""/>
    <s v=""/>
    <s v=""/>
    <s v=""/>
    <s v=""/>
    <s v=""/>
    <s v=""/>
    <s v=""/>
    <n v="31"/>
    <n v="31"/>
    <s v=""/>
    <s v=""/>
    <n v="85"/>
    <n v="85"/>
    <s v=""/>
    <s v=""/>
    <n v="117"/>
    <n v="117"/>
    <s v=""/>
    <s v=""/>
    <n v="83"/>
    <n v="82"/>
    <s v=""/>
    <s v=""/>
    <n v="51"/>
    <n v="52"/>
    <s v=""/>
    <s v=""/>
    <n v="87"/>
    <n v="87"/>
    <s v=""/>
    <s v=""/>
    <n v="81"/>
    <n v="81"/>
    <s v=""/>
    <s v=""/>
    <n v="85"/>
    <n v="85"/>
    <s v=""/>
    <s v=""/>
    <m/>
    <x v="2"/>
    <m/>
    <m/>
    <n v="90"/>
    <n v="90"/>
    <s v=""/>
    <s v=""/>
    <n v="117"/>
    <n v="117"/>
    <s v=""/>
    <s v=""/>
    <n v="102"/>
    <n v="101"/>
    <s v=""/>
    <s v=""/>
    <n v="96"/>
    <n v="97"/>
    <s v=""/>
    <s v=""/>
    <n v="127"/>
    <n v="127"/>
    <s v=""/>
    <s v=""/>
    <n v="532"/>
    <n v="532"/>
    <m/>
    <m/>
    <n v="532"/>
    <n v="532"/>
    <n v="0"/>
    <n v="0"/>
  </r>
  <r>
    <x v="116"/>
    <s v="205250618"/>
    <x v="1"/>
    <x v="11"/>
    <x v="117"/>
    <x v="6"/>
    <n v="26"/>
    <n v="22"/>
    <s v=""/>
    <s v=""/>
    <n v="39"/>
    <n v="39"/>
    <s v=""/>
    <s v=""/>
    <n v="42"/>
    <n v="44"/>
    <s v=""/>
    <s v=""/>
    <n v="27"/>
    <n v="24"/>
    <s v=""/>
    <s v=""/>
    <n v="33"/>
    <n v="30"/>
    <s v=""/>
    <n v="1"/>
    <n v="26"/>
    <n v="31"/>
    <s v=""/>
    <s v=""/>
    <n v="11"/>
    <n v="14"/>
    <s v=""/>
    <n v="1"/>
    <n v="11"/>
    <n v="12"/>
    <s v=""/>
    <s v=""/>
    <n v="15"/>
    <n v="14"/>
    <s v=""/>
    <s v=""/>
    <n v="16"/>
    <n v="17"/>
    <s v=""/>
    <s v=""/>
    <n v="19"/>
    <n v="17"/>
    <s v=""/>
    <s v=""/>
    <n v="21"/>
    <n v="23"/>
    <s v=""/>
    <s v=""/>
    <n v="286"/>
    <x v="178"/>
    <m/>
    <m/>
    <n v="15"/>
    <n v="10"/>
    <s v=""/>
    <s v=""/>
    <n v="23"/>
    <n v="25"/>
    <s v=""/>
    <n v="1"/>
    <n v="23"/>
    <n v="25"/>
    <s v=""/>
    <s v=""/>
    <n v="29"/>
    <n v="27"/>
    <s v=""/>
    <s v=""/>
    <n v="28"/>
    <n v="31"/>
    <s v=""/>
    <s v=""/>
    <n v="118"/>
    <n v="118"/>
    <m/>
    <m/>
    <n v="404"/>
    <n v="405"/>
    <n v="0"/>
    <n v="0"/>
  </r>
  <r>
    <x v="118"/>
    <s v="416289947"/>
    <x v="8"/>
    <x v="24"/>
    <x v="119"/>
    <x v="5"/>
    <n v="1"/>
    <n v="1"/>
    <s v=""/>
    <s v=""/>
    <s v=""/>
    <s v=""/>
    <s v=""/>
    <s v=""/>
    <n v="3"/>
    <n v="3"/>
    <s v=""/>
    <s v=""/>
    <s v=""/>
    <s v=""/>
    <s v=""/>
    <s v=""/>
    <n v="2"/>
    <n v="2"/>
    <s v=""/>
    <s v=""/>
    <n v="3"/>
    <n v="3"/>
    <s v=""/>
    <s v=""/>
    <s v=""/>
    <s v=""/>
    <s v=""/>
    <s v=""/>
    <n v="1"/>
    <n v="1"/>
    <s v=""/>
    <s v=""/>
    <n v="2"/>
    <n v="2"/>
    <s v=""/>
    <s v=""/>
    <n v="1"/>
    <n v="1"/>
    <s v=""/>
    <s v=""/>
    <n v="1"/>
    <n v="1"/>
    <s v=""/>
    <s v=""/>
    <n v="1"/>
    <n v="1"/>
    <s v=""/>
    <s v=""/>
    <m/>
    <x v="2"/>
    <m/>
    <m/>
    <s v=""/>
    <s v=""/>
    <s v=""/>
    <s v=""/>
    <s v=""/>
    <s v=""/>
    <s v=""/>
    <s v=""/>
    <s v=""/>
    <s v=""/>
    <s v=""/>
    <s v=""/>
    <n v="1"/>
    <n v="1"/>
    <s v=""/>
    <s v=""/>
    <n v="2"/>
    <n v="2"/>
    <s v=""/>
    <s v=""/>
    <m/>
    <m/>
    <m/>
    <m/>
    <n v="0"/>
    <n v="0"/>
    <n v="0"/>
    <n v="0"/>
  </r>
  <r>
    <x v="119"/>
    <s v="404905821"/>
    <x v="1"/>
    <x v="11"/>
    <x v="120"/>
    <x v="1"/>
    <n v="56"/>
    <n v="45"/>
    <s v=""/>
    <s v=""/>
    <n v="114"/>
    <n v="107"/>
    <s v=""/>
    <s v=""/>
    <n v="92"/>
    <n v="105"/>
    <s v=""/>
    <n v="1"/>
    <n v="104"/>
    <n v="95"/>
    <s v=""/>
    <s v=""/>
    <n v="97"/>
    <n v="103"/>
    <n v="1"/>
    <s v=""/>
    <n v="91"/>
    <n v="89"/>
    <s v=""/>
    <s v=""/>
    <n v="101"/>
    <n v="101"/>
    <s v=""/>
    <n v="1"/>
    <n v="105"/>
    <n v="101"/>
    <s v=""/>
    <s v=""/>
    <n v="97"/>
    <n v="104"/>
    <n v="1"/>
    <s v=""/>
    <n v="102"/>
    <n v="98"/>
    <n v="1"/>
    <s v=""/>
    <n v="84"/>
    <n v="90"/>
    <s v=""/>
    <s v=""/>
    <n v="100"/>
    <n v="106"/>
    <n v="2"/>
    <s v=""/>
    <n v="1143"/>
    <x v="240"/>
    <m/>
    <m/>
    <n v="72"/>
    <n v="57"/>
    <s v=""/>
    <s v=""/>
    <n v="112"/>
    <n v="107"/>
    <n v="1"/>
    <n v="1"/>
    <n v="102"/>
    <n v="108"/>
    <s v=""/>
    <s v=""/>
    <n v="75"/>
    <n v="87"/>
    <s v=""/>
    <s v=""/>
    <n v="95"/>
    <n v="97"/>
    <s v=""/>
    <s v=""/>
    <n v="456"/>
    <n v="456"/>
    <m/>
    <m/>
    <n v="1599"/>
    <n v="1600"/>
    <n v="0"/>
    <n v="0"/>
  </r>
  <r>
    <x v="119"/>
    <s v="404905821"/>
    <x v="1"/>
    <x v="11"/>
    <x v="120"/>
    <x v="0"/>
    <n v="243"/>
    <n v="233"/>
    <s v=""/>
    <s v=""/>
    <n v="226"/>
    <n v="225"/>
    <s v=""/>
    <s v=""/>
    <n v="252"/>
    <n v="250"/>
    <s v=""/>
    <s v=""/>
    <n v="244"/>
    <n v="251"/>
    <s v=""/>
    <s v=""/>
    <n v="299"/>
    <n v="289"/>
    <s v=""/>
    <s v=""/>
    <n v="284"/>
    <n v="290"/>
    <s v=""/>
    <s v=""/>
    <n v="275"/>
    <n v="275"/>
    <s v=""/>
    <s v=""/>
    <n v="282"/>
    <n v="281"/>
    <s v=""/>
    <s v=""/>
    <n v="259"/>
    <n v="257"/>
    <s v=""/>
    <s v=""/>
    <n v="327"/>
    <n v="321"/>
    <s v=""/>
    <s v=""/>
    <n v="336"/>
    <n v="336"/>
    <s v=""/>
    <s v=""/>
    <n v="324"/>
    <n v="324"/>
    <s v=""/>
    <s v=""/>
    <n v="3351"/>
    <x v="241"/>
    <m/>
    <m/>
    <n v="260"/>
    <n v="261"/>
    <s v=""/>
    <s v=""/>
    <n v="300"/>
    <n v="303"/>
    <s v=""/>
    <s v=""/>
    <n v="277"/>
    <n v="282"/>
    <s v=""/>
    <s v=""/>
    <n v="285"/>
    <n v="284"/>
    <s v=""/>
    <s v=""/>
    <n v="257"/>
    <n v="279"/>
    <s v=""/>
    <s v=""/>
    <n v="1379"/>
    <n v="1409"/>
    <m/>
    <m/>
    <n v="4730"/>
    <n v="4741"/>
    <n v="0"/>
    <n v="0"/>
  </r>
  <r>
    <x v="231"/>
    <s v="211327161"/>
    <x v="1"/>
    <x v="11"/>
    <x v="238"/>
    <x v="4"/>
    <n v="12"/>
    <n v="10"/>
    <s v=""/>
    <s v=""/>
    <n v="1"/>
    <n v="4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x v="2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m/>
    <n v="0"/>
    <n v="0"/>
    <n v="0"/>
    <n v="0"/>
  </r>
  <r>
    <x v="165"/>
    <s v="216452265"/>
    <x v="8"/>
    <x v="24"/>
    <x v="169"/>
    <x v="4"/>
    <n v="19"/>
    <n v="16"/>
    <n v="1"/>
    <s v=""/>
    <n v="22"/>
    <n v="21"/>
    <n v="3"/>
    <n v="1"/>
    <n v="24"/>
    <n v="24"/>
    <n v="1"/>
    <s v=""/>
    <n v="21"/>
    <n v="23"/>
    <s v=""/>
    <n v="2"/>
    <n v="15"/>
    <n v="14"/>
    <n v="2"/>
    <n v="2"/>
    <n v="42"/>
    <n v="40"/>
    <n v="4"/>
    <n v="3"/>
    <n v="22"/>
    <n v="25"/>
    <n v="2"/>
    <s v=""/>
    <n v="34"/>
    <n v="31"/>
    <n v="3"/>
    <n v="2"/>
    <n v="21"/>
    <n v="22"/>
    <n v="4"/>
    <n v="1"/>
    <n v="41"/>
    <n v="44"/>
    <n v="8"/>
    <n v="2"/>
    <n v="40"/>
    <n v="34"/>
    <n v="6"/>
    <n v="1"/>
    <n v="46"/>
    <n v="46"/>
    <n v="4"/>
    <s v=""/>
    <n v="347"/>
    <x v="242"/>
    <m/>
    <m/>
    <n v="38"/>
    <n v="36"/>
    <n v="3"/>
    <n v="2"/>
    <n v="30"/>
    <n v="34"/>
    <n v="1"/>
    <n v="2"/>
    <n v="52"/>
    <n v="51"/>
    <n v="1"/>
    <n v="1"/>
    <n v="16"/>
    <n v="22"/>
    <s v=""/>
    <s v=""/>
    <s v=""/>
    <s v=""/>
    <s v=""/>
    <s v=""/>
    <m/>
    <m/>
    <m/>
    <m/>
    <n v="347"/>
    <n v="340"/>
    <n v="0"/>
    <n v="0"/>
  </r>
  <r>
    <x v="166"/>
    <s v="206335367"/>
    <x v="1"/>
    <x v="48"/>
    <x v="170"/>
    <x v="2"/>
    <n v="33"/>
    <n v="33"/>
    <s v=""/>
    <s v=""/>
    <n v="37"/>
    <n v="36"/>
    <s v=""/>
    <s v=""/>
    <n v="43"/>
    <n v="44"/>
    <s v=""/>
    <s v=""/>
    <n v="29"/>
    <n v="29"/>
    <s v=""/>
    <s v=""/>
    <n v="44"/>
    <n v="44"/>
    <s v=""/>
    <s v=""/>
    <n v="69"/>
    <n v="69"/>
    <s v=""/>
    <s v=""/>
    <n v="64"/>
    <n v="63"/>
    <s v=""/>
    <s v=""/>
    <n v="47"/>
    <n v="47"/>
    <s v=""/>
    <s v=""/>
    <n v="42"/>
    <n v="43"/>
    <s v=""/>
    <s v=""/>
    <n v="50"/>
    <n v="50"/>
    <s v=""/>
    <s v=""/>
    <n v="35"/>
    <n v="35"/>
    <s v=""/>
    <s v=""/>
    <n v="30"/>
    <n v="30"/>
    <s v=""/>
    <s v=""/>
    <n v="523"/>
    <x v="243"/>
    <m/>
    <m/>
    <n v="47"/>
    <n v="47"/>
    <s v=""/>
    <s v=""/>
    <n v="20"/>
    <n v="20"/>
    <s v=""/>
    <s v=""/>
    <n v="21"/>
    <n v="21"/>
    <s v=""/>
    <s v=""/>
    <n v="16"/>
    <n v="16"/>
    <s v=""/>
    <s v=""/>
    <n v="15"/>
    <n v="15"/>
    <s v=""/>
    <s v=""/>
    <n v="119"/>
    <n v="119"/>
    <m/>
    <m/>
    <n v="642"/>
    <n v="642"/>
    <n v="0"/>
    <n v="0"/>
  </r>
  <r>
    <x v="166"/>
    <s v="206335367"/>
    <x v="1"/>
    <x v="48"/>
    <x v="170"/>
    <x v="1"/>
    <s v=""/>
    <s v=""/>
    <s v=""/>
    <s v=""/>
    <s v=""/>
    <s v=""/>
    <s v=""/>
    <s v=""/>
    <n v="1"/>
    <n v="1"/>
    <s v=""/>
    <s v=""/>
    <s v=""/>
    <s v=""/>
    <s v=""/>
    <s v=""/>
    <n v="2"/>
    <n v="2"/>
    <s v=""/>
    <s v=""/>
    <s v=""/>
    <s v=""/>
    <s v=""/>
    <s v=""/>
    <n v="2"/>
    <n v="2"/>
    <s v=""/>
    <s v=""/>
    <n v="1"/>
    <n v="1"/>
    <s v=""/>
    <s v=""/>
    <n v="1"/>
    <n v="1"/>
    <s v=""/>
    <s v=""/>
    <s v=""/>
    <s v=""/>
    <s v=""/>
    <s v=""/>
    <s v=""/>
    <s v=""/>
    <s v=""/>
    <s v=""/>
    <n v="2"/>
    <n v="1"/>
    <s v=""/>
    <s v=""/>
    <m/>
    <x v="2"/>
    <m/>
    <m/>
    <s v=""/>
    <n v="1"/>
    <s v=""/>
    <s v=""/>
    <n v="1"/>
    <n v="1"/>
    <s v=""/>
    <s v=""/>
    <n v="1"/>
    <n v="1"/>
    <s v=""/>
    <s v=""/>
    <s v=""/>
    <s v=""/>
    <s v=""/>
    <s v=""/>
    <s v=""/>
    <s v=""/>
    <s v=""/>
    <s v=""/>
    <m/>
    <m/>
    <m/>
    <m/>
    <n v="0"/>
    <n v="0"/>
    <n v="0"/>
    <n v="0"/>
  </r>
  <r>
    <x v="134"/>
    <s v="404908043"/>
    <x v="3"/>
    <x v="46"/>
    <x v="135"/>
    <x v="7"/>
    <n v="2"/>
    <n v="2"/>
    <s v=""/>
    <s v=""/>
    <n v="4"/>
    <n v="4"/>
    <s v=""/>
    <s v=""/>
    <s v=""/>
    <s v=""/>
    <s v=""/>
    <s v=""/>
    <s v=""/>
    <s v=""/>
    <s v=""/>
    <s v=""/>
    <n v="4"/>
    <n v="4"/>
    <s v=""/>
    <s v=""/>
    <n v="3"/>
    <n v="3"/>
    <s v=""/>
    <s v=""/>
    <n v="3"/>
    <n v="3"/>
    <s v=""/>
    <s v=""/>
    <n v="4"/>
    <n v="4"/>
    <s v=""/>
    <s v=""/>
    <n v="1"/>
    <s v=""/>
    <s v=""/>
    <s v=""/>
    <n v="6"/>
    <n v="7"/>
    <s v=""/>
    <s v=""/>
    <n v="3"/>
    <n v="2"/>
    <s v=""/>
    <s v=""/>
    <n v="3"/>
    <n v="3"/>
    <s v=""/>
    <s v=""/>
    <m/>
    <x v="2"/>
    <m/>
    <m/>
    <n v="4"/>
    <n v="5"/>
    <s v=""/>
    <s v=""/>
    <n v="3"/>
    <n v="3"/>
    <s v=""/>
    <s v=""/>
    <n v="6"/>
    <n v="6"/>
    <s v=""/>
    <s v=""/>
    <n v="3"/>
    <n v="3"/>
    <s v=""/>
    <s v=""/>
    <n v="3"/>
    <n v="3"/>
    <s v=""/>
    <s v=""/>
    <n v="19"/>
    <n v="20"/>
    <m/>
    <m/>
    <n v="19"/>
    <n v="20"/>
    <n v="0"/>
    <n v="0"/>
  </r>
  <r>
    <x v="167"/>
    <s v="435892483"/>
    <x v="2"/>
    <x v="53"/>
    <x v="171"/>
    <x v="1"/>
    <s v=""/>
    <s v=""/>
    <s v=""/>
    <s v=""/>
    <s v=""/>
    <s v=""/>
    <s v=""/>
    <s v=""/>
    <n v="10"/>
    <n v="10"/>
    <s v=""/>
    <s v=""/>
    <s v=""/>
    <s v=""/>
    <s v=""/>
    <s v=""/>
    <n v="4"/>
    <n v="4"/>
    <s v=""/>
    <s v=""/>
    <s v=""/>
    <s v=""/>
    <s v=""/>
    <s v=""/>
    <s v=""/>
    <s v=""/>
    <s v=""/>
    <s v=""/>
    <n v="5"/>
    <n v="5"/>
    <s v=""/>
    <s v=""/>
    <s v=""/>
    <s v=""/>
    <s v=""/>
    <s v=""/>
    <n v="7"/>
    <n v="7"/>
    <s v=""/>
    <s v=""/>
    <s v=""/>
    <s v=""/>
    <s v=""/>
    <s v=""/>
    <s v=""/>
    <s v=""/>
    <s v=""/>
    <s v=""/>
    <m/>
    <x v="2"/>
    <m/>
    <m/>
    <n v="3"/>
    <n v="3"/>
    <s v=""/>
    <s v=""/>
    <n v="3"/>
    <n v="3"/>
    <s v=""/>
    <s v=""/>
    <s v=""/>
    <s v=""/>
    <s v=""/>
    <s v=""/>
    <n v="4"/>
    <n v="4"/>
    <s v=""/>
    <s v=""/>
    <s v=""/>
    <s v=""/>
    <s v=""/>
    <s v=""/>
    <m/>
    <m/>
    <m/>
    <m/>
    <n v="0"/>
    <n v="0"/>
    <n v="0"/>
    <n v="0"/>
  </r>
  <r>
    <x v="136"/>
    <s v="419994741"/>
    <x v="2"/>
    <x v="2"/>
    <x v="137"/>
    <x v="1"/>
    <n v="19"/>
    <n v="17"/>
    <s v=""/>
    <s v=""/>
    <n v="40"/>
    <n v="37"/>
    <s v=""/>
    <s v=""/>
    <n v="32"/>
    <n v="37"/>
    <s v=""/>
    <s v=""/>
    <n v="33"/>
    <n v="30"/>
    <s v=""/>
    <s v=""/>
    <n v="42"/>
    <n v="42"/>
    <s v=""/>
    <s v=""/>
    <n v="31"/>
    <n v="32"/>
    <s v=""/>
    <s v=""/>
    <n v="25"/>
    <n v="26"/>
    <s v=""/>
    <s v=""/>
    <n v="38"/>
    <n v="37"/>
    <s v=""/>
    <n v="1"/>
    <n v="27"/>
    <n v="28"/>
    <s v=""/>
    <s v=""/>
    <n v="38"/>
    <n v="36"/>
    <s v=""/>
    <s v=""/>
    <n v="26"/>
    <n v="26"/>
    <s v=""/>
    <s v=""/>
    <n v="29"/>
    <n v="31"/>
    <s v=""/>
    <s v=""/>
    <n v="380"/>
    <x v="244"/>
    <m/>
    <m/>
    <n v="22"/>
    <n v="21"/>
    <s v=""/>
    <s v=""/>
    <n v="42"/>
    <n v="42"/>
    <s v=""/>
    <s v=""/>
    <n v="46"/>
    <n v="45"/>
    <s v=""/>
    <s v=""/>
    <n v="28"/>
    <n v="30"/>
    <s v=""/>
    <s v=""/>
    <n v="42"/>
    <n v="43"/>
    <s v=""/>
    <s v=""/>
    <n v="180"/>
    <n v="181"/>
    <m/>
    <m/>
    <n v="560"/>
    <n v="560"/>
    <n v="0"/>
    <n v="0"/>
  </r>
  <r>
    <x v="232"/>
    <s v="203855532"/>
    <x v="1"/>
    <x v="12"/>
    <x v="239"/>
    <x v="1"/>
    <s v=""/>
    <s v=""/>
    <s v=""/>
    <s v=""/>
    <n v="1"/>
    <n v="1"/>
    <s v=""/>
    <s v=""/>
    <n v="2"/>
    <n v="2"/>
    <s v=""/>
    <s v=""/>
    <s v=""/>
    <s v=""/>
    <s v=""/>
    <s v=""/>
    <n v="1"/>
    <s v=""/>
    <s v=""/>
    <s v=""/>
    <n v="1"/>
    <n v="2"/>
    <s v=""/>
    <s v=""/>
    <n v="3"/>
    <n v="3"/>
    <s v=""/>
    <s v=""/>
    <n v="2"/>
    <n v="1"/>
    <s v=""/>
    <s v=""/>
    <n v="1"/>
    <n v="2"/>
    <s v=""/>
    <s v=""/>
    <s v=""/>
    <s v=""/>
    <s v=""/>
    <s v=""/>
    <s v=""/>
    <s v=""/>
    <s v=""/>
    <s v=""/>
    <n v="5"/>
    <n v="5"/>
    <s v=""/>
    <s v=""/>
    <m/>
    <x v="2"/>
    <m/>
    <m/>
    <n v="2"/>
    <n v="2"/>
    <s v=""/>
    <s v=""/>
    <n v="2"/>
    <n v="1"/>
    <s v=""/>
    <s v=""/>
    <n v="5"/>
    <n v="6"/>
    <s v=""/>
    <s v=""/>
    <n v="2"/>
    <n v="2"/>
    <s v=""/>
    <s v=""/>
    <n v="1"/>
    <n v="1"/>
    <s v=""/>
    <s v=""/>
    <n v="12"/>
    <n v="12"/>
    <m/>
    <m/>
    <n v="12"/>
    <n v="12"/>
    <n v="0"/>
    <n v="0"/>
  </r>
  <r>
    <x v="232"/>
    <s v="203855532"/>
    <x v="1"/>
    <x v="12"/>
    <x v="239"/>
    <x v="0"/>
    <n v="29"/>
    <n v="29"/>
    <s v=""/>
    <s v=""/>
    <n v="28"/>
    <n v="28"/>
    <s v=""/>
    <s v=""/>
    <n v="21"/>
    <n v="21"/>
    <s v=""/>
    <s v=""/>
    <n v="36"/>
    <n v="36"/>
    <s v=""/>
    <s v=""/>
    <n v="27"/>
    <n v="27"/>
    <s v=""/>
    <s v=""/>
    <n v="23"/>
    <n v="23"/>
    <s v=""/>
    <s v=""/>
    <n v="26"/>
    <n v="26"/>
    <s v=""/>
    <s v=""/>
    <n v="18"/>
    <n v="18"/>
    <s v=""/>
    <s v=""/>
    <n v="23"/>
    <n v="23"/>
    <s v=""/>
    <s v=""/>
    <n v="34"/>
    <n v="34"/>
    <s v=""/>
    <s v=""/>
    <n v="24"/>
    <n v="24"/>
    <s v=""/>
    <s v=""/>
    <n v="32"/>
    <n v="32"/>
    <s v=""/>
    <s v=""/>
    <n v="321"/>
    <x v="245"/>
    <m/>
    <m/>
    <n v="23"/>
    <n v="23"/>
    <s v=""/>
    <s v=""/>
    <n v="14"/>
    <n v="14"/>
    <s v=""/>
    <s v=""/>
    <n v="32"/>
    <n v="32"/>
    <s v=""/>
    <s v=""/>
    <n v="34"/>
    <n v="34"/>
    <s v=""/>
    <s v=""/>
    <n v="27"/>
    <n v="27"/>
    <s v=""/>
    <s v=""/>
    <n v="130"/>
    <n v="130"/>
    <m/>
    <m/>
    <n v="451"/>
    <n v="451"/>
    <n v="0"/>
    <n v="0"/>
  </r>
  <r>
    <x v="137"/>
    <s v="405064594"/>
    <x v="1"/>
    <x v="48"/>
    <x v="138"/>
    <x v="4"/>
    <n v="218"/>
    <n v="218"/>
    <n v="9"/>
    <n v="7"/>
    <n v="182"/>
    <n v="164"/>
    <n v="6"/>
    <n v="5"/>
    <n v="241"/>
    <n v="245"/>
    <n v="5"/>
    <n v="9"/>
    <n v="240"/>
    <n v="239"/>
    <n v="6"/>
    <n v="8"/>
    <n v="262"/>
    <n v="264"/>
    <n v="7"/>
    <n v="6"/>
    <n v="258"/>
    <n v="261"/>
    <n v="11"/>
    <n v="11"/>
    <n v="260"/>
    <n v="255"/>
    <n v="14"/>
    <n v="9"/>
    <n v="238"/>
    <n v="243"/>
    <n v="7"/>
    <n v="12"/>
    <n v="244"/>
    <n v="237"/>
    <n v="10"/>
    <n v="5"/>
    <n v="294"/>
    <n v="283"/>
    <n v="11"/>
    <n v="6"/>
    <n v="269"/>
    <n v="283"/>
    <n v="12"/>
    <n v="4"/>
    <n v="322"/>
    <n v="333"/>
    <n v="10"/>
    <n v="9"/>
    <n v="3028"/>
    <x v="246"/>
    <n v="108"/>
    <n v="91"/>
    <n v="300"/>
    <n v="274"/>
    <n v="11"/>
    <n v="10"/>
    <n v="265"/>
    <n v="278"/>
    <n v="12"/>
    <n v="9"/>
    <n v="263"/>
    <n v="269"/>
    <n v="13"/>
    <n v="11"/>
    <n v="261"/>
    <n v="264"/>
    <n v="15"/>
    <n v="6"/>
    <n v="200"/>
    <n v="255"/>
    <n v="6"/>
    <n v="11"/>
    <n v="1289"/>
    <n v="1340"/>
    <n v="57"/>
    <n v="47"/>
    <n v="4317"/>
    <n v="4365"/>
    <n v="165"/>
    <n v="138"/>
  </r>
  <r>
    <x v="137"/>
    <s v="405064594"/>
    <x v="1"/>
    <x v="48"/>
    <x v="138"/>
    <x v="7"/>
    <n v="150"/>
    <n v="156"/>
    <s v=""/>
    <s v=""/>
    <n v="128"/>
    <n v="120"/>
    <s v=""/>
    <s v=""/>
    <n v="137"/>
    <n v="147"/>
    <s v=""/>
    <s v=""/>
    <n v="128"/>
    <n v="123"/>
    <s v=""/>
    <s v=""/>
    <n v="131"/>
    <n v="128"/>
    <s v=""/>
    <s v=""/>
    <n v="139"/>
    <n v="136"/>
    <s v=""/>
    <s v=""/>
    <n v="147"/>
    <n v="142"/>
    <s v=""/>
    <s v=""/>
    <n v="175"/>
    <n v="182"/>
    <s v=""/>
    <s v=""/>
    <n v="138"/>
    <n v="139"/>
    <s v=""/>
    <s v=""/>
    <n v="168"/>
    <n v="169"/>
    <s v=""/>
    <s v=""/>
    <n v="157"/>
    <n v="153"/>
    <s v=""/>
    <s v=""/>
    <n v="156"/>
    <n v="159"/>
    <s v=""/>
    <s v=""/>
    <n v="1754"/>
    <x v="247"/>
    <m/>
    <m/>
    <n v="166"/>
    <n v="166"/>
    <s v=""/>
    <s v=""/>
    <n v="100"/>
    <n v="96"/>
    <s v=""/>
    <s v=""/>
    <n v="135"/>
    <n v="145"/>
    <s v=""/>
    <s v=""/>
    <n v="124"/>
    <n v="124"/>
    <s v=""/>
    <s v=""/>
    <n v="125"/>
    <n v="132"/>
    <s v=""/>
    <s v=""/>
    <n v="650"/>
    <n v="663"/>
    <m/>
    <m/>
    <n v="2404"/>
    <n v="2417"/>
    <n v="0"/>
    <n v="0"/>
  </r>
  <r>
    <x v="138"/>
    <s v="236035517"/>
    <x v="0"/>
    <x v="36"/>
    <x v="240"/>
    <x v="2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3"/>
    <n v="13"/>
    <s v=""/>
    <s v=""/>
    <n v="27"/>
    <n v="27"/>
    <s v=""/>
    <s v=""/>
    <n v="42"/>
    <n v="42"/>
    <s v=""/>
    <s v=""/>
    <m/>
    <x v="2"/>
    <m/>
    <m/>
    <n v="44"/>
    <n v="44"/>
    <s v=""/>
    <s v=""/>
    <n v="38"/>
    <n v="37"/>
    <s v=""/>
    <s v=""/>
    <n v="33"/>
    <n v="34"/>
    <s v=""/>
    <s v=""/>
    <n v="31"/>
    <n v="31"/>
    <s v=""/>
    <s v=""/>
    <n v="33"/>
    <n v="33"/>
    <s v=""/>
    <s v=""/>
    <n v="179"/>
    <n v="179"/>
    <m/>
    <m/>
    <n v="179"/>
    <n v="179"/>
    <n v="0"/>
    <n v="0"/>
  </r>
  <r>
    <x v="138"/>
    <s v="236035517"/>
    <x v="10"/>
    <x v="54"/>
    <x v="188"/>
    <x v="2"/>
    <n v="138"/>
    <n v="138"/>
    <s v=""/>
    <s v=""/>
    <n v="170"/>
    <n v="168"/>
    <s v=""/>
    <s v=""/>
    <n v="153"/>
    <n v="155"/>
    <s v=""/>
    <s v=""/>
    <n v="155"/>
    <n v="154"/>
    <s v=""/>
    <s v=""/>
    <n v="157"/>
    <n v="158"/>
    <s v=""/>
    <s v=""/>
    <n v="176"/>
    <n v="176"/>
    <s v=""/>
    <s v=""/>
    <n v="274"/>
    <n v="274"/>
    <s v=""/>
    <s v=""/>
    <n v="429"/>
    <n v="427"/>
    <s v=""/>
    <s v=""/>
    <n v="210"/>
    <n v="210"/>
    <s v=""/>
    <s v=""/>
    <n v="186"/>
    <n v="188"/>
    <s v=""/>
    <s v=""/>
    <n v="159"/>
    <n v="158"/>
    <s v=""/>
    <s v=""/>
    <n v="154"/>
    <n v="155"/>
    <s v=""/>
    <s v=""/>
    <n v="2361"/>
    <x v="248"/>
    <m/>
    <m/>
    <n v="162"/>
    <n v="162"/>
    <s v=""/>
    <s v=""/>
    <n v="118"/>
    <n v="118"/>
    <s v=""/>
    <s v=""/>
    <n v="102"/>
    <n v="102"/>
    <s v=""/>
    <s v=""/>
    <n v="154"/>
    <n v="153"/>
    <s v=""/>
    <s v=""/>
    <n v="130"/>
    <n v="131"/>
    <s v=""/>
    <s v=""/>
    <n v="666"/>
    <n v="666"/>
    <m/>
    <m/>
    <n v="3027"/>
    <n v="3027"/>
    <n v="0"/>
    <n v="0"/>
  </r>
  <r>
    <x v="176"/>
    <s v="200006536"/>
    <x v="1"/>
    <x v="38"/>
    <x v="180"/>
    <x v="1"/>
    <n v="23"/>
    <n v="20"/>
    <s v=""/>
    <s v=""/>
    <n v="32"/>
    <n v="33"/>
    <s v=""/>
    <s v=""/>
    <n v="44"/>
    <n v="46"/>
    <s v=""/>
    <s v=""/>
    <n v="38"/>
    <n v="32"/>
    <s v=""/>
    <s v=""/>
    <n v="31"/>
    <n v="35"/>
    <s v=""/>
    <s v=""/>
    <n v="37"/>
    <n v="39"/>
    <s v=""/>
    <s v=""/>
    <n v="28"/>
    <n v="20"/>
    <s v=""/>
    <s v=""/>
    <n v="10"/>
    <n v="18"/>
    <s v=""/>
    <s v=""/>
    <n v="24"/>
    <n v="24"/>
    <s v=""/>
    <s v=""/>
    <n v="27"/>
    <n v="25"/>
    <s v=""/>
    <s v=""/>
    <n v="23"/>
    <n v="25"/>
    <s v=""/>
    <s v=""/>
    <n v="22"/>
    <n v="22"/>
    <s v=""/>
    <s v=""/>
    <n v="339"/>
    <x v="249"/>
    <m/>
    <m/>
    <n v="26"/>
    <n v="23"/>
    <s v=""/>
    <s v=""/>
    <n v="15"/>
    <n v="17"/>
    <s v=""/>
    <s v=""/>
    <n v="29"/>
    <n v="30"/>
    <s v=""/>
    <s v=""/>
    <n v="25"/>
    <n v="25"/>
    <s v=""/>
    <s v=""/>
    <n v="6"/>
    <n v="6"/>
    <s v=""/>
    <s v=""/>
    <n v="101"/>
    <n v="101"/>
    <m/>
    <m/>
    <n v="440"/>
    <n v="440"/>
    <n v="0"/>
    <n v="0"/>
  </r>
  <r>
    <x v="177"/>
    <s v="212002580"/>
    <x v="1"/>
    <x v="29"/>
    <x v="241"/>
    <x v="2"/>
    <n v="36"/>
    <n v="34"/>
    <s v=""/>
    <s v=""/>
    <n v="44"/>
    <n v="46"/>
    <s v=""/>
    <s v=""/>
    <n v="46"/>
    <n v="46"/>
    <s v=""/>
    <s v=""/>
    <n v="42"/>
    <n v="42"/>
    <s v=""/>
    <s v=""/>
    <n v="40"/>
    <n v="40"/>
    <s v=""/>
    <s v=""/>
    <n v="38"/>
    <n v="38"/>
    <s v=""/>
    <s v=""/>
    <n v="39"/>
    <n v="39"/>
    <s v=""/>
    <s v=""/>
    <n v="38"/>
    <n v="38"/>
    <s v=""/>
    <s v=""/>
    <n v="26"/>
    <n v="26"/>
    <s v=""/>
    <s v=""/>
    <n v="31"/>
    <n v="30"/>
    <s v=""/>
    <s v=""/>
    <n v="31"/>
    <n v="32"/>
    <s v=""/>
    <s v=""/>
    <n v="43"/>
    <n v="43"/>
    <s v=""/>
    <s v=""/>
    <n v="454"/>
    <x v="41"/>
    <m/>
    <m/>
    <n v="59"/>
    <n v="59"/>
    <s v=""/>
    <s v=""/>
    <n v="55"/>
    <n v="55"/>
    <s v=""/>
    <s v=""/>
    <n v="81"/>
    <n v="80"/>
    <s v=""/>
    <s v=""/>
    <n v="62"/>
    <n v="63"/>
    <s v=""/>
    <s v=""/>
    <n v="66"/>
    <n v="66"/>
    <s v=""/>
    <s v=""/>
    <n v="323"/>
    <n v="323"/>
    <m/>
    <m/>
    <n v="777"/>
    <n v="777"/>
    <n v="0"/>
    <n v="0"/>
  </r>
  <r>
    <x v="177"/>
    <s v="212002580"/>
    <x v="1"/>
    <x v="29"/>
    <x v="241"/>
    <x v="5"/>
    <n v="30"/>
    <n v="30"/>
    <s v=""/>
    <s v=""/>
    <n v="33"/>
    <n v="33"/>
    <s v=""/>
    <s v=""/>
    <n v="60"/>
    <n v="60"/>
    <s v=""/>
    <s v=""/>
    <n v="44"/>
    <n v="44"/>
    <s v=""/>
    <s v=""/>
    <n v="57"/>
    <n v="57"/>
    <s v=""/>
    <s v=""/>
    <n v="47"/>
    <n v="47"/>
    <s v=""/>
    <s v=""/>
    <n v="41"/>
    <n v="41"/>
    <s v=""/>
    <s v=""/>
    <n v="27"/>
    <n v="27"/>
    <s v=""/>
    <s v=""/>
    <n v="37"/>
    <n v="37"/>
    <s v=""/>
    <s v=""/>
    <n v="35"/>
    <n v="35"/>
    <s v=""/>
    <s v=""/>
    <n v="39"/>
    <n v="39"/>
    <s v=""/>
    <s v=""/>
    <n v="37"/>
    <n v="37"/>
    <s v=""/>
    <s v=""/>
    <n v="487"/>
    <x v="250"/>
    <m/>
    <m/>
    <n v="40"/>
    <n v="40"/>
    <s v=""/>
    <s v=""/>
    <n v="48"/>
    <n v="48"/>
    <s v=""/>
    <s v=""/>
    <n v="46"/>
    <n v="46"/>
    <s v=""/>
    <s v=""/>
    <n v="51"/>
    <n v="51"/>
    <s v=""/>
    <s v=""/>
    <n v="39"/>
    <n v="39"/>
    <s v=""/>
    <s v=""/>
    <n v="224"/>
    <n v="224"/>
    <m/>
    <m/>
    <n v="711"/>
    <n v="711"/>
    <n v="0"/>
    <n v="0"/>
  </r>
  <r>
    <x v="177"/>
    <s v="212002580"/>
    <x v="1"/>
    <x v="29"/>
    <x v="241"/>
    <x v="1"/>
    <n v="140"/>
    <n v="127"/>
    <s v=""/>
    <s v=""/>
    <n v="216"/>
    <n v="211"/>
    <s v=""/>
    <s v=""/>
    <n v="315"/>
    <n v="324"/>
    <s v=""/>
    <s v=""/>
    <n v="170"/>
    <n v="175"/>
    <s v=""/>
    <s v=""/>
    <n v="305"/>
    <n v="297"/>
    <s v=""/>
    <n v="1"/>
    <n v="275"/>
    <n v="278"/>
    <s v=""/>
    <n v="1"/>
    <n v="228"/>
    <n v="224"/>
    <s v=""/>
    <s v=""/>
    <n v="108"/>
    <n v="122"/>
    <s v=""/>
    <n v="1"/>
    <n v="157"/>
    <n v="157"/>
    <s v=""/>
    <s v=""/>
    <n v="266"/>
    <n v="254"/>
    <s v=""/>
    <s v=""/>
    <n v="218"/>
    <n v="221"/>
    <s v=""/>
    <n v="1"/>
    <n v="248"/>
    <n v="257"/>
    <s v=""/>
    <n v="1"/>
    <n v="2646"/>
    <x v="251"/>
    <m/>
    <m/>
    <n v="188"/>
    <n v="169"/>
    <s v=""/>
    <s v=""/>
    <n v="252"/>
    <n v="254"/>
    <s v=""/>
    <n v="1"/>
    <n v="280"/>
    <n v="296"/>
    <n v="1"/>
    <s v=""/>
    <n v="214"/>
    <n v="215"/>
    <s v=""/>
    <s v=""/>
    <n v="230"/>
    <n v="230"/>
    <s v=""/>
    <n v="2"/>
    <n v="1164"/>
    <n v="1164"/>
    <m/>
    <m/>
    <n v="3810"/>
    <n v="3811"/>
    <n v="0"/>
    <n v="0"/>
  </r>
  <r>
    <x v="177"/>
    <s v="212002580"/>
    <x v="1"/>
    <x v="29"/>
    <x v="241"/>
    <x v="0"/>
    <n v="147"/>
    <n v="147"/>
    <s v=""/>
    <n v="1"/>
    <n v="107"/>
    <n v="107"/>
    <s v=""/>
    <s v=""/>
    <n v="157"/>
    <n v="157"/>
    <s v=""/>
    <s v=""/>
    <n v="133"/>
    <n v="133"/>
    <s v=""/>
    <s v=""/>
    <n v="148"/>
    <n v="148"/>
    <s v=""/>
    <s v=""/>
    <n v="148"/>
    <n v="148"/>
    <s v=""/>
    <s v=""/>
    <n v="149"/>
    <n v="149"/>
    <s v=""/>
    <s v=""/>
    <n v="137"/>
    <n v="137"/>
    <s v=""/>
    <s v=""/>
    <n v="141"/>
    <n v="141"/>
    <s v=""/>
    <s v=""/>
    <n v="169"/>
    <n v="169"/>
    <s v=""/>
    <s v=""/>
    <n v="130"/>
    <n v="130"/>
    <s v=""/>
    <s v=""/>
    <n v="175"/>
    <n v="175"/>
    <s v=""/>
    <s v=""/>
    <n v="1741"/>
    <x v="252"/>
    <m/>
    <m/>
    <n v="137"/>
    <n v="137"/>
    <s v=""/>
    <s v=""/>
    <n v="123"/>
    <n v="123"/>
    <s v=""/>
    <s v=""/>
    <n v="130"/>
    <n v="130"/>
    <s v=""/>
    <s v=""/>
    <n v="174"/>
    <n v="174"/>
    <s v=""/>
    <s v=""/>
    <n v="162"/>
    <n v="162"/>
    <s v=""/>
    <s v=""/>
    <n v="726"/>
    <n v="726"/>
    <m/>
    <m/>
    <n v="2467"/>
    <n v="2467"/>
    <n v="0"/>
    <n v="0"/>
  </r>
  <r>
    <x v="177"/>
    <s v="212002580"/>
    <x v="1"/>
    <x v="35"/>
    <x v="242"/>
    <x v="1"/>
    <n v="2"/>
    <n v="2"/>
    <s v=""/>
    <s v=""/>
    <s v=""/>
    <s v=""/>
    <s v=""/>
    <s v=""/>
    <n v="2"/>
    <n v="2"/>
    <s v=""/>
    <s v=""/>
    <n v="5"/>
    <n v="5"/>
    <s v=""/>
    <s v=""/>
    <n v="2"/>
    <n v="2"/>
    <s v=""/>
    <s v=""/>
    <n v="4"/>
    <n v="4"/>
    <s v=""/>
    <s v=""/>
    <n v="4"/>
    <n v="4"/>
    <s v=""/>
    <s v=""/>
    <n v="4"/>
    <n v="4"/>
    <s v=""/>
    <s v=""/>
    <n v="4"/>
    <n v="4"/>
    <s v=""/>
    <s v=""/>
    <n v="3"/>
    <n v="3"/>
    <s v=""/>
    <s v=""/>
    <n v="3"/>
    <n v="3"/>
    <s v=""/>
    <s v=""/>
    <n v="7"/>
    <n v="7"/>
    <s v=""/>
    <s v=""/>
    <m/>
    <x v="2"/>
    <m/>
    <m/>
    <n v="4"/>
    <n v="4"/>
    <s v=""/>
    <s v=""/>
    <n v="2"/>
    <n v="2"/>
    <s v=""/>
    <s v=""/>
    <n v="2"/>
    <n v="2"/>
    <s v=""/>
    <s v=""/>
    <n v="5"/>
    <n v="5"/>
    <s v=""/>
    <s v=""/>
    <n v="3"/>
    <n v="3"/>
    <s v=""/>
    <s v=""/>
    <n v="16"/>
    <n v="16"/>
    <m/>
    <m/>
    <n v="16"/>
    <n v="16"/>
    <n v="0"/>
    <n v="0"/>
  </r>
  <r>
    <x v="177"/>
    <s v="212002580"/>
    <x v="8"/>
    <x v="30"/>
    <x v="243"/>
    <x v="4"/>
    <n v="307"/>
    <n v="298"/>
    <n v="23"/>
    <n v="3"/>
    <n v="365"/>
    <n v="354"/>
    <n v="12"/>
    <n v="8"/>
    <n v="342"/>
    <n v="360"/>
    <n v="10"/>
    <n v="12"/>
    <n v="340"/>
    <n v="336"/>
    <n v="15"/>
    <n v="10"/>
    <n v="362"/>
    <n v="347"/>
    <n v="16"/>
    <n v="11"/>
    <n v="330"/>
    <n v="348"/>
    <n v="12"/>
    <n v="7"/>
    <n v="416"/>
    <n v="399"/>
    <n v="13"/>
    <n v="9"/>
    <n v="371"/>
    <n v="389"/>
    <n v="10"/>
    <n v="3"/>
    <n v="311"/>
    <n v="298"/>
    <n v="10"/>
    <n v="6"/>
    <n v="367"/>
    <n v="367"/>
    <n v="8"/>
    <n v="12"/>
    <n v="399"/>
    <n v="387"/>
    <n v="11"/>
    <n v="6"/>
    <n v="425"/>
    <n v="429"/>
    <n v="8"/>
    <n v="10"/>
    <n v="4335"/>
    <x v="253"/>
    <n v="148"/>
    <n v="97"/>
    <n v="549"/>
    <n v="530"/>
    <n v="11"/>
    <n v="10"/>
    <n v="492"/>
    <n v="484"/>
    <n v="16"/>
    <n v="11"/>
    <n v="481"/>
    <n v="505"/>
    <n v="19"/>
    <n v="11"/>
    <n v="462"/>
    <n v="478"/>
    <n v="15"/>
    <n v="3"/>
    <n v="385"/>
    <n v="424"/>
    <n v="12"/>
    <n v="7"/>
    <n v="2369"/>
    <n v="2421"/>
    <n v="73"/>
    <n v="42"/>
    <n v="6704"/>
    <n v="6733"/>
    <n v="221"/>
    <n v="139"/>
  </r>
  <r>
    <x v="177"/>
    <s v="212002580"/>
    <x v="8"/>
    <x v="30"/>
    <x v="243"/>
    <x v="7"/>
    <n v="78"/>
    <n v="75"/>
    <s v=""/>
    <s v=""/>
    <n v="70"/>
    <n v="73"/>
    <s v=""/>
    <s v=""/>
    <n v="83"/>
    <n v="82"/>
    <s v=""/>
    <s v=""/>
    <n v="66"/>
    <n v="62"/>
    <n v="1"/>
    <s v=""/>
    <n v="85"/>
    <n v="85"/>
    <s v=""/>
    <s v=""/>
    <n v="89"/>
    <n v="88"/>
    <n v="1"/>
    <s v=""/>
    <n v="97"/>
    <n v="101"/>
    <s v=""/>
    <s v=""/>
    <n v="82"/>
    <n v="85"/>
    <n v="1"/>
    <s v=""/>
    <n v="96"/>
    <n v="93"/>
    <s v=""/>
    <s v=""/>
    <n v="100"/>
    <n v="102"/>
    <s v=""/>
    <s v=""/>
    <n v="68"/>
    <n v="64"/>
    <n v="1"/>
    <s v=""/>
    <n v="76"/>
    <n v="79"/>
    <s v=""/>
    <s v=""/>
    <n v="990"/>
    <x v="254"/>
    <m/>
    <m/>
    <n v="81"/>
    <n v="81"/>
    <n v="1"/>
    <s v=""/>
    <n v="60"/>
    <n v="61"/>
    <s v=""/>
    <s v=""/>
    <n v="69"/>
    <n v="67"/>
    <s v=""/>
    <s v=""/>
    <n v="57"/>
    <n v="60"/>
    <n v="1"/>
    <s v=""/>
    <n v="65"/>
    <n v="69"/>
    <s v=""/>
    <s v=""/>
    <n v="332"/>
    <n v="338"/>
    <m/>
    <m/>
    <n v="1322"/>
    <n v="1327"/>
    <n v="0"/>
    <n v="0"/>
  </r>
  <r>
    <x v="178"/>
    <s v="212841424"/>
    <x v="5"/>
    <x v="5"/>
    <x v="184"/>
    <x v="2"/>
    <n v="1226"/>
    <n v="1215"/>
    <s v=""/>
    <s v=""/>
    <n v="1317"/>
    <n v="1311"/>
    <s v=""/>
    <s v=""/>
    <n v="1481"/>
    <n v="1490"/>
    <s v=""/>
    <s v=""/>
    <n v="1550"/>
    <n v="1543"/>
    <s v=""/>
    <s v=""/>
    <n v="1632"/>
    <n v="1640"/>
    <s v=""/>
    <s v=""/>
    <n v="1667"/>
    <n v="1667"/>
    <s v=""/>
    <s v=""/>
    <n v="1840"/>
    <n v="1842"/>
    <s v=""/>
    <s v=""/>
    <n v="1976"/>
    <n v="1970"/>
    <s v=""/>
    <s v=""/>
    <n v="1800"/>
    <n v="1800"/>
    <s v=""/>
    <s v=""/>
    <n v="1560"/>
    <n v="1560"/>
    <s v=""/>
    <s v=""/>
    <n v="1316"/>
    <n v="1318"/>
    <s v=""/>
    <s v=""/>
    <n v="1787"/>
    <n v="1782"/>
    <s v=""/>
    <s v=""/>
    <n v="19152"/>
    <x v="255"/>
    <m/>
    <m/>
    <n v="1452"/>
    <n v="1458"/>
    <s v=""/>
    <s v=""/>
    <n v="1217"/>
    <n v="1209"/>
    <s v=""/>
    <s v=""/>
    <n v="1314"/>
    <n v="1321"/>
    <s v=""/>
    <s v=""/>
    <n v="1816"/>
    <n v="1813"/>
    <s v=""/>
    <s v=""/>
    <n v="1744"/>
    <n v="1756"/>
    <s v=""/>
    <s v=""/>
    <n v="7543"/>
    <n v="7557"/>
    <m/>
    <m/>
    <n v="26695"/>
    <n v="26695"/>
    <n v="0"/>
    <n v="0"/>
  </r>
  <r>
    <x v="178"/>
    <s v="212841424"/>
    <x v="5"/>
    <x v="5"/>
    <x v="184"/>
    <x v="7"/>
    <n v="79"/>
    <n v="76"/>
    <s v=""/>
    <s v=""/>
    <n v="88"/>
    <n v="90"/>
    <s v=""/>
    <s v=""/>
    <n v="68"/>
    <n v="73"/>
    <s v=""/>
    <s v=""/>
    <n v="70"/>
    <n v="69"/>
    <s v=""/>
    <s v=""/>
    <n v="60"/>
    <n v="59"/>
    <s v=""/>
    <s v=""/>
    <n v="76"/>
    <n v="76"/>
    <s v=""/>
    <s v=""/>
    <n v="111"/>
    <n v="104"/>
    <s v=""/>
    <s v=""/>
    <n v="133"/>
    <n v="134"/>
    <s v=""/>
    <s v=""/>
    <n v="129"/>
    <n v="124"/>
    <s v=""/>
    <s v=""/>
    <n v="141"/>
    <n v="143"/>
    <s v=""/>
    <s v=""/>
    <n v="117"/>
    <n v="122"/>
    <s v=""/>
    <s v=""/>
    <n v="129"/>
    <n v="132"/>
    <s v=""/>
    <s v=""/>
    <n v="1201"/>
    <x v="256"/>
    <m/>
    <m/>
    <n v="131"/>
    <n v="121"/>
    <s v=""/>
    <s v=""/>
    <n v="123"/>
    <n v="129"/>
    <n v="1"/>
    <s v=""/>
    <n v="108"/>
    <n v="107"/>
    <s v=""/>
    <s v=""/>
    <n v="94"/>
    <n v="92"/>
    <s v=""/>
    <s v=""/>
    <n v="88"/>
    <n v="105"/>
    <s v=""/>
    <s v=""/>
    <n v="544"/>
    <n v="554"/>
    <m/>
    <m/>
    <n v="1745"/>
    <n v="1756"/>
    <n v="0"/>
    <n v="0"/>
  </r>
  <r>
    <x v="233"/>
    <s v="405018831"/>
    <x v="1"/>
    <x v="29"/>
    <x v="244"/>
    <x v="4"/>
    <n v="159"/>
    <n v="154"/>
    <n v="5"/>
    <n v="13"/>
    <n v="155"/>
    <n v="159"/>
    <n v="5"/>
    <n v="7"/>
    <n v="169"/>
    <n v="170"/>
    <n v="9"/>
    <n v="9"/>
    <n v="144"/>
    <n v="134"/>
    <n v="9"/>
    <n v="12"/>
    <n v="162"/>
    <n v="172"/>
    <n v="12"/>
    <n v="11"/>
    <n v="163"/>
    <n v="155"/>
    <n v="5"/>
    <n v="7"/>
    <n v="191"/>
    <n v="188"/>
    <n v="9"/>
    <n v="18"/>
    <n v="173"/>
    <n v="177"/>
    <n v="5"/>
    <n v="4"/>
    <n v="181"/>
    <n v="173"/>
    <n v="4"/>
    <n v="7"/>
    <n v="213"/>
    <n v="218"/>
    <n v="9"/>
    <n v="20"/>
    <n v="247"/>
    <n v="235"/>
    <n v="4"/>
    <n v="12"/>
    <n v="254"/>
    <n v="279"/>
    <n v="10"/>
    <n v="16"/>
    <n v="2211"/>
    <x v="257"/>
    <n v="86"/>
    <n v="136"/>
    <n v="223"/>
    <n v="209"/>
    <n v="7"/>
    <n v="20"/>
    <n v="237"/>
    <n v="222"/>
    <n v="7"/>
    <n v="17"/>
    <n v="259"/>
    <n v="274"/>
    <n v="5"/>
    <n v="18"/>
    <n v="239"/>
    <n v="244"/>
    <n v="6"/>
    <n v="14"/>
    <n v="203"/>
    <n v="231"/>
    <n v="1"/>
    <n v="13"/>
    <n v="1161"/>
    <n v="1180"/>
    <n v="26"/>
    <n v="82"/>
    <n v="3372"/>
    <n v="3394"/>
    <n v="112"/>
    <n v="218"/>
  </r>
  <r>
    <x v="179"/>
    <s v="205165453"/>
    <x v="1"/>
    <x v="29"/>
    <x v="185"/>
    <x v="2"/>
    <n v="402"/>
    <n v="399"/>
    <s v=""/>
    <s v=""/>
    <n v="315"/>
    <n v="314"/>
    <s v=""/>
    <s v=""/>
    <n v="296"/>
    <n v="299"/>
    <s v=""/>
    <s v=""/>
    <n v="297"/>
    <n v="295"/>
    <s v=""/>
    <s v=""/>
    <n v="329"/>
    <n v="331"/>
    <s v=""/>
    <s v=""/>
    <n v="280"/>
    <n v="280"/>
    <s v=""/>
    <s v=""/>
    <n v="310"/>
    <n v="312"/>
    <s v=""/>
    <s v=""/>
    <n v="259"/>
    <n v="259"/>
    <s v=""/>
    <s v=""/>
    <n v="260"/>
    <n v="261"/>
    <s v=""/>
    <s v=""/>
    <n v="301"/>
    <n v="299"/>
    <s v=""/>
    <s v=""/>
    <n v="291"/>
    <n v="289"/>
    <s v=""/>
    <s v=""/>
    <n v="320"/>
    <n v="324"/>
    <s v=""/>
    <s v=""/>
    <n v="3660"/>
    <x v="258"/>
    <m/>
    <m/>
    <n v="326"/>
    <n v="323"/>
    <s v=""/>
    <s v=""/>
    <n v="250"/>
    <n v="251"/>
    <s v=""/>
    <s v=""/>
    <n v="273"/>
    <n v="275"/>
    <s v=""/>
    <s v=""/>
    <n v="295"/>
    <n v="293"/>
    <s v=""/>
    <s v=""/>
    <n v="310"/>
    <n v="312"/>
    <s v=""/>
    <s v=""/>
    <n v="1454"/>
    <n v="1454"/>
    <m/>
    <m/>
    <n v="5114"/>
    <n v="5116"/>
    <n v="0"/>
    <n v="0"/>
  </r>
  <r>
    <x v="179"/>
    <s v="205165453"/>
    <x v="1"/>
    <x v="29"/>
    <x v="185"/>
    <x v="1"/>
    <n v="31"/>
    <n v="25"/>
    <s v=""/>
    <s v=""/>
    <n v="69"/>
    <n v="70"/>
    <s v=""/>
    <n v="1"/>
    <n v="81"/>
    <n v="82"/>
    <s v=""/>
    <n v="2"/>
    <n v="68"/>
    <n v="70"/>
    <s v=""/>
    <s v=""/>
    <n v="69"/>
    <n v="69"/>
    <s v=""/>
    <s v=""/>
    <n v="85"/>
    <n v="87"/>
    <s v=""/>
    <s v=""/>
    <n v="52"/>
    <n v="49"/>
    <s v=""/>
    <s v=""/>
    <n v="24"/>
    <n v="27"/>
    <s v=""/>
    <s v=""/>
    <n v="39"/>
    <n v="40"/>
    <s v=""/>
    <s v=""/>
    <n v="52"/>
    <n v="50"/>
    <s v=""/>
    <s v=""/>
    <n v="38"/>
    <n v="36"/>
    <s v=""/>
    <s v=""/>
    <n v="69"/>
    <n v="73"/>
    <s v=""/>
    <s v=""/>
    <n v="677"/>
    <x v="259"/>
    <m/>
    <m/>
    <n v="43"/>
    <n v="37"/>
    <s v=""/>
    <s v=""/>
    <n v="74"/>
    <n v="75"/>
    <s v=""/>
    <s v=""/>
    <n v="76"/>
    <n v="79"/>
    <s v=""/>
    <s v=""/>
    <n v="67"/>
    <n v="67"/>
    <s v=""/>
    <s v=""/>
    <n v="56"/>
    <n v="58"/>
    <s v=""/>
    <s v=""/>
    <n v="316"/>
    <n v="316"/>
    <m/>
    <m/>
    <n v="993"/>
    <n v="994"/>
    <n v="0"/>
    <n v="0"/>
  </r>
  <r>
    <x v="180"/>
    <s v="202193544"/>
    <x v="1"/>
    <x v="11"/>
    <x v="186"/>
    <x v="9"/>
    <n v="59"/>
    <n v="50"/>
    <s v=""/>
    <s v=""/>
    <n v="54"/>
    <n v="58"/>
    <s v=""/>
    <s v=""/>
    <n v="77"/>
    <n v="75"/>
    <s v=""/>
    <s v=""/>
    <n v="78"/>
    <n v="74"/>
    <s v=""/>
    <s v=""/>
    <n v="78"/>
    <n v="78"/>
    <s v=""/>
    <s v=""/>
    <n v="87"/>
    <n v="88"/>
    <s v=""/>
    <s v=""/>
    <n v="98"/>
    <n v="102"/>
    <s v=""/>
    <s v=""/>
    <n v="92"/>
    <n v="90"/>
    <s v=""/>
    <s v=""/>
    <n v="93"/>
    <n v="85"/>
    <s v=""/>
    <s v=""/>
    <n v="91"/>
    <n v="95"/>
    <s v=""/>
    <s v=""/>
    <n v="62"/>
    <n v="66"/>
    <n v="1"/>
    <s v=""/>
    <n v="78"/>
    <n v="82"/>
    <s v=""/>
    <s v=""/>
    <n v="947"/>
    <x v="260"/>
    <m/>
    <m/>
    <n v="84"/>
    <n v="76"/>
    <s v=""/>
    <s v=""/>
    <n v="73"/>
    <n v="78"/>
    <s v=""/>
    <s v=""/>
    <n v="85"/>
    <n v="83"/>
    <s v=""/>
    <s v=""/>
    <n v="81"/>
    <n v="87"/>
    <s v=""/>
    <s v=""/>
    <n v="85"/>
    <n v="93"/>
    <s v=""/>
    <s v=""/>
    <n v="408"/>
    <n v="417"/>
    <m/>
    <m/>
    <n v="1355"/>
    <n v="1360"/>
    <n v="0"/>
    <n v="0"/>
  </r>
  <r>
    <x v="234"/>
    <s v="206063383"/>
    <x v="1"/>
    <x v="12"/>
    <x v="245"/>
    <x v="4"/>
    <s v=""/>
    <n v="1"/>
    <s v=""/>
    <s v=""/>
    <n v="1"/>
    <s v=""/>
    <s v=""/>
    <s v=""/>
    <n v="103"/>
    <n v="96"/>
    <s v=""/>
    <s v=""/>
    <n v="80"/>
    <n v="80"/>
    <s v=""/>
    <s v=""/>
    <n v="106"/>
    <n v="106"/>
    <s v=""/>
    <n v="1"/>
    <n v="116"/>
    <n v="120"/>
    <n v="1"/>
    <s v=""/>
    <n v="104"/>
    <n v="97"/>
    <n v="3"/>
    <s v=""/>
    <n v="127"/>
    <n v="126"/>
    <n v="2"/>
    <n v="1"/>
    <n v="110"/>
    <n v="117"/>
    <n v="1"/>
    <s v=""/>
    <n v="106"/>
    <n v="101"/>
    <n v="1"/>
    <s v=""/>
    <n v="93"/>
    <n v="95"/>
    <s v=""/>
    <s v=""/>
    <n v="96"/>
    <n v="101"/>
    <s v=""/>
    <s v=""/>
    <m/>
    <x v="2"/>
    <m/>
    <m/>
    <n v="107"/>
    <n v="100"/>
    <n v="2"/>
    <s v=""/>
    <n v="98"/>
    <n v="102"/>
    <n v="3"/>
    <s v=""/>
    <n v="102"/>
    <n v="102"/>
    <n v="2"/>
    <s v=""/>
    <n v="94"/>
    <n v="98"/>
    <n v="3"/>
    <s v=""/>
    <n v="56"/>
    <n v="58"/>
    <s v=""/>
    <s v=""/>
    <n v="457"/>
    <n v="460"/>
    <m/>
    <m/>
    <n v="457"/>
    <n v="460"/>
    <n v="0"/>
    <n v="0"/>
  </r>
  <r>
    <x v="21"/>
    <s v="405327427"/>
    <x v="2"/>
    <x v="14"/>
    <x v="22"/>
    <x v="2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x v="2"/>
    <m/>
    <m/>
    <s v=""/>
    <s v=""/>
    <s v=""/>
    <s v=""/>
    <s v=""/>
    <s v=""/>
    <s v=""/>
    <s v=""/>
    <s v=""/>
    <s v=""/>
    <s v=""/>
    <s v=""/>
    <n v="623"/>
    <n v="608"/>
    <s v=""/>
    <s v=""/>
    <n v="658"/>
    <n v="673"/>
    <s v=""/>
    <s v=""/>
    <m/>
    <m/>
    <m/>
    <m/>
    <n v="0"/>
    <n v="0"/>
    <n v="0"/>
    <n v="0"/>
  </r>
  <r>
    <x v="22"/>
    <s v="405327427"/>
    <x v="2"/>
    <x v="17"/>
    <x v="23"/>
    <x v="4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x v="2"/>
    <m/>
    <m/>
    <s v=""/>
    <s v=""/>
    <s v=""/>
    <s v=""/>
    <s v=""/>
    <s v=""/>
    <s v=""/>
    <s v=""/>
    <s v=""/>
    <s v=""/>
    <s v=""/>
    <s v=""/>
    <n v="48"/>
    <n v="43"/>
    <n v="12"/>
    <s v=""/>
    <n v="39"/>
    <n v="44"/>
    <n v="10"/>
    <s v=""/>
    <m/>
    <m/>
    <m/>
    <m/>
    <n v="0"/>
    <n v="0"/>
    <n v="0"/>
    <n v="0"/>
  </r>
  <r>
    <x v="23"/>
    <s v="405327427"/>
    <x v="5"/>
    <x v="5"/>
    <x v="24"/>
    <x v="2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x v="2"/>
    <m/>
    <m/>
    <s v=""/>
    <s v=""/>
    <s v=""/>
    <s v=""/>
    <s v=""/>
    <s v=""/>
    <s v=""/>
    <s v=""/>
    <s v=""/>
    <s v=""/>
    <s v=""/>
    <s v=""/>
    <n v="16"/>
    <n v="16"/>
    <n v="1"/>
    <s v=""/>
    <n v="23"/>
    <n v="23"/>
    <s v=""/>
    <s v=""/>
    <m/>
    <m/>
    <m/>
    <m/>
    <n v="0"/>
    <n v="0"/>
    <n v="0"/>
    <n v="0"/>
  </r>
  <r>
    <x v="68"/>
    <s v="405327427"/>
    <x v="2"/>
    <x v="33"/>
    <x v="68"/>
    <x v="4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x v="2"/>
    <m/>
    <m/>
    <s v=""/>
    <s v=""/>
    <s v=""/>
    <s v=""/>
    <s v=""/>
    <s v=""/>
    <s v=""/>
    <s v=""/>
    <s v=""/>
    <s v=""/>
    <s v=""/>
    <s v=""/>
    <n v="84"/>
    <n v="78"/>
    <n v="25"/>
    <s v=""/>
    <n v="57"/>
    <n v="63"/>
    <n v="16"/>
    <s v=""/>
    <m/>
    <m/>
    <m/>
    <m/>
    <n v="0"/>
    <n v="0"/>
    <n v="0"/>
    <n v="0"/>
  </r>
  <r>
    <x v="68"/>
    <s v="405327427"/>
    <x v="2"/>
    <x v="33"/>
    <x v="68"/>
    <x v="7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x v="2"/>
    <m/>
    <m/>
    <s v=""/>
    <s v=""/>
    <s v=""/>
    <s v=""/>
    <s v=""/>
    <s v=""/>
    <s v=""/>
    <s v=""/>
    <s v=""/>
    <s v=""/>
    <s v=""/>
    <s v=""/>
    <n v="4"/>
    <n v="4"/>
    <s v=""/>
    <s v=""/>
    <n v="5"/>
    <n v="5"/>
    <s v=""/>
    <s v=""/>
    <m/>
    <m/>
    <m/>
    <m/>
    <n v="0"/>
    <n v="0"/>
    <n v="0"/>
    <n v="0"/>
  </r>
  <r>
    <x v="30"/>
    <s v="405327427"/>
    <x v="5"/>
    <x v="22"/>
    <x v="31"/>
    <x v="4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x v="2"/>
    <m/>
    <m/>
    <s v=""/>
    <s v=""/>
    <s v=""/>
    <s v=""/>
    <s v=""/>
    <s v=""/>
    <s v=""/>
    <s v=""/>
    <s v=""/>
    <s v=""/>
    <s v=""/>
    <s v=""/>
    <n v="124"/>
    <n v="119"/>
    <n v="56"/>
    <n v="1"/>
    <n v="137"/>
    <n v="142"/>
    <n v="66"/>
    <n v="4"/>
    <m/>
    <m/>
    <m/>
    <m/>
    <n v="0"/>
    <n v="0"/>
    <n v="0"/>
    <n v="0"/>
  </r>
  <r>
    <x v="24"/>
    <s v="405327427"/>
    <x v="4"/>
    <x v="18"/>
    <x v="25"/>
    <x v="4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x v="2"/>
    <m/>
    <m/>
    <s v=""/>
    <s v=""/>
    <s v=""/>
    <s v=""/>
    <s v=""/>
    <s v=""/>
    <s v=""/>
    <s v=""/>
    <s v=""/>
    <s v=""/>
    <s v=""/>
    <s v=""/>
    <n v="14"/>
    <n v="14"/>
    <n v="11"/>
    <s v=""/>
    <n v="20"/>
    <n v="20"/>
    <n v="17"/>
    <n v="1"/>
    <m/>
    <m/>
    <m/>
    <m/>
    <n v="0"/>
    <n v="0"/>
    <n v="0"/>
    <n v="0"/>
  </r>
  <r>
    <x v="25"/>
    <s v="404476205"/>
    <x v="4"/>
    <x v="4"/>
    <x v="26"/>
    <x v="4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428"/>
    <n v="393"/>
    <n v="6"/>
    <n v="22"/>
    <m/>
    <x v="2"/>
    <m/>
    <m/>
    <n v="522"/>
    <n v="490"/>
    <n v="19"/>
    <n v="34"/>
    <n v="463"/>
    <n v="467"/>
    <n v="6"/>
    <n v="30"/>
    <n v="473"/>
    <n v="471"/>
    <n v="9"/>
    <n v="35"/>
    <n v="385"/>
    <n v="397"/>
    <n v="17"/>
    <n v="29"/>
    <n v="400"/>
    <n v="453"/>
    <n v="10"/>
    <n v="24"/>
    <n v="2243"/>
    <n v="2278"/>
    <n v="61"/>
    <n v="152"/>
    <n v="2243"/>
    <n v="2278"/>
    <n v="61"/>
    <n v="152"/>
  </r>
  <r>
    <x v="25"/>
    <s v="404476205"/>
    <x v="4"/>
    <x v="4"/>
    <x v="26"/>
    <x v="5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23"/>
    <n v="23"/>
    <s v=""/>
    <s v=""/>
    <m/>
    <x v="2"/>
    <m/>
    <m/>
    <n v="24"/>
    <n v="24"/>
    <s v=""/>
    <s v=""/>
    <n v="33"/>
    <n v="33"/>
    <s v=""/>
    <s v=""/>
    <n v="32"/>
    <n v="32"/>
    <s v=""/>
    <s v=""/>
    <n v="27"/>
    <n v="27"/>
    <s v=""/>
    <s v=""/>
    <n v="33"/>
    <n v="33"/>
    <s v=""/>
    <s v=""/>
    <n v="149"/>
    <n v="149"/>
    <m/>
    <m/>
    <n v="149"/>
    <n v="149"/>
    <n v="0"/>
    <n v="0"/>
  </r>
  <r>
    <x v="25"/>
    <s v="404476205"/>
    <x v="4"/>
    <x v="4"/>
    <x v="26"/>
    <x v="6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9"/>
    <n v="9"/>
    <s v=""/>
    <s v=""/>
    <m/>
    <x v="2"/>
    <m/>
    <m/>
    <n v="1"/>
    <n v="1"/>
    <s v=""/>
    <s v=""/>
    <n v="9"/>
    <n v="8"/>
    <s v=""/>
    <s v=""/>
    <n v="8"/>
    <n v="9"/>
    <s v=""/>
    <s v=""/>
    <n v="7"/>
    <n v="5"/>
    <s v=""/>
    <s v=""/>
    <n v="1"/>
    <n v="3"/>
    <s v=""/>
    <s v=""/>
    <n v="26"/>
    <n v="26"/>
    <m/>
    <m/>
    <n v="26"/>
    <n v="26"/>
    <n v="0"/>
    <n v="0"/>
  </r>
  <r>
    <x v="26"/>
    <s v="404476205"/>
    <x v="4"/>
    <x v="4"/>
    <x v="27"/>
    <x v="2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019"/>
    <n v="1018"/>
    <s v=""/>
    <s v=""/>
    <n v="1295"/>
    <n v="1295"/>
    <s v=""/>
    <s v=""/>
    <m/>
    <x v="2"/>
    <m/>
    <m/>
    <n v="1455"/>
    <n v="1451"/>
    <s v=""/>
    <s v=""/>
    <n v="1232"/>
    <n v="1228"/>
    <s v=""/>
    <s v=""/>
    <n v="1398"/>
    <n v="1399"/>
    <s v=""/>
    <s v=""/>
    <n v="1398"/>
    <n v="1403"/>
    <s v=""/>
    <s v=""/>
    <n v="1570"/>
    <n v="1573"/>
    <s v=""/>
    <s v=""/>
    <n v="7053"/>
    <n v="7054"/>
    <m/>
    <m/>
    <n v="7053"/>
    <n v="7054"/>
    <n v="0"/>
    <n v="0"/>
  </r>
  <r>
    <x v="26"/>
    <s v="404476205"/>
    <x v="4"/>
    <x v="4"/>
    <x v="27"/>
    <x v="9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8"/>
    <n v="7"/>
    <s v=""/>
    <s v=""/>
    <n v="2"/>
    <n v="3"/>
    <s v=""/>
    <s v=""/>
    <m/>
    <x v="2"/>
    <m/>
    <m/>
    <n v="6"/>
    <n v="3"/>
    <s v=""/>
    <s v=""/>
    <n v="3"/>
    <n v="6"/>
    <s v=""/>
    <s v=""/>
    <n v="4"/>
    <n v="3"/>
    <s v=""/>
    <s v=""/>
    <n v="6"/>
    <n v="7"/>
    <s v=""/>
    <s v=""/>
    <n v="3"/>
    <n v="3"/>
    <s v=""/>
    <s v=""/>
    <n v="22"/>
    <n v="22"/>
    <m/>
    <m/>
    <n v="22"/>
    <n v="22"/>
    <n v="0"/>
    <n v="0"/>
  </r>
  <r>
    <x v="31"/>
    <s v="404476205"/>
    <x v="7"/>
    <x v="23"/>
    <x v="32"/>
    <x v="7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46"/>
    <n v="44"/>
    <s v=""/>
    <s v=""/>
    <m/>
    <x v="2"/>
    <m/>
    <m/>
    <n v="27"/>
    <n v="29"/>
    <s v=""/>
    <s v=""/>
    <n v="12"/>
    <n v="12"/>
    <s v=""/>
    <s v=""/>
    <n v="21"/>
    <n v="20"/>
    <n v="2"/>
    <s v=""/>
    <n v="19"/>
    <n v="18"/>
    <s v=""/>
    <s v=""/>
    <n v="19"/>
    <n v="21"/>
    <s v=""/>
    <s v=""/>
    <n v="98"/>
    <n v="100"/>
    <m/>
    <m/>
    <n v="98"/>
    <n v="100"/>
    <n v="0"/>
    <n v="0"/>
  </r>
  <r>
    <x v="28"/>
    <s v="404476205"/>
    <x v="2"/>
    <x v="20"/>
    <x v="29"/>
    <x v="2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955"/>
    <n v="954"/>
    <s v=""/>
    <s v=""/>
    <m/>
    <x v="2"/>
    <m/>
    <m/>
    <n v="976"/>
    <n v="974"/>
    <n v="1"/>
    <s v=""/>
    <n v="645"/>
    <n v="648"/>
    <s v=""/>
    <s v=""/>
    <n v="690"/>
    <n v="690"/>
    <s v=""/>
    <s v=""/>
    <n v="862"/>
    <n v="860"/>
    <s v=""/>
    <s v=""/>
    <n v="841"/>
    <n v="843"/>
    <s v=""/>
    <s v=""/>
    <n v="4014"/>
    <n v="4015"/>
    <m/>
    <m/>
    <n v="4014"/>
    <n v="4015"/>
    <n v="0"/>
    <n v="0"/>
  </r>
  <r>
    <x v="35"/>
    <s v="404476205"/>
    <x v="2"/>
    <x v="2"/>
    <x v="36"/>
    <x v="4"/>
    <n v="640"/>
    <n v="592"/>
    <n v="22"/>
    <n v="43"/>
    <n v="609"/>
    <n v="597"/>
    <n v="26"/>
    <n v="30"/>
    <n v="659"/>
    <n v="674"/>
    <n v="16"/>
    <n v="36"/>
    <n v="571"/>
    <n v="557"/>
    <n v="12"/>
    <n v="26"/>
    <n v="589"/>
    <n v="612"/>
    <n v="13"/>
    <n v="29"/>
    <n v="581"/>
    <n v="591"/>
    <n v="17"/>
    <n v="39"/>
    <n v="571"/>
    <n v="567"/>
    <n v="30"/>
    <n v="37"/>
    <n v="545"/>
    <n v="540"/>
    <n v="11"/>
    <n v="29"/>
    <n v="502"/>
    <n v="497"/>
    <n v="23"/>
    <n v="28"/>
    <n v="640"/>
    <n v="618"/>
    <n v="19"/>
    <n v="32"/>
    <n v="564"/>
    <n v="583"/>
    <n v="24"/>
    <n v="49"/>
    <n v="643"/>
    <n v="655"/>
    <n v="25"/>
    <n v="38"/>
    <n v="7114"/>
    <x v="261"/>
    <n v="238"/>
    <n v="416"/>
    <n v="789"/>
    <n v="743"/>
    <n v="29"/>
    <n v="46"/>
    <n v="704"/>
    <n v="713"/>
    <n v="16"/>
    <n v="43"/>
    <n v="755"/>
    <n v="737"/>
    <n v="21"/>
    <n v="35"/>
    <n v="723"/>
    <n v="760"/>
    <n v="17"/>
    <n v="37"/>
    <n v="610"/>
    <n v="690"/>
    <n v="24"/>
    <n v="42"/>
    <n v="3581"/>
    <n v="3643"/>
    <n v="107"/>
    <n v="203"/>
    <n v="10695"/>
    <n v="10726"/>
    <n v="345"/>
    <n v="619"/>
  </r>
  <r>
    <x v="235"/>
    <s v="445506630"/>
    <x v="4"/>
    <x v="4"/>
    <x v="246"/>
    <x v="4"/>
    <n v="16"/>
    <n v="12"/>
    <n v="1"/>
    <s v=""/>
    <n v="24"/>
    <n v="21"/>
    <n v="2"/>
    <n v="1"/>
    <n v="17"/>
    <n v="21"/>
    <s v=""/>
    <n v="2"/>
    <n v="18"/>
    <n v="17"/>
    <s v=""/>
    <s v=""/>
    <n v="16"/>
    <n v="16"/>
    <s v=""/>
    <s v=""/>
    <n v="11"/>
    <n v="15"/>
    <n v="1"/>
    <n v="2"/>
    <n v="18"/>
    <n v="17"/>
    <n v="2"/>
    <s v=""/>
    <n v="22"/>
    <n v="17"/>
    <n v="1"/>
    <s v=""/>
    <n v="10"/>
    <n v="14"/>
    <n v="1"/>
    <s v=""/>
    <n v="12"/>
    <n v="11"/>
    <s v=""/>
    <n v="2"/>
    <n v="13"/>
    <n v="14"/>
    <s v=""/>
    <n v="1"/>
    <n v="15"/>
    <n v="17"/>
    <s v=""/>
    <s v=""/>
    <n v="192"/>
    <x v="160"/>
    <m/>
    <m/>
    <n v="14"/>
    <n v="11"/>
    <s v=""/>
    <s v=""/>
    <n v="13"/>
    <n v="15"/>
    <s v=""/>
    <n v="1"/>
    <n v="22"/>
    <n v="22"/>
    <s v=""/>
    <n v="1"/>
    <n v="11"/>
    <n v="12"/>
    <s v=""/>
    <s v=""/>
    <n v="3"/>
    <n v="3"/>
    <n v="1"/>
    <n v="1"/>
    <n v="63"/>
    <n v="63"/>
    <m/>
    <m/>
    <n v="255"/>
    <n v="255"/>
    <n v="0"/>
    <n v="0"/>
  </r>
  <r>
    <x v="236"/>
    <s v="404908043"/>
    <x v="3"/>
    <x v="3"/>
    <x v="247"/>
    <x v="4"/>
    <n v="204"/>
    <n v="196"/>
    <n v="16"/>
    <n v="16"/>
    <n v="193"/>
    <n v="201"/>
    <n v="15"/>
    <n v="12"/>
    <n v="227"/>
    <n v="218"/>
    <n v="17"/>
    <n v="13"/>
    <n v="230"/>
    <n v="233"/>
    <n v="26"/>
    <n v="13"/>
    <n v="193"/>
    <n v="182"/>
    <n v="20"/>
    <n v="13"/>
    <n v="183"/>
    <n v="201"/>
    <n v="13"/>
    <n v="15"/>
    <n v="177"/>
    <n v="178"/>
    <n v="15"/>
    <n v="13"/>
    <n v="167"/>
    <n v="177"/>
    <n v="19"/>
    <n v="21"/>
    <n v="173"/>
    <n v="161"/>
    <n v="14"/>
    <n v="14"/>
    <n v="189"/>
    <n v="187"/>
    <n v="25"/>
    <n v="16"/>
    <n v="173"/>
    <n v="176"/>
    <n v="17"/>
    <n v="14"/>
    <n v="218"/>
    <n v="222"/>
    <n v="28"/>
    <n v="8"/>
    <n v="2327"/>
    <x v="262"/>
    <n v="225"/>
    <n v="168"/>
    <n v="248"/>
    <n v="232"/>
    <n v="17"/>
    <n v="23"/>
    <n v="234"/>
    <n v="229"/>
    <n v="15"/>
    <n v="17"/>
    <n v="242"/>
    <n v="250"/>
    <n v="26"/>
    <n v="16"/>
    <n v="252"/>
    <n v="259"/>
    <n v="32"/>
    <n v="11"/>
    <n v="178"/>
    <n v="207"/>
    <n v="13"/>
    <n v="12"/>
    <n v="1154"/>
    <n v="1177"/>
    <n v="103"/>
    <n v="79"/>
    <n v="3481"/>
    <n v="3509"/>
    <n v="328"/>
    <n v="247"/>
  </r>
  <r>
    <x v="236"/>
    <s v="404908043"/>
    <x v="3"/>
    <x v="3"/>
    <x v="247"/>
    <x v="5"/>
    <n v="8"/>
    <n v="8"/>
    <s v=""/>
    <s v=""/>
    <n v="12"/>
    <n v="12"/>
    <s v=""/>
    <s v=""/>
    <n v="6"/>
    <n v="6"/>
    <s v=""/>
    <s v=""/>
    <n v="1"/>
    <n v="1"/>
    <s v=""/>
    <s v=""/>
    <s v=""/>
    <s v=""/>
    <s v=""/>
    <s v=""/>
    <n v="9"/>
    <n v="9"/>
    <s v=""/>
    <s v=""/>
    <s v=""/>
    <s v=""/>
    <s v=""/>
    <s v=""/>
    <n v="10"/>
    <n v="10"/>
    <s v=""/>
    <s v=""/>
    <n v="4"/>
    <n v="4"/>
    <s v=""/>
    <s v=""/>
    <n v="11"/>
    <n v="11"/>
    <s v=""/>
    <s v=""/>
    <n v="10"/>
    <n v="10"/>
    <s v=""/>
    <s v=""/>
    <n v="9"/>
    <n v="9"/>
    <s v=""/>
    <s v=""/>
    <m/>
    <x v="2"/>
    <m/>
    <m/>
    <n v="10"/>
    <n v="10"/>
    <s v=""/>
    <s v=""/>
    <n v="13"/>
    <n v="13"/>
    <s v=""/>
    <s v=""/>
    <n v="17"/>
    <n v="17"/>
    <s v=""/>
    <s v=""/>
    <n v="18"/>
    <n v="18"/>
    <s v=""/>
    <s v=""/>
    <n v="21"/>
    <n v="21"/>
    <s v=""/>
    <s v=""/>
    <n v="79"/>
    <n v="79"/>
    <m/>
    <m/>
    <n v="79"/>
    <n v="79"/>
    <n v="0"/>
    <n v="0"/>
  </r>
  <r>
    <x v="236"/>
    <s v="404908043"/>
    <x v="3"/>
    <x v="3"/>
    <x v="247"/>
    <x v="7"/>
    <n v="35"/>
    <n v="34"/>
    <s v=""/>
    <s v=""/>
    <n v="26"/>
    <n v="26"/>
    <s v=""/>
    <s v=""/>
    <n v="38"/>
    <n v="37"/>
    <s v=""/>
    <s v=""/>
    <n v="35"/>
    <n v="37"/>
    <s v=""/>
    <s v=""/>
    <n v="28"/>
    <n v="27"/>
    <s v=""/>
    <s v=""/>
    <n v="33"/>
    <n v="34"/>
    <s v=""/>
    <s v=""/>
    <n v="54"/>
    <n v="54"/>
    <s v=""/>
    <s v=""/>
    <n v="53"/>
    <n v="47"/>
    <s v=""/>
    <s v=""/>
    <n v="32"/>
    <n v="39"/>
    <s v=""/>
    <s v=""/>
    <n v="34"/>
    <n v="32"/>
    <s v=""/>
    <s v=""/>
    <n v="33"/>
    <n v="35"/>
    <s v=""/>
    <s v=""/>
    <n v="28"/>
    <n v="24"/>
    <s v=""/>
    <s v=""/>
    <n v="429"/>
    <x v="263"/>
    <m/>
    <m/>
    <n v="42"/>
    <n v="45"/>
    <s v=""/>
    <s v=""/>
    <n v="28"/>
    <n v="24"/>
    <s v=""/>
    <s v=""/>
    <n v="32"/>
    <n v="35"/>
    <s v=""/>
    <s v=""/>
    <n v="30"/>
    <n v="32"/>
    <s v=""/>
    <s v=""/>
    <n v="31"/>
    <n v="32"/>
    <s v=""/>
    <s v=""/>
    <n v="163"/>
    <n v="168"/>
    <m/>
    <m/>
    <n v="592"/>
    <n v="594"/>
    <n v="0"/>
    <n v="0"/>
  </r>
  <r>
    <x v="237"/>
    <s v="405108930"/>
    <x v="1"/>
    <x v="13"/>
    <x v="248"/>
    <x v="1"/>
    <n v="1"/>
    <n v="1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4"/>
    <n v="4"/>
    <s v=""/>
    <s v=""/>
    <s v=""/>
    <s v=""/>
    <s v=""/>
    <s v=""/>
    <n v="4"/>
    <n v="4"/>
    <s v=""/>
    <s v=""/>
    <n v="4"/>
    <n v="4"/>
    <s v=""/>
    <s v=""/>
    <s v=""/>
    <s v=""/>
    <s v=""/>
    <s v=""/>
    <s v=""/>
    <s v=""/>
    <s v=""/>
    <s v=""/>
    <m/>
    <x v="2"/>
    <m/>
    <m/>
    <n v="10"/>
    <n v="10"/>
    <s v=""/>
    <s v=""/>
    <s v=""/>
    <s v=""/>
    <s v=""/>
    <s v=""/>
    <n v="4"/>
    <n v="4"/>
    <s v=""/>
    <s v=""/>
    <s v=""/>
    <s v=""/>
    <s v=""/>
    <s v=""/>
    <s v=""/>
    <s v=""/>
    <s v=""/>
    <s v=""/>
    <m/>
    <m/>
    <m/>
    <m/>
    <n v="0"/>
    <n v="0"/>
    <n v="0"/>
    <n v="0"/>
  </r>
  <r>
    <x v="238"/>
    <s v="205218030"/>
    <x v="1"/>
    <x v="32"/>
    <x v="249"/>
    <x v="2"/>
    <n v="69"/>
    <n v="69"/>
    <s v=""/>
    <s v=""/>
    <n v="76"/>
    <n v="76"/>
    <s v=""/>
    <s v=""/>
    <n v="64"/>
    <n v="64"/>
    <s v=""/>
    <s v=""/>
    <n v="57"/>
    <n v="57"/>
    <s v=""/>
    <s v=""/>
    <n v="60"/>
    <n v="60"/>
    <s v=""/>
    <s v=""/>
    <n v="64"/>
    <n v="64"/>
    <s v=""/>
    <s v=""/>
    <n v="84"/>
    <n v="84"/>
    <s v=""/>
    <s v=""/>
    <n v="64"/>
    <n v="64"/>
    <s v=""/>
    <s v=""/>
    <n v="66"/>
    <n v="66"/>
    <s v=""/>
    <s v=""/>
    <n v="88"/>
    <n v="88"/>
    <s v=""/>
    <s v=""/>
    <n v="61"/>
    <n v="61"/>
    <s v=""/>
    <s v=""/>
    <n v="56"/>
    <n v="56"/>
    <s v=""/>
    <s v=""/>
    <n v="809"/>
    <x v="264"/>
    <m/>
    <m/>
    <n v="59"/>
    <n v="59"/>
    <s v=""/>
    <s v=""/>
    <n v="60"/>
    <n v="60"/>
    <s v=""/>
    <s v=""/>
    <n v="65"/>
    <n v="65"/>
    <s v=""/>
    <s v=""/>
    <n v="55"/>
    <n v="55"/>
    <s v=""/>
    <s v=""/>
    <n v="72"/>
    <n v="72"/>
    <s v=""/>
    <s v=""/>
    <n v="311"/>
    <n v="311"/>
    <m/>
    <m/>
    <n v="1120"/>
    <n v="1120"/>
    <n v="0"/>
    <n v="0"/>
  </r>
  <r>
    <x v="238"/>
    <s v="205218030"/>
    <x v="1"/>
    <x v="32"/>
    <x v="249"/>
    <x v="7"/>
    <n v="51"/>
    <n v="49"/>
    <s v=""/>
    <s v=""/>
    <n v="35"/>
    <n v="35"/>
    <s v=""/>
    <s v=""/>
    <n v="54"/>
    <n v="54"/>
    <s v=""/>
    <s v=""/>
    <n v="33"/>
    <n v="32"/>
    <s v=""/>
    <s v=""/>
    <n v="66"/>
    <n v="59"/>
    <s v=""/>
    <s v=""/>
    <n v="64"/>
    <n v="63"/>
    <n v="1"/>
    <s v=""/>
    <n v="63"/>
    <n v="68"/>
    <s v=""/>
    <s v=""/>
    <n v="70"/>
    <n v="72"/>
    <s v=""/>
    <s v=""/>
    <n v="44"/>
    <n v="40"/>
    <s v=""/>
    <s v=""/>
    <n v="1"/>
    <n v="11"/>
    <s v=""/>
    <s v=""/>
    <s v=""/>
    <s v=""/>
    <s v=""/>
    <s v=""/>
    <s v=""/>
    <s v=""/>
    <s v=""/>
    <s v=""/>
    <m/>
    <x v="2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m/>
    <n v="0"/>
    <n v="0"/>
    <n v="0"/>
    <n v="0"/>
  </r>
  <r>
    <x v="239"/>
    <s v="405169598"/>
    <x v="1"/>
    <x v="13"/>
    <x v="250"/>
    <x v="2"/>
    <n v="1"/>
    <n v="1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x v="2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m/>
    <n v="0"/>
    <n v="0"/>
    <n v="0"/>
    <n v="0"/>
  </r>
  <r>
    <x v="239"/>
    <s v="405169598"/>
    <x v="1"/>
    <x v="13"/>
    <x v="250"/>
    <x v="0"/>
    <n v="141"/>
    <n v="141"/>
    <s v=""/>
    <s v=""/>
    <n v="159"/>
    <n v="157"/>
    <s v=""/>
    <s v=""/>
    <n v="179"/>
    <n v="181"/>
    <s v=""/>
    <s v=""/>
    <n v="149"/>
    <n v="149"/>
    <s v=""/>
    <s v=""/>
    <n v="154"/>
    <n v="153"/>
    <s v=""/>
    <s v=""/>
    <n v="202"/>
    <n v="203"/>
    <s v=""/>
    <s v=""/>
    <n v="158"/>
    <n v="158"/>
    <s v=""/>
    <s v=""/>
    <n v="151"/>
    <n v="151"/>
    <s v=""/>
    <s v=""/>
    <n v="131"/>
    <n v="131"/>
    <s v=""/>
    <s v=""/>
    <n v="139"/>
    <n v="139"/>
    <s v=""/>
    <s v=""/>
    <n v="134"/>
    <n v="132"/>
    <s v=""/>
    <s v=""/>
    <n v="163"/>
    <n v="165"/>
    <s v=""/>
    <s v=""/>
    <n v="1860"/>
    <x v="265"/>
    <m/>
    <m/>
    <n v="180"/>
    <n v="179"/>
    <s v=""/>
    <s v=""/>
    <n v="160"/>
    <n v="160"/>
    <s v=""/>
    <s v=""/>
    <n v="184"/>
    <n v="184"/>
    <s v=""/>
    <s v=""/>
    <n v="187"/>
    <n v="188"/>
    <s v=""/>
    <s v=""/>
    <n v="206"/>
    <n v="206"/>
    <s v=""/>
    <s v=""/>
    <n v="917"/>
    <n v="917"/>
    <m/>
    <m/>
    <n v="2777"/>
    <n v="2777"/>
    <n v="0"/>
    <n v="0"/>
  </r>
  <r>
    <x v="240"/>
    <s v="412682501"/>
    <x v="5"/>
    <x v="5"/>
    <x v="251"/>
    <x v="2"/>
    <n v="548"/>
    <n v="547"/>
    <s v=""/>
    <s v=""/>
    <n v="448"/>
    <n v="448"/>
    <s v=""/>
    <s v=""/>
    <n v="521"/>
    <n v="521"/>
    <n v="1"/>
    <s v=""/>
    <n v="506"/>
    <n v="500"/>
    <s v=""/>
    <s v=""/>
    <n v="543"/>
    <n v="550"/>
    <n v="1"/>
    <s v=""/>
    <n v="427"/>
    <n v="424"/>
    <s v=""/>
    <s v=""/>
    <n v="467"/>
    <n v="468"/>
    <n v="1"/>
    <s v=""/>
    <n v="610"/>
    <n v="606"/>
    <n v="1"/>
    <s v=""/>
    <n v="579"/>
    <n v="581"/>
    <n v="1"/>
    <s v=""/>
    <n v="524"/>
    <n v="524"/>
    <n v="1"/>
    <s v=""/>
    <n v="456"/>
    <n v="462"/>
    <n v="4"/>
    <s v=""/>
    <n v="1083"/>
    <n v="1081"/>
    <s v=""/>
    <s v=""/>
    <n v="6712"/>
    <x v="266"/>
    <m/>
    <m/>
    <n v="813"/>
    <n v="815"/>
    <s v=""/>
    <s v=""/>
    <n v="368"/>
    <n v="367"/>
    <s v=""/>
    <s v=""/>
    <n v="437"/>
    <n v="437"/>
    <n v="2"/>
    <s v=""/>
    <n v="471"/>
    <n v="470"/>
    <s v=""/>
    <s v=""/>
    <n v="455"/>
    <n v="458"/>
    <n v="2"/>
    <s v=""/>
    <n v="2544"/>
    <n v="2547"/>
    <m/>
    <m/>
    <n v="9256"/>
    <n v="9259"/>
    <n v="0"/>
    <n v="0"/>
  </r>
  <r>
    <x v="240"/>
    <s v="412682501"/>
    <x v="5"/>
    <x v="5"/>
    <x v="251"/>
    <x v="0"/>
    <n v="19"/>
    <n v="19"/>
    <s v=""/>
    <s v=""/>
    <n v="23"/>
    <n v="23"/>
    <s v=""/>
    <s v=""/>
    <n v="24"/>
    <n v="24"/>
    <s v=""/>
    <s v=""/>
    <n v="19"/>
    <n v="19"/>
    <s v=""/>
    <s v=""/>
    <n v="25"/>
    <n v="25"/>
    <s v=""/>
    <s v=""/>
    <n v="24"/>
    <n v="24"/>
    <s v=""/>
    <s v=""/>
    <n v="18"/>
    <n v="18"/>
    <s v=""/>
    <s v=""/>
    <n v="19"/>
    <n v="19"/>
    <s v=""/>
    <s v=""/>
    <n v="17"/>
    <n v="17"/>
    <s v=""/>
    <s v=""/>
    <n v="29"/>
    <n v="29"/>
    <s v=""/>
    <s v=""/>
    <s v=""/>
    <s v=""/>
    <s v=""/>
    <s v=""/>
    <s v=""/>
    <s v=""/>
    <s v=""/>
    <s v=""/>
    <m/>
    <x v="2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m/>
    <n v="0"/>
    <n v="0"/>
    <n v="0"/>
    <n v="0"/>
  </r>
  <r>
    <x v="241"/>
    <s v="205210467"/>
    <x v="1"/>
    <x v="1"/>
    <x v="252"/>
    <x v="0"/>
    <n v="2"/>
    <n v="2"/>
    <s v=""/>
    <s v=""/>
    <n v="3"/>
    <n v="3"/>
    <s v=""/>
    <s v=""/>
    <n v="2"/>
    <n v="2"/>
    <s v=""/>
    <s v=""/>
    <n v="3"/>
    <n v="3"/>
    <s v=""/>
    <s v=""/>
    <n v="7"/>
    <n v="6"/>
    <s v=""/>
    <s v=""/>
    <n v="3"/>
    <n v="4"/>
    <s v=""/>
    <s v=""/>
    <n v="2"/>
    <n v="2"/>
    <s v=""/>
    <s v=""/>
    <n v="2"/>
    <n v="2"/>
    <s v=""/>
    <s v=""/>
    <n v="4"/>
    <n v="4"/>
    <s v=""/>
    <s v=""/>
    <n v="6"/>
    <n v="6"/>
    <s v=""/>
    <s v=""/>
    <n v="9"/>
    <n v="9"/>
    <s v=""/>
    <s v=""/>
    <n v="11"/>
    <n v="11"/>
    <s v=""/>
    <s v=""/>
    <n v="54"/>
    <x v="267"/>
    <m/>
    <m/>
    <n v="11"/>
    <n v="11"/>
    <s v=""/>
    <s v=""/>
    <n v="12"/>
    <n v="12"/>
    <s v=""/>
    <s v=""/>
    <n v="18"/>
    <n v="18"/>
    <s v=""/>
    <s v=""/>
    <n v="18"/>
    <n v="18"/>
    <s v=""/>
    <s v=""/>
    <n v="22"/>
    <n v="22"/>
    <s v=""/>
    <s v=""/>
    <n v="81"/>
    <n v="81"/>
    <m/>
    <m/>
    <n v="135"/>
    <n v="135"/>
    <n v="0"/>
    <n v="0"/>
  </r>
  <r>
    <x v="242"/>
    <s v="212672080"/>
    <x v="5"/>
    <x v="5"/>
    <x v="253"/>
    <x v="2"/>
    <n v="124"/>
    <n v="124"/>
    <s v=""/>
    <s v=""/>
    <n v="118"/>
    <n v="118"/>
    <s v=""/>
    <s v=""/>
    <n v="114"/>
    <n v="114"/>
    <s v=""/>
    <s v=""/>
    <n v="131"/>
    <n v="130"/>
    <n v="2"/>
    <s v=""/>
    <n v="128"/>
    <n v="126"/>
    <s v=""/>
    <s v=""/>
    <n v="130"/>
    <n v="133"/>
    <s v=""/>
    <s v=""/>
    <n v="152"/>
    <n v="152"/>
    <s v=""/>
    <s v=""/>
    <n v="106"/>
    <n v="105"/>
    <s v=""/>
    <s v=""/>
    <n v="110"/>
    <n v="111"/>
    <s v=""/>
    <s v=""/>
    <n v="100"/>
    <n v="99"/>
    <s v=""/>
    <s v=""/>
    <n v="109"/>
    <n v="110"/>
    <s v=""/>
    <s v=""/>
    <n v="116"/>
    <n v="116"/>
    <s v=""/>
    <s v=""/>
    <n v="1438"/>
    <x v="149"/>
    <m/>
    <m/>
    <n v="158"/>
    <n v="157"/>
    <s v=""/>
    <s v=""/>
    <n v="113"/>
    <n v="114"/>
    <s v=""/>
    <s v=""/>
    <n v="120"/>
    <n v="120"/>
    <s v=""/>
    <s v=""/>
    <n v="96"/>
    <n v="95"/>
    <s v=""/>
    <s v=""/>
    <n v="113"/>
    <n v="114"/>
    <s v=""/>
    <s v=""/>
    <n v="600"/>
    <n v="600"/>
    <m/>
    <m/>
    <n v="2038"/>
    <n v="2038"/>
    <n v="0"/>
    <n v="0"/>
  </r>
  <r>
    <x v="243"/>
    <s v="404512096"/>
    <x v="1"/>
    <x v="32"/>
    <x v="254"/>
    <x v="4"/>
    <n v="182"/>
    <n v="172"/>
    <n v="3"/>
    <n v="11"/>
    <n v="192"/>
    <n v="190"/>
    <n v="6"/>
    <n v="14"/>
    <n v="192"/>
    <n v="202"/>
    <n v="4"/>
    <n v="6"/>
    <n v="171"/>
    <n v="159"/>
    <n v="4"/>
    <n v="7"/>
    <n v="181"/>
    <n v="181"/>
    <n v="4"/>
    <n v="8"/>
    <n v="133"/>
    <n v="150"/>
    <n v="2"/>
    <n v="6"/>
    <n v="142"/>
    <n v="135"/>
    <n v="4"/>
    <n v="2"/>
    <n v="154"/>
    <n v="162"/>
    <n v="3"/>
    <n v="8"/>
    <n v="145"/>
    <n v="143"/>
    <n v="1"/>
    <n v="7"/>
    <n v="171"/>
    <n v="164"/>
    <n v="4"/>
    <n v="11"/>
    <n v="163"/>
    <n v="159"/>
    <n v="1"/>
    <n v="12"/>
    <n v="214"/>
    <n v="213"/>
    <n v="4"/>
    <n v="17"/>
    <n v="2040"/>
    <x v="268"/>
    <n v="40"/>
    <n v="109"/>
    <n v="191"/>
    <n v="182"/>
    <n v="8"/>
    <n v="12"/>
    <n v="143"/>
    <n v="150"/>
    <n v="1"/>
    <n v="18"/>
    <n v="192"/>
    <n v="199"/>
    <n v="6"/>
    <n v="19"/>
    <n v="200"/>
    <n v="192"/>
    <n v="2"/>
    <n v="15"/>
    <n v="134"/>
    <n v="171"/>
    <n v="2"/>
    <n v="12"/>
    <n v="860"/>
    <n v="894"/>
    <n v="19"/>
    <n v="76"/>
    <n v="2900"/>
    <n v="2924"/>
    <n v="59"/>
    <n v="185"/>
  </r>
  <r>
    <x v="244"/>
    <s v="402022253"/>
    <x v="1"/>
    <x v="12"/>
    <x v="255"/>
    <x v="1"/>
    <n v="15"/>
    <n v="15"/>
    <s v=""/>
    <n v="1"/>
    <n v="35"/>
    <n v="32"/>
    <s v=""/>
    <s v=""/>
    <n v="27"/>
    <n v="29"/>
    <s v=""/>
    <n v="1"/>
    <n v="18"/>
    <n v="17"/>
    <s v=""/>
    <s v=""/>
    <n v="34"/>
    <n v="31"/>
    <s v=""/>
    <s v=""/>
    <n v="24"/>
    <n v="29"/>
    <s v=""/>
    <s v=""/>
    <n v="20"/>
    <n v="17"/>
    <s v=""/>
    <s v=""/>
    <n v="16"/>
    <n v="19"/>
    <n v="1"/>
    <n v="1"/>
    <s v=""/>
    <s v=""/>
    <s v=""/>
    <s v=""/>
    <s v=""/>
    <s v=""/>
    <s v=""/>
    <s v=""/>
    <s v=""/>
    <s v=""/>
    <s v=""/>
    <s v=""/>
    <s v=""/>
    <s v=""/>
    <s v=""/>
    <s v=""/>
    <m/>
    <x v="2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m/>
    <n v="0"/>
    <n v="0"/>
    <n v="0"/>
    <n v="0"/>
  </r>
  <r>
    <x v="244"/>
    <s v="402022253"/>
    <x v="1"/>
    <x v="12"/>
    <x v="255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"/>
    <n v="1"/>
    <s v=""/>
    <n v="1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x v="2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m/>
    <n v="0"/>
    <n v="0"/>
    <n v="0"/>
    <n v="0"/>
  </r>
  <r>
    <x v="138"/>
    <s v="236035517"/>
    <x v="10"/>
    <x v="54"/>
    <x v="188"/>
    <x v="1"/>
    <s v=""/>
    <s v=""/>
    <s v=""/>
    <s v=""/>
    <n v="1"/>
    <n v="1"/>
    <s v=""/>
    <s v=""/>
    <n v="2"/>
    <n v="2"/>
    <s v=""/>
    <s v=""/>
    <n v="2"/>
    <n v="2"/>
    <s v=""/>
    <s v=""/>
    <n v="24"/>
    <n v="24"/>
    <s v=""/>
    <s v=""/>
    <n v="38"/>
    <n v="38"/>
    <s v=""/>
    <s v=""/>
    <n v="3"/>
    <n v="2"/>
    <s v=""/>
    <s v=""/>
    <n v="3"/>
    <n v="4"/>
    <s v=""/>
    <s v=""/>
    <s v=""/>
    <s v=""/>
    <s v=""/>
    <s v=""/>
    <s v=""/>
    <s v=""/>
    <s v=""/>
    <s v=""/>
    <n v="26"/>
    <n v="26"/>
    <s v=""/>
    <s v=""/>
    <n v="36"/>
    <n v="36"/>
    <s v=""/>
    <s v=""/>
    <m/>
    <x v="2"/>
    <m/>
    <m/>
    <s v=""/>
    <s v=""/>
    <s v=""/>
    <s v=""/>
    <s v=""/>
    <s v=""/>
    <s v=""/>
    <s v=""/>
    <n v="3"/>
    <n v="3"/>
    <s v=""/>
    <s v=""/>
    <n v="1"/>
    <n v="1"/>
    <s v=""/>
    <s v=""/>
    <n v="3"/>
    <n v="3"/>
    <s v=""/>
    <s v=""/>
    <m/>
    <m/>
    <m/>
    <m/>
    <n v="0"/>
    <n v="0"/>
    <n v="0"/>
    <n v="0"/>
  </r>
  <r>
    <x v="182"/>
    <s v="236035517"/>
    <x v="8"/>
    <x v="55"/>
    <x v="189"/>
    <x v="4"/>
    <n v="18"/>
    <n v="18"/>
    <n v="18"/>
    <s v=""/>
    <n v="12"/>
    <n v="12"/>
    <n v="12"/>
    <s v=""/>
    <n v="13"/>
    <n v="13"/>
    <n v="10"/>
    <s v=""/>
    <n v="26"/>
    <n v="26"/>
    <n v="19"/>
    <n v="2"/>
    <n v="15"/>
    <n v="14"/>
    <n v="14"/>
    <s v=""/>
    <n v="19"/>
    <n v="18"/>
    <n v="17"/>
    <s v=""/>
    <n v="13"/>
    <n v="15"/>
    <n v="13"/>
    <s v=""/>
    <n v="9"/>
    <n v="9"/>
    <n v="9"/>
    <s v=""/>
    <n v="10"/>
    <n v="10"/>
    <n v="9"/>
    <s v=""/>
    <n v="10"/>
    <n v="10"/>
    <n v="9"/>
    <s v=""/>
    <n v="13"/>
    <n v="13"/>
    <n v="13"/>
    <s v=""/>
    <n v="23"/>
    <n v="23"/>
    <n v="23"/>
    <s v=""/>
    <n v="181"/>
    <x v="269"/>
    <n v="166"/>
    <m/>
    <n v="19"/>
    <n v="19"/>
    <n v="15"/>
    <s v=""/>
    <n v="23"/>
    <n v="23"/>
    <n v="23"/>
    <s v=""/>
    <n v="17"/>
    <n v="16"/>
    <n v="12"/>
    <s v=""/>
    <n v="11"/>
    <n v="12"/>
    <n v="10"/>
    <s v=""/>
    <n v="15"/>
    <n v="15"/>
    <n v="13"/>
    <s v=""/>
    <n v="85"/>
    <n v="85"/>
    <n v="73"/>
    <m/>
    <n v="266"/>
    <n v="266"/>
    <n v="239"/>
    <n v="0"/>
  </r>
  <r>
    <x v="245"/>
    <s v="200209103"/>
    <x v="1"/>
    <x v="32"/>
    <x v="256"/>
    <x v="2"/>
    <n v="5"/>
    <n v="5"/>
    <s v=""/>
    <s v=""/>
    <n v="2"/>
    <n v="2"/>
    <s v=""/>
    <s v=""/>
    <n v="3"/>
    <n v="3"/>
    <s v=""/>
    <s v=""/>
    <n v="2"/>
    <n v="2"/>
    <s v=""/>
    <s v=""/>
    <n v="2"/>
    <n v="2"/>
    <s v=""/>
    <s v=""/>
    <n v="1"/>
    <n v="1"/>
    <s v=""/>
    <s v=""/>
    <n v="4"/>
    <n v="4"/>
    <s v=""/>
    <s v=""/>
    <s v=""/>
    <s v=""/>
    <s v=""/>
    <s v=""/>
    <n v="3"/>
    <n v="3"/>
    <s v=""/>
    <s v=""/>
    <n v="1"/>
    <n v="1"/>
    <s v=""/>
    <s v=""/>
    <n v="1"/>
    <n v="1"/>
    <s v=""/>
    <s v=""/>
    <s v=""/>
    <s v=""/>
    <s v=""/>
    <s v=""/>
    <m/>
    <x v="2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m/>
    <n v="0"/>
    <n v="0"/>
    <n v="0"/>
    <n v="0"/>
  </r>
  <r>
    <x v="245"/>
    <s v="200209103"/>
    <x v="1"/>
    <x v="32"/>
    <x v="256"/>
    <x v="1"/>
    <s v=""/>
    <s v=""/>
    <s v=""/>
    <s v=""/>
    <s v=""/>
    <s v=""/>
    <s v=""/>
    <s v=""/>
    <s v=""/>
    <s v=""/>
    <s v=""/>
    <s v=""/>
    <s v=""/>
    <s v=""/>
    <s v=""/>
    <s v=""/>
    <n v="1"/>
    <n v="1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x v="2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m/>
    <n v="0"/>
    <n v="0"/>
    <n v="0"/>
    <n v="0"/>
  </r>
  <r>
    <x v="140"/>
    <s v="416294566"/>
    <x v="8"/>
    <x v="24"/>
    <x v="142"/>
    <x v="0"/>
    <n v="16"/>
    <n v="14"/>
    <s v=""/>
    <s v=""/>
    <n v="26"/>
    <n v="26"/>
    <s v=""/>
    <s v=""/>
    <n v="17"/>
    <n v="19"/>
    <s v=""/>
    <s v=""/>
    <n v="11"/>
    <n v="11"/>
    <s v=""/>
    <s v=""/>
    <n v="22"/>
    <n v="22"/>
    <s v=""/>
    <s v=""/>
    <n v="20"/>
    <n v="20"/>
    <s v=""/>
    <s v=""/>
    <n v="14"/>
    <n v="14"/>
    <s v=""/>
    <s v=""/>
    <n v="13"/>
    <n v="13"/>
    <s v=""/>
    <s v=""/>
    <n v="30"/>
    <n v="30"/>
    <s v=""/>
    <s v=""/>
    <n v="26"/>
    <n v="25"/>
    <s v=""/>
    <s v=""/>
    <n v="16"/>
    <n v="17"/>
    <s v=""/>
    <s v=""/>
    <n v="23"/>
    <n v="21"/>
    <s v=""/>
    <s v=""/>
    <n v="234"/>
    <x v="270"/>
    <m/>
    <m/>
    <n v="19"/>
    <n v="20"/>
    <s v=""/>
    <s v=""/>
    <n v="19"/>
    <n v="18"/>
    <s v=""/>
    <s v=""/>
    <n v="22"/>
    <n v="23"/>
    <s v=""/>
    <s v=""/>
    <n v="20"/>
    <n v="20"/>
    <s v=""/>
    <s v=""/>
    <n v="24"/>
    <n v="25"/>
    <s v=""/>
    <s v=""/>
    <n v="104"/>
    <n v="106"/>
    <m/>
    <m/>
    <n v="338"/>
    <n v="338"/>
    <n v="0"/>
    <n v="0"/>
  </r>
  <r>
    <x v="246"/>
    <s v="404472931"/>
    <x v="1"/>
    <x v="1"/>
    <x v="257"/>
    <x v="1"/>
    <s v=""/>
    <s v=""/>
    <s v=""/>
    <s v=""/>
    <s v=""/>
    <s v=""/>
    <s v=""/>
    <s v=""/>
    <s v=""/>
    <s v=""/>
    <s v=""/>
    <s v=""/>
    <s v=""/>
    <s v=""/>
    <s v=""/>
    <s v=""/>
    <n v="1"/>
    <n v="1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x v="2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m/>
    <n v="0"/>
    <n v="0"/>
    <n v="0"/>
    <n v="0"/>
  </r>
  <r>
    <x v="184"/>
    <s v="206061795"/>
    <x v="1"/>
    <x v="12"/>
    <x v="191"/>
    <x v="2"/>
    <n v="9"/>
    <n v="9"/>
    <s v=""/>
    <s v=""/>
    <s v=""/>
    <s v=""/>
    <s v=""/>
    <s v=""/>
    <n v="20"/>
    <n v="20"/>
    <s v=""/>
    <s v=""/>
    <n v="14"/>
    <n v="14"/>
    <s v=""/>
    <s v=""/>
    <n v="61"/>
    <n v="61"/>
    <s v=""/>
    <s v=""/>
    <n v="35"/>
    <n v="33"/>
    <s v=""/>
    <s v=""/>
    <n v="38"/>
    <n v="40"/>
    <s v=""/>
    <s v=""/>
    <n v="40"/>
    <n v="40"/>
    <s v=""/>
    <s v=""/>
    <n v="49"/>
    <n v="49"/>
    <s v=""/>
    <s v=""/>
    <n v="41"/>
    <n v="41"/>
    <s v=""/>
    <s v=""/>
    <n v="28"/>
    <n v="28"/>
    <s v=""/>
    <s v=""/>
    <n v="37"/>
    <n v="37"/>
    <s v=""/>
    <s v=""/>
    <m/>
    <x v="2"/>
    <m/>
    <m/>
    <n v="2"/>
    <n v="1"/>
    <s v=""/>
    <s v=""/>
    <n v="27"/>
    <n v="28"/>
    <s v=""/>
    <s v=""/>
    <n v="54"/>
    <n v="52"/>
    <s v=""/>
    <s v=""/>
    <n v="34"/>
    <n v="36"/>
    <s v=""/>
    <s v=""/>
    <n v="35"/>
    <n v="35"/>
    <s v=""/>
    <s v=""/>
    <n v="152"/>
    <n v="152"/>
    <m/>
    <m/>
    <n v="152"/>
    <n v="152"/>
    <n v="0"/>
    <n v="0"/>
  </r>
  <r>
    <x v="184"/>
    <s v="206061795"/>
    <x v="1"/>
    <x v="12"/>
    <x v="191"/>
    <x v="1"/>
    <n v="10"/>
    <n v="8"/>
    <s v=""/>
    <s v=""/>
    <n v="9"/>
    <n v="10"/>
    <s v=""/>
    <s v=""/>
    <n v="20"/>
    <n v="21"/>
    <s v=""/>
    <s v=""/>
    <n v="7"/>
    <n v="7"/>
    <s v=""/>
    <s v=""/>
    <n v="17"/>
    <n v="16"/>
    <s v=""/>
    <s v=""/>
    <n v="9"/>
    <n v="10"/>
    <s v=""/>
    <s v=""/>
    <n v="13"/>
    <n v="11"/>
    <s v=""/>
    <s v=""/>
    <n v="16"/>
    <n v="18"/>
    <s v=""/>
    <s v=""/>
    <n v="8"/>
    <n v="8"/>
    <s v=""/>
    <s v=""/>
    <n v="17"/>
    <n v="14"/>
    <s v=""/>
    <s v=""/>
    <n v="13"/>
    <n v="16"/>
    <s v=""/>
    <s v=""/>
    <n v="21"/>
    <n v="21"/>
    <s v=""/>
    <s v=""/>
    <n v="160"/>
    <x v="271"/>
    <m/>
    <m/>
    <n v="8"/>
    <n v="7"/>
    <s v=""/>
    <s v=""/>
    <n v="19"/>
    <n v="20"/>
    <s v=""/>
    <s v=""/>
    <n v="16"/>
    <n v="16"/>
    <s v=""/>
    <s v=""/>
    <n v="10"/>
    <n v="10"/>
    <s v=""/>
    <s v=""/>
    <n v="15"/>
    <n v="15"/>
    <s v=""/>
    <s v=""/>
    <n v="68"/>
    <n v="68"/>
    <m/>
    <m/>
    <n v="228"/>
    <n v="228"/>
    <n v="0"/>
    <n v="0"/>
  </r>
  <r>
    <x v="184"/>
    <s v="206061795"/>
    <x v="1"/>
    <x v="12"/>
    <x v="191"/>
    <x v="6"/>
    <n v="1"/>
    <n v="1"/>
    <s v=""/>
    <s v=""/>
    <s v=""/>
    <s v=""/>
    <s v=""/>
    <s v=""/>
    <n v="2"/>
    <n v="2"/>
    <s v=""/>
    <s v=""/>
    <n v="2"/>
    <n v="2"/>
    <s v=""/>
    <s v=""/>
    <n v="1"/>
    <n v="1"/>
    <s v=""/>
    <s v=""/>
    <n v="5"/>
    <n v="5"/>
    <s v=""/>
    <s v=""/>
    <s v=""/>
    <s v=""/>
    <s v=""/>
    <s v=""/>
    <n v="1"/>
    <n v="1"/>
    <s v=""/>
    <s v=""/>
    <n v="3"/>
    <n v="3"/>
    <s v=""/>
    <s v=""/>
    <n v="1"/>
    <n v="1"/>
    <s v=""/>
    <s v=""/>
    <s v=""/>
    <s v=""/>
    <s v=""/>
    <s v=""/>
    <n v="2"/>
    <n v="2"/>
    <s v=""/>
    <s v=""/>
    <m/>
    <x v="2"/>
    <m/>
    <m/>
    <s v=""/>
    <s v=""/>
    <s v=""/>
    <s v=""/>
    <s v=""/>
    <s v=""/>
    <s v=""/>
    <s v=""/>
    <n v="1"/>
    <n v="1"/>
    <s v=""/>
    <s v=""/>
    <n v="1"/>
    <n v="1"/>
    <s v=""/>
    <s v=""/>
    <n v="1"/>
    <n v="1"/>
    <s v=""/>
    <s v=""/>
    <m/>
    <m/>
    <m/>
    <m/>
    <n v="0"/>
    <n v="0"/>
    <n v="0"/>
    <n v="0"/>
  </r>
  <r>
    <x v="247"/>
    <s v="404905723"/>
    <x v="1"/>
    <x v="29"/>
    <x v="258"/>
    <x v="1"/>
    <s v=""/>
    <s v=""/>
    <s v=""/>
    <s v=""/>
    <s v=""/>
    <s v=""/>
    <s v=""/>
    <s v=""/>
    <s v=""/>
    <s v=""/>
    <s v=""/>
    <s v=""/>
    <n v="1"/>
    <n v="1"/>
    <s v=""/>
    <s v=""/>
    <s v=""/>
    <s v=""/>
    <s v=""/>
    <s v=""/>
    <s v=""/>
    <s v=""/>
    <s v=""/>
    <s v=""/>
    <n v="2"/>
    <n v="2"/>
    <s v=""/>
    <s v=""/>
    <n v="2"/>
    <n v="2"/>
    <s v=""/>
    <s v=""/>
    <n v="2"/>
    <n v="2"/>
    <s v=""/>
    <s v=""/>
    <n v="1"/>
    <n v="1"/>
    <s v=""/>
    <s v=""/>
    <n v="4"/>
    <n v="4"/>
    <s v=""/>
    <s v=""/>
    <n v="3"/>
    <n v="3"/>
    <s v=""/>
    <s v=""/>
    <m/>
    <x v="2"/>
    <m/>
    <m/>
    <n v="1"/>
    <n v="1"/>
    <s v=""/>
    <s v=""/>
    <s v=""/>
    <s v=""/>
    <s v=""/>
    <s v=""/>
    <n v="4"/>
    <n v="4"/>
    <s v=""/>
    <s v=""/>
    <n v="2"/>
    <n v="2"/>
    <s v=""/>
    <s v=""/>
    <n v="1"/>
    <n v="1"/>
    <s v=""/>
    <s v=""/>
    <m/>
    <m/>
    <m/>
    <m/>
    <n v="0"/>
    <n v="0"/>
    <n v="0"/>
    <n v="0"/>
  </r>
  <r>
    <x v="185"/>
    <s v="239865071"/>
    <x v="2"/>
    <x v="44"/>
    <x v="192"/>
    <x v="4"/>
    <n v="16"/>
    <n v="12"/>
    <s v=""/>
    <s v=""/>
    <n v="18"/>
    <n v="20"/>
    <s v=""/>
    <s v=""/>
    <n v="14"/>
    <n v="15"/>
    <s v=""/>
    <s v=""/>
    <n v="17"/>
    <n v="18"/>
    <s v=""/>
    <s v=""/>
    <n v="24"/>
    <n v="23"/>
    <s v=""/>
    <s v=""/>
    <n v="23"/>
    <n v="22"/>
    <s v=""/>
    <s v=""/>
    <n v="18"/>
    <n v="20"/>
    <s v=""/>
    <s v=""/>
    <n v="18"/>
    <n v="16"/>
    <s v=""/>
    <s v=""/>
    <n v="20"/>
    <n v="20"/>
    <s v=""/>
    <s v=""/>
    <n v="17"/>
    <n v="16"/>
    <s v=""/>
    <s v=""/>
    <n v="18"/>
    <n v="21"/>
    <s v=""/>
    <s v=""/>
    <n v="17"/>
    <n v="18"/>
    <s v=""/>
    <s v=""/>
    <n v="220"/>
    <x v="272"/>
    <m/>
    <m/>
    <n v="24"/>
    <n v="22"/>
    <s v=""/>
    <s v=""/>
    <n v="16"/>
    <n v="16"/>
    <s v=""/>
    <s v=""/>
    <n v="16"/>
    <n v="17"/>
    <s v=""/>
    <s v=""/>
    <n v="17"/>
    <n v="17"/>
    <s v=""/>
    <s v=""/>
    <n v="20"/>
    <n v="21"/>
    <s v=""/>
    <s v=""/>
    <n v="93"/>
    <n v="93"/>
    <m/>
    <m/>
    <n v="313"/>
    <n v="314"/>
    <n v="0"/>
    <n v="0"/>
  </r>
  <r>
    <x v="142"/>
    <s v="404865972"/>
    <x v="4"/>
    <x v="16"/>
    <x v="144"/>
    <x v="1"/>
    <n v="1"/>
    <n v="1"/>
    <s v=""/>
    <s v=""/>
    <n v="3"/>
    <n v="3"/>
    <s v=""/>
    <s v=""/>
    <n v="1"/>
    <n v="1"/>
    <s v=""/>
    <s v=""/>
    <n v="3"/>
    <n v="2"/>
    <s v=""/>
    <s v=""/>
    <s v=""/>
    <n v="1"/>
    <s v=""/>
    <s v=""/>
    <s v=""/>
    <s v=""/>
    <s v=""/>
    <s v=""/>
    <s v=""/>
    <s v=""/>
    <s v=""/>
    <s v=""/>
    <n v="1"/>
    <n v="1"/>
    <s v=""/>
    <s v=""/>
    <n v="1"/>
    <n v="1"/>
    <s v=""/>
    <s v=""/>
    <s v=""/>
    <s v=""/>
    <s v=""/>
    <s v=""/>
    <n v="1"/>
    <n v="1"/>
    <s v=""/>
    <s v=""/>
    <s v=""/>
    <s v=""/>
    <s v=""/>
    <s v=""/>
    <m/>
    <x v="2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m/>
    <n v="0"/>
    <n v="0"/>
    <n v="0"/>
    <n v="0"/>
  </r>
  <r>
    <x v="142"/>
    <s v="404865972"/>
    <x v="4"/>
    <x v="21"/>
    <x v="145"/>
    <x v="5"/>
    <s v=""/>
    <s v=""/>
    <s v=""/>
    <s v=""/>
    <n v="4"/>
    <n v="4"/>
    <s v=""/>
    <s v=""/>
    <n v="1"/>
    <n v="1"/>
    <s v=""/>
    <s v=""/>
    <n v="1"/>
    <n v="1"/>
    <s v=""/>
    <s v=""/>
    <n v="5"/>
    <n v="5"/>
    <s v=""/>
    <s v=""/>
    <n v="5"/>
    <n v="5"/>
    <s v=""/>
    <s v=""/>
    <s v=""/>
    <s v=""/>
    <s v=""/>
    <s v=""/>
    <n v="1"/>
    <n v="1"/>
    <s v=""/>
    <s v=""/>
    <s v=""/>
    <s v=""/>
    <s v=""/>
    <s v=""/>
    <n v="2"/>
    <n v="2"/>
    <s v=""/>
    <s v=""/>
    <n v="4"/>
    <n v="4"/>
    <s v=""/>
    <s v=""/>
    <s v=""/>
    <s v=""/>
    <s v=""/>
    <s v=""/>
    <m/>
    <x v="2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m/>
    <n v="0"/>
    <n v="0"/>
    <n v="0"/>
    <n v="0"/>
  </r>
  <r>
    <x v="142"/>
    <s v="404865972"/>
    <x v="4"/>
    <x v="15"/>
    <x v="146"/>
    <x v="2"/>
    <n v="160"/>
    <n v="160"/>
    <s v=""/>
    <s v=""/>
    <n v="147"/>
    <n v="147"/>
    <s v=""/>
    <s v=""/>
    <n v="233"/>
    <n v="231"/>
    <s v=""/>
    <s v=""/>
    <n v="224"/>
    <n v="226"/>
    <s v=""/>
    <s v=""/>
    <n v="219"/>
    <n v="218"/>
    <s v=""/>
    <s v=""/>
    <n v="214"/>
    <n v="215"/>
    <s v=""/>
    <s v=""/>
    <n v="242"/>
    <n v="242"/>
    <s v=""/>
    <s v=""/>
    <n v="250"/>
    <n v="249"/>
    <s v=""/>
    <s v=""/>
    <n v="229"/>
    <n v="230"/>
    <s v=""/>
    <s v=""/>
    <n v="220"/>
    <n v="219"/>
    <s v=""/>
    <s v=""/>
    <n v="169"/>
    <n v="169"/>
    <s v=""/>
    <s v=""/>
    <n v="5"/>
    <n v="6"/>
    <s v=""/>
    <s v=""/>
    <n v="2312"/>
    <x v="273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m/>
    <n v="2312"/>
    <n v="2312"/>
    <n v="0"/>
    <n v="0"/>
  </r>
  <r>
    <x v="142"/>
    <s v="404865972"/>
    <x v="4"/>
    <x v="18"/>
    <x v="147"/>
    <x v="1"/>
    <n v="9"/>
    <n v="9"/>
    <s v=""/>
    <s v=""/>
    <n v="19"/>
    <n v="18"/>
    <s v=""/>
    <s v=""/>
    <n v="31"/>
    <n v="32"/>
    <s v=""/>
    <s v=""/>
    <n v="35"/>
    <n v="35"/>
    <s v=""/>
    <s v=""/>
    <n v="50"/>
    <n v="50"/>
    <s v=""/>
    <s v=""/>
    <n v="18"/>
    <n v="18"/>
    <s v=""/>
    <s v=""/>
    <n v="22"/>
    <n v="22"/>
    <s v=""/>
    <s v=""/>
    <n v="28"/>
    <n v="28"/>
    <s v=""/>
    <s v=""/>
    <n v="30"/>
    <n v="30"/>
    <s v=""/>
    <s v=""/>
    <n v="31"/>
    <n v="31"/>
    <s v=""/>
    <s v=""/>
    <n v="28"/>
    <n v="28"/>
    <s v=""/>
    <s v=""/>
    <s v=""/>
    <s v=""/>
    <s v=""/>
    <s v=""/>
    <m/>
    <x v="2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m/>
    <n v="0"/>
    <n v="0"/>
    <n v="0"/>
    <n v="0"/>
  </r>
  <r>
    <x v="189"/>
    <s v="404869567"/>
    <x v="0"/>
    <x v="57"/>
    <x v="259"/>
    <x v="4"/>
    <n v="203"/>
    <n v="200"/>
    <n v="17"/>
    <n v="7"/>
    <n v="213"/>
    <n v="201"/>
    <n v="13"/>
    <n v="10"/>
    <n v="191"/>
    <n v="198"/>
    <n v="15"/>
    <n v="9"/>
    <n v="215"/>
    <n v="209"/>
    <n v="16"/>
    <n v="4"/>
    <n v="166"/>
    <n v="175"/>
    <n v="14"/>
    <n v="4"/>
    <n v="160"/>
    <n v="156"/>
    <n v="10"/>
    <n v="6"/>
    <n v="181"/>
    <n v="187"/>
    <n v="15"/>
    <n v="10"/>
    <n v="147"/>
    <n v="158"/>
    <n v="18"/>
    <n v="5"/>
    <n v="125"/>
    <n v="112"/>
    <n v="7"/>
    <n v="5"/>
    <n v="182"/>
    <n v="182"/>
    <n v="10"/>
    <n v="12"/>
    <n v="204"/>
    <n v="196"/>
    <n v="8"/>
    <n v="10"/>
    <n v="302"/>
    <n v="318"/>
    <n v="18"/>
    <n v="10"/>
    <n v="2289"/>
    <x v="274"/>
    <n v="161"/>
    <n v="92"/>
    <n v="240"/>
    <n v="233"/>
    <n v="9"/>
    <n v="11"/>
    <n v="202"/>
    <n v="196"/>
    <n v="17"/>
    <n v="3"/>
    <n v="223"/>
    <n v="219"/>
    <n v="12"/>
    <n v="3"/>
    <n v="228"/>
    <n v="242"/>
    <n v="15"/>
    <n v="6"/>
    <n v="195"/>
    <n v="215"/>
    <n v="18"/>
    <n v="10"/>
    <n v="1088"/>
    <n v="1105"/>
    <n v="71"/>
    <n v="33"/>
    <n v="3377"/>
    <n v="3397"/>
    <n v="232"/>
    <n v="125"/>
  </r>
  <r>
    <x v="189"/>
    <s v="404869567"/>
    <x v="0"/>
    <x v="57"/>
    <x v="259"/>
    <x v="7"/>
    <n v="19"/>
    <n v="16"/>
    <s v=""/>
    <s v=""/>
    <n v="16"/>
    <n v="19"/>
    <s v=""/>
    <s v=""/>
    <n v="15"/>
    <n v="14"/>
    <s v=""/>
    <s v=""/>
    <n v="16"/>
    <n v="17"/>
    <s v=""/>
    <s v=""/>
    <n v="11"/>
    <n v="9"/>
    <s v=""/>
    <s v=""/>
    <n v="15"/>
    <n v="16"/>
    <s v=""/>
    <s v=""/>
    <n v="18"/>
    <n v="15"/>
    <s v=""/>
    <s v=""/>
    <n v="19"/>
    <n v="21"/>
    <s v=""/>
    <s v=""/>
    <n v="17"/>
    <n v="15"/>
    <s v=""/>
    <s v=""/>
    <n v="10"/>
    <n v="13"/>
    <s v=""/>
    <s v=""/>
    <n v="11"/>
    <n v="12"/>
    <s v=""/>
    <s v=""/>
    <n v="7"/>
    <n v="7"/>
    <s v=""/>
    <s v=""/>
    <n v="174"/>
    <x v="275"/>
    <m/>
    <m/>
    <n v="19"/>
    <n v="17"/>
    <s v=""/>
    <s v=""/>
    <n v="10"/>
    <n v="12"/>
    <s v=""/>
    <s v=""/>
    <n v="12"/>
    <n v="8"/>
    <s v=""/>
    <s v=""/>
    <n v="11"/>
    <n v="14"/>
    <s v=""/>
    <s v=""/>
    <n v="10"/>
    <n v="11"/>
    <s v=""/>
    <s v=""/>
    <n v="62"/>
    <n v="62"/>
    <m/>
    <m/>
    <n v="236"/>
    <n v="236"/>
    <n v="0"/>
    <n v="0"/>
  </r>
  <r>
    <x v="248"/>
    <s v="204999957"/>
    <x v="8"/>
    <x v="24"/>
    <x v="260"/>
    <x v="1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x v="2"/>
    <m/>
    <m/>
    <s v=""/>
    <s v=""/>
    <s v=""/>
    <s v=""/>
    <s v=""/>
    <s v=""/>
    <s v=""/>
    <s v=""/>
    <s v=""/>
    <s v=""/>
    <s v=""/>
    <s v=""/>
    <n v="17"/>
    <n v="17"/>
    <s v=""/>
    <s v=""/>
    <n v="19"/>
    <n v="19"/>
    <s v=""/>
    <s v=""/>
    <m/>
    <m/>
    <m/>
    <m/>
    <n v="0"/>
    <n v="0"/>
    <n v="0"/>
    <n v="0"/>
  </r>
  <r>
    <x v="190"/>
    <s v="424067306"/>
    <x v="7"/>
    <x v="19"/>
    <x v="197"/>
    <x v="7"/>
    <n v="30"/>
    <n v="32"/>
    <n v="2"/>
    <s v=""/>
    <n v="17"/>
    <n v="19"/>
    <s v=""/>
    <s v=""/>
    <n v="28"/>
    <n v="27"/>
    <s v=""/>
    <n v="1"/>
    <n v="7"/>
    <n v="9"/>
    <s v=""/>
    <s v=""/>
    <n v="17"/>
    <n v="16"/>
    <s v=""/>
    <s v=""/>
    <n v="30"/>
    <n v="27"/>
    <s v=""/>
    <s v=""/>
    <n v="27"/>
    <n v="29"/>
    <s v=""/>
    <s v=""/>
    <n v="25"/>
    <n v="23"/>
    <s v=""/>
    <s v=""/>
    <n v="24"/>
    <n v="26"/>
    <s v=""/>
    <s v=""/>
    <n v="31"/>
    <n v="30"/>
    <s v=""/>
    <s v=""/>
    <n v="28"/>
    <n v="28"/>
    <s v=""/>
    <s v=""/>
    <n v="23"/>
    <n v="23"/>
    <s v=""/>
    <s v=""/>
    <n v="287"/>
    <x v="114"/>
    <m/>
    <m/>
    <n v="23"/>
    <n v="21"/>
    <s v=""/>
    <s v=""/>
    <n v="17"/>
    <n v="19"/>
    <s v=""/>
    <s v=""/>
    <n v="21"/>
    <n v="24"/>
    <s v=""/>
    <s v=""/>
    <n v="15"/>
    <n v="14"/>
    <s v=""/>
    <s v=""/>
    <n v="21"/>
    <n v="22"/>
    <n v="1"/>
    <s v=""/>
    <n v="97"/>
    <n v="100"/>
    <m/>
    <m/>
    <n v="384"/>
    <n v="389"/>
    <n v="0"/>
    <n v="0"/>
  </r>
  <r>
    <x v="249"/>
    <s v="215082746"/>
    <x v="2"/>
    <x v="20"/>
    <x v="261"/>
    <x v="2"/>
    <n v="100"/>
    <n v="100"/>
    <s v=""/>
    <s v=""/>
    <n v="154"/>
    <n v="154"/>
    <s v=""/>
    <s v=""/>
    <n v="154"/>
    <n v="154"/>
    <s v=""/>
    <s v=""/>
    <n v="199"/>
    <n v="199"/>
    <s v=""/>
    <s v=""/>
    <n v="188"/>
    <n v="188"/>
    <s v=""/>
    <s v=""/>
    <n v="188"/>
    <n v="188"/>
    <s v=""/>
    <s v=""/>
    <n v="158"/>
    <n v="158"/>
    <s v=""/>
    <s v=""/>
    <n v="156"/>
    <n v="156"/>
    <s v=""/>
    <s v=""/>
    <n v="181"/>
    <n v="181"/>
    <s v=""/>
    <s v=""/>
    <n v="271"/>
    <n v="271"/>
    <s v=""/>
    <s v=""/>
    <n v="267"/>
    <n v="267"/>
    <s v=""/>
    <s v=""/>
    <n v="340"/>
    <n v="340"/>
    <s v=""/>
    <s v=""/>
    <n v="2356"/>
    <x v="276"/>
    <m/>
    <m/>
    <n v="185"/>
    <n v="185"/>
    <s v=""/>
    <s v=""/>
    <n v="182"/>
    <n v="182"/>
    <s v=""/>
    <s v=""/>
    <n v="214"/>
    <n v="214"/>
    <s v=""/>
    <s v=""/>
    <n v="295"/>
    <n v="295"/>
    <s v=""/>
    <s v=""/>
    <n v="245"/>
    <n v="245"/>
    <s v=""/>
    <s v=""/>
    <n v="1121"/>
    <n v="1121"/>
    <m/>
    <m/>
    <n v="3477"/>
    <n v="3477"/>
    <n v="0"/>
    <n v="0"/>
  </r>
  <r>
    <x v="191"/>
    <s v="231184232"/>
    <x v="0"/>
    <x v="34"/>
    <x v="198"/>
    <x v="2"/>
    <n v="170"/>
    <n v="172"/>
    <s v=""/>
    <s v=""/>
    <n v="153"/>
    <n v="153"/>
    <s v=""/>
    <s v=""/>
    <n v="166"/>
    <n v="166"/>
    <s v=""/>
    <s v=""/>
    <n v="184"/>
    <n v="183"/>
    <s v=""/>
    <s v=""/>
    <n v="250"/>
    <n v="250"/>
    <s v=""/>
    <s v=""/>
    <n v="217"/>
    <n v="215"/>
    <s v=""/>
    <s v=""/>
    <n v="216"/>
    <n v="219"/>
    <s v=""/>
    <s v=""/>
    <n v="202"/>
    <n v="201"/>
    <s v=""/>
    <s v=""/>
    <n v="227"/>
    <n v="225"/>
    <s v=""/>
    <s v=""/>
    <n v="268"/>
    <n v="269"/>
    <s v=""/>
    <s v=""/>
    <n v="214"/>
    <n v="216"/>
    <s v=""/>
    <s v=""/>
    <n v="276"/>
    <n v="276"/>
    <s v=""/>
    <s v=""/>
    <n v="2543"/>
    <x v="277"/>
    <m/>
    <m/>
    <n v="197"/>
    <n v="195"/>
    <s v=""/>
    <s v=""/>
    <n v="195"/>
    <n v="197"/>
    <s v=""/>
    <s v=""/>
    <n v="248"/>
    <n v="245"/>
    <s v=""/>
    <s v=""/>
    <n v="208"/>
    <n v="209"/>
    <s v=""/>
    <s v=""/>
    <n v="229"/>
    <n v="231"/>
    <s v=""/>
    <s v=""/>
    <n v="1077"/>
    <n v="1077"/>
    <m/>
    <m/>
    <n v="3620"/>
    <n v="3622"/>
    <n v="0"/>
    <n v="0"/>
  </r>
  <r>
    <x v="250"/>
    <s v="406048281"/>
    <x v="1"/>
    <x v="12"/>
    <x v="262"/>
    <x v="4"/>
    <n v="1"/>
    <n v="2"/>
    <s v=""/>
    <s v=""/>
    <n v="2"/>
    <n v="1"/>
    <s v=""/>
    <s v=""/>
    <n v="1"/>
    <n v="2"/>
    <s v=""/>
    <s v=""/>
    <n v="4"/>
    <n v="1"/>
    <s v=""/>
    <s v=""/>
    <n v="9"/>
    <n v="12"/>
    <s v=""/>
    <s v=""/>
    <n v="5"/>
    <n v="4"/>
    <s v=""/>
    <s v=""/>
    <n v="5"/>
    <n v="6"/>
    <s v=""/>
    <s v=""/>
    <n v="4"/>
    <n v="3"/>
    <s v=""/>
    <s v=""/>
    <n v="2"/>
    <n v="2"/>
    <s v=""/>
    <s v=""/>
    <n v="3"/>
    <n v="4"/>
    <s v=""/>
    <s v=""/>
    <n v="3"/>
    <n v="3"/>
    <s v=""/>
    <s v=""/>
    <n v="3"/>
    <n v="2"/>
    <s v=""/>
    <s v=""/>
    <n v="42"/>
    <x v="278"/>
    <m/>
    <m/>
    <n v="3"/>
    <n v="3"/>
    <s v=""/>
    <s v=""/>
    <n v="3"/>
    <n v="4"/>
    <s v=""/>
    <s v=""/>
    <n v="3"/>
    <n v="2"/>
    <s v=""/>
    <s v=""/>
    <n v="5"/>
    <n v="5"/>
    <s v=""/>
    <s v=""/>
    <n v="3"/>
    <n v="4"/>
    <s v=""/>
    <s v=""/>
    <n v="17"/>
    <n v="18"/>
    <m/>
    <m/>
    <n v="59"/>
    <n v="60"/>
    <n v="0"/>
    <n v="0"/>
  </r>
  <r>
    <x v="250"/>
    <s v="406048281"/>
    <x v="1"/>
    <x v="12"/>
    <x v="262"/>
    <x v="7"/>
    <n v="80"/>
    <n v="84"/>
    <s v=""/>
    <s v=""/>
    <n v="76"/>
    <n v="71"/>
    <s v=""/>
    <s v=""/>
    <n v="63"/>
    <n v="67"/>
    <s v=""/>
    <s v=""/>
    <n v="64"/>
    <n v="60"/>
    <s v=""/>
    <s v=""/>
    <n v="70"/>
    <n v="71"/>
    <s v=""/>
    <s v=""/>
    <n v="66"/>
    <n v="66"/>
    <s v=""/>
    <s v=""/>
    <n v="75"/>
    <n v="79"/>
    <s v=""/>
    <s v=""/>
    <n v="82"/>
    <n v="81"/>
    <s v=""/>
    <s v=""/>
    <n v="73"/>
    <n v="72"/>
    <s v=""/>
    <s v=""/>
    <n v="71"/>
    <n v="68"/>
    <s v=""/>
    <s v=""/>
    <n v="66"/>
    <n v="68"/>
    <s v=""/>
    <s v=""/>
    <n v="69"/>
    <n v="72"/>
    <s v=""/>
    <s v=""/>
    <n v="855"/>
    <x v="279"/>
    <m/>
    <m/>
    <n v="73"/>
    <n v="71"/>
    <s v=""/>
    <s v=""/>
    <n v="64"/>
    <n v="64"/>
    <s v=""/>
    <s v=""/>
    <n v="63"/>
    <n v="67"/>
    <n v="1"/>
    <s v=""/>
    <n v="69"/>
    <n v="65"/>
    <s v=""/>
    <s v=""/>
    <n v="51"/>
    <n v="56"/>
    <s v=""/>
    <s v=""/>
    <n v="320"/>
    <n v="323"/>
    <m/>
    <m/>
    <n v="1175"/>
    <n v="1182"/>
    <n v="0"/>
    <n v="0"/>
  </r>
  <r>
    <x v="251"/>
    <s v="404420391"/>
    <x v="1"/>
    <x v="12"/>
    <x v="263"/>
    <x v="2"/>
    <n v="104"/>
    <n v="104"/>
    <s v=""/>
    <s v=""/>
    <n v="98"/>
    <n v="97"/>
    <s v=""/>
    <s v=""/>
    <n v="96"/>
    <n v="97"/>
    <s v=""/>
    <s v=""/>
    <n v="91"/>
    <n v="91"/>
    <s v=""/>
    <s v=""/>
    <n v="128"/>
    <n v="127"/>
    <s v=""/>
    <s v=""/>
    <n v="120"/>
    <n v="121"/>
    <s v=""/>
    <s v=""/>
    <n v="105"/>
    <n v="104"/>
    <s v=""/>
    <s v=""/>
    <n v="99"/>
    <n v="99"/>
    <s v=""/>
    <s v=""/>
    <n v="90"/>
    <n v="89"/>
    <s v=""/>
    <s v=""/>
    <n v="87"/>
    <n v="89"/>
    <s v=""/>
    <s v=""/>
    <n v="60"/>
    <n v="60"/>
    <s v=""/>
    <s v=""/>
    <s v=""/>
    <s v=""/>
    <s v=""/>
    <s v=""/>
    <m/>
    <x v="2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m/>
    <n v="0"/>
    <n v="0"/>
    <n v="0"/>
    <n v="0"/>
  </r>
  <r>
    <x v="251"/>
    <s v="404420391"/>
    <x v="1"/>
    <x v="12"/>
    <x v="263"/>
    <x v="1"/>
    <s v=""/>
    <s v=""/>
    <s v=""/>
    <s v=""/>
    <n v="1"/>
    <n v="1"/>
    <s v=""/>
    <s v=""/>
    <n v="1"/>
    <n v="1"/>
    <s v=""/>
    <s v=""/>
    <s v=""/>
    <s v=""/>
    <s v=""/>
    <s v=""/>
    <s v=""/>
    <s v=""/>
    <s v=""/>
    <s v=""/>
    <n v="1"/>
    <n v="1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x v="2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m/>
    <n v="0"/>
    <n v="0"/>
    <n v="0"/>
    <n v="0"/>
  </r>
  <r>
    <x v="252"/>
    <s v="206047464"/>
    <x v="1"/>
    <x v="12"/>
    <x v="220"/>
    <x v="4"/>
    <n v="157"/>
    <n v="145"/>
    <n v="2"/>
    <n v="5"/>
    <n v="261"/>
    <n v="228"/>
    <n v="2"/>
    <n v="17"/>
    <n v="271"/>
    <n v="281"/>
    <n v="4"/>
    <n v="27"/>
    <n v="259"/>
    <n v="262"/>
    <n v="3"/>
    <n v="15"/>
    <n v="280"/>
    <n v="282"/>
    <n v="1"/>
    <n v="30"/>
    <n v="264"/>
    <n v="262"/>
    <n v="3"/>
    <n v="23"/>
    <n v="227"/>
    <n v="232"/>
    <n v="1"/>
    <n v="18"/>
    <n v="262"/>
    <n v="256"/>
    <n v="6"/>
    <n v="22"/>
    <n v="217"/>
    <n v="230"/>
    <n v="6"/>
    <n v="9"/>
    <n v="301"/>
    <n v="300"/>
    <n v="5"/>
    <n v="18"/>
    <n v="281"/>
    <n v="263"/>
    <n v="1"/>
    <n v="24"/>
    <n v="310"/>
    <n v="319"/>
    <n v="1"/>
    <n v="29"/>
    <n v="3090"/>
    <x v="280"/>
    <n v="35"/>
    <n v="237"/>
    <n v="293"/>
    <n v="304"/>
    <n v="2"/>
    <n v="38"/>
    <n v="243"/>
    <n v="223"/>
    <n v="2"/>
    <n v="18"/>
    <n v="259"/>
    <n v="268"/>
    <n v="1"/>
    <n v="28"/>
    <n v="290"/>
    <n v="297"/>
    <n v="2"/>
    <n v="24"/>
    <n v="240"/>
    <n v="275"/>
    <n v="3"/>
    <n v="20"/>
    <n v="1325"/>
    <n v="1367"/>
    <n v="10"/>
    <n v="128"/>
    <n v="4415"/>
    <n v="4427"/>
    <n v="45"/>
    <n v="365"/>
  </r>
  <r>
    <x v="253"/>
    <s v="215083923"/>
    <x v="2"/>
    <x v="20"/>
    <x v="264"/>
    <x v="7"/>
    <n v="15"/>
    <n v="16"/>
    <s v=""/>
    <s v=""/>
    <n v="12"/>
    <n v="10"/>
    <s v=""/>
    <s v=""/>
    <n v="11"/>
    <n v="12"/>
    <s v=""/>
    <s v=""/>
    <n v="5"/>
    <n v="7"/>
    <s v=""/>
    <s v=""/>
    <n v="16"/>
    <n v="14"/>
    <s v=""/>
    <s v=""/>
    <n v="14"/>
    <n v="13"/>
    <s v=""/>
    <s v=""/>
    <n v="11"/>
    <n v="13"/>
    <s v=""/>
    <s v=""/>
    <n v="17"/>
    <n v="15"/>
    <s v=""/>
    <s v=""/>
    <n v="8"/>
    <n v="10"/>
    <s v=""/>
    <s v=""/>
    <n v="12"/>
    <n v="12"/>
    <s v=""/>
    <s v=""/>
    <n v="11"/>
    <n v="9"/>
    <s v=""/>
    <s v=""/>
    <n v="8"/>
    <n v="10"/>
    <s v=""/>
    <s v=""/>
    <n v="140"/>
    <x v="69"/>
    <m/>
    <m/>
    <n v="10"/>
    <n v="11"/>
    <s v=""/>
    <s v=""/>
    <n v="2"/>
    <n v="2"/>
    <s v=""/>
    <s v=""/>
    <s v=""/>
    <s v=""/>
    <s v=""/>
    <s v=""/>
    <s v=""/>
    <s v=""/>
    <s v=""/>
    <s v=""/>
    <s v=""/>
    <s v=""/>
    <s v=""/>
    <s v=""/>
    <m/>
    <m/>
    <m/>
    <m/>
    <n v="140"/>
    <n v="141"/>
    <n v="0"/>
    <n v="0"/>
  </r>
  <r>
    <x v="194"/>
    <s v="417876711"/>
    <x v="6"/>
    <x v="42"/>
    <x v="265"/>
    <x v="4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53"/>
    <n v="39"/>
    <n v="16"/>
    <n v="1"/>
    <n v="80"/>
    <n v="85"/>
    <n v="19"/>
    <n v="2"/>
    <n v="80"/>
    <n v="79"/>
    <n v="22"/>
    <n v="6"/>
    <n v="99"/>
    <n v="95"/>
    <n v="13"/>
    <n v="7"/>
    <n v="88"/>
    <n v="90"/>
    <n v="13"/>
    <n v="10"/>
    <n v="131"/>
    <n v="119"/>
    <n v="17"/>
    <n v="4"/>
    <m/>
    <x v="2"/>
    <m/>
    <m/>
    <n v="160"/>
    <n v="166"/>
    <n v="19"/>
    <n v="4"/>
    <n v="102"/>
    <n v="107"/>
    <n v="11"/>
    <n v="4"/>
    <n v="143"/>
    <n v="121"/>
    <n v="19"/>
    <s v=""/>
    <n v="138"/>
    <n v="161"/>
    <n v="25"/>
    <n v="3"/>
    <n v="101"/>
    <n v="113"/>
    <n v="18"/>
    <n v="1"/>
    <n v="644"/>
    <n v="668"/>
    <n v="92"/>
    <m/>
    <n v="644"/>
    <n v="668"/>
    <n v="92"/>
    <n v="0"/>
  </r>
  <r>
    <x v="195"/>
    <s v="406131939"/>
    <x v="1"/>
    <x v="13"/>
    <x v="202"/>
    <x v="7"/>
    <n v="61"/>
    <n v="62"/>
    <s v=""/>
    <s v=""/>
    <n v="51"/>
    <n v="47"/>
    <s v=""/>
    <s v=""/>
    <n v="54"/>
    <n v="56"/>
    <s v=""/>
    <s v=""/>
    <n v="62"/>
    <n v="61"/>
    <s v=""/>
    <s v=""/>
    <n v="43"/>
    <n v="46"/>
    <s v=""/>
    <s v=""/>
    <n v="43"/>
    <n v="44"/>
    <s v=""/>
    <s v=""/>
    <n v="71"/>
    <n v="70"/>
    <s v=""/>
    <s v=""/>
    <n v="77"/>
    <n v="71"/>
    <s v=""/>
    <s v=""/>
    <n v="56"/>
    <n v="62"/>
    <s v=""/>
    <s v=""/>
    <n v="71"/>
    <n v="70"/>
    <s v=""/>
    <s v=""/>
    <n v="69"/>
    <n v="64"/>
    <s v=""/>
    <s v=""/>
    <n v="63"/>
    <n v="70"/>
    <n v="1"/>
    <s v=""/>
    <n v="721"/>
    <x v="281"/>
    <m/>
    <m/>
    <n v="69"/>
    <n v="66"/>
    <s v=""/>
    <s v=""/>
    <n v="65"/>
    <n v="65"/>
    <s v=""/>
    <s v=""/>
    <n v="45"/>
    <n v="47"/>
    <s v=""/>
    <s v=""/>
    <n v="59"/>
    <n v="58"/>
    <s v=""/>
    <s v=""/>
    <n v="45"/>
    <n v="49"/>
    <s v=""/>
    <s v=""/>
    <n v="283"/>
    <n v="285"/>
    <m/>
    <m/>
    <n v="1004"/>
    <n v="1008"/>
    <n v="0"/>
    <n v="0"/>
  </r>
  <r>
    <x v="254"/>
    <s v="204923262"/>
    <x v="1"/>
    <x v="29"/>
    <x v="266"/>
    <x v="4"/>
    <s v=""/>
    <n v="9"/>
    <s v=""/>
    <s v=""/>
    <s v=""/>
    <s v=""/>
    <s v=""/>
    <s v=""/>
    <n v="78"/>
    <n v="67"/>
    <s v=""/>
    <s v=""/>
    <n v="119"/>
    <n v="118"/>
    <n v="1"/>
    <s v=""/>
    <n v="105"/>
    <n v="107"/>
    <s v=""/>
    <s v=""/>
    <n v="106"/>
    <n v="107"/>
    <n v="1"/>
    <s v=""/>
    <n v="102"/>
    <n v="97"/>
    <s v=""/>
    <s v=""/>
    <n v="96"/>
    <n v="101"/>
    <n v="1"/>
    <s v=""/>
    <n v="127"/>
    <n v="119"/>
    <s v=""/>
    <s v=""/>
    <n v="124"/>
    <n v="128"/>
    <s v=""/>
    <s v=""/>
    <n v="138"/>
    <n v="137"/>
    <s v=""/>
    <s v=""/>
    <n v="181"/>
    <n v="176"/>
    <s v=""/>
    <s v=""/>
    <m/>
    <x v="2"/>
    <m/>
    <m/>
    <n v="127"/>
    <n v="135"/>
    <n v="1"/>
    <s v=""/>
    <n v="132"/>
    <n v="129"/>
    <s v=""/>
    <s v=""/>
    <n v="142"/>
    <n v="142"/>
    <n v="1"/>
    <s v=""/>
    <n v="130"/>
    <n v="133"/>
    <s v=""/>
    <s v=""/>
    <n v="98"/>
    <n v="109"/>
    <s v=""/>
    <s v=""/>
    <n v="629"/>
    <n v="648"/>
    <m/>
    <m/>
    <n v="629"/>
    <n v="648"/>
    <n v="0"/>
    <n v="0"/>
  </r>
  <r>
    <x v="255"/>
    <s v="404945217"/>
    <x v="1"/>
    <x v="11"/>
    <x v="267"/>
    <x v="4"/>
    <s v=""/>
    <n v="1"/>
    <s v=""/>
    <n v="1"/>
    <n v="17"/>
    <n v="12"/>
    <s v=""/>
    <n v="1"/>
    <n v="15"/>
    <n v="13"/>
    <s v=""/>
    <n v="1"/>
    <n v="9"/>
    <n v="12"/>
    <s v=""/>
    <n v="4"/>
    <n v="14"/>
    <n v="12"/>
    <n v="1"/>
    <s v=""/>
    <n v="12"/>
    <n v="12"/>
    <s v=""/>
    <n v="1"/>
    <n v="17"/>
    <n v="21"/>
    <s v=""/>
    <n v="5"/>
    <n v="12"/>
    <n v="9"/>
    <s v=""/>
    <n v="3"/>
    <n v="12"/>
    <n v="11"/>
    <s v=""/>
    <n v="1"/>
    <n v="10"/>
    <n v="11"/>
    <s v=""/>
    <s v=""/>
    <s v=""/>
    <n v="5"/>
    <s v=""/>
    <s v=""/>
    <n v="4"/>
    <n v="2"/>
    <s v=""/>
    <s v=""/>
    <m/>
    <x v="282"/>
    <m/>
    <m/>
    <n v="11"/>
    <n v="12"/>
    <s v=""/>
    <n v="4"/>
    <n v="7"/>
    <n v="2"/>
    <s v=""/>
    <n v="1"/>
    <n v="12"/>
    <n v="12"/>
    <n v="1"/>
    <n v="2"/>
    <n v="13"/>
    <n v="14"/>
    <s v=""/>
    <n v="5"/>
    <n v="6"/>
    <n v="11"/>
    <s v=""/>
    <n v="2"/>
    <n v="49"/>
    <n v="51"/>
    <m/>
    <n v="14"/>
    <n v="49"/>
    <n v="172"/>
    <n v="0"/>
    <n v="14"/>
  </r>
  <r>
    <x v="208"/>
    <s v="404879663"/>
    <x v="1"/>
    <x v="29"/>
    <x v="215"/>
    <x v="4"/>
    <n v="374"/>
    <n v="346"/>
    <n v="2"/>
    <n v="18"/>
    <n v="341"/>
    <n v="330"/>
    <n v="8"/>
    <n v="19"/>
    <n v="398"/>
    <n v="424"/>
    <n v="5"/>
    <n v="26"/>
    <n v="330"/>
    <n v="321"/>
    <n v="2"/>
    <n v="11"/>
    <n v="339"/>
    <n v="349"/>
    <n v="4"/>
    <n v="15"/>
    <n v="302"/>
    <n v="306"/>
    <n v="5"/>
    <n v="13"/>
    <n v="298"/>
    <n v="292"/>
    <n v="3"/>
    <n v="18"/>
    <n v="287"/>
    <n v="296"/>
    <n v="3"/>
    <n v="6"/>
    <n v="273"/>
    <n v="276"/>
    <n v="5"/>
    <n v="10"/>
    <n v="354"/>
    <n v="340"/>
    <n v="5"/>
    <n v="13"/>
    <n v="342"/>
    <n v="316"/>
    <n v="4"/>
    <n v="12"/>
    <n v="364"/>
    <n v="392"/>
    <s v=""/>
    <n v="18"/>
    <n v="4002"/>
    <x v="283"/>
    <m/>
    <n v="179"/>
    <n v="444"/>
    <n v="417"/>
    <n v="2"/>
    <n v="18"/>
    <n v="386"/>
    <n v="397"/>
    <n v="2"/>
    <n v="18"/>
    <n v="408"/>
    <n v="419"/>
    <n v="3"/>
    <n v="24"/>
    <n v="386"/>
    <n v="390"/>
    <n v="2"/>
    <n v="16"/>
    <n v="353"/>
    <n v="399"/>
    <n v="3"/>
    <n v="11"/>
    <n v="1977"/>
    <n v="2022"/>
    <n v="12"/>
    <n v="87"/>
    <n v="5979"/>
    <n v="6010"/>
    <n v="12"/>
    <n v="266"/>
  </r>
  <r>
    <x v="35"/>
    <s v="404476205"/>
    <x v="2"/>
    <x v="2"/>
    <x v="36"/>
    <x v="5"/>
    <n v="6"/>
    <n v="6"/>
    <s v=""/>
    <s v=""/>
    <n v="7"/>
    <n v="7"/>
    <s v=""/>
    <s v=""/>
    <n v="5"/>
    <n v="5"/>
    <s v=""/>
    <s v=""/>
    <n v="10"/>
    <n v="10"/>
    <s v=""/>
    <s v=""/>
    <n v="12"/>
    <n v="12"/>
    <s v=""/>
    <s v=""/>
    <n v="7"/>
    <n v="7"/>
    <s v=""/>
    <s v=""/>
    <n v="5"/>
    <n v="5"/>
    <s v=""/>
    <s v=""/>
    <n v="11"/>
    <n v="11"/>
    <s v=""/>
    <s v=""/>
    <n v="8"/>
    <n v="8"/>
    <s v=""/>
    <s v=""/>
    <n v="9"/>
    <n v="9"/>
    <s v=""/>
    <s v=""/>
    <n v="16"/>
    <n v="16"/>
    <s v=""/>
    <s v=""/>
    <n v="11"/>
    <n v="11"/>
    <s v=""/>
    <s v=""/>
    <n v="107"/>
    <x v="284"/>
    <m/>
    <m/>
    <n v="9"/>
    <n v="9"/>
    <s v=""/>
    <s v=""/>
    <n v="11"/>
    <n v="11"/>
    <s v=""/>
    <s v=""/>
    <n v="14"/>
    <n v="14"/>
    <s v=""/>
    <s v=""/>
    <n v="12"/>
    <n v="12"/>
    <s v=""/>
    <s v=""/>
    <n v="15"/>
    <n v="15"/>
    <s v=""/>
    <s v=""/>
    <n v="61"/>
    <n v="61"/>
    <m/>
    <m/>
    <n v="168"/>
    <n v="168"/>
    <n v="0"/>
    <n v="0"/>
  </r>
  <r>
    <x v="35"/>
    <s v="404476205"/>
    <x v="2"/>
    <x v="2"/>
    <x v="36"/>
    <x v="7"/>
    <n v="62"/>
    <n v="62"/>
    <s v=""/>
    <s v=""/>
    <n v="52"/>
    <n v="47"/>
    <s v=""/>
    <s v=""/>
    <n v="51"/>
    <n v="52"/>
    <s v=""/>
    <s v=""/>
    <n v="51"/>
    <n v="52"/>
    <s v=""/>
    <s v=""/>
    <n v="46"/>
    <n v="51"/>
    <s v=""/>
    <s v=""/>
    <n v="61"/>
    <n v="57"/>
    <s v=""/>
    <s v=""/>
    <n v="63"/>
    <n v="55"/>
    <s v=""/>
    <s v=""/>
    <n v="69"/>
    <n v="77"/>
    <s v=""/>
    <s v=""/>
    <n v="65"/>
    <n v="62"/>
    <s v=""/>
    <s v=""/>
    <n v="78"/>
    <n v="69"/>
    <n v="1"/>
    <s v=""/>
    <n v="52"/>
    <n v="66"/>
    <s v=""/>
    <s v=""/>
    <n v="58"/>
    <n v="54"/>
    <s v=""/>
    <s v=""/>
    <n v="708"/>
    <x v="285"/>
    <m/>
    <m/>
    <n v="83"/>
    <n v="80"/>
    <s v=""/>
    <s v=""/>
    <n v="66"/>
    <n v="64"/>
    <s v=""/>
    <s v=""/>
    <n v="69"/>
    <n v="72"/>
    <n v="1"/>
    <s v=""/>
    <n v="48"/>
    <n v="53"/>
    <s v=""/>
    <s v=""/>
    <n v="44"/>
    <n v="49"/>
    <s v=""/>
    <s v=""/>
    <n v="310"/>
    <n v="318"/>
    <m/>
    <m/>
    <n v="1018"/>
    <n v="1022"/>
    <n v="0"/>
    <n v="0"/>
  </r>
  <r>
    <x v="36"/>
    <s v="404476205"/>
    <x v="5"/>
    <x v="5"/>
    <x v="37"/>
    <x v="2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2"/>
    <n v="2"/>
    <s v=""/>
    <s v=""/>
    <m/>
    <x v="2"/>
    <m/>
    <m/>
    <n v="5"/>
    <n v="5"/>
    <s v=""/>
    <s v=""/>
    <n v="1"/>
    <n v="1"/>
    <s v=""/>
    <s v=""/>
    <n v="5"/>
    <n v="5"/>
    <s v=""/>
    <s v=""/>
    <n v="2"/>
    <n v="2"/>
    <s v=""/>
    <s v=""/>
    <n v="2"/>
    <n v="2"/>
    <s v=""/>
    <s v=""/>
    <n v="15"/>
    <n v="15"/>
    <m/>
    <m/>
    <n v="15"/>
    <n v="15"/>
    <n v="0"/>
    <n v="0"/>
  </r>
  <r>
    <x v="36"/>
    <s v="404476205"/>
    <x v="5"/>
    <x v="5"/>
    <x v="37"/>
    <x v="1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37"/>
    <n v="34"/>
    <s v=""/>
    <s v=""/>
    <m/>
    <x v="2"/>
    <m/>
    <m/>
    <n v="56"/>
    <n v="47"/>
    <s v=""/>
    <n v="1"/>
    <n v="43"/>
    <n v="47"/>
    <s v=""/>
    <s v=""/>
    <n v="92"/>
    <n v="94"/>
    <s v=""/>
    <n v="1"/>
    <n v="83"/>
    <n v="85"/>
    <s v=""/>
    <s v=""/>
    <n v="57"/>
    <n v="61"/>
    <s v=""/>
    <s v=""/>
    <n v="331"/>
    <n v="334"/>
    <m/>
    <m/>
    <n v="331"/>
    <n v="334"/>
    <n v="0"/>
    <n v="0"/>
  </r>
  <r>
    <x v="37"/>
    <s v="404476205"/>
    <x v="5"/>
    <x v="5"/>
    <x v="38"/>
    <x v="2"/>
    <n v="607"/>
    <n v="607"/>
    <s v=""/>
    <s v=""/>
    <n v="655"/>
    <n v="655"/>
    <s v=""/>
    <s v=""/>
    <n v="755"/>
    <n v="755"/>
    <s v=""/>
    <s v=""/>
    <n v="741"/>
    <n v="740"/>
    <s v=""/>
    <s v=""/>
    <n v="849"/>
    <n v="850"/>
    <s v=""/>
    <s v=""/>
    <n v="903"/>
    <n v="902"/>
    <s v=""/>
    <s v=""/>
    <n v="937"/>
    <n v="938"/>
    <s v=""/>
    <s v=""/>
    <n v="915"/>
    <n v="911"/>
    <s v=""/>
    <s v=""/>
    <n v="873"/>
    <n v="878"/>
    <s v=""/>
    <s v=""/>
    <n v="837"/>
    <n v="837"/>
    <s v=""/>
    <s v=""/>
    <n v="794"/>
    <n v="794"/>
    <s v=""/>
    <s v=""/>
    <n v="799"/>
    <n v="797"/>
    <s v=""/>
    <s v=""/>
    <n v="9665"/>
    <x v="286"/>
    <m/>
    <m/>
    <n v="673"/>
    <n v="673"/>
    <s v=""/>
    <s v=""/>
    <n v="575"/>
    <n v="575"/>
    <s v=""/>
    <s v=""/>
    <n v="612"/>
    <n v="614"/>
    <s v=""/>
    <s v=""/>
    <n v="684"/>
    <n v="683"/>
    <s v=""/>
    <s v=""/>
    <n v="767"/>
    <n v="768"/>
    <s v=""/>
    <s v=""/>
    <n v="3311"/>
    <n v="3313"/>
    <m/>
    <m/>
    <n v="12976"/>
    <n v="12977"/>
    <n v="0"/>
    <n v="0"/>
  </r>
  <r>
    <x v="37"/>
    <s v="404476205"/>
    <x v="5"/>
    <x v="5"/>
    <x v="38"/>
    <x v="1"/>
    <n v="18"/>
    <n v="16"/>
    <s v=""/>
    <s v=""/>
    <n v="41"/>
    <n v="43"/>
    <s v=""/>
    <s v=""/>
    <n v="40"/>
    <n v="38"/>
    <s v=""/>
    <s v=""/>
    <n v="42"/>
    <n v="39"/>
    <s v=""/>
    <s v=""/>
    <n v="29"/>
    <n v="33"/>
    <s v=""/>
    <s v=""/>
    <n v="26"/>
    <n v="26"/>
    <s v=""/>
    <n v="1"/>
    <n v="42"/>
    <n v="36"/>
    <s v=""/>
    <s v=""/>
    <n v="36"/>
    <n v="38"/>
    <s v=""/>
    <s v=""/>
    <n v="33"/>
    <n v="35"/>
    <s v=""/>
    <s v=""/>
    <n v="37"/>
    <n v="37"/>
    <s v=""/>
    <s v=""/>
    <n v="21"/>
    <n v="24"/>
    <s v=""/>
    <s v=""/>
    <n v="18"/>
    <n v="18"/>
    <s v=""/>
    <s v=""/>
    <n v="383"/>
    <x v="287"/>
    <m/>
    <m/>
    <n v="29"/>
    <n v="25"/>
    <s v=""/>
    <s v=""/>
    <n v="24"/>
    <n v="23"/>
    <s v=""/>
    <s v=""/>
    <n v="38"/>
    <n v="40"/>
    <s v=""/>
    <n v="1"/>
    <n v="21"/>
    <n v="22"/>
    <s v=""/>
    <s v=""/>
    <n v="17"/>
    <n v="19"/>
    <s v=""/>
    <s v=""/>
    <n v="129"/>
    <n v="129"/>
    <m/>
    <m/>
    <n v="512"/>
    <n v="512"/>
    <n v="0"/>
    <n v="0"/>
  </r>
  <r>
    <x v="38"/>
    <s v="216314977"/>
    <x v="8"/>
    <x v="24"/>
    <x v="39"/>
    <x v="2"/>
    <n v="32"/>
    <n v="32"/>
    <s v=""/>
    <s v=""/>
    <n v="30"/>
    <n v="30"/>
    <s v=""/>
    <s v=""/>
    <n v="36"/>
    <n v="36"/>
    <s v=""/>
    <s v=""/>
    <n v="33"/>
    <n v="33"/>
    <s v=""/>
    <s v=""/>
    <n v="58"/>
    <n v="58"/>
    <s v=""/>
    <s v=""/>
    <n v="39"/>
    <n v="39"/>
    <s v=""/>
    <s v=""/>
    <n v="20"/>
    <n v="20"/>
    <s v=""/>
    <s v=""/>
    <n v="16"/>
    <n v="16"/>
    <s v=""/>
    <s v=""/>
    <n v="30"/>
    <n v="30"/>
    <s v=""/>
    <s v=""/>
    <n v="42"/>
    <n v="42"/>
    <s v=""/>
    <s v=""/>
    <n v="37"/>
    <n v="37"/>
    <s v=""/>
    <s v=""/>
    <n v="24"/>
    <n v="24"/>
    <s v=""/>
    <s v=""/>
    <n v="397"/>
    <x v="288"/>
    <m/>
    <m/>
    <n v="25"/>
    <n v="25"/>
    <s v=""/>
    <s v=""/>
    <n v="42"/>
    <n v="42"/>
    <s v=""/>
    <s v=""/>
    <n v="35"/>
    <n v="35"/>
    <s v=""/>
    <s v=""/>
    <n v="21"/>
    <n v="21"/>
    <s v=""/>
    <s v=""/>
    <n v="48"/>
    <n v="48"/>
    <s v=""/>
    <s v=""/>
    <n v="171"/>
    <n v="171"/>
    <m/>
    <m/>
    <n v="568"/>
    <n v="568"/>
    <n v="0"/>
    <n v="0"/>
  </r>
  <r>
    <x v="38"/>
    <s v="216314977"/>
    <x v="8"/>
    <x v="24"/>
    <x v="39"/>
    <x v="1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x v="2"/>
    <m/>
    <m/>
    <s v=""/>
    <s v=""/>
    <s v=""/>
    <s v=""/>
    <n v="12"/>
    <n v="12"/>
    <s v=""/>
    <s v=""/>
    <n v="14"/>
    <n v="14"/>
    <s v=""/>
    <s v=""/>
    <n v="31"/>
    <n v="30"/>
    <s v=""/>
    <s v=""/>
    <n v="29"/>
    <n v="30"/>
    <s v=""/>
    <s v=""/>
    <m/>
    <m/>
    <m/>
    <m/>
    <n v="0"/>
    <n v="0"/>
    <n v="0"/>
    <n v="0"/>
  </r>
  <r>
    <x v="33"/>
    <s v="216315681"/>
    <x v="8"/>
    <x v="24"/>
    <x v="34"/>
    <x v="8"/>
    <n v="67"/>
    <n v="62"/>
    <s v=""/>
    <s v=""/>
    <n v="82"/>
    <n v="69"/>
    <s v=""/>
    <s v=""/>
    <n v="51"/>
    <n v="63"/>
    <n v="1"/>
    <s v=""/>
    <n v="39"/>
    <n v="41"/>
    <s v=""/>
    <s v=""/>
    <n v="68"/>
    <n v="63"/>
    <s v=""/>
    <s v=""/>
    <n v="65"/>
    <n v="67"/>
    <s v=""/>
    <s v=""/>
    <n v="50"/>
    <n v="50"/>
    <s v=""/>
    <s v=""/>
    <n v="61"/>
    <n v="60"/>
    <n v="1"/>
    <s v=""/>
    <n v="67"/>
    <n v="67"/>
    <s v=""/>
    <s v=""/>
    <n v="68"/>
    <n v="70"/>
    <s v=""/>
    <s v=""/>
    <n v="43"/>
    <n v="37"/>
    <s v=""/>
    <s v=""/>
    <n v="88"/>
    <n v="90"/>
    <s v=""/>
    <s v=""/>
    <n v="749"/>
    <x v="289"/>
    <m/>
    <m/>
    <n v="109"/>
    <n v="106"/>
    <s v=""/>
    <s v=""/>
    <n v="66"/>
    <n v="70"/>
    <s v=""/>
    <s v=""/>
    <n v="72"/>
    <n v="67"/>
    <s v=""/>
    <s v=""/>
    <n v="59"/>
    <n v="67"/>
    <s v=""/>
    <s v=""/>
    <n v="56"/>
    <n v="62"/>
    <s v=""/>
    <s v=""/>
    <n v="362"/>
    <n v="372"/>
    <m/>
    <m/>
    <n v="1111"/>
    <n v="1111"/>
    <n v="0"/>
    <n v="0"/>
  </r>
  <r>
    <x v="69"/>
    <s v="216315690"/>
    <x v="8"/>
    <x v="24"/>
    <x v="69"/>
    <x v="1"/>
    <n v="8"/>
    <n v="6"/>
    <s v=""/>
    <s v=""/>
    <n v="16"/>
    <n v="19"/>
    <n v="1"/>
    <s v=""/>
    <n v="16"/>
    <n v="15"/>
    <s v=""/>
    <s v=""/>
    <n v="12"/>
    <n v="12"/>
    <s v=""/>
    <s v=""/>
    <n v="22"/>
    <n v="22"/>
    <s v=""/>
    <s v=""/>
    <n v="17"/>
    <n v="15"/>
    <s v=""/>
    <s v=""/>
    <n v="24"/>
    <n v="25"/>
    <s v=""/>
    <s v=""/>
    <n v="10"/>
    <n v="11"/>
    <s v=""/>
    <s v=""/>
    <n v="10"/>
    <n v="8"/>
    <s v=""/>
    <s v=""/>
    <n v="27"/>
    <n v="30"/>
    <s v=""/>
    <s v=""/>
    <n v="12"/>
    <n v="10"/>
    <s v=""/>
    <s v=""/>
    <n v="19"/>
    <n v="21"/>
    <s v=""/>
    <s v=""/>
    <n v="193"/>
    <x v="290"/>
    <m/>
    <m/>
    <n v="12"/>
    <n v="10"/>
    <s v=""/>
    <s v=""/>
    <n v="18"/>
    <n v="20"/>
    <s v=""/>
    <s v=""/>
    <n v="20"/>
    <n v="17"/>
    <s v=""/>
    <s v=""/>
    <n v="7"/>
    <n v="10"/>
    <s v=""/>
    <s v=""/>
    <n v="8"/>
    <n v="8"/>
    <s v=""/>
    <s v=""/>
    <n v="65"/>
    <n v="65"/>
    <m/>
    <m/>
    <n v="258"/>
    <n v="259"/>
    <n v="0"/>
    <n v="0"/>
  </r>
  <r>
    <x v="34"/>
    <s v="216296639"/>
    <x v="8"/>
    <x v="24"/>
    <x v="35"/>
    <x v="2"/>
    <n v="842"/>
    <n v="842"/>
    <s v=""/>
    <s v=""/>
    <n v="835"/>
    <n v="833"/>
    <s v=""/>
    <s v=""/>
    <n v="1041"/>
    <n v="1042"/>
    <s v=""/>
    <s v=""/>
    <n v="1126"/>
    <n v="1125"/>
    <s v=""/>
    <s v=""/>
    <n v="1524"/>
    <n v="1518"/>
    <s v=""/>
    <s v=""/>
    <n v="1406"/>
    <n v="1412"/>
    <s v=""/>
    <s v=""/>
    <n v="1104"/>
    <n v="1105"/>
    <s v=""/>
    <s v=""/>
    <n v="1099"/>
    <n v="1098"/>
    <s v=""/>
    <s v=""/>
    <n v="1311"/>
    <n v="1313"/>
    <s v=""/>
    <s v=""/>
    <n v="1260"/>
    <n v="1259"/>
    <s v=""/>
    <s v=""/>
    <n v="1015"/>
    <n v="1015"/>
    <s v=""/>
    <s v=""/>
    <n v="963"/>
    <n v="961"/>
    <s v=""/>
    <s v=""/>
    <n v="13526"/>
    <x v="291"/>
    <m/>
    <m/>
    <n v="1026"/>
    <n v="1025"/>
    <s v=""/>
    <s v=""/>
    <n v="954"/>
    <n v="957"/>
    <s v=""/>
    <s v=""/>
    <n v="1082"/>
    <n v="1080"/>
    <s v=""/>
    <s v=""/>
    <n v="998"/>
    <n v="997"/>
    <s v=""/>
    <s v=""/>
    <n v="658"/>
    <n v="662"/>
    <s v=""/>
    <s v=""/>
    <n v="4718"/>
    <n v="4721"/>
    <m/>
    <m/>
    <n v="18244"/>
    <n v="18244"/>
    <n v="0"/>
    <n v="0"/>
  </r>
  <r>
    <x v="34"/>
    <s v="216296639"/>
    <x v="8"/>
    <x v="24"/>
    <x v="35"/>
    <x v="8"/>
    <n v="20"/>
    <n v="19"/>
    <s v=""/>
    <n v="1"/>
    <n v="38"/>
    <n v="30"/>
    <s v=""/>
    <s v=""/>
    <n v="36"/>
    <n v="40"/>
    <s v=""/>
    <s v=""/>
    <n v="45"/>
    <n v="44"/>
    <s v=""/>
    <n v="2"/>
    <n v="29"/>
    <n v="30"/>
    <s v=""/>
    <s v=""/>
    <n v="35"/>
    <n v="36"/>
    <s v=""/>
    <s v=""/>
    <n v="67"/>
    <n v="64"/>
    <s v=""/>
    <n v="2"/>
    <n v="58"/>
    <n v="58"/>
    <s v=""/>
    <n v="2"/>
    <n v="57"/>
    <n v="60"/>
    <s v=""/>
    <n v="2"/>
    <n v="64"/>
    <n v="61"/>
    <s v=""/>
    <n v="2"/>
    <n v="44"/>
    <n v="46"/>
    <s v=""/>
    <n v="2"/>
    <n v="73"/>
    <n v="64"/>
    <s v=""/>
    <n v="4"/>
    <n v="566"/>
    <x v="292"/>
    <m/>
    <m/>
    <n v="143"/>
    <n v="137"/>
    <n v="1"/>
    <n v="1"/>
    <n v="74"/>
    <n v="79"/>
    <n v="2"/>
    <n v="1"/>
    <n v="67"/>
    <n v="72"/>
    <n v="1"/>
    <n v="2"/>
    <n v="77"/>
    <n v="77"/>
    <n v="1"/>
    <n v="3"/>
    <n v="66"/>
    <n v="76"/>
    <s v=""/>
    <n v="3"/>
    <n v="427"/>
    <n v="441"/>
    <m/>
    <n v="10"/>
    <n v="993"/>
    <n v="993"/>
    <n v="0"/>
    <n v="10"/>
  </r>
  <r>
    <x v="39"/>
    <s v="404476205"/>
    <x v="7"/>
    <x v="25"/>
    <x v="40"/>
    <x v="2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74"/>
    <n v="173"/>
    <s v=""/>
    <s v=""/>
    <m/>
    <x v="2"/>
    <m/>
    <m/>
    <n v="225"/>
    <n v="226"/>
    <s v=""/>
    <s v=""/>
    <n v="153"/>
    <n v="153"/>
    <s v=""/>
    <s v=""/>
    <n v="185"/>
    <n v="185"/>
    <s v=""/>
    <s v=""/>
    <s v=""/>
    <s v=""/>
    <s v=""/>
    <s v=""/>
    <s v=""/>
    <s v=""/>
    <s v=""/>
    <s v=""/>
    <m/>
    <m/>
    <m/>
    <m/>
    <n v="0"/>
    <n v="0"/>
    <n v="0"/>
    <n v="0"/>
  </r>
  <r>
    <x v="40"/>
    <s v="404476205"/>
    <x v="7"/>
    <x v="26"/>
    <x v="41"/>
    <x v="4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7"/>
    <n v="14"/>
    <n v="5"/>
    <s v=""/>
    <m/>
    <x v="2"/>
    <m/>
    <m/>
    <n v="25"/>
    <n v="26"/>
    <n v="5"/>
    <s v=""/>
    <n v="15"/>
    <n v="15"/>
    <n v="5"/>
    <s v=""/>
    <n v="17"/>
    <n v="19"/>
    <n v="7"/>
    <s v=""/>
    <s v=""/>
    <s v=""/>
    <s v=""/>
    <s v=""/>
    <s v=""/>
    <s v=""/>
    <s v=""/>
    <s v=""/>
    <m/>
    <m/>
    <m/>
    <m/>
    <n v="0"/>
    <n v="0"/>
    <n v="0"/>
    <n v="0"/>
  </r>
  <r>
    <x v="41"/>
    <s v="404476205"/>
    <x v="4"/>
    <x v="16"/>
    <x v="42"/>
    <x v="4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31"/>
    <n v="28"/>
    <n v="7"/>
    <s v=""/>
    <m/>
    <x v="2"/>
    <m/>
    <m/>
    <n v="38"/>
    <n v="37"/>
    <n v="12"/>
    <s v=""/>
    <n v="23"/>
    <n v="26"/>
    <n v="10"/>
    <s v=""/>
    <n v="29"/>
    <n v="30"/>
    <n v="12"/>
    <s v=""/>
    <s v=""/>
    <s v=""/>
    <s v=""/>
    <s v=""/>
    <s v=""/>
    <s v=""/>
    <s v=""/>
    <s v=""/>
    <m/>
    <m/>
    <m/>
    <m/>
    <n v="0"/>
    <n v="0"/>
    <n v="0"/>
    <n v="0"/>
  </r>
  <r>
    <x v="256"/>
    <s v="200007143"/>
    <x v="1"/>
    <x v="38"/>
    <x v="268"/>
    <x v="4"/>
    <n v="211"/>
    <n v="197"/>
    <n v="15"/>
    <n v="7"/>
    <n v="227"/>
    <n v="224"/>
    <n v="10"/>
    <n v="8"/>
    <n v="227"/>
    <n v="241"/>
    <n v="5"/>
    <n v="9"/>
    <n v="185"/>
    <n v="189"/>
    <n v="12"/>
    <n v="5"/>
    <n v="210"/>
    <n v="210"/>
    <n v="9"/>
    <n v="10"/>
    <n v="182"/>
    <n v="178"/>
    <n v="9"/>
    <n v="5"/>
    <n v="175"/>
    <n v="180"/>
    <n v="7"/>
    <n v="10"/>
    <n v="188"/>
    <n v="183"/>
    <n v="2"/>
    <n v="7"/>
    <n v="171"/>
    <n v="176"/>
    <n v="6"/>
    <n v="6"/>
    <n v="211"/>
    <n v="203"/>
    <n v="3"/>
    <n v="8"/>
    <n v="205"/>
    <n v="210"/>
    <n v="4"/>
    <n v="9"/>
    <n v="209"/>
    <n v="219"/>
    <n v="11"/>
    <n v="8"/>
    <n v="2401"/>
    <x v="293"/>
    <n v="93"/>
    <n v="92"/>
    <n v="251"/>
    <n v="242"/>
    <n v="10"/>
    <n v="5"/>
    <n v="201"/>
    <n v="196"/>
    <n v="6"/>
    <n v="5"/>
    <n v="188"/>
    <n v="188"/>
    <n v="4"/>
    <n v="6"/>
    <n v="199"/>
    <n v="210"/>
    <n v="3"/>
    <n v="7"/>
    <n v="197"/>
    <n v="219"/>
    <n v="6"/>
    <n v="7"/>
    <n v="1036"/>
    <n v="1055"/>
    <n v="29"/>
    <n v="30"/>
    <n v="3437"/>
    <n v="3465"/>
    <n v="122"/>
    <n v="122"/>
  </r>
  <r>
    <x v="256"/>
    <s v="200007143"/>
    <x v="1"/>
    <x v="38"/>
    <x v="268"/>
    <x v="7"/>
    <n v="90"/>
    <n v="86"/>
    <s v=""/>
    <s v=""/>
    <n v="92"/>
    <n v="91"/>
    <s v=""/>
    <s v=""/>
    <n v="84"/>
    <n v="85"/>
    <s v=""/>
    <s v=""/>
    <n v="72"/>
    <n v="72"/>
    <s v=""/>
    <s v=""/>
    <n v="60"/>
    <n v="59"/>
    <s v=""/>
    <s v=""/>
    <n v="80"/>
    <n v="81"/>
    <s v=""/>
    <s v=""/>
    <n v="101"/>
    <n v="99"/>
    <s v=""/>
    <s v=""/>
    <n v="90"/>
    <n v="93"/>
    <s v=""/>
    <s v=""/>
    <n v="64"/>
    <n v="65"/>
    <s v=""/>
    <s v=""/>
    <n v="73"/>
    <n v="72"/>
    <s v=""/>
    <s v=""/>
    <n v="88"/>
    <n v="92"/>
    <s v=""/>
    <s v=""/>
    <n v="73"/>
    <n v="69"/>
    <s v=""/>
    <s v=""/>
    <n v="967"/>
    <x v="294"/>
    <m/>
    <m/>
    <n v="84"/>
    <n v="82"/>
    <s v=""/>
    <s v=""/>
    <n v="63"/>
    <n v="68"/>
    <s v=""/>
    <n v="1"/>
    <n v="66"/>
    <n v="59"/>
    <s v=""/>
    <s v=""/>
    <n v="62"/>
    <n v="69"/>
    <s v=""/>
    <s v=""/>
    <n v="52"/>
    <n v="57"/>
    <s v=""/>
    <s v=""/>
    <n v="327"/>
    <n v="335"/>
    <m/>
    <m/>
    <n v="1294"/>
    <n v="1299"/>
    <n v="0"/>
    <n v="0"/>
  </r>
  <r>
    <x v="257"/>
    <s v="236035517"/>
    <x v="3"/>
    <x v="58"/>
    <x v="269"/>
    <x v="2"/>
    <n v="187"/>
    <n v="185"/>
    <s v=""/>
    <s v=""/>
    <n v="227"/>
    <n v="228"/>
    <s v=""/>
    <s v=""/>
    <n v="240"/>
    <n v="239"/>
    <s v=""/>
    <s v=""/>
    <n v="218"/>
    <n v="220"/>
    <s v=""/>
    <s v=""/>
    <n v="239"/>
    <n v="238"/>
    <s v=""/>
    <s v=""/>
    <n v="240"/>
    <n v="241"/>
    <s v=""/>
    <s v=""/>
    <n v="243"/>
    <n v="242"/>
    <s v=""/>
    <s v=""/>
    <n v="269"/>
    <n v="270"/>
    <s v=""/>
    <s v=""/>
    <n v="224"/>
    <n v="223"/>
    <s v=""/>
    <s v=""/>
    <n v="258"/>
    <n v="258"/>
    <s v=""/>
    <s v=""/>
    <n v="254"/>
    <n v="255"/>
    <s v=""/>
    <s v=""/>
    <n v="300"/>
    <n v="300"/>
    <s v=""/>
    <s v=""/>
    <n v="2899"/>
    <x v="295"/>
    <m/>
    <m/>
    <n v="324"/>
    <n v="322"/>
    <s v=""/>
    <s v=""/>
    <n v="234"/>
    <n v="236"/>
    <s v=""/>
    <s v=""/>
    <n v="229"/>
    <n v="228"/>
    <s v=""/>
    <s v=""/>
    <n v="219"/>
    <n v="218"/>
    <s v=""/>
    <s v=""/>
    <n v="231"/>
    <n v="233"/>
    <s v=""/>
    <s v=""/>
    <n v="1237"/>
    <n v="1237"/>
    <m/>
    <m/>
    <n v="4136"/>
    <n v="4136"/>
    <n v="0"/>
    <n v="0"/>
  </r>
  <r>
    <x v="257"/>
    <s v="236035517"/>
    <x v="3"/>
    <x v="58"/>
    <x v="269"/>
    <x v="1"/>
    <n v="8"/>
    <n v="7"/>
    <s v=""/>
    <s v=""/>
    <n v="3"/>
    <n v="3"/>
    <s v=""/>
    <s v=""/>
    <n v="4"/>
    <n v="4"/>
    <s v=""/>
    <s v=""/>
    <n v="4"/>
    <n v="5"/>
    <s v=""/>
    <s v=""/>
    <n v="2"/>
    <n v="2"/>
    <s v=""/>
    <s v=""/>
    <n v="7"/>
    <n v="7"/>
    <s v=""/>
    <s v=""/>
    <n v="4"/>
    <n v="2"/>
    <s v=""/>
    <s v=""/>
    <n v="3"/>
    <n v="5"/>
    <s v=""/>
    <s v=""/>
    <n v="5"/>
    <n v="5"/>
    <s v=""/>
    <s v=""/>
    <n v="4"/>
    <n v="4"/>
    <s v=""/>
    <s v=""/>
    <n v="4"/>
    <n v="4"/>
    <s v=""/>
    <s v=""/>
    <n v="2"/>
    <n v="2"/>
    <s v=""/>
    <s v=""/>
    <n v="50"/>
    <x v="296"/>
    <m/>
    <m/>
    <n v="2"/>
    <n v="2"/>
    <s v=""/>
    <s v=""/>
    <n v="3"/>
    <n v="3"/>
    <s v=""/>
    <s v=""/>
    <n v="4"/>
    <n v="4"/>
    <s v=""/>
    <s v=""/>
    <n v="2"/>
    <n v="2"/>
    <s v=""/>
    <s v=""/>
    <n v="2"/>
    <n v="2"/>
    <s v=""/>
    <s v=""/>
    <n v="13"/>
    <n v="13"/>
    <m/>
    <m/>
    <n v="63"/>
    <n v="63"/>
    <n v="0"/>
    <n v="0"/>
  </r>
  <r>
    <x v="257"/>
    <s v="236035517"/>
    <x v="9"/>
    <x v="49"/>
    <x v="270"/>
    <x v="4"/>
    <n v="7"/>
    <n v="8"/>
    <n v="6"/>
    <n v="1"/>
    <n v="9"/>
    <n v="8"/>
    <n v="6"/>
    <s v=""/>
    <n v="6"/>
    <n v="7"/>
    <n v="7"/>
    <s v=""/>
    <n v="12"/>
    <n v="12"/>
    <n v="12"/>
    <s v=""/>
    <n v="9"/>
    <n v="9"/>
    <n v="8"/>
    <s v=""/>
    <n v="8"/>
    <n v="8"/>
    <n v="7"/>
    <s v=""/>
    <n v="6"/>
    <n v="6"/>
    <n v="5"/>
    <s v=""/>
    <n v="5"/>
    <n v="5"/>
    <n v="5"/>
    <s v=""/>
    <n v="4"/>
    <n v="4"/>
    <n v="4"/>
    <s v=""/>
    <n v="5"/>
    <n v="5"/>
    <n v="5"/>
    <s v=""/>
    <n v="5"/>
    <n v="5"/>
    <n v="5"/>
    <s v=""/>
    <n v="4"/>
    <n v="4"/>
    <n v="4"/>
    <s v=""/>
    <n v="80"/>
    <x v="125"/>
    <n v="74"/>
    <m/>
    <n v="8"/>
    <n v="7"/>
    <n v="4"/>
    <s v=""/>
    <n v="4"/>
    <n v="5"/>
    <n v="4"/>
    <s v=""/>
    <n v="6"/>
    <n v="5"/>
    <n v="5"/>
    <s v=""/>
    <n v="4"/>
    <n v="5"/>
    <n v="4"/>
    <n v="1"/>
    <n v="3"/>
    <n v="3"/>
    <n v="3"/>
    <s v=""/>
    <n v="25"/>
    <n v="25"/>
    <n v="20"/>
    <m/>
    <n v="105"/>
    <n v="106"/>
    <n v="94"/>
    <n v="0"/>
  </r>
  <r>
    <x v="257"/>
    <s v="236035517"/>
    <x v="10"/>
    <x v="59"/>
    <x v="271"/>
    <x v="1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1"/>
    <n v="11"/>
    <s v=""/>
    <s v=""/>
    <m/>
    <x v="2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m/>
    <n v="0"/>
    <n v="0"/>
    <n v="0"/>
    <n v="0"/>
  </r>
  <r>
    <x v="257"/>
    <s v="236035517"/>
    <x v="10"/>
    <x v="60"/>
    <x v="272"/>
    <x v="2"/>
    <n v="67"/>
    <n v="66"/>
    <s v=""/>
    <s v=""/>
    <n v="50"/>
    <n v="51"/>
    <s v=""/>
    <s v=""/>
    <n v="74"/>
    <n v="73"/>
    <s v=""/>
    <s v=""/>
    <n v="99"/>
    <n v="99"/>
    <s v=""/>
    <s v=""/>
    <n v="117"/>
    <n v="118"/>
    <s v=""/>
    <s v=""/>
    <n v="90"/>
    <n v="88"/>
    <s v=""/>
    <s v=""/>
    <n v="142"/>
    <n v="142"/>
    <s v=""/>
    <s v=""/>
    <n v="179"/>
    <n v="179"/>
    <s v=""/>
    <s v=""/>
    <n v="135"/>
    <n v="137"/>
    <s v=""/>
    <s v=""/>
    <n v="102"/>
    <n v="102"/>
    <s v=""/>
    <s v=""/>
    <n v="92"/>
    <n v="91"/>
    <s v=""/>
    <s v=""/>
    <n v="91"/>
    <n v="92"/>
    <s v=""/>
    <s v=""/>
    <n v="1238"/>
    <x v="297"/>
    <m/>
    <m/>
    <n v="100"/>
    <n v="100"/>
    <s v=""/>
    <s v=""/>
    <n v="86"/>
    <n v="85"/>
    <s v=""/>
    <s v=""/>
    <n v="84"/>
    <n v="85"/>
    <s v=""/>
    <s v=""/>
    <n v="121"/>
    <n v="121"/>
    <s v=""/>
    <s v=""/>
    <n v="78"/>
    <n v="78"/>
    <s v=""/>
    <s v=""/>
    <n v="469"/>
    <n v="469"/>
    <m/>
    <m/>
    <n v="1707"/>
    <n v="1707"/>
    <n v="0"/>
    <n v="0"/>
  </r>
  <r>
    <x v="257"/>
    <s v="236035517"/>
    <x v="8"/>
    <x v="61"/>
    <x v="273"/>
    <x v="4"/>
    <n v="15"/>
    <n v="12"/>
    <n v="7"/>
    <s v=""/>
    <n v="16"/>
    <n v="19"/>
    <n v="7"/>
    <s v=""/>
    <n v="10"/>
    <n v="10"/>
    <n v="7"/>
    <s v=""/>
    <n v="19"/>
    <n v="19"/>
    <n v="12"/>
    <s v=""/>
    <n v="16"/>
    <n v="16"/>
    <n v="13"/>
    <s v=""/>
    <n v="12"/>
    <n v="11"/>
    <n v="6"/>
    <n v="1"/>
    <n v="16"/>
    <n v="17"/>
    <n v="12"/>
    <n v="1"/>
    <n v="9"/>
    <n v="9"/>
    <n v="7"/>
    <s v=""/>
    <n v="12"/>
    <n v="12"/>
    <n v="6"/>
    <n v="2"/>
    <n v="12"/>
    <n v="11"/>
    <n v="8"/>
    <s v=""/>
    <n v="5"/>
    <n v="6"/>
    <n v="2"/>
    <s v=""/>
    <n v="11"/>
    <n v="10"/>
    <n v="5"/>
    <n v="2"/>
    <n v="153"/>
    <x v="105"/>
    <n v="92"/>
    <m/>
    <n v="19"/>
    <n v="19"/>
    <n v="7"/>
    <s v=""/>
    <n v="8"/>
    <n v="9"/>
    <n v="6"/>
    <s v=""/>
    <n v="17"/>
    <n v="16"/>
    <n v="8"/>
    <s v=""/>
    <n v="13"/>
    <n v="13"/>
    <n v="11"/>
    <s v=""/>
    <n v="8"/>
    <n v="9"/>
    <n v="3"/>
    <s v=""/>
    <n v="65"/>
    <n v="66"/>
    <n v="35"/>
    <m/>
    <n v="218"/>
    <n v="218"/>
    <n v="127"/>
    <n v="0"/>
  </r>
  <r>
    <x v="257"/>
    <s v="236035517"/>
    <x v="8"/>
    <x v="61"/>
    <x v="273"/>
    <x v="7"/>
    <n v="7"/>
    <n v="8"/>
    <s v=""/>
    <s v=""/>
    <n v="7"/>
    <n v="7"/>
    <s v=""/>
    <s v=""/>
    <n v="4"/>
    <n v="4"/>
    <s v=""/>
    <s v=""/>
    <n v="6"/>
    <n v="6"/>
    <s v=""/>
    <s v=""/>
    <n v="7"/>
    <n v="7"/>
    <s v=""/>
    <s v=""/>
    <n v="7"/>
    <n v="6"/>
    <s v=""/>
    <s v=""/>
    <n v="11"/>
    <n v="11"/>
    <s v=""/>
    <s v=""/>
    <n v="4"/>
    <n v="5"/>
    <s v=""/>
    <s v=""/>
    <n v="10"/>
    <n v="8"/>
    <s v=""/>
    <s v=""/>
    <n v="11"/>
    <n v="12"/>
    <s v=""/>
    <s v=""/>
    <n v="9"/>
    <n v="9"/>
    <s v=""/>
    <s v=""/>
    <n v="15"/>
    <n v="15"/>
    <n v="1"/>
    <s v=""/>
    <n v="98"/>
    <x v="298"/>
    <m/>
    <m/>
    <n v="7"/>
    <n v="6"/>
    <s v=""/>
    <s v=""/>
    <n v="6"/>
    <n v="8"/>
    <s v=""/>
    <s v=""/>
    <n v="7"/>
    <n v="6"/>
    <s v=""/>
    <s v=""/>
    <n v="7"/>
    <n v="7"/>
    <s v=""/>
    <s v=""/>
    <n v="5"/>
    <n v="6"/>
    <s v=""/>
    <s v=""/>
    <n v="32"/>
    <n v="33"/>
    <m/>
    <m/>
    <n v="130"/>
    <n v="131"/>
    <n v="0"/>
    <n v="0"/>
  </r>
  <r>
    <x v="258"/>
    <s v="404925747"/>
    <x v="1"/>
    <x v="29"/>
    <x v="274"/>
    <x v="2"/>
    <s v=""/>
    <s v=""/>
    <s v=""/>
    <s v=""/>
    <s v=""/>
    <s v=""/>
    <s v=""/>
    <s v=""/>
    <n v="39"/>
    <n v="38"/>
    <s v=""/>
    <s v=""/>
    <n v="128"/>
    <n v="129"/>
    <n v="1"/>
    <s v=""/>
    <n v="176"/>
    <n v="176"/>
    <s v=""/>
    <s v=""/>
    <n v="197"/>
    <n v="197"/>
    <s v=""/>
    <s v=""/>
    <n v="207"/>
    <n v="207"/>
    <s v=""/>
    <s v=""/>
    <n v="187"/>
    <n v="186"/>
    <s v=""/>
    <s v=""/>
    <n v="188"/>
    <n v="188"/>
    <s v=""/>
    <s v=""/>
    <n v="240"/>
    <n v="237"/>
    <s v=""/>
    <s v=""/>
    <n v="246"/>
    <n v="246"/>
    <s v=""/>
    <s v=""/>
    <n v="315"/>
    <n v="319"/>
    <s v=""/>
    <s v=""/>
    <m/>
    <x v="2"/>
    <m/>
    <m/>
    <n v="314"/>
    <n v="311"/>
    <s v=""/>
    <s v=""/>
    <n v="262"/>
    <n v="263"/>
    <s v=""/>
    <s v=""/>
    <n v="309"/>
    <n v="308"/>
    <s v=""/>
    <s v=""/>
    <n v="271"/>
    <n v="271"/>
    <s v=""/>
    <s v=""/>
    <n v="326"/>
    <n v="329"/>
    <s v=""/>
    <s v=""/>
    <n v="1482"/>
    <n v="1482"/>
    <m/>
    <m/>
    <n v="1482"/>
    <n v="1482"/>
    <n v="0"/>
    <n v="0"/>
  </r>
  <r>
    <x v="258"/>
    <s v="404925747"/>
    <x v="1"/>
    <x v="29"/>
    <x v="274"/>
    <x v="1"/>
    <n v="5"/>
    <n v="5"/>
    <s v=""/>
    <s v=""/>
    <n v="3"/>
    <n v="3"/>
    <s v=""/>
    <s v=""/>
    <n v="4"/>
    <n v="2"/>
    <s v=""/>
    <s v=""/>
    <n v="33"/>
    <n v="35"/>
    <s v=""/>
    <s v=""/>
    <n v="211"/>
    <n v="202"/>
    <s v=""/>
    <n v="1"/>
    <n v="259"/>
    <n v="259"/>
    <s v=""/>
    <s v=""/>
    <n v="229"/>
    <n v="224"/>
    <s v=""/>
    <n v="1"/>
    <n v="274"/>
    <n v="281"/>
    <s v=""/>
    <s v=""/>
    <n v="265"/>
    <n v="264"/>
    <s v=""/>
    <n v="1"/>
    <n v="309"/>
    <n v="304"/>
    <s v=""/>
    <n v="1"/>
    <n v="265"/>
    <n v="269"/>
    <s v=""/>
    <s v=""/>
    <n v="373"/>
    <n v="380"/>
    <s v=""/>
    <s v=""/>
    <n v="2230"/>
    <x v="299"/>
    <m/>
    <m/>
    <n v="273"/>
    <n v="257"/>
    <s v=""/>
    <s v=""/>
    <n v="371"/>
    <n v="373"/>
    <s v=""/>
    <s v=""/>
    <n v="415"/>
    <n v="415"/>
    <s v=""/>
    <s v=""/>
    <n v="383"/>
    <n v="396"/>
    <s v=""/>
    <s v=""/>
    <n v="398"/>
    <n v="401"/>
    <s v=""/>
    <s v=""/>
    <n v="1840"/>
    <n v="1842"/>
    <m/>
    <m/>
    <n v="4070"/>
    <n v="4070"/>
    <n v="0"/>
    <n v="0"/>
  </r>
  <r>
    <x v="258"/>
    <s v="404925747"/>
    <x v="1"/>
    <x v="29"/>
    <x v="274"/>
    <x v="0"/>
    <n v="15"/>
    <n v="15"/>
    <s v=""/>
    <s v=""/>
    <n v="21"/>
    <n v="21"/>
    <s v=""/>
    <s v=""/>
    <n v="33"/>
    <n v="33"/>
    <s v=""/>
    <s v=""/>
    <n v="19"/>
    <n v="19"/>
    <s v=""/>
    <s v=""/>
    <n v="33"/>
    <n v="33"/>
    <s v=""/>
    <s v=""/>
    <n v="31"/>
    <n v="31"/>
    <s v=""/>
    <s v=""/>
    <n v="47"/>
    <n v="47"/>
    <s v=""/>
    <s v=""/>
    <n v="62"/>
    <n v="61"/>
    <s v=""/>
    <s v=""/>
    <n v="54"/>
    <n v="55"/>
    <s v=""/>
    <s v=""/>
    <n v="73"/>
    <n v="73"/>
    <s v=""/>
    <s v=""/>
    <n v="56"/>
    <n v="56"/>
    <s v=""/>
    <s v=""/>
    <n v="70"/>
    <n v="68"/>
    <s v=""/>
    <s v=""/>
    <n v="514"/>
    <x v="115"/>
    <m/>
    <m/>
    <n v="78"/>
    <n v="80"/>
    <s v=""/>
    <n v="1"/>
    <n v="64"/>
    <n v="64"/>
    <s v=""/>
    <s v=""/>
    <n v="76"/>
    <n v="76"/>
    <s v=""/>
    <s v=""/>
    <n v="72"/>
    <n v="72"/>
    <s v=""/>
    <s v=""/>
    <n v="80"/>
    <n v="80"/>
    <s v=""/>
    <s v=""/>
    <n v="370"/>
    <n v="372"/>
    <m/>
    <m/>
    <n v="884"/>
    <n v="884"/>
    <n v="0"/>
    <n v="0"/>
  </r>
  <r>
    <x v="259"/>
    <s v="404866123"/>
    <x v="1"/>
    <x v="13"/>
    <x v="275"/>
    <x v="2"/>
    <n v="465"/>
    <n v="464"/>
    <s v=""/>
    <s v=""/>
    <n v="414"/>
    <n v="414"/>
    <s v=""/>
    <s v=""/>
    <n v="574"/>
    <n v="575"/>
    <s v=""/>
    <s v=""/>
    <n v="475"/>
    <n v="474"/>
    <s v=""/>
    <s v=""/>
    <n v="479"/>
    <n v="479"/>
    <s v=""/>
    <s v=""/>
    <n v="490"/>
    <n v="490"/>
    <s v=""/>
    <s v=""/>
    <n v="482"/>
    <n v="482"/>
    <s v=""/>
    <s v=""/>
    <n v="414"/>
    <n v="415"/>
    <s v=""/>
    <s v=""/>
    <n v="451"/>
    <n v="450"/>
    <s v=""/>
    <s v=""/>
    <n v="485"/>
    <n v="486"/>
    <s v=""/>
    <s v=""/>
    <n v="504"/>
    <n v="504"/>
    <s v=""/>
    <s v=""/>
    <n v="581"/>
    <n v="580"/>
    <s v=""/>
    <s v=""/>
    <n v="5814"/>
    <x v="300"/>
    <m/>
    <m/>
    <n v="602"/>
    <n v="601"/>
    <s v=""/>
    <s v=""/>
    <n v="546"/>
    <n v="548"/>
    <s v=""/>
    <s v=""/>
    <n v="659"/>
    <n v="659"/>
    <s v=""/>
    <s v=""/>
    <n v="560"/>
    <n v="559"/>
    <s v=""/>
    <s v=""/>
    <n v="530"/>
    <n v="531"/>
    <s v=""/>
    <s v=""/>
    <n v="2897"/>
    <n v="2898"/>
    <m/>
    <m/>
    <n v="8711"/>
    <n v="8711"/>
    <n v="0"/>
    <n v="0"/>
  </r>
  <r>
    <x v="259"/>
    <s v="404866123"/>
    <x v="1"/>
    <x v="13"/>
    <x v="275"/>
    <x v="0"/>
    <n v="165"/>
    <n v="159"/>
    <s v=""/>
    <s v=""/>
    <n v="175"/>
    <n v="171"/>
    <s v=""/>
    <n v="1"/>
    <n v="207"/>
    <n v="211"/>
    <s v=""/>
    <s v=""/>
    <n v="180"/>
    <n v="181"/>
    <s v=""/>
    <s v=""/>
    <n v="227"/>
    <n v="219"/>
    <s v=""/>
    <s v=""/>
    <n v="209"/>
    <n v="207"/>
    <s v=""/>
    <n v="1"/>
    <n v="223"/>
    <n v="225"/>
    <s v=""/>
    <n v="3"/>
    <n v="194"/>
    <n v="203"/>
    <s v=""/>
    <n v="1"/>
    <n v="198"/>
    <n v="197"/>
    <s v=""/>
    <s v=""/>
    <n v="251"/>
    <n v="248"/>
    <s v=""/>
    <s v=""/>
    <n v="235"/>
    <n v="227"/>
    <s v=""/>
    <n v="1"/>
    <n v="236"/>
    <n v="239"/>
    <s v=""/>
    <n v="2"/>
    <n v="2500"/>
    <x v="301"/>
    <m/>
    <m/>
    <n v="249"/>
    <n v="252"/>
    <s v=""/>
    <s v=""/>
    <n v="236"/>
    <n v="235"/>
    <s v=""/>
    <s v=""/>
    <n v="241"/>
    <n v="240"/>
    <s v=""/>
    <n v="1"/>
    <n v="244"/>
    <n v="247"/>
    <s v=""/>
    <s v=""/>
    <n v="238"/>
    <n v="252"/>
    <s v=""/>
    <s v=""/>
    <n v="1208"/>
    <n v="1226"/>
    <m/>
    <m/>
    <n v="3708"/>
    <n v="3713"/>
    <n v="0"/>
    <n v="0"/>
  </r>
  <r>
    <x v="260"/>
    <s v="204483380"/>
    <x v="1"/>
    <x v="48"/>
    <x v="276"/>
    <x v="7"/>
    <n v="29"/>
    <n v="28"/>
    <s v=""/>
    <s v=""/>
    <n v="34"/>
    <n v="32"/>
    <s v=""/>
    <s v=""/>
    <n v="32"/>
    <n v="32"/>
    <s v=""/>
    <s v=""/>
    <n v="1"/>
    <n v="5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x v="2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m/>
    <n v="0"/>
    <n v="0"/>
    <n v="0"/>
    <n v="0"/>
  </r>
  <r>
    <x v="261"/>
    <s v="231169874"/>
    <x v="0"/>
    <x v="34"/>
    <x v="277"/>
    <x v="4"/>
    <n v="7"/>
    <n v="8"/>
    <s v=""/>
    <s v=""/>
    <n v="1"/>
    <n v="1"/>
    <s v=""/>
    <s v=""/>
    <n v="4"/>
    <n v="4"/>
    <s v=""/>
    <s v=""/>
    <n v="3"/>
    <n v="3"/>
    <s v=""/>
    <s v=""/>
    <s v=""/>
    <s v=""/>
    <s v=""/>
    <s v=""/>
    <n v="1"/>
    <n v="1"/>
    <s v=""/>
    <s v=""/>
    <n v="1"/>
    <n v="1"/>
    <s v=""/>
    <s v=""/>
    <n v="5"/>
    <n v="5"/>
    <s v=""/>
    <s v=""/>
    <n v="2"/>
    <n v="2"/>
    <s v=""/>
    <s v=""/>
    <n v="2"/>
    <n v="2"/>
    <s v=""/>
    <s v=""/>
    <n v="3"/>
    <n v="3"/>
    <s v=""/>
    <s v=""/>
    <n v="1"/>
    <n v="1"/>
    <s v=""/>
    <s v=""/>
    <m/>
    <x v="2"/>
    <m/>
    <m/>
    <n v="5"/>
    <n v="5"/>
    <s v=""/>
    <s v=""/>
    <n v="3"/>
    <n v="3"/>
    <s v=""/>
    <s v=""/>
    <n v="2"/>
    <n v="2"/>
    <s v=""/>
    <s v=""/>
    <n v="6"/>
    <n v="5"/>
    <s v=""/>
    <s v=""/>
    <s v=""/>
    <n v="1"/>
    <s v=""/>
    <s v=""/>
    <m/>
    <n v="16"/>
    <m/>
    <m/>
    <n v="0"/>
    <n v="16"/>
    <n v="0"/>
    <n v="0"/>
  </r>
  <r>
    <x v="262"/>
    <s v="401945838"/>
    <x v="1"/>
    <x v="11"/>
    <x v="278"/>
    <x v="0"/>
    <n v="10"/>
    <n v="10"/>
    <s v=""/>
    <s v=""/>
    <s v=""/>
    <s v=""/>
    <s v=""/>
    <s v=""/>
    <s v=""/>
    <s v=""/>
    <s v=""/>
    <s v=""/>
    <n v="4"/>
    <n v="4"/>
    <s v=""/>
    <s v=""/>
    <n v="2"/>
    <n v="2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x v="2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m/>
    <n v="0"/>
    <n v="0"/>
    <n v="0"/>
    <n v="0"/>
  </r>
  <r>
    <x v="210"/>
    <s v="231169507"/>
    <x v="0"/>
    <x v="34"/>
    <x v="217"/>
    <x v="2"/>
    <n v="108"/>
    <n v="108"/>
    <s v=""/>
    <s v=""/>
    <n v="108"/>
    <n v="106"/>
    <s v=""/>
    <s v=""/>
    <n v="161"/>
    <n v="162"/>
    <s v=""/>
    <s v=""/>
    <n v="121"/>
    <n v="121"/>
    <s v=""/>
    <s v=""/>
    <n v="187"/>
    <n v="188"/>
    <s v=""/>
    <s v=""/>
    <n v="158"/>
    <n v="158"/>
    <s v=""/>
    <s v=""/>
    <n v="194"/>
    <n v="194"/>
    <s v=""/>
    <s v=""/>
    <n v="198"/>
    <n v="198"/>
    <s v=""/>
    <s v=""/>
    <n v="138"/>
    <n v="138"/>
    <s v=""/>
    <s v=""/>
    <n v="164"/>
    <n v="164"/>
    <s v=""/>
    <s v=""/>
    <n v="142"/>
    <n v="142"/>
    <s v=""/>
    <s v=""/>
    <n v="150"/>
    <n v="150"/>
    <s v=""/>
    <s v=""/>
    <n v="1829"/>
    <x v="302"/>
    <m/>
    <m/>
    <n v="130"/>
    <n v="130"/>
    <s v=""/>
    <s v=""/>
    <n v="107"/>
    <n v="106"/>
    <s v=""/>
    <s v=""/>
    <n v="127"/>
    <n v="128"/>
    <s v=""/>
    <s v=""/>
    <n v="158"/>
    <n v="157"/>
    <s v=""/>
    <s v=""/>
    <n v="144"/>
    <n v="145"/>
    <s v=""/>
    <s v=""/>
    <n v="666"/>
    <n v="666"/>
    <m/>
    <m/>
    <n v="2495"/>
    <n v="2495"/>
    <n v="0"/>
    <n v="0"/>
  </r>
  <r>
    <x v="210"/>
    <s v="231169507"/>
    <x v="0"/>
    <x v="34"/>
    <x v="217"/>
    <x v="5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2"/>
    <n v="2"/>
    <s v=""/>
    <s v=""/>
    <n v="2"/>
    <n v="2"/>
    <s v=""/>
    <s v=""/>
    <n v="3"/>
    <n v="3"/>
    <s v=""/>
    <s v=""/>
    <n v="3"/>
    <n v="3"/>
    <s v=""/>
    <s v=""/>
    <n v="2"/>
    <n v="2"/>
    <s v=""/>
    <s v=""/>
    <s v=""/>
    <s v=""/>
    <s v=""/>
    <s v=""/>
    <n v="3"/>
    <n v="3"/>
    <s v=""/>
    <s v=""/>
    <m/>
    <x v="2"/>
    <m/>
    <m/>
    <s v=""/>
    <s v=""/>
    <s v=""/>
    <s v=""/>
    <n v="1"/>
    <n v="1"/>
    <s v=""/>
    <s v=""/>
    <n v="1"/>
    <n v="1"/>
    <s v=""/>
    <s v=""/>
    <n v="1"/>
    <n v="1"/>
    <s v=""/>
    <s v=""/>
    <n v="4"/>
    <n v="4"/>
    <s v=""/>
    <s v=""/>
    <m/>
    <m/>
    <m/>
    <m/>
    <n v="0"/>
    <n v="0"/>
    <n v="0"/>
    <n v="0"/>
  </r>
  <r>
    <x v="210"/>
    <s v="231169507"/>
    <x v="0"/>
    <x v="34"/>
    <x v="217"/>
    <x v="0"/>
    <n v="5"/>
    <n v="5"/>
    <s v=""/>
    <s v=""/>
    <n v="4"/>
    <n v="4"/>
    <s v=""/>
    <s v=""/>
    <n v="3"/>
    <n v="3"/>
    <s v=""/>
    <s v=""/>
    <n v="2"/>
    <n v="2"/>
    <s v=""/>
    <s v=""/>
    <n v="3"/>
    <n v="3"/>
    <s v=""/>
    <s v=""/>
    <n v="2"/>
    <n v="2"/>
    <s v=""/>
    <s v=""/>
    <n v="2"/>
    <n v="2"/>
    <s v=""/>
    <s v=""/>
    <n v="2"/>
    <n v="2"/>
    <s v=""/>
    <s v=""/>
    <n v="2"/>
    <n v="2"/>
    <s v=""/>
    <s v=""/>
    <n v="1"/>
    <n v="1"/>
    <s v=""/>
    <s v=""/>
    <s v=""/>
    <s v=""/>
    <s v=""/>
    <s v=""/>
    <s v=""/>
    <s v=""/>
    <s v=""/>
    <s v=""/>
    <m/>
    <x v="2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m/>
    <n v="0"/>
    <n v="0"/>
    <n v="0"/>
    <n v="0"/>
  </r>
  <r>
    <x v="263"/>
    <s v="211357663"/>
    <x v="0"/>
    <x v="34"/>
    <x v="279"/>
    <x v="1"/>
    <n v="127"/>
    <n v="127"/>
    <s v=""/>
    <s v=""/>
    <n v="137"/>
    <n v="137"/>
    <s v=""/>
    <s v=""/>
    <n v="157"/>
    <n v="157"/>
    <s v=""/>
    <s v=""/>
    <n v="160"/>
    <n v="160"/>
    <s v=""/>
    <s v=""/>
    <n v="179"/>
    <n v="179"/>
    <s v=""/>
    <s v=""/>
    <n v="152"/>
    <n v="152"/>
    <s v=""/>
    <s v=""/>
    <n v="138"/>
    <n v="138"/>
    <s v=""/>
    <s v=""/>
    <s v=""/>
    <s v=""/>
    <s v=""/>
    <s v=""/>
    <n v="209"/>
    <n v="209"/>
    <s v=""/>
    <s v=""/>
    <n v="153"/>
    <n v="153"/>
    <s v=""/>
    <s v=""/>
    <n v="212"/>
    <n v="212"/>
    <s v=""/>
    <s v=""/>
    <n v="160"/>
    <n v="160"/>
    <s v=""/>
    <s v=""/>
    <m/>
    <x v="2"/>
    <m/>
    <m/>
    <n v="153"/>
    <n v="153"/>
    <s v=""/>
    <s v=""/>
    <n v="151"/>
    <n v="151"/>
    <s v=""/>
    <s v=""/>
    <n v="152"/>
    <n v="152"/>
    <s v=""/>
    <s v=""/>
    <n v="144"/>
    <n v="144"/>
    <s v=""/>
    <s v=""/>
    <n v="168"/>
    <n v="168"/>
    <s v=""/>
    <s v=""/>
    <n v="768"/>
    <n v="768"/>
    <m/>
    <m/>
    <n v="768"/>
    <n v="768"/>
    <n v="0"/>
    <n v="0"/>
  </r>
  <r>
    <x v="263"/>
    <s v="211357663"/>
    <x v="6"/>
    <x v="8"/>
    <x v="280"/>
    <x v="1"/>
    <n v="91"/>
    <n v="91"/>
    <s v=""/>
    <s v=""/>
    <n v="71"/>
    <n v="71"/>
    <s v=""/>
    <s v=""/>
    <n v="130"/>
    <n v="130"/>
    <s v=""/>
    <s v=""/>
    <n v="106"/>
    <n v="106"/>
    <s v=""/>
    <s v=""/>
    <n v="101"/>
    <n v="101"/>
    <s v=""/>
    <s v=""/>
    <n v="111"/>
    <n v="111"/>
    <s v=""/>
    <s v=""/>
    <n v="106"/>
    <n v="106"/>
    <s v=""/>
    <s v=""/>
    <n v="22"/>
    <n v="22"/>
    <s v=""/>
    <s v=""/>
    <n v="111"/>
    <n v="111"/>
    <s v=""/>
    <s v=""/>
    <n v="106"/>
    <n v="106"/>
    <s v=""/>
    <s v=""/>
    <n v="128"/>
    <n v="128"/>
    <s v=""/>
    <s v=""/>
    <n v="93"/>
    <n v="93"/>
    <s v=""/>
    <s v=""/>
    <n v="1176"/>
    <x v="303"/>
    <m/>
    <m/>
    <n v="77"/>
    <n v="77"/>
    <s v=""/>
    <s v=""/>
    <n v="83"/>
    <n v="83"/>
    <s v=""/>
    <s v=""/>
    <n v="84"/>
    <n v="84"/>
    <s v=""/>
    <s v=""/>
    <n v="93"/>
    <n v="93"/>
    <s v=""/>
    <s v=""/>
    <n v="97"/>
    <n v="97"/>
    <s v=""/>
    <s v=""/>
    <n v="434"/>
    <n v="434"/>
    <m/>
    <m/>
    <n v="1610"/>
    <n v="1610"/>
    <n v="0"/>
    <n v="0"/>
  </r>
  <r>
    <x v="211"/>
    <s v="406204717"/>
    <x v="1"/>
    <x v="35"/>
    <x v="218"/>
    <x v="4"/>
    <n v="410"/>
    <n v="405"/>
    <n v="6"/>
    <n v="24"/>
    <n v="405"/>
    <n v="375"/>
    <n v="3"/>
    <n v="16"/>
    <n v="402"/>
    <n v="413"/>
    <n v="1"/>
    <n v="21"/>
    <n v="367"/>
    <n v="375"/>
    <n v="1"/>
    <n v="37"/>
    <n v="427"/>
    <n v="422"/>
    <n v="4"/>
    <n v="27"/>
    <n v="373"/>
    <n v="378"/>
    <n v="1"/>
    <n v="32"/>
    <n v="324"/>
    <n v="325"/>
    <n v="2"/>
    <n v="23"/>
    <n v="343"/>
    <n v="335"/>
    <s v=""/>
    <n v="20"/>
    <n v="381"/>
    <n v="366"/>
    <n v="4"/>
    <n v="24"/>
    <n v="450"/>
    <n v="542"/>
    <n v="79"/>
    <n v="27"/>
    <s v=""/>
    <n v="2"/>
    <n v="1"/>
    <s v=""/>
    <s v=""/>
    <n v="2"/>
    <n v="2"/>
    <s v=""/>
    <m/>
    <x v="304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m/>
    <n v="0"/>
    <n v="3940"/>
    <n v="0"/>
    <n v="0"/>
  </r>
  <r>
    <x v="211"/>
    <s v="406204717"/>
    <x v="1"/>
    <x v="35"/>
    <x v="218"/>
    <x v="7"/>
    <n v="24"/>
    <n v="26"/>
    <s v=""/>
    <s v=""/>
    <n v="23"/>
    <n v="22"/>
    <s v=""/>
    <s v=""/>
    <n v="26"/>
    <n v="23"/>
    <s v=""/>
    <s v=""/>
    <n v="21"/>
    <n v="19"/>
    <s v=""/>
    <s v=""/>
    <n v="26"/>
    <n v="28"/>
    <s v=""/>
    <s v=""/>
    <n v="18"/>
    <n v="22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x v="2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m/>
    <n v="0"/>
    <n v="0"/>
    <n v="0"/>
    <n v="0"/>
  </r>
  <r>
    <x v="264"/>
    <s v="217885251"/>
    <x v="6"/>
    <x v="8"/>
    <x v="281"/>
    <x v="2"/>
    <n v="49"/>
    <n v="49"/>
    <s v=""/>
    <s v=""/>
    <n v="56"/>
    <n v="56"/>
    <s v=""/>
    <s v=""/>
    <n v="83"/>
    <n v="83"/>
    <s v=""/>
    <s v=""/>
    <n v="65"/>
    <n v="65"/>
    <s v=""/>
    <s v=""/>
    <n v="70"/>
    <n v="70"/>
    <s v=""/>
    <s v=""/>
    <n v="74"/>
    <n v="74"/>
    <s v=""/>
    <s v=""/>
    <n v="63"/>
    <n v="63"/>
    <s v=""/>
    <s v=""/>
    <n v="56"/>
    <n v="56"/>
    <s v=""/>
    <s v=""/>
    <n v="39"/>
    <n v="39"/>
    <s v=""/>
    <s v=""/>
    <n v="33"/>
    <n v="33"/>
    <s v=""/>
    <s v=""/>
    <n v="27"/>
    <n v="27"/>
    <s v=""/>
    <s v=""/>
    <n v="19"/>
    <n v="19"/>
    <s v=""/>
    <s v=""/>
    <n v="634"/>
    <x v="305"/>
    <m/>
    <m/>
    <n v="20"/>
    <n v="20"/>
    <s v=""/>
    <s v=""/>
    <n v="15"/>
    <n v="15"/>
    <s v=""/>
    <s v=""/>
    <n v="22"/>
    <n v="22"/>
    <s v=""/>
    <s v=""/>
    <n v="26"/>
    <n v="25"/>
    <s v=""/>
    <s v=""/>
    <n v="28"/>
    <n v="29"/>
    <s v=""/>
    <s v=""/>
    <n v="111"/>
    <n v="111"/>
    <m/>
    <m/>
    <n v="745"/>
    <n v="745"/>
    <n v="0"/>
    <n v="0"/>
  </r>
  <r>
    <x v="264"/>
    <s v="217885251"/>
    <x v="6"/>
    <x v="8"/>
    <x v="281"/>
    <x v="1"/>
    <n v="11"/>
    <n v="8"/>
    <s v=""/>
    <s v=""/>
    <n v="26"/>
    <n v="27"/>
    <s v=""/>
    <s v=""/>
    <n v="15"/>
    <n v="14"/>
    <s v=""/>
    <s v=""/>
    <n v="17"/>
    <n v="16"/>
    <s v=""/>
    <s v=""/>
    <n v="16"/>
    <n v="17"/>
    <s v=""/>
    <s v=""/>
    <n v="13"/>
    <n v="15"/>
    <s v=""/>
    <s v=""/>
    <n v="22"/>
    <n v="22"/>
    <s v=""/>
    <s v=""/>
    <n v="21"/>
    <n v="19"/>
    <s v=""/>
    <s v=""/>
    <n v="15"/>
    <n v="17"/>
    <n v="1"/>
    <s v=""/>
    <n v="7"/>
    <n v="7"/>
    <s v=""/>
    <s v=""/>
    <n v="14"/>
    <n v="14"/>
    <s v=""/>
    <s v=""/>
    <n v="17"/>
    <n v="18"/>
    <s v=""/>
    <s v=""/>
    <n v="194"/>
    <x v="290"/>
    <m/>
    <m/>
    <n v="15"/>
    <n v="10"/>
    <s v=""/>
    <s v=""/>
    <n v="18"/>
    <n v="22"/>
    <s v=""/>
    <s v=""/>
    <n v="7"/>
    <n v="7"/>
    <s v=""/>
    <s v=""/>
    <n v="7"/>
    <n v="8"/>
    <s v=""/>
    <s v=""/>
    <n v="17"/>
    <n v="17"/>
    <s v=""/>
    <s v=""/>
    <n v="64"/>
    <n v="64"/>
    <m/>
    <m/>
    <n v="258"/>
    <n v="258"/>
    <n v="0"/>
    <n v="0"/>
  </r>
  <r>
    <x v="213"/>
    <s v="206048533"/>
    <x v="2"/>
    <x v="2"/>
    <x v="221"/>
    <x v="4"/>
    <n v="22"/>
    <n v="20"/>
    <s v=""/>
    <s v=""/>
    <n v="36"/>
    <n v="35"/>
    <n v="7"/>
    <s v=""/>
    <n v="32"/>
    <n v="34"/>
    <n v="7"/>
    <s v=""/>
    <n v="32"/>
    <n v="32"/>
    <n v="1"/>
    <s v=""/>
    <n v="32"/>
    <n v="32"/>
    <n v="7"/>
    <s v=""/>
    <n v="26"/>
    <n v="27"/>
    <n v="3"/>
    <s v=""/>
    <n v="41"/>
    <n v="39"/>
    <n v="4"/>
    <s v=""/>
    <n v="53"/>
    <n v="53"/>
    <n v="2"/>
    <s v=""/>
    <n v="39"/>
    <n v="39"/>
    <n v="5"/>
    <s v=""/>
    <n v="37"/>
    <n v="40"/>
    <n v="2"/>
    <s v=""/>
    <n v="39"/>
    <n v="37"/>
    <n v="4"/>
    <s v=""/>
    <n v="27"/>
    <n v="29"/>
    <n v="3"/>
    <s v=""/>
    <n v="416"/>
    <x v="306"/>
    <m/>
    <m/>
    <n v="41"/>
    <n v="38"/>
    <n v="10"/>
    <s v=""/>
    <n v="30"/>
    <n v="30"/>
    <n v="4"/>
    <s v=""/>
    <n v="43"/>
    <n v="43"/>
    <n v="3"/>
    <s v=""/>
    <n v="37"/>
    <n v="38"/>
    <n v="5"/>
    <s v=""/>
    <n v="42"/>
    <n v="44"/>
    <n v="3"/>
    <s v=""/>
    <n v="193"/>
    <n v="193"/>
    <n v="25"/>
    <m/>
    <n v="609"/>
    <n v="610"/>
    <n v="25"/>
    <n v="0"/>
  </r>
  <r>
    <x v="265"/>
    <s v="430024332"/>
    <x v="5"/>
    <x v="40"/>
    <x v="282"/>
    <x v="1"/>
    <n v="54"/>
    <n v="52"/>
    <s v=""/>
    <s v=""/>
    <n v="90"/>
    <n v="91"/>
    <s v=""/>
    <s v=""/>
    <n v="106"/>
    <n v="106"/>
    <s v=""/>
    <s v=""/>
    <n v="82"/>
    <n v="81"/>
    <s v=""/>
    <s v=""/>
    <n v="67"/>
    <n v="69"/>
    <s v=""/>
    <s v=""/>
    <n v="111"/>
    <n v="109"/>
    <s v=""/>
    <s v=""/>
    <n v="79"/>
    <n v="77"/>
    <s v=""/>
    <s v=""/>
    <n v="40"/>
    <n v="44"/>
    <s v=""/>
    <s v=""/>
    <n v="72"/>
    <n v="69"/>
    <s v=""/>
    <s v=""/>
    <n v="49"/>
    <n v="52"/>
    <s v=""/>
    <s v=""/>
    <n v="59"/>
    <n v="58"/>
    <s v=""/>
    <s v=""/>
    <n v="65"/>
    <n v="66"/>
    <s v=""/>
    <s v=""/>
    <n v="874"/>
    <x v="307"/>
    <m/>
    <m/>
    <n v="56"/>
    <n v="56"/>
    <s v=""/>
    <s v=""/>
    <n v="97"/>
    <n v="95"/>
    <s v=""/>
    <s v=""/>
    <n v="105"/>
    <n v="107"/>
    <s v=""/>
    <s v=""/>
    <n v="63"/>
    <n v="63"/>
    <s v=""/>
    <s v=""/>
    <n v="80"/>
    <n v="80"/>
    <s v=""/>
    <s v=""/>
    <n v="401"/>
    <n v="401"/>
    <m/>
    <m/>
    <n v="1275"/>
    <n v="1275"/>
    <n v="0"/>
    <n v="0"/>
  </r>
  <r>
    <x v="265"/>
    <s v="430024332"/>
    <x v="5"/>
    <x v="40"/>
    <x v="282"/>
    <x v="7"/>
    <n v="37"/>
    <n v="37"/>
    <s v=""/>
    <s v=""/>
    <n v="29"/>
    <n v="30"/>
    <s v=""/>
    <s v=""/>
    <n v="34"/>
    <n v="33"/>
    <s v=""/>
    <s v=""/>
    <n v="31"/>
    <n v="30"/>
    <s v=""/>
    <s v=""/>
    <n v="25"/>
    <n v="25"/>
    <s v=""/>
    <s v=""/>
    <n v="43"/>
    <n v="42"/>
    <s v=""/>
    <s v=""/>
    <n v="37"/>
    <n v="37"/>
    <s v=""/>
    <s v=""/>
    <n v="29"/>
    <n v="32"/>
    <s v=""/>
    <s v=""/>
    <n v="40"/>
    <n v="34"/>
    <s v=""/>
    <s v=""/>
    <n v="33"/>
    <n v="37"/>
    <s v=""/>
    <s v=""/>
    <n v="25"/>
    <n v="24"/>
    <s v=""/>
    <s v=""/>
    <n v="36"/>
    <n v="36"/>
    <s v=""/>
    <s v=""/>
    <n v="399"/>
    <x v="288"/>
    <m/>
    <m/>
    <n v="39"/>
    <n v="38"/>
    <s v=""/>
    <s v=""/>
    <n v="25"/>
    <n v="29"/>
    <s v=""/>
    <s v=""/>
    <n v="34"/>
    <n v="30"/>
    <s v=""/>
    <s v=""/>
    <n v="17"/>
    <n v="19"/>
    <s v=""/>
    <s v=""/>
    <n v="25"/>
    <n v="28"/>
    <s v=""/>
    <s v=""/>
    <n v="140"/>
    <n v="144"/>
    <m/>
    <m/>
    <n v="539"/>
    <n v="541"/>
    <n v="0"/>
    <n v="0"/>
  </r>
  <r>
    <x v="221"/>
    <s v="212806766"/>
    <x v="5"/>
    <x v="5"/>
    <x v="229"/>
    <x v="5"/>
    <n v="3"/>
    <n v="3"/>
    <s v=""/>
    <s v=""/>
    <n v="8"/>
    <n v="8"/>
    <s v=""/>
    <s v=""/>
    <n v="7"/>
    <n v="7"/>
    <s v=""/>
    <s v=""/>
    <n v="5"/>
    <n v="5"/>
    <s v=""/>
    <s v=""/>
    <n v="6"/>
    <n v="6"/>
    <s v=""/>
    <s v=""/>
    <n v="10"/>
    <n v="10"/>
    <s v=""/>
    <s v=""/>
    <s v=""/>
    <s v=""/>
    <s v=""/>
    <s v=""/>
    <n v="9"/>
    <n v="9"/>
    <s v=""/>
    <s v=""/>
    <n v="7"/>
    <n v="7"/>
    <s v=""/>
    <s v=""/>
    <n v="6"/>
    <n v="6"/>
    <s v=""/>
    <s v=""/>
    <n v="11"/>
    <n v="11"/>
    <s v=""/>
    <s v=""/>
    <n v="5"/>
    <n v="5"/>
    <s v=""/>
    <s v=""/>
    <m/>
    <x v="2"/>
    <m/>
    <m/>
    <n v="8"/>
    <n v="8"/>
    <s v=""/>
    <s v=""/>
    <n v="7"/>
    <n v="7"/>
    <s v=""/>
    <s v=""/>
    <n v="18"/>
    <n v="18"/>
    <s v=""/>
    <s v=""/>
    <n v="15"/>
    <n v="15"/>
    <s v=""/>
    <s v=""/>
    <n v="22"/>
    <n v="22"/>
    <s v=""/>
    <s v=""/>
    <n v="70"/>
    <n v="70"/>
    <m/>
    <m/>
    <n v="70"/>
    <n v="70"/>
    <n v="0"/>
    <n v="0"/>
  </r>
  <r>
    <x v="221"/>
    <s v="212806766"/>
    <x v="5"/>
    <x v="5"/>
    <x v="229"/>
    <x v="6"/>
    <n v="5"/>
    <n v="4"/>
    <s v=""/>
    <s v=""/>
    <n v="4"/>
    <n v="5"/>
    <s v=""/>
    <s v=""/>
    <n v="2"/>
    <n v="2"/>
    <s v=""/>
    <s v=""/>
    <s v=""/>
    <s v=""/>
    <s v=""/>
    <s v=""/>
    <n v="3"/>
    <n v="3"/>
    <s v=""/>
    <s v=""/>
    <n v="5"/>
    <n v="5"/>
    <s v=""/>
    <s v=""/>
    <n v="2"/>
    <n v="2"/>
    <s v=""/>
    <s v=""/>
    <n v="3"/>
    <n v="3"/>
    <s v=""/>
    <s v=""/>
    <n v="3"/>
    <n v="3"/>
    <s v=""/>
    <s v=""/>
    <n v="1"/>
    <n v="1"/>
    <s v=""/>
    <s v=""/>
    <n v="4"/>
    <n v="4"/>
    <s v=""/>
    <s v=""/>
    <n v="3"/>
    <n v="3"/>
    <s v=""/>
    <s v=""/>
    <m/>
    <x v="2"/>
    <m/>
    <m/>
    <n v="1"/>
    <s v=""/>
    <s v=""/>
    <s v=""/>
    <n v="7"/>
    <n v="8"/>
    <s v=""/>
    <s v=""/>
    <n v="5"/>
    <n v="5"/>
    <s v=""/>
    <s v=""/>
    <n v="2"/>
    <n v="2"/>
    <s v=""/>
    <s v=""/>
    <n v="7"/>
    <n v="7"/>
    <s v=""/>
    <s v=""/>
    <n v="22"/>
    <m/>
    <m/>
    <m/>
    <n v="22"/>
    <n v="0"/>
    <n v="0"/>
    <n v="0"/>
  </r>
  <r>
    <x v="224"/>
    <s v="419986938"/>
    <x v="2"/>
    <x v="2"/>
    <x v="232"/>
    <x v="4"/>
    <n v="7"/>
    <n v="7"/>
    <s v=""/>
    <s v=""/>
    <n v="5"/>
    <n v="4"/>
    <s v=""/>
    <s v=""/>
    <n v="5"/>
    <n v="5"/>
    <s v=""/>
    <s v=""/>
    <n v="1"/>
    <n v="2"/>
    <s v=""/>
    <s v=""/>
    <n v="6"/>
    <n v="5"/>
    <s v=""/>
    <s v=""/>
    <n v="9"/>
    <n v="8"/>
    <s v=""/>
    <s v=""/>
    <n v="3"/>
    <n v="5"/>
    <s v=""/>
    <s v=""/>
    <n v="2"/>
    <n v="2"/>
    <s v=""/>
    <s v=""/>
    <n v="2"/>
    <n v="1"/>
    <s v=""/>
    <s v=""/>
    <n v="2"/>
    <n v="2"/>
    <s v=""/>
    <s v=""/>
    <n v="4"/>
    <n v="5"/>
    <s v=""/>
    <s v=""/>
    <n v="2"/>
    <n v="2"/>
    <s v=""/>
    <s v=""/>
    <n v="48"/>
    <x v="308"/>
    <m/>
    <m/>
    <s v=""/>
    <s v=""/>
    <s v=""/>
    <s v=""/>
    <n v="3"/>
    <n v="3"/>
    <s v=""/>
    <s v=""/>
    <s v=""/>
    <s v=""/>
    <s v=""/>
    <s v=""/>
    <n v="6"/>
    <n v="6"/>
    <s v=""/>
    <s v=""/>
    <n v="5"/>
    <n v="5"/>
    <s v=""/>
    <s v=""/>
    <m/>
    <m/>
    <m/>
    <m/>
    <n v="48"/>
    <n v="48"/>
    <n v="0"/>
    <n v="0"/>
  </r>
  <r>
    <x v="143"/>
    <s v="404865972"/>
    <x v="5"/>
    <x v="5"/>
    <x v="148"/>
    <x v="2"/>
    <n v="1"/>
    <n v="1"/>
    <s v=""/>
    <s v=""/>
    <n v="3"/>
    <n v="3"/>
    <s v=""/>
    <s v=""/>
    <n v="1"/>
    <n v="1"/>
    <s v=""/>
    <s v=""/>
    <n v="3"/>
    <n v="3"/>
    <s v=""/>
    <s v=""/>
    <n v="5"/>
    <n v="5"/>
    <s v=""/>
    <s v=""/>
    <n v="4"/>
    <n v="4"/>
    <s v=""/>
    <s v=""/>
    <n v="9"/>
    <n v="9"/>
    <s v=""/>
    <s v=""/>
    <n v="5"/>
    <n v="5"/>
    <s v=""/>
    <s v=""/>
    <n v="9"/>
    <n v="9"/>
    <s v=""/>
    <s v=""/>
    <n v="5"/>
    <n v="5"/>
    <s v=""/>
    <s v=""/>
    <n v="3"/>
    <n v="3"/>
    <s v=""/>
    <s v=""/>
    <s v=""/>
    <s v=""/>
    <s v=""/>
    <s v=""/>
    <m/>
    <x v="2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m/>
    <n v="0"/>
    <n v="0"/>
    <n v="0"/>
    <n v="0"/>
  </r>
  <r>
    <x v="143"/>
    <s v="404865972"/>
    <x v="5"/>
    <x v="5"/>
    <x v="148"/>
    <x v="1"/>
    <n v="41"/>
    <n v="34"/>
    <s v=""/>
    <s v=""/>
    <n v="55"/>
    <n v="51"/>
    <s v=""/>
    <n v="1"/>
    <n v="62"/>
    <n v="66"/>
    <s v=""/>
    <s v=""/>
    <n v="53"/>
    <n v="54"/>
    <s v=""/>
    <s v=""/>
    <n v="58"/>
    <n v="51"/>
    <s v=""/>
    <s v=""/>
    <n v="57"/>
    <n v="60"/>
    <s v=""/>
    <s v=""/>
    <n v="61"/>
    <n v="59"/>
    <s v=""/>
    <s v=""/>
    <n v="46"/>
    <n v="52"/>
    <s v=""/>
    <s v=""/>
    <n v="45"/>
    <n v="42"/>
    <s v=""/>
    <n v="1"/>
    <n v="56"/>
    <n v="59"/>
    <s v=""/>
    <n v="1"/>
    <n v="53"/>
    <n v="54"/>
    <s v=""/>
    <n v="1"/>
    <s v=""/>
    <n v="6"/>
    <s v=""/>
    <s v=""/>
    <m/>
    <x v="309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m/>
    <n v="0"/>
    <n v="588"/>
    <n v="0"/>
    <n v="0"/>
  </r>
  <r>
    <x v="143"/>
    <s v="404865972"/>
    <x v="5"/>
    <x v="5"/>
    <x v="148"/>
    <x v="0"/>
    <n v="224"/>
    <n v="225"/>
    <s v=""/>
    <s v=""/>
    <n v="243"/>
    <n v="241"/>
    <s v=""/>
    <s v=""/>
    <n v="283"/>
    <n v="283"/>
    <s v=""/>
    <n v="1"/>
    <n v="247"/>
    <n v="248"/>
    <s v=""/>
    <s v=""/>
    <n v="297"/>
    <n v="297"/>
    <s v=""/>
    <s v=""/>
    <n v="272"/>
    <n v="267"/>
    <s v=""/>
    <s v=""/>
    <n v="252"/>
    <n v="259"/>
    <s v=""/>
    <s v=""/>
    <n v="294"/>
    <n v="292"/>
    <s v=""/>
    <s v=""/>
    <n v="261"/>
    <n v="264"/>
    <s v=""/>
    <s v=""/>
    <n v="315"/>
    <n v="304"/>
    <s v=""/>
    <s v=""/>
    <n v="298"/>
    <n v="311"/>
    <s v=""/>
    <s v=""/>
    <s v=""/>
    <n v="16"/>
    <n v="16"/>
    <s v=""/>
    <m/>
    <x v="310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m/>
    <n v="0"/>
    <n v="3007"/>
    <n v="0"/>
    <n v="0"/>
  </r>
  <r>
    <x v="186"/>
    <s v="404865981"/>
    <x v="1"/>
    <x v="11"/>
    <x v="193"/>
    <x v="2"/>
    <n v="867"/>
    <n v="864"/>
    <s v=""/>
    <s v=""/>
    <n v="936"/>
    <n v="931"/>
    <s v=""/>
    <s v=""/>
    <n v="946"/>
    <n v="954"/>
    <s v=""/>
    <s v=""/>
    <n v="986"/>
    <n v="980"/>
    <s v=""/>
    <s v=""/>
    <n v="1135"/>
    <n v="1141"/>
    <s v=""/>
    <s v=""/>
    <n v="1068"/>
    <n v="1067"/>
    <s v=""/>
    <s v=""/>
    <n v="836"/>
    <n v="836"/>
    <s v=""/>
    <s v=""/>
    <n v="757"/>
    <n v="756"/>
    <s v=""/>
    <s v=""/>
    <n v="861"/>
    <n v="862"/>
    <s v=""/>
    <s v=""/>
    <n v="925"/>
    <n v="926"/>
    <s v=""/>
    <s v=""/>
    <s v=""/>
    <n v="3"/>
    <n v="3"/>
    <s v=""/>
    <s v=""/>
    <s v=""/>
    <s v=""/>
    <s v=""/>
    <m/>
    <x v="2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m/>
    <n v="0"/>
    <n v="0"/>
    <n v="0"/>
    <n v="0"/>
  </r>
  <r>
    <x v="186"/>
    <s v="404865981"/>
    <x v="1"/>
    <x v="11"/>
    <x v="193"/>
    <x v="8"/>
    <s v=""/>
    <s v=""/>
    <s v=""/>
    <s v=""/>
    <n v="76"/>
    <n v="34"/>
    <s v=""/>
    <s v=""/>
    <n v="176"/>
    <n v="172"/>
    <n v="2"/>
    <n v="1"/>
    <n v="224"/>
    <n v="211"/>
    <n v="1"/>
    <s v=""/>
    <n v="276"/>
    <n v="283"/>
    <n v="2"/>
    <s v=""/>
    <n v="204"/>
    <n v="215"/>
    <s v=""/>
    <n v="1"/>
    <n v="205"/>
    <n v="220"/>
    <n v="2"/>
    <s v=""/>
    <n v="221"/>
    <n v="213"/>
    <s v=""/>
    <s v=""/>
    <n v="253"/>
    <n v="245"/>
    <s v=""/>
    <s v=""/>
    <n v="294"/>
    <n v="332"/>
    <n v="27"/>
    <n v="1"/>
    <s v=""/>
    <n v="4"/>
    <n v="3"/>
    <s v=""/>
    <s v=""/>
    <s v=""/>
    <s v=""/>
    <s v=""/>
    <m/>
    <x v="2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m/>
    <n v="0"/>
    <n v="0"/>
    <n v="0"/>
    <n v="0"/>
  </r>
  <r>
    <x v="149"/>
    <s v="404865981"/>
    <x v="4"/>
    <x v="4"/>
    <x v="27"/>
    <x v="4"/>
    <n v="310"/>
    <n v="326"/>
    <n v="21"/>
    <n v="1"/>
    <n v="190"/>
    <n v="192"/>
    <n v="16"/>
    <n v="1"/>
    <n v="170"/>
    <n v="177"/>
    <n v="9"/>
    <s v=""/>
    <n v="225"/>
    <n v="221"/>
    <n v="22"/>
    <s v=""/>
    <n v="185"/>
    <n v="198"/>
    <n v="21"/>
    <n v="3"/>
    <n v="178"/>
    <n v="175"/>
    <n v="12"/>
    <n v="1"/>
    <n v="164"/>
    <n v="168"/>
    <n v="17"/>
    <n v="2"/>
    <n v="137"/>
    <n v="145"/>
    <n v="12"/>
    <s v=""/>
    <n v="173"/>
    <n v="154"/>
    <n v="7"/>
    <n v="2"/>
    <n v="176"/>
    <n v="211"/>
    <n v="23"/>
    <s v=""/>
    <s v=""/>
    <s v=""/>
    <s v=""/>
    <s v=""/>
    <s v=""/>
    <s v=""/>
    <s v=""/>
    <s v=""/>
    <m/>
    <x v="2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m/>
    <n v="0"/>
    <n v="0"/>
    <n v="0"/>
    <n v="0"/>
  </r>
  <r>
    <x v="200"/>
    <s v="404865981"/>
    <x v="0"/>
    <x v="34"/>
    <x v="207"/>
    <x v="4"/>
    <n v="164"/>
    <n v="155"/>
    <n v="6"/>
    <n v="15"/>
    <n v="148"/>
    <n v="139"/>
    <n v="4"/>
    <n v="9"/>
    <n v="216"/>
    <n v="219"/>
    <n v="5"/>
    <n v="16"/>
    <n v="200"/>
    <n v="196"/>
    <n v="4"/>
    <n v="16"/>
    <n v="177"/>
    <n v="184"/>
    <n v="5"/>
    <n v="25"/>
    <n v="157"/>
    <n v="154"/>
    <n v="4"/>
    <n v="17"/>
    <n v="174"/>
    <n v="188"/>
    <n v="3"/>
    <n v="17"/>
    <n v="174"/>
    <n v="171"/>
    <n v="5"/>
    <n v="7"/>
    <n v="170"/>
    <n v="157"/>
    <n v="5"/>
    <n v="5"/>
    <n v="167"/>
    <n v="198"/>
    <n v="28"/>
    <n v="17"/>
    <s v=""/>
    <s v=""/>
    <s v=""/>
    <s v=""/>
    <s v=""/>
    <s v=""/>
    <s v=""/>
    <s v=""/>
    <m/>
    <x v="2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m/>
    <n v="0"/>
    <n v="0"/>
    <n v="0"/>
    <n v="0"/>
  </r>
  <r>
    <x v="266"/>
    <s v="404467019"/>
    <x v="1"/>
    <x v="1"/>
    <x v="283"/>
    <x v="1"/>
    <n v="54"/>
    <n v="54"/>
    <s v=""/>
    <s v=""/>
    <n v="73"/>
    <n v="73"/>
    <s v=""/>
    <s v=""/>
    <n v="88"/>
    <n v="88"/>
    <s v=""/>
    <s v=""/>
    <n v="86"/>
    <n v="86"/>
    <s v=""/>
    <s v=""/>
    <n v="129"/>
    <n v="129"/>
    <s v=""/>
    <s v=""/>
    <n v="127"/>
    <n v="127"/>
    <s v=""/>
    <s v=""/>
    <n v="83"/>
    <n v="81"/>
    <s v=""/>
    <s v=""/>
    <n v="5"/>
    <n v="7"/>
    <s v=""/>
    <s v=""/>
    <n v="97"/>
    <n v="96"/>
    <s v=""/>
    <s v=""/>
    <n v="85"/>
    <n v="85"/>
    <s v=""/>
    <s v=""/>
    <n v="70"/>
    <n v="69"/>
    <s v=""/>
    <s v=""/>
    <n v="98"/>
    <n v="99"/>
    <s v=""/>
    <s v=""/>
    <n v="995"/>
    <x v="311"/>
    <m/>
    <m/>
    <n v="57"/>
    <n v="57"/>
    <s v=""/>
    <s v=""/>
    <n v="87"/>
    <n v="87"/>
    <s v=""/>
    <s v=""/>
    <n v="143"/>
    <n v="144"/>
    <s v=""/>
    <s v=""/>
    <n v="123"/>
    <n v="123"/>
    <s v=""/>
    <s v=""/>
    <n v="106"/>
    <n v="106"/>
    <s v=""/>
    <s v=""/>
    <n v="516"/>
    <n v="517"/>
    <m/>
    <m/>
    <n v="1511"/>
    <n v="1511"/>
    <n v="0"/>
    <n v="0"/>
  </r>
  <r>
    <x v="151"/>
    <s v="204871594"/>
    <x v="1"/>
    <x v="13"/>
    <x v="155"/>
    <x v="8"/>
    <n v="386"/>
    <n v="351"/>
    <n v="1"/>
    <s v=""/>
    <n v="336"/>
    <n v="322"/>
    <n v="1"/>
    <s v=""/>
    <n v="366"/>
    <n v="380"/>
    <n v="1"/>
    <s v=""/>
    <n v="319"/>
    <n v="319"/>
    <n v="2"/>
    <s v=""/>
    <n v="369"/>
    <n v="361"/>
    <n v="1"/>
    <s v=""/>
    <n v="393"/>
    <n v="397"/>
    <n v="4"/>
    <s v=""/>
    <n v="369"/>
    <n v="360"/>
    <n v="4"/>
    <s v=""/>
    <n v="351"/>
    <n v="356"/>
    <n v="2"/>
    <s v=""/>
    <n v="380"/>
    <n v="391"/>
    <n v="2"/>
    <s v=""/>
    <n v="424"/>
    <n v="410"/>
    <n v="1"/>
    <s v=""/>
    <n v="283"/>
    <n v="304"/>
    <n v="3"/>
    <s v=""/>
    <n v="486"/>
    <n v="461"/>
    <n v="4"/>
    <s v=""/>
    <n v="4462"/>
    <x v="312"/>
    <n v="26"/>
    <m/>
    <n v="422"/>
    <n v="438"/>
    <n v="3"/>
    <s v=""/>
    <n v="312"/>
    <n v="310"/>
    <n v="2"/>
    <s v=""/>
    <n v="388"/>
    <n v="368"/>
    <n v="1"/>
    <s v=""/>
    <n v="401"/>
    <n v="420"/>
    <s v=""/>
    <s v=""/>
    <n v="305"/>
    <n v="344"/>
    <n v="3"/>
    <s v=""/>
    <n v="1828"/>
    <n v="1880"/>
    <m/>
    <m/>
    <n v="6290"/>
    <n v="6292"/>
    <n v="26"/>
    <n v="0"/>
  </r>
  <r>
    <x v="267"/>
    <s v="212677566"/>
    <x v="5"/>
    <x v="5"/>
    <x v="284"/>
    <x v="0"/>
    <n v="1"/>
    <n v="1"/>
    <s v=""/>
    <s v=""/>
    <n v="1"/>
    <n v="1"/>
    <s v=""/>
    <s v=""/>
    <s v=""/>
    <s v=""/>
    <s v=""/>
    <s v=""/>
    <n v="1"/>
    <n v="1"/>
    <s v=""/>
    <s v=""/>
    <s v=""/>
    <s v=""/>
    <s v=""/>
    <s v=""/>
    <n v="1"/>
    <n v="1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x v="2"/>
    <m/>
    <m/>
    <s v=""/>
    <s v=""/>
    <s v=""/>
    <s v=""/>
    <s v=""/>
    <s v=""/>
    <s v=""/>
    <s v=""/>
    <s v=""/>
    <s v=""/>
    <s v=""/>
    <s v=""/>
    <s v=""/>
    <s v=""/>
    <s v=""/>
    <s v=""/>
    <n v="1"/>
    <n v="1"/>
    <s v=""/>
    <s v=""/>
    <m/>
    <m/>
    <m/>
    <m/>
    <n v="0"/>
    <n v="0"/>
    <n v="0"/>
    <n v="0"/>
  </r>
  <r>
    <x v="202"/>
    <s v="212693487"/>
    <x v="5"/>
    <x v="5"/>
    <x v="209"/>
    <x v="4"/>
    <n v="1"/>
    <n v="2"/>
    <s v=""/>
    <s v=""/>
    <n v="30"/>
    <n v="26"/>
    <n v="1"/>
    <s v=""/>
    <n v="30"/>
    <n v="28"/>
    <s v=""/>
    <s v=""/>
    <n v="37"/>
    <n v="39"/>
    <s v=""/>
    <s v=""/>
    <n v="28"/>
    <n v="31"/>
    <n v="2"/>
    <s v=""/>
    <n v="27"/>
    <n v="26"/>
    <s v=""/>
    <s v=""/>
    <n v="22"/>
    <n v="21"/>
    <s v=""/>
    <s v=""/>
    <n v="31"/>
    <n v="32"/>
    <s v=""/>
    <s v=""/>
    <n v="21"/>
    <n v="20"/>
    <s v=""/>
    <s v=""/>
    <n v="24"/>
    <n v="22"/>
    <s v=""/>
    <s v=""/>
    <n v="27"/>
    <n v="31"/>
    <n v="1"/>
    <s v=""/>
    <n v="29"/>
    <n v="23"/>
    <n v="1"/>
    <s v=""/>
    <n v="307"/>
    <x v="313"/>
    <m/>
    <m/>
    <n v="32"/>
    <n v="34"/>
    <n v="1"/>
    <s v=""/>
    <n v="25"/>
    <n v="29"/>
    <s v=""/>
    <s v=""/>
    <n v="19"/>
    <n v="19"/>
    <s v=""/>
    <s v=""/>
    <n v="24"/>
    <n v="23"/>
    <s v=""/>
    <s v=""/>
    <n v="15"/>
    <n v="18"/>
    <s v=""/>
    <s v=""/>
    <n v="115"/>
    <n v="123"/>
    <m/>
    <m/>
    <n v="422"/>
    <n v="424"/>
    <n v="0"/>
    <n v="0"/>
  </r>
  <r>
    <x v="153"/>
    <s v="404981622"/>
    <x v="1"/>
    <x v="29"/>
    <x v="157"/>
    <x v="4"/>
    <s v=""/>
    <s v=""/>
    <s v=""/>
    <s v=""/>
    <n v="1"/>
    <n v="1"/>
    <s v=""/>
    <s v=""/>
    <n v="95"/>
    <n v="78"/>
    <n v="4"/>
    <n v="7"/>
    <n v="99"/>
    <n v="95"/>
    <n v="1"/>
    <n v="5"/>
    <n v="92"/>
    <n v="96"/>
    <n v="3"/>
    <n v="5"/>
    <n v="72"/>
    <n v="78"/>
    <s v=""/>
    <n v="8"/>
    <n v="88"/>
    <n v="90"/>
    <n v="2"/>
    <n v="5"/>
    <n v="86"/>
    <n v="76"/>
    <n v="4"/>
    <n v="6"/>
    <n v="96"/>
    <n v="101"/>
    <n v="3"/>
    <n v="6"/>
    <n v="107"/>
    <n v="102"/>
    <n v="3"/>
    <n v="10"/>
    <n v="121"/>
    <n v="114"/>
    <n v="3"/>
    <n v="13"/>
    <n v="123"/>
    <n v="134"/>
    <n v="2"/>
    <n v="13"/>
    <m/>
    <x v="2"/>
    <m/>
    <m/>
    <n v="124"/>
    <n v="121"/>
    <n v="3"/>
    <n v="11"/>
    <n v="102"/>
    <n v="106"/>
    <n v="5"/>
    <n v="11"/>
    <n v="114"/>
    <n v="111"/>
    <n v="1"/>
    <n v="13"/>
    <n v="110"/>
    <n v="110"/>
    <n v="2"/>
    <n v="6"/>
    <n v="96"/>
    <n v="113"/>
    <n v="3"/>
    <n v="9"/>
    <n v="546"/>
    <n v="561"/>
    <n v="14"/>
    <n v="50"/>
    <n v="546"/>
    <n v="561"/>
    <n v="14"/>
    <n v="50"/>
  </r>
  <r>
    <x v="153"/>
    <s v="404981622"/>
    <x v="1"/>
    <x v="29"/>
    <x v="157"/>
    <x v="7"/>
    <n v="8"/>
    <n v="6"/>
    <s v=""/>
    <s v=""/>
    <n v="5"/>
    <n v="7"/>
    <s v=""/>
    <s v=""/>
    <n v="8"/>
    <n v="8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x v="2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m/>
    <n v="0"/>
    <n v="0"/>
    <n v="0"/>
    <n v="0"/>
  </r>
  <r>
    <x v="155"/>
    <s v="245599758"/>
    <x v="4"/>
    <x v="4"/>
    <x v="159"/>
    <x v="7"/>
    <n v="62"/>
    <n v="59"/>
    <s v=""/>
    <s v=""/>
    <n v="49"/>
    <n v="52"/>
    <s v=""/>
    <s v=""/>
    <n v="61"/>
    <n v="57"/>
    <s v=""/>
    <s v=""/>
    <n v="53"/>
    <n v="56"/>
    <s v=""/>
    <s v=""/>
    <n v="57"/>
    <n v="58"/>
    <s v=""/>
    <s v=""/>
    <n v="74"/>
    <n v="68"/>
    <s v=""/>
    <s v=""/>
    <n v="60"/>
    <n v="64"/>
    <s v=""/>
    <s v=""/>
    <n v="72"/>
    <n v="72"/>
    <s v=""/>
    <s v=""/>
    <n v="63"/>
    <n v="64"/>
    <s v=""/>
    <s v=""/>
    <n v="64"/>
    <n v="61"/>
    <s v=""/>
    <s v=""/>
    <n v="54"/>
    <n v="53"/>
    <s v=""/>
    <s v=""/>
    <n v="55"/>
    <n v="59"/>
    <s v=""/>
    <s v=""/>
    <n v="724"/>
    <x v="281"/>
    <m/>
    <m/>
    <n v="71"/>
    <n v="63"/>
    <s v=""/>
    <s v=""/>
    <n v="61"/>
    <n v="65"/>
    <s v=""/>
    <s v=""/>
    <n v="48"/>
    <n v="54"/>
    <s v=""/>
    <s v=""/>
    <n v="60"/>
    <n v="60"/>
    <s v=""/>
    <s v=""/>
    <n v="46"/>
    <n v="50"/>
    <s v=""/>
    <s v=""/>
    <n v="286"/>
    <n v="292"/>
    <m/>
    <m/>
    <n v="1010"/>
    <n v="1015"/>
    <n v="0"/>
    <n v="0"/>
  </r>
  <r>
    <x v="203"/>
    <s v="401993508"/>
    <x v="9"/>
    <x v="56"/>
    <x v="210"/>
    <x v="4"/>
    <n v="167"/>
    <n v="156"/>
    <n v="2"/>
    <n v="8"/>
    <n v="156"/>
    <n v="154"/>
    <n v="4"/>
    <n v="4"/>
    <n v="189"/>
    <n v="182"/>
    <n v="2"/>
    <n v="6"/>
    <n v="187"/>
    <n v="191"/>
    <n v="4"/>
    <n v="7"/>
    <n v="185"/>
    <n v="177"/>
    <n v="1"/>
    <n v="10"/>
    <n v="150"/>
    <n v="170"/>
    <n v="7"/>
    <n v="10"/>
    <n v="163"/>
    <n v="148"/>
    <n v="4"/>
    <n v="4"/>
    <n v="192"/>
    <n v="188"/>
    <n v="1"/>
    <n v="4"/>
    <n v="189"/>
    <n v="205"/>
    <n v="7"/>
    <n v="4"/>
    <n v="201"/>
    <n v="185"/>
    <n v="3"/>
    <n v="8"/>
    <n v="186"/>
    <n v="189"/>
    <n v="3"/>
    <n v="21"/>
    <n v="248"/>
    <n v="243"/>
    <n v="7"/>
    <n v="10"/>
    <n v="2213"/>
    <x v="314"/>
    <n v="45"/>
    <n v="96"/>
    <n v="285"/>
    <n v="286"/>
    <n v="17"/>
    <n v="18"/>
    <n v="197"/>
    <n v="197"/>
    <n v="9"/>
    <n v="5"/>
    <n v="206"/>
    <n v="205"/>
    <n v="13"/>
    <n v="8"/>
    <n v="213"/>
    <n v="223"/>
    <n v="8"/>
    <n v="12"/>
    <n v="183"/>
    <n v="216"/>
    <n v="8"/>
    <n v="11"/>
    <n v="1084"/>
    <n v="1127"/>
    <n v="55"/>
    <n v="54"/>
    <n v="3297"/>
    <n v="3315"/>
    <n v="100"/>
    <n v="150"/>
  </r>
  <r>
    <x v="157"/>
    <s v="405076420"/>
    <x v="8"/>
    <x v="51"/>
    <x v="161"/>
    <x v="1"/>
    <s v=""/>
    <s v=""/>
    <s v=""/>
    <s v=""/>
    <n v="1"/>
    <n v="1"/>
    <s v=""/>
    <s v=""/>
    <n v="1"/>
    <n v="1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x v="2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m/>
    <n v="0"/>
    <n v="0"/>
    <n v="0"/>
    <n v="0"/>
  </r>
  <r>
    <x v="224"/>
    <s v="419986938"/>
    <x v="2"/>
    <x v="2"/>
    <x v="232"/>
    <x v="7"/>
    <n v="44"/>
    <n v="43"/>
    <s v=""/>
    <s v=""/>
    <n v="29"/>
    <n v="30"/>
    <s v=""/>
    <s v=""/>
    <n v="41"/>
    <n v="39"/>
    <s v=""/>
    <s v=""/>
    <n v="26"/>
    <n v="30"/>
    <s v=""/>
    <s v=""/>
    <n v="34"/>
    <n v="31"/>
    <s v=""/>
    <s v=""/>
    <n v="40"/>
    <n v="38"/>
    <s v=""/>
    <s v=""/>
    <n v="35"/>
    <n v="40"/>
    <s v=""/>
    <s v=""/>
    <n v="41"/>
    <n v="41"/>
    <s v=""/>
    <s v=""/>
    <n v="20"/>
    <n v="21"/>
    <s v=""/>
    <s v=""/>
    <n v="31"/>
    <n v="26"/>
    <s v=""/>
    <s v=""/>
    <n v="19"/>
    <n v="24"/>
    <s v=""/>
    <s v=""/>
    <n v="31"/>
    <n v="29"/>
    <s v=""/>
    <s v=""/>
    <n v="391"/>
    <x v="315"/>
    <m/>
    <m/>
    <s v=""/>
    <n v="3"/>
    <s v=""/>
    <s v=""/>
    <s v=""/>
    <s v=""/>
    <s v=""/>
    <s v=""/>
    <s v=""/>
    <s v=""/>
    <s v=""/>
    <s v=""/>
    <n v="27"/>
    <n v="24"/>
    <s v=""/>
    <s v=""/>
    <n v="23"/>
    <n v="26"/>
    <s v=""/>
    <s v=""/>
    <m/>
    <m/>
    <m/>
    <m/>
    <n v="391"/>
    <n v="392"/>
    <n v="0"/>
    <n v="0"/>
  </r>
  <r>
    <x v="268"/>
    <s v="206111330"/>
    <x v="1"/>
    <x v="12"/>
    <x v="220"/>
    <x v="1"/>
    <n v="14"/>
    <n v="14"/>
    <s v=""/>
    <s v=""/>
    <n v="23"/>
    <n v="23"/>
    <s v=""/>
    <s v=""/>
    <n v="30"/>
    <n v="30"/>
    <s v=""/>
    <s v=""/>
    <n v="30"/>
    <n v="30"/>
    <s v=""/>
    <s v=""/>
    <n v="26"/>
    <n v="26"/>
    <s v=""/>
    <s v=""/>
    <n v="26"/>
    <n v="26"/>
    <s v=""/>
    <s v=""/>
    <n v="32"/>
    <n v="32"/>
    <s v=""/>
    <s v=""/>
    <n v="28"/>
    <n v="28"/>
    <s v=""/>
    <s v=""/>
    <n v="20"/>
    <n v="20"/>
    <s v=""/>
    <s v=""/>
    <n v="25"/>
    <n v="25"/>
    <s v=""/>
    <s v=""/>
    <n v="27"/>
    <n v="27"/>
    <s v=""/>
    <s v=""/>
    <n v="22"/>
    <n v="22"/>
    <s v=""/>
    <s v=""/>
    <n v="303"/>
    <x v="316"/>
    <m/>
    <m/>
    <n v="31"/>
    <n v="31"/>
    <s v=""/>
    <s v=""/>
    <s v=""/>
    <s v=""/>
    <s v=""/>
    <s v=""/>
    <n v="27"/>
    <n v="27"/>
    <s v=""/>
    <s v=""/>
    <n v="24"/>
    <n v="24"/>
    <s v=""/>
    <s v=""/>
    <n v="34"/>
    <n v="34"/>
    <s v=""/>
    <s v=""/>
    <m/>
    <m/>
    <m/>
    <m/>
    <n v="303"/>
    <n v="303"/>
    <n v="0"/>
    <n v="0"/>
  </r>
  <r>
    <x v="227"/>
    <s v="400123647"/>
    <x v="1"/>
    <x v="32"/>
    <x v="234"/>
    <x v="2"/>
    <n v="134"/>
    <n v="134"/>
    <n v="1"/>
    <s v=""/>
    <n v="107"/>
    <n v="107"/>
    <s v=""/>
    <s v=""/>
    <n v="151"/>
    <n v="151"/>
    <s v=""/>
    <s v=""/>
    <n v="137"/>
    <n v="136"/>
    <s v=""/>
    <s v=""/>
    <n v="99"/>
    <n v="100"/>
    <s v=""/>
    <s v=""/>
    <n v="97"/>
    <n v="97"/>
    <s v=""/>
    <s v=""/>
    <n v="108"/>
    <n v="108"/>
    <s v=""/>
    <s v=""/>
    <n v="100"/>
    <n v="100"/>
    <s v=""/>
    <s v=""/>
    <n v="85"/>
    <n v="85"/>
    <s v=""/>
    <s v=""/>
    <n v="70"/>
    <n v="69"/>
    <s v=""/>
    <s v=""/>
    <n v="64"/>
    <n v="65"/>
    <s v=""/>
    <s v=""/>
    <n v="78"/>
    <n v="78"/>
    <s v=""/>
    <s v=""/>
    <n v="1230"/>
    <x v="317"/>
    <m/>
    <m/>
    <n v="120"/>
    <n v="120"/>
    <s v=""/>
    <s v=""/>
    <n v="41"/>
    <n v="41"/>
    <s v=""/>
    <s v=""/>
    <n v="32"/>
    <n v="32"/>
    <s v=""/>
    <s v=""/>
    <n v="27"/>
    <n v="27"/>
    <n v="1"/>
    <s v=""/>
    <n v="40"/>
    <n v="40"/>
    <s v=""/>
    <s v=""/>
    <n v="260"/>
    <n v="260"/>
    <m/>
    <m/>
    <n v="1490"/>
    <n v="1490"/>
    <n v="0"/>
    <n v="0"/>
  </r>
  <r>
    <x v="227"/>
    <s v="400123647"/>
    <x v="1"/>
    <x v="32"/>
    <x v="234"/>
    <x v="1"/>
    <n v="2"/>
    <n v="2"/>
    <s v=""/>
    <s v=""/>
    <s v=""/>
    <s v=""/>
    <s v=""/>
    <s v=""/>
    <s v=""/>
    <s v=""/>
    <s v=""/>
    <s v=""/>
    <n v="1"/>
    <n v="1"/>
    <s v=""/>
    <s v=""/>
    <n v="1"/>
    <n v="1"/>
    <s v=""/>
    <s v=""/>
    <n v="1"/>
    <n v="1"/>
    <s v=""/>
    <s v=""/>
    <s v=""/>
    <s v=""/>
    <s v=""/>
    <s v=""/>
    <n v="1"/>
    <n v="1"/>
    <s v=""/>
    <s v=""/>
    <s v=""/>
    <s v=""/>
    <s v=""/>
    <s v=""/>
    <s v=""/>
    <s v=""/>
    <s v=""/>
    <s v=""/>
    <s v=""/>
    <s v=""/>
    <s v=""/>
    <s v=""/>
    <s v=""/>
    <s v=""/>
    <s v=""/>
    <s v=""/>
    <m/>
    <x v="2"/>
    <m/>
    <m/>
    <s v=""/>
    <s v=""/>
    <s v=""/>
    <s v=""/>
    <s v=""/>
    <s v=""/>
    <s v=""/>
    <s v=""/>
    <n v="1"/>
    <n v="1"/>
    <s v=""/>
    <s v=""/>
    <n v="1"/>
    <n v="1"/>
    <s v=""/>
    <s v=""/>
    <n v="2"/>
    <n v="2"/>
    <s v=""/>
    <s v=""/>
    <m/>
    <m/>
    <m/>
    <m/>
    <n v="0"/>
    <n v="0"/>
    <n v="0"/>
    <n v="0"/>
  </r>
  <r>
    <x v="227"/>
    <s v="400123647"/>
    <x v="1"/>
    <x v="32"/>
    <x v="234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x v="2"/>
    <m/>
    <m/>
    <s v=""/>
    <s v=""/>
    <s v=""/>
    <s v=""/>
    <s v=""/>
    <s v=""/>
    <s v=""/>
    <s v=""/>
    <s v=""/>
    <s v=""/>
    <s v=""/>
    <s v=""/>
    <s v=""/>
    <s v=""/>
    <s v=""/>
    <s v=""/>
    <n v="3"/>
    <n v="3"/>
    <s v=""/>
    <s v=""/>
    <m/>
    <m/>
    <m/>
    <m/>
    <n v="0"/>
    <n v="0"/>
    <n v="0"/>
    <n v="0"/>
  </r>
  <r>
    <x v="229"/>
    <s v="211385767"/>
    <x v="1"/>
    <x v="12"/>
    <x v="236"/>
    <x v="5"/>
    <n v="3"/>
    <n v="3"/>
    <s v=""/>
    <s v=""/>
    <n v="1"/>
    <n v="1"/>
    <s v=""/>
    <s v=""/>
    <n v="7"/>
    <n v="7"/>
    <s v=""/>
    <s v=""/>
    <n v="8"/>
    <n v="8"/>
    <s v=""/>
    <s v=""/>
    <n v="4"/>
    <n v="4"/>
    <s v=""/>
    <s v=""/>
    <n v="7"/>
    <n v="7"/>
    <s v=""/>
    <s v=""/>
    <n v="10"/>
    <n v="10"/>
    <s v=""/>
    <s v=""/>
    <n v="8"/>
    <n v="8"/>
    <s v=""/>
    <s v=""/>
    <n v="5"/>
    <n v="5"/>
    <s v=""/>
    <s v=""/>
    <n v="3"/>
    <n v="3"/>
    <s v=""/>
    <s v=""/>
    <n v="4"/>
    <n v="4"/>
    <s v=""/>
    <s v=""/>
    <n v="6"/>
    <n v="6"/>
    <s v=""/>
    <s v=""/>
    <n v="66"/>
    <x v="318"/>
    <m/>
    <m/>
    <n v="7"/>
    <n v="7"/>
    <s v=""/>
    <s v=""/>
    <n v="1"/>
    <n v="1"/>
    <s v=""/>
    <s v=""/>
    <n v="6"/>
    <n v="6"/>
    <s v=""/>
    <s v=""/>
    <n v="4"/>
    <n v="4"/>
    <s v=""/>
    <s v=""/>
    <n v="2"/>
    <n v="2"/>
    <s v=""/>
    <s v=""/>
    <n v="20"/>
    <n v="20"/>
    <m/>
    <m/>
    <n v="86"/>
    <n v="86"/>
    <n v="0"/>
    <n v="0"/>
  </r>
  <r>
    <x v="229"/>
    <s v="211385767"/>
    <x v="1"/>
    <x v="12"/>
    <x v="236"/>
    <x v="3"/>
    <n v="30"/>
    <n v="34"/>
    <s v=""/>
    <s v=""/>
    <n v="41"/>
    <n v="31"/>
    <s v=""/>
    <s v=""/>
    <n v="54"/>
    <n v="43"/>
    <s v=""/>
    <s v=""/>
    <n v="33"/>
    <n v="47"/>
    <s v=""/>
    <s v=""/>
    <n v="39"/>
    <n v="45"/>
    <s v=""/>
    <s v=""/>
    <n v="47"/>
    <n v="41"/>
    <s v=""/>
    <s v=""/>
    <n v="23"/>
    <n v="29"/>
    <s v=""/>
    <s v=""/>
    <n v="24"/>
    <n v="30"/>
    <s v=""/>
    <s v=""/>
    <n v="26"/>
    <n v="25"/>
    <s v=""/>
    <s v=""/>
    <n v="29"/>
    <n v="28"/>
    <s v=""/>
    <s v=""/>
    <n v="31"/>
    <n v="27"/>
    <s v=""/>
    <s v=""/>
    <n v="26"/>
    <n v="31"/>
    <s v=""/>
    <s v=""/>
    <n v="403"/>
    <x v="319"/>
    <m/>
    <m/>
    <n v="29"/>
    <n v="27"/>
    <s v=""/>
    <s v=""/>
    <n v="29"/>
    <n v="27"/>
    <s v=""/>
    <s v=""/>
    <n v="26"/>
    <n v="32"/>
    <s v=""/>
    <s v=""/>
    <n v="20"/>
    <n v="19"/>
    <s v=""/>
    <s v=""/>
    <n v="4"/>
    <n v="24"/>
    <s v=""/>
    <s v=""/>
    <n v="108"/>
    <n v="129"/>
    <m/>
    <m/>
    <n v="511"/>
    <n v="540"/>
    <n v="0"/>
    <n v="0"/>
  </r>
  <r>
    <x v="230"/>
    <s v="445466870"/>
    <x v="4"/>
    <x v="4"/>
    <x v="237"/>
    <x v="6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3"/>
    <n v="3"/>
    <s v=""/>
    <s v=""/>
    <n v="4"/>
    <n v="4"/>
    <s v=""/>
    <s v=""/>
    <n v="4"/>
    <n v="4"/>
    <s v=""/>
    <s v=""/>
    <s v=""/>
    <s v=""/>
    <s v=""/>
    <s v=""/>
    <n v="4"/>
    <n v="4"/>
    <s v=""/>
    <s v=""/>
    <m/>
    <x v="2"/>
    <m/>
    <m/>
    <n v="5"/>
    <n v="5"/>
    <s v=""/>
    <s v=""/>
    <n v="11"/>
    <n v="10"/>
    <s v=""/>
    <s v=""/>
    <n v="10"/>
    <n v="11"/>
    <s v=""/>
    <s v=""/>
    <n v="8"/>
    <n v="7"/>
    <s v=""/>
    <s v=""/>
    <n v="7"/>
    <n v="8"/>
    <s v=""/>
    <s v=""/>
    <n v="41"/>
    <n v="41"/>
    <m/>
    <m/>
    <n v="41"/>
    <n v="41"/>
    <n v="0"/>
    <n v="0"/>
  </r>
  <r>
    <x v="235"/>
    <s v="445506630"/>
    <x v="4"/>
    <x v="4"/>
    <x v="246"/>
    <x v="1"/>
    <n v="34"/>
    <n v="29"/>
    <s v=""/>
    <s v=""/>
    <n v="85"/>
    <n v="87"/>
    <s v=""/>
    <s v=""/>
    <n v="109"/>
    <n v="108"/>
    <s v=""/>
    <s v=""/>
    <n v="66"/>
    <n v="67"/>
    <s v=""/>
    <s v=""/>
    <n v="71"/>
    <n v="65"/>
    <s v=""/>
    <s v=""/>
    <n v="96"/>
    <n v="100"/>
    <s v=""/>
    <s v=""/>
    <n v="51"/>
    <n v="55"/>
    <s v=""/>
    <s v=""/>
    <n v="30"/>
    <n v="29"/>
    <s v=""/>
    <s v=""/>
    <n v="60"/>
    <n v="60"/>
    <s v=""/>
    <s v=""/>
    <n v="90"/>
    <n v="87"/>
    <s v=""/>
    <s v=""/>
    <n v="110"/>
    <n v="104"/>
    <s v=""/>
    <s v=""/>
    <n v="79"/>
    <n v="90"/>
    <s v=""/>
    <n v="1"/>
    <n v="881"/>
    <x v="320"/>
    <m/>
    <m/>
    <n v="75"/>
    <n v="63"/>
    <s v=""/>
    <s v=""/>
    <n v="116"/>
    <n v="122"/>
    <s v=""/>
    <s v=""/>
    <n v="128"/>
    <n v="132"/>
    <s v=""/>
    <s v=""/>
    <n v="72"/>
    <n v="72"/>
    <s v=""/>
    <s v=""/>
    <n v="32"/>
    <n v="34"/>
    <s v=""/>
    <s v=""/>
    <n v="423"/>
    <n v="423"/>
    <m/>
    <m/>
    <n v="1304"/>
    <n v="1304"/>
    <n v="0"/>
    <n v="0"/>
  </r>
  <r>
    <x v="235"/>
    <s v="445506630"/>
    <x v="4"/>
    <x v="4"/>
    <x v="246"/>
    <x v="7"/>
    <n v="167"/>
    <n v="174"/>
    <s v=""/>
    <s v=""/>
    <n v="114"/>
    <n v="113"/>
    <s v=""/>
    <s v=""/>
    <n v="119"/>
    <n v="113"/>
    <s v=""/>
    <s v=""/>
    <n v="129"/>
    <n v="130"/>
    <s v=""/>
    <s v=""/>
    <n v="116"/>
    <n v="122"/>
    <s v=""/>
    <s v=""/>
    <n v="109"/>
    <n v="104"/>
    <s v=""/>
    <s v=""/>
    <n v="125"/>
    <n v="124"/>
    <s v=""/>
    <s v=""/>
    <n v="131"/>
    <n v="129"/>
    <s v=""/>
    <s v=""/>
    <n v="116"/>
    <n v="124"/>
    <s v=""/>
    <s v=""/>
    <n v="73"/>
    <n v="80"/>
    <s v=""/>
    <s v=""/>
    <n v="27"/>
    <n v="25"/>
    <s v=""/>
    <s v=""/>
    <n v="33"/>
    <n v="37"/>
    <s v=""/>
    <s v=""/>
    <n v="1259"/>
    <x v="37"/>
    <m/>
    <m/>
    <n v="26"/>
    <n v="24"/>
    <s v=""/>
    <s v=""/>
    <n v="14"/>
    <n v="15"/>
    <s v=""/>
    <s v=""/>
    <n v="30"/>
    <n v="29"/>
    <s v=""/>
    <s v=""/>
    <n v="21"/>
    <n v="23"/>
    <s v=""/>
    <s v=""/>
    <n v="30"/>
    <n v="31"/>
    <s v=""/>
    <s v=""/>
    <n v="121"/>
    <n v="122"/>
    <m/>
    <m/>
    <n v="1380"/>
    <n v="1397"/>
    <n v="0"/>
    <n v="0"/>
  </r>
  <r>
    <x v="236"/>
    <s v="404908043"/>
    <x v="4"/>
    <x v="4"/>
    <x v="285"/>
    <x v="4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x v="2"/>
    <m/>
    <m/>
    <s v=""/>
    <s v=""/>
    <s v=""/>
    <s v=""/>
    <s v=""/>
    <s v=""/>
    <s v=""/>
    <s v=""/>
    <s v=""/>
    <s v=""/>
    <s v=""/>
    <s v=""/>
    <s v=""/>
    <s v=""/>
    <s v=""/>
    <s v=""/>
    <n v="18"/>
    <n v="18"/>
    <s v=""/>
    <s v=""/>
    <m/>
    <m/>
    <m/>
    <m/>
    <n v="0"/>
    <n v="0"/>
    <n v="0"/>
    <n v="0"/>
  </r>
  <r>
    <x v="236"/>
    <s v="404908043"/>
    <x v="3"/>
    <x v="58"/>
    <x v="286"/>
    <x v="4"/>
    <n v="89"/>
    <n v="93"/>
    <n v="15"/>
    <n v="4"/>
    <n v="81"/>
    <n v="77"/>
    <n v="13"/>
    <n v="5"/>
    <n v="99"/>
    <n v="100"/>
    <n v="15"/>
    <n v="3"/>
    <n v="77"/>
    <n v="75"/>
    <n v="11"/>
    <n v="3"/>
    <n v="69"/>
    <n v="77"/>
    <n v="12"/>
    <n v="5"/>
    <n v="58"/>
    <n v="54"/>
    <n v="7"/>
    <n v="4"/>
    <n v="69"/>
    <n v="69"/>
    <n v="14"/>
    <n v="7"/>
    <n v="60"/>
    <n v="64"/>
    <n v="7"/>
    <n v="10"/>
    <n v="69"/>
    <n v="63"/>
    <n v="14"/>
    <n v="8"/>
    <n v="73"/>
    <n v="75"/>
    <n v="15"/>
    <n v="4"/>
    <n v="68"/>
    <n v="68"/>
    <n v="12"/>
    <s v=""/>
    <n v="91"/>
    <n v="92"/>
    <n v="19"/>
    <n v="10"/>
    <n v="903"/>
    <x v="321"/>
    <n v="154"/>
    <m/>
    <n v="105"/>
    <n v="99"/>
    <n v="12"/>
    <n v="8"/>
    <n v="72"/>
    <n v="70"/>
    <n v="12"/>
    <n v="7"/>
    <n v="94"/>
    <n v="99"/>
    <n v="13"/>
    <n v="7"/>
    <n v="96"/>
    <n v="99"/>
    <n v="17"/>
    <n v="3"/>
    <n v="74"/>
    <n v="81"/>
    <n v="19"/>
    <n v="3"/>
    <n v="441"/>
    <n v="448"/>
    <n v="73"/>
    <n v="28"/>
    <n v="1344"/>
    <n v="1355"/>
    <n v="227"/>
    <n v="28"/>
  </r>
  <r>
    <x v="236"/>
    <s v="404908043"/>
    <x v="3"/>
    <x v="3"/>
    <x v="247"/>
    <x v="2"/>
    <n v="952"/>
    <n v="948"/>
    <s v=""/>
    <s v=""/>
    <n v="932"/>
    <n v="933"/>
    <s v=""/>
    <s v=""/>
    <n v="1046"/>
    <n v="1048"/>
    <s v=""/>
    <s v=""/>
    <n v="1036"/>
    <n v="1034"/>
    <s v=""/>
    <s v=""/>
    <n v="1031"/>
    <n v="1033"/>
    <s v=""/>
    <s v=""/>
    <n v="1163"/>
    <n v="1163"/>
    <n v="1"/>
    <s v=""/>
    <n v="1299"/>
    <n v="1301"/>
    <n v="1"/>
    <s v=""/>
    <n v="1361"/>
    <n v="1356"/>
    <s v=""/>
    <s v=""/>
    <n v="1223"/>
    <n v="1227"/>
    <n v="1"/>
    <s v=""/>
    <n v="1137"/>
    <n v="1135"/>
    <n v="2"/>
    <s v=""/>
    <n v="990"/>
    <n v="991"/>
    <s v=""/>
    <s v=""/>
    <n v="1134"/>
    <n v="1134"/>
    <n v="1"/>
    <s v=""/>
    <n v="13304"/>
    <x v="322"/>
    <m/>
    <m/>
    <n v="1309"/>
    <n v="1304"/>
    <s v=""/>
    <s v=""/>
    <n v="1015"/>
    <n v="1020"/>
    <s v=""/>
    <s v=""/>
    <n v="1121"/>
    <n v="1122"/>
    <n v="1"/>
    <s v=""/>
    <n v="1047"/>
    <n v="1045"/>
    <s v=""/>
    <s v=""/>
    <n v="1120"/>
    <n v="1123"/>
    <s v=""/>
    <s v=""/>
    <n v="5612"/>
    <n v="5614"/>
    <m/>
    <m/>
    <n v="18916"/>
    <n v="18917"/>
    <n v="0"/>
    <n v="0"/>
  </r>
  <r>
    <x v="236"/>
    <s v="404908043"/>
    <x v="3"/>
    <x v="3"/>
    <x v="247"/>
    <x v="1"/>
    <n v="40"/>
    <n v="39"/>
    <s v=""/>
    <s v=""/>
    <n v="47"/>
    <n v="45"/>
    <s v=""/>
    <s v=""/>
    <n v="56"/>
    <n v="56"/>
    <s v=""/>
    <s v=""/>
    <n v="42"/>
    <n v="44"/>
    <s v=""/>
    <s v=""/>
    <n v="46"/>
    <n v="43"/>
    <s v=""/>
    <s v=""/>
    <n v="42"/>
    <n v="45"/>
    <s v=""/>
    <s v=""/>
    <n v="22"/>
    <n v="22"/>
    <s v=""/>
    <s v=""/>
    <n v="33"/>
    <n v="30"/>
    <s v=""/>
    <s v=""/>
    <n v="35"/>
    <n v="38"/>
    <s v=""/>
    <s v=""/>
    <n v="30"/>
    <n v="30"/>
    <s v=""/>
    <s v=""/>
    <n v="34"/>
    <n v="33"/>
    <s v=""/>
    <s v=""/>
    <n v="37"/>
    <n v="38"/>
    <s v=""/>
    <s v=""/>
    <n v="464"/>
    <x v="88"/>
    <m/>
    <m/>
    <n v="25"/>
    <n v="24"/>
    <s v=""/>
    <s v=""/>
    <n v="24"/>
    <n v="25"/>
    <s v=""/>
    <s v=""/>
    <n v="40"/>
    <n v="39"/>
    <s v=""/>
    <s v=""/>
    <n v="29"/>
    <n v="31"/>
    <s v=""/>
    <s v=""/>
    <n v="35"/>
    <n v="35"/>
    <s v=""/>
    <s v=""/>
    <n v="153"/>
    <n v="154"/>
    <m/>
    <m/>
    <n v="617"/>
    <n v="617"/>
    <n v="0"/>
    <n v="0"/>
  </r>
  <r>
    <x v="236"/>
    <s v="404908043"/>
    <x v="3"/>
    <x v="3"/>
    <x v="247"/>
    <x v="8"/>
    <n v="10"/>
    <n v="8"/>
    <s v=""/>
    <s v=""/>
    <n v="19"/>
    <n v="20"/>
    <n v="1"/>
    <s v=""/>
    <n v="20"/>
    <n v="18"/>
    <s v=""/>
    <s v=""/>
    <n v="15"/>
    <n v="14"/>
    <s v=""/>
    <s v=""/>
    <n v="14"/>
    <n v="17"/>
    <n v="1"/>
    <s v=""/>
    <n v="14"/>
    <n v="15"/>
    <n v="2"/>
    <s v=""/>
    <n v="13"/>
    <n v="11"/>
    <s v=""/>
    <s v=""/>
    <n v="16"/>
    <n v="17"/>
    <s v=""/>
    <s v=""/>
    <n v="16"/>
    <n v="16"/>
    <s v=""/>
    <s v=""/>
    <n v="12"/>
    <n v="9"/>
    <n v="1"/>
    <s v=""/>
    <n v="12"/>
    <n v="16"/>
    <s v=""/>
    <s v=""/>
    <n v="19"/>
    <n v="18"/>
    <s v=""/>
    <s v=""/>
    <n v="180"/>
    <x v="323"/>
    <m/>
    <m/>
    <n v="41"/>
    <n v="41"/>
    <s v=""/>
    <s v=""/>
    <n v="18"/>
    <n v="19"/>
    <n v="1"/>
    <s v=""/>
    <n v="10"/>
    <n v="10"/>
    <s v=""/>
    <s v=""/>
    <n v="15"/>
    <n v="12"/>
    <s v=""/>
    <s v=""/>
    <n v="6"/>
    <n v="9"/>
    <s v=""/>
    <s v=""/>
    <n v="90"/>
    <n v="91"/>
    <m/>
    <m/>
    <n v="270"/>
    <n v="270"/>
    <n v="0"/>
    <n v="0"/>
  </r>
  <r>
    <x v="236"/>
    <s v="404908043"/>
    <x v="1"/>
    <x v="13"/>
    <x v="287"/>
    <x v="1"/>
    <n v="7"/>
    <n v="7"/>
    <s v=""/>
    <s v=""/>
    <n v="12"/>
    <n v="12"/>
    <s v=""/>
    <s v=""/>
    <n v="1"/>
    <n v="1"/>
    <s v=""/>
    <s v=""/>
    <n v="8"/>
    <n v="8"/>
    <s v=""/>
    <s v=""/>
    <n v="7"/>
    <n v="7"/>
    <s v=""/>
    <s v=""/>
    <n v="8"/>
    <n v="8"/>
    <s v=""/>
    <s v=""/>
    <s v=""/>
    <s v=""/>
    <s v=""/>
    <s v=""/>
    <n v="9"/>
    <n v="9"/>
    <s v=""/>
    <s v=""/>
    <n v="10"/>
    <n v="10"/>
    <s v=""/>
    <s v=""/>
    <n v="10"/>
    <n v="10"/>
    <s v=""/>
    <s v=""/>
    <n v="13"/>
    <n v="13"/>
    <s v=""/>
    <s v=""/>
    <n v="7"/>
    <n v="7"/>
    <s v=""/>
    <s v=""/>
    <m/>
    <x v="2"/>
    <m/>
    <m/>
    <n v="10"/>
    <n v="10"/>
    <s v=""/>
    <s v=""/>
    <n v="10"/>
    <n v="10"/>
    <s v=""/>
    <s v=""/>
    <n v="6"/>
    <n v="6"/>
    <s v=""/>
    <s v=""/>
    <n v="9"/>
    <n v="9"/>
    <s v=""/>
    <s v=""/>
    <n v="10"/>
    <n v="10"/>
    <s v=""/>
    <s v=""/>
    <n v="45"/>
    <n v="45"/>
    <m/>
    <m/>
    <n v="45"/>
    <n v="45"/>
    <n v="0"/>
    <n v="0"/>
  </r>
  <r>
    <x v="269"/>
    <s v="404865972"/>
    <x v="4"/>
    <x v="4"/>
    <x v="288"/>
    <x v="4"/>
    <n v="401"/>
    <n v="379"/>
    <n v="9"/>
    <n v="26"/>
    <n v="383"/>
    <n v="383"/>
    <n v="10"/>
    <n v="26"/>
    <n v="478"/>
    <n v="490"/>
    <n v="8"/>
    <n v="32"/>
    <n v="475"/>
    <n v="454"/>
    <n v="14"/>
    <n v="32"/>
    <n v="484"/>
    <n v="505"/>
    <n v="14"/>
    <n v="31"/>
    <n v="417"/>
    <n v="422"/>
    <n v="12"/>
    <n v="33"/>
    <n v="389"/>
    <n v="395"/>
    <n v="10"/>
    <n v="23"/>
    <n v="406"/>
    <n v="403"/>
    <n v="8"/>
    <n v="26"/>
    <n v="389"/>
    <n v="379"/>
    <n v="10"/>
    <n v="25"/>
    <n v="406"/>
    <n v="418"/>
    <n v="13"/>
    <n v="35"/>
    <n v="388"/>
    <n v="383"/>
    <n v="8"/>
    <n v="27"/>
    <n v="13"/>
    <n v="67"/>
    <n v="47"/>
    <n v="1"/>
    <n v="4629"/>
    <x v="59"/>
    <n v="163"/>
    <n v="317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m/>
    <n v="4629"/>
    <n v="4678"/>
    <n v="163"/>
    <n v="317"/>
  </r>
  <r>
    <x v="269"/>
    <s v="404865972"/>
    <x v="4"/>
    <x v="4"/>
    <x v="288"/>
    <x v="5"/>
    <n v="15"/>
    <n v="15"/>
    <s v=""/>
    <s v=""/>
    <n v="33"/>
    <n v="33"/>
    <s v=""/>
    <s v=""/>
    <n v="34"/>
    <n v="34"/>
    <s v=""/>
    <s v=""/>
    <n v="25"/>
    <n v="25"/>
    <s v=""/>
    <s v=""/>
    <n v="33"/>
    <n v="33"/>
    <s v=""/>
    <s v=""/>
    <n v="27"/>
    <n v="27"/>
    <s v=""/>
    <s v=""/>
    <n v="6"/>
    <n v="6"/>
    <s v=""/>
    <s v=""/>
    <n v="21"/>
    <n v="21"/>
    <s v=""/>
    <s v=""/>
    <n v="20"/>
    <n v="20"/>
    <s v=""/>
    <s v=""/>
    <n v="18"/>
    <n v="18"/>
    <s v=""/>
    <s v=""/>
    <n v="26"/>
    <n v="26"/>
    <s v=""/>
    <s v=""/>
    <s v=""/>
    <s v=""/>
    <s v=""/>
    <s v=""/>
    <m/>
    <x v="2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m/>
    <n v="0"/>
    <n v="0"/>
    <n v="0"/>
    <n v="0"/>
  </r>
  <r>
    <x v="270"/>
    <s v="404865981"/>
    <x v="0"/>
    <x v="36"/>
    <x v="289"/>
    <x v="4"/>
    <n v="39"/>
    <n v="37"/>
    <n v="20"/>
    <n v="3"/>
    <n v="30"/>
    <n v="30"/>
    <n v="8"/>
    <s v=""/>
    <n v="55"/>
    <n v="56"/>
    <n v="19"/>
    <n v="3"/>
    <n v="40"/>
    <n v="38"/>
    <n v="20"/>
    <n v="1"/>
    <n v="37"/>
    <n v="38"/>
    <n v="17"/>
    <n v="1"/>
    <n v="39"/>
    <n v="41"/>
    <n v="19"/>
    <s v=""/>
    <n v="43"/>
    <n v="40"/>
    <n v="19"/>
    <s v=""/>
    <n v="49"/>
    <n v="50"/>
    <n v="15"/>
    <n v="3"/>
    <n v="36"/>
    <n v="33"/>
    <n v="13"/>
    <n v="3"/>
    <n v="36"/>
    <n v="41"/>
    <n v="15"/>
    <n v="1"/>
    <s v=""/>
    <s v=""/>
    <s v=""/>
    <s v=""/>
    <s v=""/>
    <s v=""/>
    <s v=""/>
    <s v=""/>
    <m/>
    <x v="2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m/>
    <n v="0"/>
    <n v="0"/>
    <n v="0"/>
    <n v="0"/>
  </r>
  <r>
    <x v="270"/>
    <s v="404865981"/>
    <x v="0"/>
    <x v="41"/>
    <x v="290"/>
    <x v="4"/>
    <n v="32"/>
    <n v="32"/>
    <n v="18"/>
    <s v=""/>
    <n v="27"/>
    <n v="26"/>
    <n v="16"/>
    <s v=""/>
    <n v="37"/>
    <n v="36"/>
    <n v="14"/>
    <n v="1"/>
    <n v="34"/>
    <n v="35"/>
    <n v="20"/>
    <n v="1"/>
    <n v="26"/>
    <n v="27"/>
    <n v="19"/>
    <s v=""/>
    <n v="22"/>
    <n v="21"/>
    <n v="15"/>
    <s v=""/>
    <n v="24"/>
    <n v="24"/>
    <n v="17"/>
    <s v=""/>
    <n v="22"/>
    <n v="23"/>
    <n v="14"/>
    <n v="1"/>
    <n v="24"/>
    <n v="22"/>
    <n v="15"/>
    <n v="1"/>
    <n v="25"/>
    <n v="27"/>
    <n v="13"/>
    <n v="1"/>
    <s v=""/>
    <s v=""/>
    <s v=""/>
    <s v=""/>
    <s v=""/>
    <s v=""/>
    <s v=""/>
    <s v=""/>
    <m/>
    <x v="2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m/>
    <n v="0"/>
    <n v="0"/>
    <n v="0"/>
    <n v="0"/>
  </r>
  <r>
    <x v="271"/>
    <s v="404865963"/>
    <x v="7"/>
    <x v="19"/>
    <x v="291"/>
    <x v="2"/>
    <n v="186"/>
    <n v="182"/>
    <s v=""/>
    <s v=""/>
    <n v="238"/>
    <n v="242"/>
    <s v=""/>
    <s v=""/>
    <n v="270"/>
    <n v="268"/>
    <s v=""/>
    <s v=""/>
    <n v="293"/>
    <n v="294"/>
    <s v=""/>
    <s v=""/>
    <n v="392"/>
    <n v="389"/>
    <s v=""/>
    <s v=""/>
    <n v="340"/>
    <n v="342"/>
    <s v=""/>
    <s v=""/>
    <n v="352"/>
    <n v="350"/>
    <s v=""/>
    <s v=""/>
    <n v="439"/>
    <n v="441"/>
    <s v=""/>
    <s v=""/>
    <n v="321"/>
    <n v="323"/>
    <s v=""/>
    <s v=""/>
    <n v="305"/>
    <n v="305"/>
    <s v=""/>
    <s v=""/>
    <n v="269"/>
    <n v="269"/>
    <s v=""/>
    <s v=""/>
    <n v="12"/>
    <n v="12"/>
    <s v=""/>
    <s v=""/>
    <n v="3417"/>
    <x v="324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m/>
    <n v="3417"/>
    <n v="3417"/>
    <n v="0"/>
    <n v="0"/>
  </r>
  <r>
    <x v="271"/>
    <s v="404865963"/>
    <x v="7"/>
    <x v="19"/>
    <x v="291"/>
    <x v="1"/>
    <n v="7"/>
    <n v="7"/>
    <s v=""/>
    <s v=""/>
    <n v="32"/>
    <n v="32"/>
    <s v=""/>
    <n v="1"/>
    <n v="19"/>
    <n v="15"/>
    <s v=""/>
    <s v=""/>
    <n v="26"/>
    <n v="27"/>
    <s v=""/>
    <s v=""/>
    <n v="38"/>
    <n v="42"/>
    <s v=""/>
    <s v=""/>
    <n v="17"/>
    <n v="14"/>
    <s v=""/>
    <s v=""/>
    <n v="13"/>
    <n v="10"/>
    <s v=""/>
    <s v=""/>
    <n v="14"/>
    <n v="18"/>
    <s v=""/>
    <s v=""/>
    <n v="25"/>
    <n v="25"/>
    <s v=""/>
    <s v=""/>
    <n v="9"/>
    <n v="11"/>
    <s v=""/>
    <s v=""/>
    <n v="12"/>
    <n v="11"/>
    <s v=""/>
    <s v=""/>
    <s v=""/>
    <n v="1"/>
    <n v="1"/>
    <s v=""/>
    <m/>
    <x v="325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m/>
    <n v="0"/>
    <n v="213"/>
    <n v="0"/>
    <n v="0"/>
  </r>
  <r>
    <x v="271"/>
    <s v="404865963"/>
    <x v="7"/>
    <x v="19"/>
    <x v="291"/>
    <x v="8"/>
    <n v="6"/>
    <n v="6"/>
    <s v=""/>
    <s v=""/>
    <n v="5"/>
    <n v="6"/>
    <s v=""/>
    <s v=""/>
    <n v="3"/>
    <n v="3"/>
    <s v=""/>
    <s v=""/>
    <n v="7"/>
    <n v="5"/>
    <s v=""/>
    <s v=""/>
    <n v="15"/>
    <n v="17"/>
    <s v=""/>
    <s v=""/>
    <n v="21"/>
    <n v="21"/>
    <s v=""/>
    <s v=""/>
    <n v="15"/>
    <n v="13"/>
    <s v=""/>
    <s v=""/>
    <n v="32"/>
    <n v="31"/>
    <n v="1"/>
    <s v=""/>
    <n v="15"/>
    <n v="17"/>
    <s v=""/>
    <s v=""/>
    <n v="22"/>
    <n v="21"/>
    <s v=""/>
    <s v=""/>
    <n v="11"/>
    <n v="13"/>
    <n v="1"/>
    <s v=""/>
    <n v="1"/>
    <n v="1"/>
    <n v="1"/>
    <s v=""/>
    <n v="153"/>
    <x v="326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m/>
    <n v="153"/>
    <n v="154"/>
    <n v="0"/>
    <n v="0"/>
  </r>
  <r>
    <x v="272"/>
    <s v="429649026"/>
    <x v="5"/>
    <x v="43"/>
    <x v="292"/>
    <x v="2"/>
    <n v="354"/>
    <n v="354"/>
    <s v=""/>
    <s v=""/>
    <n v="312"/>
    <n v="312"/>
    <s v=""/>
    <s v=""/>
    <n v="368"/>
    <n v="367"/>
    <s v=""/>
    <s v=""/>
    <n v="374"/>
    <n v="375"/>
    <s v=""/>
    <s v=""/>
    <n v="313"/>
    <n v="313"/>
    <s v=""/>
    <s v=""/>
    <n v="251"/>
    <n v="251"/>
    <s v=""/>
    <s v=""/>
    <n v="271"/>
    <n v="271"/>
    <s v=""/>
    <s v=""/>
    <n v="296"/>
    <n v="296"/>
    <s v=""/>
    <s v=""/>
    <n v="296"/>
    <n v="294"/>
    <s v=""/>
    <s v=""/>
    <n v="333"/>
    <n v="335"/>
    <s v=""/>
    <s v=""/>
    <n v="324"/>
    <n v="324"/>
    <s v=""/>
    <s v=""/>
    <n v="451"/>
    <n v="451"/>
    <s v=""/>
    <s v=""/>
    <n v="3943"/>
    <x v="327"/>
    <m/>
    <m/>
    <n v="421"/>
    <n v="421"/>
    <s v=""/>
    <s v=""/>
    <n v="284"/>
    <n v="284"/>
    <s v=""/>
    <s v=""/>
    <n v="317"/>
    <n v="317"/>
    <s v=""/>
    <s v=""/>
    <n v="439"/>
    <n v="439"/>
    <s v=""/>
    <s v=""/>
    <n v="298"/>
    <n v="298"/>
    <s v=""/>
    <s v=""/>
    <n v="1759"/>
    <n v="1759"/>
    <m/>
    <m/>
    <n v="5702"/>
    <n v="5702"/>
    <n v="0"/>
    <n v="0"/>
  </r>
  <r>
    <x v="272"/>
    <s v="429649026"/>
    <x v="5"/>
    <x v="43"/>
    <x v="292"/>
    <x v="1"/>
    <s v=""/>
    <s v=""/>
    <s v=""/>
    <s v=""/>
    <s v=""/>
    <s v=""/>
    <s v=""/>
    <s v=""/>
    <s v=""/>
    <s v=""/>
    <s v=""/>
    <s v=""/>
    <s v=""/>
    <s v=""/>
    <s v=""/>
    <s v=""/>
    <n v="15"/>
    <n v="15"/>
    <s v=""/>
    <s v=""/>
    <s v=""/>
    <s v=""/>
    <s v=""/>
    <s v=""/>
    <s v=""/>
    <s v=""/>
    <s v=""/>
    <s v=""/>
    <s v=""/>
    <s v=""/>
    <s v=""/>
    <s v=""/>
    <s v=""/>
    <s v=""/>
    <s v=""/>
    <s v=""/>
    <n v="18"/>
    <n v="18"/>
    <s v=""/>
    <s v=""/>
    <s v=""/>
    <s v=""/>
    <s v=""/>
    <s v=""/>
    <s v=""/>
    <s v=""/>
    <s v=""/>
    <s v=""/>
    <m/>
    <x v="2"/>
    <m/>
    <m/>
    <n v="14"/>
    <n v="14"/>
    <s v=""/>
    <s v=""/>
    <s v=""/>
    <s v=""/>
    <s v=""/>
    <s v=""/>
    <n v="13"/>
    <n v="13"/>
    <s v=""/>
    <s v=""/>
    <s v=""/>
    <s v=""/>
    <s v=""/>
    <s v=""/>
    <s v=""/>
    <s v=""/>
    <s v=""/>
    <s v=""/>
    <m/>
    <m/>
    <m/>
    <m/>
    <n v="0"/>
    <n v="0"/>
    <n v="0"/>
    <n v="0"/>
  </r>
  <r>
    <x v="273"/>
    <s v="415085286"/>
    <x v="2"/>
    <x v="20"/>
    <x v="293"/>
    <x v="2"/>
    <n v="21"/>
    <n v="21"/>
    <s v=""/>
    <s v=""/>
    <n v="13"/>
    <n v="13"/>
    <s v=""/>
    <s v=""/>
    <n v="22"/>
    <n v="22"/>
    <s v=""/>
    <s v=""/>
    <n v="11"/>
    <n v="11"/>
    <s v=""/>
    <s v=""/>
    <n v="21"/>
    <n v="21"/>
    <s v=""/>
    <s v=""/>
    <n v="17"/>
    <n v="17"/>
    <s v=""/>
    <s v=""/>
    <n v="17"/>
    <n v="17"/>
    <s v=""/>
    <s v=""/>
    <n v="23"/>
    <n v="23"/>
    <s v=""/>
    <s v=""/>
    <n v="20"/>
    <n v="20"/>
    <s v=""/>
    <s v=""/>
    <n v="22"/>
    <n v="22"/>
    <s v=""/>
    <s v=""/>
    <n v="21"/>
    <n v="21"/>
    <s v=""/>
    <s v=""/>
    <n v="27"/>
    <n v="27"/>
    <s v=""/>
    <s v=""/>
    <n v="235"/>
    <x v="328"/>
    <m/>
    <m/>
    <n v="18"/>
    <n v="18"/>
    <s v=""/>
    <s v=""/>
    <n v="19"/>
    <n v="19"/>
    <s v=""/>
    <s v=""/>
    <n v="24"/>
    <n v="24"/>
    <s v=""/>
    <s v=""/>
    <n v="27"/>
    <n v="27"/>
    <s v=""/>
    <s v=""/>
    <n v="21"/>
    <n v="21"/>
    <s v=""/>
    <s v=""/>
    <n v="109"/>
    <n v="109"/>
    <m/>
    <m/>
    <n v="344"/>
    <n v="344"/>
    <n v="0"/>
    <n v="0"/>
  </r>
  <r>
    <x v="274"/>
    <s v="245428880"/>
    <x v="4"/>
    <x v="4"/>
    <x v="294"/>
    <x v="1"/>
    <n v="48"/>
    <n v="36"/>
    <s v=""/>
    <s v=""/>
    <n v="48"/>
    <n v="54"/>
    <s v=""/>
    <s v=""/>
    <n v="31"/>
    <n v="35"/>
    <s v=""/>
    <s v=""/>
    <n v="43"/>
    <n v="43"/>
    <s v=""/>
    <s v=""/>
    <n v="39"/>
    <n v="40"/>
    <s v=""/>
    <n v="1"/>
    <n v="37"/>
    <n v="34"/>
    <s v=""/>
    <s v=""/>
    <n v="41"/>
    <n v="42"/>
    <s v=""/>
    <s v=""/>
    <n v="20"/>
    <n v="22"/>
    <s v=""/>
    <s v=""/>
    <n v="25"/>
    <n v="25"/>
    <s v=""/>
    <s v=""/>
    <n v="41"/>
    <n v="39"/>
    <s v=""/>
    <n v="1"/>
    <n v="36"/>
    <n v="37"/>
    <s v=""/>
    <n v="1"/>
    <n v="31"/>
    <n v="33"/>
    <s v=""/>
    <s v=""/>
    <n v="440"/>
    <x v="162"/>
    <m/>
    <m/>
    <n v="27"/>
    <n v="20"/>
    <s v=""/>
    <s v=""/>
    <n v="48"/>
    <n v="50"/>
    <s v=""/>
    <s v=""/>
    <n v="40"/>
    <n v="43"/>
    <s v=""/>
    <s v=""/>
    <n v="33"/>
    <n v="35"/>
    <s v=""/>
    <s v=""/>
    <n v="44"/>
    <n v="44"/>
    <s v=""/>
    <s v=""/>
    <n v="192"/>
    <n v="192"/>
    <m/>
    <m/>
    <n v="632"/>
    <n v="632"/>
    <n v="0"/>
    <n v="0"/>
  </r>
  <r>
    <x v="275"/>
    <s v="212685414"/>
    <x v="5"/>
    <x v="5"/>
    <x v="295"/>
    <x v="2"/>
    <n v="155"/>
    <n v="155"/>
    <s v=""/>
    <s v=""/>
    <n v="135"/>
    <n v="135"/>
    <s v=""/>
    <s v=""/>
    <n v="161"/>
    <n v="161"/>
    <s v=""/>
    <s v=""/>
    <n v="129"/>
    <n v="129"/>
    <s v=""/>
    <s v=""/>
    <n v="126"/>
    <n v="126"/>
    <s v=""/>
    <s v=""/>
    <n v="90"/>
    <n v="90"/>
    <s v=""/>
    <s v=""/>
    <n v="135"/>
    <n v="135"/>
    <s v=""/>
    <s v=""/>
    <n v="153"/>
    <n v="153"/>
    <s v=""/>
    <s v=""/>
    <n v="121"/>
    <n v="121"/>
    <s v=""/>
    <s v=""/>
    <n v="144"/>
    <n v="144"/>
    <s v=""/>
    <s v=""/>
    <n v="168"/>
    <n v="168"/>
    <s v=""/>
    <s v=""/>
    <n v="263"/>
    <n v="258"/>
    <s v=""/>
    <s v=""/>
    <n v="1780"/>
    <x v="329"/>
    <m/>
    <m/>
    <n v="226"/>
    <n v="230"/>
    <s v=""/>
    <s v=""/>
    <n v="114"/>
    <n v="115"/>
    <s v=""/>
    <s v=""/>
    <n v="137"/>
    <n v="136"/>
    <s v=""/>
    <s v=""/>
    <n v="142"/>
    <n v="142"/>
    <s v=""/>
    <s v=""/>
    <n v="85"/>
    <n v="86"/>
    <s v=""/>
    <s v=""/>
    <n v="704"/>
    <n v="709"/>
    <m/>
    <m/>
    <n v="2484"/>
    <n v="2484"/>
    <n v="0"/>
    <n v="0"/>
  </r>
  <r>
    <x v="275"/>
    <s v="212685414"/>
    <x v="5"/>
    <x v="5"/>
    <x v="295"/>
    <x v="1"/>
    <n v="12"/>
    <n v="10"/>
    <s v=""/>
    <s v=""/>
    <n v="14"/>
    <n v="13"/>
    <s v=""/>
    <s v=""/>
    <n v="20"/>
    <n v="21"/>
    <s v=""/>
    <s v=""/>
    <n v="16"/>
    <n v="15"/>
    <s v=""/>
    <s v=""/>
    <n v="10"/>
    <n v="12"/>
    <s v=""/>
    <s v=""/>
    <n v="18"/>
    <n v="18"/>
    <s v=""/>
    <s v=""/>
    <n v="21"/>
    <n v="17"/>
    <s v=""/>
    <s v=""/>
    <n v="9"/>
    <n v="14"/>
    <s v=""/>
    <s v=""/>
    <n v="8"/>
    <n v="6"/>
    <s v=""/>
    <s v=""/>
    <n v="23"/>
    <n v="21"/>
    <s v=""/>
    <s v=""/>
    <n v="17"/>
    <n v="20"/>
    <s v=""/>
    <s v=""/>
    <n v="16"/>
    <n v="15"/>
    <s v=""/>
    <s v=""/>
    <n v="184"/>
    <x v="330"/>
    <m/>
    <m/>
    <n v="4"/>
    <n v="5"/>
    <s v=""/>
    <s v=""/>
    <n v="15"/>
    <n v="11"/>
    <s v=""/>
    <s v=""/>
    <n v="14"/>
    <n v="19"/>
    <s v=""/>
    <s v=""/>
    <n v="12"/>
    <n v="10"/>
    <s v=""/>
    <s v=""/>
    <n v="7"/>
    <n v="9"/>
    <s v=""/>
    <s v=""/>
    <n v="52"/>
    <n v="54"/>
    <m/>
    <m/>
    <n v="236"/>
    <n v="236"/>
    <n v="0"/>
    <n v="0"/>
  </r>
  <r>
    <x v="275"/>
    <s v="212685414"/>
    <x v="5"/>
    <x v="5"/>
    <x v="295"/>
    <x v="8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5"/>
    <s v=""/>
    <s v=""/>
    <s v=""/>
    <n v="49"/>
    <n v="45"/>
    <s v=""/>
    <s v=""/>
    <m/>
    <x v="2"/>
    <m/>
    <m/>
    <n v="56"/>
    <n v="54"/>
    <s v=""/>
    <s v=""/>
    <n v="46"/>
    <n v="52"/>
    <s v=""/>
    <n v="1"/>
    <n v="40"/>
    <n v="39"/>
    <n v="1"/>
    <s v=""/>
    <n v="28"/>
    <n v="34"/>
    <n v="1"/>
    <s v=""/>
    <n v="26"/>
    <n v="26"/>
    <n v="1"/>
    <s v=""/>
    <n v="196"/>
    <n v="205"/>
    <m/>
    <m/>
    <n v="196"/>
    <n v="205"/>
    <n v="0"/>
    <n v="0"/>
  </r>
  <r>
    <x v="275"/>
    <s v="212685414"/>
    <x v="5"/>
    <x v="5"/>
    <x v="295"/>
    <x v="0"/>
    <n v="13"/>
    <n v="14"/>
    <s v=""/>
    <s v=""/>
    <n v="14"/>
    <n v="11"/>
    <s v=""/>
    <s v=""/>
    <n v="14"/>
    <n v="14"/>
    <s v=""/>
    <s v=""/>
    <n v="10"/>
    <n v="11"/>
    <s v=""/>
    <s v=""/>
    <n v="15"/>
    <n v="11"/>
    <s v=""/>
    <s v=""/>
    <n v="14"/>
    <n v="18"/>
    <s v=""/>
    <s v=""/>
    <n v="11"/>
    <n v="8"/>
    <s v=""/>
    <s v=""/>
    <n v="17"/>
    <n v="12"/>
    <s v=""/>
    <s v=""/>
    <n v="9"/>
    <n v="16"/>
    <s v=""/>
    <s v=""/>
    <n v="12"/>
    <n v="12"/>
    <s v=""/>
    <s v=""/>
    <n v="13"/>
    <n v="15"/>
    <s v=""/>
    <s v=""/>
    <n v="14"/>
    <n v="16"/>
    <s v=""/>
    <s v=""/>
    <n v="156"/>
    <x v="195"/>
    <m/>
    <m/>
    <n v="12"/>
    <n v="10"/>
    <s v=""/>
    <s v=""/>
    <n v="16"/>
    <n v="14"/>
    <s v=""/>
    <s v=""/>
    <n v="17"/>
    <n v="19"/>
    <s v=""/>
    <s v=""/>
    <n v="14"/>
    <n v="12"/>
    <s v=""/>
    <s v=""/>
    <n v="20"/>
    <n v="24"/>
    <s v=""/>
    <s v=""/>
    <n v="79"/>
    <n v="79"/>
    <m/>
    <m/>
    <n v="235"/>
    <n v="237"/>
    <n v="0"/>
    <n v="0"/>
  </r>
  <r>
    <x v="276"/>
    <s v="212685423"/>
    <x v="5"/>
    <x v="5"/>
    <x v="296"/>
    <x v="2"/>
    <n v="186"/>
    <n v="190"/>
    <s v=""/>
    <s v=""/>
    <n v="167"/>
    <n v="167"/>
    <s v=""/>
    <s v=""/>
    <n v="183"/>
    <n v="182"/>
    <s v=""/>
    <s v=""/>
    <n v="160"/>
    <n v="160"/>
    <s v=""/>
    <s v=""/>
    <n v="206"/>
    <n v="206"/>
    <s v=""/>
    <s v=""/>
    <n v="199"/>
    <n v="198"/>
    <s v=""/>
    <s v=""/>
    <n v="216"/>
    <n v="215"/>
    <s v=""/>
    <s v=""/>
    <n v="214"/>
    <n v="216"/>
    <s v=""/>
    <s v=""/>
    <n v="200"/>
    <n v="201"/>
    <s v=""/>
    <s v=""/>
    <n v="153"/>
    <n v="152"/>
    <s v=""/>
    <s v=""/>
    <n v="166"/>
    <n v="167"/>
    <s v=""/>
    <s v=""/>
    <n v="177"/>
    <n v="176"/>
    <s v=""/>
    <s v=""/>
    <n v="2227"/>
    <x v="331"/>
    <m/>
    <m/>
    <n v="189"/>
    <n v="190"/>
    <s v=""/>
    <s v=""/>
    <n v="160"/>
    <n v="157"/>
    <s v=""/>
    <s v=""/>
    <n v="132"/>
    <n v="134"/>
    <s v=""/>
    <s v=""/>
    <n v="134"/>
    <n v="134"/>
    <s v=""/>
    <s v=""/>
    <n v="175"/>
    <n v="176"/>
    <s v=""/>
    <s v=""/>
    <n v="790"/>
    <n v="791"/>
    <m/>
    <m/>
    <n v="3017"/>
    <n v="3021"/>
    <n v="0"/>
    <n v="0"/>
  </r>
  <r>
    <x v="215"/>
    <s v="203826645"/>
    <x v="1"/>
    <x v="11"/>
    <x v="223"/>
    <x v="4"/>
    <n v="361"/>
    <n v="342"/>
    <n v="12"/>
    <n v="17"/>
    <n v="262"/>
    <n v="271"/>
    <n v="13"/>
    <n v="20"/>
    <n v="280"/>
    <n v="285"/>
    <n v="22"/>
    <n v="14"/>
    <n v="285"/>
    <n v="281"/>
    <n v="11"/>
    <n v="18"/>
    <n v="259"/>
    <n v="256"/>
    <n v="7"/>
    <n v="14"/>
    <n v="245"/>
    <n v="247"/>
    <n v="13"/>
    <n v="12"/>
    <n v="242"/>
    <n v="254"/>
    <n v="17"/>
    <n v="15"/>
    <n v="259"/>
    <n v="249"/>
    <n v="15"/>
    <n v="13"/>
    <n v="202"/>
    <n v="211"/>
    <n v="4"/>
    <n v="17"/>
    <n v="258"/>
    <n v="248"/>
    <n v="18"/>
    <n v="15"/>
    <n v="273"/>
    <n v="263"/>
    <n v="23"/>
    <n v="17"/>
    <n v="273"/>
    <n v="297"/>
    <n v="38"/>
    <n v="17"/>
    <n v="3199"/>
    <x v="332"/>
    <n v="193"/>
    <n v="189"/>
    <n v="297"/>
    <n v="275"/>
    <n v="38"/>
    <n v="14"/>
    <n v="256"/>
    <n v="251"/>
    <n v="29"/>
    <n v="7"/>
    <n v="248"/>
    <n v="264"/>
    <n v="9"/>
    <n v="13"/>
    <n v="217"/>
    <n v="219"/>
    <n v="11"/>
    <n v="16"/>
    <n v="205"/>
    <n v="246"/>
    <n v="8"/>
    <n v="17"/>
    <n v="1223"/>
    <n v="1255"/>
    <n v="95"/>
    <n v="67"/>
    <n v="4422"/>
    <n v="4459"/>
    <n v="288"/>
    <n v="256"/>
  </r>
  <r>
    <x v="215"/>
    <s v="203826645"/>
    <x v="1"/>
    <x v="11"/>
    <x v="223"/>
    <x v="3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"/>
    <n v="1"/>
    <s v=""/>
    <s v=""/>
    <n v="1"/>
    <s v=""/>
    <s v=""/>
    <s v=""/>
    <s v=""/>
    <n v="1"/>
    <s v=""/>
    <s v=""/>
    <m/>
    <x v="2"/>
    <m/>
    <m/>
    <s v=""/>
    <s v=""/>
    <s v=""/>
    <s v=""/>
    <n v="1"/>
    <n v="1"/>
    <s v=""/>
    <s v=""/>
    <s v=""/>
    <s v=""/>
    <s v=""/>
    <s v=""/>
    <s v=""/>
    <s v=""/>
    <s v=""/>
    <s v=""/>
    <s v=""/>
    <s v=""/>
    <s v=""/>
    <s v=""/>
    <m/>
    <m/>
    <m/>
    <m/>
    <n v="0"/>
    <n v="0"/>
    <n v="0"/>
    <n v="0"/>
  </r>
  <r>
    <x v="216"/>
    <s v="200241648"/>
    <x v="8"/>
    <x v="30"/>
    <x v="224"/>
    <x v="2"/>
    <n v="98"/>
    <n v="94"/>
    <s v=""/>
    <s v=""/>
    <n v="87"/>
    <n v="91"/>
    <s v=""/>
    <s v=""/>
    <n v="97"/>
    <n v="98"/>
    <s v=""/>
    <s v=""/>
    <n v="72"/>
    <n v="71"/>
    <s v=""/>
    <s v=""/>
    <n v="102"/>
    <n v="103"/>
    <s v=""/>
    <s v=""/>
    <n v="87"/>
    <n v="87"/>
    <s v=""/>
    <s v=""/>
    <n v="80"/>
    <n v="78"/>
    <s v=""/>
    <s v=""/>
    <n v="91"/>
    <n v="93"/>
    <s v=""/>
    <s v=""/>
    <n v="79"/>
    <n v="79"/>
    <s v=""/>
    <s v=""/>
    <n v="73"/>
    <n v="72"/>
    <s v=""/>
    <s v=""/>
    <n v="85"/>
    <n v="83"/>
    <s v=""/>
    <s v=""/>
    <n v="135"/>
    <n v="138"/>
    <s v=""/>
    <s v=""/>
    <n v="1086"/>
    <x v="333"/>
    <m/>
    <m/>
    <n v="91"/>
    <n v="91"/>
    <s v=""/>
    <s v=""/>
    <n v="90"/>
    <n v="90"/>
    <s v=""/>
    <s v=""/>
    <n v="63"/>
    <n v="63"/>
    <s v=""/>
    <s v=""/>
    <n v="56"/>
    <n v="55"/>
    <s v=""/>
    <s v=""/>
    <n v="134"/>
    <n v="135"/>
    <s v=""/>
    <s v=""/>
    <n v="434"/>
    <n v="434"/>
    <m/>
    <m/>
    <n v="1520"/>
    <n v="1521"/>
    <n v="0"/>
    <n v="0"/>
  </r>
  <r>
    <x v="277"/>
    <s v="417883945"/>
    <x v="6"/>
    <x v="8"/>
    <x v="297"/>
    <x v="1"/>
    <n v="12"/>
    <n v="12"/>
    <s v=""/>
    <s v=""/>
    <n v="9"/>
    <n v="9"/>
    <s v=""/>
    <s v=""/>
    <n v="14"/>
    <n v="14"/>
    <s v=""/>
    <s v=""/>
    <n v="19"/>
    <n v="19"/>
    <s v=""/>
    <s v=""/>
    <n v="16"/>
    <n v="16"/>
    <s v=""/>
    <s v=""/>
    <n v="9"/>
    <n v="9"/>
    <s v=""/>
    <s v=""/>
    <n v="33"/>
    <n v="33"/>
    <s v=""/>
    <s v=""/>
    <s v=""/>
    <s v=""/>
    <s v=""/>
    <s v=""/>
    <n v="26"/>
    <n v="26"/>
    <s v=""/>
    <s v=""/>
    <n v="19"/>
    <n v="19"/>
    <s v=""/>
    <s v=""/>
    <n v="17"/>
    <n v="17"/>
    <s v=""/>
    <s v=""/>
    <n v="16"/>
    <n v="16"/>
    <s v=""/>
    <s v=""/>
    <m/>
    <x v="2"/>
    <m/>
    <m/>
    <n v="18"/>
    <n v="18"/>
    <s v=""/>
    <s v=""/>
    <n v="18"/>
    <n v="18"/>
    <s v=""/>
    <s v=""/>
    <n v="15"/>
    <n v="15"/>
    <s v=""/>
    <s v=""/>
    <n v="18"/>
    <n v="18"/>
    <s v=""/>
    <s v=""/>
    <n v="26"/>
    <n v="26"/>
    <s v=""/>
    <s v=""/>
    <n v="95"/>
    <n v="95"/>
    <m/>
    <m/>
    <n v="95"/>
    <n v="95"/>
    <n v="0"/>
    <n v="0"/>
  </r>
  <r>
    <x v="170"/>
    <s v="445508264"/>
    <x v="4"/>
    <x v="4"/>
    <x v="174"/>
    <x v="4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2"/>
    <n v="2"/>
    <s v=""/>
    <s v=""/>
    <m/>
    <x v="2"/>
    <m/>
    <m/>
    <n v="2"/>
    <n v="2"/>
    <s v=""/>
    <s v=""/>
    <n v="5"/>
    <n v="5"/>
    <s v=""/>
    <s v=""/>
    <n v="1"/>
    <n v="1"/>
    <s v=""/>
    <s v=""/>
    <n v="3"/>
    <n v="3"/>
    <s v=""/>
    <s v=""/>
    <n v="1"/>
    <n v="1"/>
    <s v=""/>
    <s v=""/>
    <n v="12"/>
    <n v="12"/>
    <m/>
    <m/>
    <n v="12"/>
    <n v="12"/>
    <n v="0"/>
    <n v="0"/>
  </r>
  <r>
    <x v="278"/>
    <s v="445435707"/>
    <x v="4"/>
    <x v="4"/>
    <x v="298"/>
    <x v="1"/>
    <n v="37"/>
    <n v="37"/>
    <s v=""/>
    <s v=""/>
    <n v="78"/>
    <n v="78"/>
    <s v=""/>
    <s v=""/>
    <n v="85"/>
    <n v="85"/>
    <s v=""/>
    <s v=""/>
    <n v="58"/>
    <n v="54"/>
    <s v=""/>
    <s v=""/>
    <n v="79"/>
    <n v="79"/>
    <s v=""/>
    <s v=""/>
    <n v="49"/>
    <n v="53"/>
    <s v=""/>
    <s v=""/>
    <n v="14"/>
    <n v="14"/>
    <s v=""/>
    <s v=""/>
    <s v=""/>
    <s v=""/>
    <s v=""/>
    <s v=""/>
    <n v="62"/>
    <n v="62"/>
    <s v=""/>
    <s v=""/>
    <n v="52"/>
    <n v="52"/>
    <s v=""/>
    <s v=""/>
    <n v="41"/>
    <n v="36"/>
    <s v=""/>
    <s v=""/>
    <n v="87"/>
    <n v="92"/>
    <s v=""/>
    <s v=""/>
    <m/>
    <x v="2"/>
    <m/>
    <m/>
    <n v="83"/>
    <n v="76"/>
    <s v=""/>
    <s v=""/>
    <n v="99"/>
    <n v="101"/>
    <s v=""/>
    <s v=""/>
    <n v="132"/>
    <n v="136"/>
    <s v=""/>
    <s v=""/>
    <n v="121"/>
    <n v="122"/>
    <s v=""/>
    <s v=""/>
    <n v="125"/>
    <n v="125"/>
    <s v=""/>
    <s v=""/>
    <n v="560"/>
    <n v="560"/>
    <m/>
    <m/>
    <n v="560"/>
    <n v="560"/>
    <n v="0"/>
    <n v="0"/>
  </r>
  <r>
    <x v="217"/>
    <s v="239866542"/>
    <x v="2"/>
    <x v="44"/>
    <x v="225"/>
    <x v="4"/>
    <n v="42"/>
    <n v="34"/>
    <s v=""/>
    <s v=""/>
    <n v="94"/>
    <n v="88"/>
    <s v=""/>
    <s v=""/>
    <n v="62"/>
    <n v="68"/>
    <s v=""/>
    <s v=""/>
    <n v="38"/>
    <n v="41"/>
    <s v=""/>
    <s v=""/>
    <n v="39"/>
    <n v="44"/>
    <s v=""/>
    <s v=""/>
    <n v="37"/>
    <n v="35"/>
    <s v=""/>
    <s v=""/>
    <n v="32"/>
    <n v="31"/>
    <s v=""/>
    <s v=""/>
    <n v="31"/>
    <n v="33"/>
    <s v=""/>
    <s v=""/>
    <n v="38"/>
    <n v="33"/>
    <s v=""/>
    <s v=""/>
    <n v="52"/>
    <n v="58"/>
    <s v=""/>
    <s v=""/>
    <n v="48"/>
    <n v="34"/>
    <s v=""/>
    <s v=""/>
    <n v="54"/>
    <n v="68"/>
    <s v=""/>
    <s v=""/>
    <n v="567"/>
    <x v="334"/>
    <m/>
    <m/>
    <n v="81"/>
    <n v="75"/>
    <s v=""/>
    <s v=""/>
    <n v="44"/>
    <n v="42"/>
    <s v=""/>
    <s v=""/>
    <n v="70"/>
    <n v="60"/>
    <s v=""/>
    <s v=""/>
    <n v="72"/>
    <n v="84"/>
    <s v=""/>
    <s v=""/>
    <n v="38"/>
    <n v="44"/>
    <s v=""/>
    <s v=""/>
    <n v="305"/>
    <n v="305"/>
    <m/>
    <m/>
    <n v="872"/>
    <n v="872"/>
    <n v="0"/>
    <n v="0"/>
  </r>
  <r>
    <x v="173"/>
    <s v="202442981"/>
    <x v="1"/>
    <x v="11"/>
    <x v="177"/>
    <x v="6"/>
    <n v="15"/>
    <n v="16"/>
    <s v=""/>
    <n v="1"/>
    <n v="24"/>
    <n v="21"/>
    <s v=""/>
    <s v=""/>
    <n v="28"/>
    <n v="29"/>
    <s v=""/>
    <s v=""/>
    <n v="27"/>
    <n v="27"/>
    <s v=""/>
    <n v="2"/>
    <n v="25"/>
    <n v="25"/>
    <s v=""/>
    <n v="1"/>
    <n v="20"/>
    <n v="21"/>
    <s v=""/>
    <n v="1"/>
    <n v="19"/>
    <n v="19"/>
    <s v=""/>
    <s v=""/>
    <n v="6"/>
    <n v="9"/>
    <s v=""/>
    <n v="1"/>
    <n v="15"/>
    <n v="12"/>
    <s v=""/>
    <s v=""/>
    <n v="25"/>
    <n v="22"/>
    <s v=""/>
    <n v="2"/>
    <n v="26"/>
    <n v="28"/>
    <n v="1"/>
    <n v="1"/>
    <n v="23"/>
    <n v="27"/>
    <s v=""/>
    <s v=""/>
    <n v="253"/>
    <x v="335"/>
    <m/>
    <m/>
    <n v="16"/>
    <n v="12"/>
    <s v=""/>
    <s v=""/>
    <n v="26"/>
    <n v="21"/>
    <s v=""/>
    <s v=""/>
    <n v="17"/>
    <n v="21"/>
    <s v=""/>
    <n v="1"/>
    <n v="20"/>
    <n v="20"/>
    <s v=""/>
    <s v=""/>
    <n v="31"/>
    <n v="36"/>
    <s v=""/>
    <n v="2"/>
    <n v="110"/>
    <n v="110"/>
    <m/>
    <m/>
    <n v="363"/>
    <n v="366"/>
    <n v="0"/>
    <n v="0"/>
  </r>
  <r>
    <x v="279"/>
    <s v="439417203"/>
    <x v="1"/>
    <x v="38"/>
    <x v="299"/>
    <x v="2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x v="2"/>
    <m/>
    <m/>
    <s v=""/>
    <s v=""/>
    <s v=""/>
    <s v=""/>
    <s v=""/>
    <s v=""/>
    <s v=""/>
    <s v=""/>
    <n v="21"/>
    <n v="21"/>
    <s v=""/>
    <s v=""/>
    <n v="103"/>
    <n v="103"/>
    <s v=""/>
    <s v=""/>
    <n v="107"/>
    <n v="107"/>
    <s v=""/>
    <s v=""/>
    <m/>
    <m/>
    <m/>
    <m/>
    <n v="0"/>
    <n v="0"/>
    <n v="0"/>
    <n v="0"/>
  </r>
  <r>
    <x v="175"/>
    <s v="200010674"/>
    <x v="1"/>
    <x v="38"/>
    <x v="179"/>
    <x v="4"/>
    <n v="390"/>
    <n v="369"/>
    <n v="15"/>
    <n v="24"/>
    <n v="373"/>
    <n v="376"/>
    <n v="18"/>
    <n v="28"/>
    <n v="392"/>
    <n v="391"/>
    <n v="13"/>
    <n v="35"/>
    <n v="349"/>
    <n v="358"/>
    <n v="18"/>
    <n v="32"/>
    <n v="319"/>
    <n v="326"/>
    <n v="13"/>
    <n v="24"/>
    <n v="320"/>
    <n v="322"/>
    <n v="15"/>
    <n v="15"/>
    <n v="287"/>
    <n v="295"/>
    <n v="11"/>
    <n v="20"/>
    <n v="328"/>
    <n v="310"/>
    <n v="10"/>
    <n v="25"/>
    <n v="320"/>
    <n v="323"/>
    <n v="15"/>
    <n v="24"/>
    <n v="352"/>
    <n v="343"/>
    <n v="7"/>
    <n v="17"/>
    <n v="355"/>
    <n v="360"/>
    <n v="10"/>
    <n v="23"/>
    <n v="364"/>
    <n v="363"/>
    <n v="9"/>
    <n v="27"/>
    <n v="4149"/>
    <x v="336"/>
    <n v="154"/>
    <n v="294"/>
    <n v="398"/>
    <n v="389"/>
    <n v="10"/>
    <n v="42"/>
    <n v="388"/>
    <n v="390"/>
    <n v="16"/>
    <n v="30"/>
    <n v="345"/>
    <n v="363"/>
    <n v="16"/>
    <n v="15"/>
    <n v="280"/>
    <n v="301"/>
    <n v="13"/>
    <n v="20"/>
    <n v="237"/>
    <n v="281"/>
    <n v="12"/>
    <n v="16"/>
    <n v="1648"/>
    <n v="1724"/>
    <n v="67"/>
    <n v="123"/>
    <n v="5797"/>
    <n v="5860"/>
    <n v="221"/>
    <n v="417"/>
  </r>
  <r>
    <x v="175"/>
    <s v="200010674"/>
    <x v="1"/>
    <x v="38"/>
    <x v="179"/>
    <x v="7"/>
    <n v="46"/>
    <n v="46"/>
    <s v=""/>
    <s v=""/>
    <n v="45"/>
    <n v="40"/>
    <s v=""/>
    <s v=""/>
    <n v="68"/>
    <n v="65"/>
    <s v=""/>
    <s v=""/>
    <n v="41"/>
    <n v="51"/>
    <s v=""/>
    <s v=""/>
    <n v="44"/>
    <n v="39"/>
    <s v=""/>
    <s v=""/>
    <n v="58"/>
    <n v="61"/>
    <s v=""/>
    <s v=""/>
    <n v="43"/>
    <n v="42"/>
    <s v=""/>
    <s v=""/>
    <n v="61"/>
    <n v="62"/>
    <s v=""/>
    <s v=""/>
    <n v="44"/>
    <n v="41"/>
    <s v=""/>
    <s v=""/>
    <n v="58"/>
    <n v="55"/>
    <s v=""/>
    <s v=""/>
    <n v="61"/>
    <n v="62"/>
    <s v=""/>
    <s v=""/>
    <n v="43"/>
    <n v="48"/>
    <s v=""/>
    <s v=""/>
    <n v="612"/>
    <x v="337"/>
    <m/>
    <m/>
    <n v="45"/>
    <n v="42"/>
    <s v=""/>
    <s v=""/>
    <n v="36"/>
    <n v="36"/>
    <s v=""/>
    <s v=""/>
    <n v="48"/>
    <n v="51"/>
    <s v=""/>
    <s v=""/>
    <n v="46"/>
    <n v="47"/>
    <s v=""/>
    <s v=""/>
    <s v=""/>
    <n v="3"/>
    <s v=""/>
    <s v=""/>
    <m/>
    <n v="179"/>
    <m/>
    <m/>
    <n v="612"/>
    <n v="791"/>
    <n v="0"/>
    <n v="0"/>
  </r>
  <r>
    <x v="280"/>
    <s v="202462655"/>
    <x v="1"/>
    <x v="11"/>
    <x v="120"/>
    <x v="4"/>
    <n v="15"/>
    <n v="12"/>
    <n v="1"/>
    <s v=""/>
    <n v="12"/>
    <n v="18"/>
    <s v=""/>
    <n v="2"/>
    <n v="14"/>
    <n v="11"/>
    <s v=""/>
    <n v="1"/>
    <n v="14"/>
    <n v="12"/>
    <s v=""/>
    <s v=""/>
    <n v="9"/>
    <n v="14"/>
    <s v=""/>
    <n v="1"/>
    <n v="7"/>
    <n v="12"/>
    <s v=""/>
    <n v="2"/>
    <n v="13"/>
    <n v="8"/>
    <s v=""/>
    <s v=""/>
    <n v="6"/>
    <n v="11"/>
    <s v=""/>
    <s v=""/>
    <n v="14"/>
    <n v="7"/>
    <n v="1"/>
    <s v=""/>
    <n v="12"/>
    <n v="11"/>
    <s v=""/>
    <n v="1"/>
    <n v="17"/>
    <n v="17"/>
    <n v="1"/>
    <n v="1"/>
    <n v="9"/>
    <n v="14"/>
    <s v=""/>
    <n v="1"/>
    <n v="142"/>
    <x v="338"/>
    <m/>
    <m/>
    <n v="11"/>
    <n v="11"/>
    <s v=""/>
    <s v=""/>
    <n v="17"/>
    <n v="11"/>
    <s v=""/>
    <s v=""/>
    <n v="5"/>
    <n v="16"/>
    <s v=""/>
    <s v=""/>
    <n v="5"/>
    <n v="5"/>
    <s v=""/>
    <s v=""/>
    <n v="2"/>
    <n v="5"/>
    <n v="1"/>
    <s v=""/>
    <n v="40"/>
    <n v="48"/>
    <m/>
    <m/>
    <n v="182"/>
    <n v="195"/>
    <n v="0"/>
    <n v="0"/>
  </r>
  <r>
    <x v="177"/>
    <s v="212002580"/>
    <x v="1"/>
    <x v="29"/>
    <x v="241"/>
    <x v="4"/>
    <n v="119"/>
    <n v="104"/>
    <n v="1"/>
    <n v="4"/>
    <n v="86"/>
    <n v="88"/>
    <n v="3"/>
    <n v="1"/>
    <n v="91"/>
    <n v="92"/>
    <n v="1"/>
    <n v="2"/>
    <n v="81"/>
    <n v="76"/>
    <s v=""/>
    <n v="2"/>
    <n v="90"/>
    <n v="91"/>
    <s v=""/>
    <n v="6"/>
    <n v="95"/>
    <n v="93"/>
    <s v=""/>
    <n v="3"/>
    <n v="48"/>
    <n v="56"/>
    <s v=""/>
    <n v="2"/>
    <n v="37"/>
    <n v="44"/>
    <n v="2"/>
    <n v="3"/>
    <n v="66"/>
    <n v="61"/>
    <n v="1"/>
    <n v="2"/>
    <n v="65"/>
    <n v="67"/>
    <n v="1"/>
    <n v="1"/>
    <n v="72"/>
    <n v="68"/>
    <s v=""/>
    <n v="3"/>
    <n v="99"/>
    <n v="100"/>
    <n v="2"/>
    <n v="2"/>
    <n v="949"/>
    <x v="339"/>
    <m/>
    <n v="31"/>
    <n v="113"/>
    <n v="112"/>
    <n v="2"/>
    <n v="3"/>
    <n v="76"/>
    <n v="71"/>
    <n v="1"/>
    <n v="1"/>
    <n v="117"/>
    <n v="114"/>
    <n v="1"/>
    <n v="3"/>
    <n v="91"/>
    <n v="90"/>
    <n v="2"/>
    <n v="3"/>
    <n v="103"/>
    <n v="125"/>
    <n v="2"/>
    <n v="11"/>
    <n v="500"/>
    <n v="512"/>
    <n v="8"/>
    <n v="21"/>
    <n v="1449"/>
    <n v="1452"/>
    <n v="8"/>
    <n v="52"/>
  </r>
  <r>
    <x v="177"/>
    <s v="212002580"/>
    <x v="8"/>
    <x v="30"/>
    <x v="243"/>
    <x v="5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"/>
    <n v="1"/>
    <s v=""/>
    <s v=""/>
    <m/>
    <x v="2"/>
    <m/>
    <m/>
    <s v=""/>
    <s v=""/>
    <s v=""/>
    <s v=""/>
    <n v="1"/>
    <n v="1"/>
    <s v=""/>
    <s v=""/>
    <n v="1"/>
    <n v="1"/>
    <s v=""/>
    <s v=""/>
    <s v=""/>
    <s v=""/>
    <s v=""/>
    <s v=""/>
    <n v="6"/>
    <n v="6"/>
    <s v=""/>
    <s v=""/>
    <m/>
    <m/>
    <m/>
    <m/>
    <n v="0"/>
    <n v="0"/>
    <n v="0"/>
    <n v="0"/>
  </r>
  <r>
    <x v="177"/>
    <s v="212002580"/>
    <x v="8"/>
    <x v="24"/>
    <x v="300"/>
    <x v="1"/>
    <n v="18"/>
    <n v="18"/>
    <s v=""/>
    <s v=""/>
    <n v="15"/>
    <n v="15"/>
    <s v=""/>
    <s v=""/>
    <n v="4"/>
    <n v="4"/>
    <s v=""/>
    <s v=""/>
    <n v="12"/>
    <n v="12"/>
    <s v=""/>
    <s v=""/>
    <n v="16"/>
    <n v="16"/>
    <s v=""/>
    <s v=""/>
    <n v="5"/>
    <n v="5"/>
    <s v=""/>
    <s v=""/>
    <n v="6"/>
    <n v="6"/>
    <s v=""/>
    <s v=""/>
    <n v="7"/>
    <n v="7"/>
    <s v=""/>
    <s v=""/>
    <n v="8"/>
    <n v="8"/>
    <s v=""/>
    <s v=""/>
    <n v="13"/>
    <n v="13"/>
    <s v=""/>
    <s v=""/>
    <n v="10"/>
    <n v="10"/>
    <s v=""/>
    <s v=""/>
    <n v="12"/>
    <n v="12"/>
    <s v=""/>
    <s v=""/>
    <n v="126"/>
    <x v="340"/>
    <m/>
    <m/>
    <n v="9"/>
    <n v="9"/>
    <s v=""/>
    <s v=""/>
    <n v="14"/>
    <n v="14"/>
    <s v=""/>
    <s v=""/>
    <n v="13"/>
    <n v="13"/>
    <s v=""/>
    <s v=""/>
    <n v="10"/>
    <n v="10"/>
    <s v=""/>
    <s v=""/>
    <n v="10"/>
    <n v="10"/>
    <s v=""/>
    <s v=""/>
    <n v="56"/>
    <n v="56"/>
    <m/>
    <m/>
    <n v="182"/>
    <n v="182"/>
    <n v="0"/>
    <n v="0"/>
  </r>
  <r>
    <x v="281"/>
    <s v="412713737"/>
    <x v="5"/>
    <x v="5"/>
    <x v="301"/>
    <x v="1"/>
    <n v="35"/>
    <n v="35"/>
    <s v=""/>
    <s v=""/>
    <n v="43"/>
    <n v="43"/>
    <s v=""/>
    <s v=""/>
    <n v="58"/>
    <n v="58"/>
    <s v=""/>
    <s v=""/>
    <n v="19"/>
    <n v="19"/>
    <s v=""/>
    <s v=""/>
    <n v="46"/>
    <n v="46"/>
    <s v=""/>
    <s v=""/>
    <n v="33"/>
    <n v="33"/>
    <s v=""/>
    <s v=""/>
    <n v="36"/>
    <n v="36"/>
    <s v=""/>
    <s v=""/>
    <n v="31"/>
    <n v="31"/>
    <s v=""/>
    <s v=""/>
    <n v="32"/>
    <n v="32"/>
    <s v=""/>
    <s v=""/>
    <n v="22"/>
    <n v="22"/>
    <s v=""/>
    <s v=""/>
    <n v="34"/>
    <n v="34"/>
    <s v=""/>
    <s v=""/>
    <n v="50"/>
    <n v="50"/>
    <s v=""/>
    <s v=""/>
    <n v="439"/>
    <x v="341"/>
    <m/>
    <m/>
    <n v="80"/>
    <n v="80"/>
    <s v=""/>
    <s v=""/>
    <n v="55"/>
    <n v="55"/>
    <s v=""/>
    <s v=""/>
    <n v="97"/>
    <n v="97"/>
    <s v=""/>
    <s v=""/>
    <n v="83"/>
    <n v="83"/>
    <s v=""/>
    <s v=""/>
    <n v="90"/>
    <n v="90"/>
    <s v=""/>
    <s v=""/>
    <n v="405"/>
    <n v="405"/>
    <m/>
    <m/>
    <n v="844"/>
    <n v="844"/>
    <n v="0"/>
    <n v="0"/>
  </r>
  <r>
    <x v="282"/>
    <s v="405043705"/>
    <x v="1"/>
    <x v="29"/>
    <x v="302"/>
    <x v="1"/>
    <s v=""/>
    <s v=""/>
    <s v=""/>
    <s v=""/>
    <n v="2"/>
    <n v="2"/>
    <s v=""/>
    <s v=""/>
    <s v=""/>
    <s v=""/>
    <s v=""/>
    <s v=""/>
    <n v="2"/>
    <n v="2"/>
    <s v=""/>
    <s v=""/>
    <s v=""/>
    <s v=""/>
    <s v=""/>
    <s v=""/>
    <n v="1"/>
    <n v="1"/>
    <s v=""/>
    <s v=""/>
    <n v="1"/>
    <n v="1"/>
    <s v=""/>
    <s v=""/>
    <n v="2"/>
    <n v="2"/>
    <s v=""/>
    <s v=""/>
    <n v="2"/>
    <n v="2"/>
    <s v=""/>
    <s v=""/>
    <n v="3"/>
    <n v="3"/>
    <s v=""/>
    <s v=""/>
    <n v="2"/>
    <n v="2"/>
    <s v=""/>
    <s v=""/>
    <n v="6"/>
    <n v="6"/>
    <s v=""/>
    <s v=""/>
    <m/>
    <x v="2"/>
    <m/>
    <m/>
    <s v=""/>
    <s v=""/>
    <s v=""/>
    <s v=""/>
    <n v="2"/>
    <n v="2"/>
    <s v=""/>
    <s v=""/>
    <n v="5"/>
    <n v="5"/>
    <s v=""/>
    <s v=""/>
    <n v="3"/>
    <n v="3"/>
    <s v=""/>
    <s v=""/>
    <n v="4"/>
    <n v="4"/>
    <s v=""/>
    <s v=""/>
    <m/>
    <m/>
    <m/>
    <m/>
    <n v="0"/>
    <n v="0"/>
    <n v="0"/>
    <n v="0"/>
  </r>
  <r>
    <x v="236"/>
    <s v="404908043"/>
    <x v="6"/>
    <x v="62"/>
    <x v="303"/>
    <x v="4"/>
    <n v="76"/>
    <n v="79"/>
    <n v="23"/>
    <n v="5"/>
    <n v="68"/>
    <n v="70"/>
    <n v="16"/>
    <n v="4"/>
    <n v="85"/>
    <n v="77"/>
    <n v="23"/>
    <n v="2"/>
    <n v="76"/>
    <n v="83"/>
    <n v="31"/>
    <n v="5"/>
    <n v="95"/>
    <n v="89"/>
    <n v="27"/>
    <n v="2"/>
    <n v="76"/>
    <n v="76"/>
    <n v="21"/>
    <n v="5"/>
    <n v="53"/>
    <n v="55"/>
    <n v="17"/>
    <n v="4"/>
    <n v="76"/>
    <n v="77"/>
    <n v="25"/>
    <n v="2"/>
    <n v="77"/>
    <n v="77"/>
    <n v="32"/>
    <n v="5"/>
    <n v="76"/>
    <n v="76"/>
    <n v="26"/>
    <n v="4"/>
    <n v="57"/>
    <n v="59"/>
    <n v="18"/>
    <n v="6"/>
    <n v="80"/>
    <n v="79"/>
    <n v="19"/>
    <n v="7"/>
    <n v="895"/>
    <x v="342"/>
    <n v="278"/>
    <n v="51"/>
    <n v="99"/>
    <n v="91"/>
    <n v="34"/>
    <n v="8"/>
    <n v="78"/>
    <n v="82"/>
    <n v="26"/>
    <n v="7"/>
    <n v="87"/>
    <n v="90"/>
    <n v="28"/>
    <n v="7"/>
    <n v="81"/>
    <n v="80"/>
    <n v="16"/>
    <n v="6"/>
    <n v="63"/>
    <n v="73"/>
    <n v="17"/>
    <n v="3"/>
    <n v="408"/>
    <n v="416"/>
    <n v="121"/>
    <n v="31"/>
    <n v="1303"/>
    <n v="1313"/>
    <n v="399"/>
    <n v="82"/>
  </r>
  <r>
    <x v="236"/>
    <s v="404908043"/>
    <x v="6"/>
    <x v="62"/>
    <x v="303"/>
    <x v="7"/>
    <n v="14"/>
    <n v="13"/>
    <n v="1"/>
    <s v=""/>
    <n v="15"/>
    <n v="17"/>
    <s v=""/>
    <s v=""/>
    <n v="9"/>
    <n v="8"/>
    <s v=""/>
    <s v=""/>
    <n v="13"/>
    <n v="14"/>
    <n v="2"/>
    <s v=""/>
    <n v="4"/>
    <n v="4"/>
    <s v=""/>
    <s v=""/>
    <n v="13"/>
    <n v="12"/>
    <s v=""/>
    <s v=""/>
    <n v="8"/>
    <n v="9"/>
    <s v=""/>
    <n v="1"/>
    <n v="12"/>
    <n v="12"/>
    <s v=""/>
    <s v=""/>
    <n v="7"/>
    <n v="5"/>
    <s v=""/>
    <s v=""/>
    <n v="11"/>
    <n v="13"/>
    <s v=""/>
    <s v=""/>
    <n v="10"/>
    <n v="10"/>
    <s v=""/>
    <s v=""/>
    <n v="12"/>
    <n v="11"/>
    <s v=""/>
    <s v=""/>
    <n v="128"/>
    <x v="343"/>
    <m/>
    <m/>
    <n v="12"/>
    <n v="13"/>
    <s v=""/>
    <s v=""/>
    <n v="8"/>
    <n v="7"/>
    <s v=""/>
    <s v=""/>
    <n v="8"/>
    <n v="7"/>
    <s v=""/>
    <s v=""/>
    <n v="3"/>
    <n v="5"/>
    <s v=""/>
    <s v=""/>
    <n v="10"/>
    <n v="10"/>
    <s v=""/>
    <s v=""/>
    <n v="41"/>
    <n v="42"/>
    <m/>
    <m/>
    <n v="169"/>
    <n v="170"/>
    <n v="0"/>
    <n v="0"/>
  </r>
  <r>
    <x v="283"/>
    <s v="204927543"/>
    <x v="1"/>
    <x v="13"/>
    <x v="304"/>
    <x v="0"/>
    <n v="191"/>
    <n v="191"/>
    <s v=""/>
    <s v=""/>
    <n v="176"/>
    <n v="176"/>
    <s v=""/>
    <s v=""/>
    <n v="220"/>
    <n v="220"/>
    <s v=""/>
    <s v=""/>
    <n v="170"/>
    <n v="170"/>
    <s v=""/>
    <s v=""/>
    <n v="168"/>
    <n v="168"/>
    <s v=""/>
    <s v=""/>
    <n v="175"/>
    <n v="175"/>
    <s v=""/>
    <s v=""/>
    <n v="162"/>
    <n v="162"/>
    <s v=""/>
    <s v=""/>
    <n v="168"/>
    <n v="168"/>
    <s v=""/>
    <s v=""/>
    <n v="148"/>
    <n v="148"/>
    <s v=""/>
    <s v=""/>
    <n v="180"/>
    <n v="180"/>
    <s v=""/>
    <s v=""/>
    <n v="160"/>
    <n v="160"/>
    <s v=""/>
    <s v=""/>
    <n v="60"/>
    <n v="60"/>
    <s v=""/>
    <s v=""/>
    <n v="1978"/>
    <x v="344"/>
    <m/>
    <m/>
    <n v="3"/>
    <n v="3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m/>
    <n v="1978"/>
    <n v="1978"/>
    <n v="0"/>
    <n v="0"/>
  </r>
  <r>
    <x v="284"/>
    <s v="405013195"/>
    <x v="1"/>
    <x v="29"/>
    <x v="305"/>
    <x v="0"/>
    <n v="154"/>
    <n v="153"/>
    <s v=""/>
    <n v="1"/>
    <n v="150"/>
    <n v="146"/>
    <s v=""/>
    <s v=""/>
    <n v="172"/>
    <n v="177"/>
    <n v="1"/>
    <n v="1"/>
    <n v="164"/>
    <n v="164"/>
    <s v=""/>
    <s v=""/>
    <n v="180"/>
    <n v="178"/>
    <n v="1"/>
    <s v=""/>
    <n v="178"/>
    <n v="178"/>
    <s v=""/>
    <s v=""/>
    <n v="175"/>
    <n v="176"/>
    <n v="1"/>
    <s v=""/>
    <n v="157"/>
    <n v="157"/>
    <s v=""/>
    <s v=""/>
    <n v="164"/>
    <n v="167"/>
    <n v="1"/>
    <s v=""/>
    <n v="174"/>
    <n v="174"/>
    <n v="1"/>
    <s v=""/>
    <n v="166"/>
    <n v="166"/>
    <n v="1"/>
    <s v=""/>
    <n v="157"/>
    <n v="157"/>
    <n v="1"/>
    <s v=""/>
    <n v="1991"/>
    <x v="345"/>
    <m/>
    <m/>
    <n v="154"/>
    <n v="153"/>
    <s v=""/>
    <s v=""/>
    <n v="153"/>
    <n v="150"/>
    <s v=""/>
    <s v=""/>
    <n v="167"/>
    <n v="171"/>
    <s v=""/>
    <s v=""/>
    <n v="153"/>
    <n v="152"/>
    <s v=""/>
    <s v=""/>
    <n v="131"/>
    <n v="133"/>
    <n v="1"/>
    <s v=""/>
    <n v="758"/>
    <n v="759"/>
    <m/>
    <m/>
    <n v="2749"/>
    <n v="2752"/>
    <n v="0"/>
    <n v="0"/>
  </r>
  <r>
    <x v="238"/>
    <s v="205218030"/>
    <x v="1"/>
    <x v="32"/>
    <x v="249"/>
    <x v="4"/>
    <n v="3"/>
    <n v="2"/>
    <s v=""/>
    <s v=""/>
    <n v="4"/>
    <n v="3"/>
    <s v=""/>
    <s v=""/>
    <n v="6"/>
    <n v="8"/>
    <s v=""/>
    <s v=""/>
    <n v="1"/>
    <n v="1"/>
    <s v=""/>
    <s v=""/>
    <n v="6"/>
    <n v="6"/>
    <s v=""/>
    <s v=""/>
    <n v="3"/>
    <n v="2"/>
    <n v="1"/>
    <s v=""/>
    <n v="5"/>
    <n v="6"/>
    <s v=""/>
    <s v=""/>
    <s v=""/>
    <s v=""/>
    <s v=""/>
    <s v=""/>
    <n v="2"/>
    <n v="2"/>
    <s v=""/>
    <s v=""/>
    <s v=""/>
    <s v=""/>
    <s v=""/>
    <s v=""/>
    <s v=""/>
    <s v=""/>
    <s v=""/>
    <s v=""/>
    <s v=""/>
    <s v=""/>
    <s v=""/>
    <s v=""/>
    <m/>
    <x v="2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m/>
    <n v="0"/>
    <n v="0"/>
    <n v="0"/>
    <n v="0"/>
  </r>
  <r>
    <x v="238"/>
    <s v="205218030"/>
    <x v="1"/>
    <x v="35"/>
    <x v="306"/>
    <x v="2"/>
    <n v="43"/>
    <n v="43"/>
    <s v=""/>
    <s v=""/>
    <n v="47"/>
    <n v="47"/>
    <s v=""/>
    <s v=""/>
    <n v="41"/>
    <n v="41"/>
    <s v=""/>
    <s v=""/>
    <n v="49"/>
    <n v="49"/>
    <s v=""/>
    <s v=""/>
    <n v="56"/>
    <n v="56"/>
    <s v=""/>
    <s v=""/>
    <n v="55"/>
    <n v="55"/>
    <s v=""/>
    <s v=""/>
    <n v="49"/>
    <n v="49"/>
    <s v=""/>
    <s v=""/>
    <s v=""/>
    <s v=""/>
    <s v=""/>
    <s v=""/>
    <n v="33"/>
    <n v="33"/>
    <s v=""/>
    <s v=""/>
    <n v="33"/>
    <n v="33"/>
    <s v=""/>
    <s v=""/>
    <n v="53"/>
    <n v="53"/>
    <s v=""/>
    <s v=""/>
    <n v="54"/>
    <n v="54"/>
    <s v=""/>
    <s v=""/>
    <m/>
    <x v="2"/>
    <m/>
    <m/>
    <n v="67"/>
    <n v="67"/>
    <s v=""/>
    <s v=""/>
    <n v="72"/>
    <n v="72"/>
    <s v=""/>
    <s v=""/>
    <n v="64"/>
    <n v="64"/>
    <s v=""/>
    <s v=""/>
    <n v="64"/>
    <n v="64"/>
    <s v=""/>
    <s v=""/>
    <n v="79"/>
    <n v="79"/>
    <s v=""/>
    <s v=""/>
    <n v="346"/>
    <n v="346"/>
    <m/>
    <m/>
    <n v="346"/>
    <n v="346"/>
    <n v="0"/>
    <n v="0"/>
  </r>
  <r>
    <x v="241"/>
    <s v="205210467"/>
    <x v="1"/>
    <x v="1"/>
    <x v="252"/>
    <x v="4"/>
    <n v="262"/>
    <n v="254"/>
    <n v="4"/>
    <n v="15"/>
    <n v="232"/>
    <n v="228"/>
    <n v="11"/>
    <n v="9"/>
    <n v="263"/>
    <n v="265"/>
    <n v="10"/>
    <n v="11"/>
    <n v="269"/>
    <n v="270"/>
    <n v="8"/>
    <n v="15"/>
    <n v="238"/>
    <n v="241"/>
    <n v="9"/>
    <n v="13"/>
    <n v="262"/>
    <n v="275"/>
    <n v="7"/>
    <n v="7"/>
    <n v="265"/>
    <n v="251"/>
    <n v="3"/>
    <n v="12"/>
    <n v="248"/>
    <n v="250"/>
    <n v="6"/>
    <n v="14"/>
    <n v="261"/>
    <n v="272"/>
    <n v="7"/>
    <n v="19"/>
    <n v="296"/>
    <n v="291"/>
    <n v="7"/>
    <n v="22"/>
    <n v="302"/>
    <n v="285"/>
    <n v="10"/>
    <n v="19"/>
    <n v="305"/>
    <n v="325"/>
    <n v="6"/>
    <n v="15"/>
    <n v="3203"/>
    <x v="346"/>
    <n v="88"/>
    <n v="171"/>
    <n v="363"/>
    <n v="342"/>
    <n v="11"/>
    <n v="17"/>
    <n v="253"/>
    <n v="262"/>
    <n v="13"/>
    <n v="8"/>
    <n v="354"/>
    <n v="334"/>
    <n v="11"/>
    <n v="15"/>
    <n v="402"/>
    <n v="417"/>
    <n v="7"/>
    <n v="18"/>
    <n v="337"/>
    <n v="394"/>
    <n v="6"/>
    <n v="12"/>
    <n v="1709"/>
    <n v="1749"/>
    <n v="48"/>
    <n v="70"/>
    <n v="4912"/>
    <n v="4956"/>
    <n v="136"/>
    <n v="241"/>
  </r>
  <r>
    <x v="242"/>
    <s v="212672080"/>
    <x v="5"/>
    <x v="5"/>
    <x v="253"/>
    <x v="4"/>
    <n v="299"/>
    <n v="273"/>
    <n v="6"/>
    <n v="18"/>
    <n v="292"/>
    <n v="273"/>
    <n v="3"/>
    <n v="18"/>
    <n v="302"/>
    <n v="318"/>
    <n v="5"/>
    <n v="11"/>
    <n v="296"/>
    <n v="285"/>
    <n v="4"/>
    <n v="9"/>
    <n v="303"/>
    <n v="307"/>
    <n v="10"/>
    <n v="15"/>
    <n v="265"/>
    <n v="278"/>
    <n v="10"/>
    <n v="11"/>
    <n v="243"/>
    <n v="249"/>
    <n v="4"/>
    <n v="17"/>
    <n v="253"/>
    <n v="237"/>
    <n v="5"/>
    <n v="10"/>
    <n v="236"/>
    <n v="256"/>
    <n v="2"/>
    <n v="12"/>
    <n v="258"/>
    <n v="253"/>
    <n v="4"/>
    <n v="15"/>
    <n v="224"/>
    <n v="229"/>
    <n v="7"/>
    <n v="11"/>
    <n v="302"/>
    <n v="295"/>
    <n v="11"/>
    <n v="14"/>
    <n v="3273"/>
    <x v="347"/>
    <n v="71"/>
    <n v="161"/>
    <n v="375"/>
    <n v="341"/>
    <n v="4"/>
    <n v="18"/>
    <n v="282"/>
    <n v="300"/>
    <n v="4"/>
    <n v="9"/>
    <n v="243"/>
    <n v="254"/>
    <n v="4"/>
    <n v="16"/>
    <n v="267"/>
    <n v="268"/>
    <n v="1"/>
    <n v="21"/>
    <n v="224"/>
    <n v="265"/>
    <n v="1"/>
    <n v="13"/>
    <n v="1391"/>
    <n v="1428"/>
    <n v="14"/>
    <n v="77"/>
    <n v="4664"/>
    <n v="4681"/>
    <n v="85"/>
    <n v="238"/>
  </r>
  <r>
    <x v="244"/>
    <s v="402022253"/>
    <x v="1"/>
    <x v="12"/>
    <x v="255"/>
    <x v="4"/>
    <n v="379"/>
    <n v="374"/>
    <n v="42"/>
    <n v="16"/>
    <n v="349"/>
    <n v="344"/>
    <n v="25"/>
    <n v="21"/>
    <n v="322"/>
    <n v="328"/>
    <n v="35"/>
    <n v="28"/>
    <n v="315"/>
    <n v="315"/>
    <n v="10"/>
    <n v="22"/>
    <n v="300"/>
    <n v="314"/>
    <n v="18"/>
    <n v="19"/>
    <n v="252"/>
    <n v="257"/>
    <n v="18"/>
    <n v="15"/>
    <n v="245"/>
    <n v="237"/>
    <n v="10"/>
    <n v="24"/>
    <n v="199"/>
    <n v="243"/>
    <n v="41"/>
    <n v="14"/>
    <s v=""/>
    <s v=""/>
    <s v=""/>
    <s v=""/>
    <s v=""/>
    <s v=""/>
    <s v=""/>
    <s v=""/>
    <s v=""/>
    <s v=""/>
    <s v=""/>
    <s v=""/>
    <s v=""/>
    <s v=""/>
    <s v=""/>
    <s v=""/>
    <m/>
    <x v="2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m/>
    <n v="0"/>
    <n v="0"/>
    <n v="0"/>
    <n v="0"/>
  </r>
  <r>
    <x v="285"/>
    <s v="402022253"/>
    <x v="1"/>
    <x v="29"/>
    <x v="307"/>
    <x v="4"/>
    <n v="22"/>
    <n v="25"/>
    <n v="1"/>
    <n v="2"/>
    <n v="10"/>
    <n v="10"/>
    <n v="2"/>
    <s v=""/>
    <n v="18"/>
    <n v="13"/>
    <s v=""/>
    <n v="1"/>
    <n v="3"/>
    <n v="8"/>
    <s v=""/>
    <n v="1"/>
    <n v="2"/>
    <n v="2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x v="2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m/>
    <n v="0"/>
    <n v="0"/>
    <n v="0"/>
    <n v="0"/>
  </r>
  <r>
    <x v="257"/>
    <s v="236035517"/>
    <x v="5"/>
    <x v="63"/>
    <x v="308"/>
    <x v="2"/>
    <n v="233"/>
    <n v="233"/>
    <s v=""/>
    <s v=""/>
    <n v="108"/>
    <n v="108"/>
    <s v=""/>
    <s v=""/>
    <n v="92"/>
    <n v="92"/>
    <s v=""/>
    <s v=""/>
    <n v="128"/>
    <n v="125"/>
    <s v=""/>
    <s v=""/>
    <n v="121"/>
    <n v="123"/>
    <s v=""/>
    <s v=""/>
    <n v="154"/>
    <n v="155"/>
    <s v=""/>
    <s v=""/>
    <n v="186"/>
    <n v="185"/>
    <s v=""/>
    <s v=""/>
    <n v="189"/>
    <n v="189"/>
    <s v=""/>
    <s v=""/>
    <n v="141"/>
    <n v="142"/>
    <s v=""/>
    <s v=""/>
    <n v="125"/>
    <n v="125"/>
    <s v=""/>
    <s v=""/>
    <n v="113"/>
    <n v="113"/>
    <s v=""/>
    <n v="1"/>
    <n v="145"/>
    <n v="145"/>
    <s v=""/>
    <s v=""/>
    <n v="1735"/>
    <x v="348"/>
    <m/>
    <m/>
    <n v="170"/>
    <n v="170"/>
    <s v=""/>
    <s v=""/>
    <n v="126"/>
    <n v="125"/>
    <s v=""/>
    <s v=""/>
    <n v="132"/>
    <n v="133"/>
    <s v=""/>
    <s v=""/>
    <n v="147"/>
    <n v="146"/>
    <s v=""/>
    <s v=""/>
    <n v="167"/>
    <n v="168"/>
    <s v=""/>
    <s v=""/>
    <n v="742"/>
    <n v="742"/>
    <m/>
    <m/>
    <n v="2477"/>
    <n v="2477"/>
    <n v="0"/>
    <n v="0"/>
  </r>
  <r>
    <x v="257"/>
    <s v="236035517"/>
    <x v="5"/>
    <x v="63"/>
    <x v="308"/>
    <x v="1"/>
    <s v=""/>
    <s v=""/>
    <s v=""/>
    <s v=""/>
    <s v=""/>
    <s v=""/>
    <s v=""/>
    <s v=""/>
    <s v=""/>
    <s v=""/>
    <s v=""/>
    <s v=""/>
    <n v="7"/>
    <n v="7"/>
    <s v=""/>
    <s v=""/>
    <n v="1"/>
    <n v="1"/>
    <s v=""/>
    <s v=""/>
    <s v=""/>
    <s v=""/>
    <s v=""/>
    <s v=""/>
    <n v="1"/>
    <n v="1"/>
    <s v=""/>
    <s v=""/>
    <n v="3"/>
    <n v="3"/>
    <s v=""/>
    <s v=""/>
    <n v="2"/>
    <n v="2"/>
    <s v=""/>
    <s v=""/>
    <n v="1"/>
    <n v="1"/>
    <s v=""/>
    <s v=""/>
    <s v=""/>
    <s v=""/>
    <s v=""/>
    <s v=""/>
    <s v=""/>
    <s v=""/>
    <s v=""/>
    <s v=""/>
    <m/>
    <x v="2"/>
    <m/>
    <m/>
    <n v="2"/>
    <n v="2"/>
    <s v=""/>
    <s v=""/>
    <s v=""/>
    <s v=""/>
    <s v=""/>
    <s v=""/>
    <n v="2"/>
    <n v="2"/>
    <s v=""/>
    <s v=""/>
    <n v="3"/>
    <n v="3"/>
    <s v=""/>
    <s v=""/>
    <n v="3"/>
    <n v="3"/>
    <s v=""/>
    <s v=""/>
    <m/>
    <m/>
    <m/>
    <m/>
    <n v="0"/>
    <n v="0"/>
    <n v="0"/>
    <n v="0"/>
  </r>
  <r>
    <x v="257"/>
    <s v="236035517"/>
    <x v="0"/>
    <x v="64"/>
    <x v="309"/>
    <x v="2"/>
    <n v="200"/>
    <n v="201"/>
    <s v=""/>
    <s v=""/>
    <n v="298"/>
    <n v="297"/>
    <n v="1"/>
    <s v=""/>
    <n v="270"/>
    <n v="270"/>
    <s v=""/>
    <s v=""/>
    <n v="213"/>
    <n v="213"/>
    <s v=""/>
    <s v=""/>
    <n v="268"/>
    <n v="266"/>
    <s v=""/>
    <s v=""/>
    <n v="239"/>
    <n v="241"/>
    <s v=""/>
    <s v=""/>
    <n v="322"/>
    <n v="320"/>
    <s v=""/>
    <s v=""/>
    <n v="339"/>
    <n v="341"/>
    <s v=""/>
    <s v=""/>
    <n v="275"/>
    <n v="275"/>
    <s v=""/>
    <s v=""/>
    <n v="263"/>
    <n v="262"/>
    <s v=""/>
    <n v="1"/>
    <n v="207"/>
    <n v="206"/>
    <s v=""/>
    <s v=""/>
    <n v="207"/>
    <n v="210"/>
    <s v=""/>
    <s v=""/>
    <n v="3101"/>
    <x v="349"/>
    <m/>
    <m/>
    <n v="225"/>
    <n v="224"/>
    <s v=""/>
    <s v=""/>
    <n v="188"/>
    <n v="188"/>
    <s v=""/>
    <s v=""/>
    <n v="221"/>
    <n v="221"/>
    <s v=""/>
    <s v=""/>
    <n v="211"/>
    <n v="210"/>
    <s v=""/>
    <s v=""/>
    <n v="232"/>
    <n v="234"/>
    <s v=""/>
    <s v=""/>
    <n v="1077"/>
    <n v="1077"/>
    <m/>
    <m/>
    <n v="4178"/>
    <n v="4179"/>
    <n v="0"/>
    <n v="0"/>
  </r>
  <r>
    <x v="257"/>
    <s v="236035517"/>
    <x v="0"/>
    <x v="64"/>
    <x v="309"/>
    <x v="1"/>
    <n v="14"/>
    <n v="14"/>
    <s v=""/>
    <s v=""/>
    <n v="13"/>
    <n v="12"/>
    <s v=""/>
    <s v=""/>
    <n v="4"/>
    <n v="5"/>
    <s v=""/>
    <s v=""/>
    <n v="13"/>
    <n v="12"/>
    <s v=""/>
    <s v=""/>
    <n v="2"/>
    <n v="3"/>
    <s v=""/>
    <s v=""/>
    <n v="15"/>
    <n v="15"/>
    <s v=""/>
    <s v=""/>
    <n v="2"/>
    <n v="2"/>
    <s v=""/>
    <s v=""/>
    <s v=""/>
    <s v=""/>
    <s v=""/>
    <s v=""/>
    <n v="11"/>
    <n v="11"/>
    <s v=""/>
    <s v=""/>
    <n v="14"/>
    <n v="14"/>
    <s v=""/>
    <s v=""/>
    <n v="3"/>
    <n v="3"/>
    <s v=""/>
    <s v=""/>
    <n v="12"/>
    <n v="12"/>
    <s v=""/>
    <s v=""/>
    <m/>
    <x v="2"/>
    <m/>
    <m/>
    <s v=""/>
    <s v=""/>
    <s v=""/>
    <s v=""/>
    <n v="12"/>
    <n v="12"/>
    <s v=""/>
    <s v=""/>
    <n v="14"/>
    <n v="14"/>
    <s v=""/>
    <s v=""/>
    <n v="1"/>
    <n v="1"/>
    <s v=""/>
    <s v=""/>
    <n v="8"/>
    <n v="8"/>
    <s v=""/>
    <s v=""/>
    <m/>
    <m/>
    <m/>
    <m/>
    <n v="0"/>
    <n v="0"/>
    <n v="0"/>
    <n v="0"/>
  </r>
  <r>
    <x v="257"/>
    <s v="236035517"/>
    <x v="9"/>
    <x v="65"/>
    <x v="310"/>
    <x v="4"/>
    <n v="11"/>
    <n v="9"/>
    <n v="6"/>
    <s v=""/>
    <n v="20"/>
    <n v="21"/>
    <n v="8"/>
    <s v=""/>
    <n v="20"/>
    <n v="19"/>
    <n v="10"/>
    <s v=""/>
    <n v="18"/>
    <n v="19"/>
    <n v="7"/>
    <s v=""/>
    <n v="18"/>
    <n v="18"/>
    <n v="5"/>
    <s v=""/>
    <n v="16"/>
    <n v="16"/>
    <n v="9"/>
    <s v=""/>
    <n v="11"/>
    <n v="12"/>
    <n v="4"/>
    <s v=""/>
    <n v="22"/>
    <n v="20"/>
    <n v="15"/>
    <s v=""/>
    <n v="18"/>
    <n v="19"/>
    <n v="10"/>
    <s v=""/>
    <n v="16"/>
    <n v="17"/>
    <n v="8"/>
    <s v=""/>
    <n v="19"/>
    <n v="18"/>
    <n v="5"/>
    <s v=""/>
    <n v="20"/>
    <n v="21"/>
    <n v="11"/>
    <s v=""/>
    <n v="209"/>
    <x v="196"/>
    <n v="98"/>
    <m/>
    <n v="40"/>
    <n v="40"/>
    <n v="13"/>
    <s v=""/>
    <n v="23"/>
    <n v="23"/>
    <n v="12"/>
    <s v=""/>
    <n v="21"/>
    <n v="19"/>
    <n v="11"/>
    <s v=""/>
    <n v="19"/>
    <n v="20"/>
    <n v="7"/>
    <s v=""/>
    <n v="19"/>
    <n v="20"/>
    <n v="5"/>
    <s v=""/>
    <n v="122"/>
    <n v="122"/>
    <n v="48"/>
    <m/>
    <n v="331"/>
    <n v="331"/>
    <n v="146"/>
    <n v="0"/>
  </r>
  <r>
    <x v="286"/>
    <s v="204970022"/>
    <x v="1"/>
    <x v="11"/>
    <x v="311"/>
    <x v="6"/>
    <n v="13"/>
    <n v="11"/>
    <s v=""/>
    <s v=""/>
    <n v="26"/>
    <n v="22"/>
    <s v=""/>
    <s v=""/>
    <n v="20"/>
    <n v="25"/>
    <s v=""/>
    <s v=""/>
    <n v="24"/>
    <n v="17"/>
    <s v=""/>
    <s v=""/>
    <n v="17"/>
    <n v="20"/>
    <s v=""/>
    <s v=""/>
    <n v="17"/>
    <n v="20"/>
    <s v=""/>
    <n v="2"/>
    <n v="16"/>
    <n v="18"/>
    <s v=""/>
    <s v=""/>
    <n v="9"/>
    <n v="11"/>
    <s v=""/>
    <s v=""/>
    <n v="9"/>
    <n v="7"/>
    <s v=""/>
    <s v=""/>
    <n v="7"/>
    <n v="9"/>
    <s v=""/>
    <s v=""/>
    <n v="7"/>
    <n v="6"/>
    <s v=""/>
    <s v=""/>
    <n v="5"/>
    <n v="6"/>
    <s v=""/>
    <s v=""/>
    <n v="170"/>
    <x v="350"/>
    <m/>
    <m/>
    <n v="3"/>
    <n v="2"/>
    <s v=""/>
    <s v=""/>
    <n v="6"/>
    <n v="4"/>
    <s v=""/>
    <s v=""/>
    <n v="5"/>
    <n v="7"/>
    <s v=""/>
    <s v=""/>
    <n v="2"/>
    <n v="3"/>
    <s v=""/>
    <s v=""/>
    <n v="4"/>
    <n v="4"/>
    <s v=""/>
    <s v=""/>
    <n v="20"/>
    <n v="20"/>
    <m/>
    <m/>
    <n v="190"/>
    <n v="192"/>
    <n v="0"/>
    <n v="0"/>
  </r>
  <r>
    <x v="287"/>
    <s v="405281190"/>
    <x v="6"/>
    <x v="45"/>
    <x v="312"/>
    <x v="1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6"/>
    <n v="6"/>
    <s v=""/>
    <s v=""/>
    <n v="18"/>
    <n v="18"/>
    <s v=""/>
    <s v=""/>
    <n v="7"/>
    <n v="7"/>
    <s v=""/>
    <s v=""/>
    <n v="6"/>
    <n v="6"/>
    <s v=""/>
    <s v=""/>
    <m/>
    <x v="2"/>
    <m/>
    <m/>
    <n v="11"/>
    <n v="11"/>
    <s v=""/>
    <s v=""/>
    <n v="10"/>
    <n v="10"/>
    <s v=""/>
    <s v=""/>
    <n v="8"/>
    <n v="8"/>
    <s v=""/>
    <s v=""/>
    <s v=""/>
    <s v=""/>
    <s v=""/>
    <s v=""/>
    <n v="15"/>
    <n v="15"/>
    <s v=""/>
    <s v=""/>
    <m/>
    <m/>
    <m/>
    <m/>
    <n v="0"/>
    <n v="0"/>
    <n v="0"/>
    <n v="0"/>
  </r>
  <r>
    <x v="288"/>
    <s v="206120730"/>
    <x v="1"/>
    <x v="12"/>
    <x v="313"/>
    <x v="1"/>
    <n v="158"/>
    <n v="155"/>
    <s v=""/>
    <s v=""/>
    <n v="284"/>
    <n v="287"/>
    <s v=""/>
    <s v=""/>
    <n v="287"/>
    <n v="287"/>
    <s v=""/>
    <s v=""/>
    <n v="234"/>
    <n v="232"/>
    <s v=""/>
    <s v=""/>
    <n v="299"/>
    <n v="301"/>
    <s v=""/>
    <s v=""/>
    <n v="263"/>
    <n v="263"/>
    <s v=""/>
    <s v=""/>
    <n v="281"/>
    <n v="274"/>
    <s v=""/>
    <s v=""/>
    <n v="318"/>
    <n v="321"/>
    <s v=""/>
    <s v=""/>
    <n v="226"/>
    <n v="230"/>
    <s v=""/>
    <s v=""/>
    <n v="298"/>
    <n v="297"/>
    <s v=""/>
    <s v=""/>
    <n v="255"/>
    <n v="254"/>
    <s v=""/>
    <s v=""/>
    <n v="282"/>
    <n v="284"/>
    <s v=""/>
    <s v=""/>
    <n v="3185"/>
    <x v="351"/>
    <m/>
    <m/>
    <n v="229"/>
    <n v="227"/>
    <s v=""/>
    <s v=""/>
    <n v="279"/>
    <n v="279"/>
    <s v=""/>
    <s v=""/>
    <n v="291"/>
    <n v="293"/>
    <s v=""/>
    <s v=""/>
    <n v="256"/>
    <n v="256"/>
    <s v=""/>
    <s v=""/>
    <n v="299"/>
    <n v="299"/>
    <s v=""/>
    <s v=""/>
    <n v="1354"/>
    <n v="1354"/>
    <m/>
    <m/>
    <n v="4539"/>
    <n v="4539"/>
    <n v="0"/>
    <n v="0"/>
  </r>
  <r>
    <x v="289"/>
    <s v="202249968"/>
    <x v="1"/>
    <x v="38"/>
    <x v="314"/>
    <x v="2"/>
    <n v="27"/>
    <n v="27"/>
    <s v=""/>
    <s v=""/>
    <n v="16"/>
    <n v="16"/>
    <s v=""/>
    <s v=""/>
    <n v="21"/>
    <n v="20"/>
    <s v=""/>
    <s v=""/>
    <n v="14"/>
    <n v="15"/>
    <s v=""/>
    <s v=""/>
    <n v="19"/>
    <n v="19"/>
    <s v=""/>
    <s v=""/>
    <n v="8"/>
    <n v="8"/>
    <s v=""/>
    <s v=""/>
    <n v="5"/>
    <n v="5"/>
    <s v=""/>
    <s v=""/>
    <n v="20"/>
    <n v="20"/>
    <s v=""/>
    <s v=""/>
    <n v="10"/>
    <n v="10"/>
    <s v=""/>
    <s v=""/>
    <n v="8"/>
    <n v="8"/>
    <s v=""/>
    <s v=""/>
    <n v="16"/>
    <n v="16"/>
    <s v=""/>
    <s v=""/>
    <n v="19"/>
    <n v="19"/>
    <s v=""/>
    <s v=""/>
    <n v="183"/>
    <x v="352"/>
    <m/>
    <m/>
    <n v="22"/>
    <n v="22"/>
    <s v=""/>
    <s v=""/>
    <n v="12"/>
    <n v="12"/>
    <s v=""/>
    <s v=""/>
    <n v="26"/>
    <n v="26"/>
    <s v=""/>
    <s v=""/>
    <n v="39"/>
    <n v="39"/>
    <s v=""/>
    <s v=""/>
    <n v="41"/>
    <n v="41"/>
    <s v=""/>
    <s v=""/>
    <n v="140"/>
    <n v="140"/>
    <m/>
    <m/>
    <n v="323"/>
    <n v="323"/>
    <n v="0"/>
    <n v="0"/>
  </r>
  <r>
    <x v="289"/>
    <s v="202249968"/>
    <x v="1"/>
    <x v="38"/>
    <x v="314"/>
    <x v="1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x v="2"/>
    <m/>
    <m/>
    <s v=""/>
    <s v=""/>
    <s v=""/>
    <s v=""/>
    <s v=""/>
    <s v=""/>
    <s v=""/>
    <s v=""/>
    <s v=""/>
    <s v=""/>
    <s v=""/>
    <s v=""/>
    <s v=""/>
    <s v=""/>
    <s v=""/>
    <s v=""/>
    <n v="1"/>
    <n v="1"/>
    <s v=""/>
    <s v=""/>
    <m/>
    <m/>
    <m/>
    <m/>
    <n v="0"/>
    <n v="0"/>
    <n v="0"/>
    <n v="0"/>
  </r>
  <r>
    <x v="290"/>
    <s v="404866659"/>
    <x v="1"/>
    <x v="11"/>
    <x v="315"/>
    <x v="4"/>
    <n v="119"/>
    <n v="113"/>
    <n v="2"/>
    <n v="13"/>
    <n v="102"/>
    <n v="99"/>
    <n v="3"/>
    <n v="10"/>
    <n v="99"/>
    <n v="113"/>
    <n v="5"/>
    <n v="14"/>
    <n v="106"/>
    <n v="94"/>
    <n v="7"/>
    <n v="7"/>
    <n v="102"/>
    <n v="103"/>
    <n v="3"/>
    <n v="12"/>
    <n v="83"/>
    <n v="99"/>
    <n v="4"/>
    <n v="10"/>
    <n v="87"/>
    <n v="87"/>
    <n v="3"/>
    <n v="16"/>
    <n v="99"/>
    <n v="94"/>
    <n v="2"/>
    <n v="9"/>
    <n v="75"/>
    <n v="83"/>
    <n v="2"/>
    <n v="12"/>
    <n v="88"/>
    <n v="81"/>
    <n v="2"/>
    <n v="5"/>
    <n v="82"/>
    <n v="77"/>
    <n v="1"/>
    <n v="8"/>
    <n v="95"/>
    <n v="95"/>
    <n v="2"/>
    <n v="10"/>
    <n v="1137"/>
    <x v="353"/>
    <n v="36"/>
    <n v="126"/>
    <n v="133"/>
    <n v="134"/>
    <n v="5"/>
    <n v="12"/>
    <n v="76"/>
    <n v="75"/>
    <s v=""/>
    <n v="3"/>
    <n v="87"/>
    <n v="95"/>
    <n v="1"/>
    <n v="9"/>
    <n v="92"/>
    <n v="96"/>
    <n v="5"/>
    <n v="5"/>
    <n v="58"/>
    <n v="72"/>
    <n v="2"/>
    <n v="5"/>
    <n v="446"/>
    <n v="472"/>
    <m/>
    <n v="34"/>
    <n v="1583"/>
    <n v="1610"/>
    <n v="36"/>
    <n v="160"/>
  </r>
  <r>
    <x v="291"/>
    <s v="202901832"/>
    <x v="1"/>
    <x v="11"/>
    <x v="316"/>
    <x v="4"/>
    <n v="498"/>
    <n v="472"/>
    <n v="2"/>
    <n v="19"/>
    <n v="472"/>
    <n v="477"/>
    <n v="1"/>
    <n v="24"/>
    <n v="467"/>
    <n v="474"/>
    <n v="5"/>
    <n v="21"/>
    <n v="409"/>
    <n v="402"/>
    <n v="3"/>
    <n v="19"/>
    <n v="379"/>
    <n v="414"/>
    <n v="2"/>
    <n v="25"/>
    <n v="393"/>
    <n v="384"/>
    <n v="2"/>
    <n v="12"/>
    <n v="347"/>
    <n v="355"/>
    <n v="3"/>
    <n v="14"/>
    <n v="319"/>
    <n v="327"/>
    <n v="2"/>
    <n v="15"/>
    <n v="375"/>
    <n v="358"/>
    <n v="2"/>
    <n v="17"/>
    <n v="402"/>
    <n v="411"/>
    <n v="3"/>
    <n v="18"/>
    <n v="389"/>
    <n v="367"/>
    <n v="2"/>
    <n v="16"/>
    <n v="457"/>
    <n v="478"/>
    <n v="3"/>
    <n v="23"/>
    <n v="4907"/>
    <x v="354"/>
    <n v="30"/>
    <n v="223"/>
    <n v="472"/>
    <n v="448"/>
    <n v="4"/>
    <n v="24"/>
    <n v="446"/>
    <n v="438"/>
    <n v="3"/>
    <n v="21"/>
    <n v="460"/>
    <n v="471"/>
    <n v="1"/>
    <n v="15"/>
    <n v="364"/>
    <n v="386"/>
    <n v="3"/>
    <n v="11"/>
    <n v="339"/>
    <n v="396"/>
    <n v="2"/>
    <n v="14"/>
    <n v="2081"/>
    <n v="2139"/>
    <n v="13"/>
    <n v="85"/>
    <n v="6988"/>
    <n v="7058"/>
    <n v="43"/>
    <n v="308"/>
  </r>
  <r>
    <x v="292"/>
    <s v="233644848"/>
    <x v="3"/>
    <x v="58"/>
    <x v="317"/>
    <x v="1"/>
    <n v="1"/>
    <n v="1"/>
    <s v=""/>
    <s v=""/>
    <n v="16"/>
    <n v="16"/>
    <s v=""/>
    <s v=""/>
    <n v="16"/>
    <n v="16"/>
    <s v=""/>
    <s v=""/>
    <n v="14"/>
    <n v="14"/>
    <s v=""/>
    <s v=""/>
    <s v=""/>
    <s v=""/>
    <s v=""/>
    <s v=""/>
    <n v="13"/>
    <n v="13"/>
    <s v=""/>
    <s v=""/>
    <n v="13"/>
    <n v="13"/>
    <s v=""/>
    <s v=""/>
    <n v="12"/>
    <n v="12"/>
    <s v=""/>
    <s v=""/>
    <n v="18"/>
    <n v="18"/>
    <s v=""/>
    <s v=""/>
    <n v="16"/>
    <n v="16"/>
    <s v=""/>
    <s v=""/>
    <s v=""/>
    <s v=""/>
    <s v=""/>
    <s v=""/>
    <n v="23"/>
    <n v="23"/>
    <s v=""/>
    <s v=""/>
    <m/>
    <x v="2"/>
    <m/>
    <m/>
    <s v=""/>
    <s v=""/>
    <s v=""/>
    <s v=""/>
    <n v="19"/>
    <n v="19"/>
    <s v=""/>
    <s v=""/>
    <n v="15"/>
    <n v="15"/>
    <s v=""/>
    <s v=""/>
    <n v="11"/>
    <n v="11"/>
    <s v=""/>
    <s v=""/>
    <n v="8"/>
    <n v="8"/>
    <s v=""/>
    <s v=""/>
    <m/>
    <m/>
    <m/>
    <m/>
    <n v="0"/>
    <n v="0"/>
    <n v="0"/>
    <n v="0"/>
  </r>
  <r>
    <x v="293"/>
    <s v="404907730"/>
    <x v="5"/>
    <x v="40"/>
    <x v="318"/>
    <x v="7"/>
    <n v="37"/>
    <n v="36"/>
    <s v=""/>
    <s v=""/>
    <n v="21"/>
    <n v="21"/>
    <s v=""/>
    <s v=""/>
    <n v="25"/>
    <n v="22"/>
    <s v=""/>
    <s v=""/>
    <n v="17"/>
    <n v="18"/>
    <s v=""/>
    <s v=""/>
    <n v="30"/>
    <n v="31"/>
    <s v=""/>
    <s v=""/>
    <n v="24"/>
    <n v="24"/>
    <s v=""/>
    <s v=""/>
    <n v="23"/>
    <n v="22"/>
    <s v=""/>
    <s v=""/>
    <n v="35"/>
    <n v="34"/>
    <s v=""/>
    <s v=""/>
    <n v="26"/>
    <n v="28"/>
    <n v="2"/>
    <s v=""/>
    <n v="24"/>
    <n v="22"/>
    <s v=""/>
    <s v=""/>
    <n v="32"/>
    <n v="33"/>
    <n v="1"/>
    <s v=""/>
    <n v="28"/>
    <n v="24"/>
    <s v=""/>
    <s v=""/>
    <n v="322"/>
    <x v="355"/>
    <m/>
    <m/>
    <n v="20"/>
    <n v="26"/>
    <s v=""/>
    <s v=""/>
    <n v="27"/>
    <n v="26"/>
    <s v=""/>
    <s v=""/>
    <n v="21"/>
    <n v="21"/>
    <s v=""/>
    <s v=""/>
    <n v="24"/>
    <n v="22"/>
    <s v=""/>
    <s v=""/>
    <n v="21"/>
    <n v="25"/>
    <s v=""/>
    <s v=""/>
    <n v="113"/>
    <n v="120"/>
    <m/>
    <m/>
    <n v="435"/>
    <n v="435"/>
    <n v="0"/>
    <n v="0"/>
  </r>
  <r>
    <x v="293"/>
    <s v="404907730"/>
    <x v="5"/>
    <x v="47"/>
    <x v="319"/>
    <x v="2"/>
    <n v="19"/>
    <n v="19"/>
    <s v=""/>
    <s v=""/>
    <n v="16"/>
    <n v="16"/>
    <s v=""/>
    <s v=""/>
    <n v="25"/>
    <n v="25"/>
    <s v=""/>
    <s v=""/>
    <n v="28"/>
    <n v="28"/>
    <s v=""/>
    <s v=""/>
    <n v="33"/>
    <n v="33"/>
    <s v=""/>
    <s v=""/>
    <n v="28"/>
    <n v="28"/>
    <s v=""/>
    <s v=""/>
    <n v="21"/>
    <n v="21"/>
    <s v=""/>
    <s v=""/>
    <n v="29"/>
    <n v="29"/>
    <s v=""/>
    <s v=""/>
    <n v="14"/>
    <n v="14"/>
    <s v=""/>
    <s v=""/>
    <n v="26"/>
    <n v="26"/>
    <s v=""/>
    <s v=""/>
    <n v="18"/>
    <n v="18"/>
    <s v=""/>
    <s v=""/>
    <n v="24"/>
    <n v="24"/>
    <s v=""/>
    <s v=""/>
    <n v="281"/>
    <x v="356"/>
    <m/>
    <m/>
    <n v="25"/>
    <n v="25"/>
    <s v=""/>
    <s v=""/>
    <n v="22"/>
    <n v="22"/>
    <s v=""/>
    <s v=""/>
    <n v="22"/>
    <n v="22"/>
    <s v=""/>
    <s v=""/>
    <n v="23"/>
    <n v="23"/>
    <s v=""/>
    <s v=""/>
    <n v="33"/>
    <n v="33"/>
    <s v=""/>
    <s v=""/>
    <n v="125"/>
    <n v="125"/>
    <m/>
    <m/>
    <n v="406"/>
    <n v="406"/>
    <n v="0"/>
    <n v="0"/>
  </r>
  <r>
    <x v="293"/>
    <s v="404907730"/>
    <x v="0"/>
    <x v="0"/>
    <x v="320"/>
    <x v="5"/>
    <s v=""/>
    <s v=""/>
    <s v=""/>
    <s v=""/>
    <n v="1"/>
    <n v="1"/>
    <s v=""/>
    <s v=""/>
    <s v=""/>
    <s v=""/>
    <s v=""/>
    <s v=""/>
    <n v="2"/>
    <n v="2"/>
    <s v=""/>
    <s v=""/>
    <s v=""/>
    <s v=""/>
    <s v=""/>
    <s v=""/>
    <n v="2"/>
    <n v="2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x v="2"/>
    <m/>
    <m/>
    <s v=""/>
    <s v=""/>
    <s v=""/>
    <s v=""/>
    <s v=""/>
    <s v=""/>
    <s v=""/>
    <s v=""/>
    <n v="2"/>
    <n v="2"/>
    <s v=""/>
    <s v=""/>
    <n v="1"/>
    <n v="1"/>
    <s v=""/>
    <s v=""/>
    <s v=""/>
    <s v=""/>
    <s v=""/>
    <s v=""/>
    <m/>
    <m/>
    <m/>
    <m/>
    <n v="0"/>
    <n v="0"/>
    <n v="0"/>
    <n v="0"/>
  </r>
  <r>
    <x v="293"/>
    <s v="404907730"/>
    <x v="0"/>
    <x v="0"/>
    <x v="320"/>
    <x v="8"/>
    <n v="6"/>
    <n v="1"/>
    <s v=""/>
    <s v=""/>
    <n v="26"/>
    <n v="28"/>
    <s v=""/>
    <n v="1"/>
    <n v="41"/>
    <n v="39"/>
    <n v="1"/>
    <s v=""/>
    <n v="35"/>
    <n v="38"/>
    <s v=""/>
    <s v=""/>
    <n v="26"/>
    <n v="25"/>
    <s v=""/>
    <s v=""/>
    <n v="25"/>
    <n v="26"/>
    <s v=""/>
    <s v=""/>
    <n v="51"/>
    <n v="50"/>
    <n v="1"/>
    <s v=""/>
    <n v="39"/>
    <n v="35"/>
    <s v=""/>
    <n v="1"/>
    <n v="26"/>
    <n v="29"/>
    <n v="1"/>
    <s v=""/>
    <n v="25"/>
    <n v="27"/>
    <s v=""/>
    <s v=""/>
    <n v="37"/>
    <n v="35"/>
    <n v="1"/>
    <s v=""/>
    <n v="55"/>
    <n v="50"/>
    <s v=""/>
    <s v=""/>
    <n v="392"/>
    <x v="287"/>
    <m/>
    <m/>
    <n v="115"/>
    <n v="109"/>
    <n v="3"/>
    <n v="2"/>
    <n v="46"/>
    <n v="58"/>
    <s v=""/>
    <s v=""/>
    <n v="48"/>
    <n v="45"/>
    <n v="1"/>
    <n v="1"/>
    <n v="38"/>
    <n v="41"/>
    <s v=""/>
    <s v=""/>
    <n v="15"/>
    <n v="18"/>
    <s v=""/>
    <s v=""/>
    <n v="262"/>
    <n v="271"/>
    <m/>
    <m/>
    <n v="654"/>
    <n v="654"/>
    <n v="0"/>
    <n v="0"/>
  </r>
  <r>
    <x v="293"/>
    <s v="404907730"/>
    <x v="0"/>
    <x v="0"/>
    <x v="320"/>
    <x v="7"/>
    <n v="16"/>
    <n v="16"/>
    <s v=""/>
    <s v=""/>
    <n v="13"/>
    <n v="11"/>
    <s v=""/>
    <s v=""/>
    <n v="26"/>
    <n v="26"/>
    <s v=""/>
    <s v=""/>
    <n v="12"/>
    <n v="13"/>
    <s v=""/>
    <s v=""/>
    <n v="12"/>
    <n v="12"/>
    <s v=""/>
    <s v=""/>
    <n v="17"/>
    <n v="17"/>
    <s v=""/>
    <s v=""/>
    <n v="18"/>
    <n v="18"/>
    <s v=""/>
    <s v=""/>
    <n v="11"/>
    <n v="9"/>
    <s v=""/>
    <s v=""/>
    <n v="13"/>
    <n v="16"/>
    <s v=""/>
    <s v=""/>
    <n v="17"/>
    <n v="17"/>
    <s v=""/>
    <s v=""/>
    <n v="16"/>
    <n v="14"/>
    <s v=""/>
    <s v=""/>
    <n v="16"/>
    <n v="17"/>
    <s v=""/>
    <s v=""/>
    <n v="187"/>
    <x v="357"/>
    <m/>
    <m/>
    <n v="13"/>
    <n v="12"/>
    <s v=""/>
    <s v=""/>
    <n v="12"/>
    <n v="14"/>
    <s v=""/>
    <s v=""/>
    <n v="11"/>
    <n v="9"/>
    <s v=""/>
    <s v=""/>
    <n v="11"/>
    <n v="13"/>
    <s v=""/>
    <s v=""/>
    <n v="8"/>
    <n v="8"/>
    <s v=""/>
    <s v=""/>
    <n v="55"/>
    <n v="56"/>
    <m/>
    <m/>
    <n v="242"/>
    <n v="242"/>
    <n v="0"/>
    <n v="0"/>
  </r>
  <r>
    <x v="293"/>
    <s v="404907730"/>
    <x v="9"/>
    <x v="66"/>
    <x v="321"/>
    <x v="7"/>
    <n v="2"/>
    <n v="2"/>
    <s v=""/>
    <s v=""/>
    <s v=""/>
    <s v=""/>
    <s v=""/>
    <s v=""/>
    <n v="1"/>
    <n v="1"/>
    <s v=""/>
    <s v=""/>
    <n v="2"/>
    <n v="2"/>
    <s v=""/>
    <s v=""/>
    <n v="3"/>
    <n v="3"/>
    <s v=""/>
    <s v=""/>
    <n v="4"/>
    <n v="3"/>
    <s v=""/>
    <s v=""/>
    <n v="3"/>
    <n v="4"/>
    <s v=""/>
    <s v=""/>
    <n v="2"/>
    <n v="2"/>
    <s v=""/>
    <s v=""/>
    <n v="5"/>
    <n v="4"/>
    <s v=""/>
    <s v=""/>
    <n v="2"/>
    <n v="2"/>
    <s v=""/>
    <s v=""/>
    <n v="1"/>
    <n v="2"/>
    <s v=""/>
    <s v=""/>
    <n v="5"/>
    <n v="4"/>
    <s v=""/>
    <s v=""/>
    <m/>
    <x v="2"/>
    <m/>
    <m/>
    <n v="4"/>
    <n v="5"/>
    <s v=""/>
    <s v=""/>
    <n v="1"/>
    <n v="1"/>
    <s v=""/>
    <s v=""/>
    <n v="2"/>
    <n v="2"/>
    <s v=""/>
    <s v=""/>
    <n v="1"/>
    <s v=""/>
    <s v=""/>
    <s v=""/>
    <n v="2"/>
    <n v="3"/>
    <s v=""/>
    <s v=""/>
    <n v="10"/>
    <m/>
    <m/>
    <m/>
    <n v="10"/>
    <n v="0"/>
    <n v="0"/>
    <n v="0"/>
  </r>
  <r>
    <x v="294"/>
    <s v="206047400"/>
    <x v="1"/>
    <x v="12"/>
    <x v="322"/>
    <x v="1"/>
    <n v="21"/>
    <n v="17"/>
    <s v=""/>
    <s v=""/>
    <n v="44"/>
    <n v="42"/>
    <s v=""/>
    <s v=""/>
    <n v="51"/>
    <n v="53"/>
    <s v=""/>
    <s v=""/>
    <n v="41"/>
    <n v="41"/>
    <s v=""/>
    <s v=""/>
    <n v="44"/>
    <n v="41"/>
    <s v=""/>
    <s v=""/>
    <n v="46"/>
    <n v="50"/>
    <s v=""/>
    <s v=""/>
    <n v="46"/>
    <n v="42"/>
    <s v=""/>
    <s v=""/>
    <n v="32"/>
    <n v="39"/>
    <s v=""/>
    <s v=""/>
    <n v="52"/>
    <n v="52"/>
    <s v=""/>
    <s v=""/>
    <n v="60"/>
    <n v="56"/>
    <s v=""/>
    <s v=""/>
    <n v="57"/>
    <n v="60"/>
    <s v=""/>
    <s v=""/>
    <n v="54"/>
    <n v="55"/>
    <s v=""/>
    <s v=""/>
    <n v="548"/>
    <x v="358"/>
    <m/>
    <m/>
    <n v="36"/>
    <n v="29"/>
    <s v=""/>
    <s v=""/>
    <n v="57"/>
    <n v="58"/>
    <s v=""/>
    <s v=""/>
    <n v="59"/>
    <n v="63"/>
    <s v=""/>
    <s v=""/>
    <n v="31"/>
    <n v="31"/>
    <s v=""/>
    <s v=""/>
    <n v="33"/>
    <n v="35"/>
    <s v=""/>
    <s v=""/>
    <n v="216"/>
    <n v="216"/>
    <m/>
    <m/>
    <n v="764"/>
    <n v="764"/>
    <n v="0"/>
    <n v="0"/>
  </r>
  <r>
    <x v="178"/>
    <s v="212841424"/>
    <x v="5"/>
    <x v="5"/>
    <x v="184"/>
    <x v="4"/>
    <n v="820"/>
    <n v="812"/>
    <n v="23"/>
    <n v="48"/>
    <n v="799"/>
    <n v="773"/>
    <n v="18"/>
    <n v="35"/>
    <n v="845"/>
    <n v="888"/>
    <n v="23"/>
    <n v="37"/>
    <n v="707"/>
    <n v="695"/>
    <n v="20"/>
    <n v="35"/>
    <n v="751"/>
    <n v="776"/>
    <n v="23"/>
    <n v="34"/>
    <n v="746"/>
    <n v="724"/>
    <n v="20"/>
    <n v="32"/>
    <n v="741"/>
    <n v="751"/>
    <n v="15"/>
    <n v="42"/>
    <n v="823"/>
    <n v="819"/>
    <n v="21"/>
    <n v="46"/>
    <n v="683"/>
    <n v="678"/>
    <n v="17"/>
    <n v="31"/>
    <n v="816"/>
    <n v="807"/>
    <n v="29"/>
    <n v="34"/>
    <n v="798"/>
    <n v="811"/>
    <n v="17"/>
    <n v="41"/>
    <n v="894"/>
    <n v="892"/>
    <n v="29"/>
    <n v="43"/>
    <n v="9423"/>
    <x v="359"/>
    <n v="255"/>
    <n v="458"/>
    <n v="953"/>
    <n v="926"/>
    <n v="39"/>
    <n v="43"/>
    <n v="747"/>
    <n v="758"/>
    <n v="26"/>
    <n v="29"/>
    <n v="951"/>
    <n v="939"/>
    <n v="26"/>
    <n v="45"/>
    <n v="968"/>
    <n v="987"/>
    <n v="20"/>
    <n v="42"/>
    <n v="756"/>
    <n v="918"/>
    <n v="22"/>
    <n v="46"/>
    <n v="4375"/>
    <n v="4528"/>
    <n v="133"/>
    <n v="205"/>
    <n v="13798"/>
    <n v="13954"/>
    <n v="388"/>
    <n v="663"/>
  </r>
  <r>
    <x v="178"/>
    <s v="212841424"/>
    <x v="5"/>
    <x v="5"/>
    <x v="184"/>
    <x v="5"/>
    <n v="3"/>
    <n v="3"/>
    <s v=""/>
    <s v=""/>
    <n v="6"/>
    <n v="6"/>
    <s v=""/>
    <s v=""/>
    <n v="5"/>
    <n v="5"/>
    <s v=""/>
    <s v=""/>
    <n v="5"/>
    <n v="5"/>
    <s v=""/>
    <s v=""/>
    <n v="10"/>
    <n v="10"/>
    <s v=""/>
    <s v=""/>
    <n v="13"/>
    <n v="13"/>
    <s v=""/>
    <s v=""/>
    <n v="12"/>
    <n v="12"/>
    <s v=""/>
    <s v=""/>
    <n v="15"/>
    <n v="15"/>
    <s v=""/>
    <s v=""/>
    <n v="6"/>
    <n v="6"/>
    <s v=""/>
    <s v=""/>
    <n v="9"/>
    <n v="9"/>
    <s v=""/>
    <s v=""/>
    <n v="14"/>
    <n v="14"/>
    <s v=""/>
    <s v=""/>
    <n v="19"/>
    <n v="19"/>
    <s v=""/>
    <s v=""/>
    <n v="117"/>
    <x v="360"/>
    <m/>
    <m/>
    <n v="11"/>
    <n v="11"/>
    <s v=""/>
    <s v=""/>
    <n v="12"/>
    <n v="12"/>
    <s v=""/>
    <s v=""/>
    <n v="10"/>
    <n v="10"/>
    <s v=""/>
    <s v=""/>
    <n v="9"/>
    <n v="9"/>
    <s v=""/>
    <s v=""/>
    <n v="10"/>
    <n v="10"/>
    <s v=""/>
    <s v=""/>
    <n v="52"/>
    <n v="52"/>
    <m/>
    <m/>
    <n v="169"/>
    <n v="169"/>
    <n v="0"/>
    <n v="0"/>
  </r>
  <r>
    <x v="233"/>
    <s v="405018831"/>
    <x v="1"/>
    <x v="29"/>
    <x v="244"/>
    <x v="2"/>
    <n v="226"/>
    <n v="220"/>
    <s v=""/>
    <s v=""/>
    <n v="266"/>
    <n v="269"/>
    <s v=""/>
    <s v=""/>
    <n v="292"/>
    <n v="294"/>
    <s v=""/>
    <s v=""/>
    <n v="211"/>
    <n v="210"/>
    <s v=""/>
    <s v=""/>
    <n v="254"/>
    <n v="255"/>
    <s v=""/>
    <s v=""/>
    <n v="223"/>
    <n v="224"/>
    <s v=""/>
    <s v=""/>
    <n v="248"/>
    <n v="245"/>
    <s v=""/>
    <s v=""/>
    <n v="273"/>
    <n v="270"/>
    <s v=""/>
    <s v=""/>
    <n v="277"/>
    <n v="280"/>
    <s v=""/>
    <s v=""/>
    <n v="246"/>
    <n v="249"/>
    <s v=""/>
    <s v=""/>
    <n v="172"/>
    <n v="169"/>
    <s v=""/>
    <s v=""/>
    <n v="302"/>
    <n v="304"/>
    <s v=""/>
    <s v=""/>
    <n v="2990"/>
    <x v="361"/>
    <m/>
    <m/>
    <n v="275"/>
    <n v="274"/>
    <s v=""/>
    <s v=""/>
    <n v="182"/>
    <n v="184"/>
    <s v=""/>
    <s v=""/>
    <n v="220"/>
    <n v="219"/>
    <s v=""/>
    <s v=""/>
    <n v="268"/>
    <n v="268"/>
    <s v=""/>
    <s v=""/>
    <n v="227"/>
    <n v="228"/>
    <s v=""/>
    <s v=""/>
    <n v="1172"/>
    <n v="1173"/>
    <m/>
    <m/>
    <n v="4162"/>
    <n v="4162"/>
    <n v="0"/>
    <n v="0"/>
  </r>
  <r>
    <x v="233"/>
    <s v="405018831"/>
    <x v="1"/>
    <x v="29"/>
    <x v="244"/>
    <x v="1"/>
    <n v="3"/>
    <n v="3"/>
    <s v=""/>
    <s v=""/>
    <n v="2"/>
    <n v="1"/>
    <s v=""/>
    <s v=""/>
    <n v="4"/>
    <n v="4"/>
    <s v=""/>
    <s v=""/>
    <n v="3"/>
    <n v="4"/>
    <s v=""/>
    <s v=""/>
    <n v="5"/>
    <n v="5"/>
    <s v=""/>
    <s v=""/>
    <n v="1"/>
    <n v="1"/>
    <s v=""/>
    <s v=""/>
    <n v="2"/>
    <n v="2"/>
    <s v=""/>
    <s v=""/>
    <n v="3"/>
    <n v="3"/>
    <s v=""/>
    <s v=""/>
    <n v="3"/>
    <n v="3"/>
    <s v=""/>
    <s v=""/>
    <n v="16"/>
    <n v="12"/>
    <s v=""/>
    <s v=""/>
    <n v="12"/>
    <n v="13"/>
    <s v=""/>
    <n v="1"/>
    <n v="20"/>
    <n v="21"/>
    <s v=""/>
    <s v=""/>
    <n v="74"/>
    <x v="362"/>
    <m/>
    <m/>
    <n v="14"/>
    <n v="13"/>
    <s v=""/>
    <n v="1"/>
    <n v="11"/>
    <n v="12"/>
    <s v=""/>
    <s v=""/>
    <n v="16"/>
    <n v="17"/>
    <s v=""/>
    <s v=""/>
    <n v="11"/>
    <n v="12"/>
    <s v=""/>
    <s v=""/>
    <n v="20"/>
    <n v="20"/>
    <s v=""/>
    <s v=""/>
    <n v="72"/>
    <n v="74"/>
    <m/>
    <m/>
    <n v="146"/>
    <n v="146"/>
    <n v="0"/>
    <n v="0"/>
  </r>
  <r>
    <x v="179"/>
    <s v="205165453"/>
    <x v="1"/>
    <x v="29"/>
    <x v="185"/>
    <x v="4"/>
    <n v="290"/>
    <n v="278"/>
    <n v="12"/>
    <n v="12"/>
    <n v="265"/>
    <n v="266"/>
    <n v="9"/>
    <n v="16"/>
    <n v="253"/>
    <n v="265"/>
    <n v="7"/>
    <n v="16"/>
    <n v="241"/>
    <n v="237"/>
    <n v="2"/>
    <n v="6"/>
    <n v="276"/>
    <n v="280"/>
    <n v="5"/>
    <n v="7"/>
    <n v="249"/>
    <n v="256"/>
    <n v="9"/>
    <n v="9"/>
    <n v="221"/>
    <n v="224"/>
    <n v="9"/>
    <n v="9"/>
    <n v="223"/>
    <n v="217"/>
    <n v="3"/>
    <n v="11"/>
    <n v="239"/>
    <n v="227"/>
    <n v="5"/>
    <n v="14"/>
    <n v="239"/>
    <n v="248"/>
    <n v="4"/>
    <n v="18"/>
    <n v="247"/>
    <n v="249"/>
    <n v="7"/>
    <n v="10"/>
    <n v="265"/>
    <n v="272"/>
    <n v="12"/>
    <n v="11"/>
    <n v="3008"/>
    <x v="363"/>
    <n v="84"/>
    <n v="139"/>
    <n v="215"/>
    <n v="203"/>
    <n v="9"/>
    <n v="5"/>
    <n v="229"/>
    <n v="229"/>
    <n v="2"/>
    <n v="9"/>
    <n v="234"/>
    <n v="232"/>
    <n v="8"/>
    <n v="8"/>
    <n v="246"/>
    <n v="252"/>
    <n v="3"/>
    <n v="12"/>
    <n v="195"/>
    <n v="236"/>
    <n v="5"/>
    <n v="12"/>
    <n v="1119"/>
    <n v="1152"/>
    <n v="27"/>
    <n v="46"/>
    <n v="4127"/>
    <n v="4171"/>
    <n v="111"/>
    <n v="185"/>
  </r>
  <r>
    <x v="180"/>
    <s v="202193544"/>
    <x v="1"/>
    <x v="11"/>
    <x v="186"/>
    <x v="4"/>
    <n v="365"/>
    <n v="361"/>
    <n v="10"/>
    <n v="29"/>
    <n v="352"/>
    <n v="343"/>
    <n v="8"/>
    <n v="14"/>
    <n v="393"/>
    <n v="400"/>
    <n v="9"/>
    <n v="29"/>
    <n v="415"/>
    <n v="377"/>
    <n v="9"/>
    <n v="24"/>
    <n v="417"/>
    <n v="413"/>
    <n v="7"/>
    <n v="17"/>
    <n v="402"/>
    <n v="419"/>
    <n v="10"/>
    <n v="28"/>
    <n v="394"/>
    <n v="394"/>
    <n v="13"/>
    <n v="9"/>
    <n v="388"/>
    <n v="396"/>
    <n v="13"/>
    <n v="25"/>
    <n v="375"/>
    <n v="386"/>
    <n v="14"/>
    <n v="19"/>
    <n v="455"/>
    <n v="435"/>
    <n v="12"/>
    <n v="17"/>
    <n v="389"/>
    <n v="413"/>
    <n v="8"/>
    <n v="22"/>
    <n v="435"/>
    <n v="442"/>
    <n v="6"/>
    <n v="30"/>
    <n v="4780"/>
    <x v="364"/>
    <n v="119"/>
    <n v="263"/>
    <n v="410"/>
    <n v="486"/>
    <n v="6"/>
    <n v="23"/>
    <n v="255"/>
    <n v="162"/>
    <n v="4"/>
    <n v="1"/>
    <n v="422"/>
    <n v="436"/>
    <n v="3"/>
    <n v="30"/>
    <n v="402"/>
    <n v="438"/>
    <n v="9"/>
    <n v="22"/>
    <n v="312"/>
    <n v="409"/>
    <n v="11"/>
    <n v="23"/>
    <n v="1801"/>
    <n v="1931"/>
    <n v="33"/>
    <n v="99"/>
    <n v="6581"/>
    <n v="6710"/>
    <n v="152"/>
    <n v="362"/>
  </r>
  <r>
    <x v="180"/>
    <s v="202193544"/>
    <x v="1"/>
    <x v="11"/>
    <x v="186"/>
    <x v="7"/>
    <n v="87"/>
    <n v="80"/>
    <n v="1"/>
    <s v=""/>
    <n v="63"/>
    <n v="67"/>
    <s v=""/>
    <s v=""/>
    <n v="77"/>
    <n v="78"/>
    <s v=""/>
    <s v=""/>
    <n v="77"/>
    <n v="74"/>
    <s v=""/>
    <s v=""/>
    <n v="78"/>
    <n v="74"/>
    <s v=""/>
    <s v=""/>
    <n v="89"/>
    <n v="85"/>
    <s v=""/>
    <s v=""/>
    <n v="90"/>
    <n v="94"/>
    <s v=""/>
    <s v=""/>
    <n v="105"/>
    <n v="104"/>
    <s v=""/>
    <s v=""/>
    <n v="78"/>
    <n v="78"/>
    <s v=""/>
    <s v=""/>
    <n v="104"/>
    <n v="108"/>
    <s v=""/>
    <s v=""/>
    <n v="100"/>
    <n v="91"/>
    <s v=""/>
    <s v=""/>
    <n v="73"/>
    <n v="86"/>
    <s v=""/>
    <s v=""/>
    <n v="1021"/>
    <x v="151"/>
    <m/>
    <m/>
    <n v="90"/>
    <n v="86"/>
    <s v=""/>
    <s v=""/>
    <n v="99"/>
    <n v="89"/>
    <s v=""/>
    <s v=""/>
    <n v="86"/>
    <n v="93"/>
    <s v=""/>
    <s v=""/>
    <n v="88"/>
    <n v="90"/>
    <s v=""/>
    <s v=""/>
    <n v="105"/>
    <n v="116"/>
    <s v=""/>
    <s v=""/>
    <n v="468"/>
    <n v="474"/>
    <m/>
    <m/>
    <n v="1489"/>
    <n v="1493"/>
    <n v="0"/>
    <n v="0"/>
  </r>
  <r>
    <x v="234"/>
    <s v="206063383"/>
    <x v="1"/>
    <x v="12"/>
    <x v="245"/>
    <x v="2"/>
    <n v="54"/>
    <n v="54"/>
    <s v=""/>
    <s v=""/>
    <n v="57"/>
    <n v="57"/>
    <s v=""/>
    <s v=""/>
    <n v="64"/>
    <n v="64"/>
    <s v=""/>
    <s v=""/>
    <n v="69"/>
    <n v="69"/>
    <s v=""/>
    <s v=""/>
    <n v="71"/>
    <n v="71"/>
    <s v=""/>
    <s v=""/>
    <n v="70"/>
    <n v="70"/>
    <s v=""/>
    <s v=""/>
    <n v="78"/>
    <n v="78"/>
    <s v=""/>
    <s v=""/>
    <n v="98"/>
    <n v="98"/>
    <s v=""/>
    <s v=""/>
    <n v="100"/>
    <n v="100"/>
    <s v=""/>
    <s v=""/>
    <n v="94"/>
    <n v="94"/>
    <s v=""/>
    <s v=""/>
    <n v="69"/>
    <n v="69"/>
    <s v=""/>
    <s v=""/>
    <n v="81"/>
    <n v="81"/>
    <s v=""/>
    <s v=""/>
    <n v="905"/>
    <x v="365"/>
    <m/>
    <m/>
    <n v="78"/>
    <n v="78"/>
    <s v=""/>
    <s v=""/>
    <n v="69"/>
    <n v="69"/>
    <s v=""/>
    <s v=""/>
    <n v="97"/>
    <n v="97"/>
    <s v=""/>
    <s v=""/>
    <n v="75"/>
    <n v="75"/>
    <s v=""/>
    <s v=""/>
    <n v="58"/>
    <n v="58"/>
    <s v=""/>
    <s v=""/>
    <n v="377"/>
    <n v="377"/>
    <m/>
    <m/>
    <n v="1282"/>
    <n v="1282"/>
    <n v="0"/>
    <n v="0"/>
  </r>
  <r>
    <x v="234"/>
    <s v="206063383"/>
    <x v="1"/>
    <x v="12"/>
    <x v="245"/>
    <x v="0"/>
    <n v="405"/>
    <n v="405"/>
    <s v=""/>
    <s v=""/>
    <n v="377"/>
    <n v="371"/>
    <s v=""/>
    <s v=""/>
    <n v="480"/>
    <n v="480"/>
    <s v=""/>
    <s v=""/>
    <n v="404"/>
    <n v="407"/>
    <s v=""/>
    <s v=""/>
    <n v="457"/>
    <n v="460"/>
    <s v=""/>
    <s v=""/>
    <n v="442"/>
    <n v="439"/>
    <s v=""/>
    <s v=""/>
    <n v="420"/>
    <n v="423"/>
    <s v=""/>
    <s v=""/>
    <n v="454"/>
    <n v="457"/>
    <s v=""/>
    <s v=""/>
    <n v="413"/>
    <n v="411"/>
    <s v=""/>
    <s v=""/>
    <n v="422"/>
    <n v="423"/>
    <s v=""/>
    <s v=""/>
    <n v="419"/>
    <n v="416"/>
    <s v=""/>
    <s v=""/>
    <n v="405"/>
    <n v="405"/>
    <s v=""/>
    <s v=""/>
    <n v="5098"/>
    <x v="366"/>
    <m/>
    <m/>
    <n v="442"/>
    <n v="441"/>
    <s v=""/>
    <s v=""/>
    <n v="395"/>
    <n v="394"/>
    <s v=""/>
    <s v=""/>
    <n v="437"/>
    <n v="435"/>
    <s v=""/>
    <s v=""/>
    <n v="459"/>
    <n v="463"/>
    <s v=""/>
    <s v=""/>
    <n v="350"/>
    <n v="358"/>
    <s v=""/>
    <s v=""/>
    <n v="2083"/>
    <n v="2091"/>
    <m/>
    <m/>
    <n v="7181"/>
    <n v="7188"/>
    <n v="0"/>
    <n v="0"/>
  </r>
  <r>
    <x v="190"/>
    <s v="424067306"/>
    <x v="7"/>
    <x v="19"/>
    <x v="197"/>
    <x v="1"/>
    <n v="23"/>
    <n v="23"/>
    <s v=""/>
    <s v=""/>
    <n v="23"/>
    <n v="20"/>
    <s v=""/>
    <s v=""/>
    <n v="39"/>
    <n v="25"/>
    <s v=""/>
    <s v=""/>
    <n v="31"/>
    <n v="43"/>
    <s v=""/>
    <s v=""/>
    <n v="44"/>
    <n v="49"/>
    <s v=""/>
    <s v=""/>
    <n v="34"/>
    <n v="33"/>
    <s v=""/>
    <s v=""/>
    <n v="15"/>
    <n v="16"/>
    <s v=""/>
    <s v=""/>
    <n v="26"/>
    <n v="25"/>
    <s v=""/>
    <s v=""/>
    <n v="10"/>
    <n v="10"/>
    <s v=""/>
    <s v=""/>
    <n v="24"/>
    <n v="25"/>
    <s v=""/>
    <s v=""/>
    <n v="30"/>
    <n v="14"/>
    <s v=""/>
    <s v=""/>
    <n v="25"/>
    <n v="41"/>
    <s v=""/>
    <s v=""/>
    <n v="324"/>
    <x v="367"/>
    <m/>
    <m/>
    <n v="28"/>
    <n v="26"/>
    <s v=""/>
    <s v=""/>
    <n v="37"/>
    <n v="38"/>
    <s v=""/>
    <s v=""/>
    <n v="38"/>
    <n v="38"/>
    <s v=""/>
    <s v=""/>
    <n v="33"/>
    <n v="34"/>
    <s v=""/>
    <s v=""/>
    <n v="23"/>
    <n v="23"/>
    <s v=""/>
    <s v=""/>
    <n v="159"/>
    <n v="159"/>
    <m/>
    <m/>
    <n v="483"/>
    <n v="483"/>
    <n v="0"/>
    <n v="0"/>
  </r>
  <r>
    <x v="191"/>
    <s v="231184232"/>
    <x v="0"/>
    <x v="34"/>
    <x v="198"/>
    <x v="4"/>
    <n v="139"/>
    <n v="118"/>
    <n v="6"/>
    <s v=""/>
    <n v="107"/>
    <n v="122"/>
    <n v="10"/>
    <s v=""/>
    <n v="139"/>
    <n v="127"/>
    <n v="4"/>
    <s v=""/>
    <n v="91"/>
    <n v="104"/>
    <n v="3"/>
    <s v=""/>
    <n v="113"/>
    <n v="114"/>
    <n v="5"/>
    <s v=""/>
    <n v="98"/>
    <n v="92"/>
    <n v="4"/>
    <s v=""/>
    <n v="94"/>
    <n v="101"/>
    <n v="2"/>
    <s v=""/>
    <n v="56"/>
    <n v="55"/>
    <n v="2"/>
    <s v=""/>
    <n v="72"/>
    <n v="69"/>
    <n v="5"/>
    <s v=""/>
    <n v="85"/>
    <n v="90"/>
    <n v="3"/>
    <s v=""/>
    <n v="89"/>
    <n v="80"/>
    <n v="2"/>
    <s v=""/>
    <n v="174"/>
    <n v="159"/>
    <n v="6"/>
    <s v=""/>
    <n v="1257"/>
    <x v="368"/>
    <n v="52"/>
    <m/>
    <n v="215"/>
    <n v="224"/>
    <n v="5"/>
    <s v=""/>
    <n v="110"/>
    <n v="118"/>
    <n v="7"/>
    <s v=""/>
    <n v="118"/>
    <n v="120"/>
    <n v="7"/>
    <s v=""/>
    <n v="119"/>
    <n v="118"/>
    <n v="7"/>
    <s v=""/>
    <n v="126"/>
    <n v="140"/>
    <n v="4"/>
    <s v=""/>
    <n v="688"/>
    <n v="720"/>
    <n v="30"/>
    <m/>
    <n v="1945"/>
    <n v="1951"/>
    <n v="82"/>
    <n v="0"/>
  </r>
  <r>
    <x v="295"/>
    <s v="212798070"/>
    <x v="5"/>
    <x v="5"/>
    <x v="323"/>
    <x v="5"/>
    <n v="2"/>
    <n v="2"/>
    <s v=""/>
    <s v=""/>
    <n v="1"/>
    <n v="1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"/>
    <n v="1"/>
    <s v=""/>
    <s v=""/>
    <n v="1"/>
    <n v="1"/>
    <s v=""/>
    <s v=""/>
    <s v=""/>
    <s v=""/>
    <s v=""/>
    <s v=""/>
    <s v=""/>
    <s v=""/>
    <s v=""/>
    <s v=""/>
    <m/>
    <x v="2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m/>
    <n v="0"/>
    <n v="0"/>
    <n v="0"/>
    <n v="0"/>
  </r>
  <r>
    <x v="251"/>
    <s v="404420391"/>
    <x v="1"/>
    <x v="12"/>
    <x v="263"/>
    <x v="4"/>
    <n v="48"/>
    <n v="49"/>
    <n v="1"/>
    <n v="13"/>
    <n v="45"/>
    <n v="43"/>
    <s v=""/>
    <n v="6"/>
    <n v="80"/>
    <n v="79"/>
    <n v="2"/>
    <n v="11"/>
    <n v="58"/>
    <n v="58"/>
    <n v="1"/>
    <n v="9"/>
    <n v="62"/>
    <n v="65"/>
    <n v="1"/>
    <n v="10"/>
    <n v="40"/>
    <n v="46"/>
    <s v=""/>
    <n v="6"/>
    <n v="42"/>
    <n v="38"/>
    <n v="1"/>
    <n v="4"/>
    <n v="42"/>
    <n v="46"/>
    <n v="2"/>
    <n v="5"/>
    <n v="29"/>
    <n v="25"/>
    <n v="1"/>
    <n v="2"/>
    <n v="46"/>
    <n v="49"/>
    <n v="3"/>
    <n v="5"/>
    <n v="25"/>
    <n v="31"/>
    <s v=""/>
    <n v="4"/>
    <s v=""/>
    <s v=""/>
    <s v=""/>
    <s v=""/>
    <m/>
    <x v="2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m/>
    <n v="0"/>
    <n v="0"/>
    <n v="0"/>
    <n v="0"/>
  </r>
  <r>
    <x v="257"/>
    <s v="236035517"/>
    <x v="9"/>
    <x v="65"/>
    <x v="310"/>
    <x v="7"/>
    <s v=""/>
    <s v=""/>
    <s v=""/>
    <s v=""/>
    <s v=""/>
    <s v=""/>
    <s v=""/>
    <s v=""/>
    <n v="1"/>
    <s v=""/>
    <s v=""/>
    <s v=""/>
    <n v="1"/>
    <n v="2"/>
    <s v=""/>
    <s v=""/>
    <n v="2"/>
    <n v="2"/>
    <s v=""/>
    <s v=""/>
    <n v="2"/>
    <n v="2"/>
    <s v=""/>
    <s v=""/>
    <n v="2"/>
    <n v="2"/>
    <s v=""/>
    <s v=""/>
    <n v="1"/>
    <n v="1"/>
    <s v=""/>
    <s v=""/>
    <s v=""/>
    <s v=""/>
    <s v=""/>
    <s v=""/>
    <n v="2"/>
    <n v="2"/>
    <s v=""/>
    <s v=""/>
    <n v="1"/>
    <n v="1"/>
    <s v=""/>
    <s v=""/>
    <n v="1"/>
    <n v="1"/>
    <s v=""/>
    <s v=""/>
    <m/>
    <x v="2"/>
    <m/>
    <m/>
    <n v="2"/>
    <n v="2"/>
    <s v=""/>
    <s v=""/>
    <s v=""/>
    <s v=""/>
    <s v=""/>
    <s v=""/>
    <n v="1"/>
    <s v=""/>
    <s v=""/>
    <s v=""/>
    <s v=""/>
    <n v="1"/>
    <s v=""/>
    <s v=""/>
    <n v="3"/>
    <n v="3"/>
    <s v=""/>
    <s v=""/>
    <m/>
    <m/>
    <m/>
    <m/>
    <n v="0"/>
    <n v="0"/>
    <n v="0"/>
    <n v="0"/>
  </r>
  <r>
    <x v="257"/>
    <s v="236035517"/>
    <x v="10"/>
    <x v="67"/>
    <x v="324"/>
    <x v="4"/>
    <n v="4"/>
    <n v="4"/>
    <n v="4"/>
    <s v=""/>
    <n v="12"/>
    <n v="12"/>
    <n v="11"/>
    <s v=""/>
    <n v="17"/>
    <n v="17"/>
    <n v="14"/>
    <s v=""/>
    <n v="10"/>
    <n v="9"/>
    <n v="8"/>
    <s v=""/>
    <n v="11"/>
    <n v="12"/>
    <n v="9"/>
    <s v=""/>
    <n v="10"/>
    <n v="10"/>
    <n v="7"/>
    <s v=""/>
    <n v="9"/>
    <n v="9"/>
    <n v="8"/>
    <s v=""/>
    <n v="16"/>
    <n v="16"/>
    <n v="16"/>
    <s v=""/>
    <n v="9"/>
    <n v="7"/>
    <n v="6"/>
    <s v=""/>
    <n v="11"/>
    <n v="12"/>
    <n v="9"/>
    <s v=""/>
    <n v="7"/>
    <n v="8"/>
    <n v="5"/>
    <s v=""/>
    <n v="6"/>
    <n v="6"/>
    <n v="6"/>
    <s v=""/>
    <n v="122"/>
    <x v="369"/>
    <n v="103"/>
    <m/>
    <n v="14"/>
    <n v="14"/>
    <n v="7"/>
    <s v=""/>
    <n v="7"/>
    <n v="5"/>
    <n v="4"/>
    <s v=""/>
    <n v="16"/>
    <n v="17"/>
    <n v="9"/>
    <s v=""/>
    <n v="12"/>
    <n v="13"/>
    <n v="9"/>
    <s v=""/>
    <n v="10"/>
    <n v="10"/>
    <n v="10"/>
    <s v=""/>
    <n v="59"/>
    <n v="59"/>
    <n v="39"/>
    <m/>
    <n v="181"/>
    <n v="181"/>
    <n v="142"/>
    <n v="0"/>
  </r>
  <r>
    <x v="257"/>
    <s v="236035517"/>
    <x v="10"/>
    <x v="59"/>
    <x v="271"/>
    <x v="4"/>
    <n v="16"/>
    <n v="15"/>
    <n v="8"/>
    <s v=""/>
    <n v="15"/>
    <n v="15"/>
    <n v="1"/>
    <s v=""/>
    <n v="15"/>
    <n v="15"/>
    <n v="4"/>
    <s v=""/>
    <n v="18"/>
    <n v="18"/>
    <n v="2"/>
    <s v=""/>
    <n v="17"/>
    <n v="16"/>
    <n v="3"/>
    <s v=""/>
    <n v="17"/>
    <n v="18"/>
    <n v="2"/>
    <s v=""/>
    <n v="21"/>
    <n v="21"/>
    <n v="7"/>
    <s v=""/>
    <n v="24"/>
    <n v="20"/>
    <n v="8"/>
    <s v=""/>
    <n v="12"/>
    <n v="15"/>
    <n v="4"/>
    <s v=""/>
    <n v="11"/>
    <n v="11"/>
    <n v="5"/>
    <s v=""/>
    <n v="14"/>
    <n v="14"/>
    <n v="5"/>
    <s v=""/>
    <n v="12"/>
    <n v="13"/>
    <s v=""/>
    <s v=""/>
    <n v="192"/>
    <x v="370"/>
    <m/>
    <m/>
    <n v="18"/>
    <n v="17"/>
    <n v="3"/>
    <s v=""/>
    <n v="24"/>
    <n v="20"/>
    <n v="4"/>
    <s v=""/>
    <n v="20"/>
    <n v="26"/>
    <n v="9"/>
    <s v=""/>
    <n v="17"/>
    <n v="17"/>
    <n v="11"/>
    <s v=""/>
    <n v="16"/>
    <n v="16"/>
    <n v="5"/>
    <s v=""/>
    <n v="95"/>
    <n v="96"/>
    <n v="32"/>
    <m/>
    <n v="287"/>
    <n v="287"/>
    <n v="32"/>
    <n v="0"/>
  </r>
  <r>
    <x v="296"/>
    <s v="236035517"/>
    <x v="5"/>
    <x v="63"/>
    <x v="325"/>
    <x v="2"/>
    <n v="33"/>
    <n v="33"/>
    <s v=""/>
    <s v=""/>
    <n v="20"/>
    <n v="20"/>
    <s v=""/>
    <s v=""/>
    <n v="15"/>
    <n v="15"/>
    <s v=""/>
    <s v=""/>
    <n v="17"/>
    <n v="17"/>
    <s v=""/>
    <s v=""/>
    <n v="15"/>
    <n v="15"/>
    <s v=""/>
    <s v=""/>
    <n v="27"/>
    <n v="26"/>
    <s v=""/>
    <s v=""/>
    <n v="53"/>
    <n v="54"/>
    <s v=""/>
    <s v=""/>
    <n v="54"/>
    <n v="54"/>
    <s v=""/>
    <s v=""/>
    <n v="33"/>
    <n v="33"/>
    <s v=""/>
    <s v=""/>
    <n v="21"/>
    <n v="21"/>
    <s v=""/>
    <s v=""/>
    <n v="19"/>
    <n v="19"/>
    <s v=""/>
    <s v=""/>
    <n v="45"/>
    <n v="45"/>
    <s v=""/>
    <s v=""/>
    <n v="352"/>
    <x v="371"/>
    <m/>
    <m/>
    <n v="40"/>
    <n v="40"/>
    <s v=""/>
    <s v=""/>
    <n v="18"/>
    <n v="18"/>
    <s v=""/>
    <s v=""/>
    <n v="29"/>
    <n v="29"/>
    <s v=""/>
    <s v=""/>
    <n v="28"/>
    <n v="28"/>
    <s v=""/>
    <s v=""/>
    <n v="30"/>
    <n v="30"/>
    <s v=""/>
    <s v=""/>
    <n v="145"/>
    <n v="145"/>
    <m/>
    <m/>
    <n v="497"/>
    <n v="497"/>
    <n v="0"/>
    <n v="0"/>
  </r>
  <r>
    <x v="258"/>
    <s v="404925747"/>
    <x v="1"/>
    <x v="29"/>
    <x v="274"/>
    <x v="6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2"/>
    <n v="2"/>
    <s v=""/>
    <s v=""/>
    <s v=""/>
    <s v=""/>
    <s v=""/>
    <s v=""/>
    <n v="1"/>
    <n v="1"/>
    <s v=""/>
    <s v=""/>
    <s v=""/>
    <s v=""/>
    <s v=""/>
    <s v=""/>
    <n v="6"/>
    <n v="4"/>
    <s v=""/>
    <s v=""/>
    <n v="9"/>
    <n v="10"/>
    <s v=""/>
    <s v=""/>
    <n v="18"/>
    <n v="15"/>
    <s v=""/>
    <n v="1"/>
    <m/>
    <x v="2"/>
    <m/>
    <m/>
    <n v="5"/>
    <n v="6"/>
    <s v=""/>
    <s v=""/>
    <n v="18"/>
    <n v="13"/>
    <s v=""/>
    <n v="1"/>
    <n v="23"/>
    <n v="22"/>
    <s v=""/>
    <s v=""/>
    <n v="10"/>
    <n v="17"/>
    <s v=""/>
    <s v=""/>
    <n v="11"/>
    <n v="13"/>
    <s v=""/>
    <s v=""/>
    <n v="67"/>
    <n v="71"/>
    <m/>
    <m/>
    <n v="67"/>
    <n v="71"/>
    <n v="0"/>
    <n v="0"/>
  </r>
  <r>
    <x v="297"/>
    <s v="200199702"/>
    <x v="1"/>
    <x v="11"/>
    <x v="326"/>
    <x v="1"/>
    <n v="5"/>
    <n v="5"/>
    <s v=""/>
    <s v=""/>
    <n v="14"/>
    <n v="14"/>
    <s v=""/>
    <s v=""/>
    <n v="10"/>
    <n v="10"/>
    <s v=""/>
    <s v=""/>
    <n v="12"/>
    <n v="12"/>
    <s v=""/>
    <s v=""/>
    <n v="13"/>
    <n v="10"/>
    <s v=""/>
    <s v=""/>
    <n v="13"/>
    <n v="15"/>
    <s v=""/>
    <s v=""/>
    <n v="17"/>
    <n v="15"/>
    <s v=""/>
    <s v=""/>
    <n v="1"/>
    <n v="4"/>
    <s v=""/>
    <s v=""/>
    <n v="8"/>
    <n v="8"/>
    <s v=""/>
    <s v=""/>
    <n v="11"/>
    <n v="10"/>
    <s v=""/>
    <s v=""/>
    <n v="10"/>
    <n v="10"/>
    <s v=""/>
    <s v=""/>
    <n v="18"/>
    <n v="19"/>
    <s v=""/>
    <s v=""/>
    <n v="132"/>
    <x v="372"/>
    <m/>
    <m/>
    <n v="10"/>
    <n v="8"/>
    <s v=""/>
    <s v=""/>
    <n v="10"/>
    <n v="12"/>
    <s v=""/>
    <s v=""/>
    <n v="17"/>
    <n v="17"/>
    <s v=""/>
    <s v=""/>
    <n v="19"/>
    <n v="19"/>
    <s v=""/>
    <s v=""/>
    <n v="16"/>
    <n v="16"/>
    <s v=""/>
    <s v=""/>
    <n v="72"/>
    <n v="72"/>
    <m/>
    <m/>
    <n v="204"/>
    <n v="204"/>
    <n v="0"/>
    <n v="0"/>
  </r>
  <r>
    <x v="298"/>
    <s v="245441552"/>
    <x v="4"/>
    <x v="4"/>
    <x v="327"/>
    <x v="1"/>
    <n v="47"/>
    <n v="44"/>
    <s v=""/>
    <s v=""/>
    <n v="110"/>
    <n v="111"/>
    <s v=""/>
    <s v=""/>
    <n v="95"/>
    <n v="97"/>
    <s v=""/>
    <s v=""/>
    <n v="88"/>
    <n v="86"/>
    <s v=""/>
    <s v=""/>
    <n v="127"/>
    <n v="129"/>
    <s v=""/>
    <s v=""/>
    <n v="50"/>
    <n v="50"/>
    <s v=""/>
    <s v=""/>
    <n v="64"/>
    <n v="64"/>
    <s v=""/>
    <s v=""/>
    <n v="26"/>
    <n v="26"/>
    <s v=""/>
    <s v=""/>
    <n v="58"/>
    <n v="58"/>
    <s v=""/>
    <s v=""/>
    <n v="37"/>
    <n v="35"/>
    <s v=""/>
    <s v=""/>
    <n v="89"/>
    <n v="90"/>
    <s v=""/>
    <s v=""/>
    <n v="84"/>
    <n v="85"/>
    <s v=""/>
    <s v=""/>
    <n v="875"/>
    <x v="373"/>
    <m/>
    <m/>
    <n v="63"/>
    <n v="59"/>
    <s v=""/>
    <s v=""/>
    <n v="87"/>
    <n v="87"/>
    <s v=""/>
    <s v=""/>
    <n v="110"/>
    <n v="114"/>
    <s v=""/>
    <s v=""/>
    <n v="71"/>
    <n v="65"/>
    <s v=""/>
    <s v=""/>
    <n v="126"/>
    <n v="132"/>
    <s v=""/>
    <s v=""/>
    <n v="457"/>
    <n v="457"/>
    <m/>
    <m/>
    <n v="1332"/>
    <n v="1332"/>
    <n v="0"/>
    <n v="0"/>
  </r>
  <r>
    <x v="299"/>
    <s v="419989613"/>
    <x v="2"/>
    <x v="2"/>
    <x v="328"/>
    <x v="0"/>
    <n v="28"/>
    <n v="28"/>
    <s v=""/>
    <s v=""/>
    <n v="28"/>
    <n v="30"/>
    <s v=""/>
    <s v=""/>
    <n v="29"/>
    <n v="29"/>
    <s v=""/>
    <s v=""/>
    <n v="31"/>
    <n v="28"/>
    <s v=""/>
    <s v=""/>
    <n v="27"/>
    <n v="31"/>
    <s v=""/>
    <s v=""/>
    <n v="35"/>
    <n v="32"/>
    <s v=""/>
    <s v=""/>
    <n v="29"/>
    <n v="31"/>
    <s v=""/>
    <s v=""/>
    <n v="28"/>
    <n v="29"/>
    <s v=""/>
    <s v=""/>
    <n v="48"/>
    <n v="47"/>
    <s v=""/>
    <s v=""/>
    <n v="52"/>
    <n v="52"/>
    <s v=""/>
    <s v=""/>
    <n v="38"/>
    <n v="40"/>
    <s v=""/>
    <s v=""/>
    <n v="32"/>
    <n v="32"/>
    <s v=""/>
    <s v=""/>
    <n v="405"/>
    <x v="374"/>
    <m/>
    <m/>
    <n v="26"/>
    <n v="20"/>
    <s v=""/>
    <s v=""/>
    <n v="29"/>
    <n v="31"/>
    <s v=""/>
    <s v=""/>
    <n v="34"/>
    <n v="36"/>
    <s v=""/>
    <s v=""/>
    <n v="38"/>
    <n v="40"/>
    <s v=""/>
    <s v=""/>
    <n v="32"/>
    <n v="32"/>
    <s v=""/>
    <s v=""/>
    <n v="159"/>
    <n v="159"/>
    <m/>
    <m/>
    <n v="564"/>
    <n v="568"/>
    <n v="0"/>
    <n v="0"/>
  </r>
  <r>
    <x v="300"/>
    <s v="412704596"/>
    <x v="5"/>
    <x v="5"/>
    <x v="329"/>
    <x v="1"/>
    <s v=""/>
    <s v=""/>
    <s v=""/>
    <s v=""/>
    <n v="1"/>
    <n v="1"/>
    <s v=""/>
    <s v=""/>
    <s v=""/>
    <s v=""/>
    <s v=""/>
    <s v=""/>
    <s v=""/>
    <s v=""/>
    <s v=""/>
    <s v=""/>
    <s v=""/>
    <s v=""/>
    <s v=""/>
    <s v=""/>
    <n v="4"/>
    <n v="4"/>
    <s v=""/>
    <s v=""/>
    <n v="2"/>
    <n v="2"/>
    <s v=""/>
    <s v=""/>
    <n v="1"/>
    <n v="1"/>
    <s v=""/>
    <s v=""/>
    <s v=""/>
    <s v=""/>
    <s v=""/>
    <s v=""/>
    <s v=""/>
    <s v=""/>
    <s v=""/>
    <s v=""/>
    <s v=""/>
    <s v=""/>
    <s v=""/>
    <s v=""/>
    <n v="3"/>
    <n v="3"/>
    <s v=""/>
    <s v=""/>
    <m/>
    <x v="2"/>
    <m/>
    <m/>
    <s v=""/>
    <s v=""/>
    <s v=""/>
    <s v=""/>
    <s v=""/>
    <s v=""/>
    <s v=""/>
    <s v=""/>
    <n v="3"/>
    <n v="3"/>
    <s v=""/>
    <s v=""/>
    <n v="3"/>
    <n v="3"/>
    <s v=""/>
    <s v=""/>
    <s v=""/>
    <s v=""/>
    <s v=""/>
    <s v=""/>
    <m/>
    <m/>
    <m/>
    <m/>
    <n v="0"/>
    <n v="0"/>
    <n v="0"/>
    <n v="0"/>
  </r>
  <r>
    <x v="300"/>
    <s v="412704596"/>
    <x v="5"/>
    <x v="5"/>
    <x v="329"/>
    <x v="0"/>
    <n v="247"/>
    <n v="247"/>
    <s v=""/>
    <s v=""/>
    <n v="240"/>
    <n v="240"/>
    <s v=""/>
    <s v=""/>
    <n v="266"/>
    <n v="266"/>
    <s v=""/>
    <s v=""/>
    <n v="241"/>
    <n v="241"/>
    <s v=""/>
    <s v=""/>
    <n v="306"/>
    <n v="306"/>
    <s v=""/>
    <s v=""/>
    <n v="284"/>
    <n v="284"/>
    <s v=""/>
    <s v=""/>
    <n v="328"/>
    <n v="328"/>
    <s v=""/>
    <s v=""/>
    <n v="340"/>
    <n v="340"/>
    <s v=""/>
    <s v=""/>
    <n v="337"/>
    <n v="337"/>
    <s v=""/>
    <s v=""/>
    <n v="348"/>
    <n v="348"/>
    <s v=""/>
    <s v=""/>
    <n v="355"/>
    <n v="355"/>
    <s v=""/>
    <s v=""/>
    <n v="348"/>
    <n v="348"/>
    <s v=""/>
    <s v=""/>
    <n v="3640"/>
    <x v="375"/>
    <m/>
    <m/>
    <n v="346"/>
    <n v="346"/>
    <s v=""/>
    <s v=""/>
    <n v="344"/>
    <n v="344"/>
    <s v=""/>
    <s v=""/>
    <n v="387"/>
    <n v="387"/>
    <s v=""/>
    <s v=""/>
    <n v="359"/>
    <n v="359"/>
    <s v=""/>
    <s v=""/>
    <n v="370"/>
    <n v="370"/>
    <s v=""/>
    <s v=""/>
    <n v="1806"/>
    <n v="1806"/>
    <m/>
    <m/>
    <n v="5446"/>
    <n v="5446"/>
    <n v="0"/>
    <n v="0"/>
  </r>
  <r>
    <x v="260"/>
    <s v="204483380"/>
    <x v="1"/>
    <x v="48"/>
    <x v="276"/>
    <x v="2"/>
    <n v="68"/>
    <n v="68"/>
    <s v=""/>
    <s v=""/>
    <n v="75"/>
    <n v="74"/>
    <s v=""/>
    <s v=""/>
    <n v="103"/>
    <n v="104"/>
    <s v=""/>
    <s v=""/>
    <n v="82"/>
    <n v="82"/>
    <s v=""/>
    <s v=""/>
    <n v="97"/>
    <n v="97"/>
    <s v=""/>
    <s v=""/>
    <n v="94"/>
    <n v="94"/>
    <s v=""/>
    <s v=""/>
    <n v="102"/>
    <n v="101"/>
    <s v=""/>
    <s v=""/>
    <n v="93"/>
    <n v="93"/>
    <s v=""/>
    <s v=""/>
    <n v="91"/>
    <n v="92"/>
    <s v=""/>
    <s v=""/>
    <n v="70"/>
    <n v="70"/>
    <s v=""/>
    <s v=""/>
    <n v="74"/>
    <n v="74"/>
    <s v=""/>
    <s v=""/>
    <n v="86"/>
    <n v="86"/>
    <s v=""/>
    <s v=""/>
    <n v="1035"/>
    <x v="376"/>
    <m/>
    <m/>
    <n v="100"/>
    <n v="100"/>
    <s v=""/>
    <s v=""/>
    <n v="105"/>
    <n v="104"/>
    <s v=""/>
    <s v=""/>
    <n v="106"/>
    <n v="107"/>
    <s v=""/>
    <s v=""/>
    <n v="105"/>
    <n v="104"/>
    <s v=""/>
    <s v=""/>
    <n v="91"/>
    <n v="92"/>
    <s v=""/>
    <s v=""/>
    <n v="507"/>
    <n v="507"/>
    <m/>
    <m/>
    <n v="1542"/>
    <n v="1542"/>
    <n v="0"/>
    <n v="0"/>
  </r>
  <r>
    <x v="260"/>
    <s v="204483380"/>
    <x v="1"/>
    <x v="48"/>
    <x v="276"/>
    <x v="1"/>
    <n v="10"/>
    <n v="9"/>
    <s v=""/>
    <s v=""/>
    <n v="17"/>
    <n v="14"/>
    <s v=""/>
    <s v=""/>
    <n v="19"/>
    <n v="21"/>
    <s v=""/>
    <n v="1"/>
    <n v="15"/>
    <n v="15"/>
    <s v=""/>
    <s v=""/>
    <n v="13"/>
    <n v="14"/>
    <s v=""/>
    <n v="1"/>
    <n v="19"/>
    <n v="20"/>
    <s v=""/>
    <s v=""/>
    <n v="18"/>
    <n v="15"/>
    <s v=""/>
    <s v=""/>
    <n v="18"/>
    <n v="21"/>
    <s v=""/>
    <s v=""/>
    <n v="9"/>
    <n v="8"/>
    <s v=""/>
    <s v=""/>
    <n v="27"/>
    <n v="24"/>
    <s v=""/>
    <s v=""/>
    <n v="13"/>
    <n v="12"/>
    <s v=""/>
    <s v=""/>
    <n v="25"/>
    <n v="30"/>
    <s v=""/>
    <s v=""/>
    <n v="203"/>
    <x v="377"/>
    <m/>
    <m/>
    <n v="14"/>
    <n v="11"/>
    <s v=""/>
    <s v=""/>
    <n v="28"/>
    <n v="22"/>
    <s v=""/>
    <s v=""/>
    <n v="24"/>
    <n v="32"/>
    <s v=""/>
    <s v=""/>
    <n v="30"/>
    <n v="23"/>
    <s v=""/>
    <s v=""/>
    <n v="29"/>
    <n v="37"/>
    <s v=""/>
    <s v=""/>
    <n v="125"/>
    <n v="125"/>
    <m/>
    <m/>
    <n v="328"/>
    <n v="328"/>
    <n v="0"/>
    <n v="0"/>
  </r>
  <r>
    <x v="301"/>
    <s v="202948819"/>
    <x v="2"/>
    <x v="44"/>
    <x v="330"/>
    <x v="2"/>
    <n v="269"/>
    <n v="269"/>
    <s v=""/>
    <s v=""/>
    <n v="236"/>
    <n v="236"/>
    <s v=""/>
    <s v=""/>
    <n v="252"/>
    <n v="252"/>
    <s v=""/>
    <s v=""/>
    <n v="298"/>
    <n v="298"/>
    <s v=""/>
    <s v=""/>
    <n v="334"/>
    <n v="334"/>
    <s v=""/>
    <s v=""/>
    <n v="331"/>
    <n v="331"/>
    <s v=""/>
    <s v=""/>
    <n v="349"/>
    <n v="349"/>
    <n v="1"/>
    <s v=""/>
    <n v="414"/>
    <n v="414"/>
    <s v=""/>
    <s v=""/>
    <n v="498"/>
    <n v="497"/>
    <s v=""/>
    <n v="1"/>
    <n v="553"/>
    <n v="554"/>
    <s v=""/>
    <s v=""/>
    <n v="491"/>
    <n v="491"/>
    <s v=""/>
    <s v=""/>
    <n v="545"/>
    <n v="545"/>
    <n v="2"/>
    <s v=""/>
    <n v="4570"/>
    <x v="378"/>
    <m/>
    <m/>
    <n v="515"/>
    <n v="514"/>
    <n v="1"/>
    <s v=""/>
    <n v="412"/>
    <n v="413"/>
    <s v=""/>
    <s v=""/>
    <n v="506"/>
    <n v="506"/>
    <n v="1"/>
    <s v=""/>
    <n v="508"/>
    <n v="508"/>
    <s v=""/>
    <s v=""/>
    <n v="453"/>
    <n v="453"/>
    <s v=""/>
    <s v=""/>
    <n v="2394"/>
    <n v="2394"/>
    <m/>
    <m/>
    <n v="6964"/>
    <n v="6964"/>
    <n v="0"/>
    <n v="0"/>
  </r>
  <r>
    <x v="261"/>
    <s v="231169874"/>
    <x v="0"/>
    <x v="34"/>
    <x v="277"/>
    <x v="7"/>
    <n v="63"/>
    <n v="63"/>
    <s v=""/>
    <s v=""/>
    <n v="67"/>
    <n v="62"/>
    <s v=""/>
    <s v=""/>
    <n v="57"/>
    <n v="61"/>
    <s v=""/>
    <s v=""/>
    <n v="46"/>
    <n v="47"/>
    <s v=""/>
    <s v=""/>
    <n v="63"/>
    <n v="61"/>
    <s v=""/>
    <s v=""/>
    <n v="59"/>
    <n v="62"/>
    <s v=""/>
    <s v=""/>
    <n v="76"/>
    <n v="73"/>
    <s v=""/>
    <s v=""/>
    <n v="72"/>
    <n v="74"/>
    <s v=""/>
    <s v=""/>
    <n v="53"/>
    <n v="54"/>
    <s v=""/>
    <s v=""/>
    <n v="69"/>
    <n v="64"/>
    <s v=""/>
    <s v=""/>
    <n v="59"/>
    <n v="63"/>
    <s v=""/>
    <s v=""/>
    <n v="64"/>
    <n v="66"/>
    <s v=""/>
    <s v=""/>
    <n v="748"/>
    <x v="379"/>
    <m/>
    <m/>
    <n v="51"/>
    <n v="45"/>
    <s v=""/>
    <s v=""/>
    <n v="50"/>
    <n v="53"/>
    <s v=""/>
    <s v=""/>
    <n v="51"/>
    <n v="51"/>
    <s v=""/>
    <s v=""/>
    <n v="53"/>
    <n v="55"/>
    <s v=""/>
    <s v=""/>
    <n v="62"/>
    <n v="64"/>
    <s v=""/>
    <s v=""/>
    <n v="267"/>
    <n v="268"/>
    <m/>
    <m/>
    <n v="1015"/>
    <n v="1018"/>
    <n v="0"/>
    <n v="0"/>
  </r>
  <r>
    <x v="270"/>
    <s v="404865981"/>
    <x v="0"/>
    <x v="41"/>
    <x v="290"/>
    <x v="1"/>
    <n v="5"/>
    <n v="4"/>
    <s v=""/>
    <s v=""/>
    <n v="8"/>
    <n v="9"/>
    <s v=""/>
    <s v=""/>
    <n v="7"/>
    <n v="6"/>
    <s v=""/>
    <s v=""/>
    <n v="12"/>
    <n v="11"/>
    <s v=""/>
    <s v=""/>
    <n v="5"/>
    <n v="7"/>
    <s v=""/>
    <s v=""/>
    <n v="6"/>
    <n v="6"/>
    <s v=""/>
    <s v=""/>
    <n v="6"/>
    <n v="6"/>
    <s v=""/>
    <s v=""/>
    <n v="3"/>
    <n v="3"/>
    <s v=""/>
    <s v=""/>
    <n v="3"/>
    <n v="3"/>
    <s v=""/>
    <s v=""/>
    <n v="4"/>
    <n v="4"/>
    <s v=""/>
    <s v=""/>
    <s v=""/>
    <s v=""/>
    <s v=""/>
    <s v=""/>
    <s v=""/>
    <s v=""/>
    <s v=""/>
    <s v=""/>
    <m/>
    <x v="2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m/>
    <n v="0"/>
    <n v="0"/>
    <n v="0"/>
    <n v="0"/>
  </r>
  <r>
    <x v="271"/>
    <s v="404865963"/>
    <x v="7"/>
    <x v="25"/>
    <x v="331"/>
    <x v="4"/>
    <n v="66"/>
    <n v="58"/>
    <n v="10"/>
    <n v="1"/>
    <n v="67"/>
    <n v="63"/>
    <n v="5"/>
    <s v=""/>
    <n v="71"/>
    <n v="76"/>
    <n v="7"/>
    <s v=""/>
    <n v="73"/>
    <n v="71"/>
    <n v="10"/>
    <s v=""/>
    <n v="70"/>
    <n v="63"/>
    <n v="13"/>
    <s v=""/>
    <n v="57"/>
    <n v="65"/>
    <n v="10"/>
    <n v="1"/>
    <n v="46"/>
    <n v="47"/>
    <n v="6"/>
    <s v=""/>
    <n v="48"/>
    <n v="50"/>
    <n v="11"/>
    <s v=""/>
    <n v="43"/>
    <n v="47"/>
    <n v="6"/>
    <n v="1"/>
    <n v="54"/>
    <n v="49"/>
    <n v="8"/>
    <s v=""/>
    <n v="68"/>
    <n v="68"/>
    <n v="10"/>
    <n v="1"/>
    <s v=""/>
    <n v="6"/>
    <n v="2"/>
    <s v=""/>
    <m/>
    <x v="380"/>
    <n v="98"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m/>
    <n v="0"/>
    <n v="663"/>
    <n v="98"/>
    <n v="0"/>
  </r>
  <r>
    <x v="302"/>
    <s v="206047883"/>
    <x v="1"/>
    <x v="12"/>
    <x v="332"/>
    <x v="4"/>
    <s v=""/>
    <n v="9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x v="2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m/>
    <n v="0"/>
    <n v="0"/>
    <n v="0"/>
    <n v="0"/>
  </r>
  <r>
    <x v="252"/>
    <s v="206047464"/>
    <x v="1"/>
    <x v="12"/>
    <x v="220"/>
    <x v="2"/>
    <n v="185"/>
    <n v="185"/>
    <s v=""/>
    <s v=""/>
    <n v="189"/>
    <n v="189"/>
    <s v=""/>
    <s v=""/>
    <n v="219"/>
    <n v="219"/>
    <s v=""/>
    <s v=""/>
    <n v="222"/>
    <n v="221"/>
    <s v=""/>
    <s v=""/>
    <n v="256"/>
    <n v="254"/>
    <s v=""/>
    <s v=""/>
    <n v="240"/>
    <n v="242"/>
    <s v=""/>
    <s v=""/>
    <n v="254"/>
    <n v="255"/>
    <s v=""/>
    <s v=""/>
    <n v="257"/>
    <n v="257"/>
    <s v=""/>
    <s v=""/>
    <n v="251"/>
    <n v="250"/>
    <s v=""/>
    <s v=""/>
    <n v="249"/>
    <n v="250"/>
    <s v=""/>
    <s v=""/>
    <n v="212"/>
    <n v="212"/>
    <s v=""/>
    <s v=""/>
    <n v="281"/>
    <n v="281"/>
    <s v=""/>
    <s v=""/>
    <n v="2815"/>
    <x v="381"/>
    <m/>
    <m/>
    <n v="287"/>
    <n v="287"/>
    <s v=""/>
    <s v=""/>
    <n v="306"/>
    <n v="306"/>
    <s v=""/>
    <s v=""/>
    <n v="282"/>
    <n v="282"/>
    <s v=""/>
    <s v=""/>
    <n v="235"/>
    <n v="233"/>
    <s v=""/>
    <s v=""/>
    <n v="294"/>
    <n v="296"/>
    <s v=""/>
    <s v=""/>
    <n v="1404"/>
    <n v="1404"/>
    <m/>
    <m/>
    <n v="4219"/>
    <n v="4219"/>
    <n v="0"/>
    <n v="0"/>
  </r>
  <r>
    <x v="252"/>
    <s v="206047464"/>
    <x v="1"/>
    <x v="12"/>
    <x v="220"/>
    <x v="1"/>
    <n v="18"/>
    <n v="12"/>
    <s v=""/>
    <s v=""/>
    <n v="30"/>
    <n v="31"/>
    <s v=""/>
    <s v=""/>
    <n v="20"/>
    <n v="23"/>
    <s v=""/>
    <s v=""/>
    <n v="24"/>
    <n v="18"/>
    <s v=""/>
    <s v=""/>
    <n v="26"/>
    <n v="30"/>
    <s v=""/>
    <s v=""/>
    <n v="33"/>
    <n v="32"/>
    <s v=""/>
    <s v=""/>
    <n v="25"/>
    <n v="27"/>
    <s v=""/>
    <s v=""/>
    <n v="29"/>
    <n v="27"/>
    <s v=""/>
    <s v=""/>
    <n v="19"/>
    <n v="23"/>
    <s v=""/>
    <s v=""/>
    <n v="28"/>
    <n v="26"/>
    <s v=""/>
    <s v=""/>
    <n v="24"/>
    <n v="25"/>
    <s v=""/>
    <n v="1"/>
    <n v="24"/>
    <n v="26"/>
    <s v=""/>
    <s v=""/>
    <n v="300"/>
    <x v="382"/>
    <m/>
    <m/>
    <n v="26"/>
    <n v="17"/>
    <s v=""/>
    <s v=""/>
    <n v="14"/>
    <n v="17"/>
    <s v=""/>
    <s v=""/>
    <n v="37"/>
    <n v="40"/>
    <s v=""/>
    <s v=""/>
    <n v="29"/>
    <n v="28"/>
    <s v=""/>
    <s v=""/>
    <n v="24"/>
    <n v="28"/>
    <s v=""/>
    <s v=""/>
    <n v="130"/>
    <n v="130"/>
    <m/>
    <m/>
    <n v="430"/>
    <n v="430"/>
    <n v="0"/>
    <n v="0"/>
  </r>
  <r>
    <x v="303"/>
    <s v="202453987"/>
    <x v="1"/>
    <x v="11"/>
    <x v="333"/>
    <x v="1"/>
    <n v="22"/>
    <n v="14"/>
    <s v=""/>
    <s v=""/>
    <n v="38"/>
    <n v="41"/>
    <s v=""/>
    <s v=""/>
    <n v="53"/>
    <n v="54"/>
    <s v=""/>
    <s v=""/>
    <n v="33"/>
    <n v="33"/>
    <s v=""/>
    <s v=""/>
    <n v="36"/>
    <n v="33"/>
    <s v=""/>
    <s v=""/>
    <n v="28"/>
    <n v="31"/>
    <s v=""/>
    <s v=""/>
    <n v="33"/>
    <n v="34"/>
    <s v=""/>
    <s v=""/>
    <n v="20"/>
    <n v="23"/>
    <s v=""/>
    <s v=""/>
    <n v="20"/>
    <n v="16"/>
    <s v=""/>
    <s v=""/>
    <n v="26"/>
    <n v="26"/>
    <s v=""/>
    <s v=""/>
    <n v="30"/>
    <n v="31"/>
    <n v="1"/>
    <s v=""/>
    <n v="24"/>
    <n v="27"/>
    <s v=""/>
    <s v=""/>
    <n v="363"/>
    <x v="383"/>
    <m/>
    <m/>
    <n v="19"/>
    <n v="12"/>
    <s v=""/>
    <s v=""/>
    <n v="33"/>
    <n v="34"/>
    <s v=""/>
    <s v=""/>
    <n v="31"/>
    <n v="33"/>
    <s v=""/>
    <s v=""/>
    <n v="21"/>
    <n v="25"/>
    <s v=""/>
    <s v=""/>
    <n v="27"/>
    <n v="27"/>
    <n v="1"/>
    <s v=""/>
    <n v="131"/>
    <n v="131"/>
    <m/>
    <m/>
    <n v="494"/>
    <n v="494"/>
    <n v="0"/>
    <n v="0"/>
  </r>
  <r>
    <x v="194"/>
    <s v="417876711"/>
    <x v="6"/>
    <x v="8"/>
    <x v="200"/>
    <x v="1"/>
    <n v="88"/>
    <n v="79"/>
    <s v=""/>
    <s v=""/>
    <n v="124"/>
    <n v="127"/>
    <s v=""/>
    <s v=""/>
    <n v="126"/>
    <n v="117"/>
    <s v=""/>
    <s v=""/>
    <n v="89"/>
    <n v="101"/>
    <s v=""/>
    <s v=""/>
    <n v="108"/>
    <n v="107"/>
    <s v=""/>
    <s v=""/>
    <n v="75"/>
    <n v="73"/>
    <s v=""/>
    <s v=""/>
    <n v="75"/>
    <n v="71"/>
    <s v=""/>
    <s v=""/>
    <n v="82"/>
    <n v="89"/>
    <s v=""/>
    <s v=""/>
    <n v="107"/>
    <n v="109"/>
    <s v=""/>
    <s v=""/>
    <n v="84"/>
    <n v="79"/>
    <s v=""/>
    <s v=""/>
    <n v="77"/>
    <n v="78"/>
    <s v=""/>
    <s v=""/>
    <n v="96"/>
    <n v="101"/>
    <s v=""/>
    <s v=""/>
    <n v="1131"/>
    <x v="384"/>
    <m/>
    <m/>
    <n v="61"/>
    <n v="56"/>
    <s v=""/>
    <s v=""/>
    <n v="98"/>
    <n v="93"/>
    <s v=""/>
    <s v=""/>
    <n v="111"/>
    <n v="113"/>
    <s v=""/>
    <s v=""/>
    <n v="109"/>
    <n v="116"/>
    <s v=""/>
    <s v=""/>
    <n v="139"/>
    <n v="140"/>
    <s v=""/>
    <s v=""/>
    <n v="518"/>
    <n v="518"/>
    <m/>
    <m/>
    <n v="1649"/>
    <n v="1649"/>
    <n v="0"/>
    <n v="0"/>
  </r>
  <r>
    <x v="194"/>
    <s v="417876711"/>
    <x v="6"/>
    <x v="8"/>
    <x v="200"/>
    <x v="8"/>
    <n v="48"/>
    <n v="44"/>
    <s v=""/>
    <s v=""/>
    <n v="34"/>
    <n v="34"/>
    <s v=""/>
    <n v="1"/>
    <n v="41"/>
    <n v="39"/>
    <s v=""/>
    <n v="1"/>
    <n v="32"/>
    <n v="33"/>
    <s v=""/>
    <n v="1"/>
    <n v="43"/>
    <n v="43"/>
    <s v=""/>
    <s v=""/>
    <n v="36"/>
    <n v="36"/>
    <n v="1"/>
    <n v="1"/>
    <n v="88"/>
    <n v="83"/>
    <s v=""/>
    <s v=""/>
    <n v="89"/>
    <n v="88"/>
    <n v="1"/>
    <s v=""/>
    <n v="63"/>
    <n v="73"/>
    <s v=""/>
    <s v=""/>
    <n v="45"/>
    <n v="44"/>
    <s v=""/>
    <s v=""/>
    <n v="37"/>
    <n v="35"/>
    <s v=""/>
    <s v=""/>
    <n v="64"/>
    <n v="62"/>
    <s v=""/>
    <n v="1"/>
    <n v="620"/>
    <x v="385"/>
    <m/>
    <m/>
    <n v="111"/>
    <n v="112"/>
    <s v=""/>
    <s v=""/>
    <n v="56"/>
    <n v="56"/>
    <s v=""/>
    <s v=""/>
    <n v="50"/>
    <n v="51"/>
    <s v=""/>
    <s v=""/>
    <n v="43"/>
    <n v="42"/>
    <s v=""/>
    <s v=""/>
    <n v="44"/>
    <n v="49"/>
    <s v=""/>
    <s v=""/>
    <n v="304"/>
    <n v="310"/>
    <m/>
    <m/>
    <n v="924"/>
    <n v="924"/>
    <n v="0"/>
    <n v="0"/>
  </r>
  <r>
    <x v="194"/>
    <s v="417876711"/>
    <x v="6"/>
    <x v="42"/>
    <x v="265"/>
    <x v="2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27"/>
    <n v="126"/>
    <s v=""/>
    <s v=""/>
    <n v="287"/>
    <n v="287"/>
    <s v=""/>
    <s v=""/>
    <n v="284"/>
    <n v="284"/>
    <s v=""/>
    <s v=""/>
    <n v="226"/>
    <n v="225"/>
    <s v=""/>
    <s v=""/>
    <n v="216"/>
    <n v="218"/>
    <s v=""/>
    <s v=""/>
    <n v="350"/>
    <n v="349"/>
    <s v=""/>
    <s v=""/>
    <m/>
    <x v="2"/>
    <m/>
    <m/>
    <n v="390"/>
    <n v="391"/>
    <s v=""/>
    <s v=""/>
    <n v="240"/>
    <n v="239"/>
    <s v=""/>
    <s v=""/>
    <n v="277"/>
    <n v="277"/>
    <s v=""/>
    <s v=""/>
    <n v="297"/>
    <n v="295"/>
    <s v=""/>
    <s v=""/>
    <n v="301"/>
    <n v="304"/>
    <s v=""/>
    <s v=""/>
    <n v="1505"/>
    <n v="1506"/>
    <m/>
    <m/>
    <n v="1505"/>
    <n v="1506"/>
    <n v="0"/>
    <n v="0"/>
  </r>
  <r>
    <x v="194"/>
    <s v="417876711"/>
    <x v="6"/>
    <x v="42"/>
    <x v="265"/>
    <x v="1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4"/>
    <n v="4"/>
    <s v=""/>
    <s v=""/>
    <n v="6"/>
    <n v="6"/>
    <s v=""/>
    <s v=""/>
    <n v="2"/>
    <n v="2"/>
    <s v=""/>
    <s v=""/>
    <n v="2"/>
    <n v="2"/>
    <s v=""/>
    <s v=""/>
    <n v="2"/>
    <n v="2"/>
    <s v=""/>
    <s v=""/>
    <m/>
    <x v="2"/>
    <m/>
    <m/>
    <n v="2"/>
    <n v="2"/>
    <s v=""/>
    <s v=""/>
    <n v="6"/>
    <n v="5"/>
    <s v=""/>
    <s v=""/>
    <n v="4"/>
    <n v="5"/>
    <s v=""/>
    <s v=""/>
    <n v="3"/>
    <n v="3"/>
    <s v=""/>
    <s v=""/>
    <n v="3"/>
    <n v="3"/>
    <s v=""/>
    <s v=""/>
    <n v="18"/>
    <n v="18"/>
    <m/>
    <m/>
    <n v="18"/>
    <n v="18"/>
    <n v="0"/>
    <n v="0"/>
  </r>
  <r>
    <x v="254"/>
    <s v="204923262"/>
    <x v="1"/>
    <x v="29"/>
    <x v="266"/>
    <x v="2"/>
    <n v="123"/>
    <n v="123"/>
    <s v=""/>
    <s v=""/>
    <n v="84"/>
    <n v="83"/>
    <s v=""/>
    <s v=""/>
    <n v="66"/>
    <n v="67"/>
    <s v=""/>
    <s v=""/>
    <n v="108"/>
    <n v="107"/>
    <s v=""/>
    <s v=""/>
    <n v="152"/>
    <n v="153"/>
    <s v=""/>
    <s v=""/>
    <n v="129"/>
    <n v="129"/>
    <s v=""/>
    <s v=""/>
    <n v="107"/>
    <n v="106"/>
    <s v=""/>
    <s v=""/>
    <n v="97"/>
    <n v="97"/>
    <s v=""/>
    <s v=""/>
    <n v="100"/>
    <n v="101"/>
    <s v=""/>
    <s v=""/>
    <n v="154"/>
    <n v="154"/>
    <s v=""/>
    <s v=""/>
    <n v="136"/>
    <n v="135"/>
    <n v="1"/>
    <s v=""/>
    <n v="140"/>
    <n v="141"/>
    <s v=""/>
    <s v=""/>
    <n v="1396"/>
    <x v="386"/>
    <m/>
    <m/>
    <n v="122"/>
    <n v="122"/>
    <s v=""/>
    <s v=""/>
    <n v="86"/>
    <n v="86"/>
    <s v=""/>
    <s v=""/>
    <n v="105"/>
    <n v="104"/>
    <s v=""/>
    <s v=""/>
    <n v="126"/>
    <n v="127"/>
    <s v=""/>
    <s v=""/>
    <n v="159"/>
    <n v="159"/>
    <s v=""/>
    <s v=""/>
    <n v="598"/>
    <n v="598"/>
    <m/>
    <m/>
    <n v="1994"/>
    <n v="1994"/>
    <n v="0"/>
    <n v="0"/>
  </r>
  <r>
    <x v="254"/>
    <s v="204923262"/>
    <x v="1"/>
    <x v="29"/>
    <x v="266"/>
    <x v="1"/>
    <n v="42"/>
    <n v="39"/>
    <s v=""/>
    <s v=""/>
    <n v="81"/>
    <n v="83"/>
    <n v="1"/>
    <s v=""/>
    <n v="66"/>
    <n v="62"/>
    <s v=""/>
    <s v=""/>
    <n v="61"/>
    <n v="63"/>
    <s v=""/>
    <s v=""/>
    <n v="73"/>
    <n v="71"/>
    <s v=""/>
    <s v=""/>
    <n v="70"/>
    <n v="73"/>
    <s v=""/>
    <s v=""/>
    <n v="47"/>
    <n v="47"/>
    <s v=""/>
    <s v=""/>
    <n v="38"/>
    <n v="40"/>
    <s v=""/>
    <s v=""/>
    <n v="50"/>
    <n v="50"/>
    <n v="1"/>
    <s v=""/>
    <n v="52"/>
    <n v="48"/>
    <s v=""/>
    <s v=""/>
    <n v="56"/>
    <n v="59"/>
    <s v=""/>
    <s v=""/>
    <n v="69"/>
    <n v="70"/>
    <s v=""/>
    <s v=""/>
    <n v="705"/>
    <x v="387"/>
    <m/>
    <m/>
    <n v="28"/>
    <n v="28"/>
    <s v=""/>
    <n v="1"/>
    <n v="29"/>
    <n v="27"/>
    <s v=""/>
    <s v=""/>
    <n v="83"/>
    <n v="81"/>
    <s v=""/>
    <s v=""/>
    <n v="55"/>
    <n v="57"/>
    <s v=""/>
    <s v=""/>
    <n v="40"/>
    <n v="42"/>
    <s v=""/>
    <s v=""/>
    <n v="235"/>
    <n v="235"/>
    <m/>
    <m/>
    <n v="940"/>
    <n v="940"/>
    <n v="0"/>
    <n v="0"/>
  </r>
  <r>
    <x v="205"/>
    <s v="200073605"/>
    <x v="1"/>
    <x v="32"/>
    <x v="212"/>
    <x v="4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"/>
    <n v="1"/>
    <s v=""/>
    <s v=""/>
    <s v=""/>
    <s v=""/>
    <s v=""/>
    <s v=""/>
    <s v=""/>
    <s v=""/>
    <s v=""/>
    <s v=""/>
    <s v=""/>
    <s v=""/>
    <s v=""/>
    <s v=""/>
    <m/>
    <x v="2"/>
    <m/>
    <m/>
    <s v=""/>
    <s v=""/>
    <s v=""/>
    <s v=""/>
    <s v=""/>
    <s v=""/>
    <s v=""/>
    <s v=""/>
    <s v=""/>
    <s v=""/>
    <s v=""/>
    <s v=""/>
    <n v="1"/>
    <n v="1"/>
    <s v=""/>
    <s v=""/>
    <s v=""/>
    <s v=""/>
    <s v=""/>
    <s v=""/>
    <m/>
    <m/>
    <m/>
    <m/>
    <n v="0"/>
    <n v="0"/>
    <n v="0"/>
    <n v="0"/>
  </r>
  <r>
    <x v="206"/>
    <s v="204871781"/>
    <x v="1"/>
    <x v="11"/>
    <x v="213"/>
    <x v="1"/>
    <n v="4"/>
    <n v="4"/>
    <s v=""/>
    <s v=""/>
    <n v="17"/>
    <n v="17"/>
    <s v=""/>
    <s v=""/>
    <n v="32"/>
    <n v="32"/>
    <s v=""/>
    <s v=""/>
    <n v="21"/>
    <n v="19"/>
    <s v=""/>
    <s v=""/>
    <n v="17"/>
    <n v="19"/>
    <s v=""/>
    <s v=""/>
    <n v="18"/>
    <n v="18"/>
    <s v=""/>
    <s v=""/>
    <n v="19"/>
    <n v="18"/>
    <s v=""/>
    <s v=""/>
    <n v="4"/>
    <n v="5"/>
    <s v=""/>
    <s v=""/>
    <n v="10"/>
    <n v="9"/>
    <s v=""/>
    <s v=""/>
    <n v="2"/>
    <n v="3"/>
    <s v=""/>
    <s v=""/>
    <n v="1"/>
    <n v="1"/>
    <s v=""/>
    <s v=""/>
    <s v=""/>
    <s v=""/>
    <s v=""/>
    <s v=""/>
    <m/>
    <x v="2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m/>
    <n v="0"/>
    <n v="0"/>
    <n v="0"/>
    <n v="0"/>
  </r>
  <r>
    <x v="207"/>
    <s v="404854485"/>
    <x v="1"/>
    <x v="11"/>
    <x v="214"/>
    <x v="7"/>
    <n v="98"/>
    <n v="96"/>
    <s v=""/>
    <s v=""/>
    <n v="79"/>
    <n v="80"/>
    <n v="1"/>
    <s v=""/>
    <n v="79"/>
    <n v="77"/>
    <s v=""/>
    <s v=""/>
    <n v="77"/>
    <n v="81"/>
    <s v=""/>
    <s v=""/>
    <n v="70"/>
    <n v="64"/>
    <s v=""/>
    <s v=""/>
    <n v="85"/>
    <n v="89"/>
    <s v=""/>
    <s v=""/>
    <n v="77"/>
    <n v="79"/>
    <s v=""/>
    <s v=""/>
    <n v="79"/>
    <n v="75"/>
    <s v=""/>
    <s v=""/>
    <n v="84"/>
    <n v="85"/>
    <s v=""/>
    <s v=""/>
    <n v="104"/>
    <n v="102"/>
    <s v=""/>
    <s v=""/>
    <n v="102"/>
    <n v="102"/>
    <s v=""/>
    <s v=""/>
    <n v="78"/>
    <n v="83"/>
    <s v=""/>
    <s v=""/>
    <n v="1012"/>
    <x v="388"/>
    <m/>
    <m/>
    <n v="112"/>
    <n v="108"/>
    <s v=""/>
    <s v=""/>
    <n v="70"/>
    <n v="73"/>
    <s v=""/>
    <s v=""/>
    <n v="89"/>
    <n v="91"/>
    <n v="1"/>
    <s v=""/>
    <n v="61"/>
    <n v="56"/>
    <s v=""/>
    <s v=""/>
    <n v="67"/>
    <n v="76"/>
    <s v=""/>
    <s v=""/>
    <n v="399"/>
    <n v="404"/>
    <m/>
    <m/>
    <n v="1411"/>
    <n v="1417"/>
    <n v="0"/>
    <n v="0"/>
  </r>
  <r>
    <x v="304"/>
    <s v="200099384"/>
    <x v="1"/>
    <x v="11"/>
    <x v="334"/>
    <x v="1"/>
    <n v="3"/>
    <n v="2"/>
    <s v=""/>
    <s v=""/>
    <n v="12"/>
    <n v="9"/>
    <s v=""/>
    <s v=""/>
    <n v="6"/>
    <n v="10"/>
    <s v=""/>
    <s v=""/>
    <n v="8"/>
    <n v="6"/>
    <s v=""/>
    <s v=""/>
    <n v="14"/>
    <n v="16"/>
    <s v=""/>
    <s v=""/>
    <n v="11"/>
    <n v="11"/>
    <n v="1"/>
    <s v=""/>
    <n v="12"/>
    <n v="10"/>
    <s v=""/>
    <s v=""/>
    <n v="4"/>
    <n v="6"/>
    <s v=""/>
    <s v=""/>
    <n v="11"/>
    <n v="11"/>
    <s v=""/>
    <s v=""/>
    <n v="12"/>
    <n v="11"/>
    <s v=""/>
    <s v=""/>
    <n v="11"/>
    <n v="12"/>
    <s v=""/>
    <s v=""/>
    <n v="7"/>
    <n v="7"/>
    <s v=""/>
    <s v=""/>
    <n v="111"/>
    <x v="19"/>
    <m/>
    <m/>
    <n v="7"/>
    <n v="7"/>
    <s v=""/>
    <s v=""/>
    <n v="10"/>
    <n v="10"/>
    <s v=""/>
    <s v=""/>
    <n v="15"/>
    <n v="15"/>
    <s v=""/>
    <s v=""/>
    <n v="12"/>
    <n v="9"/>
    <s v=""/>
    <s v=""/>
    <n v="7"/>
    <n v="10"/>
    <s v=""/>
    <s v=""/>
    <n v="51"/>
    <n v="51"/>
    <m/>
    <m/>
    <n v="162"/>
    <n v="162"/>
    <n v="0"/>
    <n v="0"/>
  </r>
  <r>
    <x v="255"/>
    <s v="404945217"/>
    <x v="1"/>
    <x v="11"/>
    <x v="267"/>
    <x v="2"/>
    <s v=""/>
    <s v=""/>
    <s v=""/>
    <s v=""/>
    <n v="9"/>
    <n v="8"/>
    <s v=""/>
    <n v="1"/>
    <n v="6"/>
    <n v="4"/>
    <s v=""/>
    <s v=""/>
    <n v="2"/>
    <n v="5"/>
    <s v=""/>
    <n v="1"/>
    <n v="7"/>
    <n v="5"/>
    <s v=""/>
    <s v=""/>
    <s v=""/>
    <n v="2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x v="2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m/>
    <n v="0"/>
    <n v="0"/>
    <n v="0"/>
    <n v="0"/>
  </r>
  <r>
    <x v="255"/>
    <s v="404945217"/>
    <x v="1"/>
    <x v="11"/>
    <x v="267"/>
    <x v="1"/>
    <n v="10"/>
    <n v="8"/>
    <s v=""/>
    <n v="1"/>
    <n v="31"/>
    <n v="28"/>
    <s v=""/>
    <s v=""/>
    <n v="25"/>
    <n v="28"/>
    <s v=""/>
    <n v="2"/>
    <n v="11"/>
    <n v="14"/>
    <s v=""/>
    <s v=""/>
    <n v="15"/>
    <n v="14"/>
    <s v=""/>
    <s v=""/>
    <n v="18"/>
    <n v="18"/>
    <s v=""/>
    <s v=""/>
    <n v="16"/>
    <n v="15"/>
    <s v=""/>
    <n v="1"/>
    <n v="18"/>
    <n v="17"/>
    <s v=""/>
    <s v=""/>
    <n v="10"/>
    <n v="13"/>
    <s v=""/>
    <s v=""/>
    <n v="8"/>
    <n v="8"/>
    <s v=""/>
    <s v=""/>
    <n v="7"/>
    <n v="7"/>
    <s v=""/>
    <s v=""/>
    <n v="3"/>
    <n v="1"/>
    <s v=""/>
    <s v=""/>
    <n v="172"/>
    <x v="389"/>
    <m/>
    <m/>
    <n v="18"/>
    <n v="17"/>
    <s v=""/>
    <s v=""/>
    <n v="23"/>
    <n v="22"/>
    <s v=""/>
    <s v=""/>
    <n v="25"/>
    <n v="27"/>
    <s v=""/>
    <s v=""/>
    <n v="7"/>
    <n v="9"/>
    <s v=""/>
    <s v=""/>
    <n v="13"/>
    <n v="13"/>
    <s v=""/>
    <s v=""/>
    <n v="86"/>
    <n v="88"/>
    <m/>
    <m/>
    <n v="258"/>
    <n v="259"/>
    <n v="0"/>
    <n v="0"/>
  </r>
  <r>
    <x v="271"/>
    <s v="404865963"/>
    <x v="7"/>
    <x v="23"/>
    <x v="335"/>
    <x v="4"/>
    <n v="77"/>
    <n v="66"/>
    <n v="4"/>
    <n v="3"/>
    <n v="99"/>
    <n v="90"/>
    <n v="8"/>
    <n v="5"/>
    <n v="91"/>
    <n v="103"/>
    <n v="5"/>
    <n v="3"/>
    <n v="67"/>
    <n v="67"/>
    <n v="7"/>
    <n v="2"/>
    <n v="82"/>
    <n v="84"/>
    <n v="11"/>
    <n v="1"/>
    <n v="67"/>
    <n v="64"/>
    <n v="6"/>
    <n v="1"/>
    <n v="61"/>
    <n v="63"/>
    <n v="6"/>
    <n v="1"/>
    <n v="67"/>
    <n v="70"/>
    <n v="13"/>
    <s v=""/>
    <n v="48"/>
    <n v="50"/>
    <n v="9"/>
    <n v="4"/>
    <n v="74"/>
    <n v="68"/>
    <n v="10"/>
    <n v="4"/>
    <n v="56"/>
    <n v="61"/>
    <n v="7"/>
    <n v="2"/>
    <s v=""/>
    <n v="6"/>
    <n v="3"/>
    <s v=""/>
    <m/>
    <x v="390"/>
    <n v="89"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m/>
    <n v="0"/>
    <n v="792"/>
    <n v="89"/>
    <n v="0"/>
  </r>
  <r>
    <x v="271"/>
    <s v="404865963"/>
    <x v="7"/>
    <x v="19"/>
    <x v="291"/>
    <x v="5"/>
    <n v="2"/>
    <n v="2"/>
    <s v=""/>
    <s v=""/>
    <n v="1"/>
    <n v="1"/>
    <s v=""/>
    <s v=""/>
    <s v=""/>
    <s v=""/>
    <s v=""/>
    <s v=""/>
    <s v=""/>
    <s v=""/>
    <s v=""/>
    <s v=""/>
    <s v=""/>
    <s v=""/>
    <s v=""/>
    <s v=""/>
    <n v="1"/>
    <n v="1"/>
    <s v=""/>
    <s v=""/>
    <n v="1"/>
    <n v="1"/>
    <s v=""/>
    <s v=""/>
    <n v="2"/>
    <n v="2"/>
    <s v=""/>
    <s v=""/>
    <s v=""/>
    <s v=""/>
    <s v=""/>
    <s v=""/>
    <s v=""/>
    <s v=""/>
    <s v=""/>
    <s v=""/>
    <s v=""/>
    <s v=""/>
    <s v=""/>
    <s v=""/>
    <s v=""/>
    <s v=""/>
    <s v=""/>
    <s v=""/>
    <m/>
    <x v="2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m/>
    <n v="0"/>
    <n v="0"/>
    <n v="0"/>
    <n v="0"/>
  </r>
  <r>
    <x v="271"/>
    <s v="404865963"/>
    <x v="7"/>
    <x v="27"/>
    <x v="336"/>
    <x v="4"/>
    <n v="12"/>
    <n v="12"/>
    <n v="8"/>
    <s v=""/>
    <n v="15"/>
    <n v="16"/>
    <n v="6"/>
    <s v=""/>
    <n v="20"/>
    <n v="21"/>
    <n v="6"/>
    <s v=""/>
    <n v="23"/>
    <n v="20"/>
    <n v="12"/>
    <n v="1"/>
    <n v="17"/>
    <n v="17"/>
    <n v="8"/>
    <s v=""/>
    <n v="17"/>
    <n v="18"/>
    <n v="9"/>
    <n v="2"/>
    <n v="18"/>
    <n v="19"/>
    <n v="10"/>
    <n v="1"/>
    <n v="13"/>
    <n v="12"/>
    <n v="7"/>
    <s v=""/>
    <n v="6"/>
    <n v="7"/>
    <n v="4"/>
    <s v=""/>
    <n v="12"/>
    <n v="13"/>
    <n v="6"/>
    <s v=""/>
    <n v="14"/>
    <n v="11"/>
    <n v="4"/>
    <s v=""/>
    <s v=""/>
    <n v="3"/>
    <s v=""/>
    <s v=""/>
    <m/>
    <x v="391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m/>
    <n v="0"/>
    <n v="169"/>
    <n v="0"/>
    <n v="0"/>
  </r>
  <r>
    <x v="273"/>
    <s v="415085286"/>
    <x v="2"/>
    <x v="20"/>
    <x v="293"/>
    <x v="1"/>
    <s v=""/>
    <s v=""/>
    <s v=""/>
    <s v=""/>
    <n v="7"/>
    <n v="7"/>
    <s v=""/>
    <s v=""/>
    <s v=""/>
    <s v=""/>
    <s v=""/>
    <s v=""/>
    <s v=""/>
    <s v=""/>
    <s v=""/>
    <s v=""/>
    <n v="8"/>
    <n v="8"/>
    <s v=""/>
    <s v=""/>
    <s v=""/>
    <s v=""/>
    <s v=""/>
    <s v=""/>
    <n v="5"/>
    <n v="5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x v="2"/>
    <m/>
    <m/>
    <s v=""/>
    <s v=""/>
    <s v=""/>
    <s v=""/>
    <s v=""/>
    <s v=""/>
    <s v=""/>
    <s v=""/>
    <s v=""/>
    <s v=""/>
    <s v=""/>
    <s v=""/>
    <s v=""/>
    <s v=""/>
    <s v=""/>
    <s v=""/>
    <n v="2"/>
    <n v="2"/>
    <s v=""/>
    <s v=""/>
    <m/>
    <m/>
    <m/>
    <m/>
    <n v="0"/>
    <n v="0"/>
    <n v="0"/>
    <n v="0"/>
  </r>
  <r>
    <x v="274"/>
    <s v="245428880"/>
    <x v="4"/>
    <x v="4"/>
    <x v="294"/>
    <x v="2"/>
    <n v="696"/>
    <n v="693"/>
    <s v=""/>
    <s v=""/>
    <n v="640"/>
    <n v="640"/>
    <s v=""/>
    <s v=""/>
    <n v="886"/>
    <n v="886"/>
    <s v=""/>
    <s v=""/>
    <n v="839"/>
    <n v="841"/>
    <s v=""/>
    <s v=""/>
    <n v="855"/>
    <n v="853"/>
    <s v=""/>
    <s v=""/>
    <n v="932"/>
    <n v="935"/>
    <s v=""/>
    <s v=""/>
    <n v="980"/>
    <n v="979"/>
    <s v=""/>
    <s v=""/>
    <n v="1063"/>
    <n v="1063"/>
    <s v=""/>
    <s v=""/>
    <n v="832"/>
    <n v="833"/>
    <s v=""/>
    <s v=""/>
    <n v="816"/>
    <n v="815"/>
    <s v=""/>
    <s v=""/>
    <n v="782"/>
    <n v="782"/>
    <s v=""/>
    <s v=""/>
    <n v="715"/>
    <n v="713"/>
    <s v=""/>
    <s v=""/>
    <n v="10036"/>
    <x v="392"/>
    <m/>
    <m/>
    <n v="1050"/>
    <n v="1051"/>
    <s v=""/>
    <s v=""/>
    <n v="790"/>
    <n v="792"/>
    <s v=""/>
    <s v=""/>
    <n v="781"/>
    <n v="780"/>
    <s v=""/>
    <s v=""/>
    <n v="881"/>
    <n v="881"/>
    <s v=""/>
    <s v=""/>
    <n v="347"/>
    <n v="348"/>
    <s v=""/>
    <s v=""/>
    <n v="3849"/>
    <n v="3852"/>
    <m/>
    <m/>
    <n v="13885"/>
    <n v="13885"/>
    <n v="0"/>
    <n v="0"/>
  </r>
  <r>
    <x v="274"/>
    <s v="245428880"/>
    <x v="4"/>
    <x v="4"/>
    <x v="294"/>
    <x v="5"/>
    <n v="8"/>
    <n v="8"/>
    <s v=""/>
    <s v=""/>
    <n v="18"/>
    <n v="18"/>
    <s v=""/>
    <s v=""/>
    <n v="21"/>
    <n v="21"/>
    <s v=""/>
    <s v=""/>
    <n v="18"/>
    <n v="18"/>
    <s v=""/>
    <s v=""/>
    <n v="16"/>
    <n v="16"/>
    <s v=""/>
    <s v=""/>
    <n v="22"/>
    <n v="22"/>
    <s v=""/>
    <s v=""/>
    <n v="11"/>
    <n v="11"/>
    <s v=""/>
    <s v=""/>
    <n v="31"/>
    <n v="31"/>
    <s v=""/>
    <s v=""/>
    <n v="14"/>
    <n v="14"/>
    <s v=""/>
    <s v=""/>
    <n v="22"/>
    <n v="22"/>
    <s v=""/>
    <s v=""/>
    <n v="40"/>
    <n v="40"/>
    <s v=""/>
    <s v=""/>
    <n v="25"/>
    <n v="25"/>
    <s v=""/>
    <s v=""/>
    <n v="246"/>
    <x v="224"/>
    <m/>
    <m/>
    <n v="16"/>
    <n v="16"/>
    <s v=""/>
    <s v=""/>
    <n v="30"/>
    <n v="30"/>
    <s v=""/>
    <s v=""/>
    <n v="24"/>
    <n v="24"/>
    <s v=""/>
    <s v=""/>
    <n v="28"/>
    <n v="28"/>
    <s v=""/>
    <s v=""/>
    <n v="46"/>
    <n v="46"/>
    <s v=""/>
    <s v=""/>
    <n v="144"/>
    <n v="144"/>
    <m/>
    <m/>
    <n v="390"/>
    <n v="390"/>
    <n v="0"/>
    <n v="0"/>
  </r>
  <r>
    <x v="274"/>
    <s v="245428880"/>
    <x v="4"/>
    <x v="4"/>
    <x v="294"/>
    <x v="0"/>
    <n v="10"/>
    <n v="9"/>
    <s v=""/>
    <s v=""/>
    <n v="11"/>
    <n v="11"/>
    <s v=""/>
    <s v=""/>
    <n v="10"/>
    <n v="11"/>
    <s v=""/>
    <s v=""/>
    <n v="17"/>
    <n v="16"/>
    <s v=""/>
    <s v=""/>
    <n v="15"/>
    <n v="15"/>
    <s v=""/>
    <s v=""/>
    <n v="20"/>
    <n v="18"/>
    <s v=""/>
    <s v=""/>
    <n v="17"/>
    <n v="15"/>
    <s v=""/>
    <s v=""/>
    <n v="17"/>
    <n v="18"/>
    <s v=""/>
    <s v=""/>
    <n v="14"/>
    <n v="13"/>
    <s v=""/>
    <s v=""/>
    <n v="13"/>
    <n v="18"/>
    <s v=""/>
    <s v=""/>
    <n v="19"/>
    <n v="17"/>
    <s v=""/>
    <s v=""/>
    <n v="14"/>
    <n v="16"/>
    <s v=""/>
    <s v=""/>
    <n v="177"/>
    <x v="393"/>
    <m/>
    <m/>
    <n v="11"/>
    <n v="10"/>
    <s v=""/>
    <s v=""/>
    <n v="13"/>
    <n v="13"/>
    <s v=""/>
    <s v=""/>
    <n v="14"/>
    <n v="13"/>
    <s v=""/>
    <s v=""/>
    <n v="24"/>
    <n v="21"/>
    <s v=""/>
    <s v=""/>
    <n v="15"/>
    <n v="20"/>
    <s v=""/>
    <s v=""/>
    <n v="77"/>
    <n v="77"/>
    <m/>
    <m/>
    <n v="254"/>
    <n v="254"/>
    <n v="0"/>
    <n v="0"/>
  </r>
  <r>
    <x v="305"/>
    <s v="242730096"/>
    <x v="2"/>
    <x v="17"/>
    <x v="337"/>
    <x v="1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8"/>
    <n v="8"/>
    <s v=""/>
    <s v=""/>
    <n v="2"/>
    <n v="2"/>
    <s v=""/>
    <s v=""/>
    <n v="8"/>
    <n v="8"/>
    <s v=""/>
    <s v=""/>
    <m/>
    <x v="2"/>
    <m/>
    <m/>
    <s v=""/>
    <s v=""/>
    <s v=""/>
    <s v=""/>
    <n v="10"/>
    <n v="10"/>
    <s v=""/>
    <s v=""/>
    <n v="4"/>
    <n v="4"/>
    <s v=""/>
    <s v=""/>
    <n v="12"/>
    <n v="12"/>
    <s v=""/>
    <s v=""/>
    <n v="8"/>
    <n v="8"/>
    <s v=""/>
    <s v=""/>
    <m/>
    <m/>
    <m/>
    <m/>
    <n v="0"/>
    <n v="0"/>
    <n v="0"/>
    <n v="0"/>
  </r>
  <r>
    <x v="306"/>
    <s v="402049760"/>
    <x v="1"/>
    <x v="32"/>
    <x v="338"/>
    <x v="2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6"/>
    <n v="16"/>
    <s v=""/>
    <s v=""/>
    <n v="31"/>
    <n v="31"/>
    <s v=""/>
    <s v=""/>
    <n v="102"/>
    <n v="101"/>
    <s v=""/>
    <s v=""/>
    <n v="189"/>
    <n v="188"/>
    <s v=""/>
    <s v=""/>
    <n v="289"/>
    <n v="290"/>
    <s v=""/>
    <s v=""/>
    <m/>
    <x v="2"/>
    <m/>
    <m/>
    <n v="424"/>
    <n v="425"/>
    <s v=""/>
    <s v=""/>
    <n v="304"/>
    <n v="303"/>
    <s v=""/>
    <s v=""/>
    <n v="348"/>
    <n v="349"/>
    <s v=""/>
    <s v=""/>
    <n v="333"/>
    <n v="330"/>
    <s v=""/>
    <s v=""/>
    <n v="372"/>
    <n v="375"/>
    <s v=""/>
    <s v=""/>
    <n v="1781"/>
    <n v="1782"/>
    <m/>
    <m/>
    <n v="1781"/>
    <n v="1782"/>
    <n v="0"/>
    <n v="0"/>
  </r>
  <r>
    <x v="306"/>
    <s v="402049760"/>
    <x v="1"/>
    <x v="32"/>
    <x v="338"/>
    <x v="1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2"/>
    <n v="1"/>
    <s v=""/>
    <s v=""/>
    <n v="5"/>
    <n v="6"/>
    <s v=""/>
    <s v=""/>
    <n v="20"/>
    <n v="20"/>
    <n v="1"/>
    <s v=""/>
    <n v="15"/>
    <n v="15"/>
    <s v=""/>
    <s v=""/>
    <n v="21"/>
    <n v="20"/>
    <s v=""/>
    <s v=""/>
    <m/>
    <x v="2"/>
    <m/>
    <m/>
    <n v="20"/>
    <n v="20"/>
    <s v=""/>
    <s v=""/>
    <n v="18"/>
    <n v="16"/>
    <s v=""/>
    <s v=""/>
    <n v="41"/>
    <n v="42"/>
    <s v=""/>
    <s v=""/>
    <n v="51"/>
    <n v="51"/>
    <s v=""/>
    <s v=""/>
    <n v="46"/>
    <n v="48"/>
    <s v=""/>
    <s v=""/>
    <n v="176"/>
    <n v="177"/>
    <m/>
    <m/>
    <n v="176"/>
    <n v="177"/>
    <n v="0"/>
    <n v="0"/>
  </r>
  <r>
    <x v="307"/>
    <s v="412682066"/>
    <x v="5"/>
    <x v="5"/>
    <x v="339"/>
    <x v="4"/>
    <n v="32"/>
    <n v="33"/>
    <s v=""/>
    <n v="5"/>
    <n v="37"/>
    <n v="37"/>
    <s v=""/>
    <n v="2"/>
    <n v="35"/>
    <n v="35"/>
    <s v=""/>
    <s v=""/>
    <n v="31"/>
    <n v="33"/>
    <s v=""/>
    <n v="1"/>
    <n v="62"/>
    <n v="57"/>
    <s v=""/>
    <n v="1"/>
    <n v="38"/>
    <n v="39"/>
    <n v="1"/>
    <s v=""/>
    <n v="40"/>
    <n v="43"/>
    <s v=""/>
    <s v=""/>
    <n v="47"/>
    <n v="44"/>
    <s v=""/>
    <s v=""/>
    <n v="45"/>
    <n v="53"/>
    <n v="1"/>
    <n v="2"/>
    <n v="34"/>
    <n v="29"/>
    <s v=""/>
    <n v="1"/>
    <n v="37"/>
    <n v="36"/>
    <s v=""/>
    <n v="2"/>
    <n v="39"/>
    <n v="37"/>
    <n v="1"/>
    <n v="5"/>
    <n v="477"/>
    <x v="394"/>
    <m/>
    <m/>
    <n v="47"/>
    <n v="41"/>
    <s v=""/>
    <n v="2"/>
    <n v="41"/>
    <n v="49"/>
    <s v=""/>
    <n v="1"/>
    <n v="32"/>
    <n v="33"/>
    <n v="1"/>
    <n v="3"/>
    <n v="35"/>
    <n v="38"/>
    <s v=""/>
    <n v="1"/>
    <n v="36"/>
    <n v="38"/>
    <s v=""/>
    <n v="2"/>
    <n v="191"/>
    <n v="199"/>
    <m/>
    <n v="9"/>
    <n v="668"/>
    <n v="675"/>
    <n v="0"/>
    <n v="9"/>
  </r>
  <r>
    <x v="307"/>
    <s v="412682066"/>
    <x v="5"/>
    <x v="5"/>
    <x v="339"/>
    <x v="7"/>
    <n v="36"/>
    <n v="37"/>
    <s v=""/>
    <s v=""/>
    <n v="43"/>
    <n v="40"/>
    <s v=""/>
    <s v=""/>
    <n v="41"/>
    <n v="47"/>
    <s v=""/>
    <s v=""/>
    <n v="47"/>
    <n v="42"/>
    <s v=""/>
    <s v=""/>
    <n v="37"/>
    <n v="35"/>
    <s v=""/>
    <s v=""/>
    <n v="38"/>
    <n v="41"/>
    <s v=""/>
    <s v=""/>
    <n v="38"/>
    <n v="38"/>
    <s v=""/>
    <s v=""/>
    <n v="52"/>
    <n v="50"/>
    <s v=""/>
    <s v=""/>
    <n v="34"/>
    <n v="39"/>
    <s v=""/>
    <s v=""/>
    <n v="37"/>
    <n v="38"/>
    <s v=""/>
    <s v=""/>
    <n v="36"/>
    <n v="31"/>
    <s v=""/>
    <s v=""/>
    <n v="29"/>
    <n v="33"/>
    <s v=""/>
    <s v=""/>
    <n v="468"/>
    <x v="395"/>
    <m/>
    <m/>
    <n v="25"/>
    <n v="27"/>
    <s v=""/>
    <s v=""/>
    <n v="31"/>
    <n v="26"/>
    <s v=""/>
    <s v=""/>
    <n v="28"/>
    <n v="28"/>
    <s v=""/>
    <s v=""/>
    <n v="24"/>
    <n v="28"/>
    <s v=""/>
    <s v=""/>
    <s v=""/>
    <n v="1"/>
    <s v=""/>
    <s v=""/>
    <m/>
    <n v="110"/>
    <m/>
    <m/>
    <n v="468"/>
    <n v="581"/>
    <n v="0"/>
    <n v="0"/>
  </r>
  <r>
    <x v="276"/>
    <s v="212685423"/>
    <x v="5"/>
    <x v="5"/>
    <x v="296"/>
    <x v="1"/>
    <n v="44"/>
    <n v="35"/>
    <s v=""/>
    <s v=""/>
    <n v="54"/>
    <n v="52"/>
    <s v=""/>
    <s v=""/>
    <n v="71"/>
    <n v="77"/>
    <s v=""/>
    <s v=""/>
    <n v="40"/>
    <n v="41"/>
    <s v=""/>
    <s v=""/>
    <n v="60"/>
    <n v="57"/>
    <s v=""/>
    <n v="1"/>
    <n v="57"/>
    <n v="56"/>
    <s v=""/>
    <s v=""/>
    <n v="47"/>
    <n v="49"/>
    <s v=""/>
    <s v=""/>
    <n v="48"/>
    <n v="51"/>
    <s v=""/>
    <n v="1"/>
    <n v="43"/>
    <n v="45"/>
    <s v=""/>
    <s v=""/>
    <n v="62"/>
    <n v="55"/>
    <s v=""/>
    <s v=""/>
    <n v="45"/>
    <n v="52"/>
    <s v=""/>
    <n v="1"/>
    <n v="52"/>
    <n v="52"/>
    <s v=""/>
    <s v=""/>
    <n v="623"/>
    <x v="396"/>
    <m/>
    <m/>
    <n v="45"/>
    <n v="43"/>
    <s v=""/>
    <s v=""/>
    <n v="43"/>
    <n v="42"/>
    <s v=""/>
    <s v=""/>
    <n v="56"/>
    <n v="57"/>
    <s v=""/>
    <s v=""/>
    <n v="35"/>
    <n v="36"/>
    <s v=""/>
    <n v="1"/>
    <n v="45"/>
    <n v="47"/>
    <s v=""/>
    <s v=""/>
    <n v="224"/>
    <n v="225"/>
    <m/>
    <m/>
    <n v="847"/>
    <n v="847"/>
    <n v="0"/>
    <n v="0"/>
  </r>
  <r>
    <x v="286"/>
    <s v="204970022"/>
    <x v="1"/>
    <x v="11"/>
    <x v="311"/>
    <x v="1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2"/>
    <n v="2"/>
    <s v=""/>
    <s v=""/>
    <s v=""/>
    <s v=""/>
    <s v=""/>
    <s v=""/>
    <m/>
    <x v="2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m/>
    <n v="0"/>
    <n v="0"/>
    <n v="0"/>
    <n v="0"/>
  </r>
  <r>
    <x v="308"/>
    <s v="202463752"/>
    <x v="1"/>
    <x v="11"/>
    <x v="340"/>
    <x v="1"/>
    <n v="232"/>
    <n v="211"/>
    <s v=""/>
    <s v=""/>
    <n v="380"/>
    <n v="375"/>
    <s v=""/>
    <s v=""/>
    <n v="399"/>
    <n v="425"/>
    <s v=""/>
    <s v=""/>
    <n v="399"/>
    <n v="377"/>
    <s v=""/>
    <s v=""/>
    <n v="504"/>
    <n v="503"/>
    <s v=""/>
    <s v=""/>
    <n v="486"/>
    <n v="509"/>
    <s v=""/>
    <s v=""/>
    <n v="335"/>
    <n v="329"/>
    <s v=""/>
    <s v=""/>
    <n v="174"/>
    <n v="176"/>
    <s v=""/>
    <s v=""/>
    <n v="453"/>
    <n v="457"/>
    <s v=""/>
    <s v=""/>
    <n v="410"/>
    <n v="397"/>
    <s v=""/>
    <s v=""/>
    <n v="322"/>
    <n v="317"/>
    <s v=""/>
    <s v=""/>
    <n v="357"/>
    <n v="375"/>
    <s v=""/>
    <s v=""/>
    <n v="4451"/>
    <x v="397"/>
    <m/>
    <m/>
    <n v="305"/>
    <n v="286"/>
    <s v=""/>
    <s v=""/>
    <n v="418"/>
    <n v="408"/>
    <s v=""/>
    <s v=""/>
    <n v="517"/>
    <n v="530"/>
    <s v=""/>
    <s v=""/>
    <n v="502"/>
    <n v="503"/>
    <s v=""/>
    <s v=""/>
    <n v="257"/>
    <n v="272"/>
    <s v=""/>
    <s v=""/>
    <n v="1999"/>
    <n v="1999"/>
    <m/>
    <m/>
    <n v="6450"/>
    <n v="6450"/>
    <n v="0"/>
    <n v="0"/>
  </r>
  <r>
    <x v="289"/>
    <s v="202249968"/>
    <x v="1"/>
    <x v="38"/>
    <x v="314"/>
    <x v="6"/>
    <n v="2"/>
    <n v="1"/>
    <s v=""/>
    <s v=""/>
    <n v="7"/>
    <n v="8"/>
    <s v=""/>
    <s v=""/>
    <n v="7"/>
    <n v="7"/>
    <s v=""/>
    <s v=""/>
    <n v="1"/>
    <n v="1"/>
    <s v=""/>
    <s v=""/>
    <s v=""/>
    <s v=""/>
    <s v=""/>
    <s v=""/>
    <s v=""/>
    <s v=""/>
    <s v=""/>
    <s v=""/>
    <n v="3"/>
    <n v="3"/>
    <s v=""/>
    <s v=""/>
    <s v=""/>
    <s v=""/>
    <s v=""/>
    <s v=""/>
    <s v=""/>
    <s v=""/>
    <s v=""/>
    <s v=""/>
    <n v="4"/>
    <n v="4"/>
    <s v=""/>
    <s v=""/>
    <n v="3"/>
    <n v="3"/>
    <s v=""/>
    <s v=""/>
    <n v="5"/>
    <n v="5"/>
    <s v=""/>
    <s v=""/>
    <m/>
    <x v="2"/>
    <m/>
    <m/>
    <n v="1"/>
    <n v="1"/>
    <s v=""/>
    <s v=""/>
    <n v="3"/>
    <n v="3"/>
    <s v=""/>
    <s v=""/>
    <n v="1"/>
    <n v="1"/>
    <s v=""/>
    <s v=""/>
    <n v="1"/>
    <n v="1"/>
    <s v=""/>
    <s v=""/>
    <n v="4"/>
    <n v="4"/>
    <s v=""/>
    <s v=""/>
    <n v="10"/>
    <n v="10"/>
    <m/>
    <m/>
    <n v="10"/>
    <n v="10"/>
    <n v="0"/>
    <n v="0"/>
  </r>
  <r>
    <x v="208"/>
    <s v="404879663"/>
    <x v="1"/>
    <x v="29"/>
    <x v="215"/>
    <x v="2"/>
    <n v="286"/>
    <n v="285"/>
    <s v=""/>
    <s v=""/>
    <n v="301"/>
    <n v="300"/>
    <s v=""/>
    <s v=""/>
    <n v="293"/>
    <n v="294"/>
    <s v=""/>
    <s v=""/>
    <n v="296"/>
    <n v="297"/>
    <s v=""/>
    <s v=""/>
    <n v="302"/>
    <n v="302"/>
    <s v=""/>
    <s v=""/>
    <n v="210"/>
    <n v="209"/>
    <s v=""/>
    <s v=""/>
    <n v="238"/>
    <n v="238"/>
    <s v=""/>
    <s v=""/>
    <n v="189"/>
    <n v="189"/>
    <s v=""/>
    <s v=""/>
    <n v="210"/>
    <n v="210"/>
    <s v=""/>
    <s v=""/>
    <n v="198"/>
    <n v="198"/>
    <s v=""/>
    <s v=""/>
    <n v="204"/>
    <n v="205"/>
    <s v=""/>
    <s v=""/>
    <n v="217"/>
    <n v="217"/>
    <s v=""/>
    <s v=""/>
    <n v="2944"/>
    <x v="398"/>
    <m/>
    <m/>
    <n v="209"/>
    <n v="207"/>
    <s v=""/>
    <s v=""/>
    <n v="140"/>
    <n v="140"/>
    <s v=""/>
    <s v=""/>
    <n v="196"/>
    <n v="196"/>
    <s v=""/>
    <s v=""/>
    <n v="209"/>
    <n v="210"/>
    <s v=""/>
    <s v=""/>
    <n v="229"/>
    <n v="230"/>
    <s v=""/>
    <s v=""/>
    <n v="983"/>
    <n v="983"/>
    <m/>
    <m/>
    <n v="3927"/>
    <n v="3927"/>
    <n v="0"/>
    <n v="0"/>
  </r>
  <r>
    <x v="208"/>
    <s v="404879663"/>
    <x v="1"/>
    <x v="29"/>
    <x v="215"/>
    <x v="6"/>
    <n v="1"/>
    <n v="1"/>
    <s v=""/>
    <s v=""/>
    <n v="2"/>
    <n v="2"/>
    <s v=""/>
    <s v=""/>
    <n v="1"/>
    <n v="1"/>
    <s v=""/>
    <s v=""/>
    <n v="3"/>
    <n v="2"/>
    <s v=""/>
    <s v=""/>
    <n v="3"/>
    <n v="4"/>
    <s v=""/>
    <s v=""/>
    <n v="4"/>
    <n v="4"/>
    <s v=""/>
    <s v=""/>
    <n v="2"/>
    <n v="2"/>
    <s v=""/>
    <s v=""/>
    <n v="1"/>
    <n v="1"/>
    <s v=""/>
    <s v=""/>
    <s v=""/>
    <s v=""/>
    <s v=""/>
    <s v=""/>
    <n v="2"/>
    <n v="2"/>
    <s v=""/>
    <s v=""/>
    <n v="3"/>
    <n v="3"/>
    <s v=""/>
    <s v=""/>
    <s v=""/>
    <s v=""/>
    <s v=""/>
    <s v=""/>
    <m/>
    <x v="2"/>
    <m/>
    <m/>
    <n v="17"/>
    <n v="17"/>
    <s v=""/>
    <s v=""/>
    <n v="1"/>
    <n v="1"/>
    <s v=""/>
    <s v=""/>
    <n v="1"/>
    <n v="1"/>
    <s v=""/>
    <s v=""/>
    <s v=""/>
    <s v=""/>
    <s v=""/>
    <s v=""/>
    <s v=""/>
    <s v=""/>
    <s v=""/>
    <s v=""/>
    <m/>
    <m/>
    <m/>
    <m/>
    <n v="0"/>
    <n v="0"/>
    <n v="0"/>
    <n v="0"/>
  </r>
  <r>
    <x v="208"/>
    <s v="404879663"/>
    <x v="1"/>
    <x v="29"/>
    <x v="215"/>
    <x v="0"/>
    <n v="16"/>
    <n v="18"/>
    <s v=""/>
    <s v=""/>
    <n v="29"/>
    <n v="28"/>
    <s v=""/>
    <s v=""/>
    <n v="32"/>
    <n v="32"/>
    <s v=""/>
    <s v=""/>
    <n v="16"/>
    <n v="15"/>
    <s v=""/>
    <s v=""/>
    <n v="22"/>
    <n v="20"/>
    <s v=""/>
    <s v=""/>
    <n v="29"/>
    <n v="33"/>
    <s v=""/>
    <s v=""/>
    <n v="24"/>
    <n v="19"/>
    <n v="1"/>
    <s v=""/>
    <n v="9"/>
    <n v="12"/>
    <s v=""/>
    <s v=""/>
    <n v="19"/>
    <n v="21"/>
    <s v=""/>
    <s v=""/>
    <n v="18"/>
    <n v="16"/>
    <s v=""/>
    <s v=""/>
    <n v="22"/>
    <n v="21"/>
    <s v=""/>
    <s v=""/>
    <n v="25"/>
    <n v="27"/>
    <s v=""/>
    <s v=""/>
    <n v="261"/>
    <x v="399"/>
    <m/>
    <m/>
    <n v="23"/>
    <n v="20"/>
    <s v=""/>
    <n v="1"/>
    <n v="27"/>
    <n v="27"/>
    <s v=""/>
    <s v=""/>
    <n v="26"/>
    <n v="27"/>
    <s v=""/>
    <s v=""/>
    <n v="32"/>
    <n v="31"/>
    <s v=""/>
    <s v=""/>
    <n v="32"/>
    <n v="37"/>
    <s v=""/>
    <s v=""/>
    <n v="140"/>
    <n v="142"/>
    <m/>
    <m/>
    <n v="401"/>
    <n v="404"/>
    <n v="0"/>
    <n v="0"/>
  </r>
  <r>
    <x v="309"/>
    <s v="205231710"/>
    <x v="1"/>
    <x v="11"/>
    <x v="214"/>
    <x v="1"/>
    <n v="4"/>
    <n v="4"/>
    <s v=""/>
    <s v=""/>
    <n v="7"/>
    <n v="7"/>
    <s v=""/>
    <s v=""/>
    <n v="7"/>
    <n v="7"/>
    <s v=""/>
    <s v=""/>
    <n v="7"/>
    <n v="7"/>
    <s v=""/>
    <s v=""/>
    <n v="7"/>
    <n v="7"/>
    <s v=""/>
    <s v=""/>
    <n v="4"/>
    <n v="4"/>
    <s v=""/>
    <s v=""/>
    <n v="9"/>
    <n v="9"/>
    <s v=""/>
    <s v=""/>
    <s v=""/>
    <s v=""/>
    <s v=""/>
    <s v=""/>
    <n v="12"/>
    <n v="12"/>
    <s v=""/>
    <s v=""/>
    <n v="9"/>
    <n v="9"/>
    <s v=""/>
    <s v=""/>
    <n v="3"/>
    <n v="3"/>
    <s v=""/>
    <s v=""/>
    <n v="11"/>
    <n v="11"/>
    <s v=""/>
    <s v=""/>
    <m/>
    <x v="2"/>
    <m/>
    <m/>
    <n v="8"/>
    <n v="7"/>
    <s v=""/>
    <s v=""/>
    <n v="12"/>
    <n v="13"/>
    <s v=""/>
    <s v=""/>
    <n v="13"/>
    <n v="13"/>
    <s v=""/>
    <s v=""/>
    <n v="10"/>
    <n v="9"/>
    <s v=""/>
    <s v=""/>
    <n v="7"/>
    <n v="8"/>
    <s v=""/>
    <s v=""/>
    <n v="50"/>
    <n v="50"/>
    <m/>
    <m/>
    <n v="50"/>
    <n v="50"/>
    <n v="0"/>
    <n v="0"/>
  </r>
  <r>
    <x v="310"/>
    <s v="402020610"/>
    <x v="1"/>
    <x v="13"/>
    <x v="341"/>
    <x v="1"/>
    <n v="18"/>
    <n v="18"/>
    <s v=""/>
    <s v=""/>
    <n v="20"/>
    <n v="20"/>
    <s v=""/>
    <s v=""/>
    <n v="25"/>
    <n v="25"/>
    <s v=""/>
    <s v=""/>
    <n v="31"/>
    <n v="31"/>
    <s v=""/>
    <s v=""/>
    <n v="42"/>
    <n v="42"/>
    <s v=""/>
    <s v=""/>
    <n v="33"/>
    <n v="33"/>
    <s v=""/>
    <s v=""/>
    <n v="14"/>
    <n v="14"/>
    <s v=""/>
    <s v=""/>
    <n v="10"/>
    <n v="10"/>
    <s v=""/>
    <s v=""/>
    <n v="13"/>
    <n v="13"/>
    <s v=""/>
    <s v=""/>
    <n v="33"/>
    <n v="33"/>
    <s v=""/>
    <s v=""/>
    <n v="16"/>
    <n v="16"/>
    <s v=""/>
    <s v=""/>
    <n v="33"/>
    <n v="33"/>
    <s v=""/>
    <s v=""/>
    <n v="288"/>
    <x v="400"/>
    <m/>
    <m/>
    <n v="26"/>
    <n v="26"/>
    <s v=""/>
    <s v=""/>
    <n v="28"/>
    <n v="28"/>
    <s v=""/>
    <s v=""/>
    <n v="48"/>
    <n v="48"/>
    <s v=""/>
    <s v=""/>
    <n v="31"/>
    <n v="31"/>
    <s v=""/>
    <s v=""/>
    <n v="57"/>
    <n v="57"/>
    <s v=""/>
    <s v=""/>
    <n v="190"/>
    <n v="190"/>
    <m/>
    <m/>
    <n v="478"/>
    <n v="478"/>
    <n v="0"/>
    <n v="0"/>
  </r>
  <r>
    <x v="210"/>
    <s v="231169507"/>
    <x v="0"/>
    <x v="34"/>
    <x v="217"/>
    <x v="4"/>
    <n v="140"/>
    <n v="126"/>
    <n v="1"/>
    <n v="6"/>
    <n v="147"/>
    <n v="152"/>
    <n v="4"/>
    <n v="3"/>
    <n v="148"/>
    <n v="148"/>
    <n v="4"/>
    <n v="10"/>
    <n v="156"/>
    <n v="150"/>
    <n v="3"/>
    <n v="7"/>
    <n v="163"/>
    <n v="169"/>
    <n v="7"/>
    <n v="7"/>
    <n v="125"/>
    <n v="136"/>
    <n v="5"/>
    <n v="9"/>
    <n v="136"/>
    <n v="124"/>
    <n v="3"/>
    <n v="3"/>
    <n v="152"/>
    <n v="145"/>
    <n v="1"/>
    <n v="8"/>
    <n v="122"/>
    <n v="136"/>
    <n v="3"/>
    <n v="6"/>
    <n v="135"/>
    <n v="133"/>
    <n v="3"/>
    <n v="8"/>
    <n v="142"/>
    <n v="136"/>
    <n v="4"/>
    <n v="13"/>
    <n v="183"/>
    <n v="184"/>
    <n v="3"/>
    <n v="6"/>
    <n v="1749"/>
    <x v="401"/>
    <n v="41"/>
    <n v="86"/>
    <n v="251"/>
    <n v="236"/>
    <n v="6"/>
    <n v="10"/>
    <n v="198"/>
    <n v="205"/>
    <n v="10"/>
    <n v="10"/>
    <n v="215"/>
    <n v="226"/>
    <n v="5"/>
    <n v="12"/>
    <n v="184"/>
    <n v="184"/>
    <n v="8"/>
    <n v="6"/>
    <n v="150"/>
    <n v="167"/>
    <n v="6"/>
    <n v="11"/>
    <n v="998"/>
    <n v="1018"/>
    <n v="35"/>
    <n v="49"/>
    <n v="2747"/>
    <n v="2757"/>
    <n v="76"/>
    <n v="135"/>
  </r>
  <r>
    <x v="211"/>
    <s v="406204717"/>
    <x v="1"/>
    <x v="35"/>
    <x v="218"/>
    <x v="5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"/>
    <n v="1"/>
    <s v=""/>
    <s v=""/>
    <s v=""/>
    <s v=""/>
    <s v=""/>
    <s v=""/>
    <n v="1"/>
    <n v="1"/>
    <s v=""/>
    <s v=""/>
    <s v=""/>
    <s v=""/>
    <s v=""/>
    <s v=""/>
    <s v=""/>
    <s v=""/>
    <s v=""/>
    <s v=""/>
    <m/>
    <x v="2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m/>
    <n v="0"/>
    <n v="0"/>
    <n v="0"/>
    <n v="0"/>
  </r>
  <r>
    <x v="211"/>
    <s v="406204717"/>
    <x v="1"/>
    <x v="35"/>
    <x v="218"/>
    <x v="9"/>
    <n v="2"/>
    <n v="1"/>
    <s v=""/>
    <s v=""/>
    <n v="3"/>
    <n v="3"/>
    <s v=""/>
    <s v=""/>
    <n v="9"/>
    <n v="10"/>
    <s v=""/>
    <s v=""/>
    <n v="12"/>
    <n v="12"/>
    <s v=""/>
    <s v=""/>
    <n v="15"/>
    <n v="12"/>
    <s v=""/>
    <s v=""/>
    <n v="11"/>
    <n v="14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x v="2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m/>
    <n v="0"/>
    <n v="0"/>
    <n v="0"/>
    <n v="0"/>
  </r>
  <r>
    <x v="264"/>
    <s v="217885251"/>
    <x v="6"/>
    <x v="8"/>
    <x v="281"/>
    <x v="4"/>
    <n v="20"/>
    <n v="21"/>
    <n v="1"/>
    <s v=""/>
    <n v="18"/>
    <n v="17"/>
    <s v=""/>
    <s v=""/>
    <n v="21"/>
    <n v="20"/>
    <s v=""/>
    <s v=""/>
    <n v="26"/>
    <n v="26"/>
    <s v=""/>
    <s v=""/>
    <n v="8"/>
    <n v="9"/>
    <s v=""/>
    <s v=""/>
    <n v="11"/>
    <n v="12"/>
    <s v=""/>
    <s v=""/>
    <n v="25"/>
    <n v="23"/>
    <s v=""/>
    <s v=""/>
    <n v="17"/>
    <n v="18"/>
    <s v=""/>
    <s v=""/>
    <n v="12"/>
    <n v="13"/>
    <s v=""/>
    <s v=""/>
    <n v="14"/>
    <n v="14"/>
    <s v=""/>
    <s v=""/>
    <n v="18"/>
    <n v="16"/>
    <s v=""/>
    <s v=""/>
    <n v="10"/>
    <n v="12"/>
    <s v=""/>
    <s v=""/>
    <n v="200"/>
    <x v="402"/>
    <m/>
    <m/>
    <n v="11"/>
    <n v="10"/>
    <s v=""/>
    <s v=""/>
    <n v="19"/>
    <n v="19"/>
    <s v=""/>
    <s v=""/>
    <n v="15"/>
    <n v="15"/>
    <s v=""/>
    <s v=""/>
    <n v="18"/>
    <n v="19"/>
    <s v=""/>
    <s v=""/>
    <n v="14"/>
    <n v="14"/>
    <s v=""/>
    <s v=""/>
    <n v="77"/>
    <n v="77"/>
    <m/>
    <m/>
    <n v="277"/>
    <n v="278"/>
    <n v="0"/>
    <n v="0"/>
  </r>
  <r>
    <x v="212"/>
    <s v="405049335"/>
    <x v="1"/>
    <x v="13"/>
    <x v="219"/>
    <x v="0"/>
    <n v="1"/>
    <n v="1"/>
    <s v=""/>
    <s v=""/>
    <n v="1"/>
    <n v="1"/>
    <s v=""/>
    <s v=""/>
    <n v="6"/>
    <n v="6"/>
    <s v=""/>
    <s v=""/>
    <n v="2"/>
    <n v="2"/>
    <s v=""/>
    <s v=""/>
    <n v="1"/>
    <n v="1"/>
    <s v=""/>
    <s v=""/>
    <n v="3"/>
    <n v="3"/>
    <s v=""/>
    <s v=""/>
    <n v="1"/>
    <n v="1"/>
    <s v=""/>
    <s v=""/>
    <n v="1"/>
    <n v="1"/>
    <s v=""/>
    <s v=""/>
    <n v="2"/>
    <n v="2"/>
    <s v=""/>
    <s v=""/>
    <n v="1"/>
    <n v="1"/>
    <s v=""/>
    <s v=""/>
    <n v="3"/>
    <n v="3"/>
    <s v=""/>
    <s v=""/>
    <n v="11"/>
    <n v="11"/>
    <s v=""/>
    <s v=""/>
    <n v="33"/>
    <x v="403"/>
    <m/>
    <m/>
    <n v="22"/>
    <n v="20"/>
    <s v=""/>
    <s v=""/>
    <n v="24"/>
    <n v="24"/>
    <s v=""/>
    <s v=""/>
    <n v="29"/>
    <n v="28"/>
    <s v=""/>
    <s v=""/>
    <n v="29"/>
    <n v="30"/>
    <s v=""/>
    <s v=""/>
    <n v="34"/>
    <n v="36"/>
    <s v=""/>
    <s v=""/>
    <n v="138"/>
    <n v="138"/>
    <m/>
    <m/>
    <n v="171"/>
    <n v="171"/>
    <n v="0"/>
    <n v="0"/>
  </r>
  <r>
    <x v="311"/>
    <s v="404413005"/>
    <x v="1"/>
    <x v="12"/>
    <x v="342"/>
    <x v="5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"/>
    <n v="1"/>
    <s v=""/>
    <s v=""/>
    <s v=""/>
    <s v=""/>
    <s v=""/>
    <s v=""/>
    <s v=""/>
    <s v=""/>
    <s v=""/>
    <s v=""/>
    <n v="1"/>
    <n v="1"/>
    <s v=""/>
    <s v=""/>
    <n v="1"/>
    <n v="1"/>
    <s v=""/>
    <s v=""/>
    <m/>
    <x v="2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m/>
    <n v="0"/>
    <n v="0"/>
    <n v="0"/>
    <n v="0"/>
  </r>
  <r>
    <x v="311"/>
    <s v="404413005"/>
    <x v="1"/>
    <x v="12"/>
    <x v="342"/>
    <x v="1"/>
    <n v="29"/>
    <n v="25"/>
    <s v=""/>
    <s v=""/>
    <n v="55"/>
    <n v="54"/>
    <s v=""/>
    <n v="1"/>
    <n v="57"/>
    <n v="60"/>
    <n v="1"/>
    <s v=""/>
    <n v="48"/>
    <n v="43"/>
    <s v=""/>
    <s v=""/>
    <n v="65"/>
    <n v="67"/>
    <s v=""/>
    <s v=""/>
    <n v="63"/>
    <n v="65"/>
    <s v=""/>
    <s v=""/>
    <n v="56"/>
    <n v="55"/>
    <s v=""/>
    <s v=""/>
    <n v="34"/>
    <n v="36"/>
    <s v=""/>
    <s v=""/>
    <n v="62"/>
    <n v="58"/>
    <s v=""/>
    <s v=""/>
    <n v="56"/>
    <n v="56"/>
    <n v="1"/>
    <s v=""/>
    <n v="47"/>
    <n v="47"/>
    <s v=""/>
    <s v=""/>
    <n v="45"/>
    <n v="51"/>
    <s v=""/>
    <s v=""/>
    <n v="617"/>
    <x v="404"/>
    <m/>
    <m/>
    <n v="43"/>
    <n v="38"/>
    <s v=""/>
    <s v=""/>
    <n v="52"/>
    <n v="50"/>
    <s v=""/>
    <s v=""/>
    <n v="54"/>
    <n v="58"/>
    <s v=""/>
    <s v=""/>
    <n v="58"/>
    <n v="59"/>
    <s v=""/>
    <s v=""/>
    <n v="51"/>
    <n v="53"/>
    <s v=""/>
    <s v=""/>
    <n v="258"/>
    <n v="258"/>
    <m/>
    <m/>
    <n v="875"/>
    <n v="875"/>
    <n v="0"/>
    <n v="0"/>
  </r>
  <r>
    <x v="213"/>
    <s v="206048533"/>
    <x v="2"/>
    <x v="2"/>
    <x v="221"/>
    <x v="6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3"/>
    <n v="3"/>
    <s v=""/>
    <s v=""/>
    <s v=""/>
    <s v=""/>
    <s v=""/>
    <s v=""/>
    <s v=""/>
    <s v=""/>
    <s v=""/>
    <s v=""/>
    <n v="2"/>
    <n v="2"/>
    <s v=""/>
    <s v=""/>
    <n v="1"/>
    <n v="1"/>
    <s v=""/>
    <s v=""/>
    <m/>
    <x v="2"/>
    <m/>
    <m/>
    <n v="2"/>
    <n v="2"/>
    <s v=""/>
    <s v=""/>
    <n v="2"/>
    <n v="2"/>
    <s v=""/>
    <s v=""/>
    <n v="3"/>
    <n v="3"/>
    <s v=""/>
    <s v=""/>
    <n v="1"/>
    <n v="1"/>
    <s v=""/>
    <s v=""/>
    <n v="2"/>
    <n v="2"/>
    <s v=""/>
    <s v=""/>
    <n v="10"/>
    <n v="10"/>
    <m/>
    <m/>
    <n v="10"/>
    <n v="10"/>
    <n v="0"/>
    <n v="0"/>
  </r>
  <r>
    <x v="312"/>
    <s v="404466494"/>
    <x v="7"/>
    <x v="23"/>
    <x v="343"/>
    <x v="1"/>
    <n v="2"/>
    <n v="2"/>
    <s v=""/>
    <s v=""/>
    <s v=""/>
    <s v=""/>
    <s v=""/>
    <s v=""/>
    <n v="3"/>
    <n v="3"/>
    <s v=""/>
    <s v=""/>
    <n v="6"/>
    <n v="6"/>
    <s v=""/>
    <s v=""/>
    <n v="8"/>
    <n v="8"/>
    <s v=""/>
    <s v=""/>
    <n v="6"/>
    <n v="6"/>
    <s v=""/>
    <s v=""/>
    <n v="5"/>
    <n v="5"/>
    <s v=""/>
    <s v=""/>
    <n v="8"/>
    <n v="8"/>
    <s v=""/>
    <s v=""/>
    <n v="6"/>
    <n v="6"/>
    <s v=""/>
    <s v=""/>
    <s v=""/>
    <s v=""/>
    <s v=""/>
    <s v=""/>
    <n v="8"/>
    <n v="8"/>
    <s v=""/>
    <s v=""/>
    <n v="4"/>
    <n v="4"/>
    <s v=""/>
    <s v=""/>
    <m/>
    <x v="2"/>
    <m/>
    <m/>
    <n v="8"/>
    <n v="8"/>
    <s v=""/>
    <s v=""/>
    <n v="7"/>
    <n v="7"/>
    <s v=""/>
    <s v=""/>
    <n v="4"/>
    <n v="4"/>
    <s v=""/>
    <s v=""/>
    <n v="8"/>
    <n v="8"/>
    <s v=""/>
    <s v=""/>
    <n v="9"/>
    <n v="9"/>
    <s v=""/>
    <s v=""/>
    <n v="36"/>
    <n v="36"/>
    <m/>
    <m/>
    <n v="36"/>
    <n v="36"/>
    <n v="0"/>
    <n v="0"/>
  </r>
  <r>
    <x v="220"/>
    <s v="412729720"/>
    <x v="5"/>
    <x v="5"/>
    <x v="228"/>
    <x v="1"/>
    <n v="31"/>
    <n v="28"/>
    <s v=""/>
    <s v=""/>
    <n v="54"/>
    <n v="56"/>
    <s v=""/>
    <s v=""/>
    <n v="67"/>
    <n v="65"/>
    <s v=""/>
    <s v=""/>
    <n v="38"/>
    <n v="40"/>
    <s v=""/>
    <s v=""/>
    <n v="57"/>
    <n v="56"/>
    <s v=""/>
    <s v=""/>
    <n v="57"/>
    <n v="57"/>
    <s v=""/>
    <s v=""/>
    <n v="52"/>
    <n v="52"/>
    <s v=""/>
    <s v=""/>
    <n v="55"/>
    <n v="56"/>
    <s v=""/>
    <s v=""/>
    <n v="56"/>
    <n v="56"/>
    <s v=""/>
    <s v=""/>
    <n v="66"/>
    <n v="65"/>
    <s v=""/>
    <s v=""/>
    <n v="64"/>
    <n v="63"/>
    <s v=""/>
    <s v=""/>
    <n v="58"/>
    <n v="60"/>
    <s v=""/>
    <s v=""/>
    <n v="655"/>
    <x v="405"/>
    <m/>
    <m/>
    <n v="45"/>
    <n v="41"/>
    <s v=""/>
    <s v=""/>
    <n v="49"/>
    <n v="52"/>
    <s v=""/>
    <s v=""/>
    <n v="65"/>
    <n v="67"/>
    <s v=""/>
    <s v=""/>
    <n v="34"/>
    <n v="34"/>
    <s v=""/>
    <s v=""/>
    <n v="46"/>
    <n v="46"/>
    <s v=""/>
    <s v=""/>
    <n v="239"/>
    <n v="240"/>
    <m/>
    <m/>
    <n v="894"/>
    <n v="894"/>
    <n v="0"/>
    <n v="0"/>
  </r>
  <r>
    <x v="265"/>
    <s v="430024332"/>
    <x v="5"/>
    <x v="40"/>
    <x v="282"/>
    <x v="4"/>
    <n v="3"/>
    <n v="3"/>
    <s v=""/>
    <s v=""/>
    <n v="1"/>
    <n v="1"/>
    <s v=""/>
    <s v=""/>
    <n v="1"/>
    <n v="1"/>
    <s v=""/>
    <s v=""/>
    <n v="2"/>
    <n v="2"/>
    <s v=""/>
    <s v=""/>
    <n v="2"/>
    <n v="2"/>
    <s v=""/>
    <s v=""/>
    <n v="2"/>
    <n v="2"/>
    <s v=""/>
    <s v=""/>
    <n v="2"/>
    <n v="2"/>
    <s v=""/>
    <s v=""/>
    <n v="4"/>
    <n v="4"/>
    <s v=""/>
    <s v=""/>
    <n v="1"/>
    <n v="1"/>
    <s v=""/>
    <s v=""/>
    <n v="1"/>
    <n v="1"/>
    <s v=""/>
    <s v=""/>
    <n v="2"/>
    <n v="2"/>
    <s v=""/>
    <s v=""/>
    <n v="3"/>
    <n v="2"/>
    <s v=""/>
    <s v=""/>
    <n v="24"/>
    <x v="406"/>
    <m/>
    <m/>
    <n v="1"/>
    <n v="2"/>
    <s v=""/>
    <s v=""/>
    <n v="1"/>
    <n v="1"/>
    <s v=""/>
    <s v=""/>
    <n v="1"/>
    <n v="1"/>
    <s v=""/>
    <s v=""/>
    <n v="6"/>
    <n v="4"/>
    <s v=""/>
    <s v=""/>
    <n v="1"/>
    <n v="3"/>
    <s v=""/>
    <s v=""/>
    <n v="10"/>
    <n v="11"/>
    <m/>
    <m/>
    <n v="34"/>
    <n v="34"/>
    <n v="0"/>
    <n v="0"/>
  </r>
  <r>
    <x v="293"/>
    <s v="404907730"/>
    <x v="5"/>
    <x v="68"/>
    <x v="344"/>
    <x v="2"/>
    <n v="521"/>
    <n v="519"/>
    <s v=""/>
    <s v=""/>
    <n v="533"/>
    <n v="535"/>
    <s v=""/>
    <s v=""/>
    <n v="552"/>
    <n v="552"/>
    <s v=""/>
    <s v=""/>
    <n v="523"/>
    <n v="523"/>
    <s v=""/>
    <s v=""/>
    <n v="571"/>
    <n v="571"/>
    <s v=""/>
    <s v=""/>
    <n v="556"/>
    <n v="556"/>
    <s v=""/>
    <s v=""/>
    <n v="663"/>
    <n v="662"/>
    <s v=""/>
    <s v=""/>
    <n v="673"/>
    <n v="674"/>
    <s v=""/>
    <s v=""/>
    <n v="615"/>
    <n v="615"/>
    <s v=""/>
    <s v=""/>
    <n v="587"/>
    <n v="587"/>
    <s v=""/>
    <s v=""/>
    <n v="559"/>
    <n v="559"/>
    <s v=""/>
    <s v=""/>
    <n v="606"/>
    <n v="606"/>
    <s v=""/>
    <s v=""/>
    <n v="6959"/>
    <x v="407"/>
    <m/>
    <m/>
    <n v="653"/>
    <n v="651"/>
    <s v=""/>
    <s v=""/>
    <n v="551"/>
    <n v="552"/>
    <s v=""/>
    <s v=""/>
    <n v="611"/>
    <n v="612"/>
    <s v=""/>
    <s v=""/>
    <n v="633"/>
    <n v="633"/>
    <s v=""/>
    <s v=""/>
    <n v="636"/>
    <n v="636"/>
    <s v=""/>
    <s v=""/>
    <n v="3084"/>
    <n v="3084"/>
    <m/>
    <m/>
    <n v="10043"/>
    <n v="10043"/>
    <n v="0"/>
    <n v="0"/>
  </r>
  <r>
    <x v="293"/>
    <s v="404907730"/>
    <x v="5"/>
    <x v="40"/>
    <x v="345"/>
    <x v="2"/>
    <n v="25"/>
    <n v="25"/>
    <s v=""/>
    <s v=""/>
    <n v="29"/>
    <n v="29"/>
    <s v=""/>
    <s v=""/>
    <n v="31"/>
    <n v="31"/>
    <s v=""/>
    <s v=""/>
    <n v="29"/>
    <n v="29"/>
    <s v=""/>
    <s v=""/>
    <n v="36"/>
    <n v="36"/>
    <s v=""/>
    <s v=""/>
    <n v="32"/>
    <n v="32"/>
    <s v=""/>
    <s v=""/>
    <n v="29"/>
    <n v="29"/>
    <s v=""/>
    <s v=""/>
    <n v="32"/>
    <n v="32"/>
    <s v=""/>
    <s v=""/>
    <n v="25"/>
    <n v="25"/>
    <s v=""/>
    <s v=""/>
    <n v="25"/>
    <n v="25"/>
    <s v=""/>
    <s v=""/>
    <n v="29"/>
    <n v="29"/>
    <s v=""/>
    <s v=""/>
    <n v="25"/>
    <n v="25"/>
    <s v=""/>
    <s v=""/>
    <n v="347"/>
    <x v="408"/>
    <m/>
    <m/>
    <n v="21"/>
    <n v="21"/>
    <s v=""/>
    <s v=""/>
    <n v="23"/>
    <n v="23"/>
    <s v=""/>
    <s v=""/>
    <n v="26"/>
    <n v="26"/>
    <s v=""/>
    <s v=""/>
    <n v="17"/>
    <n v="17"/>
    <s v=""/>
    <s v=""/>
    <n v="19"/>
    <n v="19"/>
    <s v=""/>
    <s v=""/>
    <n v="106"/>
    <n v="106"/>
    <m/>
    <m/>
    <n v="453"/>
    <n v="453"/>
    <n v="0"/>
    <n v="0"/>
  </r>
  <r>
    <x v="293"/>
    <s v="404907730"/>
    <x v="5"/>
    <x v="40"/>
    <x v="345"/>
    <x v="5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"/>
    <n v="1"/>
    <s v=""/>
    <s v=""/>
    <s v=""/>
    <s v=""/>
    <s v=""/>
    <s v=""/>
    <n v="1"/>
    <n v="1"/>
    <s v=""/>
    <s v=""/>
    <m/>
    <x v="2"/>
    <m/>
    <m/>
    <n v="1"/>
    <n v="1"/>
    <s v=""/>
    <s v=""/>
    <s v=""/>
    <s v=""/>
    <s v=""/>
    <s v=""/>
    <n v="1"/>
    <n v="1"/>
    <s v=""/>
    <s v=""/>
    <s v=""/>
    <s v=""/>
    <s v=""/>
    <s v=""/>
    <s v=""/>
    <s v=""/>
    <s v=""/>
    <s v=""/>
    <m/>
    <m/>
    <m/>
    <m/>
    <n v="0"/>
    <n v="0"/>
    <n v="0"/>
    <n v="0"/>
  </r>
  <r>
    <x v="293"/>
    <s v="404907730"/>
    <x v="5"/>
    <x v="40"/>
    <x v="318"/>
    <x v="2"/>
    <n v="459"/>
    <n v="459"/>
    <s v=""/>
    <s v=""/>
    <n v="581"/>
    <n v="578"/>
    <s v=""/>
    <s v=""/>
    <n v="591"/>
    <n v="593"/>
    <s v=""/>
    <s v=""/>
    <n v="584"/>
    <n v="584"/>
    <s v=""/>
    <s v=""/>
    <n v="620"/>
    <n v="621"/>
    <s v=""/>
    <s v=""/>
    <n v="646"/>
    <n v="646"/>
    <s v=""/>
    <s v=""/>
    <n v="676"/>
    <n v="672"/>
    <s v=""/>
    <s v=""/>
    <n v="615"/>
    <n v="618"/>
    <s v=""/>
    <s v=""/>
    <n v="535"/>
    <n v="534"/>
    <s v=""/>
    <s v=""/>
    <n v="512"/>
    <n v="514"/>
    <s v=""/>
    <s v=""/>
    <n v="467"/>
    <n v="466"/>
    <s v=""/>
    <s v=""/>
    <n v="684"/>
    <n v="685"/>
    <s v=""/>
    <s v=""/>
    <n v="6970"/>
    <x v="409"/>
    <m/>
    <m/>
    <n v="547"/>
    <n v="546"/>
    <s v=""/>
    <s v=""/>
    <n v="390"/>
    <n v="389"/>
    <s v=""/>
    <s v=""/>
    <n v="528"/>
    <n v="529"/>
    <s v=""/>
    <s v=""/>
    <n v="555"/>
    <n v="555"/>
    <s v=""/>
    <s v=""/>
    <n v="512"/>
    <n v="513"/>
    <s v=""/>
    <s v=""/>
    <n v="2532"/>
    <n v="2532"/>
    <m/>
    <m/>
    <n v="9502"/>
    <n v="9502"/>
    <n v="0"/>
    <n v="0"/>
  </r>
  <r>
    <x v="293"/>
    <s v="404907730"/>
    <x v="5"/>
    <x v="40"/>
    <x v="318"/>
    <x v="1"/>
    <n v="32"/>
    <n v="29"/>
    <s v=""/>
    <n v="1"/>
    <n v="35"/>
    <n v="36"/>
    <s v=""/>
    <s v=""/>
    <n v="49"/>
    <n v="47"/>
    <s v=""/>
    <n v="1"/>
    <n v="32"/>
    <n v="36"/>
    <s v=""/>
    <s v=""/>
    <n v="25"/>
    <n v="23"/>
    <s v=""/>
    <s v=""/>
    <n v="38"/>
    <n v="28"/>
    <s v=""/>
    <s v=""/>
    <n v="38"/>
    <n v="48"/>
    <s v=""/>
    <s v=""/>
    <n v="11"/>
    <n v="11"/>
    <s v=""/>
    <s v=""/>
    <n v="29"/>
    <n v="27"/>
    <s v=""/>
    <s v=""/>
    <n v="38"/>
    <n v="39"/>
    <s v=""/>
    <s v=""/>
    <n v="26"/>
    <n v="29"/>
    <n v="1"/>
    <s v=""/>
    <n v="30"/>
    <n v="30"/>
    <s v=""/>
    <s v=""/>
    <n v="383"/>
    <x v="287"/>
    <m/>
    <m/>
    <n v="5"/>
    <n v="2"/>
    <s v=""/>
    <s v=""/>
    <n v="33"/>
    <n v="32"/>
    <s v=""/>
    <s v=""/>
    <n v="35"/>
    <n v="38"/>
    <s v=""/>
    <s v=""/>
    <n v="22"/>
    <n v="23"/>
    <s v=""/>
    <s v=""/>
    <n v="16"/>
    <n v="16"/>
    <s v=""/>
    <s v=""/>
    <n v="111"/>
    <n v="111"/>
    <m/>
    <m/>
    <n v="494"/>
    <n v="494"/>
    <n v="0"/>
    <n v="0"/>
  </r>
  <r>
    <x v="293"/>
    <s v="404907730"/>
    <x v="5"/>
    <x v="47"/>
    <x v="346"/>
    <x v="2"/>
    <n v="471"/>
    <n v="470"/>
    <s v=""/>
    <s v=""/>
    <n v="512"/>
    <n v="509"/>
    <s v=""/>
    <s v=""/>
    <n v="503"/>
    <n v="505"/>
    <s v=""/>
    <s v=""/>
    <n v="657"/>
    <n v="657"/>
    <s v=""/>
    <s v=""/>
    <n v="715"/>
    <n v="714"/>
    <s v=""/>
    <s v=""/>
    <n v="623"/>
    <n v="624"/>
    <s v=""/>
    <s v=""/>
    <n v="806"/>
    <n v="803"/>
    <s v=""/>
    <s v=""/>
    <n v="831"/>
    <n v="831"/>
    <s v=""/>
    <s v=""/>
    <n v="663"/>
    <n v="665"/>
    <s v=""/>
    <s v=""/>
    <n v="629"/>
    <n v="627"/>
    <s v=""/>
    <s v=""/>
    <n v="546"/>
    <n v="550"/>
    <s v=""/>
    <s v=""/>
    <n v="669"/>
    <n v="666"/>
    <s v=""/>
    <s v=""/>
    <n v="7625"/>
    <x v="410"/>
    <m/>
    <m/>
    <n v="642"/>
    <n v="644"/>
    <s v=""/>
    <s v=""/>
    <n v="438"/>
    <n v="438"/>
    <s v=""/>
    <s v=""/>
    <n v="545"/>
    <n v="539"/>
    <s v=""/>
    <s v=""/>
    <n v="613"/>
    <n v="617"/>
    <s v=""/>
    <s v=""/>
    <n v="591"/>
    <n v="595"/>
    <s v=""/>
    <s v=""/>
    <n v="2829"/>
    <n v="2833"/>
    <m/>
    <m/>
    <n v="10454"/>
    <n v="10454"/>
    <n v="0"/>
    <n v="0"/>
  </r>
  <r>
    <x v="293"/>
    <s v="404907730"/>
    <x v="5"/>
    <x v="47"/>
    <x v="346"/>
    <x v="1"/>
    <n v="12"/>
    <n v="10"/>
    <s v=""/>
    <s v=""/>
    <n v="19"/>
    <n v="18"/>
    <s v=""/>
    <s v=""/>
    <n v="27"/>
    <n v="29"/>
    <s v=""/>
    <s v=""/>
    <n v="14"/>
    <n v="13"/>
    <s v=""/>
    <s v=""/>
    <n v="24"/>
    <n v="23"/>
    <s v=""/>
    <s v=""/>
    <n v="22"/>
    <n v="23"/>
    <s v=""/>
    <s v=""/>
    <n v="16"/>
    <n v="17"/>
    <s v=""/>
    <s v=""/>
    <n v="19"/>
    <n v="19"/>
    <s v=""/>
    <s v=""/>
    <n v="15"/>
    <n v="16"/>
    <s v=""/>
    <s v=""/>
    <n v="31"/>
    <n v="29"/>
    <s v=""/>
    <s v=""/>
    <n v="30"/>
    <n v="32"/>
    <s v=""/>
    <s v=""/>
    <n v="27"/>
    <n v="27"/>
    <s v=""/>
    <s v=""/>
    <n v="256"/>
    <x v="335"/>
    <m/>
    <m/>
    <n v="10"/>
    <n v="8"/>
    <s v=""/>
    <s v=""/>
    <n v="26"/>
    <n v="26"/>
    <s v=""/>
    <s v=""/>
    <n v="26"/>
    <n v="26"/>
    <s v=""/>
    <s v=""/>
    <n v="24"/>
    <n v="26"/>
    <s v=""/>
    <s v=""/>
    <n v="24"/>
    <n v="24"/>
    <s v=""/>
    <s v=""/>
    <n v="110"/>
    <n v="110"/>
    <m/>
    <m/>
    <n v="366"/>
    <n v="366"/>
    <n v="0"/>
    <n v="0"/>
  </r>
  <r>
    <x v="293"/>
    <s v="404907730"/>
    <x v="5"/>
    <x v="69"/>
    <x v="347"/>
    <x v="2"/>
    <n v="304"/>
    <n v="304"/>
    <s v=""/>
    <s v=""/>
    <n v="312"/>
    <n v="312"/>
    <s v=""/>
    <s v=""/>
    <n v="350"/>
    <n v="350"/>
    <s v=""/>
    <s v=""/>
    <n v="350"/>
    <n v="349"/>
    <s v=""/>
    <s v=""/>
    <n v="363"/>
    <n v="363"/>
    <s v=""/>
    <s v=""/>
    <n v="379"/>
    <n v="380"/>
    <s v=""/>
    <s v=""/>
    <n v="555"/>
    <n v="552"/>
    <s v=""/>
    <s v=""/>
    <n v="672"/>
    <n v="672"/>
    <s v=""/>
    <s v=""/>
    <n v="441"/>
    <n v="443"/>
    <n v="1"/>
    <s v=""/>
    <n v="364"/>
    <n v="365"/>
    <s v=""/>
    <s v=""/>
    <n v="313"/>
    <n v="313"/>
    <s v=""/>
    <n v="1"/>
    <n v="337"/>
    <n v="336"/>
    <s v=""/>
    <s v=""/>
    <n v="4740"/>
    <x v="411"/>
    <m/>
    <m/>
    <n v="400"/>
    <n v="400"/>
    <s v=""/>
    <s v=""/>
    <n v="304"/>
    <n v="305"/>
    <s v=""/>
    <s v=""/>
    <n v="305"/>
    <n v="304"/>
    <s v=""/>
    <s v=""/>
    <n v="328"/>
    <n v="328"/>
    <s v=""/>
    <s v=""/>
    <n v="343"/>
    <n v="344"/>
    <s v=""/>
    <s v=""/>
    <n v="1680"/>
    <n v="1681"/>
    <m/>
    <m/>
    <n v="6420"/>
    <n v="6420"/>
    <n v="0"/>
    <n v="0"/>
  </r>
  <r>
    <x v="293"/>
    <s v="404907730"/>
    <x v="5"/>
    <x v="22"/>
    <x v="348"/>
    <x v="2"/>
    <s v=""/>
    <s v=""/>
    <s v=""/>
    <s v=""/>
    <n v="6"/>
    <n v="6"/>
    <s v=""/>
    <s v=""/>
    <n v="9"/>
    <n v="9"/>
    <s v=""/>
    <s v=""/>
    <n v="6"/>
    <n v="6"/>
    <s v=""/>
    <s v=""/>
    <n v="9"/>
    <n v="9"/>
    <s v=""/>
    <s v=""/>
    <n v="13"/>
    <n v="13"/>
    <s v=""/>
    <s v=""/>
    <n v="13"/>
    <n v="13"/>
    <s v=""/>
    <s v=""/>
    <n v="11"/>
    <n v="11"/>
    <s v=""/>
    <s v=""/>
    <n v="7"/>
    <n v="7"/>
    <s v=""/>
    <s v=""/>
    <n v="5"/>
    <n v="5"/>
    <s v=""/>
    <s v=""/>
    <n v="19"/>
    <n v="19"/>
    <s v=""/>
    <s v=""/>
    <n v="5"/>
    <n v="5"/>
    <s v=""/>
    <s v=""/>
    <m/>
    <x v="2"/>
    <m/>
    <m/>
    <s v=""/>
    <s v=""/>
    <s v=""/>
    <s v=""/>
    <n v="3"/>
    <n v="3"/>
    <s v=""/>
    <s v=""/>
    <n v="7"/>
    <n v="7"/>
    <s v=""/>
    <s v=""/>
    <n v="4"/>
    <n v="4"/>
    <s v=""/>
    <s v=""/>
    <n v="14"/>
    <n v="14"/>
    <s v=""/>
    <s v=""/>
    <m/>
    <m/>
    <m/>
    <m/>
    <n v="0"/>
    <n v="0"/>
    <n v="0"/>
    <n v="0"/>
  </r>
  <r>
    <x v="293"/>
    <s v="404907730"/>
    <x v="0"/>
    <x v="0"/>
    <x v="320"/>
    <x v="2"/>
    <n v="523"/>
    <n v="524"/>
    <s v=""/>
    <s v=""/>
    <n v="488"/>
    <n v="487"/>
    <s v=""/>
    <s v=""/>
    <n v="599"/>
    <n v="601"/>
    <s v=""/>
    <s v=""/>
    <n v="610"/>
    <n v="606"/>
    <s v=""/>
    <s v=""/>
    <n v="715"/>
    <n v="715"/>
    <s v=""/>
    <s v=""/>
    <n v="703"/>
    <n v="702"/>
    <s v=""/>
    <n v="1"/>
    <n v="837"/>
    <n v="840"/>
    <s v=""/>
    <s v=""/>
    <n v="804"/>
    <n v="803"/>
    <s v=""/>
    <s v=""/>
    <n v="646"/>
    <n v="649"/>
    <s v=""/>
    <s v=""/>
    <n v="666"/>
    <n v="665"/>
    <s v=""/>
    <s v=""/>
    <n v="613"/>
    <n v="611"/>
    <s v=""/>
    <s v=""/>
    <n v="534"/>
    <n v="534"/>
    <s v=""/>
    <s v=""/>
    <n v="7738"/>
    <x v="412"/>
    <m/>
    <m/>
    <n v="552"/>
    <n v="555"/>
    <s v=""/>
    <s v=""/>
    <n v="444"/>
    <n v="444"/>
    <s v=""/>
    <s v=""/>
    <n v="544"/>
    <n v="543"/>
    <s v=""/>
    <s v=""/>
    <n v="594"/>
    <n v="589"/>
    <s v=""/>
    <s v=""/>
    <n v="466"/>
    <n v="473"/>
    <s v=""/>
    <s v=""/>
    <n v="2600"/>
    <n v="2604"/>
    <m/>
    <m/>
    <n v="10338"/>
    <n v="10341"/>
    <n v="0"/>
    <n v="0"/>
  </r>
  <r>
    <x v="293"/>
    <s v="404907730"/>
    <x v="0"/>
    <x v="0"/>
    <x v="320"/>
    <x v="1"/>
    <n v="30"/>
    <n v="17"/>
    <s v=""/>
    <s v=""/>
    <n v="62"/>
    <n v="68"/>
    <s v=""/>
    <s v=""/>
    <n v="75"/>
    <n v="76"/>
    <s v=""/>
    <s v=""/>
    <n v="61"/>
    <n v="63"/>
    <s v=""/>
    <s v=""/>
    <n v="47"/>
    <n v="47"/>
    <s v=""/>
    <s v=""/>
    <n v="68"/>
    <n v="72"/>
    <s v=""/>
    <s v=""/>
    <n v="34"/>
    <n v="34"/>
    <s v=""/>
    <s v=""/>
    <n v="36"/>
    <n v="35"/>
    <s v=""/>
    <s v=""/>
    <n v="50"/>
    <n v="51"/>
    <s v=""/>
    <s v=""/>
    <n v="55"/>
    <n v="51"/>
    <s v=""/>
    <s v=""/>
    <n v="72"/>
    <n v="74"/>
    <s v=""/>
    <s v=""/>
    <n v="66"/>
    <n v="67"/>
    <s v=""/>
    <s v=""/>
    <n v="656"/>
    <x v="413"/>
    <m/>
    <m/>
    <n v="33"/>
    <n v="29"/>
    <s v=""/>
    <s v=""/>
    <n v="69"/>
    <n v="69"/>
    <s v=""/>
    <s v=""/>
    <n v="52"/>
    <n v="50"/>
    <s v=""/>
    <s v=""/>
    <n v="51"/>
    <n v="55"/>
    <s v=""/>
    <s v=""/>
    <n v="20"/>
    <n v="23"/>
    <s v=""/>
    <s v=""/>
    <n v="225"/>
    <n v="226"/>
    <m/>
    <m/>
    <n v="881"/>
    <n v="881"/>
    <n v="0"/>
    <n v="0"/>
  </r>
  <r>
    <x v="293"/>
    <s v="404907730"/>
    <x v="0"/>
    <x v="70"/>
    <x v="349"/>
    <x v="4"/>
    <n v="145"/>
    <n v="147"/>
    <n v="41"/>
    <n v="4"/>
    <n v="157"/>
    <n v="151"/>
    <n v="27"/>
    <n v="6"/>
    <n v="144"/>
    <n v="148"/>
    <n v="25"/>
    <n v="6"/>
    <n v="141"/>
    <n v="134"/>
    <n v="27"/>
    <n v="6"/>
    <n v="124"/>
    <n v="135"/>
    <n v="20"/>
    <n v="10"/>
    <n v="127"/>
    <n v="120"/>
    <n v="21"/>
    <n v="3"/>
    <n v="108"/>
    <n v="117"/>
    <n v="21"/>
    <n v="4"/>
    <n v="112"/>
    <n v="104"/>
    <n v="17"/>
    <n v="5"/>
    <n v="112"/>
    <n v="109"/>
    <n v="12"/>
    <n v="7"/>
    <n v="142"/>
    <n v="145"/>
    <n v="20"/>
    <n v="6"/>
    <n v="161"/>
    <n v="160"/>
    <n v="31"/>
    <n v="8"/>
    <n v="175"/>
    <n v="171"/>
    <n v="34"/>
    <n v="11"/>
    <n v="1648"/>
    <x v="414"/>
    <n v="296"/>
    <n v="76"/>
    <n v="193"/>
    <n v="185"/>
    <n v="28"/>
    <n v="7"/>
    <n v="147"/>
    <n v="145"/>
    <n v="23"/>
    <n v="10"/>
    <n v="199"/>
    <n v="203"/>
    <n v="30"/>
    <n v="10"/>
    <n v="190"/>
    <n v="191"/>
    <n v="29"/>
    <n v="9"/>
    <n v="120"/>
    <n v="149"/>
    <n v="24"/>
    <n v="5"/>
    <n v="849"/>
    <n v="873"/>
    <n v="134"/>
    <n v="41"/>
    <n v="2497"/>
    <n v="2514"/>
    <n v="430"/>
    <n v="117"/>
  </r>
  <r>
    <x v="293"/>
    <s v="404907730"/>
    <x v="0"/>
    <x v="70"/>
    <x v="349"/>
    <x v="8"/>
    <n v="1"/>
    <n v="1"/>
    <s v=""/>
    <s v=""/>
    <n v="2"/>
    <n v="2"/>
    <n v="2"/>
    <s v=""/>
    <n v="1"/>
    <n v="1"/>
    <s v=""/>
    <s v=""/>
    <n v="1"/>
    <n v="1"/>
    <s v=""/>
    <s v=""/>
    <n v="4"/>
    <n v="4"/>
    <s v=""/>
    <s v=""/>
    <n v="11"/>
    <n v="11"/>
    <s v=""/>
    <s v=""/>
    <n v="16"/>
    <n v="14"/>
    <s v=""/>
    <s v=""/>
    <n v="20"/>
    <n v="21"/>
    <n v="1"/>
    <n v="1"/>
    <n v="13"/>
    <n v="12"/>
    <s v=""/>
    <s v=""/>
    <n v="8"/>
    <n v="9"/>
    <s v=""/>
    <s v=""/>
    <n v="9"/>
    <n v="9"/>
    <s v=""/>
    <s v=""/>
    <s v=""/>
    <n v="1"/>
    <s v=""/>
    <s v=""/>
    <m/>
    <x v="415"/>
    <m/>
    <m/>
    <n v="30"/>
    <n v="27"/>
    <n v="1"/>
    <s v=""/>
    <n v="8"/>
    <n v="9"/>
    <s v=""/>
    <s v=""/>
    <n v="3"/>
    <n v="4"/>
    <s v=""/>
    <s v=""/>
    <n v="2"/>
    <n v="3"/>
    <s v=""/>
    <s v=""/>
    <n v="2"/>
    <n v="2"/>
    <s v=""/>
    <s v=""/>
    <n v="45"/>
    <n v="45"/>
    <m/>
    <m/>
    <n v="45"/>
    <n v="131"/>
    <n v="0"/>
    <n v="0"/>
  </r>
  <r>
    <x v="293"/>
    <s v="404907730"/>
    <x v="0"/>
    <x v="70"/>
    <x v="349"/>
    <x v="7"/>
    <n v="39"/>
    <n v="42"/>
    <s v=""/>
    <s v=""/>
    <n v="23"/>
    <n v="21"/>
    <s v=""/>
    <s v=""/>
    <n v="29"/>
    <n v="30"/>
    <s v=""/>
    <s v=""/>
    <n v="31"/>
    <n v="29"/>
    <s v=""/>
    <s v=""/>
    <n v="24"/>
    <n v="24"/>
    <s v=""/>
    <s v=""/>
    <n v="33"/>
    <n v="30"/>
    <s v=""/>
    <s v=""/>
    <n v="35"/>
    <n v="40"/>
    <s v=""/>
    <s v=""/>
    <n v="38"/>
    <n v="35"/>
    <s v=""/>
    <s v=""/>
    <n v="35"/>
    <n v="38"/>
    <s v=""/>
    <s v=""/>
    <n v="26"/>
    <n v="26"/>
    <s v=""/>
    <s v=""/>
    <n v="28"/>
    <n v="28"/>
    <s v=""/>
    <s v=""/>
    <n v="42"/>
    <n v="40"/>
    <s v=""/>
    <s v=""/>
    <n v="383"/>
    <x v="287"/>
    <m/>
    <m/>
    <n v="37"/>
    <n v="34"/>
    <s v=""/>
    <s v=""/>
    <n v="29"/>
    <n v="35"/>
    <s v=""/>
    <s v=""/>
    <n v="39"/>
    <n v="35"/>
    <s v=""/>
    <s v=""/>
    <n v="41"/>
    <n v="46"/>
    <s v=""/>
    <s v=""/>
    <n v="36"/>
    <n v="36"/>
    <s v=""/>
    <s v=""/>
    <n v="182"/>
    <n v="186"/>
    <m/>
    <m/>
    <n v="565"/>
    <n v="569"/>
    <n v="0"/>
    <n v="0"/>
  </r>
  <r>
    <x v="313"/>
    <s v="400037875"/>
    <x v="1"/>
    <x v="11"/>
    <x v="350"/>
    <x v="2"/>
    <n v="2"/>
    <n v="2"/>
    <s v=""/>
    <s v=""/>
    <s v=""/>
    <s v=""/>
    <s v=""/>
    <s v=""/>
    <s v=""/>
    <s v=""/>
    <s v=""/>
    <s v=""/>
    <s v=""/>
    <s v=""/>
    <s v=""/>
    <s v=""/>
    <n v="2"/>
    <n v="2"/>
    <s v=""/>
    <s v=""/>
    <n v="3"/>
    <n v="3"/>
    <s v=""/>
    <s v=""/>
    <n v="1"/>
    <n v="1"/>
    <s v=""/>
    <s v=""/>
    <s v=""/>
    <s v=""/>
    <s v=""/>
    <s v=""/>
    <n v="1"/>
    <n v="1"/>
    <s v=""/>
    <s v=""/>
    <s v=""/>
    <s v=""/>
    <s v=""/>
    <s v=""/>
    <s v=""/>
    <s v=""/>
    <s v=""/>
    <s v=""/>
    <s v=""/>
    <s v=""/>
    <s v=""/>
    <s v=""/>
    <m/>
    <x v="2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m/>
    <n v="0"/>
    <n v="0"/>
    <n v="0"/>
    <n v="0"/>
  </r>
  <r>
    <x v="225"/>
    <s v="212691354"/>
    <x v="5"/>
    <x v="5"/>
    <x v="233"/>
    <x v="8"/>
    <n v="139"/>
    <n v="123"/>
    <n v="1"/>
    <s v=""/>
    <n v="137"/>
    <n v="127"/>
    <n v="1"/>
    <s v=""/>
    <n v="148"/>
    <n v="157"/>
    <n v="2"/>
    <s v=""/>
    <n v="166"/>
    <n v="152"/>
    <s v=""/>
    <s v=""/>
    <n v="172"/>
    <n v="190"/>
    <s v=""/>
    <s v=""/>
    <n v="135"/>
    <n v="138"/>
    <n v="1"/>
    <n v="2"/>
    <n v="172"/>
    <n v="153"/>
    <n v="1"/>
    <s v=""/>
    <n v="171"/>
    <n v="175"/>
    <n v="1"/>
    <s v=""/>
    <n v="198"/>
    <n v="196"/>
    <n v="4"/>
    <s v=""/>
    <n v="184"/>
    <n v="186"/>
    <n v="2"/>
    <n v="1"/>
    <n v="171"/>
    <n v="175"/>
    <n v="2"/>
    <s v=""/>
    <n v="336"/>
    <n v="315"/>
    <n v="2"/>
    <s v=""/>
    <n v="2129"/>
    <x v="416"/>
    <m/>
    <m/>
    <n v="365"/>
    <n v="373"/>
    <s v=""/>
    <s v=""/>
    <n v="248"/>
    <n v="256"/>
    <n v="3"/>
    <s v=""/>
    <n v="246"/>
    <n v="241"/>
    <n v="3"/>
    <s v=""/>
    <n v="220"/>
    <n v="231"/>
    <n v="1"/>
    <s v=""/>
    <n v="180"/>
    <n v="203"/>
    <n v="1"/>
    <n v="1"/>
    <n v="1259"/>
    <n v="1304"/>
    <m/>
    <m/>
    <n v="3388"/>
    <n v="3391"/>
    <n v="0"/>
    <n v="0"/>
  </r>
  <r>
    <x v="226"/>
    <s v="404896644"/>
    <x v="1"/>
    <x v="11"/>
    <x v="214"/>
    <x v="1"/>
    <n v="49"/>
    <n v="42"/>
    <s v=""/>
    <n v="1"/>
    <n v="83"/>
    <n v="80"/>
    <s v=""/>
    <s v=""/>
    <n v="91"/>
    <n v="93"/>
    <s v=""/>
    <s v=""/>
    <n v="63"/>
    <n v="62"/>
    <s v=""/>
    <s v=""/>
    <n v="105"/>
    <n v="106"/>
    <s v=""/>
    <n v="1"/>
    <n v="84"/>
    <n v="89"/>
    <s v=""/>
    <s v=""/>
    <n v="66"/>
    <n v="63"/>
    <s v=""/>
    <s v=""/>
    <n v="87"/>
    <n v="81"/>
    <s v=""/>
    <n v="1"/>
    <n v="69"/>
    <n v="77"/>
    <s v=""/>
    <s v=""/>
    <n v="98"/>
    <n v="106"/>
    <n v="13"/>
    <s v=""/>
    <s v=""/>
    <n v="3"/>
    <s v=""/>
    <s v=""/>
    <s v=""/>
    <s v=""/>
    <s v=""/>
    <s v=""/>
    <m/>
    <x v="2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m/>
    <n v="0"/>
    <n v="0"/>
    <n v="0"/>
    <n v="0"/>
  </r>
  <r>
    <x v="314"/>
    <s v="204966858"/>
    <x v="1"/>
    <x v="11"/>
    <x v="351"/>
    <x v="0"/>
    <n v="131"/>
    <n v="113"/>
    <n v="1"/>
    <s v=""/>
    <n v="114"/>
    <n v="110"/>
    <s v=""/>
    <s v=""/>
    <n v="127"/>
    <n v="136"/>
    <n v="3"/>
    <s v=""/>
    <n v="138"/>
    <n v="144"/>
    <n v="4"/>
    <s v=""/>
    <n v="138"/>
    <n v="132"/>
    <n v="2"/>
    <n v="1"/>
    <n v="120"/>
    <n v="128"/>
    <n v="1"/>
    <s v=""/>
    <n v="122"/>
    <n v="116"/>
    <n v="1"/>
    <s v=""/>
    <n v="96"/>
    <n v="99"/>
    <n v="3"/>
    <s v=""/>
    <n v="91"/>
    <n v="98"/>
    <s v=""/>
    <s v=""/>
    <n v="96"/>
    <n v="96"/>
    <n v="1"/>
    <s v=""/>
    <n v="94"/>
    <n v="91"/>
    <n v="1"/>
    <s v=""/>
    <n v="81"/>
    <n v="90"/>
    <n v="2"/>
    <s v=""/>
    <n v="1348"/>
    <x v="417"/>
    <m/>
    <m/>
    <n v="77"/>
    <n v="67"/>
    <n v="1"/>
    <s v=""/>
    <n v="93"/>
    <n v="89"/>
    <n v="3"/>
    <s v=""/>
    <n v="100"/>
    <n v="104"/>
    <n v="2"/>
    <n v="1"/>
    <n v="99"/>
    <n v="97"/>
    <s v=""/>
    <s v=""/>
    <n v="92"/>
    <n v="106"/>
    <s v=""/>
    <s v=""/>
    <n v="461"/>
    <n v="463"/>
    <m/>
    <m/>
    <n v="1809"/>
    <n v="1816"/>
    <n v="0"/>
    <n v="0"/>
  </r>
  <r>
    <x v="236"/>
    <s v="404908043"/>
    <x v="4"/>
    <x v="4"/>
    <x v="285"/>
    <x v="2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x v="2"/>
    <m/>
    <m/>
    <s v=""/>
    <s v=""/>
    <s v=""/>
    <s v=""/>
    <s v=""/>
    <s v=""/>
    <s v=""/>
    <s v=""/>
    <s v=""/>
    <s v=""/>
    <s v=""/>
    <s v=""/>
    <s v=""/>
    <s v=""/>
    <s v=""/>
    <s v=""/>
    <n v="76"/>
    <n v="76"/>
    <s v=""/>
    <s v=""/>
    <m/>
    <m/>
    <m/>
    <m/>
    <n v="0"/>
    <n v="0"/>
    <n v="0"/>
    <n v="0"/>
  </r>
  <r>
    <x v="236"/>
    <s v="404908043"/>
    <x v="3"/>
    <x v="58"/>
    <x v="286"/>
    <x v="2"/>
    <n v="363"/>
    <n v="364"/>
    <s v=""/>
    <s v=""/>
    <n v="376"/>
    <n v="373"/>
    <s v=""/>
    <s v=""/>
    <n v="413"/>
    <n v="415"/>
    <s v=""/>
    <s v=""/>
    <n v="424"/>
    <n v="424"/>
    <s v=""/>
    <s v=""/>
    <n v="450"/>
    <n v="450"/>
    <s v=""/>
    <s v=""/>
    <n v="446"/>
    <n v="447"/>
    <s v=""/>
    <s v=""/>
    <n v="496"/>
    <n v="494"/>
    <s v=""/>
    <s v=""/>
    <n v="611"/>
    <n v="612"/>
    <s v=""/>
    <s v=""/>
    <n v="422"/>
    <n v="422"/>
    <s v=""/>
    <s v=""/>
    <n v="377"/>
    <n v="378"/>
    <s v=""/>
    <s v=""/>
    <n v="359"/>
    <n v="358"/>
    <s v=""/>
    <s v=""/>
    <n v="458"/>
    <n v="459"/>
    <s v=""/>
    <s v=""/>
    <n v="5195"/>
    <x v="418"/>
    <m/>
    <m/>
    <n v="447"/>
    <n v="446"/>
    <s v=""/>
    <s v=""/>
    <n v="408"/>
    <n v="409"/>
    <s v=""/>
    <s v=""/>
    <n v="413"/>
    <n v="413"/>
    <s v=""/>
    <s v=""/>
    <n v="430"/>
    <n v="428"/>
    <s v=""/>
    <s v=""/>
    <n v="376"/>
    <n v="378"/>
    <s v=""/>
    <s v=""/>
    <n v="2074"/>
    <n v="2074"/>
    <m/>
    <m/>
    <n v="7269"/>
    <n v="7270"/>
    <n v="0"/>
    <n v="0"/>
  </r>
  <r>
    <x v="236"/>
    <s v="404908043"/>
    <x v="3"/>
    <x v="58"/>
    <x v="286"/>
    <x v="1"/>
    <n v="14"/>
    <n v="14"/>
    <s v=""/>
    <s v=""/>
    <n v="21"/>
    <n v="21"/>
    <s v=""/>
    <s v=""/>
    <n v="25"/>
    <n v="25"/>
    <s v=""/>
    <s v=""/>
    <n v="17"/>
    <n v="17"/>
    <s v=""/>
    <s v=""/>
    <n v="15"/>
    <n v="14"/>
    <s v=""/>
    <s v=""/>
    <n v="19"/>
    <n v="20"/>
    <s v=""/>
    <s v=""/>
    <n v="12"/>
    <n v="12"/>
    <s v=""/>
    <s v=""/>
    <n v="23"/>
    <n v="22"/>
    <s v=""/>
    <s v=""/>
    <n v="15"/>
    <n v="16"/>
    <s v=""/>
    <s v=""/>
    <n v="17"/>
    <n v="16"/>
    <s v=""/>
    <s v=""/>
    <n v="20"/>
    <n v="19"/>
    <s v=""/>
    <s v=""/>
    <n v="19"/>
    <n v="21"/>
    <s v=""/>
    <s v=""/>
    <n v="217"/>
    <x v="183"/>
    <m/>
    <m/>
    <n v="9"/>
    <n v="9"/>
    <s v=""/>
    <s v=""/>
    <n v="14"/>
    <n v="13"/>
    <s v=""/>
    <s v=""/>
    <n v="19"/>
    <n v="17"/>
    <s v=""/>
    <s v=""/>
    <n v="12"/>
    <n v="15"/>
    <s v=""/>
    <s v=""/>
    <n v="10"/>
    <n v="10"/>
    <s v=""/>
    <s v=""/>
    <n v="64"/>
    <n v="64"/>
    <m/>
    <m/>
    <n v="281"/>
    <n v="281"/>
    <n v="0"/>
    <n v="0"/>
  </r>
  <r>
    <x v="236"/>
    <s v="404908043"/>
    <x v="6"/>
    <x v="62"/>
    <x v="303"/>
    <x v="2"/>
    <n v="360"/>
    <n v="361"/>
    <s v=""/>
    <s v=""/>
    <n v="368"/>
    <n v="366"/>
    <s v=""/>
    <s v=""/>
    <n v="425"/>
    <n v="428"/>
    <s v=""/>
    <s v=""/>
    <n v="426"/>
    <n v="425"/>
    <s v=""/>
    <s v=""/>
    <n v="496"/>
    <n v="496"/>
    <s v=""/>
    <s v=""/>
    <n v="478"/>
    <n v="479"/>
    <s v=""/>
    <s v=""/>
    <n v="522"/>
    <n v="520"/>
    <s v=""/>
    <s v=""/>
    <n v="482"/>
    <n v="482"/>
    <s v=""/>
    <s v=""/>
    <n v="458"/>
    <n v="460"/>
    <s v=""/>
    <s v=""/>
    <n v="465"/>
    <n v="464"/>
    <s v=""/>
    <s v=""/>
    <n v="448"/>
    <n v="448"/>
    <s v=""/>
    <s v=""/>
    <n v="494"/>
    <n v="495"/>
    <s v=""/>
    <s v=""/>
    <n v="5422"/>
    <x v="419"/>
    <m/>
    <m/>
    <n v="508"/>
    <n v="508"/>
    <s v=""/>
    <s v=""/>
    <n v="418"/>
    <n v="417"/>
    <n v="2"/>
    <s v=""/>
    <n v="477"/>
    <n v="476"/>
    <s v=""/>
    <s v=""/>
    <n v="494"/>
    <n v="494"/>
    <s v=""/>
    <s v=""/>
    <n v="544"/>
    <n v="546"/>
    <n v="1"/>
    <s v=""/>
    <n v="2441"/>
    <n v="2441"/>
    <m/>
    <m/>
    <n v="7863"/>
    <n v="7865"/>
    <n v="0"/>
    <n v="0"/>
  </r>
  <r>
    <x v="236"/>
    <s v="404908043"/>
    <x v="6"/>
    <x v="62"/>
    <x v="303"/>
    <x v="1"/>
    <n v="20"/>
    <n v="19"/>
    <s v=""/>
    <s v=""/>
    <n v="19"/>
    <n v="20"/>
    <s v=""/>
    <s v=""/>
    <n v="16"/>
    <n v="16"/>
    <s v=""/>
    <s v=""/>
    <n v="16"/>
    <n v="16"/>
    <s v=""/>
    <s v=""/>
    <n v="21"/>
    <n v="21"/>
    <s v=""/>
    <s v=""/>
    <n v="18"/>
    <n v="18"/>
    <s v=""/>
    <s v=""/>
    <n v="21"/>
    <n v="21"/>
    <s v=""/>
    <s v=""/>
    <n v="16"/>
    <n v="16"/>
    <s v=""/>
    <s v=""/>
    <n v="17"/>
    <n v="17"/>
    <s v=""/>
    <s v=""/>
    <n v="16"/>
    <n v="14"/>
    <s v=""/>
    <s v=""/>
    <n v="20"/>
    <n v="22"/>
    <s v=""/>
    <s v=""/>
    <n v="28"/>
    <n v="28"/>
    <n v="1"/>
    <s v=""/>
    <n v="228"/>
    <x v="0"/>
    <m/>
    <m/>
    <n v="21"/>
    <n v="20"/>
    <s v=""/>
    <s v=""/>
    <n v="19"/>
    <n v="20"/>
    <s v=""/>
    <s v=""/>
    <n v="21"/>
    <n v="21"/>
    <s v=""/>
    <s v=""/>
    <n v="17"/>
    <n v="17"/>
    <s v=""/>
    <s v=""/>
    <n v="23"/>
    <n v="23"/>
    <s v=""/>
    <s v=""/>
    <n v="101"/>
    <n v="101"/>
    <m/>
    <m/>
    <n v="329"/>
    <n v="329"/>
    <n v="0"/>
    <n v="0"/>
  </r>
  <r>
    <x v="238"/>
    <s v="205218030"/>
    <x v="1"/>
    <x v="32"/>
    <x v="249"/>
    <x v="1"/>
    <n v="1"/>
    <s v=""/>
    <s v=""/>
    <s v=""/>
    <n v="4"/>
    <n v="5"/>
    <s v=""/>
    <s v=""/>
    <n v="7"/>
    <n v="7"/>
    <s v=""/>
    <s v=""/>
    <n v="2"/>
    <n v="1"/>
    <s v=""/>
    <s v=""/>
    <n v="4"/>
    <n v="5"/>
    <s v=""/>
    <s v=""/>
    <n v="2"/>
    <n v="2"/>
    <s v=""/>
    <s v=""/>
    <s v=""/>
    <s v=""/>
    <s v=""/>
    <s v=""/>
    <n v="1"/>
    <n v="1"/>
    <s v=""/>
    <s v=""/>
    <n v="4"/>
    <n v="2"/>
    <s v=""/>
    <s v=""/>
    <s v=""/>
    <n v="2"/>
    <s v=""/>
    <s v=""/>
    <s v=""/>
    <s v=""/>
    <s v=""/>
    <s v=""/>
    <s v=""/>
    <s v=""/>
    <s v=""/>
    <s v=""/>
    <m/>
    <x v="2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m/>
    <n v="0"/>
    <n v="0"/>
    <n v="0"/>
    <n v="0"/>
  </r>
  <r>
    <x v="315"/>
    <s v="404947714"/>
    <x v="1"/>
    <x v="29"/>
    <x v="352"/>
    <x v="0"/>
    <n v="13"/>
    <n v="9"/>
    <s v=""/>
    <s v=""/>
    <n v="13"/>
    <n v="15"/>
    <s v=""/>
    <s v=""/>
    <n v="17"/>
    <n v="16"/>
    <s v=""/>
    <s v=""/>
    <n v="16"/>
    <n v="17"/>
    <s v=""/>
    <s v=""/>
    <n v="6"/>
    <n v="8"/>
    <s v=""/>
    <s v=""/>
    <n v="4"/>
    <n v="3"/>
    <s v=""/>
    <s v=""/>
    <n v="3"/>
    <n v="3"/>
    <s v=""/>
    <s v=""/>
    <n v="3"/>
    <n v="3"/>
    <s v=""/>
    <s v=""/>
    <n v="3"/>
    <n v="4"/>
    <s v=""/>
    <s v=""/>
    <n v="3"/>
    <n v="3"/>
    <s v=""/>
    <s v=""/>
    <n v="7"/>
    <n v="7"/>
    <s v=""/>
    <s v=""/>
    <n v="6"/>
    <n v="6"/>
    <s v=""/>
    <s v=""/>
    <n v="94"/>
    <x v="1"/>
    <m/>
    <m/>
    <n v="5"/>
    <n v="4"/>
    <s v=""/>
    <s v=""/>
    <n v="2"/>
    <n v="2"/>
    <s v=""/>
    <s v=""/>
    <n v="2"/>
    <n v="3"/>
    <s v=""/>
    <s v=""/>
    <n v="2"/>
    <n v="2"/>
    <s v=""/>
    <s v=""/>
    <n v="3"/>
    <n v="3"/>
    <s v=""/>
    <s v=""/>
    <n v="14"/>
    <n v="14"/>
    <m/>
    <m/>
    <n v="108"/>
    <n v="108"/>
    <n v="0"/>
    <n v="0"/>
  </r>
  <r>
    <x v="316"/>
    <s v="244549002"/>
    <x v="2"/>
    <x v="33"/>
    <x v="353"/>
    <x v="2"/>
    <n v="218"/>
    <n v="218"/>
    <s v=""/>
    <s v=""/>
    <n v="227"/>
    <n v="227"/>
    <s v=""/>
    <s v=""/>
    <n v="241"/>
    <n v="241"/>
    <s v=""/>
    <s v=""/>
    <n v="239"/>
    <n v="239"/>
    <s v=""/>
    <s v=""/>
    <n v="273"/>
    <n v="273"/>
    <s v=""/>
    <s v=""/>
    <n v="229"/>
    <n v="229"/>
    <s v=""/>
    <s v=""/>
    <n v="228"/>
    <n v="228"/>
    <s v=""/>
    <s v=""/>
    <n v="240"/>
    <n v="240"/>
    <s v=""/>
    <s v=""/>
    <n v="242"/>
    <n v="242"/>
    <s v=""/>
    <s v=""/>
    <n v="277"/>
    <n v="277"/>
    <s v=""/>
    <s v=""/>
    <n v="233"/>
    <n v="233"/>
    <s v=""/>
    <s v=""/>
    <n v="223"/>
    <n v="223"/>
    <s v=""/>
    <s v=""/>
    <n v="2870"/>
    <x v="420"/>
    <m/>
    <m/>
    <n v="241"/>
    <n v="241"/>
    <s v=""/>
    <s v=""/>
    <n v="225"/>
    <n v="225"/>
    <s v=""/>
    <s v=""/>
    <n v="222"/>
    <n v="222"/>
    <s v=""/>
    <s v=""/>
    <n v="246"/>
    <n v="246"/>
    <s v=""/>
    <s v=""/>
    <n v="272"/>
    <n v="272"/>
    <s v=""/>
    <s v=""/>
    <n v="1206"/>
    <n v="1206"/>
    <m/>
    <m/>
    <n v="4076"/>
    <n v="4076"/>
    <n v="0"/>
    <n v="0"/>
  </r>
  <r>
    <x v="239"/>
    <s v="405169598"/>
    <x v="1"/>
    <x v="13"/>
    <x v="250"/>
    <x v="1"/>
    <n v="19"/>
    <n v="18"/>
    <s v=""/>
    <s v=""/>
    <n v="40"/>
    <n v="39"/>
    <s v=""/>
    <s v=""/>
    <n v="47"/>
    <n v="47"/>
    <s v=""/>
    <s v=""/>
    <n v="42"/>
    <n v="41"/>
    <s v=""/>
    <s v=""/>
    <n v="63"/>
    <n v="63"/>
    <s v=""/>
    <s v=""/>
    <n v="60"/>
    <n v="58"/>
    <s v=""/>
    <s v=""/>
    <n v="48"/>
    <n v="50"/>
    <s v=""/>
    <s v=""/>
    <n v="16"/>
    <n v="21"/>
    <s v=""/>
    <s v=""/>
    <n v="33"/>
    <n v="28"/>
    <s v=""/>
    <s v=""/>
    <n v="40"/>
    <n v="45"/>
    <s v=""/>
    <s v=""/>
    <n v="51"/>
    <n v="44"/>
    <s v=""/>
    <s v=""/>
    <n v="48"/>
    <n v="55"/>
    <s v=""/>
    <s v=""/>
    <n v="507"/>
    <x v="421"/>
    <m/>
    <m/>
    <n v="39"/>
    <n v="36"/>
    <s v=""/>
    <s v=""/>
    <n v="48"/>
    <n v="44"/>
    <n v="1"/>
    <s v=""/>
    <n v="44"/>
    <n v="48"/>
    <s v=""/>
    <s v=""/>
    <n v="44"/>
    <n v="46"/>
    <s v=""/>
    <s v=""/>
    <n v="35"/>
    <n v="36"/>
    <s v=""/>
    <s v=""/>
    <n v="210"/>
    <n v="210"/>
    <m/>
    <m/>
    <n v="717"/>
    <n v="719"/>
    <n v="0"/>
    <n v="0"/>
  </r>
  <r>
    <x v="240"/>
    <s v="412682501"/>
    <x v="5"/>
    <x v="5"/>
    <x v="251"/>
    <x v="1"/>
    <n v="96"/>
    <n v="88"/>
    <n v="1"/>
    <s v=""/>
    <n v="128"/>
    <n v="128"/>
    <s v=""/>
    <s v=""/>
    <n v="148"/>
    <n v="155"/>
    <s v=""/>
    <s v=""/>
    <n v="104"/>
    <n v="102"/>
    <n v="1"/>
    <s v=""/>
    <n v="120"/>
    <n v="120"/>
    <s v=""/>
    <s v=""/>
    <n v="93"/>
    <n v="96"/>
    <s v=""/>
    <s v=""/>
    <n v="119"/>
    <n v="109"/>
    <s v=""/>
    <s v=""/>
    <n v="136"/>
    <n v="142"/>
    <s v=""/>
    <s v=""/>
    <n v="102"/>
    <n v="105"/>
    <s v=""/>
    <s v=""/>
    <n v="108"/>
    <n v="105"/>
    <s v=""/>
    <s v=""/>
    <n v="79"/>
    <n v="83"/>
    <s v=""/>
    <s v=""/>
    <n v="75"/>
    <n v="75"/>
    <s v=""/>
    <s v=""/>
    <n v="1308"/>
    <x v="180"/>
    <m/>
    <m/>
    <n v="71"/>
    <n v="69"/>
    <s v=""/>
    <s v=""/>
    <n v="76"/>
    <n v="74"/>
    <s v=""/>
    <s v=""/>
    <n v="92"/>
    <n v="96"/>
    <s v=""/>
    <s v=""/>
    <n v="67"/>
    <n v="67"/>
    <s v=""/>
    <s v=""/>
    <n v="44"/>
    <n v="44"/>
    <s v=""/>
    <s v=""/>
    <n v="350"/>
    <n v="350"/>
    <m/>
    <m/>
    <n v="1658"/>
    <n v="1658"/>
    <n v="0"/>
    <n v="0"/>
  </r>
  <r>
    <x v="240"/>
    <s v="412682501"/>
    <x v="5"/>
    <x v="5"/>
    <x v="251"/>
    <x v="8"/>
    <n v="301"/>
    <n v="262"/>
    <s v=""/>
    <s v=""/>
    <n v="322"/>
    <n v="310"/>
    <s v=""/>
    <n v="1"/>
    <n v="374"/>
    <n v="376"/>
    <s v=""/>
    <s v=""/>
    <n v="309"/>
    <n v="309"/>
    <s v=""/>
    <s v=""/>
    <n v="349"/>
    <n v="349"/>
    <s v=""/>
    <s v=""/>
    <n v="318"/>
    <n v="327"/>
    <n v="2"/>
    <s v=""/>
    <n v="319"/>
    <n v="321"/>
    <n v="2"/>
    <s v=""/>
    <n v="330"/>
    <n v="329"/>
    <s v=""/>
    <n v="1"/>
    <n v="320"/>
    <n v="317"/>
    <n v="1"/>
    <s v=""/>
    <n v="370"/>
    <n v="357"/>
    <n v="3"/>
    <s v=""/>
    <n v="301"/>
    <n v="326"/>
    <n v="2"/>
    <s v=""/>
    <n v="558"/>
    <n v="518"/>
    <n v="2"/>
    <s v=""/>
    <n v="4171"/>
    <x v="422"/>
    <m/>
    <m/>
    <n v="618"/>
    <n v="637"/>
    <n v="3"/>
    <s v=""/>
    <n v="380"/>
    <n v="383"/>
    <n v="1"/>
    <s v=""/>
    <n v="385"/>
    <n v="387"/>
    <n v="2"/>
    <s v=""/>
    <n v="368"/>
    <n v="383"/>
    <n v="1"/>
    <n v="1"/>
    <n v="327"/>
    <n v="358"/>
    <n v="2"/>
    <s v=""/>
    <n v="2078"/>
    <n v="2148"/>
    <n v="9"/>
    <m/>
    <n v="6249"/>
    <n v="6249"/>
    <n v="9"/>
    <n v="0"/>
  </r>
  <r>
    <x v="42"/>
    <s v="404476205"/>
    <x v="4"/>
    <x v="15"/>
    <x v="43"/>
    <x v="2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90"/>
    <n v="189"/>
    <s v=""/>
    <s v=""/>
    <m/>
    <x v="2"/>
    <m/>
    <m/>
    <n v="256"/>
    <n v="257"/>
    <s v=""/>
    <s v=""/>
    <n v="224"/>
    <n v="224"/>
    <s v=""/>
    <s v=""/>
    <n v="212"/>
    <n v="212"/>
    <s v=""/>
    <s v=""/>
    <s v=""/>
    <s v=""/>
    <s v=""/>
    <s v=""/>
    <s v=""/>
    <s v=""/>
    <s v=""/>
    <s v=""/>
    <m/>
    <m/>
    <m/>
    <m/>
    <n v="0"/>
    <n v="0"/>
    <n v="0"/>
    <n v="0"/>
  </r>
  <r>
    <x v="42"/>
    <s v="404476205"/>
    <x v="4"/>
    <x v="15"/>
    <x v="43"/>
    <x v="1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x v="2"/>
    <m/>
    <m/>
    <s v=""/>
    <s v=""/>
    <s v=""/>
    <s v=""/>
    <s v=""/>
    <s v=""/>
    <s v=""/>
    <s v=""/>
    <n v="7"/>
    <n v="7"/>
    <s v=""/>
    <s v=""/>
    <s v=""/>
    <s v=""/>
    <s v=""/>
    <s v=""/>
    <s v=""/>
    <s v=""/>
    <s v=""/>
    <s v=""/>
    <m/>
    <m/>
    <m/>
    <m/>
    <n v="0"/>
    <n v="0"/>
    <n v="0"/>
    <n v="0"/>
  </r>
  <r>
    <x v="44"/>
    <s v="404476205"/>
    <x v="7"/>
    <x v="27"/>
    <x v="45"/>
    <x v="4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20"/>
    <n v="20"/>
    <n v="7"/>
    <s v=""/>
    <m/>
    <x v="2"/>
    <m/>
    <m/>
    <n v="27"/>
    <n v="26"/>
    <n v="12"/>
    <s v=""/>
    <n v="22"/>
    <n v="19"/>
    <n v="6"/>
    <s v=""/>
    <n v="18"/>
    <n v="22"/>
    <n v="7"/>
    <s v=""/>
    <s v=""/>
    <s v=""/>
    <s v=""/>
    <s v=""/>
    <s v=""/>
    <s v=""/>
    <s v=""/>
    <s v=""/>
    <m/>
    <m/>
    <m/>
    <m/>
    <n v="0"/>
    <n v="0"/>
    <n v="0"/>
    <n v="0"/>
  </r>
  <r>
    <x v="44"/>
    <s v="404476205"/>
    <x v="7"/>
    <x v="27"/>
    <x v="45"/>
    <x v="7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5"/>
    <n v="15"/>
    <s v=""/>
    <s v=""/>
    <m/>
    <x v="2"/>
    <m/>
    <m/>
    <n v="7"/>
    <n v="5"/>
    <s v=""/>
    <s v=""/>
    <n v="12"/>
    <n v="12"/>
    <s v=""/>
    <s v=""/>
    <n v="5"/>
    <n v="7"/>
    <s v=""/>
    <s v=""/>
    <s v=""/>
    <s v=""/>
    <s v=""/>
    <s v=""/>
    <s v=""/>
    <s v=""/>
    <s v=""/>
    <s v=""/>
    <m/>
    <m/>
    <m/>
    <m/>
    <n v="0"/>
    <n v="0"/>
    <n v="0"/>
    <n v="0"/>
  </r>
  <r>
    <x v="50"/>
    <s v="404476205"/>
    <x v="4"/>
    <x v="18"/>
    <x v="51"/>
    <x v="7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3"/>
    <n v="3"/>
    <s v=""/>
    <s v=""/>
    <m/>
    <x v="2"/>
    <m/>
    <m/>
    <n v="6"/>
    <n v="5"/>
    <s v=""/>
    <s v=""/>
    <n v="4"/>
    <n v="4"/>
    <s v=""/>
    <s v=""/>
    <n v="6"/>
    <n v="7"/>
    <s v=""/>
    <s v=""/>
    <s v=""/>
    <s v=""/>
    <s v=""/>
    <s v=""/>
    <s v=""/>
    <s v=""/>
    <s v=""/>
    <s v=""/>
    <m/>
    <m/>
    <m/>
    <m/>
    <n v="0"/>
    <n v="0"/>
    <n v="0"/>
    <n v="0"/>
  </r>
  <r>
    <x v="56"/>
    <s v="404476205"/>
    <x v="2"/>
    <x v="31"/>
    <x v="56"/>
    <x v="4"/>
    <n v="41"/>
    <n v="40"/>
    <n v="29"/>
    <n v="1"/>
    <n v="44"/>
    <n v="43"/>
    <n v="32"/>
    <s v=""/>
    <n v="45"/>
    <n v="47"/>
    <n v="40"/>
    <n v="1"/>
    <n v="46"/>
    <n v="44"/>
    <n v="34"/>
    <n v="1"/>
    <n v="58"/>
    <n v="59"/>
    <n v="47"/>
    <s v=""/>
    <n v="59"/>
    <n v="59"/>
    <n v="44"/>
    <n v="2"/>
    <n v="37"/>
    <n v="38"/>
    <n v="34"/>
    <n v="1"/>
    <n v="44"/>
    <n v="43"/>
    <n v="35"/>
    <n v="3"/>
    <n v="48"/>
    <n v="47"/>
    <n v="38"/>
    <n v="1"/>
    <n v="51"/>
    <n v="51"/>
    <n v="34"/>
    <n v="1"/>
    <n v="56"/>
    <n v="58"/>
    <n v="40"/>
    <n v="1"/>
    <n v="71"/>
    <n v="70"/>
    <n v="49"/>
    <n v="3"/>
    <n v="600"/>
    <x v="423"/>
    <n v="456"/>
    <m/>
    <n v="89"/>
    <n v="88"/>
    <n v="51"/>
    <n v="3"/>
    <n v="54"/>
    <n v="54"/>
    <n v="31"/>
    <s v=""/>
    <n v="69"/>
    <n v="71"/>
    <n v="48"/>
    <s v=""/>
    <s v=""/>
    <s v=""/>
    <s v=""/>
    <s v=""/>
    <s v=""/>
    <s v=""/>
    <s v=""/>
    <s v=""/>
    <m/>
    <m/>
    <m/>
    <m/>
    <n v="600"/>
    <n v="599"/>
    <n v="456"/>
    <n v="0"/>
  </r>
  <r>
    <x v="51"/>
    <s v="404476205"/>
    <x v="2"/>
    <x v="9"/>
    <x v="52"/>
    <x v="4"/>
    <n v="61"/>
    <n v="57"/>
    <n v="39"/>
    <s v=""/>
    <n v="66"/>
    <n v="69"/>
    <n v="33"/>
    <n v="3"/>
    <n v="78"/>
    <n v="77"/>
    <n v="45"/>
    <n v="1"/>
    <n v="74"/>
    <n v="71"/>
    <n v="46"/>
    <n v="1"/>
    <n v="69"/>
    <n v="72"/>
    <n v="49"/>
    <n v="1"/>
    <n v="69"/>
    <n v="68"/>
    <n v="50"/>
    <s v=""/>
    <n v="71"/>
    <n v="70"/>
    <n v="44"/>
    <n v="1"/>
    <n v="57"/>
    <n v="59"/>
    <n v="34"/>
    <n v="1"/>
    <n v="54"/>
    <n v="56"/>
    <n v="36"/>
    <n v="2"/>
    <n v="50"/>
    <n v="49"/>
    <n v="34"/>
    <s v=""/>
    <n v="63"/>
    <n v="61"/>
    <n v="28"/>
    <n v="3"/>
    <n v="45"/>
    <n v="45"/>
    <n v="29"/>
    <n v="1"/>
    <n v="757"/>
    <x v="424"/>
    <n v="467"/>
    <m/>
    <n v="90"/>
    <n v="88"/>
    <n v="56"/>
    <n v="2"/>
    <n v="66"/>
    <n v="69"/>
    <n v="38"/>
    <n v="3"/>
    <n v="68"/>
    <n v="70"/>
    <n v="44"/>
    <n v="1"/>
    <s v=""/>
    <s v=""/>
    <s v=""/>
    <s v=""/>
    <s v=""/>
    <s v=""/>
    <s v=""/>
    <s v=""/>
    <m/>
    <m/>
    <m/>
    <m/>
    <n v="757"/>
    <n v="754"/>
    <n v="467"/>
    <n v="0"/>
  </r>
  <r>
    <x v="51"/>
    <s v="404476205"/>
    <x v="2"/>
    <x v="9"/>
    <x v="52"/>
    <x v="7"/>
    <s v=""/>
    <s v=""/>
    <s v=""/>
    <s v=""/>
    <n v="3"/>
    <n v="3"/>
    <s v=""/>
    <s v=""/>
    <n v="9"/>
    <n v="9"/>
    <s v=""/>
    <s v=""/>
    <n v="4"/>
    <n v="2"/>
    <s v=""/>
    <s v=""/>
    <n v="3"/>
    <n v="5"/>
    <s v=""/>
    <s v=""/>
    <n v="5"/>
    <n v="5"/>
    <s v=""/>
    <s v=""/>
    <n v="1"/>
    <n v="1"/>
    <s v=""/>
    <s v=""/>
    <n v="4"/>
    <n v="4"/>
    <s v=""/>
    <s v=""/>
    <n v="3"/>
    <n v="2"/>
    <s v=""/>
    <s v=""/>
    <n v="1"/>
    <n v="2"/>
    <s v=""/>
    <s v=""/>
    <n v="1"/>
    <n v="1"/>
    <s v=""/>
    <s v=""/>
    <n v="4"/>
    <n v="3"/>
    <s v=""/>
    <s v=""/>
    <m/>
    <x v="2"/>
    <m/>
    <m/>
    <n v="2"/>
    <n v="3"/>
    <s v=""/>
    <s v=""/>
    <n v="1"/>
    <n v="1"/>
    <s v=""/>
    <s v=""/>
    <n v="3"/>
    <n v="3"/>
    <s v=""/>
    <s v=""/>
    <s v=""/>
    <s v=""/>
    <s v=""/>
    <s v=""/>
    <s v=""/>
    <s v=""/>
    <s v=""/>
    <s v=""/>
    <m/>
    <m/>
    <m/>
    <m/>
    <n v="0"/>
    <n v="0"/>
    <n v="0"/>
    <n v="0"/>
  </r>
  <r>
    <x v="55"/>
    <s v="404476205"/>
    <x v="5"/>
    <x v="10"/>
    <x v="11"/>
    <x v="1"/>
    <n v="1"/>
    <n v="1"/>
    <s v=""/>
    <s v=""/>
    <n v="1"/>
    <n v="1"/>
    <s v=""/>
    <s v=""/>
    <n v="1"/>
    <n v="1"/>
    <s v=""/>
    <s v=""/>
    <s v=""/>
    <s v=""/>
    <s v=""/>
    <s v=""/>
    <n v="1"/>
    <n v="1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x v="2"/>
    <m/>
    <m/>
    <n v="1"/>
    <n v="1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m/>
    <n v="0"/>
    <n v="0"/>
    <n v="0"/>
    <n v="0"/>
  </r>
  <r>
    <x v="70"/>
    <s v="404476205"/>
    <x v="2"/>
    <x v="33"/>
    <x v="68"/>
    <x v="1"/>
    <n v="2"/>
    <n v="1"/>
    <s v=""/>
    <s v=""/>
    <n v="1"/>
    <n v="2"/>
    <s v=""/>
    <s v=""/>
    <n v="7"/>
    <n v="7"/>
    <s v=""/>
    <s v=""/>
    <n v="8"/>
    <n v="7"/>
    <s v=""/>
    <s v=""/>
    <n v="4"/>
    <n v="5"/>
    <s v=""/>
    <s v=""/>
    <n v="7"/>
    <n v="7"/>
    <s v=""/>
    <s v=""/>
    <n v="4"/>
    <n v="3"/>
    <s v=""/>
    <s v=""/>
    <n v="6"/>
    <n v="7"/>
    <s v=""/>
    <s v=""/>
    <n v="5"/>
    <n v="5"/>
    <s v=""/>
    <s v=""/>
    <n v="2"/>
    <n v="2"/>
    <s v=""/>
    <s v=""/>
    <n v="4"/>
    <n v="3"/>
    <s v=""/>
    <s v=""/>
    <n v="7"/>
    <n v="8"/>
    <s v=""/>
    <s v=""/>
    <n v="57"/>
    <x v="12"/>
    <m/>
    <m/>
    <n v="4"/>
    <n v="4"/>
    <s v=""/>
    <s v=""/>
    <n v="7"/>
    <n v="7"/>
    <s v=""/>
    <s v=""/>
    <n v="4"/>
    <n v="4"/>
    <s v=""/>
    <s v=""/>
    <s v=""/>
    <s v=""/>
    <s v=""/>
    <s v=""/>
    <s v=""/>
    <s v=""/>
    <s v=""/>
    <s v=""/>
    <m/>
    <m/>
    <m/>
    <m/>
    <n v="57"/>
    <n v="57"/>
    <n v="0"/>
    <n v="0"/>
  </r>
  <r>
    <x v="75"/>
    <s v="404476205"/>
    <x v="5"/>
    <x v="22"/>
    <x v="74"/>
    <x v="4"/>
    <n v="103"/>
    <n v="105"/>
    <n v="52"/>
    <n v="1"/>
    <n v="102"/>
    <n v="98"/>
    <n v="39"/>
    <s v=""/>
    <n v="123"/>
    <n v="124"/>
    <n v="57"/>
    <n v="3"/>
    <n v="98"/>
    <n v="93"/>
    <n v="41"/>
    <n v="4"/>
    <n v="110"/>
    <n v="118"/>
    <n v="47"/>
    <n v="1"/>
    <n v="91"/>
    <n v="90"/>
    <n v="43"/>
    <n v="2"/>
    <n v="119"/>
    <n v="119"/>
    <n v="45"/>
    <s v=""/>
    <n v="92"/>
    <n v="95"/>
    <n v="38"/>
    <s v=""/>
    <n v="98"/>
    <n v="97"/>
    <n v="42"/>
    <s v=""/>
    <n v="121"/>
    <n v="120"/>
    <n v="51"/>
    <n v="1"/>
    <n v="113"/>
    <n v="113"/>
    <n v="55"/>
    <s v=""/>
    <n v="157"/>
    <n v="159"/>
    <n v="48"/>
    <n v="1"/>
    <n v="1327"/>
    <x v="425"/>
    <n v="558"/>
    <m/>
    <n v="197"/>
    <n v="190"/>
    <n v="66"/>
    <n v="2"/>
    <n v="131"/>
    <n v="138"/>
    <n v="47"/>
    <n v="2"/>
    <n v="139"/>
    <n v="140"/>
    <n v="53"/>
    <n v="1"/>
    <s v=""/>
    <s v=""/>
    <s v=""/>
    <s v=""/>
    <s v=""/>
    <s v=""/>
    <s v=""/>
    <s v=""/>
    <m/>
    <m/>
    <m/>
    <m/>
    <n v="1327"/>
    <n v="1331"/>
    <n v="558"/>
    <n v="0"/>
  </r>
  <r>
    <x v="60"/>
    <s v="205279740"/>
    <x v="1"/>
    <x v="32"/>
    <x v="60"/>
    <x v="2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x v="2"/>
    <m/>
    <m/>
    <s v=""/>
    <s v=""/>
    <s v=""/>
    <s v=""/>
    <s v=""/>
    <s v=""/>
    <s v=""/>
    <s v=""/>
    <n v="62"/>
    <n v="60"/>
    <s v=""/>
    <s v=""/>
    <n v="131"/>
    <n v="132"/>
    <s v=""/>
    <s v=""/>
    <n v="205"/>
    <n v="206"/>
    <s v=""/>
    <s v=""/>
    <m/>
    <m/>
    <m/>
    <m/>
    <n v="0"/>
    <n v="0"/>
    <n v="0"/>
    <n v="0"/>
  </r>
  <r>
    <x v="60"/>
    <s v="205279740"/>
    <x v="1"/>
    <x v="32"/>
    <x v="60"/>
    <x v="1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x v="2"/>
    <m/>
    <m/>
    <s v=""/>
    <s v=""/>
    <s v=""/>
    <s v=""/>
    <s v=""/>
    <s v=""/>
    <s v=""/>
    <s v=""/>
    <s v=""/>
    <s v=""/>
    <s v=""/>
    <s v=""/>
    <n v="30"/>
    <n v="29"/>
    <s v=""/>
    <s v=""/>
    <n v="30"/>
    <n v="31"/>
    <s v=""/>
    <s v=""/>
    <m/>
    <m/>
    <m/>
    <m/>
    <n v="0"/>
    <n v="0"/>
    <n v="0"/>
    <n v="0"/>
  </r>
  <r>
    <x v="71"/>
    <s v="404476205"/>
    <x v="0"/>
    <x v="34"/>
    <x v="70"/>
    <x v="5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7"/>
    <n v="7"/>
    <s v=""/>
    <s v=""/>
    <n v="6"/>
    <n v="6"/>
    <s v=""/>
    <s v=""/>
    <m/>
    <x v="2"/>
    <m/>
    <m/>
    <n v="6"/>
    <n v="6"/>
    <s v=""/>
    <s v=""/>
    <n v="4"/>
    <n v="4"/>
    <s v=""/>
    <s v=""/>
    <n v="15"/>
    <n v="15"/>
    <s v=""/>
    <s v=""/>
    <n v="8"/>
    <n v="8"/>
    <s v=""/>
    <s v=""/>
    <n v="18"/>
    <n v="18"/>
    <s v=""/>
    <s v=""/>
    <n v="51"/>
    <n v="51"/>
    <m/>
    <m/>
    <n v="51"/>
    <n v="51"/>
    <n v="0"/>
    <n v="0"/>
  </r>
  <r>
    <x v="72"/>
    <s v="404476205"/>
    <x v="1"/>
    <x v="11"/>
    <x v="71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6"/>
    <n v="6"/>
    <s v=""/>
    <s v=""/>
    <n v="7"/>
    <n v="7"/>
    <s v=""/>
    <s v=""/>
    <m/>
    <x v="2"/>
    <m/>
    <m/>
    <n v="6"/>
    <n v="6"/>
    <s v=""/>
    <s v=""/>
    <n v="6"/>
    <n v="6"/>
    <s v=""/>
    <s v=""/>
    <n v="6"/>
    <n v="6"/>
    <s v=""/>
    <s v=""/>
    <n v="6"/>
    <n v="6"/>
    <s v=""/>
    <s v=""/>
    <n v="9"/>
    <n v="9"/>
    <s v=""/>
    <s v=""/>
    <n v="33"/>
    <n v="33"/>
    <m/>
    <m/>
    <n v="33"/>
    <n v="33"/>
    <n v="0"/>
    <n v="0"/>
  </r>
  <r>
    <x v="241"/>
    <s v="205210467"/>
    <x v="1"/>
    <x v="1"/>
    <x v="252"/>
    <x v="2"/>
    <n v="377"/>
    <n v="377"/>
    <s v=""/>
    <s v=""/>
    <n v="406"/>
    <n v="404"/>
    <s v=""/>
    <s v=""/>
    <n v="419"/>
    <n v="420"/>
    <s v=""/>
    <s v=""/>
    <n v="501"/>
    <n v="501"/>
    <s v=""/>
    <s v=""/>
    <n v="553"/>
    <n v="555"/>
    <s v=""/>
    <s v=""/>
    <n v="653"/>
    <n v="652"/>
    <s v=""/>
    <s v=""/>
    <n v="676"/>
    <n v="675"/>
    <s v=""/>
    <s v=""/>
    <n v="602"/>
    <n v="604"/>
    <s v=""/>
    <s v=""/>
    <n v="667"/>
    <n v="665"/>
    <s v=""/>
    <s v=""/>
    <n v="603"/>
    <n v="603"/>
    <s v=""/>
    <s v=""/>
    <n v="484"/>
    <n v="486"/>
    <s v=""/>
    <s v=""/>
    <n v="595"/>
    <n v="595"/>
    <s v=""/>
    <s v=""/>
    <n v="6536"/>
    <x v="426"/>
    <m/>
    <m/>
    <n v="527"/>
    <n v="526"/>
    <s v=""/>
    <s v=""/>
    <n v="439"/>
    <n v="438"/>
    <s v=""/>
    <s v=""/>
    <n v="682"/>
    <n v="682"/>
    <s v=""/>
    <s v=""/>
    <n v="755"/>
    <n v="757"/>
    <s v=""/>
    <s v=""/>
    <n v="871"/>
    <n v="871"/>
    <s v=""/>
    <s v=""/>
    <n v="3274"/>
    <n v="3274"/>
    <m/>
    <m/>
    <n v="9810"/>
    <n v="9811"/>
    <n v="0"/>
    <n v="0"/>
  </r>
  <r>
    <x v="241"/>
    <s v="205210467"/>
    <x v="1"/>
    <x v="1"/>
    <x v="252"/>
    <x v="5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x v="2"/>
    <m/>
    <m/>
    <s v=""/>
    <s v=""/>
    <s v=""/>
    <s v=""/>
    <n v="1"/>
    <n v="1"/>
    <s v=""/>
    <s v=""/>
    <n v="3"/>
    <n v="3"/>
    <s v=""/>
    <s v=""/>
    <n v="1"/>
    <n v="1"/>
    <s v=""/>
    <s v=""/>
    <n v="3"/>
    <n v="3"/>
    <s v=""/>
    <s v=""/>
    <m/>
    <m/>
    <m/>
    <m/>
    <n v="0"/>
    <n v="0"/>
    <n v="0"/>
    <n v="0"/>
  </r>
  <r>
    <x v="241"/>
    <s v="205210467"/>
    <x v="1"/>
    <x v="1"/>
    <x v="252"/>
    <x v="6"/>
    <n v="4"/>
    <n v="4"/>
    <s v=""/>
    <s v=""/>
    <n v="4"/>
    <n v="4"/>
    <n v="1"/>
    <s v=""/>
    <n v="5"/>
    <n v="5"/>
    <s v=""/>
    <s v=""/>
    <n v="3"/>
    <n v="3"/>
    <s v=""/>
    <s v=""/>
    <n v="5"/>
    <n v="5"/>
    <s v=""/>
    <s v=""/>
    <n v="3"/>
    <n v="3"/>
    <s v=""/>
    <s v=""/>
    <n v="3"/>
    <n v="3"/>
    <s v=""/>
    <s v=""/>
    <s v=""/>
    <s v=""/>
    <s v=""/>
    <s v=""/>
    <n v="4"/>
    <n v="4"/>
    <s v=""/>
    <s v=""/>
    <n v="1"/>
    <n v="1"/>
    <s v=""/>
    <s v=""/>
    <n v="2"/>
    <n v="2"/>
    <s v=""/>
    <s v=""/>
    <n v="2"/>
    <n v="2"/>
    <s v=""/>
    <s v=""/>
    <m/>
    <x v="2"/>
    <m/>
    <m/>
    <n v="4"/>
    <n v="3"/>
    <s v=""/>
    <s v=""/>
    <n v="7"/>
    <n v="8"/>
    <s v=""/>
    <s v=""/>
    <n v="5"/>
    <n v="5"/>
    <s v=""/>
    <s v=""/>
    <n v="12"/>
    <n v="11"/>
    <s v=""/>
    <s v=""/>
    <n v="8"/>
    <n v="9"/>
    <s v=""/>
    <s v=""/>
    <n v="36"/>
    <n v="36"/>
    <m/>
    <m/>
    <n v="36"/>
    <n v="36"/>
    <n v="0"/>
    <n v="0"/>
  </r>
  <r>
    <x v="242"/>
    <s v="212672080"/>
    <x v="5"/>
    <x v="5"/>
    <x v="253"/>
    <x v="1"/>
    <n v="14"/>
    <n v="14"/>
    <s v=""/>
    <s v=""/>
    <n v="12"/>
    <n v="12"/>
    <s v=""/>
    <s v=""/>
    <n v="28"/>
    <n v="24"/>
    <s v=""/>
    <s v=""/>
    <n v="18"/>
    <n v="21"/>
    <s v=""/>
    <s v=""/>
    <n v="16"/>
    <n v="17"/>
    <s v=""/>
    <s v=""/>
    <n v="14"/>
    <n v="14"/>
    <s v=""/>
    <s v=""/>
    <n v="13"/>
    <n v="12"/>
    <s v=""/>
    <s v=""/>
    <n v="18"/>
    <n v="18"/>
    <s v=""/>
    <s v=""/>
    <n v="20"/>
    <n v="21"/>
    <s v=""/>
    <s v=""/>
    <n v="15"/>
    <n v="14"/>
    <s v=""/>
    <s v=""/>
    <n v="19"/>
    <n v="19"/>
    <s v=""/>
    <s v=""/>
    <n v="21"/>
    <n v="22"/>
    <s v=""/>
    <s v=""/>
    <n v="208"/>
    <x v="427"/>
    <m/>
    <m/>
    <n v="11"/>
    <n v="11"/>
    <s v=""/>
    <s v=""/>
    <n v="24"/>
    <n v="20"/>
    <s v=""/>
    <s v=""/>
    <n v="19"/>
    <n v="23"/>
    <s v=""/>
    <s v=""/>
    <n v="16"/>
    <n v="14"/>
    <s v=""/>
    <s v=""/>
    <n v="13"/>
    <n v="15"/>
    <s v=""/>
    <s v=""/>
    <n v="83"/>
    <n v="83"/>
    <m/>
    <m/>
    <n v="291"/>
    <n v="291"/>
    <n v="0"/>
    <n v="0"/>
  </r>
  <r>
    <x v="317"/>
    <s v="205284093"/>
    <x v="1"/>
    <x v="13"/>
    <x v="354"/>
    <x v="1"/>
    <n v="94"/>
    <n v="76"/>
    <n v="1"/>
    <s v=""/>
    <n v="131"/>
    <n v="126"/>
    <n v="3"/>
    <s v=""/>
    <n v="187"/>
    <n v="206"/>
    <n v="1"/>
    <s v=""/>
    <n v="160"/>
    <n v="154"/>
    <n v="1"/>
    <s v=""/>
    <n v="188"/>
    <n v="182"/>
    <s v=""/>
    <s v=""/>
    <n v="178"/>
    <n v="195"/>
    <n v="1"/>
    <s v=""/>
    <n v="136"/>
    <n v="124"/>
    <n v="1"/>
    <s v=""/>
    <n v="136"/>
    <n v="151"/>
    <s v=""/>
    <s v=""/>
    <n v="117"/>
    <n v="110"/>
    <s v=""/>
    <s v=""/>
    <n v="178"/>
    <n v="162"/>
    <n v="1"/>
    <s v=""/>
    <n v="118"/>
    <n v="134"/>
    <s v=""/>
    <s v=""/>
    <n v="172"/>
    <n v="182"/>
    <n v="1"/>
    <s v=""/>
    <n v="1795"/>
    <x v="428"/>
    <m/>
    <m/>
    <n v="119"/>
    <n v="100"/>
    <s v=""/>
    <s v=""/>
    <n v="164"/>
    <n v="154"/>
    <s v=""/>
    <s v=""/>
    <n v="173"/>
    <n v="184"/>
    <s v=""/>
    <n v="1"/>
    <n v="166"/>
    <n v="176"/>
    <s v=""/>
    <s v=""/>
    <n v="73"/>
    <n v="86"/>
    <n v="1"/>
    <s v=""/>
    <n v="695"/>
    <n v="700"/>
    <m/>
    <m/>
    <n v="2490"/>
    <n v="2502"/>
    <n v="0"/>
    <n v="0"/>
  </r>
  <r>
    <x v="317"/>
    <s v="205284093"/>
    <x v="1"/>
    <x v="13"/>
    <x v="354"/>
    <x v="0"/>
    <n v="126"/>
    <n v="124"/>
    <s v=""/>
    <s v=""/>
    <n v="140"/>
    <n v="143"/>
    <s v=""/>
    <s v=""/>
    <n v="154"/>
    <n v="147"/>
    <s v=""/>
    <s v=""/>
    <n v="132"/>
    <n v="128"/>
    <s v=""/>
    <s v=""/>
    <n v="150"/>
    <n v="156"/>
    <s v=""/>
    <s v=""/>
    <n v="167"/>
    <n v="166"/>
    <s v=""/>
    <s v=""/>
    <n v="147"/>
    <n v="148"/>
    <s v=""/>
    <s v=""/>
    <n v="151"/>
    <n v="151"/>
    <s v=""/>
    <s v=""/>
    <n v="141"/>
    <n v="145"/>
    <s v=""/>
    <s v=""/>
    <n v="174"/>
    <n v="170"/>
    <s v=""/>
    <s v=""/>
    <n v="162"/>
    <n v="169"/>
    <s v=""/>
    <s v=""/>
    <n v="230"/>
    <n v="218"/>
    <s v=""/>
    <s v=""/>
    <n v="1874"/>
    <x v="429"/>
    <m/>
    <m/>
    <n v="298"/>
    <n v="292"/>
    <s v=""/>
    <s v=""/>
    <n v="331"/>
    <n v="323"/>
    <s v=""/>
    <s v=""/>
    <n v="352"/>
    <n v="354"/>
    <s v=""/>
    <s v=""/>
    <n v="309"/>
    <n v="322"/>
    <s v=""/>
    <s v=""/>
    <n v="335"/>
    <n v="361"/>
    <s v=""/>
    <s v=""/>
    <n v="1625"/>
    <n v="1652"/>
    <m/>
    <m/>
    <n v="3499"/>
    <n v="3517"/>
    <n v="0"/>
    <n v="0"/>
  </r>
  <r>
    <x v="244"/>
    <s v="402022253"/>
    <x v="1"/>
    <x v="12"/>
    <x v="255"/>
    <x v="2"/>
    <n v="347"/>
    <n v="344"/>
    <s v=""/>
    <s v=""/>
    <n v="331"/>
    <n v="334"/>
    <s v=""/>
    <s v=""/>
    <n v="343"/>
    <n v="343"/>
    <s v=""/>
    <s v=""/>
    <n v="340"/>
    <n v="340"/>
    <s v=""/>
    <s v=""/>
    <n v="370"/>
    <n v="367"/>
    <s v=""/>
    <s v=""/>
    <n v="338"/>
    <n v="340"/>
    <s v=""/>
    <s v=""/>
    <n v="366"/>
    <n v="364"/>
    <s v=""/>
    <s v=""/>
    <n v="266"/>
    <n v="269"/>
    <s v=""/>
    <s v=""/>
    <s v=""/>
    <s v=""/>
    <s v=""/>
    <s v=""/>
    <s v=""/>
    <s v=""/>
    <s v=""/>
    <s v=""/>
    <s v=""/>
    <s v=""/>
    <s v=""/>
    <s v=""/>
    <s v=""/>
    <s v=""/>
    <s v=""/>
    <s v=""/>
    <m/>
    <x v="2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m/>
    <n v="0"/>
    <n v="0"/>
    <n v="0"/>
    <n v="0"/>
  </r>
  <r>
    <x v="244"/>
    <s v="402022253"/>
    <x v="1"/>
    <x v="12"/>
    <x v="255"/>
    <x v="7"/>
    <n v="24"/>
    <n v="25"/>
    <s v=""/>
    <s v=""/>
    <n v="20"/>
    <n v="22"/>
    <s v=""/>
    <s v=""/>
    <n v="10"/>
    <n v="11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x v="2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m/>
    <n v="0"/>
    <n v="0"/>
    <n v="0"/>
    <n v="0"/>
  </r>
  <r>
    <x v="256"/>
    <s v="200007143"/>
    <x v="1"/>
    <x v="38"/>
    <x v="268"/>
    <x v="1"/>
    <n v="7"/>
    <n v="6"/>
    <s v=""/>
    <s v=""/>
    <n v="20"/>
    <n v="19"/>
    <s v=""/>
    <s v=""/>
    <n v="18"/>
    <n v="20"/>
    <s v=""/>
    <s v=""/>
    <n v="13"/>
    <n v="14"/>
    <s v=""/>
    <s v=""/>
    <n v="13"/>
    <n v="10"/>
    <s v=""/>
    <s v=""/>
    <n v="19"/>
    <n v="22"/>
    <s v=""/>
    <s v=""/>
    <n v="10"/>
    <n v="10"/>
    <s v=""/>
    <s v=""/>
    <n v="17"/>
    <n v="16"/>
    <s v=""/>
    <s v=""/>
    <n v="17"/>
    <n v="18"/>
    <s v=""/>
    <s v=""/>
    <n v="15"/>
    <n v="14"/>
    <s v=""/>
    <s v=""/>
    <n v="7"/>
    <n v="7"/>
    <s v=""/>
    <s v=""/>
    <n v="19"/>
    <n v="20"/>
    <s v=""/>
    <s v=""/>
    <n v="175"/>
    <x v="430"/>
    <m/>
    <m/>
    <n v="15"/>
    <n v="13"/>
    <s v=""/>
    <s v=""/>
    <n v="23"/>
    <n v="22"/>
    <s v=""/>
    <s v=""/>
    <n v="15"/>
    <n v="17"/>
    <s v=""/>
    <s v=""/>
    <n v="19"/>
    <n v="20"/>
    <s v=""/>
    <s v=""/>
    <n v="13"/>
    <n v="13"/>
    <s v=""/>
    <s v=""/>
    <n v="85"/>
    <n v="85"/>
    <m/>
    <m/>
    <n v="260"/>
    <n v="261"/>
    <n v="0"/>
    <n v="0"/>
  </r>
  <r>
    <x v="256"/>
    <s v="200007143"/>
    <x v="1"/>
    <x v="38"/>
    <x v="268"/>
    <x v="6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x v="2"/>
    <m/>
    <m/>
    <s v=""/>
    <s v=""/>
    <s v=""/>
    <s v=""/>
    <s v=""/>
    <s v=""/>
    <s v=""/>
    <s v=""/>
    <n v="2"/>
    <n v="2"/>
    <s v=""/>
    <s v=""/>
    <s v=""/>
    <s v=""/>
    <s v=""/>
    <s v=""/>
    <s v=""/>
    <s v=""/>
    <s v=""/>
    <s v=""/>
    <m/>
    <m/>
    <m/>
    <m/>
    <n v="0"/>
    <n v="0"/>
    <n v="0"/>
    <n v="0"/>
  </r>
  <r>
    <x v="318"/>
    <s v="433648948"/>
    <x v="1"/>
    <x v="32"/>
    <x v="355"/>
    <x v="2"/>
    <s v=""/>
    <s v=""/>
    <s v=""/>
    <s v=""/>
    <s v=""/>
    <s v=""/>
    <s v=""/>
    <s v=""/>
    <s v=""/>
    <s v=""/>
    <s v=""/>
    <s v=""/>
    <n v="420"/>
    <n v="42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x v="2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m/>
    <n v="0"/>
    <n v="0"/>
    <n v="0"/>
    <n v="0"/>
  </r>
  <r>
    <x v="257"/>
    <s v="236035517"/>
    <x v="5"/>
    <x v="63"/>
    <x v="308"/>
    <x v="4"/>
    <n v="21"/>
    <n v="21"/>
    <n v="3"/>
    <s v=""/>
    <n v="29"/>
    <n v="29"/>
    <n v="5"/>
    <s v=""/>
    <n v="31"/>
    <n v="31"/>
    <n v="4"/>
    <s v=""/>
    <n v="26"/>
    <n v="21"/>
    <n v="3"/>
    <s v=""/>
    <n v="39"/>
    <n v="42"/>
    <n v="8"/>
    <s v=""/>
    <n v="23"/>
    <n v="24"/>
    <n v="7"/>
    <s v=""/>
    <n v="20"/>
    <n v="22"/>
    <n v="5"/>
    <s v=""/>
    <n v="17"/>
    <n v="16"/>
    <n v="4"/>
    <n v="1"/>
    <n v="8"/>
    <n v="9"/>
    <n v="2"/>
    <s v=""/>
    <n v="24"/>
    <n v="22"/>
    <n v="11"/>
    <n v="1"/>
    <n v="21"/>
    <n v="19"/>
    <n v="6"/>
    <n v="1"/>
    <n v="26"/>
    <n v="26"/>
    <n v="8"/>
    <s v=""/>
    <n v="285"/>
    <x v="431"/>
    <n v="66"/>
    <m/>
    <n v="31"/>
    <n v="30"/>
    <n v="10"/>
    <n v="3"/>
    <n v="20"/>
    <n v="23"/>
    <n v="5"/>
    <s v=""/>
    <n v="17"/>
    <n v="18"/>
    <n v="6"/>
    <n v="1"/>
    <n v="40"/>
    <n v="41"/>
    <n v="20"/>
    <s v=""/>
    <n v="32"/>
    <n v="32"/>
    <n v="10"/>
    <n v="1"/>
    <n v="140"/>
    <n v="144"/>
    <n v="51"/>
    <m/>
    <n v="425"/>
    <n v="426"/>
    <n v="117"/>
    <n v="0"/>
  </r>
  <r>
    <x v="257"/>
    <s v="236035517"/>
    <x v="0"/>
    <x v="64"/>
    <x v="309"/>
    <x v="4"/>
    <n v="110"/>
    <n v="106"/>
    <n v="18"/>
    <n v="6"/>
    <n v="130"/>
    <n v="117"/>
    <n v="19"/>
    <n v="3"/>
    <n v="140"/>
    <n v="147"/>
    <n v="22"/>
    <n v="7"/>
    <n v="102"/>
    <n v="108"/>
    <n v="12"/>
    <n v="6"/>
    <n v="108"/>
    <n v="103"/>
    <n v="12"/>
    <s v=""/>
    <n v="103"/>
    <n v="110"/>
    <n v="11"/>
    <n v="4"/>
    <n v="100"/>
    <n v="99"/>
    <n v="12"/>
    <n v="6"/>
    <n v="92"/>
    <n v="87"/>
    <n v="19"/>
    <n v="3"/>
    <n v="80"/>
    <n v="86"/>
    <n v="13"/>
    <n v="5"/>
    <n v="109"/>
    <n v="107"/>
    <n v="9"/>
    <n v="6"/>
    <n v="117"/>
    <n v="119"/>
    <n v="15"/>
    <n v="2"/>
    <n v="143"/>
    <n v="142"/>
    <n v="17"/>
    <n v="4"/>
    <n v="1334"/>
    <x v="425"/>
    <n v="179"/>
    <m/>
    <n v="199"/>
    <n v="192"/>
    <n v="19"/>
    <n v="11"/>
    <n v="115"/>
    <n v="114"/>
    <n v="12"/>
    <n v="3"/>
    <n v="143"/>
    <n v="145"/>
    <n v="20"/>
    <n v="4"/>
    <n v="119"/>
    <n v="121"/>
    <n v="14"/>
    <n v="4"/>
    <n v="125"/>
    <n v="138"/>
    <n v="17"/>
    <n v="7"/>
    <n v="701"/>
    <n v="710"/>
    <n v="82"/>
    <n v="29"/>
    <n v="2035"/>
    <n v="2041"/>
    <n v="261"/>
    <n v="29"/>
  </r>
  <r>
    <x v="257"/>
    <s v="236035517"/>
    <x v="9"/>
    <x v="49"/>
    <x v="270"/>
    <x v="1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"/>
    <n v="1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x v="2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m/>
    <n v="0"/>
    <n v="0"/>
    <n v="0"/>
    <n v="0"/>
  </r>
  <r>
    <x v="257"/>
    <s v="236035517"/>
    <x v="10"/>
    <x v="67"/>
    <x v="324"/>
    <x v="2"/>
    <n v="33"/>
    <n v="33"/>
    <s v=""/>
    <s v=""/>
    <n v="37"/>
    <n v="37"/>
    <s v=""/>
    <s v=""/>
    <n v="42"/>
    <n v="42"/>
    <s v=""/>
    <s v=""/>
    <n v="37"/>
    <n v="37"/>
    <s v=""/>
    <s v=""/>
    <n v="36"/>
    <n v="36"/>
    <s v=""/>
    <s v=""/>
    <n v="49"/>
    <n v="49"/>
    <s v=""/>
    <s v=""/>
    <n v="63"/>
    <n v="63"/>
    <s v=""/>
    <s v=""/>
    <n v="80"/>
    <n v="80"/>
    <s v=""/>
    <s v=""/>
    <n v="53"/>
    <n v="52"/>
    <s v=""/>
    <s v=""/>
    <n v="23"/>
    <n v="24"/>
    <s v=""/>
    <s v=""/>
    <n v="25"/>
    <n v="25"/>
    <s v=""/>
    <s v=""/>
    <n v="20"/>
    <n v="20"/>
    <s v=""/>
    <s v=""/>
    <n v="498"/>
    <x v="432"/>
    <m/>
    <m/>
    <n v="47"/>
    <n v="47"/>
    <s v=""/>
    <s v=""/>
    <n v="25"/>
    <n v="25"/>
    <s v=""/>
    <s v=""/>
    <n v="47"/>
    <n v="47"/>
    <s v=""/>
    <s v=""/>
    <n v="40"/>
    <n v="40"/>
    <s v=""/>
    <s v=""/>
    <n v="39"/>
    <n v="39"/>
    <s v=""/>
    <s v=""/>
    <n v="198"/>
    <n v="198"/>
    <m/>
    <m/>
    <n v="696"/>
    <n v="696"/>
    <n v="0"/>
    <n v="0"/>
  </r>
  <r>
    <x v="257"/>
    <s v="236035517"/>
    <x v="10"/>
    <x v="59"/>
    <x v="271"/>
    <x v="2"/>
    <n v="41"/>
    <n v="41"/>
    <s v=""/>
    <s v=""/>
    <n v="45"/>
    <n v="45"/>
    <s v=""/>
    <s v=""/>
    <n v="51"/>
    <n v="51"/>
    <s v=""/>
    <s v=""/>
    <n v="54"/>
    <n v="53"/>
    <s v=""/>
    <s v=""/>
    <n v="76"/>
    <n v="75"/>
    <s v=""/>
    <s v=""/>
    <n v="69"/>
    <n v="70"/>
    <s v=""/>
    <s v=""/>
    <n v="120"/>
    <n v="121"/>
    <s v=""/>
    <s v=""/>
    <n v="192"/>
    <n v="192"/>
    <s v=""/>
    <s v=""/>
    <n v="91"/>
    <n v="91"/>
    <s v=""/>
    <s v=""/>
    <n v="70"/>
    <n v="70"/>
    <s v=""/>
    <s v=""/>
    <n v="77"/>
    <n v="77"/>
    <s v=""/>
    <s v=""/>
    <n v="70"/>
    <n v="70"/>
    <s v=""/>
    <s v=""/>
    <n v="956"/>
    <x v="433"/>
    <m/>
    <m/>
    <n v="52"/>
    <n v="52"/>
    <s v=""/>
    <s v=""/>
    <n v="38"/>
    <n v="38"/>
    <s v=""/>
    <s v=""/>
    <n v="60"/>
    <n v="60"/>
    <s v=""/>
    <s v=""/>
    <n v="72"/>
    <n v="71"/>
    <s v=""/>
    <s v=""/>
    <n v="67"/>
    <n v="68"/>
    <s v=""/>
    <s v=""/>
    <n v="289"/>
    <n v="289"/>
    <m/>
    <m/>
    <n v="1245"/>
    <n v="1245"/>
    <n v="0"/>
    <n v="0"/>
  </r>
  <r>
    <x v="73"/>
    <s v="404476205"/>
    <x v="1"/>
    <x v="35"/>
    <x v="72"/>
    <x v="1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23"/>
    <n v="19"/>
    <s v=""/>
    <s v=""/>
    <n v="50"/>
    <n v="54"/>
    <s v=""/>
    <s v=""/>
    <m/>
    <x v="2"/>
    <m/>
    <m/>
    <n v="37"/>
    <n v="33"/>
    <s v=""/>
    <s v=""/>
    <n v="36"/>
    <n v="35"/>
    <s v=""/>
    <s v=""/>
    <n v="85"/>
    <n v="89"/>
    <s v=""/>
    <s v=""/>
    <n v="51"/>
    <n v="51"/>
    <s v=""/>
    <s v=""/>
    <n v="46"/>
    <n v="47"/>
    <s v=""/>
    <s v=""/>
    <n v="255"/>
    <n v="255"/>
    <m/>
    <m/>
    <n v="255"/>
    <n v="255"/>
    <n v="0"/>
    <n v="0"/>
  </r>
  <r>
    <x v="62"/>
    <s v="404476205"/>
    <x v="1"/>
    <x v="11"/>
    <x v="62"/>
    <x v="4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581"/>
    <n v="453"/>
    <n v="3"/>
    <n v="5"/>
    <n v="645"/>
    <n v="656"/>
    <n v="7"/>
    <n v="5"/>
    <m/>
    <x v="2"/>
    <m/>
    <m/>
    <n v="610"/>
    <n v="604"/>
    <n v="4"/>
    <n v="2"/>
    <n v="565"/>
    <n v="556"/>
    <n v="4"/>
    <n v="4"/>
    <n v="651"/>
    <n v="634"/>
    <n v="7"/>
    <n v="6"/>
    <n v="554"/>
    <n v="595"/>
    <n v="12"/>
    <n v="2"/>
    <n v="470"/>
    <n v="578"/>
    <n v="6"/>
    <n v="4"/>
    <n v="2850"/>
    <n v="2967"/>
    <n v="33"/>
    <n v="18"/>
    <n v="2850"/>
    <n v="2967"/>
    <n v="33"/>
    <n v="18"/>
  </r>
  <r>
    <x v="74"/>
    <s v="404476205"/>
    <x v="0"/>
    <x v="36"/>
    <x v="73"/>
    <x v="1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"/>
    <n v="1"/>
    <s v=""/>
    <s v=""/>
    <n v="1"/>
    <n v="1"/>
    <s v=""/>
    <s v=""/>
    <m/>
    <x v="2"/>
    <m/>
    <m/>
    <n v="1"/>
    <n v="1"/>
    <s v=""/>
    <s v=""/>
    <n v="4"/>
    <n v="3"/>
    <s v=""/>
    <s v=""/>
    <n v="1"/>
    <n v="2"/>
    <s v=""/>
    <s v=""/>
    <s v=""/>
    <s v=""/>
    <s v=""/>
    <s v=""/>
    <s v=""/>
    <s v=""/>
    <s v=""/>
    <s v=""/>
    <m/>
    <m/>
    <m/>
    <m/>
    <n v="0"/>
    <n v="0"/>
    <n v="0"/>
    <n v="0"/>
  </r>
  <r>
    <x v="63"/>
    <s v="402101328"/>
    <x v="1"/>
    <x v="1"/>
    <x v="63"/>
    <x v="2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x v="2"/>
    <m/>
    <m/>
    <s v=""/>
    <s v=""/>
    <s v=""/>
    <s v=""/>
    <s v=""/>
    <s v=""/>
    <s v=""/>
    <s v=""/>
    <s v=""/>
    <s v=""/>
    <s v=""/>
    <s v=""/>
    <n v="67"/>
    <n v="66"/>
    <s v=""/>
    <s v=""/>
    <n v="153"/>
    <n v="154"/>
    <s v=""/>
    <s v=""/>
    <m/>
    <m/>
    <m/>
    <m/>
    <n v="0"/>
    <n v="0"/>
    <n v="0"/>
    <n v="0"/>
  </r>
  <r>
    <x v="63"/>
    <s v="402101328"/>
    <x v="1"/>
    <x v="1"/>
    <x v="63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x v="2"/>
    <m/>
    <m/>
    <s v=""/>
    <s v=""/>
    <s v=""/>
    <s v=""/>
    <s v=""/>
    <s v=""/>
    <s v=""/>
    <s v=""/>
    <s v=""/>
    <s v=""/>
    <s v=""/>
    <s v=""/>
    <n v="6"/>
    <n v="5"/>
    <s v=""/>
    <s v=""/>
    <n v="19"/>
    <n v="20"/>
    <s v=""/>
    <n v="1"/>
    <m/>
    <m/>
    <m/>
    <m/>
    <n v="0"/>
    <n v="0"/>
    <n v="0"/>
    <n v="0"/>
  </r>
  <r>
    <x v="65"/>
    <s v="202051689"/>
    <x v="1"/>
    <x v="11"/>
    <x v="65"/>
    <x v="4"/>
    <n v="1022"/>
    <n v="931"/>
    <n v="12"/>
    <n v="54"/>
    <n v="914"/>
    <n v="946"/>
    <n v="9"/>
    <n v="32"/>
    <n v="998"/>
    <n v="1013"/>
    <n v="9"/>
    <n v="51"/>
    <n v="791"/>
    <n v="801"/>
    <n v="17"/>
    <n v="35"/>
    <n v="856"/>
    <n v="878"/>
    <n v="10"/>
    <n v="43"/>
    <n v="780"/>
    <n v="797"/>
    <n v="8"/>
    <n v="39"/>
    <n v="800"/>
    <n v="786"/>
    <n v="5"/>
    <n v="35"/>
    <n v="725"/>
    <n v="729"/>
    <n v="11"/>
    <n v="26"/>
    <n v="681"/>
    <n v="686"/>
    <n v="4"/>
    <n v="27"/>
    <n v="742"/>
    <n v="724"/>
    <n v="4"/>
    <n v="22"/>
    <n v="720"/>
    <n v="726"/>
    <n v="10"/>
    <n v="37"/>
    <n v="809"/>
    <n v="846"/>
    <n v="13"/>
    <n v="25"/>
    <n v="9838"/>
    <x v="434"/>
    <n v="112"/>
    <n v="426"/>
    <n v="878"/>
    <n v="800"/>
    <n v="7"/>
    <n v="47"/>
    <n v="753"/>
    <n v="755"/>
    <n v="4"/>
    <n v="40"/>
    <n v="829"/>
    <n v="864"/>
    <n v="8"/>
    <n v="35"/>
    <n v="691"/>
    <n v="709"/>
    <n v="7"/>
    <n v="22"/>
    <n v="658"/>
    <n v="756"/>
    <n v="8"/>
    <n v="34"/>
    <n v="3809"/>
    <n v="3884"/>
    <n v="34"/>
    <n v="178"/>
    <n v="13647"/>
    <n v="13747"/>
    <n v="146"/>
    <n v="604"/>
  </r>
  <r>
    <x v="65"/>
    <s v="202051689"/>
    <x v="1"/>
    <x v="11"/>
    <x v="65"/>
    <x v="5"/>
    <n v="1"/>
    <n v="1"/>
    <s v=""/>
    <s v=""/>
    <n v="3"/>
    <n v="3"/>
    <s v=""/>
    <s v=""/>
    <n v="1"/>
    <n v="1"/>
    <s v=""/>
    <s v=""/>
    <n v="1"/>
    <n v="1"/>
    <s v=""/>
    <s v=""/>
    <n v="4"/>
    <n v="4"/>
    <s v=""/>
    <s v=""/>
    <n v="3"/>
    <n v="3"/>
    <s v=""/>
    <s v=""/>
    <n v="2"/>
    <n v="2"/>
    <s v=""/>
    <s v=""/>
    <n v="5"/>
    <n v="5"/>
    <s v=""/>
    <s v=""/>
    <n v="4"/>
    <n v="4"/>
    <s v=""/>
    <s v=""/>
    <n v="6"/>
    <n v="6"/>
    <s v=""/>
    <s v=""/>
    <n v="7"/>
    <n v="7"/>
    <s v=""/>
    <s v=""/>
    <n v="1"/>
    <n v="1"/>
    <s v=""/>
    <s v=""/>
    <n v="38"/>
    <x v="435"/>
    <m/>
    <m/>
    <n v="4"/>
    <n v="4"/>
    <s v=""/>
    <s v=""/>
    <n v="3"/>
    <n v="3"/>
    <s v=""/>
    <s v=""/>
    <n v="17"/>
    <n v="17"/>
    <s v=""/>
    <s v=""/>
    <n v="15"/>
    <n v="15"/>
    <s v=""/>
    <s v=""/>
    <n v="10"/>
    <n v="10"/>
    <s v=""/>
    <s v=""/>
    <n v="49"/>
    <n v="49"/>
    <m/>
    <m/>
    <n v="87"/>
    <n v="87"/>
    <n v="0"/>
    <n v="0"/>
  </r>
  <r>
    <x v="65"/>
    <s v="202051689"/>
    <x v="1"/>
    <x v="11"/>
    <x v="65"/>
    <x v="6"/>
    <s v=""/>
    <s v=""/>
    <s v=""/>
    <s v=""/>
    <s v=""/>
    <s v=""/>
    <s v=""/>
    <s v=""/>
    <s v=""/>
    <s v=""/>
    <s v=""/>
    <s v=""/>
    <s v=""/>
    <s v=""/>
    <s v=""/>
    <s v=""/>
    <n v="1"/>
    <n v="1"/>
    <s v=""/>
    <s v=""/>
    <s v=""/>
    <s v=""/>
    <s v=""/>
    <s v=""/>
    <s v=""/>
    <s v=""/>
    <s v=""/>
    <s v=""/>
    <s v=""/>
    <s v=""/>
    <s v=""/>
    <s v=""/>
    <s v=""/>
    <s v=""/>
    <s v=""/>
    <s v=""/>
    <n v="1"/>
    <n v="1"/>
    <s v=""/>
    <s v=""/>
    <s v=""/>
    <s v=""/>
    <s v=""/>
    <s v=""/>
    <s v=""/>
    <s v=""/>
    <s v=""/>
    <s v=""/>
    <m/>
    <x v="2"/>
    <m/>
    <m/>
    <n v="1"/>
    <n v="1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m/>
    <n v="0"/>
    <n v="0"/>
    <n v="0"/>
    <n v="0"/>
  </r>
  <r>
    <x v="65"/>
    <s v="202051689"/>
    <x v="1"/>
    <x v="11"/>
    <x v="89"/>
    <x v="5"/>
    <s v=""/>
    <s v=""/>
    <s v=""/>
    <s v=""/>
    <s v=""/>
    <s v=""/>
    <s v=""/>
    <s v=""/>
    <n v="3"/>
    <n v="3"/>
    <s v=""/>
    <s v=""/>
    <n v="5"/>
    <n v="5"/>
    <s v=""/>
    <s v=""/>
    <n v="5"/>
    <n v="5"/>
    <s v=""/>
    <s v=""/>
    <n v="5"/>
    <n v="5"/>
    <s v=""/>
    <s v=""/>
    <n v="14"/>
    <n v="14"/>
    <s v=""/>
    <s v=""/>
    <n v="7"/>
    <n v="7"/>
    <s v=""/>
    <s v=""/>
    <n v="2"/>
    <n v="2"/>
    <s v=""/>
    <s v=""/>
    <n v="6"/>
    <n v="6"/>
    <s v=""/>
    <s v=""/>
    <n v="5"/>
    <n v="5"/>
    <s v=""/>
    <s v=""/>
    <n v="4"/>
    <n v="4"/>
    <s v=""/>
    <s v=""/>
    <m/>
    <x v="2"/>
    <m/>
    <m/>
    <n v="4"/>
    <n v="4"/>
    <s v=""/>
    <s v=""/>
    <n v="6"/>
    <n v="6"/>
    <s v=""/>
    <s v=""/>
    <n v="4"/>
    <n v="4"/>
    <s v=""/>
    <s v=""/>
    <n v="6"/>
    <n v="6"/>
    <s v=""/>
    <s v=""/>
    <n v="3"/>
    <n v="3"/>
    <s v=""/>
    <s v=""/>
    <n v="23"/>
    <n v="23"/>
    <m/>
    <m/>
    <n v="23"/>
    <n v="23"/>
    <n v="0"/>
    <n v="0"/>
  </r>
  <r>
    <x v="65"/>
    <s v="202051689"/>
    <x v="1"/>
    <x v="11"/>
    <x v="89"/>
    <x v="7"/>
    <n v="57"/>
    <n v="50"/>
    <s v=""/>
    <s v=""/>
    <n v="61"/>
    <n v="65"/>
    <n v="1"/>
    <s v=""/>
    <n v="65"/>
    <n v="65"/>
    <s v=""/>
    <s v=""/>
    <n v="36"/>
    <n v="36"/>
    <s v=""/>
    <s v=""/>
    <n v="48"/>
    <n v="47"/>
    <s v=""/>
    <s v=""/>
    <n v="60"/>
    <n v="58"/>
    <s v=""/>
    <s v=""/>
    <n v="56"/>
    <n v="57"/>
    <s v=""/>
    <s v=""/>
    <n v="69"/>
    <n v="69"/>
    <s v=""/>
    <s v=""/>
    <n v="65"/>
    <n v="66"/>
    <s v=""/>
    <s v=""/>
    <n v="66"/>
    <n v="63"/>
    <s v=""/>
    <s v=""/>
    <n v="70"/>
    <n v="71"/>
    <s v=""/>
    <s v=""/>
    <n v="79"/>
    <n v="82"/>
    <s v=""/>
    <s v=""/>
    <n v="732"/>
    <x v="163"/>
    <m/>
    <m/>
    <n v="75"/>
    <n v="74"/>
    <s v=""/>
    <s v=""/>
    <n v="51"/>
    <n v="52"/>
    <s v=""/>
    <s v=""/>
    <n v="62"/>
    <n v="64"/>
    <s v=""/>
    <s v=""/>
    <n v="56"/>
    <n v="58"/>
    <s v=""/>
    <s v=""/>
    <n v="50"/>
    <n v="50"/>
    <s v=""/>
    <s v=""/>
    <n v="294"/>
    <n v="298"/>
    <m/>
    <m/>
    <n v="1026"/>
    <n v="1027"/>
    <n v="0"/>
    <n v="0"/>
  </r>
  <r>
    <x v="319"/>
    <s v="404476205"/>
    <x v="2"/>
    <x v="2"/>
    <x v="356"/>
    <x v="2"/>
    <n v="348"/>
    <n v="348"/>
    <s v=""/>
    <s v=""/>
    <n v="383"/>
    <n v="383"/>
    <s v=""/>
    <s v=""/>
    <n v="376"/>
    <n v="376"/>
    <s v=""/>
    <s v=""/>
    <n v="364"/>
    <n v="364"/>
    <s v=""/>
    <s v=""/>
    <n v="462"/>
    <n v="462"/>
    <s v=""/>
    <s v=""/>
    <n v="490"/>
    <n v="490"/>
    <s v=""/>
    <s v=""/>
    <n v="537"/>
    <n v="537"/>
    <s v=""/>
    <s v=""/>
    <n v="581"/>
    <n v="581"/>
    <s v=""/>
    <s v=""/>
    <n v="629"/>
    <n v="629"/>
    <s v=""/>
    <s v=""/>
    <n v="547"/>
    <n v="547"/>
    <s v=""/>
    <s v=""/>
    <n v="510"/>
    <n v="510"/>
    <s v=""/>
    <s v=""/>
    <n v="420"/>
    <n v="420"/>
    <s v=""/>
    <s v=""/>
    <n v="5647"/>
    <x v="436"/>
    <m/>
    <m/>
    <n v="344"/>
    <n v="344"/>
    <s v=""/>
    <s v=""/>
    <n v="339"/>
    <n v="339"/>
    <s v=""/>
    <s v=""/>
    <n v="434"/>
    <n v="434"/>
    <s v=""/>
    <s v=""/>
    <s v=""/>
    <s v=""/>
    <s v=""/>
    <s v=""/>
    <s v=""/>
    <s v=""/>
    <s v=""/>
    <s v=""/>
    <m/>
    <m/>
    <m/>
    <m/>
    <n v="5647"/>
    <n v="5647"/>
    <n v="0"/>
    <n v="0"/>
  </r>
  <r>
    <x v="319"/>
    <s v="404476205"/>
    <x v="2"/>
    <x v="2"/>
    <x v="356"/>
    <x v="0"/>
    <n v="37"/>
    <n v="36"/>
    <s v=""/>
    <s v=""/>
    <n v="45"/>
    <n v="44"/>
    <s v=""/>
    <s v=""/>
    <n v="43"/>
    <n v="42"/>
    <s v=""/>
    <s v=""/>
    <n v="41"/>
    <n v="42"/>
    <s v=""/>
    <s v=""/>
    <n v="39"/>
    <n v="39"/>
    <s v=""/>
    <s v=""/>
    <n v="45"/>
    <n v="46"/>
    <s v=""/>
    <s v=""/>
    <n v="44"/>
    <n v="44"/>
    <s v=""/>
    <s v=""/>
    <n v="48"/>
    <n v="49"/>
    <s v=""/>
    <s v=""/>
    <n v="33"/>
    <n v="33"/>
    <s v=""/>
    <s v=""/>
    <n v="41"/>
    <n v="42"/>
    <s v=""/>
    <s v=""/>
    <n v="43"/>
    <n v="42"/>
    <s v=""/>
    <s v=""/>
    <n v="43"/>
    <n v="41"/>
    <s v=""/>
    <s v=""/>
    <n v="502"/>
    <x v="437"/>
    <m/>
    <m/>
    <n v="48"/>
    <n v="47"/>
    <s v=""/>
    <s v=""/>
    <n v="46"/>
    <n v="47"/>
    <s v=""/>
    <s v=""/>
    <n v="56"/>
    <n v="60"/>
    <n v="4"/>
    <s v=""/>
    <s v=""/>
    <s v=""/>
    <s v=""/>
    <s v=""/>
    <s v=""/>
    <s v=""/>
    <s v=""/>
    <s v=""/>
    <m/>
    <m/>
    <m/>
    <m/>
    <n v="502"/>
    <n v="500"/>
    <n v="0"/>
    <n v="0"/>
  </r>
  <r>
    <x v="101"/>
    <s v="212708239"/>
    <x v="5"/>
    <x v="5"/>
    <x v="102"/>
    <x v="5"/>
    <n v="5"/>
    <n v="5"/>
    <s v=""/>
    <s v=""/>
    <n v="4"/>
    <n v="4"/>
    <s v=""/>
    <s v=""/>
    <n v="6"/>
    <n v="6"/>
    <s v=""/>
    <s v=""/>
    <n v="7"/>
    <n v="7"/>
    <s v=""/>
    <s v=""/>
    <n v="9"/>
    <n v="9"/>
    <s v=""/>
    <s v=""/>
    <n v="12"/>
    <n v="12"/>
    <s v=""/>
    <s v=""/>
    <n v="8"/>
    <n v="8"/>
    <s v=""/>
    <s v=""/>
    <n v="6"/>
    <n v="6"/>
    <s v=""/>
    <s v=""/>
    <n v="9"/>
    <n v="9"/>
    <s v=""/>
    <s v=""/>
    <n v="5"/>
    <n v="5"/>
    <s v=""/>
    <s v=""/>
    <n v="2"/>
    <n v="2"/>
    <s v=""/>
    <s v=""/>
    <s v=""/>
    <s v=""/>
    <s v=""/>
    <s v=""/>
    <m/>
    <x v="2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m/>
    <n v="0"/>
    <n v="0"/>
    <n v="0"/>
    <n v="0"/>
  </r>
  <r>
    <x v="146"/>
    <s v="405327427"/>
    <x v="2"/>
    <x v="31"/>
    <x v="151"/>
    <x v="2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x v="2"/>
    <m/>
    <m/>
    <s v=""/>
    <s v=""/>
    <s v=""/>
    <s v=""/>
    <s v=""/>
    <s v=""/>
    <s v=""/>
    <s v=""/>
    <s v=""/>
    <s v=""/>
    <s v=""/>
    <s v=""/>
    <n v="340"/>
    <n v="339"/>
    <s v=""/>
    <s v=""/>
    <n v="388"/>
    <n v="389"/>
    <s v=""/>
    <s v=""/>
    <m/>
    <m/>
    <m/>
    <m/>
    <n v="0"/>
    <n v="0"/>
    <n v="0"/>
    <n v="0"/>
  </r>
  <r>
    <x v="103"/>
    <s v="405327427"/>
    <x v="0"/>
    <x v="36"/>
    <x v="104"/>
    <x v="1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x v="2"/>
    <m/>
    <m/>
    <s v=""/>
    <s v=""/>
    <s v=""/>
    <s v=""/>
    <s v=""/>
    <s v=""/>
    <s v=""/>
    <s v=""/>
    <s v=""/>
    <s v=""/>
    <s v=""/>
    <s v=""/>
    <n v="2"/>
    <n v="2"/>
    <s v=""/>
    <s v=""/>
    <n v="3"/>
    <n v="3"/>
    <s v=""/>
    <s v=""/>
    <m/>
    <m/>
    <m/>
    <m/>
    <n v="0"/>
    <n v="0"/>
    <n v="0"/>
    <n v="0"/>
  </r>
  <r>
    <x v="257"/>
    <s v="236035517"/>
    <x v="10"/>
    <x v="60"/>
    <x v="272"/>
    <x v="1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"/>
    <n v="1"/>
    <s v=""/>
    <s v=""/>
    <s v=""/>
    <s v=""/>
    <s v=""/>
    <s v=""/>
    <n v="16"/>
    <n v="16"/>
    <s v=""/>
    <s v=""/>
    <s v=""/>
    <s v=""/>
    <s v=""/>
    <s v=""/>
    <m/>
    <x v="2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m/>
    <n v="0"/>
    <n v="0"/>
    <n v="0"/>
    <n v="0"/>
  </r>
  <r>
    <x v="296"/>
    <s v="236035517"/>
    <x v="5"/>
    <x v="63"/>
    <x v="325"/>
    <x v="4"/>
    <n v="16"/>
    <n v="16"/>
    <n v="16"/>
    <s v=""/>
    <n v="9"/>
    <n v="9"/>
    <n v="9"/>
    <s v=""/>
    <n v="8"/>
    <n v="8"/>
    <n v="8"/>
    <s v=""/>
    <n v="15"/>
    <n v="15"/>
    <n v="15"/>
    <s v=""/>
    <n v="15"/>
    <n v="14"/>
    <n v="14"/>
    <s v=""/>
    <n v="16"/>
    <n v="17"/>
    <n v="17"/>
    <s v=""/>
    <n v="12"/>
    <n v="12"/>
    <n v="12"/>
    <s v=""/>
    <n v="6"/>
    <n v="6"/>
    <n v="6"/>
    <s v=""/>
    <n v="7"/>
    <n v="7"/>
    <n v="7"/>
    <s v=""/>
    <n v="15"/>
    <n v="15"/>
    <n v="14"/>
    <n v="1"/>
    <n v="14"/>
    <n v="14"/>
    <n v="14"/>
    <s v=""/>
    <n v="10"/>
    <n v="10"/>
    <n v="10"/>
    <s v=""/>
    <n v="143"/>
    <x v="92"/>
    <n v="142"/>
    <m/>
    <n v="6"/>
    <n v="6"/>
    <n v="6"/>
    <s v=""/>
    <n v="4"/>
    <n v="4"/>
    <n v="4"/>
    <s v=""/>
    <n v="9"/>
    <n v="9"/>
    <n v="9"/>
    <s v=""/>
    <n v="9"/>
    <n v="9"/>
    <n v="9"/>
    <s v=""/>
    <n v="4"/>
    <n v="4"/>
    <n v="4"/>
    <s v=""/>
    <n v="32"/>
    <n v="32"/>
    <n v="32"/>
    <m/>
    <n v="175"/>
    <n v="175"/>
    <n v="174"/>
    <n v="0"/>
  </r>
  <r>
    <x v="320"/>
    <s v="404925747"/>
    <x v="1"/>
    <x v="29"/>
    <x v="357"/>
    <x v="1"/>
    <s v=""/>
    <s v=""/>
    <s v=""/>
    <s v=""/>
    <s v=""/>
    <s v=""/>
    <s v=""/>
    <s v=""/>
    <s v=""/>
    <s v=""/>
    <s v=""/>
    <s v=""/>
    <s v=""/>
    <s v=""/>
    <s v=""/>
    <s v=""/>
    <n v="1"/>
    <n v="1"/>
    <s v=""/>
    <s v=""/>
    <n v="1"/>
    <n v="1"/>
    <s v=""/>
    <s v=""/>
    <s v=""/>
    <s v=""/>
    <s v=""/>
    <s v=""/>
    <n v="1"/>
    <n v="1"/>
    <s v=""/>
    <s v=""/>
    <n v="3"/>
    <n v="3"/>
    <s v=""/>
    <s v=""/>
    <s v=""/>
    <s v=""/>
    <s v=""/>
    <s v=""/>
    <n v="1"/>
    <n v="1"/>
    <s v=""/>
    <s v=""/>
    <n v="2"/>
    <n v="2"/>
    <s v=""/>
    <s v=""/>
    <m/>
    <x v="2"/>
    <m/>
    <m/>
    <s v=""/>
    <s v=""/>
    <s v=""/>
    <s v=""/>
    <n v="1"/>
    <n v="1"/>
    <s v=""/>
    <s v=""/>
    <n v="5"/>
    <n v="5"/>
    <s v=""/>
    <s v=""/>
    <n v="1"/>
    <n v="1"/>
    <s v=""/>
    <s v=""/>
    <n v="3"/>
    <n v="3"/>
    <s v=""/>
    <s v=""/>
    <m/>
    <m/>
    <m/>
    <m/>
    <n v="0"/>
    <n v="0"/>
    <n v="0"/>
    <n v="0"/>
  </r>
  <r>
    <x v="321"/>
    <s v="249265012"/>
    <x v="1"/>
    <x v="7"/>
    <x v="358"/>
    <x v="1"/>
    <n v="8"/>
    <n v="10"/>
    <s v=""/>
    <s v=""/>
    <n v="5"/>
    <n v="5"/>
    <s v=""/>
    <s v=""/>
    <n v="13"/>
    <n v="11"/>
    <s v=""/>
    <s v=""/>
    <n v="6"/>
    <n v="8"/>
    <s v=""/>
    <s v=""/>
    <n v="12"/>
    <n v="12"/>
    <s v=""/>
    <s v=""/>
    <n v="7"/>
    <n v="6"/>
    <s v=""/>
    <s v=""/>
    <n v="6"/>
    <n v="7"/>
    <s v=""/>
    <s v=""/>
    <n v="5"/>
    <n v="4"/>
    <s v=""/>
    <s v=""/>
    <n v="12"/>
    <n v="13"/>
    <s v=""/>
    <s v=""/>
    <n v="8"/>
    <n v="7"/>
    <s v=""/>
    <s v=""/>
    <n v="7"/>
    <n v="8"/>
    <s v=""/>
    <s v=""/>
    <n v="11"/>
    <n v="11"/>
    <s v=""/>
    <s v=""/>
    <n v="100"/>
    <x v="438"/>
    <m/>
    <m/>
    <n v="3"/>
    <n v="3"/>
    <s v=""/>
    <s v=""/>
    <n v="2"/>
    <n v="1"/>
    <s v=""/>
    <s v=""/>
    <n v="12"/>
    <n v="12"/>
    <s v=""/>
    <s v=""/>
    <n v="8"/>
    <n v="8"/>
    <s v=""/>
    <s v=""/>
    <n v="11"/>
    <n v="12"/>
    <s v=""/>
    <s v=""/>
    <n v="36"/>
    <n v="36"/>
    <m/>
    <m/>
    <n v="136"/>
    <n v="138"/>
    <n v="0"/>
    <n v="0"/>
  </r>
  <r>
    <x v="259"/>
    <s v="404866123"/>
    <x v="1"/>
    <x v="13"/>
    <x v="275"/>
    <x v="1"/>
    <n v="104"/>
    <n v="89"/>
    <s v=""/>
    <s v=""/>
    <n v="152"/>
    <n v="159"/>
    <s v=""/>
    <n v="1"/>
    <n v="198"/>
    <n v="201"/>
    <s v=""/>
    <s v=""/>
    <n v="161"/>
    <n v="159"/>
    <s v=""/>
    <s v=""/>
    <n v="231"/>
    <n v="227"/>
    <s v=""/>
    <s v=""/>
    <n v="208"/>
    <n v="219"/>
    <s v=""/>
    <s v=""/>
    <n v="139"/>
    <n v="132"/>
    <s v=""/>
    <s v=""/>
    <n v="149"/>
    <n v="151"/>
    <s v=""/>
    <s v=""/>
    <n v="183"/>
    <n v="186"/>
    <s v=""/>
    <s v=""/>
    <n v="144"/>
    <n v="129"/>
    <s v=""/>
    <s v=""/>
    <n v="155"/>
    <n v="165"/>
    <s v=""/>
    <s v=""/>
    <n v="162"/>
    <n v="169"/>
    <s v=""/>
    <s v=""/>
    <n v="1986"/>
    <x v="439"/>
    <m/>
    <m/>
    <n v="125"/>
    <n v="116"/>
    <s v=""/>
    <s v=""/>
    <n v="166"/>
    <n v="155"/>
    <s v=""/>
    <s v=""/>
    <n v="187"/>
    <n v="206"/>
    <s v=""/>
    <s v=""/>
    <n v="199"/>
    <n v="191"/>
    <s v=""/>
    <s v=""/>
    <n v="138"/>
    <n v="147"/>
    <s v=""/>
    <s v=""/>
    <n v="815"/>
    <n v="815"/>
    <m/>
    <m/>
    <n v="2801"/>
    <n v="2801"/>
    <n v="0"/>
    <n v="0"/>
  </r>
  <r>
    <x v="322"/>
    <s v="404498021"/>
    <x v="1"/>
    <x v="1"/>
    <x v="359"/>
    <x v="8"/>
    <n v="17"/>
    <n v="11"/>
    <s v=""/>
    <s v=""/>
    <n v="13"/>
    <n v="17"/>
    <s v=""/>
    <s v=""/>
    <n v="20"/>
    <n v="18"/>
    <s v=""/>
    <s v=""/>
    <n v="20"/>
    <n v="18"/>
    <s v=""/>
    <s v=""/>
    <n v="15"/>
    <n v="19"/>
    <s v=""/>
    <s v=""/>
    <n v="28"/>
    <n v="23"/>
    <s v=""/>
    <s v=""/>
    <n v="29"/>
    <n v="31"/>
    <s v=""/>
    <s v=""/>
    <n v="35"/>
    <n v="33"/>
    <s v=""/>
    <s v=""/>
    <n v="33"/>
    <n v="36"/>
    <s v=""/>
    <s v=""/>
    <n v="23"/>
    <n v="22"/>
    <s v=""/>
    <s v=""/>
    <n v="13"/>
    <n v="16"/>
    <s v=""/>
    <s v=""/>
    <n v="12"/>
    <n v="12"/>
    <s v=""/>
    <s v=""/>
    <n v="258"/>
    <x v="335"/>
    <m/>
    <m/>
    <n v="13"/>
    <n v="12"/>
    <s v=""/>
    <s v=""/>
    <n v="21"/>
    <n v="21"/>
    <s v=""/>
    <s v=""/>
    <n v="15"/>
    <n v="12"/>
    <s v=""/>
    <s v=""/>
    <n v="26"/>
    <n v="29"/>
    <s v=""/>
    <s v=""/>
    <n v="22"/>
    <n v="25"/>
    <s v=""/>
    <s v=""/>
    <n v="97"/>
    <n v="99"/>
    <m/>
    <m/>
    <n v="355"/>
    <n v="355"/>
    <n v="0"/>
    <n v="0"/>
  </r>
  <r>
    <x v="323"/>
    <s v="202905945"/>
    <x v="1"/>
    <x v="1"/>
    <x v="360"/>
    <x v="2"/>
    <n v="10"/>
    <n v="10"/>
    <s v=""/>
    <s v=""/>
    <n v="17"/>
    <n v="17"/>
    <s v=""/>
    <s v=""/>
    <n v="19"/>
    <n v="19"/>
    <s v=""/>
    <s v=""/>
    <n v="16"/>
    <n v="16"/>
    <s v=""/>
    <s v=""/>
    <n v="18"/>
    <n v="18"/>
    <s v=""/>
    <s v=""/>
    <n v="10"/>
    <n v="10"/>
    <s v=""/>
    <s v=""/>
    <n v="12"/>
    <n v="12"/>
    <s v=""/>
    <s v=""/>
    <n v="17"/>
    <n v="17"/>
    <s v=""/>
    <s v=""/>
    <n v="16"/>
    <n v="16"/>
    <s v=""/>
    <s v=""/>
    <n v="18"/>
    <n v="18"/>
    <s v=""/>
    <s v=""/>
    <n v="15"/>
    <n v="15"/>
    <s v=""/>
    <s v=""/>
    <n v="14"/>
    <n v="14"/>
    <s v=""/>
    <s v=""/>
    <n v="182"/>
    <x v="330"/>
    <m/>
    <m/>
    <n v="13"/>
    <n v="13"/>
    <s v=""/>
    <s v=""/>
    <n v="10"/>
    <n v="10"/>
    <s v=""/>
    <s v=""/>
    <n v="11"/>
    <n v="11"/>
    <s v=""/>
    <s v=""/>
    <n v="17"/>
    <n v="17"/>
    <s v=""/>
    <s v=""/>
    <n v="16"/>
    <n v="16"/>
    <s v=""/>
    <s v=""/>
    <n v="67"/>
    <n v="67"/>
    <m/>
    <m/>
    <n v="249"/>
    <n v="249"/>
    <n v="0"/>
    <n v="0"/>
  </r>
  <r>
    <x v="323"/>
    <s v="202905945"/>
    <x v="1"/>
    <x v="1"/>
    <x v="360"/>
    <x v="1"/>
    <n v="9"/>
    <n v="9"/>
    <s v=""/>
    <s v=""/>
    <n v="12"/>
    <n v="12"/>
    <s v=""/>
    <s v=""/>
    <n v="6"/>
    <n v="6"/>
    <s v=""/>
    <s v=""/>
    <n v="9"/>
    <n v="9"/>
    <s v=""/>
    <s v=""/>
    <s v=""/>
    <s v=""/>
    <s v=""/>
    <s v=""/>
    <n v="11"/>
    <n v="11"/>
    <s v=""/>
    <s v=""/>
    <n v="13"/>
    <n v="13"/>
    <s v=""/>
    <s v=""/>
    <s v=""/>
    <s v=""/>
    <s v=""/>
    <s v=""/>
    <n v="15"/>
    <n v="15"/>
    <s v=""/>
    <s v=""/>
    <n v="14"/>
    <n v="14"/>
    <s v=""/>
    <s v=""/>
    <s v=""/>
    <s v=""/>
    <s v=""/>
    <s v=""/>
    <n v="10"/>
    <n v="10"/>
    <s v=""/>
    <s v=""/>
    <m/>
    <x v="2"/>
    <m/>
    <m/>
    <n v="9"/>
    <n v="9"/>
    <s v=""/>
    <s v=""/>
    <s v=""/>
    <s v=""/>
    <s v=""/>
    <s v=""/>
    <n v="11"/>
    <n v="11"/>
    <s v=""/>
    <s v=""/>
    <s v=""/>
    <s v=""/>
    <s v=""/>
    <s v=""/>
    <n v="12"/>
    <n v="12"/>
    <s v=""/>
    <s v=""/>
    <m/>
    <m/>
    <m/>
    <m/>
    <n v="0"/>
    <n v="0"/>
    <n v="0"/>
    <n v="0"/>
  </r>
  <r>
    <x v="260"/>
    <s v="204483380"/>
    <x v="1"/>
    <x v="48"/>
    <x v="276"/>
    <x v="4"/>
    <n v="185"/>
    <n v="171"/>
    <n v="1"/>
    <n v="4"/>
    <n v="176"/>
    <n v="190"/>
    <n v="1"/>
    <n v="2"/>
    <n v="186"/>
    <n v="178"/>
    <n v="1"/>
    <n v="3"/>
    <n v="150"/>
    <n v="149"/>
    <n v="1"/>
    <s v=""/>
    <n v="155"/>
    <n v="160"/>
    <n v="2"/>
    <n v="3"/>
    <n v="140"/>
    <n v="137"/>
    <n v="1"/>
    <s v=""/>
    <n v="123"/>
    <n v="126"/>
    <n v="1"/>
    <n v="2"/>
    <n v="118"/>
    <n v="121"/>
    <s v=""/>
    <n v="1"/>
    <n v="122"/>
    <n v="126"/>
    <s v=""/>
    <n v="1"/>
    <n v="137"/>
    <n v="136"/>
    <s v=""/>
    <n v="2"/>
    <n v="161"/>
    <n v="147"/>
    <n v="1"/>
    <n v="3"/>
    <n v="183"/>
    <n v="192"/>
    <n v="1"/>
    <n v="4"/>
    <n v="1836"/>
    <x v="440"/>
    <m/>
    <m/>
    <n v="239"/>
    <n v="224"/>
    <n v="2"/>
    <n v="8"/>
    <n v="189"/>
    <n v="194"/>
    <n v="3"/>
    <n v="4"/>
    <n v="193"/>
    <n v="191"/>
    <s v=""/>
    <n v="5"/>
    <n v="151"/>
    <n v="158"/>
    <s v=""/>
    <n v="6"/>
    <n v="136"/>
    <n v="159"/>
    <n v="1"/>
    <n v="5"/>
    <n v="908"/>
    <n v="926"/>
    <m/>
    <n v="28"/>
    <n v="2744"/>
    <n v="2759"/>
    <n v="0"/>
    <n v="28"/>
  </r>
  <r>
    <x v="301"/>
    <s v="202948819"/>
    <x v="2"/>
    <x v="44"/>
    <x v="330"/>
    <x v="4"/>
    <n v="16"/>
    <n v="22"/>
    <s v=""/>
    <s v=""/>
    <n v="47"/>
    <n v="41"/>
    <s v=""/>
    <s v=""/>
    <n v="20"/>
    <n v="24"/>
    <s v=""/>
    <s v=""/>
    <n v="20"/>
    <n v="18"/>
    <s v=""/>
    <s v=""/>
    <n v="36"/>
    <n v="35"/>
    <s v=""/>
    <s v=""/>
    <n v="22"/>
    <n v="26"/>
    <s v=""/>
    <s v=""/>
    <n v="17"/>
    <n v="18"/>
    <n v="1"/>
    <s v=""/>
    <n v="44"/>
    <n v="43"/>
    <n v="1"/>
    <s v=""/>
    <n v="57"/>
    <n v="51"/>
    <s v=""/>
    <n v="1"/>
    <n v="85"/>
    <n v="79"/>
    <n v="6"/>
    <s v=""/>
    <n v="93"/>
    <n v="91"/>
    <n v="1"/>
    <n v="2"/>
    <n v="92"/>
    <n v="97"/>
    <n v="7"/>
    <n v="4"/>
    <n v="549"/>
    <x v="441"/>
    <m/>
    <m/>
    <n v="126"/>
    <n v="116"/>
    <n v="6"/>
    <n v="2"/>
    <n v="105"/>
    <n v="111"/>
    <n v="7"/>
    <s v=""/>
    <n v="110"/>
    <n v="114"/>
    <n v="5"/>
    <n v="1"/>
    <n v="131"/>
    <n v="134"/>
    <n v="2"/>
    <n v="2"/>
    <n v="90"/>
    <n v="99"/>
    <n v="1"/>
    <n v="4"/>
    <n v="562"/>
    <n v="574"/>
    <n v="21"/>
    <m/>
    <n v="1111"/>
    <n v="1119"/>
    <n v="21"/>
    <n v="0"/>
  </r>
  <r>
    <x v="301"/>
    <s v="202948819"/>
    <x v="2"/>
    <x v="44"/>
    <x v="330"/>
    <x v="7"/>
    <n v="96"/>
    <n v="95"/>
    <s v=""/>
    <s v=""/>
    <n v="86"/>
    <n v="83"/>
    <s v=""/>
    <s v=""/>
    <n v="74"/>
    <n v="76"/>
    <s v=""/>
    <s v=""/>
    <n v="62"/>
    <n v="63"/>
    <s v=""/>
    <s v=""/>
    <n v="73"/>
    <n v="73"/>
    <s v=""/>
    <s v=""/>
    <n v="66"/>
    <n v="63"/>
    <s v=""/>
    <s v=""/>
    <n v="89"/>
    <n v="91"/>
    <s v=""/>
    <s v=""/>
    <n v="92"/>
    <n v="89"/>
    <s v=""/>
    <s v=""/>
    <n v="92"/>
    <n v="93"/>
    <s v=""/>
    <s v=""/>
    <n v="91"/>
    <n v="95"/>
    <s v=""/>
    <s v=""/>
    <n v="66"/>
    <n v="63"/>
    <s v=""/>
    <s v=""/>
    <n v="84"/>
    <n v="84"/>
    <s v=""/>
    <s v=""/>
    <n v="971"/>
    <x v="442"/>
    <m/>
    <m/>
    <n v="65"/>
    <n v="74"/>
    <s v=""/>
    <s v=""/>
    <n v="81"/>
    <n v="64"/>
    <s v=""/>
    <s v=""/>
    <n v="71"/>
    <n v="80"/>
    <s v=""/>
    <s v=""/>
    <n v="60"/>
    <n v="62"/>
    <s v=""/>
    <s v=""/>
    <n v="53"/>
    <n v="59"/>
    <s v=""/>
    <s v=""/>
    <n v="330"/>
    <n v="339"/>
    <m/>
    <m/>
    <n v="1301"/>
    <n v="1307"/>
    <n v="0"/>
    <n v="0"/>
  </r>
  <r>
    <x v="269"/>
    <s v="404865972"/>
    <x v="4"/>
    <x v="4"/>
    <x v="288"/>
    <x v="2"/>
    <n v="463"/>
    <n v="464"/>
    <s v=""/>
    <s v=""/>
    <n v="333"/>
    <n v="333"/>
    <s v=""/>
    <s v=""/>
    <n v="451"/>
    <n v="450"/>
    <s v=""/>
    <s v=""/>
    <n v="475"/>
    <n v="472"/>
    <s v=""/>
    <s v=""/>
    <n v="541"/>
    <n v="543"/>
    <s v=""/>
    <s v=""/>
    <n v="474"/>
    <n v="473"/>
    <s v=""/>
    <s v=""/>
    <n v="521"/>
    <n v="519"/>
    <s v=""/>
    <s v=""/>
    <n v="670"/>
    <n v="672"/>
    <s v=""/>
    <s v=""/>
    <n v="433"/>
    <n v="432"/>
    <s v=""/>
    <s v=""/>
    <n v="426"/>
    <n v="425"/>
    <s v=""/>
    <s v=""/>
    <n v="389"/>
    <n v="392"/>
    <s v=""/>
    <s v=""/>
    <n v="18"/>
    <n v="20"/>
    <s v=""/>
    <s v=""/>
    <n v="5194"/>
    <x v="443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m/>
    <n v="5194"/>
    <n v="5195"/>
    <n v="0"/>
    <n v="0"/>
  </r>
  <r>
    <x v="269"/>
    <s v="404865972"/>
    <x v="4"/>
    <x v="4"/>
    <x v="288"/>
    <x v="6"/>
    <n v="5"/>
    <n v="5"/>
    <s v=""/>
    <s v=""/>
    <n v="10"/>
    <n v="10"/>
    <n v="1"/>
    <s v=""/>
    <n v="6"/>
    <n v="6"/>
    <s v=""/>
    <s v=""/>
    <n v="4"/>
    <n v="4"/>
    <s v=""/>
    <s v=""/>
    <n v="1"/>
    <n v="1"/>
    <s v=""/>
    <s v=""/>
    <n v="5"/>
    <n v="5"/>
    <s v=""/>
    <s v=""/>
    <n v="2"/>
    <n v="2"/>
    <s v=""/>
    <s v=""/>
    <n v="6"/>
    <n v="6"/>
    <s v=""/>
    <s v=""/>
    <n v="2"/>
    <n v="2"/>
    <s v=""/>
    <s v=""/>
    <n v="3"/>
    <n v="3"/>
    <s v=""/>
    <s v=""/>
    <n v="8"/>
    <n v="3"/>
    <s v=""/>
    <s v=""/>
    <s v=""/>
    <n v="5"/>
    <n v="5"/>
    <s v=""/>
    <m/>
    <x v="33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m/>
    <n v="0"/>
    <n v="52"/>
    <n v="0"/>
    <n v="0"/>
  </r>
  <r>
    <x v="270"/>
    <s v="404865981"/>
    <x v="0"/>
    <x v="36"/>
    <x v="289"/>
    <x v="2"/>
    <n v="182"/>
    <n v="183"/>
    <n v="1"/>
    <s v=""/>
    <n v="151"/>
    <n v="150"/>
    <s v=""/>
    <s v=""/>
    <n v="219"/>
    <n v="218"/>
    <s v=""/>
    <s v=""/>
    <n v="169"/>
    <n v="171"/>
    <s v=""/>
    <s v=""/>
    <n v="236"/>
    <n v="236"/>
    <s v=""/>
    <s v=""/>
    <n v="172"/>
    <n v="172"/>
    <s v=""/>
    <s v=""/>
    <n v="249"/>
    <n v="249"/>
    <s v=""/>
    <s v=""/>
    <n v="248"/>
    <n v="245"/>
    <s v=""/>
    <s v=""/>
    <n v="208"/>
    <n v="209"/>
    <s v=""/>
    <s v=""/>
    <n v="200"/>
    <n v="202"/>
    <s v=""/>
    <s v=""/>
    <s v=""/>
    <s v=""/>
    <s v=""/>
    <s v=""/>
    <s v=""/>
    <s v=""/>
    <s v=""/>
    <s v=""/>
    <m/>
    <x v="2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m/>
    <n v="0"/>
    <n v="0"/>
    <n v="0"/>
    <n v="0"/>
  </r>
  <r>
    <x v="270"/>
    <s v="404865981"/>
    <x v="0"/>
    <x v="36"/>
    <x v="289"/>
    <x v="7"/>
    <n v="8"/>
    <n v="8"/>
    <s v=""/>
    <s v=""/>
    <n v="11"/>
    <n v="11"/>
    <s v=""/>
    <s v=""/>
    <n v="15"/>
    <n v="16"/>
    <s v=""/>
    <s v=""/>
    <n v="10"/>
    <n v="9"/>
    <s v=""/>
    <s v=""/>
    <n v="11"/>
    <n v="10"/>
    <s v=""/>
    <s v=""/>
    <n v="5"/>
    <n v="7"/>
    <s v=""/>
    <s v=""/>
    <n v="9"/>
    <n v="9"/>
    <s v=""/>
    <s v=""/>
    <n v="11"/>
    <n v="11"/>
    <s v=""/>
    <s v=""/>
    <n v="14"/>
    <n v="14"/>
    <s v=""/>
    <s v=""/>
    <n v="10"/>
    <n v="10"/>
    <s v=""/>
    <s v=""/>
    <s v=""/>
    <s v=""/>
    <s v=""/>
    <s v=""/>
    <s v=""/>
    <s v=""/>
    <s v=""/>
    <s v=""/>
    <m/>
    <x v="2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m/>
    <n v="0"/>
    <n v="0"/>
    <n v="0"/>
    <n v="0"/>
  </r>
  <r>
    <x v="271"/>
    <s v="404865963"/>
    <x v="7"/>
    <x v="25"/>
    <x v="331"/>
    <x v="2"/>
    <n v="135"/>
    <n v="134"/>
    <s v=""/>
    <s v=""/>
    <n v="129"/>
    <n v="127"/>
    <s v=""/>
    <s v=""/>
    <n v="170"/>
    <n v="170"/>
    <s v=""/>
    <s v=""/>
    <n v="170"/>
    <n v="169"/>
    <s v=""/>
    <s v=""/>
    <n v="185"/>
    <n v="187"/>
    <s v=""/>
    <s v=""/>
    <n v="179"/>
    <n v="181"/>
    <s v=""/>
    <s v=""/>
    <n v="265"/>
    <n v="261"/>
    <s v=""/>
    <s v=""/>
    <n v="280"/>
    <n v="282"/>
    <s v=""/>
    <s v=""/>
    <n v="221"/>
    <n v="222"/>
    <s v=""/>
    <s v=""/>
    <n v="215"/>
    <n v="216"/>
    <s v=""/>
    <s v=""/>
    <n v="178"/>
    <n v="178"/>
    <s v=""/>
    <s v=""/>
    <n v="7"/>
    <n v="7"/>
    <s v=""/>
    <s v=""/>
    <n v="2134"/>
    <x v="444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m/>
    <n v="2134"/>
    <n v="2134"/>
    <n v="0"/>
    <n v="0"/>
  </r>
  <r>
    <x v="271"/>
    <s v="404865963"/>
    <x v="7"/>
    <x v="23"/>
    <x v="335"/>
    <x v="2"/>
    <n v="190"/>
    <n v="187"/>
    <n v="1"/>
    <s v=""/>
    <n v="166"/>
    <n v="168"/>
    <n v="1"/>
    <s v=""/>
    <n v="168"/>
    <n v="168"/>
    <s v=""/>
    <s v=""/>
    <n v="247"/>
    <n v="248"/>
    <n v="2"/>
    <s v=""/>
    <n v="230"/>
    <n v="228"/>
    <s v=""/>
    <s v=""/>
    <n v="248"/>
    <n v="248"/>
    <n v="1"/>
    <s v=""/>
    <n v="264"/>
    <n v="266"/>
    <n v="2"/>
    <s v=""/>
    <n v="252"/>
    <n v="252"/>
    <s v=""/>
    <s v=""/>
    <n v="233"/>
    <n v="229"/>
    <s v=""/>
    <s v=""/>
    <n v="236"/>
    <n v="239"/>
    <s v=""/>
    <s v=""/>
    <n v="192"/>
    <n v="192"/>
    <s v=""/>
    <s v=""/>
    <n v="10"/>
    <n v="11"/>
    <s v=""/>
    <s v=""/>
    <n v="2436"/>
    <x v="445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m/>
    <n v="2436"/>
    <n v="2436"/>
    <n v="0"/>
    <n v="0"/>
  </r>
  <r>
    <x v="271"/>
    <s v="404865963"/>
    <x v="7"/>
    <x v="23"/>
    <x v="335"/>
    <x v="1"/>
    <n v="4"/>
    <n v="4"/>
    <s v=""/>
    <s v=""/>
    <n v="7"/>
    <n v="5"/>
    <s v=""/>
    <s v=""/>
    <n v="10"/>
    <n v="12"/>
    <s v=""/>
    <s v=""/>
    <n v="13"/>
    <n v="13"/>
    <s v=""/>
    <s v=""/>
    <n v="10"/>
    <n v="10"/>
    <s v=""/>
    <s v=""/>
    <n v="11"/>
    <n v="11"/>
    <s v=""/>
    <s v=""/>
    <n v="2"/>
    <n v="2"/>
    <s v=""/>
    <s v=""/>
    <n v="10"/>
    <n v="10"/>
    <s v=""/>
    <s v=""/>
    <n v="7"/>
    <n v="7"/>
    <s v=""/>
    <s v=""/>
    <n v="1"/>
    <n v="1"/>
    <s v=""/>
    <s v=""/>
    <n v="12"/>
    <n v="12"/>
    <s v=""/>
    <s v=""/>
    <s v=""/>
    <s v=""/>
    <s v=""/>
    <s v=""/>
    <m/>
    <x v="2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m/>
    <n v="0"/>
    <n v="0"/>
    <n v="0"/>
    <n v="0"/>
  </r>
  <r>
    <x v="271"/>
    <s v="404865963"/>
    <x v="7"/>
    <x v="19"/>
    <x v="291"/>
    <x v="7"/>
    <n v="31"/>
    <n v="30"/>
    <s v=""/>
    <s v=""/>
    <n v="19"/>
    <n v="23"/>
    <s v=""/>
    <s v=""/>
    <n v="11"/>
    <n v="9"/>
    <s v=""/>
    <s v=""/>
    <n v="29"/>
    <n v="27"/>
    <s v=""/>
    <s v=""/>
    <n v="34"/>
    <n v="33"/>
    <s v=""/>
    <s v=""/>
    <n v="26"/>
    <n v="26"/>
    <s v=""/>
    <s v=""/>
    <n v="34"/>
    <n v="37"/>
    <n v="1"/>
    <s v=""/>
    <n v="31"/>
    <n v="31"/>
    <s v=""/>
    <s v=""/>
    <n v="35"/>
    <n v="29"/>
    <s v=""/>
    <s v=""/>
    <n v="23"/>
    <n v="31"/>
    <s v=""/>
    <s v=""/>
    <n v="22"/>
    <n v="18"/>
    <s v=""/>
    <s v=""/>
    <s v=""/>
    <n v="5"/>
    <n v="2"/>
    <s v=""/>
    <m/>
    <x v="446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m/>
    <n v="0"/>
    <n v="299"/>
    <n v="0"/>
    <n v="0"/>
  </r>
  <r>
    <x v="271"/>
    <s v="404865963"/>
    <x v="7"/>
    <x v="27"/>
    <x v="336"/>
    <x v="2"/>
    <n v="145"/>
    <n v="147"/>
    <s v=""/>
    <s v=""/>
    <n v="137"/>
    <n v="136"/>
    <s v=""/>
    <s v=""/>
    <n v="158"/>
    <n v="157"/>
    <s v=""/>
    <s v=""/>
    <n v="122"/>
    <n v="123"/>
    <s v=""/>
    <s v=""/>
    <n v="157"/>
    <n v="157"/>
    <s v=""/>
    <s v=""/>
    <n v="188"/>
    <n v="187"/>
    <s v=""/>
    <s v=""/>
    <n v="177"/>
    <n v="179"/>
    <s v=""/>
    <s v=""/>
    <n v="168"/>
    <n v="167"/>
    <s v=""/>
    <s v=""/>
    <n v="169"/>
    <n v="170"/>
    <s v=""/>
    <s v=""/>
    <n v="155"/>
    <n v="152"/>
    <s v=""/>
    <s v=""/>
    <n v="140"/>
    <n v="143"/>
    <s v=""/>
    <s v=""/>
    <n v="6"/>
    <n v="6"/>
    <s v=""/>
    <s v=""/>
    <n v="1722"/>
    <x v="447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m/>
    <n v="1722"/>
    <n v="1724"/>
    <n v="0"/>
    <n v="0"/>
  </r>
  <r>
    <x v="271"/>
    <s v="404865963"/>
    <x v="7"/>
    <x v="27"/>
    <x v="336"/>
    <x v="1"/>
    <n v="1"/>
    <n v="1"/>
    <s v=""/>
    <s v=""/>
    <n v="1"/>
    <n v="1"/>
    <s v=""/>
    <s v=""/>
    <n v="1"/>
    <n v="1"/>
    <s v=""/>
    <s v=""/>
    <n v="1"/>
    <n v="1"/>
    <s v=""/>
    <s v=""/>
    <s v=""/>
    <s v=""/>
    <s v=""/>
    <s v=""/>
    <n v="2"/>
    <n v="2"/>
    <s v=""/>
    <s v=""/>
    <s v=""/>
    <s v=""/>
    <s v=""/>
    <s v=""/>
    <n v="1"/>
    <n v="1"/>
    <s v=""/>
    <s v=""/>
    <s v=""/>
    <s v=""/>
    <s v=""/>
    <s v=""/>
    <n v="1"/>
    <n v="1"/>
    <s v=""/>
    <s v=""/>
    <s v=""/>
    <s v=""/>
    <s v=""/>
    <s v=""/>
    <s v=""/>
    <s v=""/>
    <s v=""/>
    <s v=""/>
    <m/>
    <x v="2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m/>
    <n v="0"/>
    <n v="0"/>
    <n v="0"/>
    <n v="0"/>
  </r>
  <r>
    <x v="274"/>
    <s v="245428880"/>
    <x v="4"/>
    <x v="4"/>
    <x v="294"/>
    <x v="4"/>
    <n v="258"/>
    <n v="259"/>
    <n v="2"/>
    <n v="13"/>
    <n v="272"/>
    <n v="249"/>
    <n v="4"/>
    <n v="8"/>
    <n v="272"/>
    <n v="289"/>
    <n v="2"/>
    <n v="11"/>
    <n v="272"/>
    <n v="253"/>
    <n v="9"/>
    <n v="7"/>
    <n v="304"/>
    <n v="316"/>
    <n v="7"/>
    <n v="11"/>
    <n v="272"/>
    <n v="276"/>
    <n v="3"/>
    <n v="9"/>
    <n v="276"/>
    <n v="280"/>
    <n v="2"/>
    <n v="9"/>
    <n v="250"/>
    <n v="244"/>
    <n v="3"/>
    <n v="7"/>
    <n v="246"/>
    <n v="258"/>
    <n v="4"/>
    <n v="10"/>
    <n v="301"/>
    <n v="295"/>
    <n v="4"/>
    <n v="6"/>
    <n v="263"/>
    <n v="248"/>
    <n v="5"/>
    <n v="9"/>
    <n v="264"/>
    <n v="289"/>
    <n v="4"/>
    <n v="7"/>
    <n v="3250"/>
    <x v="448"/>
    <n v="49"/>
    <n v="107"/>
    <n v="344"/>
    <n v="330"/>
    <n v="5"/>
    <n v="17"/>
    <n v="260"/>
    <n v="242"/>
    <n v="3"/>
    <n v="9"/>
    <n v="325"/>
    <n v="327"/>
    <n v="6"/>
    <n v="14"/>
    <n v="319"/>
    <n v="331"/>
    <n v="5"/>
    <n v="16"/>
    <n v="296"/>
    <n v="332"/>
    <n v="6"/>
    <n v="15"/>
    <n v="1544"/>
    <n v="1562"/>
    <n v="25"/>
    <n v="71"/>
    <n v="4794"/>
    <n v="4818"/>
    <n v="74"/>
    <n v="178"/>
  </r>
  <r>
    <x v="324"/>
    <s v="216453219 "/>
    <x v="8"/>
    <x v="24"/>
    <x v="361"/>
    <x v="2"/>
    <s v=""/>
    <s v=""/>
    <s v=""/>
    <s v=""/>
    <s v=""/>
    <s v=""/>
    <s v=""/>
    <s v=""/>
    <s v=""/>
    <s v=""/>
    <s v=""/>
    <s v=""/>
    <n v="2"/>
    <n v="2"/>
    <s v=""/>
    <s v=""/>
    <n v="1"/>
    <n v="1"/>
    <s v=""/>
    <s v=""/>
    <n v="2"/>
    <n v="2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x v="2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m/>
    <n v="0"/>
    <n v="0"/>
    <n v="0"/>
    <n v="0"/>
  </r>
  <r>
    <x v="306"/>
    <s v="402049760"/>
    <x v="1"/>
    <x v="32"/>
    <x v="338"/>
    <x v="4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22"/>
    <n v="13"/>
    <s v=""/>
    <s v=""/>
    <n v="91"/>
    <n v="89"/>
    <n v="3"/>
    <n v="4"/>
    <n v="196"/>
    <n v="171"/>
    <n v="3"/>
    <n v="3"/>
    <n v="327"/>
    <n v="305"/>
    <n v="16"/>
    <n v="15"/>
    <n v="393"/>
    <n v="409"/>
    <n v="15"/>
    <n v="24"/>
    <m/>
    <x v="2"/>
    <m/>
    <m/>
    <n v="430"/>
    <n v="404"/>
    <n v="19"/>
    <n v="19"/>
    <n v="361"/>
    <n v="356"/>
    <n v="10"/>
    <n v="17"/>
    <n v="390"/>
    <n v="402"/>
    <n v="12"/>
    <n v="28"/>
    <n v="341"/>
    <n v="340"/>
    <n v="12"/>
    <n v="25"/>
    <n v="297"/>
    <n v="359"/>
    <n v="19"/>
    <n v="31"/>
    <n v="1819"/>
    <n v="1861"/>
    <n v="72"/>
    <n v="120"/>
    <n v="1819"/>
    <n v="1861"/>
    <n v="72"/>
    <n v="120"/>
  </r>
  <r>
    <x v="307"/>
    <s v="412682066"/>
    <x v="5"/>
    <x v="5"/>
    <x v="339"/>
    <x v="2"/>
    <n v="5"/>
    <n v="5"/>
    <s v=""/>
    <s v=""/>
    <n v="7"/>
    <n v="7"/>
    <s v=""/>
    <s v=""/>
    <n v="12"/>
    <n v="12"/>
    <s v=""/>
    <s v=""/>
    <n v="11"/>
    <n v="11"/>
    <s v=""/>
    <s v=""/>
    <n v="2"/>
    <n v="2"/>
    <s v=""/>
    <s v=""/>
    <n v="5"/>
    <n v="5"/>
    <s v=""/>
    <s v=""/>
    <n v="5"/>
    <n v="5"/>
    <s v=""/>
    <s v=""/>
    <n v="7"/>
    <n v="7"/>
    <s v=""/>
    <s v=""/>
    <n v="16"/>
    <n v="16"/>
    <s v=""/>
    <s v=""/>
    <n v="9"/>
    <n v="9"/>
    <s v=""/>
    <s v=""/>
    <n v="8"/>
    <n v="8"/>
    <s v=""/>
    <s v=""/>
    <n v="3"/>
    <n v="3"/>
    <s v=""/>
    <s v=""/>
    <n v="90"/>
    <x v="449"/>
    <m/>
    <m/>
    <n v="8"/>
    <n v="8"/>
    <s v=""/>
    <s v=""/>
    <n v="1"/>
    <n v="1"/>
    <s v=""/>
    <s v=""/>
    <s v=""/>
    <s v=""/>
    <s v=""/>
    <s v=""/>
    <n v="1"/>
    <n v="1"/>
    <s v=""/>
    <s v=""/>
    <s v=""/>
    <s v=""/>
    <s v=""/>
    <s v=""/>
    <m/>
    <m/>
    <m/>
    <m/>
    <n v="90"/>
    <n v="90"/>
    <n v="0"/>
    <n v="0"/>
  </r>
  <r>
    <x v="325"/>
    <s v="412673174"/>
    <x v="5"/>
    <x v="5"/>
    <x v="362"/>
    <x v="4"/>
    <s v=""/>
    <s v=""/>
    <s v=""/>
    <s v=""/>
    <n v="5"/>
    <n v="5"/>
    <s v=""/>
    <s v=""/>
    <n v="1"/>
    <n v="1"/>
    <s v=""/>
    <s v=""/>
    <n v="4"/>
    <n v="4"/>
    <s v=""/>
    <s v=""/>
    <n v="3"/>
    <n v="3"/>
    <s v=""/>
    <s v=""/>
    <n v="5"/>
    <n v="5"/>
    <s v=""/>
    <s v=""/>
    <s v=""/>
    <s v=""/>
    <s v=""/>
    <s v=""/>
    <n v="3"/>
    <n v="3"/>
    <s v=""/>
    <s v=""/>
    <n v="1"/>
    <n v="1"/>
    <s v=""/>
    <s v=""/>
    <n v="9"/>
    <n v="7"/>
    <s v=""/>
    <s v=""/>
    <n v="5"/>
    <n v="7"/>
    <s v=""/>
    <s v=""/>
    <n v="11"/>
    <n v="10"/>
    <s v=""/>
    <s v=""/>
    <m/>
    <x v="2"/>
    <m/>
    <m/>
    <n v="19"/>
    <n v="15"/>
    <s v=""/>
    <s v=""/>
    <n v="9"/>
    <n v="13"/>
    <s v=""/>
    <s v=""/>
    <n v="15"/>
    <n v="14"/>
    <s v=""/>
    <s v=""/>
    <n v="7"/>
    <n v="9"/>
    <n v="1"/>
    <s v=""/>
    <n v="11"/>
    <n v="11"/>
    <s v=""/>
    <s v=""/>
    <n v="61"/>
    <n v="62"/>
    <m/>
    <m/>
    <n v="61"/>
    <n v="62"/>
    <n v="0"/>
    <n v="0"/>
  </r>
  <r>
    <x v="325"/>
    <s v="412673174"/>
    <x v="5"/>
    <x v="5"/>
    <x v="362"/>
    <x v="7"/>
    <n v="107"/>
    <n v="103"/>
    <s v=""/>
    <s v=""/>
    <n v="83"/>
    <n v="87"/>
    <s v=""/>
    <s v=""/>
    <n v="79"/>
    <n v="82"/>
    <s v=""/>
    <s v=""/>
    <n v="65"/>
    <n v="65"/>
    <s v=""/>
    <s v=""/>
    <n v="56"/>
    <n v="55"/>
    <s v=""/>
    <s v=""/>
    <n v="77"/>
    <n v="73"/>
    <s v=""/>
    <s v=""/>
    <n v="96"/>
    <n v="103"/>
    <s v=""/>
    <s v=""/>
    <n v="92"/>
    <n v="79"/>
    <s v=""/>
    <s v=""/>
    <n v="69"/>
    <n v="77"/>
    <s v=""/>
    <s v=""/>
    <n v="90"/>
    <n v="93"/>
    <s v=""/>
    <s v=""/>
    <n v="55"/>
    <n v="48"/>
    <s v=""/>
    <s v=""/>
    <n v="64"/>
    <n v="74"/>
    <s v=""/>
    <s v=""/>
    <n v="933"/>
    <x v="450"/>
    <m/>
    <m/>
    <n v="59"/>
    <n v="55"/>
    <s v=""/>
    <s v=""/>
    <n v="44"/>
    <n v="44"/>
    <s v=""/>
    <s v=""/>
    <n v="48"/>
    <n v="44"/>
    <s v=""/>
    <s v=""/>
    <n v="48"/>
    <n v="56"/>
    <s v=""/>
    <s v=""/>
    <n v="37"/>
    <n v="39"/>
    <s v=""/>
    <s v=""/>
    <n v="236"/>
    <n v="238"/>
    <m/>
    <m/>
    <n v="1169"/>
    <n v="1177"/>
    <n v="0"/>
    <n v="0"/>
  </r>
  <r>
    <x v="276"/>
    <s v="212685423"/>
    <x v="5"/>
    <x v="5"/>
    <x v="296"/>
    <x v="0"/>
    <n v="15"/>
    <n v="15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x v="2"/>
    <m/>
    <m/>
    <s v=""/>
    <s v=""/>
    <s v=""/>
    <s v=""/>
    <s v=""/>
    <s v=""/>
    <s v=""/>
    <s v=""/>
    <s v=""/>
    <s v=""/>
    <s v=""/>
    <s v=""/>
    <s v=""/>
    <s v=""/>
    <s v=""/>
    <s v=""/>
    <n v="1"/>
    <n v="1"/>
    <s v=""/>
    <s v=""/>
    <m/>
    <m/>
    <m/>
    <m/>
    <n v="0"/>
    <n v="0"/>
    <n v="0"/>
    <n v="0"/>
  </r>
  <r>
    <x v="286"/>
    <s v="204970022"/>
    <x v="1"/>
    <x v="11"/>
    <x v="311"/>
    <x v="4"/>
    <n v="9"/>
    <n v="8"/>
    <s v=""/>
    <s v=""/>
    <n v="17"/>
    <n v="15"/>
    <s v=""/>
    <s v=""/>
    <n v="13"/>
    <n v="16"/>
    <n v="1"/>
    <n v="1"/>
    <n v="17"/>
    <n v="16"/>
    <n v="2"/>
    <s v=""/>
    <n v="17"/>
    <n v="18"/>
    <n v="1"/>
    <s v=""/>
    <n v="15"/>
    <n v="13"/>
    <s v=""/>
    <s v=""/>
    <n v="7"/>
    <n v="8"/>
    <s v=""/>
    <s v=""/>
    <n v="7"/>
    <n v="11"/>
    <s v=""/>
    <s v=""/>
    <n v="15"/>
    <n v="10"/>
    <s v=""/>
    <s v=""/>
    <n v="7"/>
    <n v="9"/>
    <s v=""/>
    <s v=""/>
    <n v="10"/>
    <n v="10"/>
    <s v=""/>
    <n v="3"/>
    <n v="7"/>
    <n v="10"/>
    <s v=""/>
    <n v="2"/>
    <n v="141"/>
    <x v="451"/>
    <m/>
    <m/>
    <n v="10"/>
    <n v="6"/>
    <s v=""/>
    <s v=""/>
    <n v="18"/>
    <n v="17"/>
    <n v="1"/>
    <s v=""/>
    <n v="15"/>
    <n v="16"/>
    <s v=""/>
    <s v=""/>
    <n v="16"/>
    <n v="18"/>
    <s v=""/>
    <n v="1"/>
    <n v="8"/>
    <n v="10"/>
    <s v=""/>
    <s v=""/>
    <n v="67"/>
    <n v="67"/>
    <m/>
    <m/>
    <n v="208"/>
    <n v="211"/>
    <n v="0"/>
    <n v="0"/>
  </r>
  <r>
    <x v="289"/>
    <s v="202249968"/>
    <x v="1"/>
    <x v="38"/>
    <x v="314"/>
    <x v="4"/>
    <n v="105"/>
    <n v="91"/>
    <n v="1"/>
    <n v="3"/>
    <n v="119"/>
    <n v="120"/>
    <s v=""/>
    <n v="3"/>
    <n v="123"/>
    <n v="129"/>
    <n v="4"/>
    <n v="4"/>
    <n v="123"/>
    <n v="116"/>
    <s v=""/>
    <n v="3"/>
    <n v="115"/>
    <n v="120"/>
    <n v="5"/>
    <n v="2"/>
    <n v="90"/>
    <n v="95"/>
    <s v=""/>
    <n v="4"/>
    <n v="82"/>
    <n v="83"/>
    <n v="1"/>
    <n v="3"/>
    <n v="53"/>
    <n v="49"/>
    <s v=""/>
    <s v=""/>
    <n v="72"/>
    <n v="72"/>
    <s v=""/>
    <s v=""/>
    <n v="114"/>
    <n v="110"/>
    <n v="3"/>
    <n v="3"/>
    <n v="88"/>
    <n v="92"/>
    <n v="6"/>
    <n v="2"/>
    <n v="127"/>
    <n v="128"/>
    <n v="3"/>
    <n v="3"/>
    <n v="1211"/>
    <x v="452"/>
    <m/>
    <m/>
    <n v="124"/>
    <n v="119"/>
    <n v="3"/>
    <n v="4"/>
    <n v="87"/>
    <n v="85"/>
    <n v="1"/>
    <s v=""/>
    <n v="112"/>
    <n v="112"/>
    <n v="7"/>
    <s v=""/>
    <n v="129"/>
    <n v="127"/>
    <n v="1"/>
    <n v="5"/>
    <n v="112"/>
    <n v="129"/>
    <n v="5"/>
    <n v="5"/>
    <n v="564"/>
    <n v="572"/>
    <n v="17"/>
    <m/>
    <n v="1775"/>
    <n v="1777"/>
    <n v="17"/>
    <n v="0"/>
  </r>
  <r>
    <x v="291"/>
    <s v="202901832"/>
    <x v="1"/>
    <x v="11"/>
    <x v="316"/>
    <x v="1"/>
    <n v="17"/>
    <n v="14"/>
    <s v=""/>
    <n v="1"/>
    <n v="33"/>
    <n v="31"/>
    <s v=""/>
    <s v=""/>
    <n v="24"/>
    <n v="26"/>
    <s v=""/>
    <s v=""/>
    <n v="20"/>
    <n v="22"/>
    <s v=""/>
    <s v=""/>
    <n v="40"/>
    <n v="32"/>
    <s v=""/>
    <s v=""/>
    <n v="26"/>
    <n v="34"/>
    <s v=""/>
    <s v=""/>
    <n v="27"/>
    <n v="24"/>
    <s v=""/>
    <s v=""/>
    <n v="28"/>
    <n v="31"/>
    <s v=""/>
    <n v="1"/>
    <n v="23"/>
    <n v="22"/>
    <s v=""/>
    <s v=""/>
    <n v="19"/>
    <n v="16"/>
    <s v=""/>
    <s v=""/>
    <n v="27"/>
    <n v="29"/>
    <s v=""/>
    <s v=""/>
    <n v="24"/>
    <n v="26"/>
    <s v=""/>
    <s v=""/>
    <n v="308"/>
    <x v="453"/>
    <m/>
    <m/>
    <n v="28"/>
    <n v="23"/>
    <s v=""/>
    <s v=""/>
    <n v="24"/>
    <n v="25"/>
    <s v=""/>
    <n v="2"/>
    <n v="26"/>
    <n v="31"/>
    <s v=""/>
    <s v=""/>
    <n v="24"/>
    <n v="23"/>
    <s v=""/>
    <n v="1"/>
    <n v="19"/>
    <n v="20"/>
    <s v=""/>
    <s v=""/>
    <n v="121"/>
    <n v="122"/>
    <m/>
    <m/>
    <n v="429"/>
    <n v="429"/>
    <n v="0"/>
    <n v="0"/>
  </r>
  <r>
    <x v="291"/>
    <s v="202901832"/>
    <x v="1"/>
    <x v="11"/>
    <x v="316"/>
    <x v="6"/>
    <n v="2"/>
    <n v="1"/>
    <s v=""/>
    <s v=""/>
    <n v="1"/>
    <n v="2"/>
    <s v=""/>
    <s v=""/>
    <n v="8"/>
    <n v="8"/>
    <s v=""/>
    <s v=""/>
    <n v="5"/>
    <n v="4"/>
    <s v=""/>
    <s v=""/>
    <n v="5"/>
    <n v="6"/>
    <s v=""/>
    <s v=""/>
    <n v="8"/>
    <n v="8"/>
    <s v=""/>
    <s v=""/>
    <n v="2"/>
    <n v="2"/>
    <s v=""/>
    <s v=""/>
    <n v="1"/>
    <n v="1"/>
    <s v=""/>
    <s v=""/>
    <n v="1"/>
    <n v="1"/>
    <s v=""/>
    <s v=""/>
    <n v="7"/>
    <n v="7"/>
    <s v=""/>
    <s v=""/>
    <n v="5"/>
    <n v="5"/>
    <s v=""/>
    <s v=""/>
    <n v="2"/>
    <n v="2"/>
    <s v=""/>
    <s v=""/>
    <n v="47"/>
    <x v="454"/>
    <m/>
    <m/>
    <n v="4"/>
    <n v="4"/>
    <s v=""/>
    <s v=""/>
    <n v="3"/>
    <n v="3"/>
    <s v=""/>
    <n v="1"/>
    <n v="6"/>
    <n v="5"/>
    <s v=""/>
    <s v=""/>
    <n v="3"/>
    <n v="4"/>
    <s v=""/>
    <s v=""/>
    <n v="4"/>
    <n v="4"/>
    <s v=""/>
    <s v=""/>
    <n v="20"/>
    <n v="20"/>
    <m/>
    <m/>
    <n v="67"/>
    <n v="67"/>
    <n v="0"/>
    <n v="0"/>
  </r>
  <r>
    <x v="291"/>
    <s v="202901832"/>
    <x v="1"/>
    <x v="11"/>
    <x v="316"/>
    <x v="0"/>
    <n v="1"/>
    <n v="1"/>
    <s v=""/>
    <s v=""/>
    <n v="2"/>
    <n v="2"/>
    <s v=""/>
    <s v=""/>
    <n v="2"/>
    <n v="2"/>
    <s v=""/>
    <s v=""/>
    <n v="5"/>
    <n v="5"/>
    <s v=""/>
    <s v=""/>
    <n v="10"/>
    <n v="10"/>
    <s v=""/>
    <s v=""/>
    <n v="14"/>
    <n v="14"/>
    <s v=""/>
    <s v=""/>
    <n v="10"/>
    <n v="10"/>
    <s v=""/>
    <s v=""/>
    <n v="15"/>
    <n v="14"/>
    <s v=""/>
    <s v=""/>
    <n v="13"/>
    <n v="12"/>
    <s v=""/>
    <s v=""/>
    <n v="13"/>
    <n v="15"/>
    <s v=""/>
    <s v=""/>
    <n v="14"/>
    <n v="12"/>
    <s v=""/>
    <s v=""/>
    <n v="13"/>
    <n v="14"/>
    <s v=""/>
    <s v=""/>
    <n v="112"/>
    <x v="19"/>
    <m/>
    <m/>
    <n v="11"/>
    <n v="12"/>
    <s v=""/>
    <s v=""/>
    <n v="14"/>
    <n v="11"/>
    <s v=""/>
    <s v=""/>
    <n v="18"/>
    <n v="19"/>
    <s v=""/>
    <s v=""/>
    <n v="11"/>
    <n v="13"/>
    <s v=""/>
    <s v=""/>
    <n v="10"/>
    <n v="10"/>
    <s v=""/>
    <s v=""/>
    <n v="64"/>
    <n v="65"/>
    <m/>
    <m/>
    <n v="176"/>
    <n v="176"/>
    <n v="0"/>
    <n v="0"/>
  </r>
  <r>
    <x v="326"/>
    <s v="248384519"/>
    <x v="4"/>
    <x v="71"/>
    <x v="363"/>
    <x v="2"/>
    <n v="13"/>
    <n v="13"/>
    <s v=""/>
    <s v=""/>
    <n v="19"/>
    <n v="19"/>
    <s v=""/>
    <s v=""/>
    <n v="16"/>
    <n v="16"/>
    <s v=""/>
    <s v=""/>
    <n v="23"/>
    <n v="23"/>
    <s v=""/>
    <s v=""/>
    <n v="25"/>
    <n v="25"/>
    <s v=""/>
    <s v=""/>
    <n v="17"/>
    <n v="17"/>
    <s v=""/>
    <s v=""/>
    <n v="14"/>
    <n v="14"/>
    <s v=""/>
    <s v=""/>
    <n v="12"/>
    <n v="12"/>
    <s v=""/>
    <s v=""/>
    <n v="15"/>
    <n v="15"/>
    <s v=""/>
    <s v=""/>
    <n v="28"/>
    <n v="28"/>
    <s v=""/>
    <s v=""/>
    <n v="16"/>
    <n v="16"/>
    <s v=""/>
    <s v=""/>
    <n v="11"/>
    <n v="11"/>
    <s v=""/>
    <s v=""/>
    <n v="209"/>
    <x v="196"/>
    <m/>
    <m/>
    <n v="15"/>
    <n v="15"/>
    <s v=""/>
    <s v=""/>
    <n v="17"/>
    <n v="17"/>
    <s v=""/>
    <s v=""/>
    <n v="22"/>
    <n v="22"/>
    <s v=""/>
    <s v=""/>
    <n v="23"/>
    <n v="23"/>
    <s v=""/>
    <s v=""/>
    <n v="21"/>
    <n v="21"/>
    <s v=""/>
    <s v=""/>
    <n v="98"/>
    <n v="98"/>
    <m/>
    <m/>
    <n v="307"/>
    <n v="307"/>
    <n v="0"/>
    <n v="0"/>
  </r>
  <r>
    <x v="293"/>
    <s v="404907730"/>
    <x v="5"/>
    <x v="68"/>
    <x v="344"/>
    <x v="4"/>
    <n v="87"/>
    <n v="87"/>
    <n v="17"/>
    <n v="7"/>
    <n v="84"/>
    <n v="79"/>
    <n v="10"/>
    <n v="4"/>
    <n v="94"/>
    <n v="95"/>
    <n v="14"/>
    <n v="6"/>
    <n v="96"/>
    <n v="94"/>
    <n v="18"/>
    <n v="2"/>
    <n v="93"/>
    <n v="98"/>
    <n v="30"/>
    <n v="5"/>
    <n v="78"/>
    <n v="76"/>
    <n v="9"/>
    <n v="5"/>
    <n v="86"/>
    <n v="87"/>
    <n v="18"/>
    <n v="3"/>
    <n v="97"/>
    <n v="95"/>
    <n v="18"/>
    <n v="6"/>
    <n v="71"/>
    <n v="80"/>
    <n v="17"/>
    <s v=""/>
    <n v="76"/>
    <n v="69"/>
    <n v="12"/>
    <n v="5"/>
    <n v="94"/>
    <n v="88"/>
    <n v="17"/>
    <n v="7"/>
    <n v="98"/>
    <n v="105"/>
    <n v="12"/>
    <n v="4"/>
    <n v="1054"/>
    <x v="455"/>
    <n v="192"/>
    <m/>
    <n v="116"/>
    <n v="114"/>
    <n v="21"/>
    <n v="3"/>
    <n v="89"/>
    <n v="85"/>
    <n v="13"/>
    <n v="4"/>
    <n v="122"/>
    <n v="116"/>
    <n v="26"/>
    <n v="3"/>
    <n v="86"/>
    <n v="98"/>
    <n v="19"/>
    <n v="5"/>
    <n v="91"/>
    <n v="99"/>
    <n v="18"/>
    <n v="4"/>
    <n v="504"/>
    <n v="512"/>
    <n v="97"/>
    <n v="19"/>
    <n v="1558"/>
    <n v="1565"/>
    <n v="289"/>
    <n v="19"/>
  </r>
  <r>
    <x v="293"/>
    <s v="404907730"/>
    <x v="5"/>
    <x v="40"/>
    <x v="318"/>
    <x v="4"/>
    <n v="120"/>
    <n v="115"/>
    <n v="23"/>
    <n v="11"/>
    <n v="109"/>
    <n v="107"/>
    <n v="14"/>
    <n v="9"/>
    <n v="138"/>
    <n v="131"/>
    <n v="22"/>
    <n v="10"/>
    <n v="130"/>
    <n v="130"/>
    <n v="14"/>
    <n v="8"/>
    <n v="114"/>
    <n v="118"/>
    <n v="18"/>
    <n v="6"/>
    <n v="116"/>
    <n v="117"/>
    <n v="16"/>
    <n v="7"/>
    <n v="136"/>
    <n v="136"/>
    <n v="23"/>
    <n v="9"/>
    <n v="111"/>
    <n v="116"/>
    <n v="14"/>
    <n v="13"/>
    <n v="131"/>
    <n v="125"/>
    <n v="14"/>
    <n v="7"/>
    <n v="128"/>
    <n v="124"/>
    <n v="22"/>
    <n v="9"/>
    <n v="119"/>
    <n v="123"/>
    <n v="17"/>
    <n v="8"/>
    <n v="123"/>
    <n v="125"/>
    <n v="13"/>
    <n v="6"/>
    <n v="1475"/>
    <x v="84"/>
    <n v="210"/>
    <n v="103"/>
    <n v="130"/>
    <n v="128"/>
    <n v="15"/>
    <n v="9"/>
    <n v="139"/>
    <n v="138"/>
    <n v="14"/>
    <n v="7"/>
    <n v="138"/>
    <n v="135"/>
    <n v="9"/>
    <n v="10"/>
    <n v="117"/>
    <n v="124"/>
    <n v="15"/>
    <n v="7"/>
    <n v="101"/>
    <n v="114"/>
    <n v="13"/>
    <n v="8"/>
    <n v="625"/>
    <n v="639"/>
    <n v="66"/>
    <n v="41"/>
    <n v="2100"/>
    <n v="2106"/>
    <n v="276"/>
    <n v="144"/>
  </r>
  <r>
    <x v="293"/>
    <s v="404907730"/>
    <x v="5"/>
    <x v="47"/>
    <x v="346"/>
    <x v="4"/>
    <n v="167"/>
    <n v="159"/>
    <n v="18"/>
    <n v="24"/>
    <n v="180"/>
    <n v="170"/>
    <n v="25"/>
    <n v="22"/>
    <n v="190"/>
    <n v="187"/>
    <n v="35"/>
    <n v="16"/>
    <n v="181"/>
    <n v="197"/>
    <n v="38"/>
    <n v="16"/>
    <n v="175"/>
    <n v="170"/>
    <n v="25"/>
    <n v="14"/>
    <n v="145"/>
    <n v="154"/>
    <n v="15"/>
    <n v="19"/>
    <n v="131"/>
    <n v="130"/>
    <n v="23"/>
    <n v="13"/>
    <n v="154"/>
    <n v="152"/>
    <n v="19"/>
    <n v="18"/>
    <n v="132"/>
    <n v="129"/>
    <n v="18"/>
    <n v="9"/>
    <n v="168"/>
    <n v="168"/>
    <n v="25"/>
    <n v="8"/>
    <n v="165"/>
    <n v="165"/>
    <n v="32"/>
    <n v="9"/>
    <n v="186"/>
    <n v="184"/>
    <n v="25"/>
    <n v="15"/>
    <n v="1974"/>
    <x v="456"/>
    <n v="298"/>
    <n v="183"/>
    <n v="217"/>
    <n v="215"/>
    <n v="26"/>
    <n v="21"/>
    <n v="151"/>
    <n v="155"/>
    <n v="20"/>
    <n v="17"/>
    <n v="221"/>
    <n v="208"/>
    <n v="36"/>
    <n v="16"/>
    <n v="172"/>
    <n v="186"/>
    <n v="17"/>
    <n v="9"/>
    <n v="161"/>
    <n v="181"/>
    <n v="22"/>
    <n v="23"/>
    <n v="922"/>
    <n v="945"/>
    <n v="121"/>
    <n v="86"/>
    <n v="2896"/>
    <n v="2910"/>
    <n v="419"/>
    <n v="269"/>
  </r>
  <r>
    <x v="293"/>
    <s v="404907730"/>
    <x v="5"/>
    <x v="69"/>
    <x v="347"/>
    <x v="4"/>
    <n v="128"/>
    <n v="124"/>
    <n v="9"/>
    <n v="1"/>
    <n v="118"/>
    <n v="119"/>
    <n v="10"/>
    <n v="2"/>
    <n v="125"/>
    <n v="123"/>
    <n v="10"/>
    <n v="2"/>
    <n v="116"/>
    <n v="123"/>
    <n v="13"/>
    <n v="2"/>
    <n v="117"/>
    <n v="116"/>
    <n v="19"/>
    <n v="1"/>
    <n v="106"/>
    <n v="105"/>
    <n v="8"/>
    <n v="2"/>
    <n v="100"/>
    <n v="95"/>
    <n v="13"/>
    <n v="2"/>
    <n v="96"/>
    <n v="103"/>
    <n v="7"/>
    <s v=""/>
    <n v="103"/>
    <n v="101"/>
    <n v="16"/>
    <n v="1"/>
    <n v="94"/>
    <n v="100"/>
    <n v="21"/>
    <s v=""/>
    <n v="114"/>
    <n v="101"/>
    <n v="12"/>
    <n v="2"/>
    <n v="135"/>
    <n v="135"/>
    <n v="14"/>
    <n v="2"/>
    <n v="1352"/>
    <x v="457"/>
    <n v="152"/>
    <m/>
    <n v="169"/>
    <n v="165"/>
    <n v="21"/>
    <s v=""/>
    <n v="135"/>
    <n v="136"/>
    <n v="18"/>
    <n v="1"/>
    <n v="153"/>
    <n v="161"/>
    <n v="15"/>
    <n v="2"/>
    <n v="145"/>
    <n v="149"/>
    <n v="12"/>
    <n v="3"/>
    <n v="106"/>
    <n v="117"/>
    <n v="8"/>
    <n v="2"/>
    <n v="708"/>
    <n v="728"/>
    <n v="74"/>
    <m/>
    <n v="2060"/>
    <n v="2073"/>
    <n v="226"/>
    <n v="0"/>
  </r>
  <r>
    <x v="293"/>
    <s v="404907730"/>
    <x v="5"/>
    <x v="69"/>
    <x v="347"/>
    <x v="7"/>
    <n v="9"/>
    <n v="10"/>
    <s v=""/>
    <s v=""/>
    <n v="11"/>
    <n v="11"/>
    <s v=""/>
    <s v=""/>
    <n v="14"/>
    <n v="10"/>
    <s v=""/>
    <s v=""/>
    <n v="13"/>
    <n v="17"/>
    <s v=""/>
    <s v=""/>
    <n v="14"/>
    <n v="13"/>
    <s v=""/>
    <s v=""/>
    <n v="9"/>
    <n v="7"/>
    <s v=""/>
    <s v=""/>
    <n v="12"/>
    <n v="12"/>
    <n v="1"/>
    <s v=""/>
    <n v="23"/>
    <n v="23"/>
    <s v=""/>
    <s v=""/>
    <n v="11"/>
    <n v="11"/>
    <s v=""/>
    <s v=""/>
    <n v="6"/>
    <n v="8"/>
    <s v=""/>
    <s v=""/>
    <n v="10"/>
    <n v="11"/>
    <s v=""/>
    <s v=""/>
    <n v="11"/>
    <n v="10"/>
    <s v=""/>
    <s v=""/>
    <n v="143"/>
    <x v="92"/>
    <m/>
    <m/>
    <n v="7"/>
    <n v="8"/>
    <s v=""/>
    <s v=""/>
    <n v="8"/>
    <n v="8"/>
    <s v=""/>
    <s v=""/>
    <n v="9"/>
    <n v="9"/>
    <s v=""/>
    <s v=""/>
    <n v="10"/>
    <n v="8"/>
    <s v=""/>
    <s v=""/>
    <n v="11"/>
    <n v="13"/>
    <s v=""/>
    <s v=""/>
    <n v="45"/>
    <n v="46"/>
    <m/>
    <m/>
    <n v="188"/>
    <n v="189"/>
    <n v="0"/>
    <n v="0"/>
  </r>
  <r>
    <x v="293"/>
    <s v="404907730"/>
    <x v="0"/>
    <x v="0"/>
    <x v="320"/>
    <x v="4"/>
    <n v="236"/>
    <n v="224"/>
    <n v="4"/>
    <n v="13"/>
    <n v="200"/>
    <n v="210"/>
    <n v="9"/>
    <n v="19"/>
    <n v="245"/>
    <n v="242"/>
    <n v="10"/>
    <n v="17"/>
    <n v="238"/>
    <n v="242"/>
    <n v="15"/>
    <n v="13"/>
    <n v="246"/>
    <n v="244"/>
    <n v="20"/>
    <n v="10"/>
    <n v="220"/>
    <n v="224"/>
    <n v="7"/>
    <n v="12"/>
    <n v="233"/>
    <n v="236"/>
    <n v="13"/>
    <n v="14"/>
    <n v="242"/>
    <n v="241"/>
    <n v="13"/>
    <n v="14"/>
    <n v="207"/>
    <n v="199"/>
    <n v="14"/>
    <n v="8"/>
    <n v="271"/>
    <n v="267"/>
    <n v="10"/>
    <n v="13"/>
    <n v="247"/>
    <n v="251"/>
    <n v="8"/>
    <n v="21"/>
    <n v="290"/>
    <n v="295"/>
    <n v="9"/>
    <n v="18"/>
    <n v="2875"/>
    <x v="458"/>
    <n v="132"/>
    <n v="172"/>
    <n v="300"/>
    <n v="288"/>
    <n v="24"/>
    <n v="21"/>
    <n v="213"/>
    <n v="224"/>
    <n v="18"/>
    <n v="14"/>
    <n v="272"/>
    <n v="254"/>
    <n v="24"/>
    <n v="18"/>
    <n v="293"/>
    <n v="311"/>
    <n v="20"/>
    <n v="14"/>
    <n v="119"/>
    <n v="149"/>
    <n v="5"/>
    <n v="5"/>
    <n v="1197"/>
    <n v="1226"/>
    <n v="91"/>
    <n v="72"/>
    <n v="4072"/>
    <n v="4101"/>
    <n v="223"/>
    <n v="244"/>
  </r>
  <r>
    <x v="293"/>
    <s v="404907730"/>
    <x v="0"/>
    <x v="70"/>
    <x v="349"/>
    <x v="5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"/>
    <n v="1"/>
    <s v=""/>
    <s v=""/>
    <s v=""/>
    <s v=""/>
    <s v=""/>
    <s v=""/>
    <n v="1"/>
    <n v="1"/>
    <s v=""/>
    <s v=""/>
    <s v=""/>
    <s v=""/>
    <s v=""/>
    <s v=""/>
    <m/>
    <x v="2"/>
    <m/>
    <m/>
    <n v="1"/>
    <n v="1"/>
    <s v=""/>
    <s v=""/>
    <n v="2"/>
    <n v="2"/>
    <s v=""/>
    <s v=""/>
    <s v=""/>
    <s v=""/>
    <s v=""/>
    <s v=""/>
    <n v="1"/>
    <n v="1"/>
    <s v=""/>
    <s v=""/>
    <n v="1"/>
    <n v="1"/>
    <s v=""/>
    <s v=""/>
    <m/>
    <m/>
    <m/>
    <m/>
    <n v="0"/>
    <n v="0"/>
    <n v="0"/>
    <n v="0"/>
  </r>
  <r>
    <x v="293"/>
    <s v="404907730"/>
    <x v="9"/>
    <x v="66"/>
    <x v="321"/>
    <x v="2"/>
    <n v="181"/>
    <n v="180"/>
    <s v=""/>
    <s v=""/>
    <n v="142"/>
    <n v="143"/>
    <n v="1"/>
    <s v=""/>
    <n v="233"/>
    <n v="232"/>
    <s v=""/>
    <s v=""/>
    <n v="213"/>
    <n v="214"/>
    <s v=""/>
    <s v=""/>
    <n v="269"/>
    <n v="269"/>
    <s v=""/>
    <s v=""/>
    <n v="302"/>
    <n v="301"/>
    <s v=""/>
    <s v=""/>
    <n v="363"/>
    <n v="363"/>
    <s v=""/>
    <s v=""/>
    <n v="338"/>
    <n v="337"/>
    <s v=""/>
    <s v=""/>
    <n v="335"/>
    <n v="337"/>
    <s v=""/>
    <s v=""/>
    <n v="272"/>
    <n v="271"/>
    <s v=""/>
    <s v=""/>
    <n v="204"/>
    <n v="205"/>
    <s v=""/>
    <s v=""/>
    <n v="238"/>
    <n v="238"/>
    <s v=""/>
    <s v=""/>
    <n v="3090"/>
    <x v="459"/>
    <m/>
    <m/>
    <n v="248"/>
    <n v="248"/>
    <s v=""/>
    <s v=""/>
    <n v="212"/>
    <n v="211"/>
    <s v=""/>
    <s v=""/>
    <n v="220"/>
    <n v="221"/>
    <s v=""/>
    <s v=""/>
    <n v="241"/>
    <n v="240"/>
    <s v=""/>
    <s v=""/>
    <n v="238"/>
    <n v="239"/>
    <s v=""/>
    <s v=""/>
    <n v="1159"/>
    <n v="1159"/>
    <m/>
    <m/>
    <n v="4249"/>
    <n v="4249"/>
    <n v="0"/>
    <n v="0"/>
  </r>
  <r>
    <x v="293"/>
    <s v="404907730"/>
    <x v="9"/>
    <x v="66"/>
    <x v="321"/>
    <x v="1"/>
    <n v="6"/>
    <n v="4"/>
    <s v=""/>
    <s v=""/>
    <n v="9"/>
    <n v="8"/>
    <s v=""/>
    <s v=""/>
    <n v="14"/>
    <n v="17"/>
    <s v=""/>
    <s v=""/>
    <n v="8"/>
    <n v="7"/>
    <s v=""/>
    <s v=""/>
    <n v="7"/>
    <n v="8"/>
    <s v=""/>
    <s v=""/>
    <n v="8"/>
    <n v="8"/>
    <s v=""/>
    <s v=""/>
    <n v="5"/>
    <n v="5"/>
    <s v=""/>
    <s v=""/>
    <n v="11"/>
    <n v="11"/>
    <s v=""/>
    <s v=""/>
    <n v="4"/>
    <n v="4"/>
    <s v=""/>
    <s v=""/>
    <n v="9"/>
    <n v="8"/>
    <s v=""/>
    <s v=""/>
    <n v="6"/>
    <n v="7"/>
    <s v=""/>
    <s v=""/>
    <n v="6"/>
    <n v="6"/>
    <s v=""/>
    <s v=""/>
    <n v="93"/>
    <x v="460"/>
    <m/>
    <m/>
    <n v="5"/>
    <n v="5"/>
    <s v=""/>
    <s v=""/>
    <n v="10"/>
    <n v="10"/>
    <s v=""/>
    <s v=""/>
    <n v="8"/>
    <n v="8"/>
    <s v=""/>
    <s v=""/>
    <n v="7"/>
    <n v="7"/>
    <s v=""/>
    <s v=""/>
    <n v="2"/>
    <n v="2"/>
    <s v=""/>
    <s v=""/>
    <n v="32"/>
    <n v="32"/>
    <m/>
    <m/>
    <n v="125"/>
    <n v="125"/>
    <n v="0"/>
    <n v="0"/>
  </r>
  <r>
    <x v="293"/>
    <s v="404907730"/>
    <x v="9"/>
    <x v="56"/>
    <x v="364"/>
    <x v="4"/>
    <n v="172"/>
    <n v="176"/>
    <n v="2"/>
    <n v="32"/>
    <n v="158"/>
    <n v="151"/>
    <n v="4"/>
    <n v="18"/>
    <n v="176"/>
    <n v="169"/>
    <n v="8"/>
    <n v="16"/>
    <n v="191"/>
    <n v="191"/>
    <n v="3"/>
    <n v="25"/>
    <n v="186"/>
    <n v="195"/>
    <n v="4"/>
    <n v="16"/>
    <n v="152"/>
    <n v="163"/>
    <n v="7"/>
    <n v="11"/>
    <n v="188"/>
    <n v="180"/>
    <n v="3"/>
    <n v="11"/>
    <n v="187"/>
    <n v="181"/>
    <n v="2"/>
    <n v="11"/>
    <n v="156"/>
    <n v="161"/>
    <n v="4"/>
    <n v="7"/>
    <n v="163"/>
    <n v="164"/>
    <n v="6"/>
    <n v="13"/>
    <n v="168"/>
    <n v="176"/>
    <n v="2"/>
    <n v="14"/>
    <n v="221"/>
    <n v="195"/>
    <n v="2"/>
    <n v="21"/>
    <n v="2118"/>
    <x v="461"/>
    <n v="47"/>
    <n v="195"/>
    <n v="231"/>
    <n v="237"/>
    <n v="6"/>
    <n v="17"/>
    <n v="171"/>
    <n v="176"/>
    <n v="3"/>
    <n v="12"/>
    <n v="207"/>
    <n v="197"/>
    <n v="4"/>
    <n v="18"/>
    <n v="182"/>
    <n v="204"/>
    <n v="4"/>
    <n v="18"/>
    <n v="164"/>
    <n v="195"/>
    <n v="6"/>
    <n v="17"/>
    <n v="955"/>
    <n v="1009"/>
    <n v="23"/>
    <n v="82"/>
    <n v="3073"/>
    <n v="3111"/>
    <n v="70"/>
    <n v="277"/>
  </r>
  <r>
    <x v="293"/>
    <s v="404907730"/>
    <x v="8"/>
    <x v="72"/>
    <x v="365"/>
    <x v="2"/>
    <n v="231"/>
    <n v="231"/>
    <s v=""/>
    <s v=""/>
    <n v="268"/>
    <n v="266"/>
    <s v=""/>
    <s v=""/>
    <n v="283"/>
    <n v="281"/>
    <s v=""/>
    <s v=""/>
    <n v="293"/>
    <n v="297"/>
    <s v=""/>
    <s v=""/>
    <n v="311"/>
    <n v="309"/>
    <s v=""/>
    <s v=""/>
    <n v="344"/>
    <n v="345"/>
    <s v=""/>
    <s v=""/>
    <n v="435"/>
    <n v="433"/>
    <s v=""/>
    <s v=""/>
    <n v="338"/>
    <n v="337"/>
    <s v=""/>
    <s v=""/>
    <n v="331"/>
    <n v="334"/>
    <s v=""/>
    <s v=""/>
    <n v="345"/>
    <n v="344"/>
    <s v=""/>
    <s v=""/>
    <n v="284"/>
    <n v="285"/>
    <s v=""/>
    <s v=""/>
    <n v="335"/>
    <n v="334"/>
    <s v=""/>
    <s v=""/>
    <n v="3798"/>
    <x v="462"/>
    <m/>
    <m/>
    <n v="345"/>
    <n v="347"/>
    <s v=""/>
    <s v=""/>
    <n v="300"/>
    <n v="295"/>
    <s v=""/>
    <s v=""/>
    <n v="334"/>
    <n v="337"/>
    <s v=""/>
    <s v=""/>
    <n v="335"/>
    <n v="333"/>
    <s v=""/>
    <s v=""/>
    <n v="305"/>
    <n v="309"/>
    <s v=""/>
    <s v=""/>
    <n v="1619"/>
    <n v="1621"/>
    <m/>
    <m/>
    <n v="5417"/>
    <n v="5417"/>
    <n v="0"/>
    <n v="0"/>
  </r>
  <r>
    <x v="293"/>
    <s v="404907730"/>
    <x v="8"/>
    <x v="72"/>
    <x v="365"/>
    <x v="1"/>
    <n v="31"/>
    <n v="27"/>
    <s v=""/>
    <s v=""/>
    <n v="56"/>
    <n v="55"/>
    <s v=""/>
    <s v=""/>
    <n v="34"/>
    <n v="38"/>
    <s v=""/>
    <s v=""/>
    <n v="34"/>
    <n v="33"/>
    <s v=""/>
    <s v=""/>
    <n v="46"/>
    <n v="45"/>
    <s v=""/>
    <s v=""/>
    <n v="48"/>
    <n v="47"/>
    <s v=""/>
    <s v=""/>
    <n v="33"/>
    <n v="35"/>
    <s v=""/>
    <s v=""/>
    <n v="42"/>
    <n v="43"/>
    <s v=""/>
    <s v=""/>
    <n v="31"/>
    <n v="32"/>
    <s v=""/>
    <s v=""/>
    <n v="48"/>
    <n v="46"/>
    <s v=""/>
    <s v=""/>
    <n v="25"/>
    <n v="25"/>
    <s v=""/>
    <s v=""/>
    <n v="33"/>
    <n v="35"/>
    <s v=""/>
    <s v=""/>
    <n v="461"/>
    <x v="463"/>
    <m/>
    <m/>
    <n v="21"/>
    <n v="19"/>
    <s v=""/>
    <s v=""/>
    <n v="34"/>
    <n v="36"/>
    <s v=""/>
    <s v=""/>
    <n v="21"/>
    <n v="19"/>
    <s v=""/>
    <s v=""/>
    <n v="39"/>
    <n v="41"/>
    <s v=""/>
    <s v=""/>
    <n v="25"/>
    <n v="25"/>
    <s v=""/>
    <s v=""/>
    <n v="140"/>
    <n v="140"/>
    <m/>
    <m/>
    <n v="601"/>
    <n v="601"/>
    <n v="0"/>
    <n v="0"/>
  </r>
  <r>
    <x v="327"/>
    <s v="405327427"/>
    <x v="1"/>
    <x v="7"/>
    <x v="366"/>
    <x v="1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x v="2"/>
    <m/>
    <m/>
    <s v=""/>
    <s v=""/>
    <s v=""/>
    <s v=""/>
    <s v=""/>
    <s v=""/>
    <s v=""/>
    <s v=""/>
    <s v=""/>
    <s v=""/>
    <s v=""/>
    <s v=""/>
    <s v=""/>
    <s v=""/>
    <s v=""/>
    <s v=""/>
    <n v="1"/>
    <n v="1"/>
    <s v=""/>
    <s v=""/>
    <m/>
    <m/>
    <m/>
    <m/>
    <n v="0"/>
    <n v="0"/>
    <n v="0"/>
    <n v="0"/>
  </r>
  <r>
    <x v="148"/>
    <s v="405327427"/>
    <x v="7"/>
    <x v="27"/>
    <x v="153"/>
    <x v="4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x v="2"/>
    <m/>
    <m/>
    <s v=""/>
    <s v=""/>
    <s v=""/>
    <s v=""/>
    <s v=""/>
    <s v=""/>
    <s v=""/>
    <s v=""/>
    <s v=""/>
    <s v=""/>
    <s v=""/>
    <s v=""/>
    <n v="21"/>
    <n v="20"/>
    <n v="10"/>
    <n v="2"/>
    <n v="15"/>
    <n v="16"/>
    <n v="8"/>
    <s v=""/>
    <m/>
    <m/>
    <m/>
    <m/>
    <n v="0"/>
    <n v="0"/>
    <n v="0"/>
    <n v="0"/>
  </r>
  <r>
    <x v="148"/>
    <s v="405327427"/>
    <x v="7"/>
    <x v="27"/>
    <x v="153"/>
    <x v="7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x v="2"/>
    <m/>
    <m/>
    <s v=""/>
    <s v=""/>
    <s v=""/>
    <s v=""/>
    <s v=""/>
    <s v=""/>
    <s v=""/>
    <s v=""/>
    <s v=""/>
    <s v=""/>
    <s v=""/>
    <s v=""/>
    <n v="8"/>
    <n v="6"/>
    <s v=""/>
    <s v=""/>
    <n v="4"/>
    <n v="6"/>
    <s v=""/>
    <s v=""/>
    <m/>
    <m/>
    <m/>
    <m/>
    <n v="0"/>
    <n v="0"/>
    <n v="0"/>
    <n v="0"/>
  </r>
  <r>
    <x v="104"/>
    <s v="405327427"/>
    <x v="0"/>
    <x v="41"/>
    <x v="105"/>
    <x v="1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x v="2"/>
    <m/>
    <m/>
    <s v=""/>
    <s v=""/>
    <s v=""/>
    <s v=""/>
    <s v=""/>
    <s v=""/>
    <s v=""/>
    <s v=""/>
    <s v=""/>
    <s v=""/>
    <s v=""/>
    <s v=""/>
    <n v="1"/>
    <n v="1"/>
    <s v=""/>
    <s v=""/>
    <n v="2"/>
    <n v="2"/>
    <s v=""/>
    <s v=""/>
    <m/>
    <m/>
    <m/>
    <m/>
    <n v="0"/>
    <n v="0"/>
    <n v="0"/>
    <n v="0"/>
  </r>
  <r>
    <x v="80"/>
    <s v="211328703"/>
    <x v="1"/>
    <x v="38"/>
    <x v="78"/>
    <x v="2"/>
    <n v="376"/>
    <n v="376"/>
    <s v=""/>
    <s v=""/>
    <n v="341"/>
    <n v="341"/>
    <s v=""/>
    <s v=""/>
    <n v="372"/>
    <n v="368"/>
    <s v=""/>
    <s v=""/>
    <n v="362"/>
    <n v="364"/>
    <s v=""/>
    <s v=""/>
    <n v="395"/>
    <n v="396"/>
    <s v=""/>
    <s v=""/>
    <n v="350"/>
    <n v="348"/>
    <s v=""/>
    <s v=""/>
    <n v="419"/>
    <n v="420"/>
    <s v=""/>
    <s v=""/>
    <n v="426"/>
    <n v="426"/>
    <s v=""/>
    <s v=""/>
    <n v="461"/>
    <n v="462"/>
    <s v=""/>
    <s v=""/>
    <n v="433"/>
    <n v="432"/>
    <s v=""/>
    <s v=""/>
    <n v="392"/>
    <n v="394"/>
    <s v=""/>
    <s v=""/>
    <n v="450"/>
    <n v="449"/>
    <n v="1"/>
    <s v=""/>
    <n v="4777"/>
    <x v="464"/>
    <m/>
    <m/>
    <n v="546"/>
    <n v="547"/>
    <s v=""/>
    <s v=""/>
    <n v="390"/>
    <n v="388"/>
    <s v=""/>
    <s v=""/>
    <n v="499"/>
    <n v="500"/>
    <s v=""/>
    <s v=""/>
    <n v="426"/>
    <n v="426"/>
    <s v=""/>
    <s v=""/>
    <n v="375"/>
    <n v="376"/>
    <s v=""/>
    <s v=""/>
    <n v="2236"/>
    <n v="2237"/>
    <m/>
    <m/>
    <n v="7013"/>
    <n v="7013"/>
    <n v="0"/>
    <n v="0"/>
  </r>
  <r>
    <x v="80"/>
    <s v="211328703"/>
    <x v="1"/>
    <x v="38"/>
    <x v="78"/>
    <x v="1"/>
    <n v="67"/>
    <n v="61"/>
    <s v=""/>
    <s v=""/>
    <n v="117"/>
    <n v="113"/>
    <s v=""/>
    <s v=""/>
    <n v="114"/>
    <n v="115"/>
    <s v=""/>
    <n v="1"/>
    <n v="98"/>
    <n v="101"/>
    <s v=""/>
    <s v=""/>
    <n v="161"/>
    <n v="157"/>
    <s v=""/>
    <s v=""/>
    <n v="106"/>
    <n v="110"/>
    <s v=""/>
    <s v=""/>
    <n v="88"/>
    <n v="88"/>
    <s v=""/>
    <s v=""/>
    <n v="61"/>
    <n v="64"/>
    <s v=""/>
    <s v=""/>
    <n v="80"/>
    <n v="84"/>
    <s v=""/>
    <n v="1"/>
    <n v="94"/>
    <n v="87"/>
    <s v=""/>
    <n v="1"/>
    <n v="129"/>
    <n v="120"/>
    <s v=""/>
    <s v=""/>
    <n v="103"/>
    <n v="116"/>
    <s v=""/>
    <s v=""/>
    <n v="1218"/>
    <x v="465"/>
    <m/>
    <m/>
    <n v="73"/>
    <n v="68"/>
    <s v=""/>
    <s v=""/>
    <n v="117"/>
    <n v="114"/>
    <s v=""/>
    <s v=""/>
    <n v="111"/>
    <n v="113"/>
    <s v=""/>
    <s v=""/>
    <n v="78"/>
    <n v="89"/>
    <s v=""/>
    <s v=""/>
    <n v="77"/>
    <n v="77"/>
    <s v=""/>
    <s v=""/>
    <n v="456"/>
    <n v="461"/>
    <m/>
    <m/>
    <n v="1674"/>
    <n v="1677"/>
    <n v="0"/>
    <n v="0"/>
  </r>
  <r>
    <x v="80"/>
    <s v="211328703"/>
    <x v="1"/>
    <x v="38"/>
    <x v="78"/>
    <x v="0"/>
    <n v="92"/>
    <n v="88"/>
    <s v=""/>
    <s v=""/>
    <n v="88"/>
    <n v="87"/>
    <s v=""/>
    <s v=""/>
    <n v="106"/>
    <n v="109"/>
    <s v=""/>
    <s v=""/>
    <n v="88"/>
    <n v="87"/>
    <s v=""/>
    <s v=""/>
    <n v="87"/>
    <n v="87"/>
    <s v=""/>
    <s v=""/>
    <n v="78"/>
    <n v="80"/>
    <s v=""/>
    <s v=""/>
    <n v="102"/>
    <n v="100"/>
    <s v=""/>
    <s v=""/>
    <n v="90"/>
    <n v="89"/>
    <s v=""/>
    <s v=""/>
    <n v="78"/>
    <n v="77"/>
    <s v=""/>
    <s v=""/>
    <n v="113"/>
    <n v="113"/>
    <s v=""/>
    <s v=""/>
    <n v="110"/>
    <n v="105"/>
    <n v="1"/>
    <s v=""/>
    <n v="91"/>
    <n v="98"/>
    <s v=""/>
    <s v=""/>
    <n v="1123"/>
    <x v="466"/>
    <m/>
    <m/>
    <n v="109"/>
    <n v="106"/>
    <s v=""/>
    <s v=""/>
    <n v="107"/>
    <n v="106"/>
    <s v=""/>
    <s v=""/>
    <n v="98"/>
    <n v="102"/>
    <s v=""/>
    <s v=""/>
    <n v="119"/>
    <n v="117"/>
    <s v=""/>
    <s v=""/>
    <n v="94"/>
    <n v="100"/>
    <s v=""/>
    <s v=""/>
    <n v="527"/>
    <n v="531"/>
    <m/>
    <m/>
    <n v="1650"/>
    <n v="1651"/>
    <n v="0"/>
    <n v="0"/>
  </r>
  <r>
    <x v="105"/>
    <s v="218064699"/>
    <x v="6"/>
    <x v="8"/>
    <x v="106"/>
    <x v="1"/>
    <n v="33"/>
    <n v="30"/>
    <s v=""/>
    <s v=""/>
    <n v="88"/>
    <n v="84"/>
    <s v=""/>
    <s v=""/>
    <n v="58"/>
    <n v="64"/>
    <s v=""/>
    <n v="1"/>
    <n v="58"/>
    <n v="58"/>
    <s v=""/>
    <s v=""/>
    <n v="76"/>
    <n v="73"/>
    <s v=""/>
    <s v=""/>
    <n v="50"/>
    <n v="52"/>
    <s v=""/>
    <s v=""/>
    <n v="64"/>
    <n v="65"/>
    <s v=""/>
    <s v=""/>
    <n v="41"/>
    <n v="40"/>
    <s v=""/>
    <s v=""/>
    <n v="52"/>
    <n v="53"/>
    <s v=""/>
    <s v=""/>
    <n v="51"/>
    <n v="47"/>
    <s v=""/>
    <s v=""/>
    <n v="53"/>
    <n v="57"/>
    <s v=""/>
    <s v=""/>
    <n v="60"/>
    <n v="61"/>
    <s v=""/>
    <s v=""/>
    <n v="684"/>
    <x v="73"/>
    <m/>
    <m/>
    <n v="42"/>
    <n v="37"/>
    <s v=""/>
    <s v=""/>
    <n v="52"/>
    <n v="53"/>
    <s v=""/>
    <s v=""/>
    <n v="54"/>
    <n v="57"/>
    <s v=""/>
    <s v=""/>
    <n v="58"/>
    <n v="59"/>
    <s v=""/>
    <n v="1"/>
    <n v="72"/>
    <n v="72"/>
    <s v=""/>
    <s v=""/>
    <n v="278"/>
    <n v="278"/>
    <m/>
    <m/>
    <n v="962"/>
    <n v="962"/>
    <n v="0"/>
    <n v="0"/>
  </r>
  <r>
    <x v="328"/>
    <s v="405070765"/>
    <x v="0"/>
    <x v="34"/>
    <x v="367"/>
    <x v="1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x v="2"/>
    <m/>
    <m/>
    <s v=""/>
    <s v=""/>
    <s v=""/>
    <s v=""/>
    <s v=""/>
    <s v=""/>
    <s v=""/>
    <s v=""/>
    <s v=""/>
    <s v=""/>
    <s v=""/>
    <s v=""/>
    <n v="2"/>
    <n v="2"/>
    <s v=""/>
    <s v=""/>
    <s v=""/>
    <s v=""/>
    <s v=""/>
    <s v=""/>
    <m/>
    <m/>
    <m/>
    <m/>
    <n v="0"/>
    <n v="0"/>
    <n v="0"/>
    <n v="0"/>
  </r>
  <r>
    <x v="329"/>
    <s v="204923707"/>
    <x v="1"/>
    <x v="13"/>
    <x v="368"/>
    <x v="6"/>
    <n v="1"/>
    <n v="1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x v="2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m/>
    <n v="0"/>
    <n v="0"/>
    <n v="0"/>
    <n v="0"/>
  </r>
  <r>
    <x v="82"/>
    <s v="221269963"/>
    <x v="5"/>
    <x v="39"/>
    <x v="80"/>
    <x v="2"/>
    <n v="241"/>
    <n v="241"/>
    <s v=""/>
    <s v=""/>
    <n v="249"/>
    <n v="248"/>
    <s v=""/>
    <s v=""/>
    <n v="307"/>
    <n v="308"/>
    <s v=""/>
    <s v=""/>
    <n v="311"/>
    <n v="310"/>
    <s v=""/>
    <s v=""/>
    <n v="294"/>
    <n v="294"/>
    <s v=""/>
    <s v=""/>
    <n v="298"/>
    <n v="294"/>
    <s v=""/>
    <s v=""/>
    <n v="405"/>
    <n v="408"/>
    <s v=""/>
    <s v=""/>
    <n v="336"/>
    <n v="338"/>
    <s v=""/>
    <s v=""/>
    <n v="345"/>
    <n v="345"/>
    <s v=""/>
    <s v=""/>
    <n v="284"/>
    <n v="283"/>
    <s v=""/>
    <s v=""/>
    <n v="306"/>
    <n v="307"/>
    <s v=""/>
    <s v=""/>
    <n v="381"/>
    <n v="378"/>
    <s v=""/>
    <s v=""/>
    <n v="3757"/>
    <x v="467"/>
    <m/>
    <m/>
    <n v="409"/>
    <n v="410"/>
    <s v=""/>
    <s v=""/>
    <n v="310"/>
    <n v="310"/>
    <s v=""/>
    <s v=""/>
    <n v="359"/>
    <n v="359"/>
    <s v=""/>
    <s v=""/>
    <n v="408"/>
    <n v="408"/>
    <s v=""/>
    <s v=""/>
    <n v="469"/>
    <n v="471"/>
    <s v=""/>
    <s v=""/>
    <n v="1955"/>
    <n v="1958"/>
    <m/>
    <m/>
    <n v="5712"/>
    <n v="5712"/>
    <n v="0"/>
    <n v="0"/>
  </r>
  <r>
    <x v="106"/>
    <s v="240904900"/>
    <x v="6"/>
    <x v="42"/>
    <x v="107"/>
    <x v="7"/>
    <n v="9"/>
    <n v="11"/>
    <s v=""/>
    <s v=""/>
    <n v="15"/>
    <n v="12"/>
    <s v=""/>
    <s v=""/>
    <n v="17"/>
    <n v="20"/>
    <s v=""/>
    <s v=""/>
    <n v="19"/>
    <n v="16"/>
    <s v=""/>
    <s v=""/>
    <n v="11"/>
    <n v="11"/>
    <s v=""/>
    <s v=""/>
    <n v="19"/>
    <n v="21"/>
    <s v=""/>
    <s v=""/>
    <n v="11"/>
    <n v="10"/>
    <s v=""/>
    <s v=""/>
    <n v="6"/>
    <n v="8"/>
    <s v=""/>
    <s v=""/>
    <n v="9"/>
    <n v="7"/>
    <s v=""/>
    <s v=""/>
    <n v="13"/>
    <n v="13"/>
    <s v=""/>
    <s v=""/>
    <n v="10"/>
    <n v="12"/>
    <s v=""/>
    <s v=""/>
    <n v="6"/>
    <n v="6"/>
    <s v=""/>
    <s v=""/>
    <n v="145"/>
    <x v="338"/>
    <m/>
    <m/>
    <n v="14"/>
    <n v="14"/>
    <s v=""/>
    <s v=""/>
    <n v="7"/>
    <n v="6"/>
    <s v=""/>
    <s v=""/>
    <n v="17"/>
    <n v="16"/>
    <s v=""/>
    <s v=""/>
    <n v="6"/>
    <n v="6"/>
    <s v=""/>
    <s v=""/>
    <n v="13"/>
    <n v="15"/>
    <s v=""/>
    <s v=""/>
    <n v="57"/>
    <n v="57"/>
    <m/>
    <m/>
    <n v="202"/>
    <n v="204"/>
    <n v="0"/>
    <n v="0"/>
  </r>
  <r>
    <x v="83"/>
    <s v="245428372"/>
    <x v="4"/>
    <x v="4"/>
    <x v="81"/>
    <x v="2"/>
    <n v="158"/>
    <n v="158"/>
    <s v=""/>
    <s v=""/>
    <n v="165"/>
    <n v="165"/>
    <s v=""/>
    <s v=""/>
    <n v="174"/>
    <n v="174"/>
    <s v=""/>
    <s v=""/>
    <n v="158"/>
    <n v="156"/>
    <s v=""/>
    <s v=""/>
    <n v="75"/>
    <n v="77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x v="2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m/>
    <n v="0"/>
    <n v="0"/>
    <n v="0"/>
    <n v="0"/>
  </r>
  <r>
    <x v="330"/>
    <s v="404915268"/>
    <x v="1"/>
    <x v="11"/>
    <x v="369"/>
    <x v="1"/>
    <n v="10"/>
    <n v="4"/>
    <s v=""/>
    <s v=""/>
    <n v="7"/>
    <n v="10"/>
    <s v=""/>
    <s v=""/>
    <n v="10"/>
    <n v="11"/>
    <s v=""/>
    <s v=""/>
    <n v="10"/>
    <n v="11"/>
    <s v=""/>
    <s v=""/>
    <n v="7"/>
    <n v="7"/>
    <s v=""/>
    <s v=""/>
    <n v="9"/>
    <n v="1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x v="2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m/>
    <n v="0"/>
    <n v="0"/>
    <n v="0"/>
    <n v="0"/>
  </r>
  <r>
    <x v="85"/>
    <s v="230070099"/>
    <x v="5"/>
    <x v="40"/>
    <x v="83"/>
    <x v="2"/>
    <n v="792"/>
    <n v="791"/>
    <s v=""/>
    <s v=""/>
    <n v="739"/>
    <n v="739"/>
    <s v=""/>
    <s v=""/>
    <n v="724"/>
    <n v="724"/>
    <s v=""/>
    <s v=""/>
    <n v="822"/>
    <n v="822"/>
    <s v=""/>
    <s v=""/>
    <n v="849"/>
    <n v="850"/>
    <s v=""/>
    <s v=""/>
    <n v="839"/>
    <n v="836"/>
    <s v=""/>
    <s v=""/>
    <n v="1045"/>
    <n v="1044"/>
    <s v=""/>
    <s v=""/>
    <n v="1024"/>
    <n v="1027"/>
    <s v=""/>
    <s v=""/>
    <n v="973"/>
    <n v="973"/>
    <s v=""/>
    <s v=""/>
    <n v="918"/>
    <n v="918"/>
    <s v=""/>
    <s v=""/>
    <n v="853"/>
    <n v="853"/>
    <s v=""/>
    <s v=""/>
    <n v="1043"/>
    <n v="1044"/>
    <s v=""/>
    <s v=""/>
    <n v="10621"/>
    <x v="468"/>
    <m/>
    <m/>
    <n v="1125"/>
    <n v="1123"/>
    <s v=""/>
    <s v=""/>
    <n v="833"/>
    <n v="835"/>
    <s v=""/>
    <s v=""/>
    <n v="887"/>
    <n v="887"/>
    <s v=""/>
    <s v=""/>
    <n v="924"/>
    <n v="924"/>
    <s v=""/>
    <s v=""/>
    <n v="998"/>
    <n v="998"/>
    <s v=""/>
    <s v=""/>
    <n v="4767"/>
    <n v="4767"/>
    <m/>
    <m/>
    <n v="15388"/>
    <n v="15388"/>
    <n v="0"/>
    <n v="0"/>
  </r>
  <r>
    <x v="331"/>
    <s v="245425197"/>
    <x v="4"/>
    <x v="4"/>
    <x v="370"/>
    <x v="2"/>
    <n v="1"/>
    <n v="1"/>
    <s v=""/>
    <s v=""/>
    <s v=""/>
    <s v=""/>
    <s v=""/>
    <s v=""/>
    <n v="1"/>
    <n v="1"/>
    <s v=""/>
    <s v=""/>
    <s v=""/>
    <s v=""/>
    <s v=""/>
    <s v=""/>
    <n v="1"/>
    <n v="1"/>
    <s v=""/>
    <s v=""/>
    <n v="1"/>
    <n v="1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x v="2"/>
    <m/>
    <m/>
    <s v=""/>
    <s v=""/>
    <s v=""/>
    <s v=""/>
    <n v="1"/>
    <n v="1"/>
    <s v=""/>
    <s v=""/>
    <s v=""/>
    <s v=""/>
    <s v=""/>
    <s v=""/>
    <s v=""/>
    <s v=""/>
    <s v=""/>
    <s v=""/>
    <s v=""/>
    <s v=""/>
    <s v=""/>
    <s v=""/>
    <m/>
    <m/>
    <m/>
    <m/>
    <n v="0"/>
    <n v="0"/>
    <n v="0"/>
    <n v="0"/>
  </r>
  <r>
    <x v="92"/>
    <s v="205005527"/>
    <x v="1"/>
    <x v="11"/>
    <x v="93"/>
    <x v="3"/>
    <n v="7"/>
    <n v="5"/>
    <s v=""/>
    <s v=""/>
    <n v="2"/>
    <n v="4"/>
    <s v=""/>
    <s v=""/>
    <n v="5"/>
    <n v="5"/>
    <s v=""/>
    <s v=""/>
    <n v="5"/>
    <n v="5"/>
    <s v=""/>
    <s v=""/>
    <n v="10"/>
    <n v="10"/>
    <s v=""/>
    <s v=""/>
    <n v="4"/>
    <n v="4"/>
    <s v=""/>
    <s v=""/>
    <n v="5"/>
    <n v="5"/>
    <s v=""/>
    <s v=""/>
    <n v="5"/>
    <n v="5"/>
    <s v=""/>
    <s v=""/>
    <n v="6"/>
    <n v="6"/>
    <s v=""/>
    <s v=""/>
    <n v="3"/>
    <n v="3"/>
    <s v=""/>
    <s v=""/>
    <n v="6"/>
    <n v="6"/>
    <s v=""/>
    <s v=""/>
    <n v="7"/>
    <n v="7"/>
    <s v=""/>
    <s v=""/>
    <n v="65"/>
    <x v="469"/>
    <m/>
    <m/>
    <n v="2"/>
    <n v="1"/>
    <s v=""/>
    <s v=""/>
    <n v="10"/>
    <n v="9"/>
    <s v=""/>
    <s v=""/>
    <s v=""/>
    <n v="2"/>
    <s v=""/>
    <s v=""/>
    <n v="4"/>
    <n v="4"/>
    <s v=""/>
    <s v=""/>
    <n v="4"/>
    <n v="4"/>
    <s v=""/>
    <s v=""/>
    <m/>
    <n v="20"/>
    <m/>
    <m/>
    <n v="65"/>
    <n v="85"/>
    <n v="0"/>
    <n v="0"/>
  </r>
  <r>
    <x v="126"/>
    <s v="445412152"/>
    <x v="4"/>
    <x v="4"/>
    <x v="127"/>
    <x v="5"/>
    <n v="4"/>
    <n v="4"/>
    <s v=""/>
    <s v=""/>
    <n v="5"/>
    <n v="5"/>
    <s v=""/>
    <s v=""/>
    <n v="2"/>
    <n v="2"/>
    <s v=""/>
    <s v=""/>
    <n v="3"/>
    <n v="3"/>
    <s v=""/>
    <s v=""/>
    <n v="1"/>
    <n v="1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"/>
    <n v="1"/>
    <s v=""/>
    <s v=""/>
    <s v=""/>
    <s v=""/>
    <s v=""/>
    <s v=""/>
    <m/>
    <x v="2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m/>
    <n v="0"/>
    <n v="0"/>
    <n v="0"/>
    <n v="0"/>
  </r>
  <r>
    <x v="126"/>
    <s v="445412152"/>
    <x v="4"/>
    <x v="4"/>
    <x v="127"/>
    <x v="7"/>
    <n v="52"/>
    <n v="55"/>
    <s v=""/>
    <s v=""/>
    <n v="48"/>
    <n v="44"/>
    <s v=""/>
    <s v=""/>
    <n v="58"/>
    <n v="60"/>
    <s v=""/>
    <s v=""/>
    <n v="51"/>
    <n v="51"/>
    <s v=""/>
    <s v=""/>
    <n v="53"/>
    <n v="53"/>
    <s v=""/>
    <s v=""/>
    <n v="67"/>
    <n v="64"/>
    <s v=""/>
    <s v=""/>
    <n v="66"/>
    <n v="67"/>
    <s v=""/>
    <s v=""/>
    <n v="93"/>
    <n v="94"/>
    <s v=""/>
    <s v=""/>
    <n v="95"/>
    <n v="91"/>
    <s v=""/>
    <s v=""/>
    <n v="90"/>
    <n v="92"/>
    <s v=""/>
    <s v=""/>
    <n v="72"/>
    <n v="76"/>
    <s v=""/>
    <s v=""/>
    <n v="64"/>
    <n v="64"/>
    <s v=""/>
    <s v=""/>
    <n v="809"/>
    <x v="8"/>
    <m/>
    <m/>
    <n v="61"/>
    <n v="59"/>
    <s v=""/>
    <s v=""/>
    <n v="61"/>
    <n v="62"/>
    <s v=""/>
    <s v=""/>
    <n v="64"/>
    <n v="65"/>
    <s v=""/>
    <s v=""/>
    <n v="74"/>
    <n v="76"/>
    <s v=""/>
    <s v=""/>
    <n v="56"/>
    <n v="58"/>
    <s v=""/>
    <s v=""/>
    <n v="316"/>
    <n v="320"/>
    <m/>
    <m/>
    <n v="1125"/>
    <n v="1131"/>
    <n v="0"/>
    <n v="0"/>
  </r>
  <r>
    <x v="93"/>
    <s v="231169810"/>
    <x v="0"/>
    <x v="34"/>
    <x v="94"/>
    <x v="2"/>
    <n v="67"/>
    <n v="67"/>
    <s v=""/>
    <s v=""/>
    <n v="78"/>
    <n v="78"/>
    <s v=""/>
    <s v=""/>
    <n v="96"/>
    <n v="96"/>
    <s v=""/>
    <s v=""/>
    <n v="65"/>
    <n v="64"/>
    <s v=""/>
    <s v=""/>
    <n v="78"/>
    <n v="77"/>
    <s v=""/>
    <s v=""/>
    <n v="163"/>
    <n v="165"/>
    <s v=""/>
    <s v=""/>
    <n v="173"/>
    <n v="172"/>
    <s v=""/>
    <s v=""/>
    <n v="162"/>
    <n v="163"/>
    <s v=""/>
    <s v=""/>
    <n v="164"/>
    <n v="163"/>
    <s v=""/>
    <s v=""/>
    <n v="155"/>
    <n v="155"/>
    <s v=""/>
    <s v=""/>
    <n v="199"/>
    <n v="198"/>
    <s v=""/>
    <s v=""/>
    <n v="189"/>
    <n v="191"/>
    <s v=""/>
    <s v=""/>
    <n v="1589"/>
    <x v="470"/>
    <m/>
    <m/>
    <n v="204"/>
    <n v="204"/>
    <s v=""/>
    <s v=""/>
    <n v="152"/>
    <n v="151"/>
    <s v=""/>
    <s v=""/>
    <n v="186"/>
    <n v="184"/>
    <s v=""/>
    <s v=""/>
    <n v="227"/>
    <n v="228"/>
    <s v=""/>
    <s v=""/>
    <n v="255"/>
    <n v="257"/>
    <s v=""/>
    <s v=""/>
    <n v="1024"/>
    <n v="1024"/>
    <m/>
    <m/>
    <n v="2613"/>
    <n v="2613"/>
    <n v="0"/>
    <n v="0"/>
  </r>
  <r>
    <x v="93"/>
    <s v="231169810"/>
    <x v="0"/>
    <x v="34"/>
    <x v="94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3"/>
    <n v="3"/>
    <s v=""/>
    <s v=""/>
    <n v="2"/>
    <n v="2"/>
    <s v=""/>
    <s v=""/>
    <n v="5"/>
    <n v="5"/>
    <s v=""/>
    <s v=""/>
    <n v="5"/>
    <n v="5"/>
    <s v=""/>
    <s v=""/>
    <n v="8"/>
    <n v="8"/>
    <s v=""/>
    <s v=""/>
    <m/>
    <x v="2"/>
    <m/>
    <m/>
    <n v="3"/>
    <n v="3"/>
    <s v=""/>
    <s v=""/>
    <n v="2"/>
    <n v="2"/>
    <s v=""/>
    <s v=""/>
    <n v="2"/>
    <n v="2"/>
    <s v=""/>
    <s v=""/>
    <s v=""/>
    <s v=""/>
    <s v=""/>
    <s v=""/>
    <s v=""/>
    <s v=""/>
    <s v=""/>
    <s v=""/>
    <m/>
    <m/>
    <m/>
    <m/>
    <n v="0"/>
    <n v="0"/>
    <n v="0"/>
    <n v="0"/>
  </r>
  <r>
    <x v="128"/>
    <s v="202051876"/>
    <x v="1"/>
    <x v="11"/>
    <x v="129"/>
    <x v="1"/>
    <n v="2"/>
    <n v="2"/>
    <s v=""/>
    <s v=""/>
    <n v="2"/>
    <n v="2"/>
    <s v=""/>
    <s v=""/>
    <n v="4"/>
    <n v="4"/>
    <s v=""/>
    <s v=""/>
    <n v="1"/>
    <n v="1"/>
    <s v=""/>
    <s v=""/>
    <n v="5"/>
    <n v="3"/>
    <n v="1"/>
    <s v=""/>
    <n v="4"/>
    <n v="5"/>
    <s v=""/>
    <s v=""/>
    <n v="2"/>
    <n v="3"/>
    <s v=""/>
    <s v=""/>
    <n v="3"/>
    <n v="3"/>
    <s v=""/>
    <s v=""/>
    <n v="4"/>
    <n v="4"/>
    <s v=""/>
    <s v=""/>
    <s v=""/>
    <s v=""/>
    <s v=""/>
    <s v=""/>
    <n v="1"/>
    <n v="1"/>
    <s v=""/>
    <s v=""/>
    <n v="3"/>
    <n v="3"/>
    <s v=""/>
    <s v=""/>
    <m/>
    <x v="2"/>
    <m/>
    <m/>
    <n v="1"/>
    <n v="1"/>
    <s v=""/>
    <s v=""/>
    <n v="3"/>
    <n v="2"/>
    <s v=""/>
    <s v=""/>
    <n v="2"/>
    <n v="2"/>
    <s v=""/>
    <s v=""/>
    <s v=""/>
    <n v="1"/>
    <s v=""/>
    <s v=""/>
    <n v="3"/>
    <n v="3"/>
    <s v=""/>
    <s v=""/>
    <m/>
    <n v="9"/>
    <m/>
    <m/>
    <n v="0"/>
    <n v="9"/>
    <n v="0"/>
    <n v="0"/>
  </r>
  <r>
    <x v="94"/>
    <s v="404514762"/>
    <x v="1"/>
    <x v="1"/>
    <x v="95"/>
    <x v="2"/>
    <n v="236"/>
    <n v="234"/>
    <s v=""/>
    <s v=""/>
    <n v="209"/>
    <n v="211"/>
    <s v=""/>
    <s v=""/>
    <n v="247"/>
    <n v="247"/>
    <s v=""/>
    <s v=""/>
    <n v="226"/>
    <n v="227"/>
    <s v=""/>
    <s v=""/>
    <n v="280"/>
    <n v="280"/>
    <s v=""/>
    <s v=""/>
    <n v="274"/>
    <n v="271"/>
    <s v=""/>
    <s v=""/>
    <n v="315"/>
    <n v="316"/>
    <s v=""/>
    <s v=""/>
    <n v="312"/>
    <n v="314"/>
    <s v=""/>
    <s v=""/>
    <n v="342"/>
    <n v="340"/>
    <s v=""/>
    <s v=""/>
    <n v="325"/>
    <n v="326"/>
    <s v=""/>
    <s v=""/>
    <n v="323"/>
    <n v="322"/>
    <s v=""/>
    <s v=""/>
    <n v="337"/>
    <n v="339"/>
    <s v=""/>
    <s v=""/>
    <n v="3426"/>
    <x v="471"/>
    <m/>
    <m/>
    <n v="407"/>
    <n v="406"/>
    <s v=""/>
    <s v=""/>
    <n v="329"/>
    <n v="329"/>
    <s v=""/>
    <s v=""/>
    <n v="346"/>
    <n v="343"/>
    <s v=""/>
    <s v=""/>
    <n v="346"/>
    <n v="349"/>
    <s v=""/>
    <s v=""/>
    <n v="331"/>
    <n v="332"/>
    <s v=""/>
    <s v=""/>
    <n v="1759"/>
    <n v="1759"/>
    <m/>
    <m/>
    <n v="5185"/>
    <n v="5186"/>
    <n v="0"/>
    <n v="0"/>
  </r>
  <r>
    <x v="94"/>
    <s v="404514762"/>
    <x v="1"/>
    <x v="1"/>
    <x v="95"/>
    <x v="0"/>
    <n v="28"/>
    <n v="27"/>
    <s v=""/>
    <s v=""/>
    <n v="29"/>
    <n v="29"/>
    <s v=""/>
    <s v=""/>
    <n v="41"/>
    <n v="41"/>
    <s v=""/>
    <s v=""/>
    <n v="25"/>
    <n v="26"/>
    <s v=""/>
    <s v=""/>
    <n v="32"/>
    <n v="32"/>
    <s v=""/>
    <s v=""/>
    <n v="44"/>
    <n v="44"/>
    <s v=""/>
    <s v=""/>
    <n v="50"/>
    <n v="50"/>
    <s v=""/>
    <s v=""/>
    <n v="58"/>
    <n v="57"/>
    <s v=""/>
    <s v=""/>
    <n v="35"/>
    <n v="35"/>
    <s v=""/>
    <s v=""/>
    <n v="53"/>
    <n v="54"/>
    <s v=""/>
    <s v=""/>
    <n v="39"/>
    <n v="39"/>
    <s v=""/>
    <s v=""/>
    <n v="48"/>
    <n v="48"/>
    <s v=""/>
    <s v=""/>
    <n v="482"/>
    <x v="472"/>
    <m/>
    <m/>
    <n v="49"/>
    <n v="48"/>
    <s v=""/>
    <s v=""/>
    <n v="46"/>
    <n v="46"/>
    <s v=""/>
    <s v=""/>
    <n v="49"/>
    <n v="50"/>
    <s v=""/>
    <s v=""/>
    <n v="46"/>
    <n v="46"/>
    <s v=""/>
    <s v=""/>
    <n v="47"/>
    <n v="47"/>
    <s v=""/>
    <s v=""/>
    <n v="237"/>
    <n v="237"/>
    <m/>
    <m/>
    <n v="719"/>
    <n v="719"/>
    <n v="0"/>
    <n v="0"/>
  </r>
  <r>
    <x v="197"/>
    <s v="405108477"/>
    <x v="6"/>
    <x v="42"/>
    <x v="204"/>
    <x v="4"/>
    <n v="71"/>
    <n v="66"/>
    <n v="28"/>
    <n v="3"/>
    <n v="95"/>
    <n v="92"/>
    <n v="41"/>
    <s v=""/>
    <n v="63"/>
    <n v="64"/>
    <n v="24"/>
    <s v=""/>
    <n v="78"/>
    <n v="84"/>
    <n v="40"/>
    <n v="1"/>
    <n v="85"/>
    <n v="80"/>
    <n v="45"/>
    <n v="2"/>
    <n v="64"/>
    <n v="70"/>
    <n v="38"/>
    <n v="1"/>
    <n v="48"/>
    <n v="48"/>
    <n v="26"/>
    <n v="3"/>
    <n v="44"/>
    <n v="43"/>
    <n v="15"/>
    <s v=""/>
    <n v="52"/>
    <n v="49"/>
    <n v="28"/>
    <n v="3"/>
    <n v="53"/>
    <n v="51"/>
    <n v="26"/>
    <n v="1"/>
    <n v="44"/>
    <n v="47"/>
    <n v="19"/>
    <s v=""/>
    <n v="60"/>
    <n v="61"/>
    <n v="19"/>
    <s v=""/>
    <n v="757"/>
    <x v="473"/>
    <n v="349"/>
    <m/>
    <n v="60"/>
    <n v="60"/>
    <n v="22"/>
    <n v="3"/>
    <n v="53"/>
    <n v="49"/>
    <n v="18"/>
    <s v=""/>
    <n v="69"/>
    <n v="65"/>
    <n v="17"/>
    <n v="4"/>
    <n v="89"/>
    <n v="94"/>
    <n v="15"/>
    <n v="1"/>
    <n v="68"/>
    <n v="75"/>
    <n v="25"/>
    <s v=""/>
    <n v="339"/>
    <n v="343"/>
    <n v="97"/>
    <m/>
    <n v="1096"/>
    <n v="1098"/>
    <n v="446"/>
    <n v="0"/>
  </r>
  <r>
    <x v="130"/>
    <s v="404869567"/>
    <x v="2"/>
    <x v="44"/>
    <x v="131"/>
    <x v="1"/>
    <n v="1"/>
    <n v="1"/>
    <s v=""/>
    <s v=""/>
    <n v="20"/>
    <n v="20"/>
    <s v=""/>
    <s v=""/>
    <n v="14"/>
    <n v="14"/>
    <s v=""/>
    <s v=""/>
    <n v="1"/>
    <n v="1"/>
    <s v=""/>
    <s v=""/>
    <n v="19"/>
    <n v="18"/>
    <s v=""/>
    <s v=""/>
    <n v="2"/>
    <n v="3"/>
    <s v=""/>
    <s v=""/>
    <n v="16"/>
    <n v="16"/>
    <s v=""/>
    <s v=""/>
    <n v="18"/>
    <n v="17"/>
    <s v=""/>
    <s v=""/>
    <n v="17"/>
    <n v="17"/>
    <s v=""/>
    <s v=""/>
    <n v="4"/>
    <n v="5"/>
    <s v=""/>
    <s v=""/>
    <n v="13"/>
    <n v="13"/>
    <s v=""/>
    <s v=""/>
    <n v="17"/>
    <n v="17"/>
    <s v=""/>
    <s v=""/>
    <n v="142"/>
    <x v="474"/>
    <m/>
    <m/>
    <n v="12"/>
    <n v="12"/>
    <s v=""/>
    <s v=""/>
    <n v="10"/>
    <n v="10"/>
    <s v=""/>
    <s v=""/>
    <n v="14"/>
    <n v="13"/>
    <s v=""/>
    <s v=""/>
    <n v="18"/>
    <n v="19"/>
    <s v=""/>
    <s v=""/>
    <s v=""/>
    <s v=""/>
    <s v=""/>
    <s v=""/>
    <m/>
    <m/>
    <m/>
    <m/>
    <n v="142"/>
    <n v="142"/>
    <n v="0"/>
    <n v="0"/>
  </r>
  <r>
    <x v="332"/>
    <s v="220395347"/>
    <x v="2"/>
    <x v="2"/>
    <x v="371"/>
    <x v="2"/>
    <n v="35"/>
    <n v="35"/>
    <s v=""/>
    <s v=""/>
    <n v="36"/>
    <n v="36"/>
    <s v=""/>
    <s v=""/>
    <n v="56"/>
    <n v="56"/>
    <s v=""/>
    <s v=""/>
    <n v="18"/>
    <n v="18"/>
    <s v=""/>
    <s v=""/>
    <n v="8"/>
    <n v="8"/>
    <s v=""/>
    <s v=""/>
    <n v="2"/>
    <n v="2"/>
    <s v=""/>
    <s v=""/>
    <s v=""/>
    <s v=""/>
    <s v=""/>
    <s v=""/>
    <n v="1"/>
    <n v="1"/>
    <s v=""/>
    <s v=""/>
    <s v=""/>
    <s v=""/>
    <s v=""/>
    <s v=""/>
    <n v="11"/>
    <n v="11"/>
    <s v=""/>
    <s v=""/>
    <n v="12"/>
    <n v="12"/>
    <s v=""/>
    <s v=""/>
    <n v="16"/>
    <n v="16"/>
    <s v=""/>
    <s v=""/>
    <m/>
    <x v="2"/>
    <m/>
    <m/>
    <n v="41"/>
    <n v="41"/>
    <s v=""/>
    <s v=""/>
    <n v="51"/>
    <n v="51"/>
    <s v=""/>
    <s v=""/>
    <n v="52"/>
    <n v="52"/>
    <s v=""/>
    <s v=""/>
    <n v="49"/>
    <n v="49"/>
    <s v=""/>
    <s v=""/>
    <n v="45"/>
    <n v="45"/>
    <s v=""/>
    <s v=""/>
    <n v="238"/>
    <n v="238"/>
    <m/>
    <m/>
    <n v="238"/>
    <n v="238"/>
    <n v="0"/>
    <n v="0"/>
  </r>
  <r>
    <x v="131"/>
    <s v="404980231"/>
    <x v="6"/>
    <x v="45"/>
    <x v="132"/>
    <x v="2"/>
    <n v="621"/>
    <n v="621"/>
    <s v=""/>
    <s v=""/>
    <n v="607"/>
    <n v="602"/>
    <s v=""/>
    <s v=""/>
    <n v="668"/>
    <n v="673"/>
    <s v=""/>
    <s v=""/>
    <n v="755"/>
    <n v="755"/>
    <s v=""/>
    <s v=""/>
    <n v="797"/>
    <n v="798"/>
    <s v=""/>
    <s v=""/>
    <n v="859"/>
    <n v="859"/>
    <s v=""/>
    <s v=""/>
    <n v="1113"/>
    <n v="1113"/>
    <s v=""/>
    <s v=""/>
    <n v="1177"/>
    <n v="1177"/>
    <s v=""/>
    <n v="1"/>
    <n v="876"/>
    <n v="876"/>
    <s v=""/>
    <s v=""/>
    <n v="728"/>
    <n v="728"/>
    <s v=""/>
    <s v=""/>
    <n v="534"/>
    <n v="532"/>
    <s v=""/>
    <s v=""/>
    <n v="571"/>
    <n v="573"/>
    <s v=""/>
    <s v=""/>
    <n v="9306"/>
    <x v="475"/>
    <m/>
    <m/>
    <n v="667"/>
    <n v="668"/>
    <s v=""/>
    <s v=""/>
    <n v="455"/>
    <n v="449"/>
    <s v=""/>
    <s v=""/>
    <n v="538"/>
    <n v="537"/>
    <s v=""/>
    <s v=""/>
    <n v="574"/>
    <n v="581"/>
    <s v=""/>
    <n v="1"/>
    <n v="694"/>
    <n v="694"/>
    <s v=""/>
    <s v=""/>
    <n v="2928"/>
    <n v="2929"/>
    <m/>
    <m/>
    <n v="12234"/>
    <n v="12236"/>
    <n v="0"/>
    <n v="0"/>
  </r>
  <r>
    <x v="131"/>
    <s v="404980231"/>
    <x v="6"/>
    <x v="45"/>
    <x v="132"/>
    <x v="1"/>
    <n v="27"/>
    <n v="27"/>
    <s v=""/>
    <s v=""/>
    <n v="26"/>
    <n v="25"/>
    <s v=""/>
    <s v=""/>
    <n v="6"/>
    <n v="7"/>
    <s v=""/>
    <s v=""/>
    <n v="34"/>
    <n v="33"/>
    <s v=""/>
    <s v=""/>
    <n v="24"/>
    <n v="24"/>
    <s v=""/>
    <s v=""/>
    <n v="19"/>
    <n v="20"/>
    <s v=""/>
    <s v=""/>
    <n v="32"/>
    <n v="32"/>
    <s v=""/>
    <s v=""/>
    <n v="7"/>
    <n v="7"/>
    <s v=""/>
    <s v=""/>
    <n v="24"/>
    <n v="24"/>
    <s v=""/>
    <s v=""/>
    <n v="6"/>
    <n v="6"/>
    <s v=""/>
    <s v=""/>
    <n v="16"/>
    <n v="16"/>
    <s v=""/>
    <s v=""/>
    <n v="28"/>
    <n v="27"/>
    <s v=""/>
    <s v=""/>
    <n v="249"/>
    <x v="476"/>
    <m/>
    <m/>
    <n v="4"/>
    <n v="5"/>
    <s v=""/>
    <n v="1"/>
    <n v="27"/>
    <n v="27"/>
    <s v=""/>
    <s v=""/>
    <n v="23"/>
    <n v="23"/>
    <s v=""/>
    <s v=""/>
    <n v="6"/>
    <n v="6"/>
    <s v=""/>
    <s v=""/>
    <n v="43"/>
    <n v="43"/>
    <s v=""/>
    <s v=""/>
    <n v="103"/>
    <n v="104"/>
    <m/>
    <m/>
    <n v="352"/>
    <n v="352"/>
    <n v="0"/>
    <n v="0"/>
  </r>
  <r>
    <x v="96"/>
    <s v="401956433"/>
    <x v="1"/>
    <x v="12"/>
    <x v="97"/>
    <x v="1"/>
    <s v=""/>
    <s v=""/>
    <s v=""/>
    <s v=""/>
    <n v="2"/>
    <s v=""/>
    <s v=""/>
    <s v=""/>
    <n v="4"/>
    <n v="4"/>
    <s v=""/>
    <s v=""/>
    <s v=""/>
    <n v="2"/>
    <s v=""/>
    <s v=""/>
    <n v="3"/>
    <n v="3"/>
    <s v=""/>
    <s v=""/>
    <s v=""/>
    <s v=""/>
    <s v=""/>
    <s v=""/>
    <n v="3"/>
    <n v="3"/>
    <s v=""/>
    <s v=""/>
    <n v="2"/>
    <n v="2"/>
    <s v=""/>
    <s v=""/>
    <s v=""/>
    <s v=""/>
    <s v=""/>
    <s v=""/>
    <s v=""/>
    <s v=""/>
    <s v=""/>
    <s v=""/>
    <s v=""/>
    <s v=""/>
    <s v=""/>
    <s v=""/>
    <s v=""/>
    <s v=""/>
    <s v=""/>
    <s v=""/>
    <m/>
    <x v="2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m/>
    <n v="0"/>
    <n v="0"/>
    <n v="0"/>
    <n v="0"/>
  </r>
  <r>
    <x v="133"/>
    <s v="225368330"/>
    <x v="8"/>
    <x v="28"/>
    <x v="134"/>
    <x v="7"/>
    <n v="27"/>
    <n v="24"/>
    <s v=""/>
    <s v=""/>
    <n v="19"/>
    <n v="19"/>
    <s v=""/>
    <s v=""/>
    <n v="27"/>
    <n v="26"/>
    <s v=""/>
    <s v=""/>
    <n v="24"/>
    <n v="25"/>
    <s v=""/>
    <s v=""/>
    <n v="26"/>
    <n v="23"/>
    <s v=""/>
    <s v=""/>
    <n v="27"/>
    <n v="27"/>
    <s v=""/>
    <s v=""/>
    <n v="20"/>
    <n v="25"/>
    <n v="1"/>
    <s v=""/>
    <n v="28"/>
    <n v="22"/>
    <s v=""/>
    <s v=""/>
    <n v="18"/>
    <n v="23"/>
    <s v=""/>
    <s v=""/>
    <n v="26"/>
    <n v="22"/>
    <s v=""/>
    <s v=""/>
    <n v="25"/>
    <n v="30"/>
    <s v=""/>
    <s v=""/>
    <n v="24"/>
    <n v="24"/>
    <s v=""/>
    <s v=""/>
    <n v="291"/>
    <x v="477"/>
    <m/>
    <m/>
    <n v="24"/>
    <n v="25"/>
    <s v=""/>
    <s v=""/>
    <n v="19"/>
    <n v="15"/>
    <s v=""/>
    <s v=""/>
    <n v="21"/>
    <n v="25"/>
    <s v=""/>
    <s v=""/>
    <n v="27"/>
    <n v="23"/>
    <s v=""/>
    <s v=""/>
    <n v="18"/>
    <n v="22"/>
    <s v=""/>
    <s v=""/>
    <n v="109"/>
    <n v="110"/>
    <m/>
    <m/>
    <n v="400"/>
    <n v="400"/>
    <n v="0"/>
    <n v="0"/>
  </r>
  <r>
    <x v="97"/>
    <s v="201945271"/>
    <x v="1"/>
    <x v="11"/>
    <x v="98"/>
    <x v="9"/>
    <n v="13"/>
    <n v="12"/>
    <s v=""/>
    <s v=""/>
    <n v="23"/>
    <n v="21"/>
    <s v=""/>
    <s v=""/>
    <n v="22"/>
    <n v="24"/>
    <s v=""/>
    <s v=""/>
    <n v="12"/>
    <n v="12"/>
    <s v=""/>
    <s v=""/>
    <n v="26"/>
    <n v="25"/>
    <s v=""/>
    <s v=""/>
    <n v="20"/>
    <n v="19"/>
    <s v=""/>
    <s v=""/>
    <n v="27"/>
    <n v="26"/>
    <s v=""/>
    <s v=""/>
    <n v="28"/>
    <n v="32"/>
    <s v=""/>
    <s v=""/>
    <n v="22"/>
    <n v="22"/>
    <s v=""/>
    <s v=""/>
    <n v="27"/>
    <n v="25"/>
    <s v=""/>
    <s v=""/>
    <n v="20"/>
    <n v="17"/>
    <s v=""/>
    <s v=""/>
    <n v="22"/>
    <n v="27"/>
    <s v=""/>
    <s v=""/>
    <n v="262"/>
    <x v="399"/>
    <m/>
    <m/>
    <n v="25"/>
    <n v="22"/>
    <s v=""/>
    <s v=""/>
    <n v="23"/>
    <n v="26"/>
    <s v=""/>
    <s v=""/>
    <n v="30"/>
    <n v="27"/>
    <s v=""/>
    <s v=""/>
    <n v="32"/>
    <n v="35"/>
    <s v=""/>
    <s v=""/>
    <n v="24"/>
    <n v="25"/>
    <s v=""/>
    <s v=""/>
    <n v="134"/>
    <n v="135"/>
    <m/>
    <m/>
    <n v="396"/>
    <n v="397"/>
    <n v="0"/>
    <n v="0"/>
  </r>
  <r>
    <x v="98"/>
    <s v="402005398"/>
    <x v="1"/>
    <x v="11"/>
    <x v="99"/>
    <x v="4"/>
    <n v="74"/>
    <n v="81"/>
    <n v="1"/>
    <n v="7"/>
    <n v="55"/>
    <n v="50"/>
    <n v="1"/>
    <n v="6"/>
    <n v="93"/>
    <n v="84"/>
    <n v="2"/>
    <n v="6"/>
    <n v="71"/>
    <n v="81"/>
    <s v=""/>
    <n v="3"/>
    <n v="81"/>
    <n v="84"/>
    <n v="2"/>
    <n v="7"/>
    <n v="78"/>
    <n v="73"/>
    <n v="5"/>
    <n v="5"/>
    <n v="77"/>
    <n v="76"/>
    <n v="4"/>
    <n v="7"/>
    <n v="59"/>
    <n v="69"/>
    <n v="1"/>
    <n v="2"/>
    <n v="52"/>
    <n v="53"/>
    <n v="2"/>
    <n v="6"/>
    <n v="59"/>
    <n v="58"/>
    <n v="2"/>
    <n v="5"/>
    <n v="56"/>
    <n v="52"/>
    <n v="1"/>
    <n v="3"/>
    <n v="78"/>
    <n v="78"/>
    <n v="1"/>
    <n v="9"/>
    <n v="833"/>
    <x v="478"/>
    <m/>
    <n v="66"/>
    <n v="93"/>
    <n v="92"/>
    <n v="1"/>
    <n v="4"/>
    <n v="50"/>
    <n v="49"/>
    <s v=""/>
    <n v="3"/>
    <n v="67"/>
    <n v="69"/>
    <s v=""/>
    <n v="3"/>
    <n v="62"/>
    <n v="66"/>
    <s v=""/>
    <n v="5"/>
    <n v="48"/>
    <n v="57"/>
    <n v="1"/>
    <n v="4"/>
    <n v="320"/>
    <n v="333"/>
    <m/>
    <n v="19"/>
    <n v="1153"/>
    <n v="1172"/>
    <n v="0"/>
    <n v="85"/>
  </r>
  <r>
    <x v="99"/>
    <s v="405055032"/>
    <x v="1"/>
    <x v="13"/>
    <x v="100"/>
    <x v="4"/>
    <n v="107"/>
    <n v="109"/>
    <n v="1"/>
    <s v=""/>
    <n v="119"/>
    <n v="120"/>
    <n v="2"/>
    <s v=""/>
    <n v="128"/>
    <n v="127"/>
    <n v="2"/>
    <s v=""/>
    <n v="117"/>
    <n v="108"/>
    <n v="1"/>
    <s v=""/>
    <n v="93"/>
    <n v="104"/>
    <n v="1"/>
    <s v=""/>
    <n v="81"/>
    <n v="74"/>
    <s v=""/>
    <s v=""/>
    <n v="58"/>
    <n v="68"/>
    <s v=""/>
    <s v=""/>
    <n v="69"/>
    <n v="65"/>
    <s v=""/>
    <s v=""/>
    <n v="104"/>
    <n v="95"/>
    <s v=""/>
    <s v=""/>
    <n v="118"/>
    <n v="127"/>
    <n v="1"/>
    <s v=""/>
    <n v="88"/>
    <n v="82"/>
    <s v=""/>
    <s v=""/>
    <n v="161"/>
    <n v="166"/>
    <n v="2"/>
    <s v=""/>
    <n v="1243"/>
    <x v="479"/>
    <m/>
    <m/>
    <n v="158"/>
    <n v="153"/>
    <s v=""/>
    <s v=""/>
    <n v="127"/>
    <n v="130"/>
    <n v="3"/>
    <s v=""/>
    <n v="200"/>
    <n v="189"/>
    <s v=""/>
    <s v=""/>
    <n v="192"/>
    <n v="194"/>
    <s v=""/>
    <s v=""/>
    <n v="125"/>
    <n v="148"/>
    <n v="2"/>
    <s v=""/>
    <n v="802"/>
    <n v="814"/>
    <m/>
    <m/>
    <n v="2045"/>
    <n v="2059"/>
    <n v="0"/>
    <n v="0"/>
  </r>
  <r>
    <x v="100"/>
    <s v="405032806"/>
    <x v="1"/>
    <x v="29"/>
    <x v="101"/>
    <x v="4"/>
    <n v="129"/>
    <n v="118"/>
    <n v="4"/>
    <n v="6"/>
    <n v="150"/>
    <n v="147"/>
    <n v="3"/>
    <n v="8"/>
    <n v="126"/>
    <n v="123"/>
    <n v="6"/>
    <n v="12"/>
    <n v="108"/>
    <n v="113"/>
    <n v="5"/>
    <n v="10"/>
    <n v="111"/>
    <n v="112"/>
    <n v="7"/>
    <n v="7"/>
    <n v="91"/>
    <n v="97"/>
    <n v="3"/>
    <n v="7"/>
    <n v="85"/>
    <n v="86"/>
    <n v="1"/>
    <n v="3"/>
    <n v="88"/>
    <n v="82"/>
    <n v="3"/>
    <n v="5"/>
    <n v="87"/>
    <n v="85"/>
    <n v="1"/>
    <n v="3"/>
    <n v="88"/>
    <n v="86"/>
    <n v="3"/>
    <n v="8"/>
    <n v="78"/>
    <n v="88"/>
    <n v="3"/>
    <n v="9"/>
    <n v="85"/>
    <n v="84"/>
    <n v="1"/>
    <n v="10"/>
    <n v="1226"/>
    <x v="480"/>
    <n v="40"/>
    <n v="88"/>
    <n v="84"/>
    <n v="84"/>
    <n v="1"/>
    <n v="6"/>
    <n v="87"/>
    <n v="85"/>
    <n v="1"/>
    <n v="1"/>
    <n v="90"/>
    <n v="86"/>
    <s v=""/>
    <s v=""/>
    <n v="108"/>
    <n v="105"/>
    <n v="2"/>
    <n v="1"/>
    <n v="91"/>
    <n v="110"/>
    <n v="2"/>
    <n v="13"/>
    <n v="460"/>
    <n v="470"/>
    <m/>
    <m/>
    <n v="1686"/>
    <n v="1691"/>
    <n v="40"/>
    <n v="88"/>
  </r>
  <r>
    <x v="100"/>
    <s v="405032806"/>
    <x v="1"/>
    <x v="29"/>
    <x v="101"/>
    <x v="6"/>
    <n v="1"/>
    <n v="1"/>
    <s v=""/>
    <s v=""/>
    <s v=""/>
    <s v=""/>
    <s v=""/>
    <s v=""/>
    <s v=""/>
    <s v=""/>
    <s v=""/>
    <s v=""/>
    <n v="1"/>
    <n v="1"/>
    <s v=""/>
    <s v=""/>
    <s v=""/>
    <s v=""/>
    <s v=""/>
    <s v=""/>
    <n v="2"/>
    <n v="2"/>
    <s v=""/>
    <s v=""/>
    <n v="2"/>
    <n v="2"/>
    <s v=""/>
    <s v=""/>
    <n v="5"/>
    <n v="5"/>
    <s v=""/>
    <s v=""/>
    <s v=""/>
    <s v=""/>
    <s v=""/>
    <s v=""/>
    <n v="1"/>
    <n v="1"/>
    <s v=""/>
    <s v=""/>
    <n v="1"/>
    <n v="1"/>
    <s v=""/>
    <s v=""/>
    <n v="1"/>
    <n v="1"/>
    <s v=""/>
    <s v=""/>
    <m/>
    <x v="2"/>
    <m/>
    <m/>
    <n v="1"/>
    <s v=""/>
    <s v=""/>
    <s v=""/>
    <n v="2"/>
    <n v="3"/>
    <s v=""/>
    <s v=""/>
    <n v="1"/>
    <n v="1"/>
    <s v=""/>
    <s v=""/>
    <s v=""/>
    <s v=""/>
    <s v=""/>
    <s v=""/>
    <n v="1"/>
    <n v="1"/>
    <s v=""/>
    <s v=""/>
    <m/>
    <m/>
    <m/>
    <m/>
    <n v="0"/>
    <n v="0"/>
    <n v="0"/>
    <n v="0"/>
  </r>
  <r>
    <x v="219"/>
    <s v="402006592"/>
    <x v="1"/>
    <x v="11"/>
    <x v="227"/>
    <x v="0"/>
    <n v="82"/>
    <n v="81"/>
    <s v=""/>
    <s v=""/>
    <n v="77"/>
    <n v="75"/>
    <s v=""/>
    <s v=""/>
    <n v="103"/>
    <n v="105"/>
    <s v=""/>
    <s v=""/>
    <n v="78"/>
    <n v="78"/>
    <s v=""/>
    <s v=""/>
    <n v="98"/>
    <n v="98"/>
    <s v=""/>
    <s v=""/>
    <n v="95"/>
    <n v="97"/>
    <s v=""/>
    <s v=""/>
    <n v="91"/>
    <n v="87"/>
    <s v=""/>
    <s v=""/>
    <n v="73"/>
    <n v="76"/>
    <s v=""/>
    <s v=""/>
    <n v="97"/>
    <n v="96"/>
    <s v=""/>
    <s v=""/>
    <n v="75"/>
    <n v="75"/>
    <s v=""/>
    <s v=""/>
    <n v="106"/>
    <n v="104"/>
    <s v=""/>
    <s v=""/>
    <n v="106"/>
    <n v="105"/>
    <s v=""/>
    <s v=""/>
    <n v="1081"/>
    <x v="25"/>
    <m/>
    <m/>
    <n v="74"/>
    <n v="72"/>
    <s v=""/>
    <s v=""/>
    <n v="72"/>
    <n v="77"/>
    <s v=""/>
    <s v=""/>
    <n v="98"/>
    <n v="97"/>
    <s v=""/>
    <s v=""/>
    <n v="103"/>
    <n v="104"/>
    <s v=""/>
    <s v=""/>
    <n v="103"/>
    <n v="105"/>
    <s v=""/>
    <s v=""/>
    <n v="450"/>
    <n v="455"/>
    <m/>
    <m/>
    <n v="1531"/>
    <n v="1532"/>
    <n v="0"/>
    <n v="0"/>
  </r>
  <r>
    <x v="160"/>
    <s v="219999009"/>
    <x v="2"/>
    <x v="2"/>
    <x v="164"/>
    <x v="8"/>
    <n v="22"/>
    <n v="17"/>
    <s v=""/>
    <s v=""/>
    <n v="16"/>
    <n v="19"/>
    <s v=""/>
    <s v=""/>
    <n v="30"/>
    <n v="28"/>
    <s v=""/>
    <s v=""/>
    <n v="24"/>
    <n v="23"/>
    <n v="1"/>
    <s v=""/>
    <n v="25"/>
    <n v="27"/>
    <n v="1"/>
    <s v=""/>
    <n v="25"/>
    <n v="24"/>
    <n v="1"/>
    <s v=""/>
    <n v="37"/>
    <n v="36"/>
    <n v="1"/>
    <n v="1"/>
    <n v="23"/>
    <n v="22"/>
    <n v="2"/>
    <s v=""/>
    <n v="23"/>
    <n v="23"/>
    <s v=""/>
    <s v=""/>
    <n v="18"/>
    <n v="20"/>
    <s v=""/>
    <s v=""/>
    <n v="27"/>
    <n v="29"/>
    <s v=""/>
    <s v=""/>
    <n v="39"/>
    <n v="39"/>
    <n v="1"/>
    <s v=""/>
    <n v="309"/>
    <x v="453"/>
    <m/>
    <m/>
    <n v="63"/>
    <n v="59"/>
    <s v=""/>
    <s v=""/>
    <n v="54"/>
    <n v="54"/>
    <s v=""/>
    <s v=""/>
    <n v="47"/>
    <n v="46"/>
    <n v="1"/>
    <s v=""/>
    <n v="27"/>
    <n v="29"/>
    <s v=""/>
    <s v=""/>
    <n v="26"/>
    <n v="31"/>
    <s v=""/>
    <s v=""/>
    <n v="217"/>
    <n v="219"/>
    <m/>
    <m/>
    <n v="526"/>
    <n v="526"/>
    <n v="0"/>
    <n v="0"/>
  </r>
  <r>
    <x v="161"/>
    <s v="200010022"/>
    <x v="1"/>
    <x v="38"/>
    <x v="165"/>
    <x v="1"/>
    <n v="27"/>
    <n v="26"/>
    <s v=""/>
    <s v=""/>
    <n v="37"/>
    <n v="32"/>
    <s v=""/>
    <s v=""/>
    <n v="34"/>
    <n v="39"/>
    <s v=""/>
    <s v=""/>
    <n v="27"/>
    <n v="28"/>
    <s v=""/>
    <s v=""/>
    <n v="41"/>
    <n v="39"/>
    <s v=""/>
    <s v=""/>
    <n v="29"/>
    <n v="31"/>
    <s v=""/>
    <s v=""/>
    <n v="20"/>
    <n v="20"/>
    <s v=""/>
    <s v=""/>
    <n v="9"/>
    <n v="9"/>
    <s v=""/>
    <s v=""/>
    <n v="21"/>
    <n v="21"/>
    <s v=""/>
    <s v=""/>
    <n v="24"/>
    <n v="23"/>
    <s v=""/>
    <s v=""/>
    <n v="16"/>
    <n v="16"/>
    <s v=""/>
    <s v=""/>
    <n v="35"/>
    <n v="34"/>
    <s v=""/>
    <s v=""/>
    <n v="320"/>
    <x v="481"/>
    <m/>
    <m/>
    <n v="31"/>
    <n v="33"/>
    <s v=""/>
    <s v=""/>
    <n v="25"/>
    <n v="25"/>
    <s v=""/>
    <s v=""/>
    <n v="34"/>
    <n v="33"/>
    <s v=""/>
    <s v=""/>
    <n v="35"/>
    <n v="35"/>
    <s v=""/>
    <s v=""/>
    <n v="41"/>
    <n v="42"/>
    <s v=""/>
    <s v=""/>
    <n v="166"/>
    <n v="168"/>
    <m/>
    <m/>
    <n v="486"/>
    <n v="486"/>
    <n v="0"/>
    <n v="0"/>
  </r>
  <r>
    <x v="333"/>
    <s v="211357663"/>
    <x v="5"/>
    <x v="5"/>
    <x v="372"/>
    <x v="1"/>
    <n v="13"/>
    <n v="13"/>
    <s v=""/>
    <s v=""/>
    <n v="21"/>
    <n v="21"/>
    <s v=""/>
    <s v=""/>
    <n v="47"/>
    <n v="47"/>
    <s v=""/>
    <s v=""/>
    <n v="19"/>
    <n v="19"/>
    <s v=""/>
    <s v=""/>
    <n v="43"/>
    <n v="43"/>
    <s v=""/>
    <s v=""/>
    <n v="13"/>
    <n v="13"/>
    <s v=""/>
    <s v=""/>
    <n v="16"/>
    <n v="16"/>
    <s v=""/>
    <s v=""/>
    <s v=""/>
    <s v=""/>
    <s v=""/>
    <s v=""/>
    <n v="45"/>
    <n v="45"/>
    <s v=""/>
    <s v=""/>
    <n v="14"/>
    <n v="14"/>
    <s v=""/>
    <s v=""/>
    <n v="45"/>
    <n v="45"/>
    <s v=""/>
    <s v=""/>
    <n v="21"/>
    <n v="21"/>
    <s v=""/>
    <s v=""/>
    <m/>
    <x v="2"/>
    <m/>
    <m/>
    <n v="20"/>
    <n v="20"/>
    <s v=""/>
    <s v=""/>
    <n v="17"/>
    <n v="17"/>
    <s v=""/>
    <s v=""/>
    <n v="44"/>
    <n v="44"/>
    <s v=""/>
    <s v=""/>
    <n v="13"/>
    <n v="13"/>
    <s v=""/>
    <s v=""/>
    <n v="39"/>
    <n v="39"/>
    <s v=""/>
    <s v=""/>
    <n v="133"/>
    <n v="133"/>
    <m/>
    <m/>
    <n v="133"/>
    <n v="133"/>
    <n v="0"/>
    <n v="0"/>
  </r>
  <r>
    <x v="115"/>
    <s v="202249110"/>
    <x v="1"/>
    <x v="11"/>
    <x v="116"/>
    <x v="4"/>
    <n v="150"/>
    <n v="151"/>
    <n v="3"/>
    <n v="1"/>
    <n v="133"/>
    <n v="130"/>
    <n v="1"/>
    <s v=""/>
    <n v="114"/>
    <n v="120"/>
    <n v="1"/>
    <s v=""/>
    <n v="94"/>
    <n v="89"/>
    <s v=""/>
    <s v=""/>
    <n v="94"/>
    <n v="109"/>
    <s v=""/>
    <s v=""/>
    <n v="96"/>
    <n v="92"/>
    <n v="1"/>
    <s v=""/>
    <n v="82"/>
    <n v="86"/>
    <s v=""/>
    <s v=""/>
    <n v="63"/>
    <n v="65"/>
    <s v=""/>
    <s v=""/>
    <n v="75"/>
    <n v="67"/>
    <n v="1"/>
    <s v=""/>
    <n v="91"/>
    <n v="89"/>
    <n v="1"/>
    <s v=""/>
    <n v="88"/>
    <n v="89"/>
    <n v="3"/>
    <s v=""/>
    <n v="141"/>
    <n v="143"/>
    <s v=""/>
    <s v=""/>
    <n v="1221"/>
    <x v="317"/>
    <m/>
    <m/>
    <n v="139"/>
    <n v="138"/>
    <n v="1"/>
    <s v=""/>
    <n v="98"/>
    <n v="96"/>
    <n v="2"/>
    <s v=""/>
    <n v="181"/>
    <n v="169"/>
    <s v=""/>
    <s v=""/>
    <n v="155"/>
    <n v="171"/>
    <n v="1"/>
    <n v="1"/>
    <n v="99"/>
    <n v="121"/>
    <n v="2"/>
    <n v="1"/>
    <n v="672"/>
    <n v="695"/>
    <m/>
    <m/>
    <n v="1893"/>
    <n v="1925"/>
    <n v="0"/>
    <n v="0"/>
  </r>
  <r>
    <x v="163"/>
    <s v="431948066"/>
    <x v="5"/>
    <x v="6"/>
    <x v="167"/>
    <x v="2"/>
    <n v="50"/>
    <n v="51"/>
    <s v=""/>
    <s v=""/>
    <n v="51"/>
    <n v="50"/>
    <s v=""/>
    <s v=""/>
    <n v="74"/>
    <n v="75"/>
    <s v=""/>
    <s v=""/>
    <n v="58"/>
    <n v="57"/>
    <s v=""/>
    <s v=""/>
    <n v="62"/>
    <n v="63"/>
    <s v=""/>
    <s v=""/>
    <n v="76"/>
    <n v="76"/>
    <n v="1"/>
    <s v=""/>
    <n v="71"/>
    <n v="71"/>
    <s v=""/>
    <s v=""/>
    <n v="98"/>
    <n v="97"/>
    <s v=""/>
    <s v=""/>
    <n v="72"/>
    <n v="73"/>
    <s v=""/>
    <s v=""/>
    <n v="97"/>
    <n v="97"/>
    <s v=""/>
    <s v=""/>
    <n v="68"/>
    <n v="68"/>
    <s v=""/>
    <s v=""/>
    <n v="60"/>
    <n v="60"/>
    <s v=""/>
    <s v=""/>
    <n v="837"/>
    <x v="482"/>
    <m/>
    <m/>
    <n v="66"/>
    <n v="66"/>
    <s v=""/>
    <s v=""/>
    <n v="72"/>
    <n v="72"/>
    <s v=""/>
    <s v=""/>
    <n v="75"/>
    <n v="75"/>
    <s v=""/>
    <s v=""/>
    <n v="100"/>
    <n v="100"/>
    <s v=""/>
    <s v=""/>
    <n v="74"/>
    <n v="74"/>
    <s v=""/>
    <s v=""/>
    <n v="387"/>
    <n v="387"/>
    <m/>
    <m/>
    <n v="1224"/>
    <n v="1225"/>
    <n v="0"/>
    <n v="0"/>
  </r>
  <r>
    <x v="163"/>
    <s v="431948066"/>
    <x v="5"/>
    <x v="6"/>
    <x v="167"/>
    <x v="1"/>
    <s v=""/>
    <s v=""/>
    <s v=""/>
    <s v=""/>
    <n v="10"/>
    <n v="10"/>
    <s v=""/>
    <s v=""/>
    <n v="9"/>
    <n v="9"/>
    <s v=""/>
    <s v=""/>
    <n v="12"/>
    <n v="12"/>
    <s v=""/>
    <s v=""/>
    <n v="2"/>
    <n v="2"/>
    <s v=""/>
    <s v=""/>
    <n v="5"/>
    <n v="4"/>
    <s v=""/>
    <s v=""/>
    <n v="4"/>
    <n v="5"/>
    <s v=""/>
    <s v=""/>
    <n v="8"/>
    <n v="8"/>
    <s v=""/>
    <s v=""/>
    <n v="2"/>
    <n v="2"/>
    <s v=""/>
    <s v=""/>
    <n v="12"/>
    <n v="12"/>
    <s v=""/>
    <s v=""/>
    <n v="16"/>
    <n v="15"/>
    <s v=""/>
    <s v=""/>
    <n v="11"/>
    <n v="10"/>
    <s v=""/>
    <s v=""/>
    <m/>
    <x v="2"/>
    <m/>
    <m/>
    <n v="2"/>
    <n v="4"/>
    <s v=""/>
    <s v=""/>
    <n v="4"/>
    <n v="4"/>
    <s v=""/>
    <s v=""/>
    <n v="3"/>
    <n v="3"/>
    <s v=""/>
    <s v=""/>
    <n v="6"/>
    <n v="6"/>
    <s v=""/>
    <s v=""/>
    <n v="2"/>
    <n v="2"/>
    <s v=""/>
    <s v=""/>
    <n v="17"/>
    <n v="19"/>
    <m/>
    <m/>
    <n v="17"/>
    <n v="19"/>
    <n v="0"/>
    <n v="0"/>
  </r>
  <r>
    <x v="117"/>
    <s v="412715655"/>
    <x v="5"/>
    <x v="5"/>
    <x v="118"/>
    <x v="4"/>
    <s v=""/>
    <n v="4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x v="2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m/>
    <n v="0"/>
    <n v="0"/>
    <n v="0"/>
    <n v="0"/>
  </r>
  <r>
    <x v="118"/>
    <s v="416289947"/>
    <x v="8"/>
    <x v="24"/>
    <x v="119"/>
    <x v="2"/>
    <n v="401"/>
    <n v="400"/>
    <s v=""/>
    <s v=""/>
    <n v="378"/>
    <n v="373"/>
    <s v=""/>
    <s v=""/>
    <n v="447"/>
    <n v="451"/>
    <s v=""/>
    <s v=""/>
    <n v="429"/>
    <n v="432"/>
    <s v=""/>
    <s v=""/>
    <n v="458"/>
    <n v="454"/>
    <s v=""/>
    <s v=""/>
    <n v="399"/>
    <n v="403"/>
    <s v=""/>
    <s v=""/>
    <n v="367"/>
    <n v="365"/>
    <s v=""/>
    <s v=""/>
    <n v="346"/>
    <n v="344"/>
    <s v=""/>
    <s v=""/>
    <n v="385"/>
    <n v="387"/>
    <s v=""/>
    <s v=""/>
    <n v="420"/>
    <n v="422"/>
    <s v=""/>
    <s v=""/>
    <n v="389"/>
    <n v="389"/>
    <s v=""/>
    <s v=""/>
    <n v="401"/>
    <n v="399"/>
    <s v=""/>
    <s v=""/>
    <n v="4820"/>
    <x v="483"/>
    <m/>
    <m/>
    <n v="492"/>
    <n v="493"/>
    <s v=""/>
    <s v=""/>
    <n v="397"/>
    <n v="393"/>
    <s v=""/>
    <s v=""/>
    <n v="408"/>
    <n v="412"/>
    <s v=""/>
    <s v=""/>
    <n v="176"/>
    <n v="177"/>
    <s v=""/>
    <s v=""/>
    <s v=""/>
    <s v=""/>
    <s v=""/>
    <s v=""/>
    <m/>
    <m/>
    <m/>
    <m/>
    <n v="4820"/>
    <n v="4819"/>
    <n v="0"/>
    <n v="0"/>
  </r>
  <r>
    <x v="118"/>
    <s v="416289947"/>
    <x v="8"/>
    <x v="24"/>
    <x v="119"/>
    <x v="1"/>
    <n v="69"/>
    <n v="58"/>
    <s v=""/>
    <s v=""/>
    <n v="90"/>
    <n v="97"/>
    <s v=""/>
    <s v=""/>
    <n v="87"/>
    <n v="90"/>
    <s v=""/>
    <s v=""/>
    <n v="70"/>
    <n v="68"/>
    <s v=""/>
    <s v=""/>
    <n v="133"/>
    <n v="130"/>
    <s v=""/>
    <n v="1"/>
    <n v="63"/>
    <n v="68"/>
    <s v=""/>
    <s v=""/>
    <n v="46"/>
    <n v="46"/>
    <s v=""/>
    <s v=""/>
    <n v="12"/>
    <n v="12"/>
    <s v=""/>
    <s v=""/>
    <n v="84"/>
    <n v="80"/>
    <s v=""/>
    <s v=""/>
    <n v="59"/>
    <n v="59"/>
    <s v=""/>
    <s v=""/>
    <n v="75"/>
    <n v="75"/>
    <s v=""/>
    <s v=""/>
    <n v="72"/>
    <n v="77"/>
    <s v=""/>
    <s v=""/>
    <n v="860"/>
    <x v="484"/>
    <m/>
    <m/>
    <n v="80"/>
    <n v="79"/>
    <s v=""/>
    <s v=""/>
    <n v="84"/>
    <n v="82"/>
    <s v=""/>
    <s v=""/>
    <n v="76"/>
    <n v="77"/>
    <s v=""/>
    <s v=""/>
    <n v="50"/>
    <n v="50"/>
    <s v=""/>
    <s v=""/>
    <n v="115"/>
    <n v="117"/>
    <s v=""/>
    <s v=""/>
    <n v="405"/>
    <n v="405"/>
    <m/>
    <m/>
    <n v="1265"/>
    <n v="1265"/>
    <n v="0"/>
    <n v="0"/>
  </r>
  <r>
    <x v="231"/>
    <s v="211327161"/>
    <x v="1"/>
    <x v="11"/>
    <x v="238"/>
    <x v="1"/>
    <s v=""/>
    <n v="1"/>
    <s v=""/>
    <s v=""/>
    <s v=""/>
    <s v=""/>
    <s v=""/>
    <s v=""/>
    <n v="2"/>
    <s v=""/>
    <s v=""/>
    <s v=""/>
    <s v=""/>
    <n v="2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x v="2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m/>
    <n v="0"/>
    <n v="0"/>
    <n v="0"/>
    <n v="0"/>
  </r>
  <r>
    <x v="334"/>
    <s v="230805117"/>
    <x v="8"/>
    <x v="55"/>
    <x v="373"/>
    <x v="2"/>
    <n v="3"/>
    <n v="3"/>
    <s v=""/>
    <s v=""/>
    <n v="11"/>
    <n v="11"/>
    <s v=""/>
    <s v=""/>
    <n v="16"/>
    <n v="16"/>
    <s v=""/>
    <s v=""/>
    <n v="23"/>
    <n v="23"/>
    <s v=""/>
    <s v=""/>
    <n v="13"/>
    <n v="13"/>
    <s v=""/>
    <s v=""/>
    <n v="13"/>
    <n v="13"/>
    <s v=""/>
    <s v=""/>
    <n v="32"/>
    <n v="32"/>
    <s v=""/>
    <s v=""/>
    <n v="5"/>
    <n v="5"/>
    <s v=""/>
    <s v=""/>
    <n v="15"/>
    <n v="15"/>
    <s v=""/>
    <s v=""/>
    <n v="6"/>
    <n v="6"/>
    <s v=""/>
    <s v=""/>
    <n v="10"/>
    <n v="10"/>
    <s v=""/>
    <s v=""/>
    <n v="7"/>
    <n v="7"/>
    <s v=""/>
    <s v=""/>
    <n v="154"/>
    <x v="326"/>
    <m/>
    <m/>
    <n v="4"/>
    <n v="4"/>
    <s v=""/>
    <s v=""/>
    <n v="19"/>
    <n v="19"/>
    <s v=""/>
    <s v=""/>
    <n v="7"/>
    <n v="7"/>
    <s v=""/>
    <s v=""/>
    <n v="5"/>
    <n v="5"/>
    <s v=""/>
    <s v=""/>
    <n v="6"/>
    <n v="6"/>
    <s v=""/>
    <s v=""/>
    <n v="41"/>
    <n v="41"/>
    <m/>
    <m/>
    <n v="195"/>
    <n v="195"/>
    <n v="0"/>
    <n v="0"/>
  </r>
  <r>
    <x v="165"/>
    <s v="216452265"/>
    <x v="8"/>
    <x v="24"/>
    <x v="169"/>
    <x v="5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x v="2"/>
    <m/>
    <m/>
    <s v=""/>
    <s v=""/>
    <s v=""/>
    <s v=""/>
    <s v=""/>
    <s v=""/>
    <s v=""/>
    <s v=""/>
    <s v=""/>
    <s v=""/>
    <s v=""/>
    <s v=""/>
    <n v="1"/>
    <n v="1"/>
    <s v=""/>
    <s v=""/>
    <s v=""/>
    <s v=""/>
    <s v=""/>
    <s v=""/>
    <m/>
    <m/>
    <m/>
    <m/>
    <n v="0"/>
    <n v="0"/>
    <n v="0"/>
    <n v="0"/>
  </r>
  <r>
    <x v="121"/>
    <s v="404978048"/>
    <x v="8"/>
    <x v="30"/>
    <x v="122"/>
    <x v="2"/>
    <n v="2"/>
    <n v="2"/>
    <s v=""/>
    <s v=""/>
    <n v="6"/>
    <n v="6"/>
    <s v=""/>
    <s v=""/>
    <n v="6"/>
    <n v="6"/>
    <s v=""/>
    <s v=""/>
    <n v="4"/>
    <n v="4"/>
    <s v=""/>
    <s v=""/>
    <n v="4"/>
    <n v="4"/>
    <s v=""/>
    <s v=""/>
    <n v="6"/>
    <n v="6"/>
    <s v=""/>
    <s v=""/>
    <n v="2"/>
    <n v="2"/>
    <s v=""/>
    <s v=""/>
    <n v="4"/>
    <n v="4"/>
    <s v=""/>
    <s v=""/>
    <n v="1"/>
    <n v="1"/>
    <s v=""/>
    <s v=""/>
    <n v="1"/>
    <n v="1"/>
    <s v=""/>
    <s v=""/>
    <n v="1"/>
    <n v="1"/>
    <s v=""/>
    <s v=""/>
    <n v="4"/>
    <n v="4"/>
    <s v=""/>
    <s v=""/>
    <n v="41"/>
    <x v="485"/>
    <m/>
    <m/>
    <s v=""/>
    <s v=""/>
    <s v=""/>
    <s v=""/>
    <n v="2"/>
    <n v="2"/>
    <s v=""/>
    <s v=""/>
    <n v="2"/>
    <n v="2"/>
    <s v=""/>
    <s v=""/>
    <n v="2"/>
    <n v="2"/>
    <s v=""/>
    <s v=""/>
    <n v="1"/>
    <n v="1"/>
    <s v=""/>
    <s v=""/>
    <m/>
    <m/>
    <m/>
    <m/>
    <n v="41"/>
    <n v="41"/>
    <n v="0"/>
    <n v="0"/>
  </r>
  <r>
    <x v="134"/>
    <s v="404908043"/>
    <x v="3"/>
    <x v="46"/>
    <x v="135"/>
    <x v="2"/>
    <n v="439"/>
    <n v="438"/>
    <s v=""/>
    <s v=""/>
    <n v="430"/>
    <n v="428"/>
    <s v=""/>
    <s v=""/>
    <n v="452"/>
    <n v="457"/>
    <s v=""/>
    <s v=""/>
    <n v="458"/>
    <n v="455"/>
    <n v="1"/>
    <s v=""/>
    <n v="524"/>
    <n v="524"/>
    <s v=""/>
    <s v=""/>
    <n v="469"/>
    <n v="472"/>
    <n v="1"/>
    <s v=""/>
    <n v="547"/>
    <n v="543"/>
    <s v=""/>
    <s v=""/>
    <n v="613"/>
    <n v="617"/>
    <s v=""/>
    <s v=""/>
    <n v="495"/>
    <n v="495"/>
    <s v=""/>
    <s v=""/>
    <n v="478"/>
    <n v="476"/>
    <s v=""/>
    <s v=""/>
    <n v="448"/>
    <n v="450"/>
    <n v="2"/>
    <s v=""/>
    <n v="534"/>
    <n v="533"/>
    <s v=""/>
    <s v=""/>
    <n v="5887"/>
    <x v="486"/>
    <m/>
    <m/>
    <n v="627"/>
    <n v="626"/>
    <s v=""/>
    <s v=""/>
    <n v="456"/>
    <n v="458"/>
    <s v=""/>
    <s v=""/>
    <n v="527"/>
    <n v="525"/>
    <s v=""/>
    <s v=""/>
    <n v="483"/>
    <n v="484"/>
    <s v=""/>
    <s v=""/>
    <n v="470"/>
    <n v="471"/>
    <s v=""/>
    <s v=""/>
    <n v="2563"/>
    <n v="2564"/>
    <m/>
    <m/>
    <n v="8450"/>
    <n v="8452"/>
    <n v="0"/>
    <n v="0"/>
  </r>
  <r>
    <x v="134"/>
    <s v="404908043"/>
    <x v="3"/>
    <x v="46"/>
    <x v="135"/>
    <x v="1"/>
    <n v="16"/>
    <n v="15"/>
    <s v=""/>
    <s v=""/>
    <n v="16"/>
    <n v="15"/>
    <s v=""/>
    <s v=""/>
    <n v="18"/>
    <n v="20"/>
    <s v=""/>
    <s v=""/>
    <n v="10"/>
    <n v="10"/>
    <s v=""/>
    <s v=""/>
    <n v="17"/>
    <n v="16"/>
    <s v=""/>
    <s v=""/>
    <n v="17"/>
    <n v="18"/>
    <s v=""/>
    <s v=""/>
    <n v="21"/>
    <n v="21"/>
    <s v=""/>
    <s v=""/>
    <n v="18"/>
    <n v="18"/>
    <s v=""/>
    <s v=""/>
    <n v="12"/>
    <n v="11"/>
    <s v=""/>
    <s v=""/>
    <n v="11"/>
    <n v="12"/>
    <s v=""/>
    <s v=""/>
    <n v="14"/>
    <n v="14"/>
    <s v=""/>
    <s v=""/>
    <n v="7"/>
    <n v="7"/>
    <s v=""/>
    <s v=""/>
    <n v="177"/>
    <x v="393"/>
    <m/>
    <m/>
    <n v="16"/>
    <n v="15"/>
    <s v=""/>
    <n v="1"/>
    <n v="11"/>
    <n v="12"/>
    <s v=""/>
    <s v=""/>
    <n v="22"/>
    <n v="22"/>
    <s v=""/>
    <s v=""/>
    <n v="11"/>
    <n v="11"/>
    <s v=""/>
    <s v=""/>
    <n v="23"/>
    <n v="23"/>
    <s v=""/>
    <s v=""/>
    <n v="83"/>
    <n v="83"/>
    <m/>
    <m/>
    <n v="260"/>
    <n v="260"/>
    <n v="0"/>
    <n v="0"/>
  </r>
  <r>
    <x v="167"/>
    <s v="435892483"/>
    <x v="2"/>
    <x v="53"/>
    <x v="171"/>
    <x v="2"/>
    <n v="85"/>
    <n v="86"/>
    <n v="1"/>
    <s v=""/>
    <n v="102"/>
    <n v="100"/>
    <s v=""/>
    <s v=""/>
    <n v="91"/>
    <n v="93"/>
    <s v=""/>
    <s v=""/>
    <n v="70"/>
    <n v="67"/>
    <s v=""/>
    <s v=""/>
    <n v="101"/>
    <n v="104"/>
    <s v=""/>
    <s v=""/>
    <n v="76"/>
    <n v="73"/>
    <s v=""/>
    <s v=""/>
    <n v="127"/>
    <n v="126"/>
    <n v="1"/>
    <s v=""/>
    <n v="176"/>
    <n v="179"/>
    <s v=""/>
    <s v=""/>
    <n v="81"/>
    <n v="82"/>
    <s v=""/>
    <s v=""/>
    <n v="74"/>
    <n v="74"/>
    <n v="1"/>
    <s v=""/>
    <n v="61"/>
    <n v="61"/>
    <s v=""/>
    <s v=""/>
    <n v="57"/>
    <n v="54"/>
    <s v=""/>
    <s v=""/>
    <n v="1101"/>
    <x v="487"/>
    <m/>
    <m/>
    <n v="91"/>
    <n v="94"/>
    <s v=""/>
    <s v=""/>
    <n v="91"/>
    <n v="90"/>
    <n v="1"/>
    <s v=""/>
    <n v="58"/>
    <n v="58"/>
    <s v=""/>
    <s v=""/>
    <n v="90"/>
    <n v="90"/>
    <s v=""/>
    <s v=""/>
    <n v="63"/>
    <n v="64"/>
    <n v="4"/>
    <s v=""/>
    <n v="393"/>
    <n v="396"/>
    <m/>
    <m/>
    <n v="1494"/>
    <n v="1495"/>
    <n v="0"/>
    <n v="0"/>
  </r>
  <r>
    <x v="167"/>
    <s v="435892483"/>
    <x v="2"/>
    <x v="53"/>
    <x v="171"/>
    <x v="7"/>
    <n v="2"/>
    <n v="1"/>
    <s v=""/>
    <s v=""/>
    <n v="1"/>
    <n v="2"/>
    <s v=""/>
    <s v=""/>
    <n v="1"/>
    <n v="1"/>
    <s v=""/>
    <s v=""/>
    <s v=""/>
    <s v=""/>
    <s v=""/>
    <s v=""/>
    <s v=""/>
    <s v=""/>
    <s v=""/>
    <s v=""/>
    <n v="2"/>
    <n v="1"/>
    <s v=""/>
    <s v=""/>
    <n v="1"/>
    <n v="1"/>
    <s v=""/>
    <s v=""/>
    <n v="1"/>
    <n v="2"/>
    <s v=""/>
    <s v=""/>
    <s v=""/>
    <s v=""/>
    <s v=""/>
    <s v=""/>
    <n v="1"/>
    <n v="1"/>
    <s v=""/>
    <s v=""/>
    <s v=""/>
    <s v=""/>
    <s v=""/>
    <s v=""/>
    <s v=""/>
    <s v=""/>
    <s v=""/>
    <s v=""/>
    <m/>
    <x v="2"/>
    <m/>
    <m/>
    <s v=""/>
    <s v=""/>
    <s v=""/>
    <s v=""/>
    <s v=""/>
    <s v=""/>
    <s v=""/>
    <s v=""/>
    <n v="1"/>
    <n v="1"/>
    <s v=""/>
    <s v=""/>
    <s v=""/>
    <s v=""/>
    <s v=""/>
    <s v=""/>
    <s v=""/>
    <s v=""/>
    <s v=""/>
    <s v=""/>
    <m/>
    <m/>
    <m/>
    <m/>
    <n v="0"/>
    <n v="0"/>
    <n v="0"/>
    <n v="0"/>
  </r>
  <r>
    <x v="335"/>
    <s v="439863480"/>
    <x v="2"/>
    <x v="44"/>
    <x v="374"/>
    <x v="2"/>
    <n v="152"/>
    <n v="152"/>
    <s v=""/>
    <s v=""/>
    <n v="132"/>
    <n v="132"/>
    <s v=""/>
    <s v=""/>
    <n v="146"/>
    <n v="146"/>
    <s v=""/>
    <s v=""/>
    <n v="131"/>
    <n v="131"/>
    <s v=""/>
    <s v=""/>
    <n v="167"/>
    <n v="167"/>
    <s v=""/>
    <s v=""/>
    <n v="178"/>
    <n v="178"/>
    <s v=""/>
    <s v=""/>
    <n v="212"/>
    <n v="212"/>
    <s v=""/>
    <s v=""/>
    <n v="232"/>
    <n v="232"/>
    <s v=""/>
    <s v=""/>
    <n v="242"/>
    <n v="242"/>
    <s v=""/>
    <s v=""/>
    <n v="245"/>
    <n v="245"/>
    <s v=""/>
    <s v=""/>
    <n v="224"/>
    <n v="224"/>
    <s v=""/>
    <s v=""/>
    <n v="235"/>
    <n v="235"/>
    <s v=""/>
    <s v=""/>
    <n v="2296"/>
    <x v="488"/>
    <m/>
    <m/>
    <n v="243"/>
    <n v="243"/>
    <s v=""/>
    <s v=""/>
    <n v="234"/>
    <n v="234"/>
    <s v=""/>
    <s v=""/>
    <n v="242"/>
    <n v="242"/>
    <s v=""/>
    <s v=""/>
    <n v="228"/>
    <n v="228"/>
    <s v=""/>
    <s v=""/>
    <n v="254"/>
    <n v="254"/>
    <s v=""/>
    <s v=""/>
    <n v="1201"/>
    <n v="1201"/>
    <m/>
    <m/>
    <n v="3497"/>
    <n v="3497"/>
    <n v="0"/>
    <n v="0"/>
  </r>
  <r>
    <x v="336"/>
    <s v="445507201"/>
    <x v="4"/>
    <x v="4"/>
    <x v="375"/>
    <x v="1"/>
    <s v=""/>
    <s v=""/>
    <s v=""/>
    <s v=""/>
    <n v="5"/>
    <n v="4"/>
    <s v=""/>
    <s v=""/>
    <n v="2"/>
    <n v="2"/>
    <s v=""/>
    <s v=""/>
    <n v="3"/>
    <n v="2"/>
    <s v=""/>
    <s v=""/>
    <n v="2"/>
    <n v="3"/>
    <s v=""/>
    <s v=""/>
    <n v="4"/>
    <n v="3"/>
    <s v=""/>
    <s v=""/>
    <n v="6"/>
    <n v="3"/>
    <s v=""/>
    <s v=""/>
    <n v="1"/>
    <n v="5"/>
    <s v=""/>
    <s v=""/>
    <n v="4"/>
    <n v="1"/>
    <s v=""/>
    <s v=""/>
    <n v="1"/>
    <n v="3"/>
    <s v=""/>
    <s v=""/>
    <n v="7"/>
    <n v="9"/>
    <s v=""/>
    <s v=""/>
    <n v="2"/>
    <n v="2"/>
    <s v=""/>
    <s v=""/>
    <m/>
    <x v="2"/>
    <m/>
    <m/>
    <n v="6"/>
    <n v="6"/>
    <s v=""/>
    <s v=""/>
    <n v="11"/>
    <n v="11"/>
    <s v=""/>
    <s v=""/>
    <n v="5"/>
    <n v="5"/>
    <s v=""/>
    <s v=""/>
    <n v="2"/>
    <n v="2"/>
    <s v=""/>
    <s v=""/>
    <n v="5"/>
    <n v="5"/>
    <s v=""/>
    <s v=""/>
    <n v="29"/>
    <n v="29"/>
    <m/>
    <m/>
    <n v="29"/>
    <n v="29"/>
    <n v="0"/>
    <n v="0"/>
  </r>
  <r>
    <x v="336"/>
    <s v="445507201"/>
    <x v="4"/>
    <x v="4"/>
    <x v="375"/>
    <x v="0"/>
    <n v="28"/>
    <n v="28"/>
    <s v=""/>
    <s v=""/>
    <n v="39"/>
    <n v="40"/>
    <s v=""/>
    <s v=""/>
    <n v="34"/>
    <n v="33"/>
    <s v=""/>
    <s v=""/>
    <n v="40"/>
    <n v="39"/>
    <s v=""/>
    <s v=""/>
    <n v="41"/>
    <n v="39"/>
    <s v=""/>
    <s v=""/>
    <n v="37"/>
    <n v="38"/>
    <s v=""/>
    <s v=""/>
    <n v="43"/>
    <n v="44"/>
    <s v=""/>
    <s v=""/>
    <n v="55"/>
    <n v="57"/>
    <s v=""/>
    <s v=""/>
    <n v="45"/>
    <n v="43"/>
    <s v=""/>
    <s v=""/>
    <n v="37"/>
    <n v="37"/>
    <s v=""/>
    <s v=""/>
    <n v="48"/>
    <n v="47"/>
    <s v=""/>
    <s v=""/>
    <n v="49"/>
    <n v="49"/>
    <s v=""/>
    <s v=""/>
    <n v="496"/>
    <x v="489"/>
    <m/>
    <m/>
    <n v="48"/>
    <n v="47"/>
    <s v=""/>
    <s v=""/>
    <n v="48"/>
    <n v="49"/>
    <s v=""/>
    <s v=""/>
    <n v="44"/>
    <n v="44"/>
    <s v=""/>
    <s v=""/>
    <n v="50"/>
    <n v="51"/>
    <s v=""/>
    <s v=""/>
    <n v="63"/>
    <n v="65"/>
    <s v=""/>
    <s v=""/>
    <n v="253"/>
    <n v="256"/>
    <m/>
    <m/>
    <n v="749"/>
    <n v="750"/>
    <n v="0"/>
    <n v="0"/>
  </r>
  <r>
    <x v="136"/>
    <s v="419994741"/>
    <x v="2"/>
    <x v="2"/>
    <x v="137"/>
    <x v="4"/>
    <n v="45"/>
    <n v="44"/>
    <s v=""/>
    <n v="1"/>
    <n v="41"/>
    <n v="44"/>
    <s v=""/>
    <s v=""/>
    <n v="66"/>
    <n v="64"/>
    <s v=""/>
    <n v="1"/>
    <n v="53"/>
    <n v="52"/>
    <s v=""/>
    <s v=""/>
    <n v="50"/>
    <n v="52"/>
    <s v=""/>
    <s v=""/>
    <n v="37"/>
    <n v="37"/>
    <s v=""/>
    <s v=""/>
    <n v="47"/>
    <n v="43"/>
    <s v=""/>
    <s v=""/>
    <n v="58"/>
    <n v="59"/>
    <n v="1"/>
    <n v="1"/>
    <n v="35"/>
    <n v="40"/>
    <n v="1"/>
    <s v=""/>
    <n v="41"/>
    <n v="41"/>
    <s v=""/>
    <s v=""/>
    <n v="40"/>
    <n v="35"/>
    <s v=""/>
    <s v=""/>
    <n v="44"/>
    <n v="49"/>
    <s v=""/>
    <s v=""/>
    <n v="557"/>
    <x v="490"/>
    <m/>
    <m/>
    <n v="50"/>
    <n v="47"/>
    <n v="1"/>
    <n v="1"/>
    <n v="47"/>
    <n v="48"/>
    <s v=""/>
    <s v=""/>
    <n v="54"/>
    <n v="51"/>
    <s v=""/>
    <s v=""/>
    <n v="56"/>
    <n v="62"/>
    <s v=""/>
    <s v=""/>
    <n v="54"/>
    <n v="55"/>
    <s v=""/>
    <s v=""/>
    <n v="261"/>
    <n v="263"/>
    <m/>
    <m/>
    <n v="818"/>
    <n v="823"/>
    <n v="0"/>
    <n v="0"/>
  </r>
  <r>
    <x v="232"/>
    <s v="203855532"/>
    <x v="1"/>
    <x v="12"/>
    <x v="239"/>
    <x v="7"/>
    <n v="37"/>
    <n v="36"/>
    <s v=""/>
    <s v=""/>
    <n v="27"/>
    <n v="28"/>
    <s v=""/>
    <s v=""/>
    <n v="25"/>
    <n v="22"/>
    <s v=""/>
    <s v=""/>
    <s v=""/>
    <n v="5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x v="2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m/>
    <n v="0"/>
    <n v="0"/>
    <n v="0"/>
    <n v="0"/>
  </r>
  <r>
    <x v="138"/>
    <s v="236035517"/>
    <x v="9"/>
    <x v="49"/>
    <x v="139"/>
    <x v="4"/>
    <n v="1"/>
    <n v="1"/>
    <n v="1"/>
    <s v=""/>
    <s v=""/>
    <s v=""/>
    <s v=""/>
    <s v=""/>
    <n v="2"/>
    <n v="2"/>
    <n v="2"/>
    <s v=""/>
    <n v="2"/>
    <n v="2"/>
    <n v="2"/>
    <s v=""/>
    <n v="1"/>
    <n v="1"/>
    <n v="1"/>
    <s v=""/>
    <s v=""/>
    <s v=""/>
    <s v=""/>
    <s v=""/>
    <n v="1"/>
    <n v="1"/>
    <n v="1"/>
    <s v=""/>
    <n v="2"/>
    <n v="2"/>
    <n v="2"/>
    <s v=""/>
    <s v=""/>
    <s v=""/>
    <s v=""/>
    <s v=""/>
    <s v=""/>
    <s v=""/>
    <s v=""/>
    <s v=""/>
    <n v="1"/>
    <n v="1"/>
    <n v="1"/>
    <s v=""/>
    <n v="4"/>
    <n v="4"/>
    <n v="4"/>
    <s v=""/>
    <m/>
    <x v="2"/>
    <m/>
    <m/>
    <n v="1"/>
    <n v="1"/>
    <n v="1"/>
    <s v=""/>
    <n v="1"/>
    <n v="1"/>
    <n v="1"/>
    <s v=""/>
    <n v="2"/>
    <n v="2"/>
    <n v="2"/>
    <s v=""/>
    <s v=""/>
    <s v=""/>
    <s v=""/>
    <s v=""/>
    <s v=""/>
    <s v=""/>
    <s v=""/>
    <s v=""/>
    <m/>
    <m/>
    <m/>
    <m/>
    <n v="0"/>
    <n v="0"/>
    <n v="0"/>
    <n v="0"/>
  </r>
  <r>
    <x v="138"/>
    <s v="236035517"/>
    <x v="10"/>
    <x v="54"/>
    <x v="188"/>
    <x v="7"/>
    <n v="2"/>
    <n v="2"/>
    <s v=""/>
    <s v=""/>
    <n v="2"/>
    <n v="1"/>
    <s v=""/>
    <s v=""/>
    <n v="3"/>
    <n v="4"/>
    <s v=""/>
    <s v=""/>
    <n v="1"/>
    <s v=""/>
    <s v=""/>
    <s v=""/>
    <n v="1"/>
    <n v="2"/>
    <s v=""/>
    <s v=""/>
    <n v="1"/>
    <n v="1"/>
    <s v=""/>
    <s v=""/>
    <n v="6"/>
    <n v="6"/>
    <s v=""/>
    <s v=""/>
    <n v="3"/>
    <n v="2"/>
    <s v=""/>
    <s v=""/>
    <n v="3"/>
    <n v="3"/>
    <s v=""/>
    <s v=""/>
    <n v="5"/>
    <n v="6"/>
    <s v=""/>
    <s v=""/>
    <s v=""/>
    <s v=""/>
    <s v=""/>
    <s v=""/>
    <n v="3"/>
    <n v="3"/>
    <s v=""/>
    <s v=""/>
    <m/>
    <x v="2"/>
    <m/>
    <m/>
    <n v="1"/>
    <n v="1"/>
    <s v=""/>
    <s v=""/>
    <n v="2"/>
    <n v="2"/>
    <s v=""/>
    <s v=""/>
    <n v="1"/>
    <n v="1"/>
    <s v=""/>
    <s v=""/>
    <n v="2"/>
    <n v="2"/>
    <s v=""/>
    <s v=""/>
    <n v="4"/>
    <n v="4"/>
    <s v=""/>
    <s v=""/>
    <n v="10"/>
    <n v="10"/>
    <m/>
    <m/>
    <n v="10"/>
    <n v="10"/>
    <n v="0"/>
    <n v="0"/>
  </r>
  <r>
    <x v="138"/>
    <s v="236035517"/>
    <x v="7"/>
    <x v="50"/>
    <x v="140"/>
    <x v="2"/>
    <n v="210"/>
    <n v="210"/>
    <s v=""/>
    <s v=""/>
    <n v="154"/>
    <n v="154"/>
    <s v=""/>
    <s v=""/>
    <n v="71"/>
    <n v="71"/>
    <s v=""/>
    <s v=""/>
    <n v="25"/>
    <n v="25"/>
    <s v=""/>
    <s v=""/>
    <n v="26"/>
    <n v="26"/>
    <s v=""/>
    <s v=""/>
    <n v="29"/>
    <n v="29"/>
    <s v=""/>
    <s v=""/>
    <n v="84"/>
    <n v="84"/>
    <s v=""/>
    <s v=""/>
    <n v="93"/>
    <n v="93"/>
    <s v=""/>
    <s v=""/>
    <n v="34"/>
    <n v="34"/>
    <s v=""/>
    <s v=""/>
    <n v="33"/>
    <n v="33"/>
    <s v=""/>
    <s v=""/>
    <n v="36"/>
    <n v="36"/>
    <s v=""/>
    <s v=""/>
    <n v="51"/>
    <n v="51"/>
    <s v=""/>
    <s v=""/>
    <n v="846"/>
    <x v="491"/>
    <m/>
    <m/>
    <n v="194"/>
    <n v="194"/>
    <s v=""/>
    <s v=""/>
    <n v="127"/>
    <n v="127"/>
    <s v=""/>
    <s v=""/>
    <n v="52"/>
    <n v="52"/>
    <s v=""/>
    <s v=""/>
    <n v="23"/>
    <n v="23"/>
    <s v=""/>
    <s v=""/>
    <n v="38"/>
    <n v="38"/>
    <s v=""/>
    <s v=""/>
    <n v="434"/>
    <n v="434"/>
    <m/>
    <m/>
    <n v="1280"/>
    <n v="1280"/>
    <n v="0"/>
    <n v="0"/>
  </r>
  <r>
    <x v="139"/>
    <s v="236035517"/>
    <x v="8"/>
    <x v="51"/>
    <x v="141"/>
    <x v="4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3"/>
    <n v="13"/>
    <n v="7"/>
    <s v=""/>
    <n v="35"/>
    <n v="32"/>
    <n v="14"/>
    <n v="1"/>
    <n v="24"/>
    <n v="26"/>
    <n v="10"/>
    <n v="1"/>
    <m/>
    <x v="2"/>
    <m/>
    <m/>
    <n v="53"/>
    <n v="46"/>
    <n v="12"/>
    <s v=""/>
    <n v="26"/>
    <n v="32"/>
    <n v="10"/>
    <n v="1"/>
    <n v="37"/>
    <n v="36"/>
    <n v="12"/>
    <n v="1"/>
    <n v="38"/>
    <n v="40"/>
    <n v="15"/>
    <s v=""/>
    <n v="20"/>
    <n v="21"/>
    <n v="9"/>
    <s v=""/>
    <n v="174"/>
    <n v="175"/>
    <n v="58"/>
    <m/>
    <n v="174"/>
    <n v="175"/>
    <n v="58"/>
    <n v="0"/>
  </r>
  <r>
    <x v="139"/>
    <s v="236035517"/>
    <x v="8"/>
    <x v="51"/>
    <x v="141"/>
    <x v="7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6"/>
    <n v="6"/>
    <s v=""/>
    <s v=""/>
    <n v="5"/>
    <n v="5"/>
    <s v=""/>
    <s v=""/>
    <n v="7"/>
    <n v="7"/>
    <n v="1"/>
    <s v=""/>
    <m/>
    <x v="2"/>
    <m/>
    <m/>
    <n v="7"/>
    <n v="6"/>
    <s v=""/>
    <s v=""/>
    <n v="6"/>
    <n v="7"/>
    <s v=""/>
    <s v=""/>
    <n v="3"/>
    <n v="3"/>
    <s v=""/>
    <s v=""/>
    <n v="8"/>
    <n v="6"/>
    <s v=""/>
    <s v=""/>
    <n v="5"/>
    <n v="7"/>
    <s v=""/>
    <s v=""/>
    <n v="29"/>
    <n v="29"/>
    <m/>
    <m/>
    <n v="29"/>
    <n v="29"/>
    <n v="0"/>
    <n v="0"/>
  </r>
  <r>
    <x v="245"/>
    <s v="200209103"/>
    <x v="1"/>
    <x v="32"/>
    <x v="256"/>
    <x v="4"/>
    <n v="16"/>
    <n v="14"/>
    <s v=""/>
    <n v="5"/>
    <n v="16"/>
    <n v="15"/>
    <n v="1"/>
    <n v="3"/>
    <n v="13"/>
    <n v="18"/>
    <s v=""/>
    <n v="4"/>
    <n v="14"/>
    <n v="15"/>
    <s v=""/>
    <n v="3"/>
    <n v="28"/>
    <n v="28"/>
    <n v="1"/>
    <n v="2"/>
    <n v="35"/>
    <n v="33"/>
    <s v=""/>
    <s v=""/>
    <n v="34"/>
    <n v="33"/>
    <s v=""/>
    <s v=""/>
    <n v="18"/>
    <n v="20"/>
    <s v=""/>
    <s v=""/>
    <n v="18"/>
    <n v="17"/>
    <s v=""/>
    <s v=""/>
    <n v="20"/>
    <n v="19"/>
    <s v=""/>
    <s v=""/>
    <n v="18"/>
    <n v="17"/>
    <s v=""/>
    <n v="1"/>
    <n v="16"/>
    <n v="22"/>
    <s v=""/>
    <n v="3"/>
    <n v="246"/>
    <x v="120"/>
    <m/>
    <m/>
    <n v="25"/>
    <n v="21"/>
    <s v=""/>
    <n v="2"/>
    <n v="9"/>
    <n v="13"/>
    <s v=""/>
    <n v="2"/>
    <s v=""/>
    <n v="1"/>
    <s v=""/>
    <s v=""/>
    <s v=""/>
    <s v=""/>
    <s v=""/>
    <s v=""/>
    <s v=""/>
    <s v=""/>
    <s v=""/>
    <s v=""/>
    <m/>
    <m/>
    <m/>
    <m/>
    <n v="246"/>
    <n v="251"/>
    <n v="0"/>
    <n v="0"/>
  </r>
  <r>
    <x v="183"/>
    <s v="245418392"/>
    <x v="4"/>
    <x v="4"/>
    <x v="190"/>
    <x v="2"/>
    <n v="194"/>
    <n v="194"/>
    <s v=""/>
    <s v=""/>
    <n v="154"/>
    <n v="153"/>
    <s v=""/>
    <s v=""/>
    <n v="238"/>
    <n v="239"/>
    <s v=""/>
    <s v=""/>
    <n v="202"/>
    <n v="199"/>
    <s v=""/>
    <s v=""/>
    <n v="162"/>
    <n v="165"/>
    <s v=""/>
    <s v=""/>
    <n v="201"/>
    <n v="198"/>
    <s v=""/>
    <s v=""/>
    <n v="363"/>
    <n v="365"/>
    <s v=""/>
    <s v=""/>
    <n v="414"/>
    <n v="412"/>
    <s v=""/>
    <s v=""/>
    <n v="260"/>
    <n v="263"/>
    <s v=""/>
    <s v=""/>
    <n v="207"/>
    <n v="207"/>
    <s v=""/>
    <s v=""/>
    <n v="163"/>
    <n v="161"/>
    <s v=""/>
    <s v=""/>
    <n v="365"/>
    <n v="364"/>
    <s v=""/>
    <s v=""/>
    <n v="2923"/>
    <x v="492"/>
    <m/>
    <m/>
    <n v="1008"/>
    <n v="1005"/>
    <s v=""/>
    <s v=""/>
    <n v="528"/>
    <n v="531"/>
    <s v=""/>
    <s v=""/>
    <n v="333"/>
    <n v="336"/>
    <s v=""/>
    <s v=""/>
    <n v="215"/>
    <n v="212"/>
    <s v=""/>
    <s v=""/>
    <n v="194"/>
    <n v="197"/>
    <s v=""/>
    <s v=""/>
    <n v="2278"/>
    <n v="2281"/>
    <m/>
    <m/>
    <n v="5201"/>
    <n v="5201"/>
    <n v="0"/>
    <n v="0"/>
  </r>
  <r>
    <x v="185"/>
    <s v="239865071"/>
    <x v="2"/>
    <x v="44"/>
    <x v="192"/>
    <x v="1"/>
    <s v=""/>
    <s v=""/>
    <s v=""/>
    <s v=""/>
    <s v=""/>
    <s v=""/>
    <s v=""/>
    <s v=""/>
    <n v="1"/>
    <n v="1"/>
    <s v=""/>
    <s v=""/>
    <s v=""/>
    <s v=""/>
    <s v=""/>
    <s v=""/>
    <s v=""/>
    <s v=""/>
    <s v=""/>
    <s v=""/>
    <s v=""/>
    <s v=""/>
    <s v=""/>
    <s v=""/>
    <n v="1"/>
    <n v="1"/>
    <s v=""/>
    <s v=""/>
    <n v="1"/>
    <n v="1"/>
    <s v=""/>
    <s v=""/>
    <s v=""/>
    <s v=""/>
    <s v=""/>
    <s v=""/>
    <n v="1"/>
    <n v="1"/>
    <s v=""/>
    <s v=""/>
    <s v=""/>
    <s v=""/>
    <s v=""/>
    <s v=""/>
    <s v=""/>
    <s v=""/>
    <s v=""/>
    <s v=""/>
    <m/>
    <x v="2"/>
    <m/>
    <m/>
    <s v=""/>
    <s v=""/>
    <s v=""/>
    <s v=""/>
    <n v="2"/>
    <n v="2"/>
    <s v=""/>
    <s v=""/>
    <n v="1"/>
    <n v="1"/>
    <s v=""/>
    <s v=""/>
    <n v="2"/>
    <n v="2"/>
    <s v=""/>
    <s v=""/>
    <n v="1"/>
    <n v="1"/>
    <s v=""/>
    <s v=""/>
    <m/>
    <m/>
    <m/>
    <m/>
    <n v="0"/>
    <n v="0"/>
    <n v="0"/>
    <n v="0"/>
  </r>
  <r>
    <x v="142"/>
    <s v="404865972"/>
    <x v="4"/>
    <x v="16"/>
    <x v="144"/>
    <x v="4"/>
    <n v="31"/>
    <n v="32"/>
    <n v="13"/>
    <s v=""/>
    <n v="29"/>
    <n v="26"/>
    <n v="11"/>
    <s v=""/>
    <n v="28"/>
    <n v="25"/>
    <n v="8"/>
    <s v=""/>
    <n v="22"/>
    <n v="26"/>
    <n v="9"/>
    <s v=""/>
    <n v="24"/>
    <n v="25"/>
    <n v="5"/>
    <n v="1"/>
    <n v="27"/>
    <n v="23"/>
    <n v="8"/>
    <s v=""/>
    <n v="24"/>
    <n v="29"/>
    <n v="9"/>
    <s v=""/>
    <n v="26"/>
    <n v="23"/>
    <n v="9"/>
    <n v="1"/>
    <n v="19"/>
    <n v="20"/>
    <n v="10"/>
    <s v=""/>
    <n v="24"/>
    <n v="25"/>
    <n v="11"/>
    <n v="1"/>
    <n v="27"/>
    <n v="26"/>
    <n v="12"/>
    <s v=""/>
    <n v="1"/>
    <n v="3"/>
    <n v="1"/>
    <s v=""/>
    <n v="282"/>
    <x v="493"/>
    <n v="106"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m/>
    <n v="282"/>
    <n v="283"/>
    <n v="106"/>
    <n v="0"/>
  </r>
  <r>
    <x v="142"/>
    <s v="404865972"/>
    <x v="4"/>
    <x v="16"/>
    <x v="144"/>
    <x v="7"/>
    <s v=""/>
    <s v=""/>
    <s v=""/>
    <s v=""/>
    <s v=""/>
    <s v=""/>
    <s v=""/>
    <s v=""/>
    <n v="1"/>
    <s v=""/>
    <s v=""/>
    <s v=""/>
    <s v=""/>
    <n v="1"/>
    <s v=""/>
    <s v=""/>
    <s v=""/>
    <s v=""/>
    <s v=""/>
    <s v=""/>
    <n v="1"/>
    <n v="1"/>
    <s v=""/>
    <s v=""/>
    <s v=""/>
    <s v=""/>
    <s v=""/>
    <s v=""/>
    <s v=""/>
    <s v=""/>
    <s v=""/>
    <s v=""/>
    <n v="1"/>
    <n v="1"/>
    <s v=""/>
    <s v=""/>
    <s v=""/>
    <s v=""/>
    <s v=""/>
    <s v=""/>
    <s v=""/>
    <s v=""/>
    <s v=""/>
    <s v=""/>
    <s v=""/>
    <s v=""/>
    <s v=""/>
    <s v=""/>
    <m/>
    <x v="2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m/>
    <n v="0"/>
    <n v="0"/>
    <n v="0"/>
    <n v="0"/>
  </r>
  <r>
    <x v="142"/>
    <s v="404865972"/>
    <x v="4"/>
    <x v="21"/>
    <x v="145"/>
    <x v="2"/>
    <n v="766"/>
    <n v="768"/>
    <s v=""/>
    <s v=""/>
    <n v="760"/>
    <n v="758"/>
    <s v=""/>
    <s v=""/>
    <n v="870"/>
    <n v="872"/>
    <s v=""/>
    <s v=""/>
    <n v="823"/>
    <n v="819"/>
    <s v=""/>
    <s v=""/>
    <n v="872"/>
    <n v="871"/>
    <s v=""/>
    <s v=""/>
    <n v="891"/>
    <n v="895"/>
    <s v=""/>
    <s v=""/>
    <n v="1239"/>
    <n v="1241"/>
    <s v=""/>
    <s v=""/>
    <n v="1615"/>
    <n v="1604"/>
    <s v=""/>
    <s v=""/>
    <n v="1117"/>
    <n v="1125"/>
    <s v=""/>
    <s v=""/>
    <n v="926"/>
    <n v="927"/>
    <s v=""/>
    <s v=""/>
    <n v="791"/>
    <n v="791"/>
    <s v=""/>
    <s v=""/>
    <n v="40"/>
    <n v="42"/>
    <n v="2"/>
    <s v=""/>
    <n v="10710"/>
    <x v="494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m/>
    <n v="10710"/>
    <n v="10713"/>
    <n v="0"/>
    <n v="0"/>
  </r>
  <r>
    <x v="142"/>
    <s v="404865972"/>
    <x v="4"/>
    <x v="21"/>
    <x v="145"/>
    <x v="1"/>
    <n v="5"/>
    <n v="2"/>
    <s v=""/>
    <s v=""/>
    <n v="9"/>
    <n v="10"/>
    <s v=""/>
    <s v=""/>
    <n v="10"/>
    <n v="11"/>
    <s v=""/>
    <s v=""/>
    <n v="8"/>
    <n v="9"/>
    <s v=""/>
    <s v=""/>
    <n v="7"/>
    <n v="7"/>
    <s v=""/>
    <s v=""/>
    <n v="4"/>
    <n v="4"/>
    <s v=""/>
    <s v=""/>
    <n v="9"/>
    <n v="8"/>
    <s v=""/>
    <s v=""/>
    <n v="4"/>
    <n v="4"/>
    <s v=""/>
    <s v=""/>
    <n v="1"/>
    <n v="2"/>
    <s v=""/>
    <s v=""/>
    <n v="4"/>
    <n v="4"/>
    <s v=""/>
    <s v=""/>
    <n v="6"/>
    <n v="6"/>
    <s v=""/>
    <s v=""/>
    <s v=""/>
    <s v=""/>
    <s v=""/>
    <s v=""/>
    <m/>
    <x v="2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m/>
    <n v="0"/>
    <n v="0"/>
    <n v="0"/>
    <n v="0"/>
  </r>
  <r>
    <x v="142"/>
    <s v="404865972"/>
    <x v="4"/>
    <x v="18"/>
    <x v="147"/>
    <x v="4"/>
    <n v="13"/>
    <n v="13"/>
    <n v="9"/>
    <s v=""/>
    <n v="10"/>
    <n v="7"/>
    <n v="7"/>
    <s v=""/>
    <n v="8"/>
    <n v="11"/>
    <n v="7"/>
    <s v=""/>
    <n v="16"/>
    <n v="16"/>
    <n v="12"/>
    <s v=""/>
    <n v="13"/>
    <n v="13"/>
    <n v="11"/>
    <s v=""/>
    <n v="10"/>
    <n v="10"/>
    <n v="8"/>
    <s v=""/>
    <n v="10"/>
    <n v="10"/>
    <n v="7"/>
    <s v=""/>
    <n v="19"/>
    <n v="19"/>
    <n v="18"/>
    <s v=""/>
    <n v="18"/>
    <n v="18"/>
    <n v="18"/>
    <s v=""/>
    <n v="14"/>
    <n v="14"/>
    <n v="11"/>
    <s v=""/>
    <n v="13"/>
    <n v="13"/>
    <n v="11"/>
    <s v=""/>
    <s v=""/>
    <s v=""/>
    <s v=""/>
    <s v=""/>
    <m/>
    <x v="2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m/>
    <n v="0"/>
    <n v="0"/>
    <n v="0"/>
    <n v="0"/>
  </r>
  <r>
    <x v="142"/>
    <s v="404865972"/>
    <x v="4"/>
    <x v="18"/>
    <x v="147"/>
    <x v="7"/>
    <n v="9"/>
    <n v="10"/>
    <s v=""/>
    <s v=""/>
    <n v="3"/>
    <n v="4"/>
    <s v=""/>
    <s v=""/>
    <n v="14"/>
    <n v="14"/>
    <s v=""/>
    <s v=""/>
    <n v="7"/>
    <n v="7"/>
    <s v=""/>
    <s v=""/>
    <n v="15"/>
    <n v="13"/>
    <s v=""/>
    <s v=""/>
    <n v="9"/>
    <n v="11"/>
    <s v=""/>
    <s v=""/>
    <n v="7"/>
    <n v="6"/>
    <s v=""/>
    <s v=""/>
    <n v="9"/>
    <n v="10"/>
    <s v=""/>
    <s v=""/>
    <n v="8"/>
    <n v="7"/>
    <s v=""/>
    <s v=""/>
    <n v="4"/>
    <n v="5"/>
    <s v=""/>
    <s v=""/>
    <n v="7"/>
    <n v="7"/>
    <s v=""/>
    <s v=""/>
    <s v=""/>
    <s v=""/>
    <s v=""/>
    <s v=""/>
    <m/>
    <x v="2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m/>
    <n v="0"/>
    <n v="0"/>
    <n v="0"/>
    <n v="0"/>
  </r>
  <r>
    <x v="143"/>
    <s v="404865972"/>
    <x v="5"/>
    <x v="5"/>
    <x v="148"/>
    <x v="3"/>
    <n v="16"/>
    <n v="37"/>
    <s v=""/>
    <s v=""/>
    <n v="38"/>
    <n v="26"/>
    <s v=""/>
    <s v=""/>
    <n v="32"/>
    <n v="17"/>
    <s v=""/>
    <s v=""/>
    <n v="31"/>
    <n v="40"/>
    <s v=""/>
    <s v=""/>
    <n v="26"/>
    <n v="33"/>
    <s v=""/>
    <s v=""/>
    <n v="29"/>
    <n v="31"/>
    <s v=""/>
    <s v=""/>
    <n v="35"/>
    <n v="24"/>
    <s v=""/>
    <s v=""/>
    <n v="32"/>
    <n v="40"/>
    <s v=""/>
    <s v=""/>
    <n v="19"/>
    <n v="35"/>
    <s v=""/>
    <s v=""/>
    <n v="47"/>
    <n v="29"/>
    <s v=""/>
    <s v=""/>
    <n v="29"/>
    <n v="26"/>
    <s v=""/>
    <s v=""/>
    <s v=""/>
    <n v="56"/>
    <n v="56"/>
    <s v=""/>
    <m/>
    <x v="495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m/>
    <n v="0"/>
    <n v="394"/>
    <n v="0"/>
    <n v="0"/>
  </r>
  <r>
    <x v="186"/>
    <s v="404865981"/>
    <x v="1"/>
    <x v="11"/>
    <x v="193"/>
    <x v="1"/>
    <n v="38"/>
    <n v="33"/>
    <s v=""/>
    <s v=""/>
    <n v="74"/>
    <n v="71"/>
    <s v=""/>
    <s v=""/>
    <n v="63"/>
    <n v="68"/>
    <s v=""/>
    <s v=""/>
    <n v="50"/>
    <n v="46"/>
    <s v=""/>
    <s v=""/>
    <n v="62"/>
    <n v="66"/>
    <s v=""/>
    <s v=""/>
    <n v="46"/>
    <n v="46"/>
    <s v=""/>
    <s v=""/>
    <n v="37"/>
    <n v="34"/>
    <s v=""/>
    <s v=""/>
    <n v="42"/>
    <n v="44"/>
    <s v=""/>
    <s v=""/>
    <n v="53"/>
    <n v="56"/>
    <s v=""/>
    <s v=""/>
    <n v="41"/>
    <n v="42"/>
    <n v="4"/>
    <s v=""/>
    <s v=""/>
    <s v=""/>
    <s v=""/>
    <s v=""/>
    <s v=""/>
    <s v=""/>
    <s v=""/>
    <s v=""/>
    <m/>
    <x v="2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m/>
    <n v="0"/>
    <n v="0"/>
    <n v="0"/>
    <n v="0"/>
  </r>
  <r>
    <x v="149"/>
    <s v="404865981"/>
    <x v="4"/>
    <x v="4"/>
    <x v="27"/>
    <x v="7"/>
    <n v="134"/>
    <n v="129"/>
    <s v=""/>
    <s v=""/>
    <n v="112"/>
    <n v="103"/>
    <s v=""/>
    <s v=""/>
    <n v="126"/>
    <n v="136"/>
    <s v=""/>
    <s v=""/>
    <n v="106"/>
    <n v="106"/>
    <s v=""/>
    <s v=""/>
    <n v="98"/>
    <n v="96"/>
    <s v=""/>
    <s v=""/>
    <n v="104"/>
    <n v="94"/>
    <s v=""/>
    <s v=""/>
    <n v="151"/>
    <n v="156"/>
    <s v=""/>
    <s v=""/>
    <n v="137"/>
    <n v="137"/>
    <s v=""/>
    <s v=""/>
    <n v="132"/>
    <n v="130"/>
    <s v=""/>
    <s v=""/>
    <n v="131"/>
    <n v="148"/>
    <n v="9"/>
    <s v=""/>
    <s v=""/>
    <s v=""/>
    <s v=""/>
    <s v=""/>
    <s v=""/>
    <s v=""/>
    <s v=""/>
    <s v=""/>
    <m/>
    <x v="2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m/>
    <n v="0"/>
    <n v="0"/>
    <n v="0"/>
    <n v="0"/>
  </r>
  <r>
    <x v="200"/>
    <s v="404865981"/>
    <x v="0"/>
    <x v="34"/>
    <x v="207"/>
    <x v="1"/>
    <n v="36"/>
    <n v="33"/>
    <s v=""/>
    <s v=""/>
    <n v="60"/>
    <n v="62"/>
    <s v=""/>
    <s v=""/>
    <n v="42"/>
    <n v="37"/>
    <s v=""/>
    <s v=""/>
    <n v="36"/>
    <n v="43"/>
    <s v=""/>
    <s v=""/>
    <n v="37"/>
    <n v="37"/>
    <s v=""/>
    <s v=""/>
    <n v="32"/>
    <n v="32"/>
    <s v=""/>
    <s v=""/>
    <n v="21"/>
    <n v="19"/>
    <s v=""/>
    <s v=""/>
    <n v="22"/>
    <n v="24"/>
    <s v=""/>
    <s v=""/>
    <n v="26"/>
    <n v="26"/>
    <s v=""/>
    <s v=""/>
    <n v="27"/>
    <n v="27"/>
    <n v="6"/>
    <s v=""/>
    <s v=""/>
    <s v=""/>
    <s v=""/>
    <s v=""/>
    <s v=""/>
    <s v=""/>
    <s v=""/>
    <s v=""/>
    <m/>
    <x v="2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m/>
    <n v="0"/>
    <n v="0"/>
    <n v="0"/>
    <n v="0"/>
  </r>
  <r>
    <x v="200"/>
    <s v="404865981"/>
    <x v="0"/>
    <x v="34"/>
    <x v="207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"/>
    <n v="1"/>
    <s v=""/>
    <s v=""/>
    <s v=""/>
    <s v=""/>
    <s v=""/>
    <s v=""/>
    <s v=""/>
    <s v=""/>
    <s v=""/>
    <s v=""/>
    <s v=""/>
    <s v=""/>
    <s v=""/>
    <s v=""/>
    <m/>
    <x v="2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m/>
    <n v="0"/>
    <n v="0"/>
    <n v="0"/>
    <n v="0"/>
  </r>
  <r>
    <x v="150"/>
    <s v="404865963"/>
    <x v="7"/>
    <x v="26"/>
    <x v="154"/>
    <x v="2"/>
    <n v="198"/>
    <n v="197"/>
    <s v=""/>
    <s v=""/>
    <n v="182"/>
    <n v="183"/>
    <s v=""/>
    <s v=""/>
    <n v="232"/>
    <n v="230"/>
    <s v=""/>
    <s v=""/>
    <n v="221"/>
    <n v="220"/>
    <s v=""/>
    <s v=""/>
    <n v="227"/>
    <n v="228"/>
    <s v=""/>
    <s v=""/>
    <n v="228"/>
    <n v="228"/>
    <s v=""/>
    <s v=""/>
    <n v="241"/>
    <n v="242"/>
    <s v=""/>
    <s v=""/>
    <n v="215"/>
    <n v="212"/>
    <s v=""/>
    <s v=""/>
    <n v="209"/>
    <n v="211"/>
    <s v=""/>
    <s v=""/>
    <n v="233"/>
    <n v="233"/>
    <s v=""/>
    <s v=""/>
    <n v="221"/>
    <n v="223"/>
    <s v=""/>
    <s v=""/>
    <n v="9"/>
    <n v="9"/>
    <s v=""/>
    <s v=""/>
    <n v="2416"/>
    <x v="496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m/>
    <n v="2416"/>
    <n v="2416"/>
    <n v="0"/>
    <n v="0"/>
  </r>
  <r>
    <x v="202"/>
    <s v="212693487"/>
    <x v="5"/>
    <x v="5"/>
    <x v="209"/>
    <x v="7"/>
    <n v="127"/>
    <n v="131"/>
    <s v=""/>
    <s v=""/>
    <n v="108"/>
    <n v="99"/>
    <s v=""/>
    <s v=""/>
    <n v="94"/>
    <n v="100"/>
    <s v=""/>
    <s v=""/>
    <n v="116"/>
    <n v="112"/>
    <s v=""/>
    <s v=""/>
    <n v="105"/>
    <n v="110"/>
    <s v=""/>
    <s v=""/>
    <n v="127"/>
    <n v="109"/>
    <s v=""/>
    <s v=""/>
    <n v="118"/>
    <n v="136"/>
    <s v=""/>
    <s v=""/>
    <n v="134"/>
    <n v="126"/>
    <s v=""/>
    <s v=""/>
    <n v="144"/>
    <n v="150"/>
    <s v=""/>
    <s v=""/>
    <n v="106"/>
    <n v="106"/>
    <s v=""/>
    <s v=""/>
    <n v="97"/>
    <n v="96"/>
    <n v="1"/>
    <s v=""/>
    <n v="121"/>
    <n v="124"/>
    <n v="1"/>
    <s v=""/>
    <n v="1397"/>
    <x v="497"/>
    <m/>
    <m/>
    <n v="122"/>
    <n v="115"/>
    <s v=""/>
    <s v=""/>
    <n v="102"/>
    <n v="102"/>
    <s v=""/>
    <s v=""/>
    <n v="83"/>
    <n v="88"/>
    <s v=""/>
    <s v=""/>
    <n v="84"/>
    <n v="88"/>
    <s v=""/>
    <s v=""/>
    <n v="88"/>
    <n v="93"/>
    <s v=""/>
    <s v=""/>
    <n v="479"/>
    <n v="486"/>
    <m/>
    <m/>
    <n v="1876"/>
    <n v="1885"/>
    <n v="0"/>
    <n v="0"/>
  </r>
  <r>
    <x v="152"/>
    <s v="242005977"/>
    <x v="3"/>
    <x v="46"/>
    <x v="156"/>
    <x v="4"/>
    <n v="33"/>
    <n v="35"/>
    <n v="8"/>
    <n v="2"/>
    <n v="43"/>
    <n v="36"/>
    <n v="3"/>
    <n v="2"/>
    <n v="40"/>
    <n v="46"/>
    <n v="6"/>
    <n v="2"/>
    <n v="53"/>
    <n v="45"/>
    <n v="9"/>
    <n v="3"/>
    <n v="47"/>
    <n v="52"/>
    <n v="8"/>
    <n v="2"/>
    <n v="39"/>
    <n v="41"/>
    <n v="1"/>
    <n v="4"/>
    <n v="43"/>
    <n v="43"/>
    <n v="5"/>
    <n v="2"/>
    <n v="46"/>
    <n v="47"/>
    <n v="7"/>
    <n v="3"/>
    <n v="29"/>
    <n v="29"/>
    <n v="3"/>
    <n v="2"/>
    <n v="35"/>
    <n v="37"/>
    <n v="2"/>
    <n v="1"/>
    <n v="41"/>
    <n v="35"/>
    <n v="5"/>
    <n v="1"/>
    <n v="44"/>
    <n v="44"/>
    <n v="5"/>
    <n v="4"/>
    <n v="493"/>
    <x v="498"/>
    <n v="62"/>
    <n v="28"/>
    <n v="82"/>
    <n v="81"/>
    <n v="5"/>
    <s v=""/>
    <n v="48"/>
    <n v="50"/>
    <n v="4"/>
    <n v="6"/>
    <n v="55"/>
    <n v="55"/>
    <n v="5"/>
    <n v="2"/>
    <n v="50"/>
    <n v="52"/>
    <n v="6"/>
    <s v=""/>
    <n v="40"/>
    <n v="48"/>
    <n v="9"/>
    <n v="4"/>
    <n v="275"/>
    <n v="286"/>
    <n v="29"/>
    <m/>
    <n v="768"/>
    <n v="776"/>
    <n v="91"/>
    <n v="28"/>
  </r>
  <r>
    <x v="337"/>
    <s v="242728839"/>
    <x v="2"/>
    <x v="17"/>
    <x v="376"/>
    <x v="2"/>
    <n v="466"/>
    <n v="466"/>
    <s v=""/>
    <n v="1"/>
    <n v="451"/>
    <n v="451"/>
    <s v=""/>
    <s v=""/>
    <n v="470"/>
    <n v="470"/>
    <s v=""/>
    <s v=""/>
    <n v="453"/>
    <n v="453"/>
    <s v=""/>
    <s v=""/>
    <n v="420"/>
    <n v="420"/>
    <s v=""/>
    <s v=""/>
    <n v="332"/>
    <n v="332"/>
    <s v=""/>
    <s v=""/>
    <n v="364"/>
    <n v="364"/>
    <s v=""/>
    <s v=""/>
    <n v="386"/>
    <n v="386"/>
    <s v=""/>
    <s v=""/>
    <n v="418"/>
    <n v="418"/>
    <s v=""/>
    <s v=""/>
    <n v="363"/>
    <n v="363"/>
    <n v="1"/>
    <s v=""/>
    <n v="346"/>
    <n v="346"/>
    <s v=""/>
    <s v=""/>
    <n v="362"/>
    <n v="362"/>
    <s v=""/>
    <s v=""/>
    <n v="4831"/>
    <x v="499"/>
    <m/>
    <m/>
    <n v="392"/>
    <n v="392"/>
    <s v=""/>
    <s v=""/>
    <n v="323"/>
    <n v="323"/>
    <n v="3"/>
    <s v=""/>
    <n v="393"/>
    <n v="393"/>
    <n v="4"/>
    <s v=""/>
    <n v="389"/>
    <n v="389"/>
    <n v="1"/>
    <s v=""/>
    <n v="413"/>
    <n v="413"/>
    <n v="5"/>
    <s v=""/>
    <n v="1910"/>
    <n v="1910"/>
    <m/>
    <m/>
    <n v="6741"/>
    <n v="6741"/>
    <n v="0"/>
    <n v="0"/>
  </r>
  <r>
    <x v="155"/>
    <s v="245599758"/>
    <x v="4"/>
    <x v="4"/>
    <x v="159"/>
    <x v="4"/>
    <n v="338"/>
    <n v="329"/>
    <n v="3"/>
    <n v="15"/>
    <n v="318"/>
    <n v="314"/>
    <n v="6"/>
    <n v="11"/>
    <n v="377"/>
    <n v="386"/>
    <n v="6"/>
    <n v="14"/>
    <n v="347"/>
    <n v="342"/>
    <n v="8"/>
    <n v="13"/>
    <n v="340"/>
    <n v="346"/>
    <n v="8"/>
    <n v="14"/>
    <n v="288"/>
    <n v="288"/>
    <n v="8"/>
    <n v="9"/>
    <n v="325"/>
    <n v="321"/>
    <n v="10"/>
    <n v="9"/>
    <n v="275"/>
    <n v="281"/>
    <n v="9"/>
    <n v="6"/>
    <n v="293"/>
    <n v="294"/>
    <n v="11"/>
    <n v="10"/>
    <n v="335"/>
    <n v="330"/>
    <n v="10"/>
    <n v="10"/>
    <n v="275"/>
    <n v="284"/>
    <n v="10"/>
    <n v="13"/>
    <n v="341"/>
    <n v="337"/>
    <n v="8"/>
    <n v="14"/>
    <n v="3852"/>
    <x v="500"/>
    <n v="97"/>
    <n v="138"/>
    <n v="424"/>
    <n v="405"/>
    <n v="8"/>
    <n v="12"/>
    <n v="346"/>
    <n v="344"/>
    <n v="10"/>
    <n v="7"/>
    <n v="444"/>
    <n v="444"/>
    <n v="13"/>
    <n v="11"/>
    <n v="430"/>
    <n v="439"/>
    <n v="8"/>
    <n v="18"/>
    <n v="317"/>
    <n v="385"/>
    <n v="10"/>
    <n v="17"/>
    <n v="1961"/>
    <n v="2017"/>
    <n v="49"/>
    <n v="65"/>
    <n v="5813"/>
    <n v="5869"/>
    <n v="146"/>
    <n v="203"/>
  </r>
  <r>
    <x v="155"/>
    <s v="245599758"/>
    <x v="4"/>
    <x v="4"/>
    <x v="159"/>
    <x v="5"/>
    <n v="3"/>
    <n v="3"/>
    <s v=""/>
    <s v=""/>
    <n v="3"/>
    <n v="3"/>
    <s v=""/>
    <s v=""/>
    <n v="8"/>
    <n v="8"/>
    <s v=""/>
    <s v=""/>
    <n v="7"/>
    <n v="7"/>
    <s v=""/>
    <s v=""/>
    <n v="3"/>
    <n v="3"/>
    <s v=""/>
    <s v=""/>
    <n v="4"/>
    <n v="4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4"/>
    <n v="4"/>
    <s v=""/>
    <s v=""/>
    <m/>
    <x v="2"/>
    <m/>
    <m/>
    <n v="4"/>
    <n v="4"/>
    <s v=""/>
    <s v=""/>
    <n v="8"/>
    <n v="8"/>
    <s v=""/>
    <s v=""/>
    <n v="7"/>
    <n v="7"/>
    <s v=""/>
    <s v=""/>
    <n v="5"/>
    <n v="5"/>
    <s v=""/>
    <s v=""/>
    <n v="11"/>
    <n v="11"/>
    <s v=""/>
    <s v=""/>
    <n v="35"/>
    <n v="35"/>
    <m/>
    <m/>
    <n v="35"/>
    <n v="35"/>
    <n v="0"/>
    <n v="0"/>
  </r>
  <r>
    <x v="155"/>
    <s v="245599758"/>
    <x v="4"/>
    <x v="4"/>
    <x v="159"/>
    <x v="6"/>
    <n v="14"/>
    <n v="10"/>
    <s v=""/>
    <s v=""/>
    <n v="11"/>
    <n v="14"/>
    <s v=""/>
    <s v=""/>
    <n v="21"/>
    <n v="18"/>
    <s v=""/>
    <s v=""/>
    <n v="19"/>
    <n v="17"/>
    <s v=""/>
    <s v=""/>
    <n v="12"/>
    <n v="16"/>
    <s v=""/>
    <s v=""/>
    <n v="20"/>
    <n v="14"/>
    <n v="1"/>
    <s v=""/>
    <n v="14"/>
    <n v="14"/>
    <s v=""/>
    <s v=""/>
    <n v="7"/>
    <n v="15"/>
    <s v=""/>
    <s v=""/>
    <n v="15"/>
    <n v="11"/>
    <n v="1"/>
    <s v=""/>
    <n v="13"/>
    <n v="13"/>
    <s v=""/>
    <s v=""/>
    <n v="8"/>
    <n v="9"/>
    <s v=""/>
    <s v=""/>
    <n v="15"/>
    <n v="17"/>
    <s v=""/>
    <s v=""/>
    <n v="169"/>
    <x v="501"/>
    <m/>
    <m/>
    <n v="8"/>
    <n v="5"/>
    <s v=""/>
    <n v="1"/>
    <n v="17"/>
    <n v="14"/>
    <s v=""/>
    <s v=""/>
    <n v="12"/>
    <n v="16"/>
    <s v=""/>
    <s v=""/>
    <n v="14"/>
    <n v="17"/>
    <s v=""/>
    <s v=""/>
    <n v="9"/>
    <n v="9"/>
    <s v=""/>
    <s v=""/>
    <n v="60"/>
    <n v="61"/>
    <m/>
    <m/>
    <n v="229"/>
    <n v="229"/>
    <n v="0"/>
    <n v="0"/>
  </r>
  <r>
    <x v="156"/>
    <s v="404869567"/>
    <x v="0"/>
    <x v="52"/>
    <x v="160"/>
    <x v="4"/>
    <n v="69"/>
    <n v="64"/>
    <n v="2"/>
    <n v="6"/>
    <n v="82"/>
    <n v="80"/>
    <n v="1"/>
    <n v="2"/>
    <n v="73"/>
    <n v="75"/>
    <n v="4"/>
    <n v="1"/>
    <n v="71"/>
    <n v="74"/>
    <n v="3"/>
    <n v="5"/>
    <n v="60"/>
    <n v="60"/>
    <n v="3"/>
    <s v=""/>
    <n v="66"/>
    <n v="68"/>
    <n v="3"/>
    <s v=""/>
    <n v="56"/>
    <n v="54"/>
    <n v="2"/>
    <s v=""/>
    <n v="69"/>
    <n v="74"/>
    <n v="5"/>
    <n v="1"/>
    <n v="44"/>
    <n v="42"/>
    <n v="1"/>
    <n v="1"/>
    <n v="68"/>
    <n v="65"/>
    <n v="3"/>
    <n v="1"/>
    <n v="71"/>
    <n v="75"/>
    <n v="5"/>
    <n v="1"/>
    <n v="76"/>
    <n v="68"/>
    <n v="2"/>
    <n v="2"/>
    <n v="805"/>
    <x v="502"/>
    <n v="34"/>
    <m/>
    <n v="90"/>
    <n v="80"/>
    <n v="4"/>
    <n v="4"/>
    <n v="77"/>
    <n v="91"/>
    <n v="12"/>
    <s v=""/>
    <n v="67"/>
    <n v="74"/>
    <n v="6"/>
    <n v="2"/>
    <n v="85"/>
    <n v="81"/>
    <n v="12"/>
    <s v=""/>
    <n v="63"/>
    <n v="77"/>
    <n v="12"/>
    <s v=""/>
    <n v="382"/>
    <n v="403"/>
    <n v="46"/>
    <m/>
    <n v="1187"/>
    <n v="1202"/>
    <n v="80"/>
    <n v="0"/>
  </r>
  <r>
    <x v="156"/>
    <s v="404869567"/>
    <x v="0"/>
    <x v="52"/>
    <x v="160"/>
    <x v="5"/>
    <s v=""/>
    <s v=""/>
    <s v=""/>
    <s v=""/>
    <n v="4"/>
    <n v="4"/>
    <s v=""/>
    <s v=""/>
    <n v="2"/>
    <n v="2"/>
    <s v=""/>
    <s v=""/>
    <n v="4"/>
    <n v="4"/>
    <s v=""/>
    <s v=""/>
    <n v="2"/>
    <n v="2"/>
    <s v=""/>
    <s v=""/>
    <n v="3"/>
    <n v="3"/>
    <s v=""/>
    <s v=""/>
    <s v=""/>
    <s v=""/>
    <s v=""/>
    <s v=""/>
    <n v="4"/>
    <n v="4"/>
    <s v=""/>
    <s v=""/>
    <s v=""/>
    <s v=""/>
    <s v=""/>
    <s v=""/>
    <s v=""/>
    <s v=""/>
    <s v=""/>
    <s v=""/>
    <n v="2"/>
    <n v="2"/>
    <s v=""/>
    <s v=""/>
    <n v="1"/>
    <n v="1"/>
    <s v=""/>
    <s v=""/>
    <m/>
    <x v="2"/>
    <m/>
    <m/>
    <n v="1"/>
    <n v="1"/>
    <s v=""/>
    <s v=""/>
    <n v="1"/>
    <n v="1"/>
    <s v=""/>
    <s v=""/>
    <s v=""/>
    <s v=""/>
    <s v=""/>
    <s v=""/>
    <s v=""/>
    <s v=""/>
    <s v=""/>
    <s v=""/>
    <n v="4"/>
    <n v="4"/>
    <s v=""/>
    <s v=""/>
    <m/>
    <m/>
    <m/>
    <m/>
    <n v="0"/>
    <n v="0"/>
    <n v="0"/>
    <n v="0"/>
  </r>
  <r>
    <x v="156"/>
    <s v="404869567"/>
    <x v="0"/>
    <x v="52"/>
    <x v="160"/>
    <x v="7"/>
    <n v="30"/>
    <n v="26"/>
    <s v=""/>
    <s v=""/>
    <n v="33"/>
    <n v="37"/>
    <s v=""/>
    <s v=""/>
    <n v="37"/>
    <n v="36"/>
    <s v=""/>
    <s v=""/>
    <n v="32"/>
    <n v="29"/>
    <s v=""/>
    <s v=""/>
    <n v="29"/>
    <n v="32"/>
    <s v=""/>
    <s v=""/>
    <n v="30"/>
    <n v="26"/>
    <s v=""/>
    <s v=""/>
    <n v="39"/>
    <n v="41"/>
    <s v=""/>
    <s v=""/>
    <n v="47"/>
    <n v="47"/>
    <s v=""/>
    <s v=""/>
    <n v="31"/>
    <n v="31"/>
    <s v=""/>
    <s v=""/>
    <n v="39"/>
    <n v="40"/>
    <s v=""/>
    <s v=""/>
    <n v="26"/>
    <n v="27"/>
    <s v=""/>
    <s v=""/>
    <n v="41"/>
    <n v="42"/>
    <s v=""/>
    <s v=""/>
    <n v="414"/>
    <x v="503"/>
    <m/>
    <m/>
    <n v="33"/>
    <n v="27"/>
    <s v=""/>
    <s v=""/>
    <n v="26"/>
    <n v="32"/>
    <s v=""/>
    <s v=""/>
    <n v="29"/>
    <n v="29"/>
    <s v=""/>
    <s v=""/>
    <n v="21"/>
    <n v="20"/>
    <s v=""/>
    <s v=""/>
    <n v="27"/>
    <n v="29"/>
    <s v=""/>
    <s v=""/>
    <n v="136"/>
    <n v="137"/>
    <m/>
    <m/>
    <n v="550"/>
    <n v="551"/>
    <n v="0"/>
    <n v="0"/>
  </r>
  <r>
    <x v="157"/>
    <s v="405076420"/>
    <x v="8"/>
    <x v="51"/>
    <x v="161"/>
    <x v="2"/>
    <n v="148"/>
    <n v="147"/>
    <s v=""/>
    <s v=""/>
    <n v="147"/>
    <n v="148"/>
    <s v=""/>
    <s v=""/>
    <n v="152"/>
    <n v="151"/>
    <s v=""/>
    <s v=""/>
    <n v="147"/>
    <n v="146"/>
    <s v=""/>
    <s v=""/>
    <n v="192"/>
    <n v="193"/>
    <s v=""/>
    <s v=""/>
    <n v="167"/>
    <n v="167"/>
    <s v=""/>
    <s v=""/>
    <n v="213"/>
    <n v="212"/>
    <s v=""/>
    <s v=""/>
    <n v="182"/>
    <n v="184"/>
    <s v=""/>
    <s v=""/>
    <n v="142"/>
    <n v="142"/>
    <s v=""/>
    <s v=""/>
    <s v=""/>
    <s v=""/>
    <s v=""/>
    <s v=""/>
    <s v=""/>
    <s v=""/>
    <s v=""/>
    <s v=""/>
    <s v=""/>
    <s v=""/>
    <s v=""/>
    <s v=""/>
    <m/>
    <x v="2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m/>
    <n v="0"/>
    <n v="0"/>
    <n v="0"/>
    <n v="0"/>
  </r>
  <r>
    <x v="338"/>
    <s v="406056887"/>
    <x v="1"/>
    <x v="48"/>
    <x v="377"/>
    <x v="1"/>
    <n v="2"/>
    <n v="2"/>
    <s v=""/>
    <s v=""/>
    <n v="1"/>
    <n v="1"/>
    <s v=""/>
    <s v=""/>
    <n v="4"/>
    <n v="4"/>
    <s v=""/>
    <s v=""/>
    <n v="4"/>
    <n v="4"/>
    <s v=""/>
    <s v=""/>
    <n v="12"/>
    <n v="12"/>
    <s v=""/>
    <s v=""/>
    <n v="13"/>
    <n v="13"/>
    <s v=""/>
    <s v=""/>
    <n v="3"/>
    <n v="3"/>
    <s v=""/>
    <s v=""/>
    <n v="1"/>
    <n v="1"/>
    <s v=""/>
    <s v=""/>
    <n v="1"/>
    <n v="1"/>
    <s v=""/>
    <s v=""/>
    <n v="10"/>
    <n v="10"/>
    <s v=""/>
    <s v=""/>
    <n v="7"/>
    <n v="7"/>
    <s v=""/>
    <s v=""/>
    <n v="24"/>
    <n v="24"/>
    <s v=""/>
    <s v=""/>
    <n v="82"/>
    <x v="61"/>
    <m/>
    <m/>
    <n v="16"/>
    <n v="16"/>
    <s v=""/>
    <s v=""/>
    <n v="11"/>
    <n v="11"/>
    <s v=""/>
    <s v=""/>
    <n v="24"/>
    <n v="24"/>
    <s v=""/>
    <s v=""/>
    <n v="17"/>
    <n v="17"/>
    <s v=""/>
    <s v=""/>
    <n v="14"/>
    <n v="14"/>
    <s v=""/>
    <s v=""/>
    <n v="82"/>
    <n v="82"/>
    <m/>
    <m/>
    <n v="164"/>
    <n v="164"/>
    <n v="0"/>
    <n v="0"/>
  </r>
  <r>
    <x v="339"/>
    <s v="400153999"/>
    <x v="1"/>
    <x v="32"/>
    <x v="378"/>
    <x v="4"/>
    <n v="21"/>
    <n v="16"/>
    <s v=""/>
    <s v=""/>
    <n v="21"/>
    <n v="17"/>
    <n v="1"/>
    <s v=""/>
    <n v="24"/>
    <n v="26"/>
    <s v=""/>
    <s v=""/>
    <n v="13"/>
    <n v="18"/>
    <n v="1"/>
    <s v=""/>
    <n v="17"/>
    <n v="16"/>
    <s v=""/>
    <n v="1"/>
    <n v="16"/>
    <n v="12"/>
    <s v=""/>
    <s v=""/>
    <n v="13"/>
    <n v="15"/>
    <s v=""/>
    <s v=""/>
    <n v="13"/>
    <n v="16"/>
    <n v="1"/>
    <n v="1"/>
    <n v="11"/>
    <n v="10"/>
    <s v=""/>
    <s v=""/>
    <n v="15"/>
    <n v="14"/>
    <s v=""/>
    <s v=""/>
    <n v="11"/>
    <n v="10"/>
    <s v=""/>
    <n v="1"/>
    <n v="11"/>
    <n v="17"/>
    <s v=""/>
    <n v="1"/>
    <n v="186"/>
    <x v="504"/>
    <m/>
    <m/>
    <n v="11"/>
    <n v="10"/>
    <n v="1"/>
    <s v=""/>
    <n v="7"/>
    <n v="10"/>
    <s v=""/>
    <n v="1"/>
    <n v="10"/>
    <n v="10"/>
    <s v=""/>
    <s v=""/>
    <n v="23"/>
    <n v="19"/>
    <n v="1"/>
    <n v="1"/>
    <n v="1"/>
    <n v="12"/>
    <n v="1"/>
    <n v="1"/>
    <n v="52"/>
    <n v="61"/>
    <m/>
    <m/>
    <n v="238"/>
    <n v="248"/>
    <n v="0"/>
    <n v="0"/>
  </r>
  <r>
    <x v="215"/>
    <s v="203826645"/>
    <x v="1"/>
    <x v="11"/>
    <x v="223"/>
    <x v="5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"/>
    <n v="1"/>
    <s v=""/>
    <s v=""/>
    <s v=""/>
    <s v=""/>
    <s v=""/>
    <s v=""/>
    <m/>
    <x v="2"/>
    <m/>
    <m/>
    <s v=""/>
    <s v=""/>
    <s v=""/>
    <s v=""/>
    <s v=""/>
    <s v=""/>
    <s v=""/>
    <s v=""/>
    <n v="1"/>
    <n v="1"/>
    <s v=""/>
    <s v=""/>
    <s v=""/>
    <s v=""/>
    <s v=""/>
    <s v=""/>
    <n v="1"/>
    <n v="1"/>
    <s v=""/>
    <s v=""/>
    <m/>
    <m/>
    <m/>
    <m/>
    <n v="0"/>
    <n v="0"/>
    <n v="0"/>
    <n v="0"/>
  </r>
  <r>
    <x v="340"/>
    <s v="434163433"/>
    <x v="8"/>
    <x v="30"/>
    <x v="379"/>
    <x v="2"/>
    <n v="221"/>
    <n v="221"/>
    <s v=""/>
    <s v=""/>
    <n v="207"/>
    <n v="207"/>
    <s v=""/>
    <s v=""/>
    <n v="229"/>
    <n v="229"/>
    <s v=""/>
    <s v=""/>
    <n v="198"/>
    <n v="198"/>
    <s v=""/>
    <s v=""/>
    <n v="183"/>
    <n v="183"/>
    <s v=""/>
    <s v=""/>
    <n v="174"/>
    <n v="174"/>
    <s v=""/>
    <s v=""/>
    <n v="205"/>
    <n v="205"/>
    <s v=""/>
    <s v=""/>
    <n v="179"/>
    <n v="179"/>
    <s v=""/>
    <s v=""/>
    <n v="155"/>
    <n v="155"/>
    <s v=""/>
    <s v=""/>
    <n v="203"/>
    <n v="203"/>
    <s v=""/>
    <s v=""/>
    <n v="193"/>
    <n v="193"/>
    <s v=""/>
    <s v=""/>
    <n v="199"/>
    <n v="199"/>
    <s v=""/>
    <s v=""/>
    <n v="2346"/>
    <x v="505"/>
    <m/>
    <m/>
    <n v="247"/>
    <n v="247"/>
    <s v=""/>
    <s v=""/>
    <n v="130"/>
    <n v="130"/>
    <s v=""/>
    <s v=""/>
    <n v="174"/>
    <n v="174"/>
    <s v=""/>
    <s v=""/>
    <n v="174"/>
    <n v="174"/>
    <s v=""/>
    <s v=""/>
    <n v="165"/>
    <n v="165"/>
    <s v=""/>
    <s v=""/>
    <n v="890"/>
    <n v="890"/>
    <m/>
    <m/>
    <n v="3236"/>
    <n v="3236"/>
    <n v="0"/>
    <n v="0"/>
  </r>
  <r>
    <x v="341"/>
    <s v="225379658"/>
    <x v="8"/>
    <x v="28"/>
    <x v="380"/>
    <x v="2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38"/>
    <n v="38"/>
    <s v=""/>
    <s v=""/>
    <n v="63"/>
    <n v="63"/>
    <s v=""/>
    <s v=""/>
    <n v="10"/>
    <n v="10"/>
    <s v=""/>
    <s v=""/>
    <n v="39"/>
    <n v="39"/>
    <s v=""/>
    <s v=""/>
    <n v="70"/>
    <n v="70"/>
    <s v=""/>
    <s v=""/>
    <n v="92"/>
    <n v="92"/>
    <s v=""/>
    <s v=""/>
    <m/>
    <x v="2"/>
    <m/>
    <m/>
    <n v="30"/>
    <n v="30"/>
    <s v=""/>
    <s v=""/>
    <s v=""/>
    <s v=""/>
    <s v=""/>
    <s v=""/>
    <s v=""/>
    <s v=""/>
    <s v=""/>
    <s v=""/>
    <n v="84"/>
    <n v="84"/>
    <s v=""/>
    <s v=""/>
    <n v="89"/>
    <n v="89"/>
    <s v=""/>
    <s v=""/>
    <m/>
    <m/>
    <m/>
    <m/>
    <n v="0"/>
    <n v="0"/>
    <n v="0"/>
    <n v="0"/>
  </r>
  <r>
    <x v="169"/>
    <s v="412714870"/>
    <x v="5"/>
    <x v="5"/>
    <x v="173"/>
    <x v="2"/>
    <n v="38"/>
    <n v="38"/>
    <s v=""/>
    <s v=""/>
    <n v="102"/>
    <n v="102"/>
    <s v=""/>
    <s v=""/>
    <n v="126"/>
    <n v="126"/>
    <s v=""/>
    <s v=""/>
    <n v="117"/>
    <n v="116"/>
    <s v=""/>
    <s v=""/>
    <n v="67"/>
    <n v="68"/>
    <s v=""/>
    <s v=""/>
    <n v="72"/>
    <n v="71"/>
    <s v=""/>
    <s v=""/>
    <n v="110"/>
    <n v="111"/>
    <s v=""/>
    <s v=""/>
    <n v="126"/>
    <n v="125"/>
    <s v=""/>
    <s v=""/>
    <n v="130"/>
    <n v="131"/>
    <s v=""/>
    <s v=""/>
    <n v="138"/>
    <n v="138"/>
    <s v=""/>
    <s v=""/>
    <n v="155"/>
    <n v="155"/>
    <s v=""/>
    <s v=""/>
    <n v="188"/>
    <n v="188"/>
    <s v=""/>
    <s v=""/>
    <n v="1369"/>
    <x v="506"/>
    <m/>
    <m/>
    <n v="228"/>
    <n v="225"/>
    <s v=""/>
    <s v=""/>
    <n v="135"/>
    <n v="138"/>
    <s v=""/>
    <s v=""/>
    <n v="174"/>
    <n v="174"/>
    <s v=""/>
    <s v=""/>
    <s v=""/>
    <s v=""/>
    <s v=""/>
    <s v=""/>
    <s v=""/>
    <s v=""/>
    <s v=""/>
    <s v=""/>
    <m/>
    <m/>
    <m/>
    <m/>
    <n v="1369"/>
    <n v="1369"/>
    <n v="0"/>
    <n v="0"/>
  </r>
  <r>
    <x v="169"/>
    <s v="412714870"/>
    <x v="5"/>
    <x v="5"/>
    <x v="173"/>
    <x v="0"/>
    <n v="38"/>
    <n v="38"/>
    <s v=""/>
    <s v=""/>
    <n v="40"/>
    <n v="39"/>
    <s v=""/>
    <s v=""/>
    <n v="38"/>
    <n v="39"/>
    <s v=""/>
    <s v=""/>
    <n v="39"/>
    <n v="39"/>
    <s v=""/>
    <s v=""/>
    <n v="40"/>
    <n v="35"/>
    <s v=""/>
    <s v=""/>
    <n v="40"/>
    <n v="40"/>
    <s v=""/>
    <s v=""/>
    <n v="30"/>
    <n v="35"/>
    <s v=""/>
    <s v=""/>
    <n v="35"/>
    <n v="35"/>
    <s v=""/>
    <s v=""/>
    <n v="35"/>
    <n v="35"/>
    <s v=""/>
    <s v=""/>
    <n v="40"/>
    <n v="37"/>
    <s v=""/>
    <s v=""/>
    <n v="38"/>
    <n v="34"/>
    <s v=""/>
    <s v=""/>
    <n v="32"/>
    <n v="39"/>
    <s v=""/>
    <s v=""/>
    <n v="445"/>
    <x v="507"/>
    <m/>
    <m/>
    <n v="30"/>
    <n v="30"/>
    <s v=""/>
    <s v=""/>
    <n v="38"/>
    <n v="35"/>
    <s v=""/>
    <s v=""/>
    <n v="39"/>
    <n v="40"/>
    <s v=""/>
    <s v=""/>
    <n v="23"/>
    <n v="25"/>
    <s v=""/>
    <s v=""/>
    <n v="35"/>
    <n v="35"/>
    <s v=""/>
    <s v=""/>
    <n v="165"/>
    <n v="165"/>
    <m/>
    <m/>
    <n v="610"/>
    <n v="610"/>
    <n v="0"/>
    <n v="0"/>
  </r>
  <r>
    <x v="217"/>
    <s v="239866542"/>
    <x v="2"/>
    <x v="44"/>
    <x v="225"/>
    <x v="2"/>
    <n v="601"/>
    <n v="596"/>
    <s v=""/>
    <s v=""/>
    <n v="562"/>
    <n v="563"/>
    <s v=""/>
    <s v=""/>
    <n v="612"/>
    <n v="613"/>
    <s v=""/>
    <s v=""/>
    <n v="634"/>
    <n v="632"/>
    <s v=""/>
    <s v=""/>
    <n v="649"/>
    <n v="650"/>
    <s v=""/>
    <s v=""/>
    <n v="594"/>
    <n v="594"/>
    <s v=""/>
    <s v=""/>
    <n v="612"/>
    <n v="616"/>
    <s v=""/>
    <s v=""/>
    <n v="603"/>
    <n v="603"/>
    <s v=""/>
    <s v=""/>
    <n v="599"/>
    <n v="599"/>
    <s v=""/>
    <s v=""/>
    <n v="657"/>
    <n v="657"/>
    <s v=""/>
    <s v=""/>
    <n v="492"/>
    <n v="492"/>
    <s v=""/>
    <s v=""/>
    <n v="678"/>
    <n v="678"/>
    <s v=""/>
    <s v=""/>
    <n v="7293"/>
    <x v="508"/>
    <m/>
    <m/>
    <n v="703"/>
    <n v="703"/>
    <s v=""/>
    <s v=""/>
    <n v="609"/>
    <n v="609"/>
    <s v=""/>
    <s v=""/>
    <n v="652"/>
    <n v="652"/>
    <s v=""/>
    <s v=""/>
    <n v="732"/>
    <n v="732"/>
    <s v=""/>
    <s v=""/>
    <n v="690"/>
    <n v="690"/>
    <s v=""/>
    <s v=""/>
    <n v="3386"/>
    <n v="3386"/>
    <m/>
    <m/>
    <n v="10679"/>
    <n v="10679"/>
    <n v="0"/>
    <n v="0"/>
  </r>
  <r>
    <x v="173"/>
    <s v="202442981"/>
    <x v="1"/>
    <x v="11"/>
    <x v="177"/>
    <x v="2"/>
    <n v="5"/>
    <n v="5"/>
    <s v=""/>
    <s v=""/>
    <n v="8"/>
    <n v="8"/>
    <s v=""/>
    <s v=""/>
    <n v="3"/>
    <n v="3"/>
    <s v=""/>
    <s v=""/>
    <n v="6"/>
    <n v="6"/>
    <s v=""/>
    <s v=""/>
    <n v="11"/>
    <n v="11"/>
    <s v=""/>
    <s v=""/>
    <n v="2"/>
    <n v="2"/>
    <s v=""/>
    <s v=""/>
    <n v="10"/>
    <n v="10"/>
    <s v=""/>
    <s v=""/>
    <n v="7"/>
    <n v="7"/>
    <s v=""/>
    <s v=""/>
    <n v="4"/>
    <n v="4"/>
    <s v=""/>
    <s v=""/>
    <n v="6"/>
    <n v="6"/>
    <s v=""/>
    <s v=""/>
    <n v="11"/>
    <n v="11"/>
    <s v=""/>
    <s v=""/>
    <n v="9"/>
    <n v="9"/>
    <s v=""/>
    <s v=""/>
    <n v="82"/>
    <x v="61"/>
    <m/>
    <m/>
    <n v="11"/>
    <n v="11"/>
    <s v=""/>
    <s v=""/>
    <n v="8"/>
    <n v="8"/>
    <s v=""/>
    <s v=""/>
    <n v="10"/>
    <n v="10"/>
    <s v=""/>
    <s v=""/>
    <n v="9"/>
    <n v="9"/>
    <s v=""/>
    <s v=""/>
    <n v="14"/>
    <n v="14"/>
    <s v=""/>
    <s v=""/>
    <n v="52"/>
    <n v="52"/>
    <m/>
    <m/>
    <n v="134"/>
    <n v="134"/>
    <n v="0"/>
    <n v="0"/>
  </r>
  <r>
    <x v="173"/>
    <s v="202442981"/>
    <x v="1"/>
    <x v="11"/>
    <x v="177"/>
    <x v="1"/>
    <n v="4"/>
    <n v="4"/>
    <s v=""/>
    <s v=""/>
    <n v="9"/>
    <n v="7"/>
    <s v=""/>
    <s v=""/>
    <n v="11"/>
    <n v="12"/>
    <s v=""/>
    <s v=""/>
    <n v="8"/>
    <n v="7"/>
    <s v=""/>
    <s v=""/>
    <n v="9"/>
    <n v="9"/>
    <s v=""/>
    <s v=""/>
    <n v="9"/>
    <n v="10"/>
    <s v=""/>
    <s v=""/>
    <n v="9"/>
    <n v="7"/>
    <s v=""/>
    <s v=""/>
    <n v="1"/>
    <n v="4"/>
    <s v=""/>
    <s v=""/>
    <n v="8"/>
    <n v="7"/>
    <s v=""/>
    <s v=""/>
    <n v="3"/>
    <n v="4"/>
    <s v=""/>
    <s v=""/>
    <n v="7"/>
    <n v="5"/>
    <s v=""/>
    <s v=""/>
    <n v="2"/>
    <n v="4"/>
    <s v=""/>
    <s v=""/>
    <n v="80"/>
    <x v="509"/>
    <m/>
    <m/>
    <n v="6"/>
    <n v="6"/>
    <s v=""/>
    <s v=""/>
    <n v="7"/>
    <n v="6"/>
    <s v=""/>
    <s v=""/>
    <n v="9"/>
    <n v="10"/>
    <s v=""/>
    <s v=""/>
    <n v="5"/>
    <n v="5"/>
    <s v=""/>
    <s v=""/>
    <n v="8"/>
    <n v="8"/>
    <s v=""/>
    <s v=""/>
    <n v="35"/>
    <n v="35"/>
    <m/>
    <m/>
    <n v="115"/>
    <n v="115"/>
    <n v="0"/>
    <n v="0"/>
  </r>
  <r>
    <x v="175"/>
    <s v="200010674"/>
    <x v="1"/>
    <x v="38"/>
    <x v="179"/>
    <x v="6"/>
    <n v="2"/>
    <n v="2"/>
    <s v=""/>
    <s v=""/>
    <n v="3"/>
    <n v="3"/>
    <s v=""/>
    <s v=""/>
    <n v="4"/>
    <n v="4"/>
    <s v=""/>
    <s v=""/>
    <n v="2"/>
    <n v="2"/>
    <n v="1"/>
    <s v=""/>
    <n v="3"/>
    <n v="3"/>
    <s v=""/>
    <s v=""/>
    <n v="2"/>
    <n v="2"/>
    <s v=""/>
    <s v=""/>
    <n v="1"/>
    <n v="1"/>
    <s v=""/>
    <s v=""/>
    <n v="2"/>
    <n v="2"/>
    <s v=""/>
    <s v=""/>
    <n v="1"/>
    <n v="1"/>
    <s v=""/>
    <s v=""/>
    <n v="2"/>
    <n v="2"/>
    <s v=""/>
    <s v=""/>
    <n v="3"/>
    <n v="3"/>
    <s v=""/>
    <s v=""/>
    <n v="4"/>
    <n v="4"/>
    <s v=""/>
    <s v=""/>
    <n v="29"/>
    <x v="510"/>
    <m/>
    <m/>
    <n v="1"/>
    <n v="1"/>
    <s v=""/>
    <s v=""/>
    <n v="3"/>
    <n v="3"/>
    <s v=""/>
    <s v=""/>
    <n v="5"/>
    <n v="5"/>
    <s v=""/>
    <s v=""/>
    <n v="2"/>
    <n v="2"/>
    <s v=""/>
    <s v=""/>
    <n v="4"/>
    <n v="4"/>
    <s v=""/>
    <s v=""/>
    <n v="15"/>
    <n v="15"/>
    <m/>
    <m/>
    <n v="44"/>
    <n v="44"/>
    <n v="0"/>
    <n v="0"/>
  </r>
  <r>
    <x v="176"/>
    <s v="200006536"/>
    <x v="1"/>
    <x v="38"/>
    <x v="180"/>
    <x v="2"/>
    <n v="436"/>
    <n v="436"/>
    <s v=""/>
    <s v=""/>
    <n v="531"/>
    <n v="525"/>
    <s v=""/>
    <s v=""/>
    <n v="626"/>
    <n v="631"/>
    <s v=""/>
    <s v=""/>
    <n v="587"/>
    <n v="585"/>
    <s v=""/>
    <s v=""/>
    <n v="603"/>
    <n v="602"/>
    <n v="1"/>
    <s v=""/>
    <n v="518"/>
    <n v="521"/>
    <n v="1"/>
    <s v=""/>
    <n v="437"/>
    <n v="431"/>
    <n v="1"/>
    <s v=""/>
    <n v="396"/>
    <n v="394"/>
    <s v=""/>
    <s v=""/>
    <n v="553"/>
    <n v="552"/>
    <s v=""/>
    <s v=""/>
    <n v="1047"/>
    <n v="1048"/>
    <s v=""/>
    <s v=""/>
    <n v="935"/>
    <n v="936"/>
    <s v=""/>
    <s v=""/>
    <n v="1101"/>
    <n v="1108"/>
    <s v=""/>
    <s v=""/>
    <n v="7770"/>
    <x v="511"/>
    <m/>
    <m/>
    <n v="713"/>
    <n v="710"/>
    <s v=""/>
    <s v=""/>
    <n v="912"/>
    <n v="898"/>
    <s v=""/>
    <s v=""/>
    <n v="1046"/>
    <n v="1055"/>
    <s v=""/>
    <s v=""/>
    <n v="906"/>
    <n v="907"/>
    <s v=""/>
    <s v=""/>
    <n v="774"/>
    <n v="782"/>
    <s v=""/>
    <s v=""/>
    <n v="4351"/>
    <n v="4352"/>
    <m/>
    <m/>
    <n v="12121"/>
    <n v="12121"/>
    <n v="0"/>
    <n v="0"/>
  </r>
  <r>
    <x v="177"/>
    <s v="212002580"/>
    <x v="1"/>
    <x v="29"/>
    <x v="241"/>
    <x v="6"/>
    <n v="3"/>
    <n v="3"/>
    <s v=""/>
    <s v=""/>
    <n v="3"/>
    <n v="3"/>
    <s v=""/>
    <s v=""/>
    <n v="6"/>
    <n v="6"/>
    <s v=""/>
    <s v=""/>
    <n v="1"/>
    <n v="1"/>
    <s v=""/>
    <s v=""/>
    <n v="1"/>
    <n v="1"/>
    <s v=""/>
    <s v=""/>
    <n v="5"/>
    <n v="5"/>
    <s v=""/>
    <s v=""/>
    <n v="4"/>
    <n v="4"/>
    <s v=""/>
    <s v=""/>
    <n v="1"/>
    <n v="1"/>
    <s v=""/>
    <s v=""/>
    <s v=""/>
    <s v=""/>
    <s v=""/>
    <s v=""/>
    <n v="5"/>
    <n v="4"/>
    <s v=""/>
    <s v=""/>
    <n v="4"/>
    <n v="5"/>
    <s v=""/>
    <s v=""/>
    <n v="3"/>
    <n v="3"/>
    <s v=""/>
    <s v=""/>
    <m/>
    <x v="2"/>
    <m/>
    <m/>
    <s v=""/>
    <s v=""/>
    <s v=""/>
    <s v=""/>
    <n v="2"/>
    <n v="2"/>
    <s v=""/>
    <s v=""/>
    <n v="1"/>
    <n v="1"/>
    <s v=""/>
    <s v=""/>
    <n v="2"/>
    <n v="2"/>
    <s v=""/>
    <s v=""/>
    <n v="4"/>
    <n v="4"/>
    <s v=""/>
    <s v=""/>
    <m/>
    <m/>
    <m/>
    <m/>
    <n v="0"/>
    <n v="0"/>
    <n v="0"/>
    <n v="0"/>
  </r>
  <r>
    <x v="177"/>
    <s v="212002580"/>
    <x v="0"/>
    <x v="34"/>
    <x v="182"/>
    <x v="5"/>
    <n v="3"/>
    <n v="3"/>
    <s v=""/>
    <s v=""/>
    <n v="6"/>
    <n v="6"/>
    <s v=""/>
    <s v=""/>
    <n v="12"/>
    <n v="12"/>
    <s v=""/>
    <s v=""/>
    <n v="20"/>
    <n v="20"/>
    <s v=""/>
    <s v=""/>
    <n v="15"/>
    <n v="15"/>
    <s v=""/>
    <s v=""/>
    <n v="22"/>
    <n v="22"/>
    <s v=""/>
    <s v=""/>
    <n v="15"/>
    <n v="15"/>
    <s v=""/>
    <s v=""/>
    <n v="34"/>
    <n v="34"/>
    <s v=""/>
    <s v=""/>
    <n v="29"/>
    <n v="29"/>
    <s v=""/>
    <s v=""/>
    <n v="16"/>
    <n v="16"/>
    <s v=""/>
    <s v=""/>
    <n v="23"/>
    <n v="23"/>
    <s v=""/>
    <s v=""/>
    <n v="25"/>
    <n v="25"/>
    <s v=""/>
    <s v=""/>
    <n v="220"/>
    <x v="512"/>
    <m/>
    <m/>
    <n v="14"/>
    <n v="14"/>
    <s v=""/>
    <s v=""/>
    <n v="19"/>
    <n v="19"/>
    <s v=""/>
    <s v=""/>
    <n v="24"/>
    <n v="24"/>
    <s v=""/>
    <s v=""/>
    <n v="17"/>
    <n v="17"/>
    <s v=""/>
    <s v=""/>
    <n v="23"/>
    <n v="23"/>
    <s v=""/>
    <s v=""/>
    <n v="97"/>
    <n v="97"/>
    <m/>
    <m/>
    <n v="317"/>
    <n v="317"/>
    <n v="0"/>
    <n v="0"/>
  </r>
  <r>
    <x v="177"/>
    <s v="212002580"/>
    <x v="8"/>
    <x v="30"/>
    <x v="243"/>
    <x v="2"/>
    <n v="188"/>
    <n v="187"/>
    <s v=""/>
    <s v=""/>
    <n v="226"/>
    <n v="225"/>
    <s v=""/>
    <s v=""/>
    <n v="285"/>
    <n v="286"/>
    <n v="1"/>
    <s v=""/>
    <n v="259"/>
    <n v="261"/>
    <s v=""/>
    <s v=""/>
    <n v="295"/>
    <n v="295"/>
    <s v=""/>
    <s v=""/>
    <n v="317"/>
    <n v="314"/>
    <s v=""/>
    <s v=""/>
    <n v="340"/>
    <n v="342"/>
    <s v=""/>
    <s v=""/>
    <n v="228"/>
    <n v="228"/>
    <s v=""/>
    <s v=""/>
    <n v="227"/>
    <n v="227"/>
    <s v=""/>
    <s v=""/>
    <n v="218"/>
    <n v="216"/>
    <s v=""/>
    <s v=""/>
    <n v="164"/>
    <n v="165"/>
    <s v=""/>
    <s v=""/>
    <n v="242"/>
    <n v="243"/>
    <s v=""/>
    <s v=""/>
    <n v="2989"/>
    <x v="361"/>
    <m/>
    <m/>
    <n v="272"/>
    <n v="272"/>
    <s v=""/>
    <s v=""/>
    <n v="159"/>
    <n v="160"/>
    <s v=""/>
    <s v=""/>
    <n v="177"/>
    <n v="177"/>
    <s v=""/>
    <s v=""/>
    <n v="223"/>
    <n v="222"/>
    <s v=""/>
    <s v=""/>
    <n v="279"/>
    <n v="280"/>
    <s v=""/>
    <s v=""/>
    <n v="1110"/>
    <n v="1111"/>
    <m/>
    <m/>
    <n v="4099"/>
    <n v="4100"/>
    <n v="0"/>
    <n v="0"/>
  </r>
  <r>
    <x v="177"/>
    <s v="212002580"/>
    <x v="8"/>
    <x v="30"/>
    <x v="243"/>
    <x v="1"/>
    <n v="16"/>
    <n v="14"/>
    <s v=""/>
    <s v=""/>
    <n v="39"/>
    <n v="39"/>
    <s v=""/>
    <s v=""/>
    <n v="39"/>
    <n v="38"/>
    <s v=""/>
    <s v=""/>
    <n v="33"/>
    <n v="35"/>
    <s v=""/>
    <s v=""/>
    <n v="42"/>
    <n v="37"/>
    <s v=""/>
    <s v=""/>
    <n v="21"/>
    <n v="26"/>
    <s v=""/>
    <s v=""/>
    <n v="38"/>
    <n v="38"/>
    <s v=""/>
    <s v=""/>
    <n v="35"/>
    <n v="33"/>
    <s v=""/>
    <s v=""/>
    <n v="25"/>
    <n v="27"/>
    <s v=""/>
    <s v=""/>
    <n v="64"/>
    <n v="65"/>
    <s v=""/>
    <s v=""/>
    <n v="26"/>
    <n v="25"/>
    <s v=""/>
    <s v=""/>
    <n v="35"/>
    <n v="36"/>
    <s v=""/>
    <s v=""/>
    <n v="413"/>
    <x v="513"/>
    <m/>
    <m/>
    <n v="28"/>
    <n v="22"/>
    <s v=""/>
    <s v=""/>
    <n v="50"/>
    <n v="56"/>
    <s v=""/>
    <s v=""/>
    <n v="24"/>
    <n v="23"/>
    <s v=""/>
    <s v=""/>
    <n v="33"/>
    <n v="34"/>
    <s v=""/>
    <s v=""/>
    <n v="77"/>
    <n v="77"/>
    <s v=""/>
    <s v=""/>
    <n v="212"/>
    <n v="212"/>
    <m/>
    <m/>
    <n v="625"/>
    <n v="625"/>
    <n v="0"/>
    <n v="0"/>
  </r>
  <r>
    <x v="294"/>
    <s v="206047400"/>
    <x v="4"/>
    <x v="4"/>
    <x v="381"/>
    <x v="1"/>
    <n v="5"/>
    <n v="5"/>
    <s v=""/>
    <s v=""/>
    <n v="2"/>
    <n v="2"/>
    <s v=""/>
    <s v=""/>
    <n v="5"/>
    <n v="5"/>
    <s v=""/>
    <s v=""/>
    <n v="7"/>
    <n v="7"/>
    <s v=""/>
    <s v=""/>
    <n v="11"/>
    <n v="11"/>
    <s v=""/>
    <s v=""/>
    <n v="3"/>
    <n v="3"/>
    <s v=""/>
    <s v=""/>
    <n v="8"/>
    <n v="8"/>
    <s v=""/>
    <s v=""/>
    <n v="4"/>
    <n v="4"/>
    <s v=""/>
    <s v=""/>
    <n v="10"/>
    <n v="10"/>
    <s v=""/>
    <s v=""/>
    <n v="5"/>
    <n v="5"/>
    <s v=""/>
    <s v=""/>
    <n v="8"/>
    <n v="8"/>
    <s v=""/>
    <s v=""/>
    <n v="10"/>
    <n v="10"/>
    <s v=""/>
    <s v=""/>
    <n v="78"/>
    <x v="11"/>
    <m/>
    <m/>
    <n v="9"/>
    <n v="9"/>
    <s v=""/>
    <s v=""/>
    <n v="10"/>
    <n v="10"/>
    <s v=""/>
    <s v=""/>
    <n v="7"/>
    <n v="7"/>
    <s v=""/>
    <s v=""/>
    <n v="4"/>
    <n v="4"/>
    <s v=""/>
    <s v=""/>
    <n v="10"/>
    <n v="10"/>
    <s v=""/>
    <s v=""/>
    <n v="40"/>
    <n v="40"/>
    <m/>
    <m/>
    <n v="118"/>
    <n v="118"/>
    <n v="0"/>
    <n v="0"/>
  </r>
  <r>
    <x v="178"/>
    <s v="212841424"/>
    <x v="5"/>
    <x v="5"/>
    <x v="184"/>
    <x v="1"/>
    <n v="80"/>
    <n v="67"/>
    <s v=""/>
    <s v=""/>
    <n v="110"/>
    <n v="108"/>
    <s v=""/>
    <s v=""/>
    <n v="108"/>
    <n v="116"/>
    <s v=""/>
    <s v=""/>
    <n v="74"/>
    <n v="78"/>
    <s v=""/>
    <s v=""/>
    <n v="120"/>
    <n v="108"/>
    <s v=""/>
    <n v="1"/>
    <n v="111"/>
    <n v="123"/>
    <s v=""/>
    <n v="1"/>
    <n v="101"/>
    <n v="97"/>
    <s v=""/>
    <s v=""/>
    <n v="122"/>
    <n v="122"/>
    <s v=""/>
    <s v=""/>
    <n v="95"/>
    <n v="98"/>
    <s v=""/>
    <s v=""/>
    <n v="106"/>
    <n v="101"/>
    <n v="1"/>
    <n v="2"/>
    <n v="112"/>
    <n v="116"/>
    <s v=""/>
    <n v="1"/>
    <n v="95"/>
    <n v="102"/>
    <s v=""/>
    <s v=""/>
    <n v="1234"/>
    <x v="514"/>
    <m/>
    <m/>
    <n v="101"/>
    <n v="79"/>
    <s v=""/>
    <n v="2"/>
    <n v="97"/>
    <n v="108"/>
    <s v=""/>
    <s v=""/>
    <n v="104"/>
    <n v="111"/>
    <s v=""/>
    <s v=""/>
    <n v="78"/>
    <n v="80"/>
    <s v=""/>
    <n v="1"/>
    <n v="70"/>
    <n v="73"/>
    <s v=""/>
    <s v=""/>
    <n v="450"/>
    <n v="451"/>
    <m/>
    <m/>
    <n v="1684"/>
    <n v="1687"/>
    <n v="0"/>
    <n v="0"/>
  </r>
  <r>
    <x v="178"/>
    <s v="212841424"/>
    <x v="5"/>
    <x v="5"/>
    <x v="184"/>
    <x v="9"/>
    <n v="30"/>
    <n v="28"/>
    <s v=""/>
    <s v=""/>
    <n v="19"/>
    <n v="20"/>
    <s v=""/>
    <s v=""/>
    <n v="38"/>
    <n v="34"/>
    <s v=""/>
    <s v=""/>
    <n v="25"/>
    <n v="29"/>
    <s v=""/>
    <s v=""/>
    <n v="37"/>
    <n v="34"/>
    <s v=""/>
    <s v=""/>
    <n v="33"/>
    <n v="35"/>
    <s v=""/>
    <s v=""/>
    <n v="47"/>
    <n v="45"/>
    <s v=""/>
    <s v=""/>
    <n v="52"/>
    <n v="47"/>
    <s v=""/>
    <s v=""/>
    <n v="42"/>
    <n v="47"/>
    <s v=""/>
    <s v=""/>
    <n v="53"/>
    <n v="54"/>
    <s v=""/>
    <s v=""/>
    <n v="35"/>
    <n v="36"/>
    <s v=""/>
    <s v=""/>
    <n v="44"/>
    <n v="42"/>
    <s v=""/>
    <n v="1"/>
    <n v="455"/>
    <x v="50"/>
    <m/>
    <m/>
    <n v="41"/>
    <n v="38"/>
    <s v=""/>
    <n v="1"/>
    <n v="28"/>
    <n v="34"/>
    <s v=""/>
    <s v=""/>
    <n v="39"/>
    <n v="33"/>
    <s v=""/>
    <s v=""/>
    <n v="43"/>
    <n v="48"/>
    <s v=""/>
    <s v=""/>
    <n v="53"/>
    <n v="57"/>
    <n v="1"/>
    <s v=""/>
    <n v="204"/>
    <n v="210"/>
    <m/>
    <m/>
    <n v="659"/>
    <n v="661"/>
    <n v="0"/>
    <n v="0"/>
  </r>
  <r>
    <x v="178"/>
    <s v="212841424"/>
    <x v="5"/>
    <x v="5"/>
    <x v="184"/>
    <x v="0"/>
    <n v="8"/>
    <n v="8"/>
    <s v=""/>
    <s v=""/>
    <n v="5"/>
    <n v="5"/>
    <s v=""/>
    <s v=""/>
    <n v="2"/>
    <n v="2"/>
    <s v=""/>
    <s v=""/>
    <n v="5"/>
    <n v="5"/>
    <s v=""/>
    <s v=""/>
    <n v="2"/>
    <n v="2"/>
    <s v=""/>
    <s v=""/>
    <s v=""/>
    <s v=""/>
    <s v=""/>
    <s v=""/>
    <n v="10"/>
    <n v="10"/>
    <s v=""/>
    <s v=""/>
    <n v="4"/>
    <n v="4"/>
    <s v=""/>
    <s v=""/>
    <n v="2"/>
    <n v="2"/>
    <s v=""/>
    <s v=""/>
    <n v="2"/>
    <n v="2"/>
    <s v=""/>
    <s v=""/>
    <n v="2"/>
    <n v="2"/>
    <s v=""/>
    <s v=""/>
    <n v="3"/>
    <n v="3"/>
    <s v=""/>
    <s v=""/>
    <m/>
    <x v="2"/>
    <m/>
    <m/>
    <s v=""/>
    <s v=""/>
    <s v=""/>
    <s v=""/>
    <n v="2"/>
    <n v="2"/>
    <s v=""/>
    <s v=""/>
    <n v="2"/>
    <n v="2"/>
    <s v=""/>
    <s v=""/>
    <n v="1"/>
    <n v="1"/>
    <s v=""/>
    <s v=""/>
    <n v="1"/>
    <n v="1"/>
    <s v=""/>
    <s v=""/>
    <m/>
    <m/>
    <m/>
    <m/>
    <n v="0"/>
    <n v="0"/>
    <n v="0"/>
    <n v="0"/>
  </r>
  <r>
    <x v="233"/>
    <s v="405018831"/>
    <x v="1"/>
    <x v="29"/>
    <x v="244"/>
    <x v="5"/>
    <s v=""/>
    <s v=""/>
    <s v=""/>
    <s v=""/>
    <n v="1"/>
    <n v="1"/>
    <s v=""/>
    <s v=""/>
    <n v="5"/>
    <n v="5"/>
    <s v=""/>
    <s v=""/>
    <n v="6"/>
    <n v="6"/>
    <s v=""/>
    <s v=""/>
    <n v="4"/>
    <n v="4"/>
    <s v=""/>
    <s v=""/>
    <n v="8"/>
    <n v="8"/>
    <s v=""/>
    <s v=""/>
    <n v="4"/>
    <n v="4"/>
    <s v=""/>
    <s v=""/>
    <n v="2"/>
    <n v="2"/>
    <s v=""/>
    <s v=""/>
    <n v="5"/>
    <n v="5"/>
    <s v=""/>
    <s v=""/>
    <n v="6"/>
    <n v="6"/>
    <s v=""/>
    <s v=""/>
    <n v="5"/>
    <n v="5"/>
    <s v=""/>
    <s v=""/>
    <n v="1"/>
    <n v="1"/>
    <s v=""/>
    <s v=""/>
    <m/>
    <x v="2"/>
    <m/>
    <m/>
    <n v="2"/>
    <n v="2"/>
    <s v=""/>
    <s v=""/>
    <n v="8"/>
    <n v="8"/>
    <s v=""/>
    <s v=""/>
    <n v="9"/>
    <n v="9"/>
    <s v=""/>
    <s v=""/>
    <n v="7"/>
    <n v="7"/>
    <s v=""/>
    <s v=""/>
    <n v="5"/>
    <n v="5"/>
    <s v=""/>
    <s v=""/>
    <n v="31"/>
    <n v="31"/>
    <m/>
    <m/>
    <n v="31"/>
    <n v="31"/>
    <n v="0"/>
    <n v="0"/>
  </r>
  <r>
    <x v="233"/>
    <s v="405018831"/>
    <x v="1"/>
    <x v="29"/>
    <x v="244"/>
    <x v="8"/>
    <n v="406"/>
    <n v="371"/>
    <n v="5"/>
    <n v="3"/>
    <n v="408"/>
    <n v="390"/>
    <n v="9"/>
    <n v="3"/>
    <n v="504"/>
    <n v="511"/>
    <n v="6"/>
    <n v="2"/>
    <n v="468"/>
    <n v="464"/>
    <n v="6"/>
    <n v="2"/>
    <n v="581"/>
    <n v="559"/>
    <n v="7"/>
    <n v="1"/>
    <n v="580"/>
    <n v="582"/>
    <n v="7"/>
    <n v="1"/>
    <n v="656"/>
    <n v="656"/>
    <n v="9"/>
    <n v="8"/>
    <n v="661"/>
    <n v="664"/>
    <n v="5"/>
    <n v="5"/>
    <n v="643"/>
    <n v="629"/>
    <n v="11"/>
    <n v="5"/>
    <n v="695"/>
    <n v="712"/>
    <n v="9"/>
    <s v=""/>
    <n v="600"/>
    <n v="606"/>
    <n v="5"/>
    <n v="7"/>
    <n v="794"/>
    <n v="796"/>
    <n v="10"/>
    <n v="2"/>
    <n v="6996"/>
    <x v="515"/>
    <n v="89"/>
    <m/>
    <n v="852"/>
    <n v="818"/>
    <n v="17"/>
    <n v="7"/>
    <n v="665"/>
    <n v="669"/>
    <n v="6"/>
    <n v="2"/>
    <n v="701"/>
    <n v="723"/>
    <n v="11"/>
    <n v="7"/>
    <n v="657"/>
    <n v="671"/>
    <n v="7"/>
    <n v="1"/>
    <n v="615"/>
    <n v="706"/>
    <n v="8"/>
    <n v="1"/>
    <n v="3490"/>
    <n v="3587"/>
    <n v="49"/>
    <n v="18"/>
    <n v="10486"/>
    <n v="10527"/>
    <n v="138"/>
    <n v="18"/>
  </r>
  <r>
    <x v="180"/>
    <s v="202193544"/>
    <x v="1"/>
    <x v="11"/>
    <x v="186"/>
    <x v="6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x v="2"/>
    <m/>
    <m/>
    <s v=""/>
    <s v=""/>
    <s v=""/>
    <s v=""/>
    <s v=""/>
    <s v=""/>
    <s v=""/>
    <s v=""/>
    <n v="1"/>
    <n v="1"/>
    <s v=""/>
    <s v=""/>
    <s v=""/>
    <s v=""/>
    <s v=""/>
    <s v=""/>
    <s v=""/>
    <s v=""/>
    <s v=""/>
    <s v=""/>
    <m/>
    <m/>
    <m/>
    <m/>
    <n v="0"/>
    <n v="0"/>
    <n v="0"/>
    <n v="0"/>
  </r>
  <r>
    <x v="188"/>
    <s v="201990694"/>
    <x v="1"/>
    <x v="11"/>
    <x v="195"/>
    <x v="5"/>
    <n v="21"/>
    <n v="21"/>
    <s v=""/>
    <s v=""/>
    <n v="28"/>
    <n v="28"/>
    <s v=""/>
    <s v=""/>
    <n v="31"/>
    <n v="31"/>
    <s v=""/>
    <s v=""/>
    <n v="27"/>
    <n v="27"/>
    <s v=""/>
    <s v=""/>
    <n v="38"/>
    <n v="38"/>
    <s v=""/>
    <s v=""/>
    <n v="34"/>
    <n v="34"/>
    <s v=""/>
    <s v=""/>
    <n v="33"/>
    <n v="33"/>
    <s v=""/>
    <s v=""/>
    <n v="35"/>
    <n v="35"/>
    <s v=""/>
    <s v=""/>
    <n v="29"/>
    <n v="29"/>
    <s v=""/>
    <s v=""/>
    <n v="38"/>
    <n v="38"/>
    <s v=""/>
    <s v=""/>
    <n v="35"/>
    <n v="35"/>
    <s v=""/>
    <s v=""/>
    <n v="32"/>
    <n v="32"/>
    <s v=""/>
    <s v=""/>
    <n v="381"/>
    <x v="516"/>
    <m/>
    <m/>
    <n v="34"/>
    <n v="34"/>
    <s v=""/>
    <s v=""/>
    <n v="28"/>
    <n v="28"/>
    <s v=""/>
    <s v=""/>
    <n v="53"/>
    <n v="53"/>
    <s v=""/>
    <s v=""/>
    <n v="48"/>
    <n v="48"/>
    <s v=""/>
    <s v=""/>
    <n v="51"/>
    <n v="51"/>
    <s v=""/>
    <s v=""/>
    <n v="214"/>
    <n v="214"/>
    <m/>
    <m/>
    <n v="595"/>
    <n v="595"/>
    <n v="0"/>
    <n v="0"/>
  </r>
  <r>
    <x v="188"/>
    <s v="201990694"/>
    <x v="1"/>
    <x v="11"/>
    <x v="195"/>
    <x v="3"/>
    <n v="139"/>
    <n v="114"/>
    <s v=""/>
    <s v=""/>
    <n v="142"/>
    <n v="166"/>
    <s v=""/>
    <n v="2"/>
    <n v="134"/>
    <n v="92"/>
    <s v=""/>
    <s v=""/>
    <n v="131"/>
    <n v="138"/>
    <s v=""/>
    <s v=""/>
    <n v="173"/>
    <n v="168"/>
    <s v=""/>
    <s v=""/>
    <n v="166"/>
    <n v="188"/>
    <s v=""/>
    <s v=""/>
    <n v="125"/>
    <n v="135"/>
    <s v=""/>
    <s v=""/>
    <n v="97"/>
    <n v="81"/>
    <s v=""/>
    <s v=""/>
    <n v="125"/>
    <n v="115"/>
    <s v=""/>
    <s v=""/>
    <n v="109"/>
    <n v="115"/>
    <n v="1"/>
    <s v=""/>
    <n v="102"/>
    <n v="126"/>
    <n v="1"/>
    <s v=""/>
    <n v="135"/>
    <n v="131"/>
    <n v="2"/>
    <s v=""/>
    <n v="1578"/>
    <x v="517"/>
    <m/>
    <m/>
    <n v="133"/>
    <n v="82"/>
    <s v=""/>
    <s v=""/>
    <n v="117"/>
    <n v="150"/>
    <s v=""/>
    <s v=""/>
    <n v="128"/>
    <n v="118"/>
    <s v=""/>
    <s v=""/>
    <n v="87"/>
    <n v="107"/>
    <n v="1"/>
    <s v=""/>
    <n v="46"/>
    <n v="90"/>
    <n v="2"/>
    <s v=""/>
    <n v="511"/>
    <n v="547"/>
    <m/>
    <m/>
    <n v="2089"/>
    <n v="2116"/>
    <n v="0"/>
    <n v="0"/>
  </r>
  <r>
    <x v="234"/>
    <s v="206063383"/>
    <x v="1"/>
    <x v="12"/>
    <x v="245"/>
    <x v="1"/>
    <n v="164"/>
    <n v="129"/>
    <n v="1"/>
    <n v="1"/>
    <n v="268"/>
    <n v="260"/>
    <n v="1"/>
    <s v=""/>
    <n v="215"/>
    <n v="233"/>
    <n v="1"/>
    <s v=""/>
    <n v="210"/>
    <n v="215"/>
    <n v="1"/>
    <s v=""/>
    <n v="252"/>
    <n v="245"/>
    <n v="1"/>
    <n v="1"/>
    <n v="208"/>
    <n v="222"/>
    <s v=""/>
    <s v=""/>
    <n v="253"/>
    <n v="237"/>
    <n v="2"/>
    <s v=""/>
    <n v="195"/>
    <n v="208"/>
    <s v=""/>
    <s v=""/>
    <n v="219"/>
    <n v="206"/>
    <n v="1"/>
    <s v=""/>
    <n v="244"/>
    <n v="247"/>
    <n v="1"/>
    <s v=""/>
    <n v="208"/>
    <n v="210"/>
    <s v=""/>
    <s v=""/>
    <n v="218"/>
    <n v="241"/>
    <s v=""/>
    <s v=""/>
    <n v="2654"/>
    <x v="518"/>
    <m/>
    <m/>
    <n v="180"/>
    <n v="143"/>
    <s v=""/>
    <n v="1"/>
    <n v="208"/>
    <n v="201"/>
    <n v="2"/>
    <s v=""/>
    <n v="203"/>
    <n v="214"/>
    <s v=""/>
    <s v=""/>
    <n v="228"/>
    <n v="258"/>
    <s v=""/>
    <s v=""/>
    <n v="65"/>
    <n v="71"/>
    <s v=""/>
    <s v=""/>
    <n v="884"/>
    <n v="887"/>
    <m/>
    <m/>
    <n v="3538"/>
    <n v="3540"/>
    <n v="0"/>
    <n v="0"/>
  </r>
  <r>
    <x v="189"/>
    <s v="404869567"/>
    <x v="0"/>
    <x v="52"/>
    <x v="196"/>
    <x v="4"/>
    <n v="159"/>
    <n v="149"/>
    <n v="14"/>
    <n v="10"/>
    <n v="135"/>
    <n v="131"/>
    <n v="7"/>
    <n v="7"/>
    <n v="149"/>
    <n v="151"/>
    <n v="6"/>
    <n v="8"/>
    <n v="145"/>
    <n v="154"/>
    <n v="8"/>
    <n v="8"/>
    <n v="145"/>
    <n v="147"/>
    <n v="16"/>
    <n v="8"/>
    <n v="128"/>
    <n v="132"/>
    <n v="4"/>
    <n v="10"/>
    <n v="174"/>
    <n v="159"/>
    <n v="14"/>
    <n v="5"/>
    <n v="150"/>
    <n v="160"/>
    <n v="11"/>
    <n v="8"/>
    <n v="114"/>
    <n v="114"/>
    <n v="10"/>
    <n v="5"/>
    <n v="145"/>
    <n v="138"/>
    <n v="2"/>
    <n v="9"/>
    <n v="155"/>
    <n v="152"/>
    <n v="14"/>
    <n v="8"/>
    <n v="205"/>
    <n v="203"/>
    <n v="10"/>
    <n v="11"/>
    <n v="1804"/>
    <x v="519"/>
    <n v="116"/>
    <n v="97"/>
    <n v="261"/>
    <n v="253"/>
    <n v="18"/>
    <n v="6"/>
    <n v="183"/>
    <n v="188"/>
    <n v="16"/>
    <n v="10"/>
    <n v="205"/>
    <n v="204"/>
    <n v="12"/>
    <n v="8"/>
    <n v="182"/>
    <n v="191"/>
    <n v="12"/>
    <n v="3"/>
    <n v="162"/>
    <n v="185"/>
    <n v="6"/>
    <n v="5"/>
    <n v="993"/>
    <n v="1021"/>
    <n v="64"/>
    <n v="32"/>
    <n v="2797"/>
    <n v="2811"/>
    <n v="180"/>
    <n v="129"/>
  </r>
  <r>
    <x v="189"/>
    <s v="404869567"/>
    <x v="0"/>
    <x v="57"/>
    <x v="259"/>
    <x v="2"/>
    <n v="280"/>
    <n v="280"/>
    <s v=""/>
    <s v=""/>
    <n v="226"/>
    <n v="226"/>
    <s v=""/>
    <s v=""/>
    <n v="329"/>
    <n v="330"/>
    <s v=""/>
    <s v=""/>
    <n v="348"/>
    <n v="346"/>
    <s v=""/>
    <s v=""/>
    <n v="366"/>
    <n v="367"/>
    <s v=""/>
    <s v=""/>
    <n v="387"/>
    <n v="387"/>
    <s v=""/>
    <s v=""/>
    <n v="490"/>
    <n v="490"/>
    <s v=""/>
    <s v=""/>
    <n v="514"/>
    <n v="513"/>
    <s v=""/>
    <s v=""/>
    <n v="441"/>
    <n v="439"/>
    <s v=""/>
    <s v=""/>
    <n v="380"/>
    <n v="384"/>
    <s v=""/>
    <s v=""/>
    <n v="300"/>
    <n v="300"/>
    <s v=""/>
    <s v=""/>
    <n v="301"/>
    <n v="300"/>
    <s v=""/>
    <s v=""/>
    <n v="4362"/>
    <x v="520"/>
    <m/>
    <m/>
    <n v="339"/>
    <n v="335"/>
    <s v=""/>
    <s v=""/>
    <n v="280"/>
    <n v="284"/>
    <s v=""/>
    <s v=""/>
    <n v="295"/>
    <n v="295"/>
    <s v=""/>
    <s v=""/>
    <n v="332"/>
    <n v="333"/>
    <s v=""/>
    <s v=""/>
    <n v="371"/>
    <n v="371"/>
    <s v=""/>
    <s v=""/>
    <n v="1617"/>
    <n v="1618"/>
    <m/>
    <m/>
    <n v="5979"/>
    <n v="5980"/>
    <n v="0"/>
    <n v="0"/>
  </r>
  <r>
    <x v="189"/>
    <s v="404869567"/>
    <x v="0"/>
    <x v="57"/>
    <x v="259"/>
    <x v="1"/>
    <n v="12"/>
    <n v="11"/>
    <s v=""/>
    <s v=""/>
    <n v="21"/>
    <n v="21"/>
    <s v=""/>
    <s v=""/>
    <n v="20"/>
    <n v="21"/>
    <s v=""/>
    <s v=""/>
    <n v="22"/>
    <n v="21"/>
    <s v=""/>
    <s v=""/>
    <n v="16"/>
    <n v="17"/>
    <s v=""/>
    <s v=""/>
    <n v="22"/>
    <n v="21"/>
    <s v=""/>
    <s v=""/>
    <n v="17"/>
    <n v="17"/>
    <s v=""/>
    <s v=""/>
    <n v="18"/>
    <n v="19"/>
    <s v=""/>
    <s v=""/>
    <n v="13"/>
    <n v="12"/>
    <s v=""/>
    <s v=""/>
    <n v="26"/>
    <n v="27"/>
    <s v=""/>
    <s v=""/>
    <n v="13"/>
    <n v="13"/>
    <s v=""/>
    <s v=""/>
    <n v="25"/>
    <n v="25"/>
    <s v=""/>
    <s v=""/>
    <n v="225"/>
    <x v="187"/>
    <m/>
    <m/>
    <n v="17"/>
    <n v="16"/>
    <s v=""/>
    <s v=""/>
    <n v="10"/>
    <n v="11"/>
    <s v=""/>
    <s v=""/>
    <n v="18"/>
    <n v="17"/>
    <s v=""/>
    <s v=""/>
    <n v="14"/>
    <n v="15"/>
    <s v=""/>
    <s v=""/>
    <n v="11"/>
    <n v="11"/>
    <s v=""/>
    <s v=""/>
    <n v="70"/>
    <n v="70"/>
    <m/>
    <m/>
    <n v="295"/>
    <n v="295"/>
    <n v="0"/>
    <n v="0"/>
  </r>
  <r>
    <x v="190"/>
    <s v="424067306"/>
    <x v="7"/>
    <x v="19"/>
    <x v="197"/>
    <x v="4"/>
    <n v="151"/>
    <n v="139"/>
    <n v="17"/>
    <n v="4"/>
    <n v="171"/>
    <n v="168"/>
    <n v="18"/>
    <n v="2"/>
    <n v="172"/>
    <n v="178"/>
    <n v="23"/>
    <n v="7"/>
    <n v="155"/>
    <n v="154"/>
    <n v="22"/>
    <n v="2"/>
    <n v="146"/>
    <n v="144"/>
    <n v="14"/>
    <n v="4"/>
    <n v="136"/>
    <n v="142"/>
    <n v="17"/>
    <n v="2"/>
    <n v="114"/>
    <n v="119"/>
    <n v="12"/>
    <n v="6"/>
    <n v="156"/>
    <n v="155"/>
    <n v="15"/>
    <n v="3"/>
    <n v="112"/>
    <n v="106"/>
    <n v="17"/>
    <n v="5"/>
    <n v="146"/>
    <n v="140"/>
    <n v="15"/>
    <n v="4"/>
    <n v="160"/>
    <n v="167"/>
    <n v="17"/>
    <n v="6"/>
    <n v="203"/>
    <n v="194"/>
    <n v="19"/>
    <n v="8"/>
    <n v="1822"/>
    <x v="521"/>
    <n v="206"/>
    <n v="53"/>
    <n v="217"/>
    <n v="212"/>
    <n v="16"/>
    <n v="6"/>
    <n v="159"/>
    <n v="165"/>
    <n v="15"/>
    <n v="6"/>
    <n v="192"/>
    <n v="185"/>
    <n v="17"/>
    <n v="4"/>
    <n v="215"/>
    <n v="222"/>
    <n v="23"/>
    <n v="6"/>
    <n v="145"/>
    <n v="171"/>
    <n v="16"/>
    <n v="3"/>
    <n v="928"/>
    <n v="955"/>
    <n v="87"/>
    <n v="25"/>
    <n v="2750"/>
    <n v="2761"/>
    <n v="293"/>
    <n v="78"/>
  </r>
  <r>
    <x v="250"/>
    <s v="406048281"/>
    <x v="1"/>
    <x v="12"/>
    <x v="262"/>
    <x v="1"/>
    <n v="3"/>
    <n v="3"/>
    <s v=""/>
    <s v=""/>
    <n v="27"/>
    <n v="25"/>
    <s v=""/>
    <s v=""/>
    <n v="6"/>
    <n v="7"/>
    <s v=""/>
    <s v=""/>
    <n v="2"/>
    <n v="3"/>
    <s v=""/>
    <s v=""/>
    <n v="29"/>
    <n v="29"/>
    <s v=""/>
    <s v=""/>
    <n v="11"/>
    <n v="11"/>
    <s v=""/>
    <s v=""/>
    <n v="24"/>
    <n v="23"/>
    <s v=""/>
    <s v=""/>
    <n v="3"/>
    <n v="4"/>
    <s v=""/>
    <s v=""/>
    <n v="13"/>
    <n v="12"/>
    <s v=""/>
    <s v=""/>
    <n v="22"/>
    <n v="23"/>
    <s v=""/>
    <s v=""/>
    <n v="17"/>
    <n v="17"/>
    <s v=""/>
    <s v=""/>
    <n v="48"/>
    <n v="47"/>
    <s v=""/>
    <s v=""/>
    <n v="205"/>
    <x v="522"/>
    <m/>
    <m/>
    <n v="14"/>
    <n v="14"/>
    <s v=""/>
    <s v=""/>
    <n v="42"/>
    <n v="41"/>
    <s v=""/>
    <s v=""/>
    <n v="18"/>
    <n v="20"/>
    <s v=""/>
    <s v=""/>
    <n v="11"/>
    <n v="11"/>
    <s v=""/>
    <s v=""/>
    <n v="25"/>
    <n v="25"/>
    <s v=""/>
    <s v=""/>
    <n v="110"/>
    <n v="111"/>
    <m/>
    <m/>
    <n v="315"/>
    <n v="315"/>
    <n v="0"/>
    <n v="0"/>
  </r>
  <r>
    <x v="253"/>
    <s v="215083923"/>
    <x v="2"/>
    <x v="20"/>
    <x v="264"/>
    <x v="4"/>
    <n v="1"/>
    <n v="1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x v="2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m/>
    <n v="0"/>
    <n v="0"/>
    <n v="0"/>
    <n v="0"/>
  </r>
  <r>
    <x v="194"/>
    <s v="417876711"/>
    <x v="6"/>
    <x v="8"/>
    <x v="200"/>
    <x v="2"/>
    <n v="641"/>
    <n v="639"/>
    <s v=""/>
    <s v=""/>
    <n v="777"/>
    <n v="779"/>
    <s v=""/>
    <s v=""/>
    <n v="808"/>
    <n v="808"/>
    <s v=""/>
    <s v=""/>
    <n v="861"/>
    <n v="860"/>
    <s v=""/>
    <s v=""/>
    <n v="978"/>
    <n v="979"/>
    <s v=""/>
    <s v=""/>
    <n v="1009"/>
    <n v="1009"/>
    <s v=""/>
    <s v=""/>
    <n v="1121"/>
    <n v="1121"/>
    <s v=""/>
    <s v=""/>
    <n v="1000"/>
    <n v="1000"/>
    <s v=""/>
    <s v=""/>
    <n v="944"/>
    <n v="944"/>
    <s v=""/>
    <s v=""/>
    <n v="868"/>
    <n v="867"/>
    <s v=""/>
    <s v=""/>
    <n v="796"/>
    <n v="797"/>
    <s v=""/>
    <s v=""/>
    <n v="610"/>
    <n v="610"/>
    <s v=""/>
    <n v="1"/>
    <n v="10413"/>
    <x v="523"/>
    <m/>
    <m/>
    <n v="697"/>
    <n v="696"/>
    <s v=""/>
    <s v=""/>
    <n v="628"/>
    <n v="628"/>
    <s v=""/>
    <s v=""/>
    <n v="753"/>
    <n v="752"/>
    <s v=""/>
    <s v=""/>
    <n v="863"/>
    <n v="864"/>
    <s v=""/>
    <s v=""/>
    <n v="765"/>
    <n v="766"/>
    <s v=""/>
    <s v=""/>
    <n v="3706"/>
    <n v="3706"/>
    <m/>
    <m/>
    <n v="14119"/>
    <n v="14119"/>
    <n v="0"/>
    <n v="0"/>
  </r>
  <r>
    <x v="194"/>
    <s v="417876711"/>
    <x v="6"/>
    <x v="8"/>
    <x v="200"/>
    <x v="0"/>
    <n v="21"/>
    <n v="21"/>
    <s v=""/>
    <s v=""/>
    <n v="34"/>
    <n v="34"/>
    <s v=""/>
    <s v=""/>
    <n v="34"/>
    <n v="34"/>
    <s v=""/>
    <s v=""/>
    <n v="29"/>
    <n v="29"/>
    <s v=""/>
    <s v=""/>
    <n v="39"/>
    <n v="39"/>
    <s v=""/>
    <s v=""/>
    <n v="45"/>
    <n v="45"/>
    <s v=""/>
    <s v=""/>
    <n v="41"/>
    <n v="41"/>
    <s v=""/>
    <s v=""/>
    <n v="36"/>
    <n v="36"/>
    <s v=""/>
    <s v=""/>
    <n v="37"/>
    <n v="37"/>
    <s v=""/>
    <s v=""/>
    <n v="43"/>
    <n v="43"/>
    <s v=""/>
    <s v=""/>
    <n v="35"/>
    <n v="35"/>
    <s v=""/>
    <s v=""/>
    <n v="38"/>
    <n v="38"/>
    <s v=""/>
    <s v=""/>
    <n v="432"/>
    <x v="524"/>
    <m/>
    <m/>
    <n v="42"/>
    <n v="42"/>
    <s v=""/>
    <s v=""/>
    <n v="43"/>
    <n v="43"/>
    <s v=""/>
    <s v=""/>
    <n v="49"/>
    <n v="49"/>
    <s v=""/>
    <s v=""/>
    <n v="47"/>
    <n v="47"/>
    <s v=""/>
    <s v=""/>
    <n v="51"/>
    <n v="51"/>
    <s v=""/>
    <s v=""/>
    <n v="232"/>
    <n v="232"/>
    <m/>
    <m/>
    <n v="664"/>
    <n v="664"/>
    <n v="0"/>
    <n v="0"/>
  </r>
  <r>
    <x v="194"/>
    <s v="417876711"/>
    <x v="6"/>
    <x v="45"/>
    <x v="201"/>
    <x v="2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5"/>
    <n v="15"/>
    <s v=""/>
    <s v=""/>
    <n v="156"/>
    <n v="156"/>
    <s v=""/>
    <s v=""/>
    <n v="152"/>
    <n v="152"/>
    <s v=""/>
    <s v=""/>
    <m/>
    <x v="2"/>
    <m/>
    <m/>
    <n v="196"/>
    <n v="194"/>
    <s v=""/>
    <s v=""/>
    <n v="134"/>
    <n v="135"/>
    <s v=""/>
    <s v=""/>
    <n v="149"/>
    <n v="150"/>
    <s v=""/>
    <s v=""/>
    <n v="194"/>
    <n v="192"/>
    <s v=""/>
    <s v=""/>
    <n v="182"/>
    <n v="184"/>
    <s v=""/>
    <s v=""/>
    <n v="855"/>
    <n v="855"/>
    <m/>
    <m/>
    <n v="855"/>
    <n v="855"/>
    <n v="0"/>
    <n v="0"/>
  </r>
  <r>
    <x v="194"/>
    <s v="417876711"/>
    <x v="6"/>
    <x v="45"/>
    <x v="201"/>
    <x v="1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x v="2"/>
    <m/>
    <m/>
    <s v=""/>
    <s v=""/>
    <s v=""/>
    <s v=""/>
    <n v="4"/>
    <n v="3"/>
    <s v=""/>
    <s v=""/>
    <n v="2"/>
    <n v="3"/>
    <s v=""/>
    <s v=""/>
    <n v="5"/>
    <n v="5"/>
    <s v=""/>
    <s v=""/>
    <n v="2"/>
    <n v="2"/>
    <s v=""/>
    <s v=""/>
    <m/>
    <m/>
    <m/>
    <m/>
    <n v="0"/>
    <n v="0"/>
    <n v="0"/>
    <n v="0"/>
  </r>
  <r>
    <x v="194"/>
    <s v="417876711"/>
    <x v="6"/>
    <x v="45"/>
    <x v="201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x v="2"/>
    <m/>
    <m/>
    <n v="1"/>
    <n v="1"/>
    <s v=""/>
    <s v=""/>
    <n v="2"/>
    <n v="2"/>
    <s v=""/>
    <s v=""/>
    <n v="1"/>
    <n v="1"/>
    <s v=""/>
    <s v=""/>
    <n v="2"/>
    <n v="2"/>
    <s v=""/>
    <s v=""/>
    <s v=""/>
    <s v=""/>
    <s v=""/>
    <s v=""/>
    <m/>
    <m/>
    <m/>
    <m/>
    <n v="0"/>
    <n v="0"/>
    <n v="0"/>
    <n v="0"/>
  </r>
  <r>
    <x v="195"/>
    <s v="406131939"/>
    <x v="1"/>
    <x v="13"/>
    <x v="202"/>
    <x v="1"/>
    <s v=""/>
    <s v=""/>
    <s v=""/>
    <s v=""/>
    <n v="3"/>
    <n v="3"/>
    <s v=""/>
    <s v=""/>
    <n v="3"/>
    <n v="3"/>
    <s v=""/>
    <s v=""/>
    <n v="5"/>
    <n v="5"/>
    <s v=""/>
    <s v=""/>
    <n v="4"/>
    <n v="4"/>
    <s v=""/>
    <s v=""/>
    <n v="4"/>
    <n v="3"/>
    <s v=""/>
    <s v=""/>
    <n v="1"/>
    <n v="2"/>
    <s v=""/>
    <s v=""/>
    <n v="1"/>
    <n v="1"/>
    <s v=""/>
    <s v=""/>
    <n v="2"/>
    <n v="2"/>
    <s v=""/>
    <s v=""/>
    <n v="1"/>
    <n v="1"/>
    <s v=""/>
    <s v=""/>
    <n v="3"/>
    <n v="3"/>
    <s v=""/>
    <s v=""/>
    <n v="3"/>
    <n v="3"/>
    <s v=""/>
    <s v=""/>
    <m/>
    <x v="2"/>
    <m/>
    <m/>
    <n v="5"/>
    <n v="3"/>
    <s v=""/>
    <s v=""/>
    <n v="5"/>
    <n v="7"/>
    <s v=""/>
    <s v=""/>
    <n v="7"/>
    <n v="7"/>
    <s v=""/>
    <s v=""/>
    <n v="2"/>
    <n v="1"/>
    <s v=""/>
    <s v=""/>
    <n v="3"/>
    <n v="4"/>
    <s v=""/>
    <s v=""/>
    <n v="22"/>
    <n v="22"/>
    <m/>
    <m/>
    <n v="22"/>
    <n v="22"/>
    <n v="0"/>
    <n v="0"/>
  </r>
  <r>
    <x v="342"/>
    <s v="219996495"/>
    <x v="2"/>
    <x v="2"/>
    <x v="382"/>
    <x v="2"/>
    <n v="132"/>
    <n v="132"/>
    <s v=""/>
    <s v=""/>
    <n v="158"/>
    <n v="158"/>
    <s v=""/>
    <s v=""/>
    <n v="157"/>
    <n v="158"/>
    <s v=""/>
    <s v=""/>
    <n v="130"/>
    <n v="130"/>
    <s v=""/>
    <s v=""/>
    <n v="155"/>
    <n v="155"/>
    <s v=""/>
    <s v=""/>
    <n v="145"/>
    <n v="145"/>
    <s v=""/>
    <s v=""/>
    <n v="135"/>
    <n v="135"/>
    <s v=""/>
    <s v=""/>
    <n v="116"/>
    <n v="116"/>
    <s v=""/>
    <s v=""/>
    <n v="136"/>
    <n v="136"/>
    <s v=""/>
    <s v=""/>
    <n v="143"/>
    <n v="143"/>
    <s v=""/>
    <s v=""/>
    <n v="135"/>
    <n v="135"/>
    <s v=""/>
    <s v=""/>
    <n v="113"/>
    <n v="113"/>
    <s v=""/>
    <s v=""/>
    <n v="1655"/>
    <x v="525"/>
    <m/>
    <m/>
    <n v="190"/>
    <n v="190"/>
    <s v=""/>
    <s v=""/>
    <n v="130"/>
    <n v="130"/>
    <s v=""/>
    <s v=""/>
    <n v="172"/>
    <n v="172"/>
    <s v=""/>
    <s v=""/>
    <n v="158"/>
    <n v="158"/>
    <s v=""/>
    <s v=""/>
    <n v="195"/>
    <n v="195"/>
    <s v=""/>
    <s v=""/>
    <n v="845"/>
    <n v="845"/>
    <m/>
    <m/>
    <n v="2500"/>
    <n v="2501"/>
    <n v="0"/>
    <n v="0"/>
  </r>
  <r>
    <x v="342"/>
    <s v="219996495"/>
    <x v="2"/>
    <x v="2"/>
    <x v="382"/>
    <x v="1"/>
    <s v=""/>
    <s v=""/>
    <s v=""/>
    <s v=""/>
    <n v="15"/>
    <n v="15"/>
    <s v=""/>
    <s v=""/>
    <n v="17"/>
    <n v="17"/>
    <s v=""/>
    <s v=""/>
    <n v="11"/>
    <n v="11"/>
    <s v=""/>
    <s v=""/>
    <s v=""/>
    <s v=""/>
    <s v=""/>
    <s v=""/>
    <n v="15"/>
    <n v="15"/>
    <s v=""/>
    <s v=""/>
    <s v=""/>
    <s v=""/>
    <s v=""/>
    <s v=""/>
    <s v=""/>
    <s v=""/>
    <s v=""/>
    <s v=""/>
    <n v="9"/>
    <n v="9"/>
    <s v=""/>
    <s v=""/>
    <s v=""/>
    <s v=""/>
    <s v=""/>
    <s v=""/>
    <n v="10"/>
    <n v="10"/>
    <s v=""/>
    <s v=""/>
    <s v=""/>
    <s v=""/>
    <s v=""/>
    <s v=""/>
    <m/>
    <x v="2"/>
    <m/>
    <m/>
    <s v=""/>
    <s v=""/>
    <s v=""/>
    <s v=""/>
    <n v="5"/>
    <n v="5"/>
    <s v=""/>
    <s v=""/>
    <n v="9"/>
    <n v="9"/>
    <s v=""/>
    <s v=""/>
    <s v=""/>
    <s v=""/>
    <s v=""/>
    <s v=""/>
    <n v="13"/>
    <n v="13"/>
    <s v=""/>
    <s v=""/>
    <m/>
    <m/>
    <m/>
    <m/>
    <n v="0"/>
    <n v="0"/>
    <n v="0"/>
    <n v="0"/>
  </r>
  <r>
    <x v="206"/>
    <s v="204871781"/>
    <x v="1"/>
    <x v="11"/>
    <x v="213"/>
    <x v="4"/>
    <n v="2"/>
    <n v="1"/>
    <s v=""/>
    <s v=""/>
    <n v="17"/>
    <n v="16"/>
    <n v="1"/>
    <s v=""/>
    <n v="19"/>
    <n v="19"/>
    <n v="1"/>
    <s v=""/>
    <n v="28"/>
    <n v="28"/>
    <n v="1"/>
    <s v=""/>
    <n v="19"/>
    <n v="21"/>
    <n v="1"/>
    <n v="1"/>
    <n v="16"/>
    <n v="15"/>
    <s v=""/>
    <n v="1"/>
    <n v="13"/>
    <n v="14"/>
    <n v="2"/>
    <s v=""/>
    <n v="7"/>
    <n v="7"/>
    <n v="1"/>
    <s v=""/>
    <n v="14"/>
    <n v="14"/>
    <n v="1"/>
    <s v=""/>
    <n v="14"/>
    <n v="14"/>
    <n v="1"/>
    <s v=""/>
    <n v="1"/>
    <n v="1"/>
    <s v=""/>
    <s v=""/>
    <s v=""/>
    <s v=""/>
    <s v=""/>
    <s v=""/>
    <m/>
    <x v="2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m/>
    <n v="0"/>
    <n v="0"/>
    <n v="0"/>
    <n v="0"/>
  </r>
  <r>
    <x v="206"/>
    <s v="204871781"/>
    <x v="1"/>
    <x v="11"/>
    <x v="213"/>
    <x v="6"/>
    <n v="8"/>
    <n v="6"/>
    <s v=""/>
    <s v=""/>
    <n v="10"/>
    <n v="10"/>
    <s v=""/>
    <s v=""/>
    <n v="9"/>
    <n v="11"/>
    <s v=""/>
    <s v=""/>
    <n v="4"/>
    <n v="3"/>
    <s v=""/>
    <s v=""/>
    <n v="7"/>
    <n v="7"/>
    <s v=""/>
    <s v=""/>
    <n v="6"/>
    <n v="7"/>
    <s v=""/>
    <s v=""/>
    <s v=""/>
    <s v=""/>
    <s v=""/>
    <s v=""/>
    <n v="1"/>
    <n v="1"/>
    <s v=""/>
    <s v=""/>
    <n v="1"/>
    <n v="1"/>
    <s v=""/>
    <s v=""/>
    <n v="2"/>
    <n v="2"/>
    <s v=""/>
    <s v=""/>
    <s v=""/>
    <s v=""/>
    <s v=""/>
    <s v=""/>
    <s v=""/>
    <s v=""/>
    <s v=""/>
    <s v=""/>
    <m/>
    <x v="2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m/>
    <n v="0"/>
    <n v="0"/>
    <n v="0"/>
    <n v="0"/>
  </r>
  <r>
    <x v="343"/>
    <s v="212693637"/>
    <x v="5"/>
    <x v="5"/>
    <x v="383"/>
    <x v="1"/>
    <n v="35"/>
    <n v="34"/>
    <s v=""/>
    <s v=""/>
    <n v="64"/>
    <n v="62"/>
    <s v=""/>
    <s v=""/>
    <n v="78"/>
    <n v="79"/>
    <s v=""/>
    <s v=""/>
    <n v="53"/>
    <n v="51"/>
    <s v=""/>
    <s v=""/>
    <n v="75"/>
    <n v="78"/>
    <s v=""/>
    <s v=""/>
    <n v="62"/>
    <n v="60"/>
    <s v=""/>
    <s v=""/>
    <n v="70"/>
    <n v="70"/>
    <s v=""/>
    <s v=""/>
    <n v="68"/>
    <n v="68"/>
    <s v=""/>
    <s v=""/>
    <n v="65"/>
    <n v="68"/>
    <s v=""/>
    <s v=""/>
    <n v="44"/>
    <n v="40"/>
    <s v=""/>
    <s v=""/>
    <n v="44"/>
    <n v="45"/>
    <s v=""/>
    <s v=""/>
    <n v="67"/>
    <n v="70"/>
    <s v=""/>
    <s v=""/>
    <n v="725"/>
    <x v="526"/>
    <m/>
    <m/>
    <n v="48"/>
    <n v="46"/>
    <n v="1"/>
    <s v=""/>
    <n v="40"/>
    <n v="38"/>
    <s v=""/>
    <s v=""/>
    <n v="76"/>
    <n v="80"/>
    <s v=""/>
    <s v=""/>
    <n v="70"/>
    <n v="70"/>
    <s v=""/>
    <s v=""/>
    <n v="81"/>
    <n v="81"/>
    <s v=""/>
    <s v=""/>
    <n v="315"/>
    <n v="315"/>
    <m/>
    <m/>
    <n v="1040"/>
    <n v="1040"/>
    <n v="0"/>
    <n v="0"/>
  </r>
  <r>
    <x v="344"/>
    <s v="402013584"/>
    <x v="1"/>
    <x v="13"/>
    <x v="384"/>
    <x v="2"/>
    <n v="75"/>
    <n v="75"/>
    <s v=""/>
    <s v=""/>
    <n v="21"/>
    <n v="21"/>
    <s v=""/>
    <s v=""/>
    <n v="82"/>
    <n v="82"/>
    <s v=""/>
    <s v=""/>
    <n v="48"/>
    <n v="48"/>
    <s v=""/>
    <s v=""/>
    <n v="71"/>
    <n v="71"/>
    <s v=""/>
    <s v=""/>
    <n v="34"/>
    <n v="34"/>
    <s v=""/>
    <s v=""/>
    <n v="22"/>
    <n v="22"/>
    <s v=""/>
    <s v=""/>
    <n v="11"/>
    <n v="11"/>
    <s v=""/>
    <s v=""/>
    <n v="27"/>
    <n v="27"/>
    <s v=""/>
    <s v=""/>
    <n v="36"/>
    <n v="36"/>
    <s v=""/>
    <s v=""/>
    <n v="20"/>
    <n v="20"/>
    <s v=""/>
    <s v=""/>
    <n v="66"/>
    <n v="66"/>
    <s v=""/>
    <s v=""/>
    <n v="513"/>
    <x v="527"/>
    <m/>
    <m/>
    <n v="42"/>
    <n v="42"/>
    <s v=""/>
    <s v=""/>
    <n v="63"/>
    <n v="63"/>
    <s v=""/>
    <s v=""/>
    <n v="71"/>
    <n v="71"/>
    <s v=""/>
    <s v=""/>
    <n v="74"/>
    <n v="74"/>
    <s v=""/>
    <s v=""/>
    <n v="77"/>
    <n v="77"/>
    <s v=""/>
    <s v=""/>
    <n v="327"/>
    <n v="327"/>
    <m/>
    <m/>
    <n v="840"/>
    <n v="840"/>
    <n v="0"/>
    <n v="0"/>
  </r>
  <r>
    <x v="207"/>
    <s v="404854485"/>
    <x v="1"/>
    <x v="11"/>
    <x v="214"/>
    <x v="4"/>
    <n v="1"/>
    <n v="1"/>
    <s v=""/>
    <s v=""/>
    <n v="2"/>
    <n v="1"/>
    <n v="1"/>
    <s v=""/>
    <n v="3"/>
    <n v="4"/>
    <s v=""/>
    <s v=""/>
    <n v="1"/>
    <n v="1"/>
    <s v=""/>
    <s v=""/>
    <n v="1"/>
    <s v=""/>
    <s v=""/>
    <s v=""/>
    <n v="1"/>
    <n v="2"/>
    <s v=""/>
    <s v=""/>
    <n v="4"/>
    <n v="3"/>
    <s v=""/>
    <s v=""/>
    <n v="2"/>
    <n v="2"/>
    <s v=""/>
    <s v=""/>
    <n v="2"/>
    <n v="3"/>
    <s v=""/>
    <s v=""/>
    <n v="7"/>
    <n v="4"/>
    <s v=""/>
    <s v=""/>
    <n v="6"/>
    <n v="6"/>
    <n v="1"/>
    <s v=""/>
    <n v="7"/>
    <n v="10"/>
    <s v=""/>
    <s v=""/>
    <n v="37"/>
    <x v="2"/>
    <m/>
    <m/>
    <n v="3"/>
    <n v="3"/>
    <s v=""/>
    <s v=""/>
    <n v="1"/>
    <n v="1"/>
    <s v=""/>
    <s v=""/>
    <n v="1"/>
    <n v="1"/>
    <n v="1"/>
    <s v=""/>
    <n v="1"/>
    <s v=""/>
    <s v=""/>
    <s v=""/>
    <n v="1"/>
    <n v="2"/>
    <s v=""/>
    <s v=""/>
    <n v="7"/>
    <m/>
    <m/>
    <m/>
    <n v="44"/>
    <n v="0"/>
    <n v="0"/>
    <n v="0"/>
  </r>
  <r>
    <x v="345"/>
    <s v="219992747"/>
    <x v="2"/>
    <x v="2"/>
    <x v="385"/>
    <x v="2"/>
    <n v="43"/>
    <n v="43"/>
    <s v=""/>
    <s v=""/>
    <n v="39"/>
    <n v="39"/>
    <s v=""/>
    <s v=""/>
    <n v="37"/>
    <n v="37"/>
    <s v=""/>
    <s v=""/>
    <n v="37"/>
    <n v="37"/>
    <s v=""/>
    <s v=""/>
    <n v="45"/>
    <n v="45"/>
    <s v=""/>
    <s v=""/>
    <n v="45"/>
    <n v="45"/>
    <s v=""/>
    <s v=""/>
    <n v="41"/>
    <n v="41"/>
    <s v=""/>
    <s v=""/>
    <n v="41"/>
    <n v="41"/>
    <s v=""/>
    <s v=""/>
    <n v="33"/>
    <n v="33"/>
    <s v=""/>
    <s v=""/>
    <n v="43"/>
    <n v="43"/>
    <s v=""/>
    <s v=""/>
    <n v="47"/>
    <n v="47"/>
    <s v=""/>
    <s v=""/>
    <n v="34"/>
    <n v="34"/>
    <s v=""/>
    <s v=""/>
    <n v="485"/>
    <x v="528"/>
    <m/>
    <m/>
    <n v="46"/>
    <n v="46"/>
    <s v=""/>
    <s v=""/>
    <n v="48"/>
    <n v="48"/>
    <s v=""/>
    <s v=""/>
    <n v="46"/>
    <n v="46"/>
    <s v=""/>
    <s v=""/>
    <n v="42"/>
    <n v="42"/>
    <s v=""/>
    <s v=""/>
    <n v="51"/>
    <n v="51"/>
    <s v=""/>
    <s v=""/>
    <n v="233"/>
    <n v="233"/>
    <m/>
    <m/>
    <n v="718"/>
    <n v="718"/>
    <n v="0"/>
    <n v="0"/>
  </r>
  <r>
    <x v="346"/>
    <s v="206040988"/>
    <x v="1"/>
    <x v="12"/>
    <x v="386"/>
    <x v="2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"/>
    <n v="1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x v="2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m/>
    <n v="0"/>
    <n v="0"/>
    <n v="0"/>
    <n v="0"/>
  </r>
  <r>
    <x v="210"/>
    <s v="231169507"/>
    <x v="0"/>
    <x v="34"/>
    <x v="217"/>
    <x v="6"/>
    <n v="1"/>
    <n v="1"/>
    <s v=""/>
    <s v=""/>
    <s v=""/>
    <s v=""/>
    <s v=""/>
    <s v=""/>
    <n v="2"/>
    <n v="2"/>
    <s v=""/>
    <s v=""/>
    <n v="1"/>
    <n v="1"/>
    <s v=""/>
    <s v=""/>
    <s v=""/>
    <s v=""/>
    <s v=""/>
    <s v=""/>
    <s v=""/>
    <s v=""/>
    <s v=""/>
    <s v=""/>
    <n v="3"/>
    <n v="3"/>
    <s v=""/>
    <s v=""/>
    <s v=""/>
    <s v=""/>
    <s v=""/>
    <s v=""/>
    <s v=""/>
    <s v=""/>
    <s v=""/>
    <s v=""/>
    <n v="1"/>
    <n v="1"/>
    <s v=""/>
    <s v=""/>
    <s v=""/>
    <s v=""/>
    <s v=""/>
    <s v=""/>
    <n v="3"/>
    <n v="3"/>
    <s v=""/>
    <s v=""/>
    <m/>
    <x v="2"/>
    <m/>
    <m/>
    <s v=""/>
    <s v=""/>
    <s v=""/>
    <s v=""/>
    <n v="1"/>
    <n v="1"/>
    <s v=""/>
    <s v=""/>
    <n v="2"/>
    <n v="2"/>
    <s v=""/>
    <s v=""/>
    <s v=""/>
    <s v=""/>
    <s v=""/>
    <s v=""/>
    <n v="3"/>
    <n v="3"/>
    <s v=""/>
    <s v=""/>
    <m/>
    <m/>
    <m/>
    <m/>
    <n v="0"/>
    <n v="0"/>
    <n v="0"/>
    <n v="0"/>
  </r>
  <r>
    <x v="263"/>
    <s v="211357663"/>
    <x v="1"/>
    <x v="11"/>
    <x v="387"/>
    <x v="1"/>
    <n v="128"/>
    <n v="128"/>
    <s v=""/>
    <s v=""/>
    <n v="325"/>
    <n v="324"/>
    <s v=""/>
    <s v=""/>
    <n v="320"/>
    <n v="321"/>
    <s v=""/>
    <s v=""/>
    <n v="261"/>
    <n v="261"/>
    <s v=""/>
    <s v=""/>
    <n v="378"/>
    <n v="378"/>
    <s v=""/>
    <s v=""/>
    <n v="372"/>
    <n v="372"/>
    <s v=""/>
    <s v=""/>
    <n v="236"/>
    <n v="235"/>
    <s v=""/>
    <s v=""/>
    <n v="96"/>
    <n v="97"/>
    <s v=""/>
    <s v=""/>
    <n v="345"/>
    <n v="345"/>
    <s v=""/>
    <s v=""/>
    <n v="350"/>
    <n v="346"/>
    <s v=""/>
    <s v=""/>
    <n v="291"/>
    <n v="295"/>
    <s v=""/>
    <s v=""/>
    <n v="323"/>
    <n v="323"/>
    <s v=""/>
    <s v=""/>
    <n v="3425"/>
    <x v="529"/>
    <m/>
    <m/>
    <n v="291"/>
    <n v="291"/>
    <s v=""/>
    <s v=""/>
    <n v="339"/>
    <n v="339"/>
    <s v=""/>
    <s v=""/>
    <n v="417"/>
    <n v="417"/>
    <s v=""/>
    <s v=""/>
    <n v="391"/>
    <n v="391"/>
    <s v=""/>
    <s v=""/>
    <n v="415"/>
    <n v="415"/>
    <s v=""/>
    <s v=""/>
    <n v="1853"/>
    <n v="1853"/>
    <m/>
    <m/>
    <n v="5278"/>
    <n v="5278"/>
    <n v="0"/>
    <n v="0"/>
  </r>
  <r>
    <x v="263"/>
    <s v="211357663"/>
    <x v="2"/>
    <x v="2"/>
    <x v="388"/>
    <x v="1"/>
    <n v="29"/>
    <n v="29"/>
    <s v=""/>
    <s v=""/>
    <n v="25"/>
    <n v="25"/>
    <s v=""/>
    <s v=""/>
    <n v="37"/>
    <n v="37"/>
    <s v=""/>
    <s v=""/>
    <n v="33"/>
    <n v="33"/>
    <s v=""/>
    <s v=""/>
    <n v="33"/>
    <n v="33"/>
    <s v=""/>
    <s v=""/>
    <n v="28"/>
    <n v="28"/>
    <s v=""/>
    <s v=""/>
    <n v="29"/>
    <n v="29"/>
    <s v=""/>
    <s v=""/>
    <s v=""/>
    <s v=""/>
    <s v=""/>
    <s v=""/>
    <n v="33"/>
    <n v="33"/>
    <s v=""/>
    <s v=""/>
    <n v="32"/>
    <n v="32"/>
    <s v=""/>
    <s v=""/>
    <n v="36"/>
    <n v="36"/>
    <s v=""/>
    <s v=""/>
    <n v="22"/>
    <n v="22"/>
    <s v=""/>
    <s v=""/>
    <m/>
    <x v="2"/>
    <m/>
    <m/>
    <n v="20"/>
    <n v="20"/>
    <s v=""/>
    <s v=""/>
    <n v="11"/>
    <n v="11"/>
    <s v=""/>
    <s v=""/>
    <n v="19"/>
    <n v="19"/>
    <s v=""/>
    <s v=""/>
    <n v="36"/>
    <n v="36"/>
    <s v=""/>
    <s v=""/>
    <n v="31"/>
    <n v="31"/>
    <s v=""/>
    <s v=""/>
    <n v="117"/>
    <n v="117"/>
    <m/>
    <m/>
    <n v="117"/>
    <n v="117"/>
    <n v="0"/>
    <n v="0"/>
  </r>
  <r>
    <x v="347"/>
    <s v="405271646"/>
    <x v="1"/>
    <x v="29"/>
    <x v="389"/>
    <x v="5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x v="2"/>
    <m/>
    <m/>
    <s v=""/>
    <s v=""/>
    <s v=""/>
    <s v=""/>
    <s v=""/>
    <s v=""/>
    <s v=""/>
    <s v=""/>
    <s v=""/>
    <s v=""/>
    <s v=""/>
    <s v=""/>
    <s v=""/>
    <s v=""/>
    <s v=""/>
    <s v=""/>
    <n v="2"/>
    <n v="2"/>
    <s v=""/>
    <s v=""/>
    <m/>
    <m/>
    <m/>
    <m/>
    <n v="0"/>
    <n v="0"/>
    <n v="0"/>
    <n v="0"/>
  </r>
  <r>
    <x v="211"/>
    <s v="406204717"/>
    <x v="1"/>
    <x v="35"/>
    <x v="218"/>
    <x v="6"/>
    <n v="1"/>
    <n v="1"/>
    <s v=""/>
    <s v=""/>
    <n v="3"/>
    <n v="1"/>
    <s v=""/>
    <s v=""/>
    <n v="3"/>
    <n v="4"/>
    <s v=""/>
    <s v=""/>
    <n v="3"/>
    <n v="2"/>
    <s v=""/>
    <s v=""/>
    <n v="5"/>
    <n v="7"/>
    <s v=""/>
    <s v=""/>
    <n v="2"/>
    <n v="1"/>
    <s v=""/>
    <s v=""/>
    <n v="2"/>
    <n v="3"/>
    <s v=""/>
    <n v="1"/>
    <n v="3"/>
    <n v="3"/>
    <s v=""/>
    <s v=""/>
    <n v="7"/>
    <n v="6"/>
    <s v=""/>
    <s v=""/>
    <n v="6"/>
    <n v="6"/>
    <n v="1"/>
    <s v=""/>
    <s v=""/>
    <n v="1"/>
    <s v=""/>
    <s v=""/>
    <s v=""/>
    <s v=""/>
    <s v=""/>
    <s v=""/>
    <m/>
    <x v="2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m/>
    <n v="0"/>
    <n v="0"/>
    <n v="0"/>
    <n v="0"/>
  </r>
  <r>
    <x v="212"/>
    <s v="405049335"/>
    <x v="1"/>
    <x v="13"/>
    <x v="219"/>
    <x v="4"/>
    <s v=""/>
    <n v="3"/>
    <s v=""/>
    <n v="2"/>
    <s v=""/>
    <s v=""/>
    <s v=""/>
    <s v=""/>
    <n v="7"/>
    <n v="5"/>
    <s v=""/>
    <s v=""/>
    <n v="18"/>
    <n v="19"/>
    <n v="1"/>
    <s v=""/>
    <n v="13"/>
    <n v="12"/>
    <s v=""/>
    <s v=""/>
    <n v="23"/>
    <n v="23"/>
    <s v=""/>
    <n v="1"/>
    <n v="22"/>
    <n v="21"/>
    <s v=""/>
    <s v=""/>
    <n v="3"/>
    <n v="6"/>
    <s v=""/>
    <s v=""/>
    <n v="13"/>
    <n v="11"/>
    <s v=""/>
    <s v=""/>
    <n v="20"/>
    <n v="13"/>
    <n v="1"/>
    <n v="1"/>
    <n v="12"/>
    <n v="18"/>
    <n v="1"/>
    <s v=""/>
    <n v="20"/>
    <n v="22"/>
    <s v=""/>
    <n v="2"/>
    <m/>
    <x v="2"/>
    <m/>
    <m/>
    <n v="34"/>
    <n v="30"/>
    <s v=""/>
    <n v="2"/>
    <n v="23"/>
    <n v="22"/>
    <s v=""/>
    <s v=""/>
    <n v="20"/>
    <n v="23"/>
    <n v="1"/>
    <s v=""/>
    <n v="19"/>
    <n v="19"/>
    <s v=""/>
    <n v="2"/>
    <n v="11"/>
    <n v="14"/>
    <s v=""/>
    <s v=""/>
    <n v="107"/>
    <n v="108"/>
    <m/>
    <m/>
    <n v="107"/>
    <n v="108"/>
    <n v="0"/>
    <n v="0"/>
  </r>
  <r>
    <x v="212"/>
    <s v="405049335"/>
    <x v="1"/>
    <x v="13"/>
    <x v="219"/>
    <x v="3"/>
    <s v=""/>
    <s v=""/>
    <s v=""/>
    <s v=""/>
    <s v=""/>
    <s v=""/>
    <s v=""/>
    <s v=""/>
    <s v=""/>
    <s v=""/>
    <s v=""/>
    <s v=""/>
    <n v="3"/>
    <n v="2"/>
    <s v=""/>
    <s v=""/>
    <s v=""/>
    <n v="1"/>
    <s v=""/>
    <s v=""/>
    <n v="2"/>
    <n v="2"/>
    <s v=""/>
    <s v=""/>
    <s v=""/>
    <s v=""/>
    <s v=""/>
    <s v=""/>
    <n v="1"/>
    <n v="1"/>
    <s v=""/>
    <s v=""/>
    <s v=""/>
    <s v=""/>
    <s v=""/>
    <s v=""/>
    <n v="1"/>
    <n v="1"/>
    <s v=""/>
    <s v=""/>
    <n v="2"/>
    <n v="1"/>
    <s v=""/>
    <s v=""/>
    <s v=""/>
    <n v="1"/>
    <s v=""/>
    <s v=""/>
    <m/>
    <x v="2"/>
    <m/>
    <m/>
    <n v="1"/>
    <n v="1"/>
    <s v=""/>
    <s v=""/>
    <n v="1"/>
    <n v="1"/>
    <s v=""/>
    <s v=""/>
    <s v=""/>
    <s v=""/>
    <s v=""/>
    <s v=""/>
    <s v=""/>
    <s v=""/>
    <s v=""/>
    <s v=""/>
    <s v=""/>
    <s v=""/>
    <s v=""/>
    <s v=""/>
    <m/>
    <m/>
    <m/>
    <m/>
    <n v="0"/>
    <n v="0"/>
    <n v="0"/>
    <n v="0"/>
  </r>
  <r>
    <x v="311"/>
    <s v="404413005"/>
    <x v="1"/>
    <x v="12"/>
    <x v="342"/>
    <x v="0"/>
    <n v="1"/>
    <n v="1"/>
    <s v=""/>
    <s v=""/>
    <s v=""/>
    <s v=""/>
    <s v=""/>
    <s v=""/>
    <n v="1"/>
    <n v="1"/>
    <s v=""/>
    <s v=""/>
    <s v=""/>
    <s v=""/>
    <s v=""/>
    <s v=""/>
    <s v=""/>
    <s v=""/>
    <s v=""/>
    <s v=""/>
    <s v=""/>
    <s v=""/>
    <s v=""/>
    <s v=""/>
    <s v=""/>
    <s v=""/>
    <s v=""/>
    <s v=""/>
    <n v="1"/>
    <n v="1"/>
    <s v=""/>
    <s v=""/>
    <s v=""/>
    <s v=""/>
    <s v=""/>
    <s v=""/>
    <n v="1"/>
    <n v="1"/>
    <s v=""/>
    <s v=""/>
    <s v=""/>
    <s v=""/>
    <s v=""/>
    <s v=""/>
    <n v="1"/>
    <n v="1"/>
    <s v=""/>
    <s v=""/>
    <m/>
    <x v="2"/>
    <m/>
    <m/>
    <s v=""/>
    <s v=""/>
    <s v=""/>
    <s v=""/>
    <s v=""/>
    <s v=""/>
    <s v=""/>
    <s v=""/>
    <s v=""/>
    <s v=""/>
    <s v=""/>
    <s v=""/>
    <n v="1"/>
    <n v="1"/>
    <s v=""/>
    <s v=""/>
    <n v="1"/>
    <n v="1"/>
    <s v=""/>
    <s v=""/>
    <m/>
    <m/>
    <m/>
    <m/>
    <n v="0"/>
    <n v="0"/>
    <n v="0"/>
    <n v="0"/>
  </r>
  <r>
    <x v="213"/>
    <s v="206048533"/>
    <x v="1"/>
    <x v="12"/>
    <x v="220"/>
    <x v="2"/>
    <n v="16"/>
    <n v="16"/>
    <s v=""/>
    <s v=""/>
    <n v="26"/>
    <n v="26"/>
    <s v=""/>
    <s v=""/>
    <n v="45"/>
    <n v="44"/>
    <n v="1"/>
    <s v=""/>
    <n v="33"/>
    <n v="34"/>
    <s v=""/>
    <s v=""/>
    <n v="30"/>
    <n v="29"/>
    <s v=""/>
    <s v=""/>
    <n v="39"/>
    <n v="40"/>
    <s v=""/>
    <s v=""/>
    <n v="25"/>
    <n v="25"/>
    <s v=""/>
    <s v=""/>
    <n v="56"/>
    <n v="55"/>
    <s v=""/>
    <s v=""/>
    <n v="40"/>
    <n v="41"/>
    <s v=""/>
    <s v=""/>
    <n v="53"/>
    <n v="53"/>
    <s v=""/>
    <s v=""/>
    <n v="46"/>
    <n v="45"/>
    <s v=""/>
    <s v=""/>
    <n v="54"/>
    <n v="55"/>
    <s v=""/>
    <s v=""/>
    <n v="463"/>
    <x v="88"/>
    <m/>
    <m/>
    <n v="59"/>
    <n v="59"/>
    <s v=""/>
    <s v=""/>
    <n v="40"/>
    <n v="40"/>
    <s v=""/>
    <s v=""/>
    <n v="54"/>
    <n v="54"/>
    <s v=""/>
    <s v=""/>
    <n v="44"/>
    <n v="44"/>
    <s v=""/>
    <s v=""/>
    <n v="42"/>
    <n v="42"/>
    <s v=""/>
    <s v=""/>
    <n v="239"/>
    <n v="239"/>
    <m/>
    <m/>
    <n v="702"/>
    <n v="702"/>
    <n v="0"/>
    <n v="0"/>
  </r>
  <r>
    <x v="348"/>
    <s v="400153061"/>
    <x v="1"/>
    <x v="32"/>
    <x v="390"/>
    <x v="6"/>
    <n v="3"/>
    <n v="3"/>
    <s v=""/>
    <s v=""/>
    <n v="1"/>
    <n v="1"/>
    <s v=""/>
    <s v=""/>
    <n v="1"/>
    <n v="1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x v="2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m/>
    <n v="0"/>
    <n v="0"/>
    <n v="0"/>
    <n v="0"/>
  </r>
  <r>
    <x v="214"/>
    <s v="233104609"/>
    <x v="0"/>
    <x v="52"/>
    <x v="222"/>
    <x v="2"/>
    <n v="20"/>
    <n v="20"/>
    <s v=""/>
    <s v=""/>
    <n v="14"/>
    <n v="14"/>
    <s v=""/>
    <s v=""/>
    <n v="27"/>
    <n v="26"/>
    <s v=""/>
    <s v=""/>
    <n v="12"/>
    <n v="13"/>
    <s v=""/>
    <s v=""/>
    <n v="26"/>
    <n v="26"/>
    <s v=""/>
    <s v=""/>
    <n v="25"/>
    <n v="25"/>
    <s v=""/>
    <s v=""/>
    <n v="25"/>
    <n v="24"/>
    <s v=""/>
    <s v=""/>
    <n v="26"/>
    <n v="26"/>
    <s v=""/>
    <s v=""/>
    <n v="26"/>
    <n v="27"/>
    <s v=""/>
    <s v=""/>
    <n v="12"/>
    <n v="12"/>
    <s v=""/>
    <s v=""/>
    <n v="14"/>
    <n v="14"/>
    <s v=""/>
    <s v=""/>
    <n v="14"/>
    <n v="14"/>
    <s v=""/>
    <s v=""/>
    <n v="241"/>
    <x v="530"/>
    <m/>
    <m/>
    <n v="24"/>
    <n v="24"/>
    <s v=""/>
    <s v=""/>
    <n v="20"/>
    <n v="20"/>
    <s v=""/>
    <s v=""/>
    <n v="21"/>
    <n v="21"/>
    <s v=""/>
    <s v=""/>
    <n v="27"/>
    <n v="27"/>
    <s v=""/>
    <s v=""/>
    <n v="28"/>
    <n v="28"/>
    <s v=""/>
    <s v=""/>
    <n v="120"/>
    <n v="120"/>
    <m/>
    <m/>
    <n v="361"/>
    <n v="361"/>
    <n v="0"/>
    <n v="0"/>
  </r>
  <r>
    <x v="214"/>
    <s v="233104609"/>
    <x v="0"/>
    <x v="52"/>
    <x v="222"/>
    <x v="1"/>
    <n v="29"/>
    <n v="25"/>
    <s v=""/>
    <s v=""/>
    <n v="29"/>
    <n v="31"/>
    <s v=""/>
    <s v=""/>
    <n v="27"/>
    <n v="28"/>
    <s v=""/>
    <s v=""/>
    <n v="23"/>
    <n v="25"/>
    <s v=""/>
    <s v=""/>
    <n v="21"/>
    <n v="18"/>
    <s v=""/>
    <s v=""/>
    <n v="21"/>
    <n v="24"/>
    <s v=""/>
    <s v=""/>
    <n v="27"/>
    <n v="22"/>
    <s v=""/>
    <s v=""/>
    <n v="23"/>
    <n v="28"/>
    <s v=""/>
    <s v=""/>
    <n v="22"/>
    <n v="22"/>
    <s v=""/>
    <s v=""/>
    <n v="29"/>
    <n v="25"/>
    <s v=""/>
    <s v=""/>
    <n v="30"/>
    <n v="31"/>
    <s v=""/>
    <s v=""/>
    <n v="40"/>
    <n v="42"/>
    <s v=""/>
    <s v=""/>
    <n v="321"/>
    <x v="245"/>
    <m/>
    <m/>
    <n v="29"/>
    <n v="24"/>
    <s v=""/>
    <s v=""/>
    <n v="34"/>
    <n v="36"/>
    <s v=""/>
    <s v=""/>
    <n v="29"/>
    <n v="32"/>
    <s v=""/>
    <s v=""/>
    <n v="24"/>
    <n v="23"/>
    <s v=""/>
    <s v=""/>
    <n v="26"/>
    <n v="28"/>
    <s v=""/>
    <s v=""/>
    <n v="142"/>
    <n v="143"/>
    <m/>
    <m/>
    <n v="463"/>
    <n v="464"/>
    <n v="0"/>
    <n v="0"/>
  </r>
  <r>
    <x v="220"/>
    <s v="412729720"/>
    <x v="5"/>
    <x v="5"/>
    <x v="228"/>
    <x v="4"/>
    <n v="178"/>
    <n v="171"/>
    <n v="7"/>
    <n v="15"/>
    <n v="187"/>
    <n v="189"/>
    <n v="7"/>
    <n v="16"/>
    <n v="186"/>
    <n v="185"/>
    <n v="9"/>
    <n v="15"/>
    <n v="170"/>
    <n v="171"/>
    <n v="3"/>
    <n v="14"/>
    <n v="216"/>
    <n v="213"/>
    <n v="11"/>
    <n v="21"/>
    <n v="175"/>
    <n v="169"/>
    <n v="5"/>
    <n v="8"/>
    <n v="189"/>
    <n v="206"/>
    <n v="3"/>
    <n v="10"/>
    <n v="211"/>
    <n v="187"/>
    <n v="5"/>
    <n v="15"/>
    <n v="175"/>
    <n v="181"/>
    <n v="6"/>
    <n v="11"/>
    <n v="228"/>
    <n v="238"/>
    <n v="1"/>
    <n v="16"/>
    <n v="237"/>
    <n v="202"/>
    <n v="5"/>
    <n v="17"/>
    <n v="265"/>
    <n v="295"/>
    <n v="3"/>
    <n v="17"/>
    <n v="2417"/>
    <x v="531"/>
    <n v="65"/>
    <n v="175"/>
    <n v="270"/>
    <n v="262"/>
    <n v="4"/>
    <n v="19"/>
    <n v="245"/>
    <n v="236"/>
    <n v="2"/>
    <n v="14"/>
    <n v="262"/>
    <n v="270"/>
    <n v="3"/>
    <n v="13"/>
    <n v="220"/>
    <n v="237"/>
    <n v="3"/>
    <n v="7"/>
    <n v="136"/>
    <n v="163"/>
    <n v="3"/>
    <n v="7"/>
    <n v="1133"/>
    <n v="1168"/>
    <n v="15"/>
    <n v="60"/>
    <n v="3550"/>
    <n v="3575"/>
    <n v="80"/>
    <n v="235"/>
  </r>
  <r>
    <x v="220"/>
    <s v="412729720"/>
    <x v="5"/>
    <x v="5"/>
    <x v="228"/>
    <x v="7"/>
    <n v="63"/>
    <n v="62"/>
    <s v=""/>
    <s v=""/>
    <n v="62"/>
    <n v="63"/>
    <s v=""/>
    <s v=""/>
    <n v="64"/>
    <n v="64"/>
    <s v=""/>
    <s v=""/>
    <n v="41"/>
    <n v="44"/>
    <s v=""/>
    <s v=""/>
    <n v="42"/>
    <n v="37"/>
    <s v=""/>
    <s v=""/>
    <n v="53"/>
    <n v="58"/>
    <s v=""/>
    <s v=""/>
    <n v="73"/>
    <n v="66"/>
    <s v=""/>
    <s v=""/>
    <n v="44"/>
    <n v="50"/>
    <s v=""/>
    <s v=""/>
    <n v="61"/>
    <n v="57"/>
    <s v=""/>
    <s v=""/>
    <n v="55"/>
    <n v="55"/>
    <s v=""/>
    <s v=""/>
    <n v="74"/>
    <n v="76"/>
    <s v=""/>
    <s v=""/>
    <n v="55"/>
    <n v="54"/>
    <s v=""/>
    <s v=""/>
    <n v="687"/>
    <x v="148"/>
    <m/>
    <m/>
    <n v="65"/>
    <n v="63"/>
    <s v=""/>
    <s v=""/>
    <n v="58"/>
    <n v="61"/>
    <s v=""/>
    <s v=""/>
    <n v="60"/>
    <n v="63"/>
    <s v=""/>
    <s v=""/>
    <n v="66"/>
    <n v="58"/>
    <s v=""/>
    <s v=""/>
    <n v="51"/>
    <n v="62"/>
    <s v=""/>
    <s v=""/>
    <n v="300"/>
    <n v="307"/>
    <m/>
    <m/>
    <n v="987"/>
    <n v="993"/>
    <n v="0"/>
    <n v="0"/>
  </r>
  <r>
    <x v="221"/>
    <s v="212806766"/>
    <x v="5"/>
    <x v="5"/>
    <x v="229"/>
    <x v="2"/>
    <n v="11"/>
    <n v="11"/>
    <s v=""/>
    <s v=""/>
    <n v="18"/>
    <n v="18"/>
    <s v=""/>
    <s v=""/>
    <n v="38"/>
    <n v="38"/>
    <s v=""/>
    <s v=""/>
    <n v="15"/>
    <n v="15"/>
    <s v=""/>
    <s v=""/>
    <n v="17"/>
    <n v="17"/>
    <s v=""/>
    <s v=""/>
    <n v="21"/>
    <n v="21"/>
    <s v=""/>
    <s v=""/>
    <n v="19"/>
    <n v="19"/>
    <s v=""/>
    <s v=""/>
    <n v="18"/>
    <n v="17"/>
    <s v=""/>
    <s v=""/>
    <n v="18"/>
    <n v="19"/>
    <s v=""/>
    <s v=""/>
    <n v="26"/>
    <n v="26"/>
    <s v=""/>
    <s v=""/>
    <n v="23"/>
    <n v="23"/>
    <s v=""/>
    <s v=""/>
    <n v="16"/>
    <n v="16"/>
    <s v=""/>
    <s v=""/>
    <n v="240"/>
    <x v="532"/>
    <m/>
    <m/>
    <n v="26"/>
    <n v="26"/>
    <s v=""/>
    <s v=""/>
    <n v="20"/>
    <n v="20"/>
    <s v=""/>
    <s v=""/>
    <n v="30"/>
    <n v="30"/>
    <s v=""/>
    <s v=""/>
    <n v="23"/>
    <n v="22"/>
    <s v=""/>
    <s v=""/>
    <n v="30"/>
    <n v="31"/>
    <s v=""/>
    <s v=""/>
    <n v="129"/>
    <n v="129"/>
    <m/>
    <m/>
    <n v="369"/>
    <n v="369"/>
    <n v="0"/>
    <n v="0"/>
  </r>
  <r>
    <x v="221"/>
    <s v="212806766"/>
    <x v="5"/>
    <x v="5"/>
    <x v="229"/>
    <x v="1"/>
    <n v="140"/>
    <n v="123"/>
    <s v=""/>
    <s v=""/>
    <n v="152"/>
    <n v="162"/>
    <s v=""/>
    <s v=""/>
    <n v="200"/>
    <n v="209"/>
    <s v=""/>
    <n v="2"/>
    <n v="129"/>
    <n v="114"/>
    <s v=""/>
    <s v=""/>
    <n v="170"/>
    <n v="178"/>
    <s v=""/>
    <s v=""/>
    <n v="151"/>
    <n v="152"/>
    <s v=""/>
    <s v=""/>
    <n v="153"/>
    <n v="154"/>
    <s v=""/>
    <s v=""/>
    <n v="114"/>
    <n v="119"/>
    <s v=""/>
    <s v=""/>
    <n v="119"/>
    <n v="116"/>
    <s v=""/>
    <s v=""/>
    <n v="166"/>
    <n v="161"/>
    <s v=""/>
    <s v=""/>
    <n v="139"/>
    <n v="148"/>
    <s v=""/>
    <s v=""/>
    <n v="141"/>
    <n v="142"/>
    <s v=""/>
    <s v=""/>
    <n v="1774"/>
    <x v="533"/>
    <m/>
    <m/>
    <n v="105"/>
    <n v="95"/>
    <s v=""/>
    <s v=""/>
    <n v="124"/>
    <n v="125"/>
    <s v=""/>
    <s v=""/>
    <n v="167"/>
    <n v="167"/>
    <s v=""/>
    <s v=""/>
    <n v="130"/>
    <n v="137"/>
    <s v=""/>
    <s v=""/>
    <n v="156"/>
    <n v="158"/>
    <s v=""/>
    <n v="2"/>
    <n v="682"/>
    <n v="682"/>
    <m/>
    <m/>
    <n v="2456"/>
    <n v="2460"/>
    <n v="0"/>
    <n v="0"/>
  </r>
  <r>
    <x v="221"/>
    <s v="212806766"/>
    <x v="5"/>
    <x v="5"/>
    <x v="229"/>
    <x v="0"/>
    <n v="21"/>
    <n v="21"/>
    <s v=""/>
    <s v=""/>
    <n v="19"/>
    <n v="19"/>
    <s v=""/>
    <s v=""/>
    <n v="21"/>
    <n v="21"/>
    <s v=""/>
    <s v=""/>
    <n v="21"/>
    <n v="21"/>
    <s v=""/>
    <s v=""/>
    <n v="16"/>
    <n v="16"/>
    <s v=""/>
    <s v=""/>
    <n v="18"/>
    <n v="18"/>
    <s v=""/>
    <s v=""/>
    <n v="14"/>
    <n v="14"/>
    <s v=""/>
    <s v=""/>
    <n v="12"/>
    <n v="12"/>
    <s v=""/>
    <s v=""/>
    <n v="17"/>
    <n v="17"/>
    <s v=""/>
    <s v=""/>
    <n v="17"/>
    <n v="17"/>
    <s v=""/>
    <s v=""/>
    <n v="9"/>
    <n v="9"/>
    <s v=""/>
    <s v=""/>
    <n v="5"/>
    <n v="5"/>
    <s v=""/>
    <s v=""/>
    <n v="190"/>
    <x v="534"/>
    <m/>
    <m/>
    <n v="10"/>
    <n v="10"/>
    <s v=""/>
    <s v=""/>
    <n v="13"/>
    <n v="13"/>
    <s v=""/>
    <s v=""/>
    <n v="6"/>
    <n v="6"/>
    <s v=""/>
    <s v=""/>
    <n v="11"/>
    <n v="11"/>
    <s v=""/>
    <s v=""/>
    <n v="5"/>
    <n v="5"/>
    <s v=""/>
    <s v=""/>
    <n v="45"/>
    <n v="45"/>
    <m/>
    <m/>
    <n v="235"/>
    <n v="235"/>
    <n v="0"/>
    <n v="0"/>
  </r>
  <r>
    <x v="225"/>
    <s v="212691354"/>
    <x v="5"/>
    <x v="5"/>
    <x v="233"/>
    <x v="2"/>
    <n v="182"/>
    <n v="180"/>
    <s v=""/>
    <s v=""/>
    <n v="166"/>
    <n v="163"/>
    <n v="1"/>
    <s v=""/>
    <n v="159"/>
    <n v="163"/>
    <s v=""/>
    <s v=""/>
    <n v="205"/>
    <n v="198"/>
    <s v=""/>
    <s v=""/>
    <n v="160"/>
    <n v="167"/>
    <s v=""/>
    <s v=""/>
    <n v="174"/>
    <n v="173"/>
    <s v=""/>
    <s v=""/>
    <n v="171"/>
    <n v="172"/>
    <s v=""/>
    <s v=""/>
    <n v="222"/>
    <n v="221"/>
    <s v=""/>
    <s v=""/>
    <n v="216"/>
    <n v="216"/>
    <s v=""/>
    <s v=""/>
    <n v="238"/>
    <n v="240"/>
    <s v=""/>
    <s v=""/>
    <n v="217"/>
    <n v="215"/>
    <s v=""/>
    <s v=""/>
    <n v="485"/>
    <n v="479"/>
    <s v=""/>
    <s v=""/>
    <n v="2595"/>
    <x v="535"/>
    <m/>
    <m/>
    <n v="421"/>
    <n v="427"/>
    <s v=""/>
    <s v=""/>
    <n v="182"/>
    <n v="180"/>
    <s v=""/>
    <s v=""/>
    <n v="230"/>
    <n v="230"/>
    <s v=""/>
    <s v=""/>
    <n v="250"/>
    <n v="252"/>
    <s v=""/>
    <s v=""/>
    <n v="224"/>
    <n v="226"/>
    <n v="1"/>
    <s v=""/>
    <n v="1307"/>
    <n v="1315"/>
    <m/>
    <m/>
    <n v="3902"/>
    <n v="3902"/>
    <n v="0"/>
    <n v="0"/>
  </r>
  <r>
    <x v="226"/>
    <s v="404896644"/>
    <x v="1"/>
    <x v="11"/>
    <x v="214"/>
    <x v="2"/>
    <n v="552"/>
    <n v="552"/>
    <s v=""/>
    <s v=""/>
    <n v="574"/>
    <n v="576"/>
    <s v=""/>
    <s v=""/>
    <n v="659"/>
    <n v="658"/>
    <s v=""/>
    <s v=""/>
    <n v="604"/>
    <n v="608"/>
    <s v=""/>
    <s v=""/>
    <n v="641"/>
    <n v="637"/>
    <s v=""/>
    <s v=""/>
    <n v="570"/>
    <n v="571"/>
    <s v=""/>
    <s v=""/>
    <n v="420"/>
    <n v="422"/>
    <s v=""/>
    <s v=""/>
    <n v="418"/>
    <n v="417"/>
    <s v=""/>
    <s v=""/>
    <n v="529"/>
    <n v="527"/>
    <s v=""/>
    <s v=""/>
    <n v="586"/>
    <n v="590"/>
    <s v=""/>
    <s v=""/>
    <s v=""/>
    <s v=""/>
    <s v=""/>
    <s v=""/>
    <s v=""/>
    <s v=""/>
    <s v=""/>
    <s v=""/>
    <m/>
    <x v="2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m/>
    <n v="0"/>
    <n v="0"/>
    <n v="0"/>
    <n v="0"/>
  </r>
  <r>
    <x v="226"/>
    <s v="404896644"/>
    <x v="1"/>
    <x v="11"/>
    <x v="214"/>
    <x v="0"/>
    <n v="12"/>
    <n v="10"/>
    <s v=""/>
    <n v="1"/>
    <n v="22"/>
    <n v="21"/>
    <s v=""/>
    <s v=""/>
    <n v="27"/>
    <n v="26"/>
    <s v=""/>
    <s v=""/>
    <n v="24"/>
    <n v="26"/>
    <s v=""/>
    <s v=""/>
    <n v="30"/>
    <n v="27"/>
    <s v=""/>
    <s v=""/>
    <n v="24"/>
    <n v="23"/>
    <s v=""/>
    <s v=""/>
    <n v="21"/>
    <n v="28"/>
    <s v=""/>
    <s v=""/>
    <n v="21"/>
    <n v="15"/>
    <s v=""/>
    <s v=""/>
    <n v="20"/>
    <n v="17"/>
    <s v=""/>
    <s v=""/>
    <n v="11"/>
    <n v="21"/>
    <n v="2"/>
    <s v=""/>
    <s v=""/>
    <n v="1"/>
    <s v=""/>
    <s v=""/>
    <s v=""/>
    <s v=""/>
    <s v=""/>
    <s v=""/>
    <m/>
    <x v="2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m/>
    <n v="0"/>
    <n v="0"/>
    <n v="0"/>
    <n v="0"/>
  </r>
  <r>
    <x v="229"/>
    <s v="211385767"/>
    <x v="1"/>
    <x v="12"/>
    <x v="236"/>
    <x v="4"/>
    <n v="778"/>
    <n v="730"/>
    <n v="9"/>
    <n v="42"/>
    <n v="682"/>
    <n v="658"/>
    <n v="2"/>
    <n v="38"/>
    <n v="695"/>
    <n v="719"/>
    <n v="2"/>
    <n v="28"/>
    <n v="645"/>
    <n v="656"/>
    <n v="4"/>
    <n v="34"/>
    <n v="657"/>
    <n v="663"/>
    <n v="1"/>
    <n v="31"/>
    <n v="584"/>
    <n v="588"/>
    <n v="5"/>
    <n v="21"/>
    <n v="588"/>
    <n v="595"/>
    <n v="4"/>
    <n v="26"/>
    <n v="564"/>
    <n v="565"/>
    <n v="5"/>
    <n v="24"/>
    <n v="589"/>
    <n v="584"/>
    <n v="4"/>
    <n v="31"/>
    <n v="656"/>
    <n v="638"/>
    <n v="5"/>
    <n v="23"/>
    <n v="620"/>
    <n v="613"/>
    <n v="5"/>
    <n v="32"/>
    <n v="696"/>
    <n v="797"/>
    <n v="4"/>
    <n v="45"/>
    <n v="7754"/>
    <x v="536"/>
    <n v="50"/>
    <n v="375"/>
    <n v="351"/>
    <n v="222"/>
    <n v="2"/>
    <n v="9"/>
    <n v="653"/>
    <n v="655"/>
    <n v="3"/>
    <n v="50"/>
    <n v="763"/>
    <n v="779"/>
    <n v="5"/>
    <n v="54"/>
    <n v="762"/>
    <n v="761"/>
    <n v="8"/>
    <n v="39"/>
    <n v="586"/>
    <n v="724"/>
    <n v="4"/>
    <n v="31"/>
    <n v="3115"/>
    <n v="3141"/>
    <n v="22"/>
    <n v="183"/>
    <n v="10869"/>
    <n v="10947"/>
    <n v="72"/>
    <n v="558"/>
  </r>
  <r>
    <x v="229"/>
    <s v="211385767"/>
    <x v="1"/>
    <x v="12"/>
    <x v="236"/>
    <x v="6"/>
    <n v="12"/>
    <n v="8"/>
    <s v=""/>
    <s v=""/>
    <n v="21"/>
    <n v="17"/>
    <s v=""/>
    <s v=""/>
    <n v="13"/>
    <n v="20"/>
    <s v=""/>
    <n v="1"/>
    <n v="17"/>
    <n v="15"/>
    <s v=""/>
    <n v="1"/>
    <n v="14"/>
    <n v="14"/>
    <s v=""/>
    <s v=""/>
    <n v="7"/>
    <n v="9"/>
    <s v=""/>
    <s v=""/>
    <n v="7"/>
    <n v="8"/>
    <s v=""/>
    <s v=""/>
    <n v="4"/>
    <n v="4"/>
    <s v=""/>
    <s v=""/>
    <n v="3"/>
    <n v="1"/>
    <s v=""/>
    <s v=""/>
    <n v="4"/>
    <n v="3"/>
    <s v=""/>
    <s v=""/>
    <n v="4"/>
    <n v="7"/>
    <s v=""/>
    <s v=""/>
    <n v="3"/>
    <n v="3"/>
    <s v=""/>
    <s v=""/>
    <n v="109"/>
    <x v="537"/>
    <m/>
    <m/>
    <n v="3"/>
    <n v="2"/>
    <s v=""/>
    <s v=""/>
    <n v="4"/>
    <n v="5"/>
    <s v=""/>
    <n v="1"/>
    <n v="5"/>
    <n v="5"/>
    <s v=""/>
    <s v=""/>
    <n v="11"/>
    <n v="10"/>
    <s v=""/>
    <s v=""/>
    <n v="8"/>
    <n v="9"/>
    <s v=""/>
    <s v=""/>
    <n v="31"/>
    <n v="31"/>
    <m/>
    <m/>
    <n v="140"/>
    <n v="140"/>
    <n v="0"/>
    <n v="0"/>
  </r>
  <r>
    <x v="230"/>
    <s v="445466870"/>
    <x v="4"/>
    <x v="4"/>
    <x v="237"/>
    <x v="2"/>
    <s v=""/>
    <s v=""/>
    <s v=""/>
    <s v=""/>
    <s v=""/>
    <s v=""/>
    <s v=""/>
    <s v=""/>
    <s v=""/>
    <s v=""/>
    <s v=""/>
    <s v=""/>
    <s v=""/>
    <s v=""/>
    <s v=""/>
    <s v=""/>
    <n v="77"/>
    <n v="76"/>
    <s v=""/>
    <s v=""/>
    <n v="150"/>
    <n v="149"/>
    <s v=""/>
    <s v=""/>
    <n v="264"/>
    <n v="265"/>
    <s v=""/>
    <s v=""/>
    <n v="364"/>
    <n v="363"/>
    <s v=""/>
    <s v=""/>
    <n v="268"/>
    <n v="269"/>
    <s v=""/>
    <s v=""/>
    <n v="227"/>
    <n v="227"/>
    <s v=""/>
    <s v=""/>
    <n v="245"/>
    <n v="246"/>
    <s v=""/>
    <s v=""/>
    <n v="274"/>
    <n v="274"/>
    <s v=""/>
    <s v=""/>
    <m/>
    <x v="2"/>
    <m/>
    <m/>
    <n v="423"/>
    <n v="420"/>
    <s v=""/>
    <s v=""/>
    <n v="294"/>
    <n v="295"/>
    <s v=""/>
    <s v=""/>
    <n v="334"/>
    <n v="334"/>
    <s v=""/>
    <s v=""/>
    <n v="348"/>
    <n v="348"/>
    <s v=""/>
    <s v=""/>
    <n v="275"/>
    <n v="277"/>
    <s v=""/>
    <s v=""/>
    <n v="1674"/>
    <n v="1674"/>
    <m/>
    <m/>
    <n v="1674"/>
    <n v="1674"/>
    <n v="0"/>
    <n v="0"/>
  </r>
  <r>
    <x v="230"/>
    <s v="445466870"/>
    <x v="4"/>
    <x v="4"/>
    <x v="237"/>
    <x v="1"/>
    <s v=""/>
    <s v=""/>
    <s v=""/>
    <s v=""/>
    <s v=""/>
    <s v=""/>
    <s v=""/>
    <s v=""/>
    <s v=""/>
    <s v=""/>
    <s v=""/>
    <s v=""/>
    <s v=""/>
    <s v=""/>
    <s v=""/>
    <s v=""/>
    <n v="32"/>
    <n v="17"/>
    <s v=""/>
    <s v=""/>
    <n v="157"/>
    <n v="151"/>
    <s v=""/>
    <n v="1"/>
    <n v="151"/>
    <n v="163"/>
    <s v=""/>
    <s v=""/>
    <n v="82"/>
    <n v="79"/>
    <s v=""/>
    <s v=""/>
    <n v="153"/>
    <n v="159"/>
    <s v=""/>
    <s v=""/>
    <n v="148"/>
    <n v="139"/>
    <s v=""/>
    <n v="1"/>
    <n v="120"/>
    <n v="126"/>
    <s v=""/>
    <s v=""/>
    <n v="133"/>
    <n v="140"/>
    <s v=""/>
    <s v=""/>
    <m/>
    <x v="2"/>
    <m/>
    <m/>
    <n v="78"/>
    <n v="63"/>
    <s v=""/>
    <s v=""/>
    <n v="142"/>
    <n v="133"/>
    <s v=""/>
    <n v="1"/>
    <n v="122"/>
    <n v="138"/>
    <s v=""/>
    <s v=""/>
    <n v="135"/>
    <n v="142"/>
    <s v=""/>
    <n v="1"/>
    <n v="152"/>
    <n v="155"/>
    <s v=""/>
    <s v=""/>
    <n v="629"/>
    <n v="631"/>
    <m/>
    <m/>
    <n v="629"/>
    <n v="631"/>
    <n v="0"/>
    <n v="0"/>
  </r>
  <r>
    <x v="230"/>
    <s v="445466870"/>
    <x v="4"/>
    <x v="4"/>
    <x v="237"/>
    <x v="0"/>
    <s v=""/>
    <s v=""/>
    <s v=""/>
    <s v=""/>
    <s v=""/>
    <s v=""/>
    <s v=""/>
    <s v=""/>
    <s v=""/>
    <s v=""/>
    <s v=""/>
    <s v=""/>
    <s v=""/>
    <s v=""/>
    <s v=""/>
    <s v=""/>
    <n v="104"/>
    <n v="70"/>
    <s v=""/>
    <s v=""/>
    <n v="209"/>
    <n v="224"/>
    <s v=""/>
    <n v="1"/>
    <n v="184"/>
    <n v="183"/>
    <s v=""/>
    <s v=""/>
    <n v="188"/>
    <n v="191"/>
    <s v=""/>
    <n v="1"/>
    <n v="151"/>
    <n v="159"/>
    <s v=""/>
    <s v=""/>
    <n v="200"/>
    <n v="195"/>
    <s v=""/>
    <s v=""/>
    <n v="175"/>
    <n v="170"/>
    <s v=""/>
    <n v="1"/>
    <n v="175"/>
    <n v="184"/>
    <s v=""/>
    <s v=""/>
    <m/>
    <x v="2"/>
    <m/>
    <m/>
    <n v="163"/>
    <n v="156"/>
    <s v=""/>
    <s v=""/>
    <n v="197"/>
    <n v="194"/>
    <s v=""/>
    <n v="3"/>
    <n v="189"/>
    <n v="194"/>
    <s v=""/>
    <s v=""/>
    <n v="181"/>
    <n v="173"/>
    <s v=""/>
    <n v="1"/>
    <n v="220"/>
    <n v="243"/>
    <s v=""/>
    <s v=""/>
    <n v="950"/>
    <n v="960"/>
    <m/>
    <m/>
    <n v="950"/>
    <n v="960"/>
    <n v="0"/>
    <n v="0"/>
  </r>
  <r>
    <x v="235"/>
    <s v="445506630"/>
    <x v="4"/>
    <x v="4"/>
    <x v="246"/>
    <x v="2"/>
    <n v="573"/>
    <n v="573"/>
    <s v=""/>
    <s v=""/>
    <n v="582"/>
    <n v="583"/>
    <s v=""/>
    <n v="1"/>
    <n v="525"/>
    <n v="526"/>
    <n v="1"/>
    <s v=""/>
    <n v="455"/>
    <n v="453"/>
    <n v="2"/>
    <s v=""/>
    <n v="502"/>
    <n v="503"/>
    <n v="1"/>
    <s v=""/>
    <n v="490"/>
    <n v="490"/>
    <s v=""/>
    <s v=""/>
    <n v="502"/>
    <n v="503"/>
    <s v=""/>
    <s v=""/>
    <n v="593"/>
    <n v="588"/>
    <s v=""/>
    <n v="1"/>
    <n v="341"/>
    <n v="345"/>
    <n v="1"/>
    <s v=""/>
    <n v="322"/>
    <n v="321"/>
    <s v=""/>
    <s v=""/>
    <n v="307"/>
    <n v="308"/>
    <s v=""/>
    <s v=""/>
    <n v="505"/>
    <n v="503"/>
    <s v=""/>
    <s v=""/>
    <n v="5697"/>
    <x v="538"/>
    <m/>
    <m/>
    <n v="804"/>
    <n v="800"/>
    <n v="1"/>
    <s v=""/>
    <n v="611"/>
    <n v="613"/>
    <s v=""/>
    <s v=""/>
    <n v="592"/>
    <n v="594"/>
    <n v="1"/>
    <s v=""/>
    <n v="207"/>
    <n v="210"/>
    <s v=""/>
    <s v=""/>
    <n v="10"/>
    <n v="10"/>
    <s v=""/>
    <s v=""/>
    <n v="2224"/>
    <n v="2227"/>
    <m/>
    <m/>
    <n v="7921"/>
    <n v="7923"/>
    <n v="0"/>
    <n v="0"/>
  </r>
  <r>
    <x v="236"/>
    <s v="404908043"/>
    <x v="3"/>
    <x v="58"/>
    <x v="286"/>
    <x v="7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3"/>
    <n v="3"/>
    <s v=""/>
    <s v=""/>
    <n v="1"/>
    <s v=""/>
    <s v=""/>
    <s v=""/>
    <n v="2"/>
    <n v="3"/>
    <s v=""/>
    <s v=""/>
    <m/>
    <x v="2"/>
    <m/>
    <m/>
    <n v="3"/>
    <n v="3"/>
    <s v=""/>
    <s v=""/>
    <n v="1"/>
    <n v="1"/>
    <s v=""/>
    <s v=""/>
    <n v="6"/>
    <n v="6"/>
    <s v=""/>
    <s v=""/>
    <n v="2"/>
    <n v="2"/>
    <s v=""/>
    <s v=""/>
    <n v="2"/>
    <n v="2"/>
    <s v=""/>
    <s v=""/>
    <n v="14"/>
    <n v="14"/>
    <m/>
    <m/>
    <n v="14"/>
    <n v="14"/>
    <n v="0"/>
    <n v="0"/>
  </r>
  <r>
    <x v="236"/>
    <s v="404908043"/>
    <x v="3"/>
    <x v="3"/>
    <x v="247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"/>
    <n v="1"/>
    <s v=""/>
    <s v=""/>
    <n v="1"/>
    <n v="1"/>
    <s v=""/>
    <s v=""/>
    <n v="1"/>
    <n v="1"/>
    <s v=""/>
    <s v=""/>
    <n v="1"/>
    <n v="1"/>
    <s v=""/>
    <s v=""/>
    <n v="1"/>
    <n v="1"/>
    <s v=""/>
    <s v=""/>
    <m/>
    <x v="2"/>
    <m/>
    <m/>
    <n v="5"/>
    <n v="5"/>
    <s v=""/>
    <s v=""/>
    <n v="2"/>
    <n v="2"/>
    <s v=""/>
    <s v=""/>
    <n v="1"/>
    <n v="1"/>
    <s v=""/>
    <s v=""/>
    <n v="2"/>
    <n v="2"/>
    <s v=""/>
    <s v=""/>
    <n v="2"/>
    <n v="2"/>
    <s v=""/>
    <s v=""/>
    <n v="12"/>
    <n v="12"/>
    <m/>
    <m/>
    <n v="12"/>
    <n v="12"/>
    <n v="0"/>
    <n v="0"/>
  </r>
  <r>
    <x v="349"/>
    <s v="205288295"/>
    <x v="1"/>
    <x v="29"/>
    <x v="391"/>
    <x v="1"/>
    <n v="2"/>
    <n v="2"/>
    <s v=""/>
    <s v=""/>
    <n v="5"/>
    <n v="5"/>
    <s v=""/>
    <s v=""/>
    <n v="1"/>
    <n v="1"/>
    <s v=""/>
    <s v=""/>
    <n v="1"/>
    <n v="1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x v="2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m/>
    <n v="0"/>
    <n v="0"/>
    <n v="0"/>
    <n v="0"/>
  </r>
  <r>
    <x v="283"/>
    <s v="204927543"/>
    <x v="1"/>
    <x v="13"/>
    <x v="304"/>
    <x v="1"/>
    <n v="28"/>
    <n v="26"/>
    <s v=""/>
    <s v=""/>
    <n v="54"/>
    <n v="53"/>
    <s v=""/>
    <s v=""/>
    <n v="50"/>
    <n v="51"/>
    <n v="1"/>
    <s v=""/>
    <n v="43"/>
    <n v="46"/>
    <s v=""/>
    <s v=""/>
    <n v="48"/>
    <n v="45"/>
    <s v=""/>
    <s v=""/>
    <n v="53"/>
    <n v="54"/>
    <s v=""/>
    <s v=""/>
    <n v="41"/>
    <n v="43"/>
    <s v=""/>
    <s v=""/>
    <n v="45"/>
    <n v="43"/>
    <s v=""/>
    <s v=""/>
    <n v="32"/>
    <n v="34"/>
    <s v=""/>
    <s v=""/>
    <n v="59"/>
    <n v="55"/>
    <s v=""/>
    <s v=""/>
    <n v="54"/>
    <n v="53"/>
    <s v=""/>
    <s v=""/>
    <n v="44"/>
    <n v="51"/>
    <n v="1"/>
    <s v=""/>
    <n v="551"/>
    <x v="539"/>
    <m/>
    <m/>
    <n v="30"/>
    <n v="26"/>
    <s v=""/>
    <s v=""/>
    <n v="62"/>
    <n v="58"/>
    <s v=""/>
    <s v=""/>
    <n v="53"/>
    <n v="56"/>
    <s v=""/>
    <s v=""/>
    <n v="61"/>
    <n v="64"/>
    <s v=""/>
    <s v=""/>
    <n v="57"/>
    <n v="59"/>
    <s v=""/>
    <s v=""/>
    <n v="263"/>
    <n v="263"/>
    <m/>
    <m/>
    <n v="814"/>
    <n v="817"/>
    <n v="0"/>
    <n v="0"/>
  </r>
  <r>
    <x v="238"/>
    <s v="205218030"/>
    <x v="1"/>
    <x v="11"/>
    <x v="392"/>
    <x v="2"/>
    <n v="1"/>
    <n v="1"/>
    <s v=""/>
    <s v=""/>
    <s v=""/>
    <s v=""/>
    <s v=""/>
    <s v=""/>
    <s v=""/>
    <s v=""/>
    <s v=""/>
    <s v=""/>
    <n v="4"/>
    <n v="4"/>
    <s v=""/>
    <s v=""/>
    <n v="4"/>
    <n v="4"/>
    <s v=""/>
    <s v=""/>
    <n v="3"/>
    <n v="3"/>
    <s v=""/>
    <s v=""/>
    <n v="1"/>
    <n v="1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x v="2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m/>
    <n v="0"/>
    <n v="0"/>
    <n v="0"/>
    <n v="0"/>
  </r>
  <r>
    <x v="238"/>
    <s v="205218030"/>
    <x v="1"/>
    <x v="29"/>
    <x v="393"/>
    <x v="2"/>
    <n v="23"/>
    <n v="23"/>
    <s v=""/>
    <s v=""/>
    <n v="23"/>
    <n v="23"/>
    <s v=""/>
    <s v=""/>
    <n v="22"/>
    <n v="22"/>
    <s v=""/>
    <s v=""/>
    <n v="20"/>
    <n v="20"/>
    <s v=""/>
    <s v=""/>
    <n v="30"/>
    <n v="30"/>
    <s v=""/>
    <s v=""/>
    <n v="21"/>
    <n v="21"/>
    <s v=""/>
    <s v=""/>
    <n v="24"/>
    <n v="24"/>
    <s v=""/>
    <s v=""/>
    <n v="9"/>
    <n v="9"/>
    <s v=""/>
    <s v=""/>
    <n v="16"/>
    <n v="16"/>
    <s v=""/>
    <s v=""/>
    <n v="26"/>
    <n v="26"/>
    <s v=""/>
    <s v=""/>
    <n v="25"/>
    <n v="25"/>
    <s v=""/>
    <s v=""/>
    <n v="23"/>
    <n v="23"/>
    <s v=""/>
    <s v=""/>
    <n v="262"/>
    <x v="399"/>
    <m/>
    <m/>
    <n v="26"/>
    <n v="26"/>
    <s v=""/>
    <s v=""/>
    <n v="30"/>
    <n v="30"/>
    <s v=""/>
    <s v=""/>
    <n v="23"/>
    <n v="23"/>
    <s v=""/>
    <s v=""/>
    <n v="24"/>
    <n v="24"/>
    <s v=""/>
    <s v=""/>
    <n v="31"/>
    <n v="31"/>
    <s v=""/>
    <s v=""/>
    <n v="134"/>
    <n v="134"/>
    <m/>
    <m/>
    <n v="396"/>
    <n v="396"/>
    <n v="0"/>
    <n v="0"/>
  </r>
  <r>
    <x v="239"/>
    <s v="405169598"/>
    <x v="1"/>
    <x v="13"/>
    <x v="250"/>
    <x v="4"/>
    <s v=""/>
    <n v="1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x v="2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m/>
    <n v="0"/>
    <n v="0"/>
    <n v="0"/>
    <n v="0"/>
  </r>
  <r>
    <x v="239"/>
    <s v="405169598"/>
    <x v="1"/>
    <x v="13"/>
    <x v="250"/>
    <x v="5"/>
    <n v="2"/>
    <n v="2"/>
    <s v=""/>
    <s v=""/>
    <n v="4"/>
    <n v="4"/>
    <s v=""/>
    <s v=""/>
    <n v="8"/>
    <n v="8"/>
    <s v=""/>
    <s v=""/>
    <n v="2"/>
    <n v="2"/>
    <s v=""/>
    <s v=""/>
    <n v="7"/>
    <n v="7"/>
    <s v=""/>
    <s v=""/>
    <n v="5"/>
    <n v="5"/>
    <s v=""/>
    <s v=""/>
    <n v="11"/>
    <n v="11"/>
    <s v=""/>
    <s v=""/>
    <n v="7"/>
    <n v="7"/>
    <s v=""/>
    <s v=""/>
    <n v="2"/>
    <n v="2"/>
    <s v=""/>
    <s v=""/>
    <n v="6"/>
    <n v="6"/>
    <s v=""/>
    <s v=""/>
    <n v="7"/>
    <n v="7"/>
    <s v=""/>
    <s v=""/>
    <n v="7"/>
    <n v="7"/>
    <s v=""/>
    <s v=""/>
    <n v="68"/>
    <x v="540"/>
    <m/>
    <m/>
    <n v="6"/>
    <n v="6"/>
    <s v=""/>
    <s v=""/>
    <n v="9"/>
    <n v="9"/>
    <s v=""/>
    <s v=""/>
    <n v="8"/>
    <n v="8"/>
    <s v=""/>
    <s v=""/>
    <n v="14"/>
    <n v="14"/>
    <s v=""/>
    <s v=""/>
    <n v="8"/>
    <n v="8"/>
    <s v=""/>
    <s v=""/>
    <n v="45"/>
    <n v="45"/>
    <m/>
    <m/>
    <n v="113"/>
    <n v="113"/>
    <n v="0"/>
    <n v="0"/>
  </r>
  <r>
    <x v="240"/>
    <s v="412682501"/>
    <x v="5"/>
    <x v="5"/>
    <x v="251"/>
    <x v="4"/>
    <n v="84"/>
    <n v="87"/>
    <s v=""/>
    <s v=""/>
    <n v="94"/>
    <n v="89"/>
    <s v=""/>
    <n v="1"/>
    <n v="87"/>
    <n v="82"/>
    <s v=""/>
    <s v=""/>
    <n v="82"/>
    <n v="83"/>
    <s v=""/>
    <s v=""/>
    <n v="72"/>
    <n v="81"/>
    <s v=""/>
    <s v=""/>
    <n v="52"/>
    <n v="49"/>
    <s v=""/>
    <s v=""/>
    <n v="46"/>
    <n v="50"/>
    <s v=""/>
    <s v=""/>
    <n v="48"/>
    <n v="49"/>
    <n v="1"/>
    <s v=""/>
    <n v="43"/>
    <n v="41"/>
    <s v=""/>
    <s v=""/>
    <n v="19"/>
    <n v="21"/>
    <n v="1"/>
    <s v=""/>
    <n v="6"/>
    <n v="9"/>
    <s v=""/>
    <s v=""/>
    <s v=""/>
    <s v=""/>
    <s v=""/>
    <s v=""/>
    <m/>
    <x v="2"/>
    <m/>
    <m/>
    <s v=""/>
    <s v=""/>
    <s v=""/>
    <s v=""/>
    <s v=""/>
    <s v=""/>
    <s v=""/>
    <s v=""/>
    <s v=""/>
    <s v=""/>
    <s v=""/>
    <s v=""/>
    <s v=""/>
    <s v=""/>
    <s v=""/>
    <s v=""/>
    <n v="1"/>
    <n v="1"/>
    <n v="1"/>
    <s v=""/>
    <m/>
    <m/>
    <m/>
    <m/>
    <n v="0"/>
    <n v="0"/>
    <n v="0"/>
    <n v="0"/>
  </r>
  <r>
    <x v="350"/>
    <s v="436039984"/>
    <x v="9"/>
    <x v="56"/>
    <x v="394"/>
    <x v="2"/>
    <n v="4"/>
    <n v="4"/>
    <s v=""/>
    <s v=""/>
    <s v=""/>
    <s v=""/>
    <s v=""/>
    <s v=""/>
    <n v="4"/>
    <n v="4"/>
    <s v=""/>
    <s v=""/>
    <n v="6"/>
    <n v="6"/>
    <s v=""/>
    <s v=""/>
    <n v="6"/>
    <n v="6"/>
    <s v=""/>
    <s v=""/>
    <s v=""/>
    <s v=""/>
    <s v=""/>
    <s v=""/>
    <n v="5"/>
    <n v="5"/>
    <s v=""/>
    <s v=""/>
    <n v="5"/>
    <n v="5"/>
    <s v=""/>
    <s v=""/>
    <n v="4"/>
    <n v="4"/>
    <s v=""/>
    <s v=""/>
    <n v="10"/>
    <n v="10"/>
    <s v=""/>
    <s v=""/>
    <n v="4"/>
    <n v="4"/>
    <s v=""/>
    <s v=""/>
    <n v="1"/>
    <n v="1"/>
    <s v=""/>
    <s v=""/>
    <m/>
    <x v="2"/>
    <m/>
    <m/>
    <n v="9"/>
    <n v="9"/>
    <s v=""/>
    <s v=""/>
    <s v=""/>
    <s v=""/>
    <s v=""/>
    <s v=""/>
    <n v="5"/>
    <n v="5"/>
    <s v=""/>
    <s v=""/>
    <n v="10"/>
    <n v="10"/>
    <s v=""/>
    <s v=""/>
    <n v="8"/>
    <n v="8"/>
    <s v=""/>
    <s v=""/>
    <m/>
    <m/>
    <m/>
    <m/>
    <n v="0"/>
    <n v="0"/>
    <n v="0"/>
    <n v="0"/>
  </r>
  <r>
    <x v="241"/>
    <s v="205210467"/>
    <x v="1"/>
    <x v="1"/>
    <x v="252"/>
    <x v="1"/>
    <n v="264"/>
    <n v="254"/>
    <s v=""/>
    <s v=""/>
    <n v="488"/>
    <n v="482"/>
    <s v=""/>
    <s v=""/>
    <n v="518"/>
    <n v="529"/>
    <s v=""/>
    <s v=""/>
    <n v="252"/>
    <n v="247"/>
    <s v=""/>
    <s v=""/>
    <n v="365"/>
    <n v="366"/>
    <s v=""/>
    <n v="1"/>
    <n v="378"/>
    <n v="380"/>
    <s v=""/>
    <n v="1"/>
    <n v="290"/>
    <n v="295"/>
    <s v=""/>
    <n v="1"/>
    <n v="365"/>
    <n v="367"/>
    <s v=""/>
    <s v=""/>
    <n v="368"/>
    <n v="365"/>
    <s v=""/>
    <n v="1"/>
    <n v="392"/>
    <n v="390"/>
    <s v=""/>
    <s v=""/>
    <n v="337"/>
    <n v="330"/>
    <s v=""/>
    <n v="1"/>
    <n v="443"/>
    <n v="454"/>
    <s v=""/>
    <s v=""/>
    <n v="4460"/>
    <x v="541"/>
    <m/>
    <m/>
    <n v="338"/>
    <n v="320"/>
    <s v=""/>
    <s v=""/>
    <n v="487"/>
    <n v="488"/>
    <s v=""/>
    <n v="1"/>
    <n v="590"/>
    <n v="607"/>
    <s v=""/>
    <s v=""/>
    <n v="508"/>
    <n v="504"/>
    <s v=""/>
    <s v=""/>
    <n v="463"/>
    <n v="469"/>
    <s v=""/>
    <s v=""/>
    <n v="2386"/>
    <n v="2388"/>
    <m/>
    <m/>
    <n v="6846"/>
    <n v="6847"/>
    <n v="0"/>
    <n v="0"/>
  </r>
  <r>
    <x v="317"/>
    <s v="205284093"/>
    <x v="1"/>
    <x v="13"/>
    <x v="354"/>
    <x v="5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"/>
    <n v="1"/>
    <s v=""/>
    <s v=""/>
    <n v="6"/>
    <n v="6"/>
    <s v=""/>
    <s v=""/>
    <n v="4"/>
    <n v="4"/>
    <s v=""/>
    <s v=""/>
    <n v="5"/>
    <n v="5"/>
    <s v=""/>
    <s v=""/>
    <n v="6"/>
    <n v="6"/>
    <s v=""/>
    <s v=""/>
    <m/>
    <x v="2"/>
    <m/>
    <m/>
    <n v="4"/>
    <n v="4"/>
    <s v=""/>
    <s v=""/>
    <n v="15"/>
    <n v="15"/>
    <s v=""/>
    <s v=""/>
    <n v="14"/>
    <n v="14"/>
    <s v=""/>
    <s v=""/>
    <n v="14"/>
    <n v="14"/>
    <s v=""/>
    <s v=""/>
    <n v="19"/>
    <n v="19"/>
    <s v=""/>
    <s v=""/>
    <n v="66"/>
    <n v="66"/>
    <m/>
    <m/>
    <n v="66"/>
    <n v="66"/>
    <n v="0"/>
    <n v="0"/>
  </r>
  <r>
    <x v="243"/>
    <s v="404512096"/>
    <x v="1"/>
    <x v="32"/>
    <x v="254"/>
    <x v="2"/>
    <n v="90"/>
    <n v="90"/>
    <s v=""/>
    <s v=""/>
    <n v="87"/>
    <n v="87"/>
    <s v=""/>
    <s v=""/>
    <n v="157"/>
    <n v="157"/>
    <s v=""/>
    <s v=""/>
    <n v="112"/>
    <n v="112"/>
    <s v=""/>
    <s v=""/>
    <n v="131"/>
    <n v="130"/>
    <s v=""/>
    <s v=""/>
    <n v="113"/>
    <n v="113"/>
    <s v=""/>
    <s v=""/>
    <n v="124"/>
    <n v="121"/>
    <s v=""/>
    <s v=""/>
    <n v="147"/>
    <n v="151"/>
    <s v=""/>
    <s v=""/>
    <n v="126"/>
    <n v="126"/>
    <s v=""/>
    <s v=""/>
    <n v="127"/>
    <n v="126"/>
    <s v=""/>
    <s v=""/>
    <n v="146"/>
    <n v="147"/>
    <s v=""/>
    <s v=""/>
    <n v="156"/>
    <n v="156"/>
    <s v=""/>
    <s v=""/>
    <n v="1516"/>
    <x v="542"/>
    <m/>
    <m/>
    <n v="250"/>
    <n v="248"/>
    <s v=""/>
    <s v=""/>
    <n v="190"/>
    <n v="191"/>
    <s v=""/>
    <s v=""/>
    <n v="195"/>
    <n v="195"/>
    <s v=""/>
    <s v=""/>
    <n v="196"/>
    <n v="196"/>
    <s v=""/>
    <s v=""/>
    <n v="204"/>
    <n v="205"/>
    <s v=""/>
    <s v=""/>
    <n v="1035"/>
    <n v="1035"/>
    <m/>
    <m/>
    <n v="2551"/>
    <n v="2551"/>
    <n v="0"/>
    <n v="0"/>
  </r>
  <r>
    <x v="243"/>
    <s v="404512096"/>
    <x v="1"/>
    <x v="32"/>
    <x v="254"/>
    <x v="1"/>
    <s v=""/>
    <s v=""/>
    <s v=""/>
    <s v=""/>
    <n v="2"/>
    <s v=""/>
    <s v=""/>
    <s v=""/>
    <n v="2"/>
    <n v="4"/>
    <s v=""/>
    <s v=""/>
    <s v=""/>
    <s v=""/>
    <s v=""/>
    <s v=""/>
    <n v="2"/>
    <n v="2"/>
    <s v=""/>
    <s v=""/>
    <n v="1"/>
    <n v="1"/>
    <s v=""/>
    <s v=""/>
    <n v="4"/>
    <n v="3"/>
    <s v=""/>
    <s v=""/>
    <n v="3"/>
    <n v="4"/>
    <s v=""/>
    <s v=""/>
    <n v="1"/>
    <n v="1"/>
    <s v=""/>
    <s v=""/>
    <n v="3"/>
    <n v="3"/>
    <s v=""/>
    <s v=""/>
    <n v="2"/>
    <n v="2"/>
    <s v=""/>
    <s v=""/>
    <s v=""/>
    <s v=""/>
    <s v=""/>
    <s v=""/>
    <m/>
    <x v="2"/>
    <m/>
    <m/>
    <n v="4"/>
    <n v="3"/>
    <s v=""/>
    <s v=""/>
    <n v="2"/>
    <n v="3"/>
    <s v=""/>
    <s v=""/>
    <n v="3"/>
    <n v="3"/>
    <s v=""/>
    <s v=""/>
    <n v="1"/>
    <n v="1"/>
    <s v=""/>
    <s v=""/>
    <n v="4"/>
    <n v="4"/>
    <s v=""/>
    <s v=""/>
    <n v="14"/>
    <n v="14"/>
    <m/>
    <m/>
    <n v="14"/>
    <n v="14"/>
    <n v="0"/>
    <n v="0"/>
  </r>
  <r>
    <x v="351"/>
    <s v="206036216"/>
    <x v="1"/>
    <x v="12"/>
    <x v="395"/>
    <x v="4"/>
    <s v=""/>
    <n v="5"/>
    <n v="1"/>
    <n v="2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x v="2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m/>
    <n v="0"/>
    <n v="0"/>
    <n v="0"/>
    <n v="0"/>
  </r>
  <r>
    <x v="244"/>
    <s v="402022253"/>
    <x v="1"/>
    <x v="12"/>
    <x v="255"/>
    <x v="6"/>
    <n v="7"/>
    <n v="6"/>
    <s v=""/>
    <s v=""/>
    <n v="5"/>
    <n v="6"/>
    <s v=""/>
    <n v="1"/>
    <n v="2"/>
    <n v="2"/>
    <s v=""/>
    <s v=""/>
    <n v="1"/>
    <n v="1"/>
    <s v=""/>
    <s v=""/>
    <n v="3"/>
    <n v="3"/>
    <s v=""/>
    <s v=""/>
    <n v="2"/>
    <n v="2"/>
    <s v=""/>
    <s v=""/>
    <s v=""/>
    <s v=""/>
    <s v=""/>
    <s v=""/>
    <n v="1"/>
    <n v="1"/>
    <s v=""/>
    <s v=""/>
    <s v=""/>
    <s v=""/>
    <s v=""/>
    <s v=""/>
    <s v=""/>
    <s v=""/>
    <s v=""/>
    <s v=""/>
    <s v=""/>
    <s v=""/>
    <s v=""/>
    <s v=""/>
    <s v=""/>
    <s v=""/>
    <s v=""/>
    <s v=""/>
    <m/>
    <x v="2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m/>
    <n v="0"/>
    <n v="0"/>
    <n v="0"/>
    <n v="0"/>
  </r>
  <r>
    <x v="285"/>
    <s v="402022253"/>
    <x v="1"/>
    <x v="29"/>
    <x v="307"/>
    <x v="1"/>
    <s v=""/>
    <s v=""/>
    <s v=""/>
    <s v=""/>
    <s v=""/>
    <s v=""/>
    <s v=""/>
    <s v=""/>
    <n v="1"/>
    <n v="1"/>
    <s v=""/>
    <s v=""/>
    <n v="1"/>
    <n v="1"/>
    <s v=""/>
    <s v=""/>
    <n v="1"/>
    <n v="1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x v="2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m/>
    <n v="0"/>
    <n v="0"/>
    <n v="0"/>
    <n v="0"/>
  </r>
  <r>
    <x v="256"/>
    <s v="200007143"/>
    <x v="1"/>
    <x v="38"/>
    <x v="268"/>
    <x v="2"/>
    <n v="162"/>
    <n v="160"/>
    <s v=""/>
    <s v=""/>
    <n v="163"/>
    <n v="164"/>
    <s v=""/>
    <s v=""/>
    <n v="199"/>
    <n v="200"/>
    <s v=""/>
    <s v=""/>
    <n v="144"/>
    <n v="144"/>
    <s v=""/>
    <s v=""/>
    <n v="174"/>
    <n v="174"/>
    <s v=""/>
    <s v=""/>
    <n v="195"/>
    <n v="194"/>
    <s v=""/>
    <s v=""/>
    <n v="192"/>
    <n v="191"/>
    <s v=""/>
    <s v=""/>
    <n v="163"/>
    <n v="160"/>
    <s v=""/>
    <s v=""/>
    <n v="138"/>
    <n v="142"/>
    <s v=""/>
    <s v=""/>
    <n v="173"/>
    <n v="173"/>
    <s v=""/>
    <s v=""/>
    <n v="179"/>
    <n v="180"/>
    <s v=""/>
    <s v=""/>
    <n v="202"/>
    <n v="202"/>
    <s v=""/>
    <s v=""/>
    <n v="2084"/>
    <x v="543"/>
    <m/>
    <m/>
    <n v="199"/>
    <n v="197"/>
    <s v=""/>
    <s v=""/>
    <n v="152"/>
    <n v="154"/>
    <s v=""/>
    <s v=""/>
    <n v="144"/>
    <n v="143"/>
    <s v=""/>
    <s v=""/>
    <n v="134"/>
    <n v="135"/>
    <s v=""/>
    <s v=""/>
    <n v="139"/>
    <n v="139"/>
    <s v=""/>
    <s v=""/>
    <n v="768"/>
    <n v="768"/>
    <m/>
    <m/>
    <n v="2852"/>
    <n v="2852"/>
    <n v="0"/>
    <n v="0"/>
  </r>
  <r>
    <x v="257"/>
    <s v="236035517"/>
    <x v="3"/>
    <x v="58"/>
    <x v="269"/>
    <x v="4"/>
    <n v="19"/>
    <n v="19"/>
    <n v="10"/>
    <s v=""/>
    <n v="25"/>
    <n v="23"/>
    <n v="6"/>
    <s v=""/>
    <n v="16"/>
    <n v="15"/>
    <n v="3"/>
    <n v="2"/>
    <n v="18"/>
    <n v="21"/>
    <n v="8"/>
    <s v=""/>
    <n v="16"/>
    <n v="15"/>
    <n v="5"/>
    <s v=""/>
    <n v="18"/>
    <n v="17"/>
    <n v="8"/>
    <s v=""/>
    <n v="14"/>
    <n v="15"/>
    <n v="7"/>
    <s v=""/>
    <n v="14"/>
    <n v="15"/>
    <n v="6"/>
    <s v=""/>
    <n v="7"/>
    <n v="7"/>
    <n v="2"/>
    <s v=""/>
    <n v="12"/>
    <n v="11"/>
    <n v="4"/>
    <s v=""/>
    <n v="12"/>
    <n v="10"/>
    <n v="2"/>
    <s v=""/>
    <n v="13"/>
    <n v="16"/>
    <n v="6"/>
    <s v=""/>
    <n v="184"/>
    <x v="223"/>
    <n v="67"/>
    <m/>
    <n v="18"/>
    <n v="18"/>
    <n v="10"/>
    <s v=""/>
    <n v="17"/>
    <n v="12"/>
    <n v="6"/>
    <s v=""/>
    <n v="15"/>
    <n v="19"/>
    <n v="7"/>
    <s v=""/>
    <n v="17"/>
    <n v="17"/>
    <n v="7"/>
    <s v=""/>
    <n v="19"/>
    <n v="20"/>
    <n v="11"/>
    <s v=""/>
    <n v="86"/>
    <n v="86"/>
    <n v="41"/>
    <m/>
    <n v="270"/>
    <n v="270"/>
    <n v="108"/>
    <n v="0"/>
  </r>
  <r>
    <x v="257"/>
    <s v="236035517"/>
    <x v="0"/>
    <x v="64"/>
    <x v="309"/>
    <x v="7"/>
    <n v="9"/>
    <n v="9"/>
    <s v=""/>
    <s v=""/>
    <n v="7"/>
    <n v="8"/>
    <s v=""/>
    <s v=""/>
    <n v="7"/>
    <n v="7"/>
    <s v=""/>
    <s v=""/>
    <n v="4"/>
    <n v="4"/>
    <s v=""/>
    <s v=""/>
    <n v="4"/>
    <n v="4"/>
    <s v=""/>
    <s v=""/>
    <n v="8"/>
    <n v="6"/>
    <s v=""/>
    <s v=""/>
    <n v="8"/>
    <n v="8"/>
    <s v=""/>
    <s v=""/>
    <n v="9"/>
    <n v="9"/>
    <s v=""/>
    <s v=""/>
    <n v="10"/>
    <n v="11"/>
    <s v=""/>
    <s v=""/>
    <n v="2"/>
    <n v="1"/>
    <s v=""/>
    <s v=""/>
    <n v="1"/>
    <n v="3"/>
    <s v=""/>
    <s v=""/>
    <n v="1"/>
    <n v="1"/>
    <s v=""/>
    <s v=""/>
    <n v="70"/>
    <x v="544"/>
    <m/>
    <m/>
    <n v="1"/>
    <n v="1"/>
    <s v=""/>
    <s v=""/>
    <n v="3"/>
    <n v="2"/>
    <s v=""/>
    <s v=""/>
    <n v="5"/>
    <n v="6"/>
    <s v=""/>
    <s v=""/>
    <n v="4"/>
    <n v="4"/>
    <s v=""/>
    <s v=""/>
    <n v="3"/>
    <n v="3"/>
    <s v=""/>
    <s v=""/>
    <n v="16"/>
    <n v="16"/>
    <m/>
    <m/>
    <n v="86"/>
    <n v="87"/>
    <n v="0"/>
    <n v="0"/>
  </r>
  <r>
    <x v="257"/>
    <s v="236035517"/>
    <x v="9"/>
    <x v="65"/>
    <x v="310"/>
    <x v="2"/>
    <n v="39"/>
    <n v="39"/>
    <n v="1"/>
    <s v=""/>
    <n v="61"/>
    <n v="60"/>
    <s v=""/>
    <s v=""/>
    <n v="64"/>
    <n v="65"/>
    <s v=""/>
    <s v=""/>
    <n v="56"/>
    <n v="56"/>
    <s v=""/>
    <s v=""/>
    <n v="79"/>
    <n v="78"/>
    <s v=""/>
    <s v=""/>
    <n v="67"/>
    <n v="68"/>
    <s v=""/>
    <s v=""/>
    <n v="110"/>
    <n v="110"/>
    <s v=""/>
    <s v=""/>
    <n v="82"/>
    <n v="82"/>
    <s v=""/>
    <s v=""/>
    <n v="101"/>
    <n v="101"/>
    <s v=""/>
    <s v=""/>
    <n v="75"/>
    <n v="75"/>
    <s v=""/>
    <s v=""/>
    <n v="56"/>
    <n v="56"/>
    <s v=""/>
    <s v=""/>
    <n v="63"/>
    <n v="63"/>
    <s v=""/>
    <s v=""/>
    <n v="853"/>
    <x v="545"/>
    <m/>
    <m/>
    <n v="57"/>
    <n v="56"/>
    <s v=""/>
    <s v=""/>
    <n v="39"/>
    <n v="40"/>
    <s v=""/>
    <s v=""/>
    <n v="57"/>
    <n v="57"/>
    <s v=""/>
    <s v=""/>
    <n v="64"/>
    <n v="64"/>
    <s v=""/>
    <s v=""/>
    <n v="100"/>
    <n v="100"/>
    <n v="1"/>
    <s v=""/>
    <n v="317"/>
    <n v="317"/>
    <m/>
    <m/>
    <n v="1170"/>
    <n v="1170"/>
    <n v="0"/>
    <n v="0"/>
  </r>
  <r>
    <x v="257"/>
    <s v="236035517"/>
    <x v="9"/>
    <x v="65"/>
    <x v="310"/>
    <x v="1"/>
    <s v=""/>
    <s v=""/>
    <s v=""/>
    <s v=""/>
    <s v=""/>
    <s v=""/>
    <s v=""/>
    <s v=""/>
    <s v=""/>
    <s v=""/>
    <s v=""/>
    <s v=""/>
    <s v=""/>
    <s v=""/>
    <s v=""/>
    <s v=""/>
    <n v="9"/>
    <n v="9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9"/>
    <n v="9"/>
    <s v=""/>
    <s v=""/>
    <m/>
    <x v="2"/>
    <m/>
    <m/>
    <s v=""/>
    <s v=""/>
    <s v=""/>
    <s v=""/>
    <s v=""/>
    <s v=""/>
    <s v=""/>
    <s v=""/>
    <s v=""/>
    <s v=""/>
    <s v=""/>
    <s v=""/>
    <n v="1"/>
    <n v="1"/>
    <s v=""/>
    <s v=""/>
    <s v=""/>
    <s v=""/>
    <s v=""/>
    <s v=""/>
    <m/>
    <m/>
    <m/>
    <m/>
    <n v="0"/>
    <n v="0"/>
    <n v="0"/>
    <n v="0"/>
  </r>
  <r>
    <x v="257"/>
    <s v="236035517"/>
    <x v="9"/>
    <x v="49"/>
    <x v="270"/>
    <x v="2"/>
    <n v="21"/>
    <n v="21"/>
    <s v=""/>
    <s v=""/>
    <n v="20"/>
    <n v="20"/>
    <s v=""/>
    <s v=""/>
    <n v="19"/>
    <n v="19"/>
    <s v=""/>
    <s v=""/>
    <n v="25"/>
    <n v="25"/>
    <s v=""/>
    <s v=""/>
    <n v="39"/>
    <n v="39"/>
    <s v=""/>
    <s v=""/>
    <n v="39"/>
    <n v="39"/>
    <s v=""/>
    <s v=""/>
    <n v="65"/>
    <n v="65"/>
    <s v=""/>
    <s v=""/>
    <n v="81"/>
    <n v="81"/>
    <s v=""/>
    <s v=""/>
    <n v="43"/>
    <n v="43"/>
    <s v=""/>
    <s v=""/>
    <n v="64"/>
    <n v="64"/>
    <s v=""/>
    <s v=""/>
    <n v="37"/>
    <n v="37"/>
    <s v=""/>
    <s v=""/>
    <n v="14"/>
    <n v="14"/>
    <s v=""/>
    <s v=""/>
    <n v="467"/>
    <x v="546"/>
    <m/>
    <m/>
    <n v="32"/>
    <n v="32"/>
    <s v=""/>
    <s v=""/>
    <n v="19"/>
    <n v="19"/>
    <s v=""/>
    <s v=""/>
    <n v="25"/>
    <n v="25"/>
    <s v=""/>
    <s v=""/>
    <n v="21"/>
    <n v="21"/>
    <s v=""/>
    <s v=""/>
    <n v="39"/>
    <n v="39"/>
    <s v=""/>
    <s v=""/>
    <n v="136"/>
    <n v="136"/>
    <m/>
    <m/>
    <n v="603"/>
    <n v="603"/>
    <n v="0"/>
    <n v="0"/>
  </r>
  <r>
    <x v="257"/>
    <s v="236035517"/>
    <x v="10"/>
    <x v="60"/>
    <x v="272"/>
    <x v="4"/>
    <n v="27"/>
    <n v="26"/>
    <n v="13"/>
    <n v="1"/>
    <n v="20"/>
    <n v="19"/>
    <n v="4"/>
    <s v=""/>
    <n v="29"/>
    <n v="31"/>
    <n v="16"/>
    <n v="1"/>
    <n v="17"/>
    <n v="18"/>
    <n v="6"/>
    <n v="1"/>
    <n v="22"/>
    <n v="21"/>
    <n v="9"/>
    <s v=""/>
    <n v="17"/>
    <n v="17"/>
    <n v="9"/>
    <s v=""/>
    <n v="25"/>
    <n v="26"/>
    <n v="17"/>
    <s v=""/>
    <n v="20"/>
    <n v="20"/>
    <n v="16"/>
    <s v=""/>
    <n v="20"/>
    <n v="19"/>
    <n v="15"/>
    <s v=""/>
    <n v="23"/>
    <n v="23"/>
    <n v="16"/>
    <s v=""/>
    <n v="23"/>
    <n v="22"/>
    <n v="16"/>
    <s v=""/>
    <n v="31"/>
    <n v="32"/>
    <n v="10"/>
    <s v=""/>
    <n v="274"/>
    <x v="547"/>
    <n v="147"/>
    <m/>
    <n v="45"/>
    <n v="42"/>
    <n v="13"/>
    <s v=""/>
    <n v="21"/>
    <n v="24"/>
    <n v="9"/>
    <s v=""/>
    <n v="19"/>
    <n v="17"/>
    <n v="8"/>
    <s v=""/>
    <n v="26"/>
    <n v="28"/>
    <n v="14"/>
    <s v=""/>
    <n v="33"/>
    <n v="34"/>
    <n v="16"/>
    <s v=""/>
    <n v="144"/>
    <n v="145"/>
    <n v="60"/>
    <m/>
    <n v="418"/>
    <n v="419"/>
    <n v="207"/>
    <n v="0"/>
  </r>
  <r>
    <x v="257"/>
    <s v="236035517"/>
    <x v="10"/>
    <x v="60"/>
    <x v="272"/>
    <x v="7"/>
    <n v="1"/>
    <n v="1"/>
    <s v=""/>
    <s v=""/>
    <s v=""/>
    <s v=""/>
    <s v=""/>
    <s v=""/>
    <s v=""/>
    <s v=""/>
    <s v=""/>
    <s v=""/>
    <n v="2"/>
    <n v="2"/>
    <s v=""/>
    <s v=""/>
    <s v=""/>
    <s v=""/>
    <s v=""/>
    <s v=""/>
    <n v="2"/>
    <n v="1"/>
    <s v=""/>
    <s v=""/>
    <s v=""/>
    <n v="1"/>
    <s v=""/>
    <s v=""/>
    <n v="2"/>
    <n v="2"/>
    <s v=""/>
    <s v=""/>
    <n v="2"/>
    <n v="1"/>
    <s v=""/>
    <s v=""/>
    <s v=""/>
    <n v="1"/>
    <s v=""/>
    <s v=""/>
    <s v=""/>
    <s v=""/>
    <s v=""/>
    <s v=""/>
    <s v=""/>
    <s v=""/>
    <s v=""/>
    <s v=""/>
    <m/>
    <x v="2"/>
    <m/>
    <m/>
    <n v="1"/>
    <n v="1"/>
    <s v=""/>
    <s v=""/>
    <s v=""/>
    <s v=""/>
    <s v=""/>
    <s v=""/>
    <n v="2"/>
    <n v="2"/>
    <s v=""/>
    <s v=""/>
    <n v="2"/>
    <n v="2"/>
    <s v=""/>
    <s v=""/>
    <s v=""/>
    <s v=""/>
    <s v=""/>
    <s v=""/>
    <m/>
    <m/>
    <m/>
    <m/>
    <n v="0"/>
    <n v="0"/>
    <n v="0"/>
    <n v="0"/>
  </r>
  <r>
    <x v="257"/>
    <s v="236035517"/>
    <x v="8"/>
    <x v="61"/>
    <x v="273"/>
    <x v="2"/>
    <n v="93"/>
    <n v="93"/>
    <s v=""/>
    <s v=""/>
    <n v="102"/>
    <n v="101"/>
    <s v=""/>
    <s v=""/>
    <n v="71"/>
    <n v="72"/>
    <s v=""/>
    <s v=""/>
    <n v="68"/>
    <n v="67"/>
    <s v=""/>
    <s v=""/>
    <n v="85"/>
    <n v="83"/>
    <s v=""/>
    <s v=""/>
    <n v="87"/>
    <n v="88"/>
    <s v=""/>
    <s v=""/>
    <n v="121"/>
    <n v="123"/>
    <s v=""/>
    <s v=""/>
    <n v="109"/>
    <n v="109"/>
    <s v=""/>
    <s v=""/>
    <n v="83"/>
    <n v="82"/>
    <s v=""/>
    <s v=""/>
    <n v="69"/>
    <n v="70"/>
    <s v=""/>
    <s v=""/>
    <n v="66"/>
    <n v="66"/>
    <s v=""/>
    <s v=""/>
    <n v="111"/>
    <n v="109"/>
    <s v=""/>
    <s v=""/>
    <n v="1065"/>
    <x v="548"/>
    <m/>
    <m/>
    <n v="101"/>
    <n v="102"/>
    <s v=""/>
    <s v=""/>
    <n v="79"/>
    <n v="80"/>
    <s v=""/>
    <s v=""/>
    <n v="78"/>
    <n v="76"/>
    <s v=""/>
    <s v=""/>
    <n v="97"/>
    <n v="98"/>
    <s v=""/>
    <s v=""/>
    <n v="89"/>
    <n v="90"/>
    <s v=""/>
    <s v=""/>
    <n v="444"/>
    <n v="446"/>
    <m/>
    <m/>
    <n v="1509"/>
    <n v="1509"/>
    <n v="0"/>
    <n v="0"/>
  </r>
  <r>
    <x v="257"/>
    <s v="236035517"/>
    <x v="8"/>
    <x v="61"/>
    <x v="273"/>
    <x v="1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"/>
    <s v=""/>
    <s v=""/>
    <s v=""/>
    <s v=""/>
    <n v="1"/>
    <s v=""/>
    <s v=""/>
    <s v=""/>
    <s v=""/>
    <s v=""/>
    <s v=""/>
    <n v="1"/>
    <n v="1"/>
    <n v="1"/>
    <s v=""/>
    <m/>
    <x v="2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m/>
    <n v="0"/>
    <n v="0"/>
    <n v="0"/>
    <n v="0"/>
  </r>
  <r>
    <x v="258"/>
    <s v="404925747"/>
    <x v="1"/>
    <x v="29"/>
    <x v="274"/>
    <x v="4"/>
    <s v=""/>
    <s v=""/>
    <s v=""/>
    <s v=""/>
    <s v=""/>
    <s v=""/>
    <s v=""/>
    <s v=""/>
    <n v="56"/>
    <n v="30"/>
    <n v="2"/>
    <n v="7"/>
    <n v="180"/>
    <n v="184"/>
    <n v="3"/>
    <n v="17"/>
    <n v="203"/>
    <n v="187"/>
    <n v="1"/>
    <n v="19"/>
    <n v="239"/>
    <n v="240"/>
    <n v="4"/>
    <n v="28"/>
    <n v="241"/>
    <n v="232"/>
    <n v="7"/>
    <n v="22"/>
    <n v="246"/>
    <n v="237"/>
    <n v="8"/>
    <n v="17"/>
    <n v="249"/>
    <n v="238"/>
    <n v="5"/>
    <n v="19"/>
    <n v="308"/>
    <n v="320"/>
    <n v="4"/>
    <n v="26"/>
    <n v="303"/>
    <n v="284"/>
    <n v="11"/>
    <n v="22"/>
    <n v="308"/>
    <n v="356"/>
    <n v="7"/>
    <n v="38"/>
    <m/>
    <x v="2"/>
    <m/>
    <m/>
    <n v="243"/>
    <n v="191"/>
    <n v="1"/>
    <n v="13"/>
    <n v="333"/>
    <n v="335"/>
    <n v="2"/>
    <n v="42"/>
    <n v="364"/>
    <n v="357"/>
    <n v="3"/>
    <n v="32"/>
    <n v="370"/>
    <n v="383"/>
    <n v="4"/>
    <n v="33"/>
    <n v="295"/>
    <n v="364"/>
    <n v="4"/>
    <n v="22"/>
    <n v="1605"/>
    <n v="1630"/>
    <n v="14"/>
    <n v="142"/>
    <n v="1605"/>
    <n v="1630"/>
    <n v="14"/>
    <n v="142"/>
  </r>
  <r>
    <x v="258"/>
    <s v="404925747"/>
    <x v="1"/>
    <x v="29"/>
    <x v="274"/>
    <x v="5"/>
    <n v="11"/>
    <n v="11"/>
    <s v=""/>
    <s v=""/>
    <n v="15"/>
    <n v="15"/>
    <s v=""/>
    <s v=""/>
    <n v="6"/>
    <n v="6"/>
    <s v=""/>
    <s v=""/>
    <n v="13"/>
    <n v="13"/>
    <s v=""/>
    <s v=""/>
    <n v="15"/>
    <n v="15"/>
    <s v=""/>
    <s v=""/>
    <n v="16"/>
    <n v="16"/>
    <s v=""/>
    <s v=""/>
    <n v="11"/>
    <n v="11"/>
    <s v=""/>
    <s v=""/>
    <n v="8"/>
    <n v="8"/>
    <s v=""/>
    <s v=""/>
    <n v="15"/>
    <n v="15"/>
    <s v=""/>
    <s v=""/>
    <n v="18"/>
    <n v="18"/>
    <s v=""/>
    <s v=""/>
    <n v="14"/>
    <n v="14"/>
    <s v=""/>
    <s v=""/>
    <n v="21"/>
    <n v="21"/>
    <s v=""/>
    <s v=""/>
    <n v="163"/>
    <x v="549"/>
    <m/>
    <m/>
    <n v="15"/>
    <n v="15"/>
    <s v=""/>
    <s v=""/>
    <n v="24"/>
    <n v="24"/>
    <s v=""/>
    <s v=""/>
    <n v="20"/>
    <n v="20"/>
    <s v=""/>
    <s v=""/>
    <n v="15"/>
    <n v="15"/>
    <s v=""/>
    <s v=""/>
    <n v="19"/>
    <n v="19"/>
    <s v=""/>
    <s v=""/>
    <n v="93"/>
    <n v="93"/>
    <m/>
    <m/>
    <n v="256"/>
    <n v="256"/>
    <n v="0"/>
    <n v="0"/>
  </r>
  <r>
    <x v="259"/>
    <s v="404866123"/>
    <x v="1"/>
    <x v="13"/>
    <x v="275"/>
    <x v="4"/>
    <n v="154"/>
    <n v="145"/>
    <n v="3"/>
    <n v="5"/>
    <n v="194"/>
    <n v="197"/>
    <n v="3"/>
    <n v="4"/>
    <n v="252"/>
    <n v="237"/>
    <n v="8"/>
    <n v="10"/>
    <n v="184"/>
    <n v="192"/>
    <s v=""/>
    <n v="9"/>
    <n v="229"/>
    <n v="221"/>
    <n v="6"/>
    <n v="6"/>
    <n v="194"/>
    <n v="216"/>
    <n v="7"/>
    <n v="12"/>
    <n v="238"/>
    <n v="215"/>
    <n v="4"/>
    <n v="8"/>
    <n v="194"/>
    <n v="214"/>
    <n v="3"/>
    <n v="6"/>
    <n v="197"/>
    <n v="194"/>
    <n v="4"/>
    <n v="8"/>
    <n v="226"/>
    <n v="216"/>
    <n v="4"/>
    <n v="14"/>
    <n v="244"/>
    <n v="241"/>
    <n v="3"/>
    <n v="14"/>
    <n v="186"/>
    <n v="193"/>
    <n v="3"/>
    <n v="11"/>
    <n v="2492"/>
    <x v="550"/>
    <m/>
    <n v="107"/>
    <n v="231"/>
    <n v="222"/>
    <n v="5"/>
    <n v="10"/>
    <n v="205"/>
    <n v="201"/>
    <n v="3"/>
    <n v="12"/>
    <n v="248"/>
    <n v="260"/>
    <n v="4"/>
    <n v="14"/>
    <n v="216"/>
    <n v="225"/>
    <n v="3"/>
    <n v="14"/>
    <n v="106"/>
    <n v="140"/>
    <s v=""/>
    <n v="7"/>
    <n v="1006"/>
    <n v="1048"/>
    <m/>
    <n v="57"/>
    <n v="3498"/>
    <n v="3529"/>
    <n v="0"/>
    <n v="164"/>
  </r>
  <r>
    <x v="259"/>
    <s v="404866123"/>
    <x v="1"/>
    <x v="13"/>
    <x v="275"/>
    <x v="6"/>
    <n v="1"/>
    <n v="1"/>
    <s v=""/>
    <s v=""/>
    <s v=""/>
    <s v=""/>
    <s v=""/>
    <s v=""/>
    <n v="3"/>
    <n v="3"/>
    <s v=""/>
    <s v=""/>
    <n v="1"/>
    <n v="1"/>
    <s v=""/>
    <s v=""/>
    <n v="2"/>
    <n v="2"/>
    <s v=""/>
    <s v=""/>
    <n v="1"/>
    <n v="1"/>
    <s v=""/>
    <s v=""/>
    <s v=""/>
    <s v=""/>
    <s v=""/>
    <s v=""/>
    <n v="3"/>
    <n v="3"/>
    <s v=""/>
    <s v=""/>
    <n v="2"/>
    <n v="2"/>
    <s v=""/>
    <s v=""/>
    <n v="2"/>
    <n v="2"/>
    <s v=""/>
    <s v=""/>
    <s v=""/>
    <s v=""/>
    <s v=""/>
    <s v=""/>
    <n v="5"/>
    <n v="5"/>
    <s v=""/>
    <s v=""/>
    <m/>
    <x v="2"/>
    <m/>
    <m/>
    <n v="2"/>
    <n v="1"/>
    <s v=""/>
    <s v=""/>
    <n v="1"/>
    <n v="2"/>
    <s v=""/>
    <s v=""/>
    <s v=""/>
    <s v=""/>
    <s v=""/>
    <s v=""/>
    <s v=""/>
    <s v=""/>
    <s v=""/>
    <s v=""/>
    <s v=""/>
    <s v=""/>
    <s v=""/>
    <s v=""/>
    <m/>
    <m/>
    <m/>
    <m/>
    <n v="0"/>
    <n v="0"/>
    <n v="0"/>
    <n v="0"/>
  </r>
  <r>
    <x v="352"/>
    <s v="439864185"/>
    <x v="2"/>
    <x v="44"/>
    <x v="396"/>
    <x v="2"/>
    <n v="25"/>
    <n v="25"/>
    <s v=""/>
    <s v=""/>
    <n v="28"/>
    <n v="28"/>
    <s v=""/>
    <s v=""/>
    <n v="22"/>
    <n v="22"/>
    <s v=""/>
    <s v=""/>
    <n v="23"/>
    <n v="23"/>
    <s v=""/>
    <s v=""/>
    <n v="25"/>
    <n v="25"/>
    <s v=""/>
    <s v=""/>
    <n v="24"/>
    <n v="24"/>
    <s v=""/>
    <s v=""/>
    <n v="26"/>
    <n v="26"/>
    <s v=""/>
    <s v=""/>
    <n v="21"/>
    <n v="21"/>
    <s v=""/>
    <s v=""/>
    <n v="17"/>
    <n v="17"/>
    <s v=""/>
    <s v=""/>
    <n v="25"/>
    <n v="25"/>
    <s v=""/>
    <s v=""/>
    <n v="17"/>
    <n v="17"/>
    <s v=""/>
    <s v=""/>
    <n v="25"/>
    <n v="25"/>
    <s v=""/>
    <s v=""/>
    <n v="278"/>
    <x v="551"/>
    <m/>
    <m/>
    <n v="24"/>
    <n v="24"/>
    <s v=""/>
    <s v=""/>
    <n v="18"/>
    <n v="18"/>
    <s v=""/>
    <s v=""/>
    <n v="23"/>
    <n v="23"/>
    <s v=""/>
    <s v=""/>
    <n v="27"/>
    <n v="27"/>
    <s v=""/>
    <s v=""/>
    <n v="24"/>
    <n v="24"/>
    <s v=""/>
    <s v=""/>
    <n v="116"/>
    <n v="116"/>
    <m/>
    <m/>
    <n v="394"/>
    <n v="394"/>
    <n v="0"/>
    <n v="0"/>
  </r>
  <r>
    <x v="300"/>
    <s v="412704596"/>
    <x v="5"/>
    <x v="5"/>
    <x v="329"/>
    <x v="2"/>
    <n v="101"/>
    <n v="101"/>
    <s v=""/>
    <s v=""/>
    <n v="117"/>
    <n v="117"/>
    <s v=""/>
    <s v=""/>
    <n v="150"/>
    <n v="150"/>
    <s v=""/>
    <s v=""/>
    <n v="148"/>
    <n v="148"/>
    <s v=""/>
    <s v=""/>
    <n v="189"/>
    <n v="189"/>
    <s v=""/>
    <s v=""/>
    <n v="193"/>
    <n v="193"/>
    <s v=""/>
    <s v=""/>
    <n v="229"/>
    <n v="229"/>
    <s v=""/>
    <s v=""/>
    <n v="295"/>
    <n v="295"/>
    <s v=""/>
    <s v=""/>
    <n v="271"/>
    <n v="271"/>
    <s v=""/>
    <s v=""/>
    <n v="320"/>
    <n v="320"/>
    <s v=""/>
    <s v=""/>
    <n v="349"/>
    <n v="349"/>
    <s v=""/>
    <s v=""/>
    <n v="314"/>
    <n v="314"/>
    <s v=""/>
    <s v=""/>
    <n v="2676"/>
    <x v="552"/>
    <m/>
    <m/>
    <n v="393"/>
    <n v="393"/>
    <s v=""/>
    <s v=""/>
    <n v="412"/>
    <n v="412"/>
    <s v=""/>
    <s v=""/>
    <n v="405"/>
    <n v="405"/>
    <s v=""/>
    <s v=""/>
    <n v="401"/>
    <n v="401"/>
    <s v=""/>
    <s v=""/>
    <n v="478"/>
    <n v="478"/>
    <s v=""/>
    <s v=""/>
    <n v="2089"/>
    <n v="2089"/>
    <m/>
    <m/>
    <n v="4765"/>
    <n v="4765"/>
    <n v="0"/>
    <n v="0"/>
  </r>
  <r>
    <x v="260"/>
    <s v="204483380"/>
    <x v="1"/>
    <x v="48"/>
    <x v="276"/>
    <x v="6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x v="2"/>
    <m/>
    <m/>
    <s v=""/>
    <s v=""/>
    <s v=""/>
    <s v=""/>
    <s v=""/>
    <s v=""/>
    <s v=""/>
    <s v=""/>
    <n v="2"/>
    <n v="2"/>
    <s v=""/>
    <s v=""/>
    <s v=""/>
    <s v=""/>
    <s v=""/>
    <s v=""/>
    <s v=""/>
    <s v=""/>
    <s v=""/>
    <s v=""/>
    <m/>
    <m/>
    <m/>
    <m/>
    <n v="0"/>
    <n v="0"/>
    <n v="0"/>
    <n v="0"/>
  </r>
  <r>
    <x v="301"/>
    <s v="202948819"/>
    <x v="2"/>
    <x v="44"/>
    <x v="330"/>
    <x v="1"/>
    <n v="1"/>
    <s v=""/>
    <s v=""/>
    <s v=""/>
    <n v="6"/>
    <n v="6"/>
    <s v=""/>
    <s v=""/>
    <n v="1"/>
    <n v="2"/>
    <s v=""/>
    <s v=""/>
    <n v="1"/>
    <s v=""/>
    <s v=""/>
    <s v=""/>
    <n v="4"/>
    <n v="4"/>
    <s v=""/>
    <s v=""/>
    <n v="5"/>
    <n v="5"/>
    <s v=""/>
    <s v=""/>
    <n v="2"/>
    <n v="3"/>
    <s v=""/>
    <s v=""/>
    <n v="2"/>
    <n v="2"/>
    <s v=""/>
    <s v=""/>
    <n v="1"/>
    <n v="1"/>
    <s v=""/>
    <s v=""/>
    <n v="4"/>
    <n v="4"/>
    <s v=""/>
    <s v=""/>
    <n v="1"/>
    <n v="1"/>
    <s v=""/>
    <s v=""/>
    <n v="1"/>
    <n v="1"/>
    <s v=""/>
    <s v=""/>
    <n v="29"/>
    <x v="2"/>
    <m/>
    <m/>
    <n v="2"/>
    <n v="2"/>
    <s v=""/>
    <s v=""/>
    <n v="9"/>
    <n v="8"/>
    <s v=""/>
    <s v=""/>
    <n v="4"/>
    <n v="3"/>
    <s v=""/>
    <s v=""/>
    <n v="11"/>
    <n v="13"/>
    <s v=""/>
    <s v=""/>
    <n v="7"/>
    <n v="7"/>
    <s v=""/>
    <s v=""/>
    <n v="33"/>
    <n v="33"/>
    <m/>
    <m/>
    <n v="62"/>
    <n v="33"/>
    <n v="0"/>
    <n v="0"/>
  </r>
  <r>
    <x v="353"/>
    <s v="404945761"/>
    <x v="2"/>
    <x v="44"/>
    <x v="397"/>
    <x v="2"/>
    <n v="149"/>
    <n v="149"/>
    <s v=""/>
    <s v=""/>
    <n v="173"/>
    <n v="173"/>
    <s v=""/>
    <s v=""/>
    <n v="199"/>
    <n v="199"/>
    <s v=""/>
    <s v=""/>
    <n v="197"/>
    <n v="197"/>
    <s v=""/>
    <s v=""/>
    <n v="221"/>
    <n v="221"/>
    <s v=""/>
    <s v=""/>
    <n v="219"/>
    <n v="219"/>
    <s v=""/>
    <s v=""/>
    <n v="209"/>
    <n v="209"/>
    <s v=""/>
    <s v=""/>
    <n v="205"/>
    <n v="205"/>
    <s v=""/>
    <s v=""/>
    <n v="204"/>
    <n v="204"/>
    <s v=""/>
    <s v=""/>
    <n v="208"/>
    <n v="208"/>
    <s v=""/>
    <s v=""/>
    <n v="199"/>
    <n v="199"/>
    <s v=""/>
    <s v=""/>
    <n v="207"/>
    <n v="207"/>
    <s v=""/>
    <s v=""/>
    <n v="2390"/>
    <x v="553"/>
    <m/>
    <m/>
    <n v="217"/>
    <n v="217"/>
    <s v=""/>
    <s v=""/>
    <n v="199"/>
    <n v="199"/>
    <s v=""/>
    <s v=""/>
    <n v="218"/>
    <n v="218"/>
    <s v=""/>
    <s v=""/>
    <n v="197"/>
    <n v="197"/>
    <s v=""/>
    <s v=""/>
    <s v=""/>
    <s v=""/>
    <s v=""/>
    <s v=""/>
    <m/>
    <m/>
    <m/>
    <m/>
    <n v="2390"/>
    <n v="2390"/>
    <n v="0"/>
    <n v="0"/>
  </r>
  <r>
    <x v="261"/>
    <s v="231169874"/>
    <x v="0"/>
    <x v="34"/>
    <x v="277"/>
    <x v="1"/>
    <n v="13"/>
    <n v="10"/>
    <s v=""/>
    <s v=""/>
    <n v="14"/>
    <n v="16"/>
    <s v=""/>
    <s v=""/>
    <n v="11"/>
    <n v="11"/>
    <s v=""/>
    <s v=""/>
    <n v="5"/>
    <n v="6"/>
    <s v=""/>
    <s v=""/>
    <n v="5"/>
    <n v="5"/>
    <s v=""/>
    <s v=""/>
    <n v="6"/>
    <n v="6"/>
    <s v=""/>
    <s v=""/>
    <n v="11"/>
    <n v="9"/>
    <s v=""/>
    <s v=""/>
    <n v="13"/>
    <n v="15"/>
    <s v=""/>
    <s v=""/>
    <n v="8"/>
    <n v="7"/>
    <s v=""/>
    <s v=""/>
    <n v="10"/>
    <n v="10"/>
    <s v=""/>
    <s v=""/>
    <n v="12"/>
    <n v="13"/>
    <s v=""/>
    <s v=""/>
    <n v="7"/>
    <n v="7"/>
    <s v=""/>
    <s v=""/>
    <n v="115"/>
    <x v="554"/>
    <m/>
    <m/>
    <n v="8"/>
    <n v="5"/>
    <s v=""/>
    <s v=""/>
    <n v="9"/>
    <n v="9"/>
    <s v=""/>
    <s v=""/>
    <n v="11"/>
    <n v="14"/>
    <s v=""/>
    <s v=""/>
    <n v="8"/>
    <n v="8"/>
    <s v=""/>
    <s v=""/>
    <n v="4"/>
    <n v="4"/>
    <s v=""/>
    <s v=""/>
    <n v="40"/>
    <n v="40"/>
    <m/>
    <m/>
    <n v="155"/>
    <n v="155"/>
    <n v="0"/>
    <n v="0"/>
  </r>
  <r>
    <x v="354"/>
    <s v="405034840"/>
    <x v="1"/>
    <x v="29"/>
    <x v="398"/>
    <x v="3"/>
    <n v="32"/>
    <n v="37"/>
    <s v=""/>
    <s v=""/>
    <n v="39"/>
    <n v="33"/>
    <s v=""/>
    <s v=""/>
    <n v="59"/>
    <n v="37"/>
    <s v=""/>
    <n v="1"/>
    <n v="33"/>
    <n v="38"/>
    <s v=""/>
    <n v="2"/>
    <n v="39"/>
    <n v="49"/>
    <s v=""/>
    <n v="1"/>
    <n v="58"/>
    <n v="44"/>
    <s v=""/>
    <n v="1"/>
    <n v="29"/>
    <n v="39"/>
    <s v=""/>
    <n v="1"/>
    <n v="41"/>
    <n v="47"/>
    <s v=""/>
    <s v=""/>
    <n v="43"/>
    <n v="29"/>
    <s v=""/>
    <s v=""/>
    <n v="33"/>
    <n v="57"/>
    <s v=""/>
    <n v="2"/>
    <n v="30"/>
    <n v="41"/>
    <s v=""/>
    <s v=""/>
    <n v="48"/>
    <n v="31"/>
    <s v=""/>
    <n v="3"/>
    <n v="484"/>
    <x v="472"/>
    <m/>
    <m/>
    <n v="48"/>
    <n v="39"/>
    <s v=""/>
    <n v="1"/>
    <n v="42"/>
    <n v="41"/>
    <s v=""/>
    <n v="1"/>
    <n v="28"/>
    <n v="46"/>
    <s v=""/>
    <n v="4"/>
    <n v="11"/>
    <n v="43"/>
    <s v=""/>
    <s v=""/>
    <n v="2"/>
    <n v="29"/>
    <s v=""/>
    <s v=""/>
    <n v="131"/>
    <n v="198"/>
    <m/>
    <m/>
    <n v="615"/>
    <n v="680"/>
    <n v="0"/>
    <n v="0"/>
  </r>
  <r>
    <x v="269"/>
    <s v="404865972"/>
    <x v="4"/>
    <x v="4"/>
    <x v="288"/>
    <x v="1"/>
    <n v="41"/>
    <n v="34"/>
    <s v=""/>
    <s v=""/>
    <n v="69"/>
    <n v="69"/>
    <s v=""/>
    <n v="1"/>
    <n v="85"/>
    <n v="83"/>
    <s v=""/>
    <s v=""/>
    <n v="57"/>
    <n v="63"/>
    <s v=""/>
    <n v="1"/>
    <n v="74"/>
    <n v="75"/>
    <s v=""/>
    <s v=""/>
    <n v="69"/>
    <n v="66"/>
    <s v=""/>
    <s v=""/>
    <n v="60"/>
    <n v="58"/>
    <s v=""/>
    <n v="1"/>
    <n v="73"/>
    <n v="73"/>
    <s v=""/>
    <n v="2"/>
    <n v="62"/>
    <n v="66"/>
    <s v=""/>
    <s v=""/>
    <n v="75"/>
    <n v="68"/>
    <s v=""/>
    <s v=""/>
    <n v="65"/>
    <n v="68"/>
    <s v=""/>
    <n v="2"/>
    <n v="1"/>
    <n v="9"/>
    <n v="1"/>
    <s v=""/>
    <n v="731"/>
    <x v="555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m/>
    <n v="731"/>
    <n v="732"/>
    <n v="0"/>
    <n v="0"/>
  </r>
  <r>
    <x v="269"/>
    <s v="404865972"/>
    <x v="4"/>
    <x v="4"/>
    <x v="288"/>
    <x v="0"/>
    <n v="2"/>
    <n v="2"/>
    <s v=""/>
    <n v="1"/>
    <n v="6"/>
    <n v="4"/>
    <s v=""/>
    <s v=""/>
    <n v="3"/>
    <n v="2"/>
    <s v=""/>
    <s v=""/>
    <n v="6"/>
    <n v="6"/>
    <s v=""/>
    <s v=""/>
    <n v="7"/>
    <n v="8"/>
    <s v=""/>
    <s v=""/>
    <n v="4"/>
    <n v="7"/>
    <s v=""/>
    <s v=""/>
    <n v="4"/>
    <n v="3"/>
    <s v=""/>
    <s v=""/>
    <n v="2"/>
    <n v="3"/>
    <s v=""/>
    <s v=""/>
    <n v="4"/>
    <n v="4"/>
    <s v=""/>
    <s v=""/>
    <n v="9"/>
    <n v="9"/>
    <s v=""/>
    <s v=""/>
    <n v="5"/>
    <n v="4"/>
    <s v=""/>
    <s v=""/>
    <s v=""/>
    <n v="2"/>
    <n v="2"/>
    <s v=""/>
    <m/>
    <x v="267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m/>
    <n v="0"/>
    <n v="54"/>
    <n v="0"/>
    <n v="0"/>
  </r>
  <r>
    <x v="270"/>
    <s v="404865981"/>
    <x v="0"/>
    <x v="36"/>
    <x v="289"/>
    <x v="1"/>
    <n v="2"/>
    <n v="1"/>
    <s v=""/>
    <s v=""/>
    <n v="6"/>
    <n v="6"/>
    <s v=""/>
    <s v=""/>
    <n v="6"/>
    <n v="7"/>
    <s v=""/>
    <s v=""/>
    <s v=""/>
    <s v=""/>
    <s v=""/>
    <s v=""/>
    <n v="3"/>
    <n v="3"/>
    <s v=""/>
    <s v=""/>
    <n v="1"/>
    <n v="1"/>
    <s v=""/>
    <s v=""/>
    <n v="5"/>
    <n v="5"/>
    <s v=""/>
    <s v=""/>
    <n v="4"/>
    <n v="3"/>
    <s v=""/>
    <s v=""/>
    <n v="1"/>
    <n v="2"/>
    <s v=""/>
    <s v=""/>
    <s v=""/>
    <s v=""/>
    <s v=""/>
    <s v=""/>
    <s v=""/>
    <s v=""/>
    <s v=""/>
    <s v=""/>
    <s v=""/>
    <s v=""/>
    <s v=""/>
    <s v=""/>
    <m/>
    <x v="2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m/>
    <n v="0"/>
    <n v="0"/>
    <n v="0"/>
    <n v="0"/>
  </r>
  <r>
    <x v="270"/>
    <s v="404865981"/>
    <x v="0"/>
    <x v="41"/>
    <x v="290"/>
    <x v="2"/>
    <n v="181"/>
    <n v="181"/>
    <s v=""/>
    <s v=""/>
    <n v="213"/>
    <n v="211"/>
    <s v=""/>
    <s v=""/>
    <n v="262"/>
    <n v="264"/>
    <s v=""/>
    <s v=""/>
    <n v="280"/>
    <n v="278"/>
    <s v=""/>
    <s v=""/>
    <n v="229"/>
    <n v="230"/>
    <s v=""/>
    <s v=""/>
    <n v="247"/>
    <n v="240"/>
    <s v=""/>
    <s v=""/>
    <n v="268"/>
    <n v="274"/>
    <s v=""/>
    <s v=""/>
    <n v="297"/>
    <n v="297"/>
    <s v=""/>
    <s v=""/>
    <n v="213"/>
    <n v="215"/>
    <s v=""/>
    <s v=""/>
    <n v="223"/>
    <n v="223"/>
    <s v=""/>
    <s v=""/>
    <s v=""/>
    <s v=""/>
    <s v=""/>
    <s v=""/>
    <s v=""/>
    <s v=""/>
    <s v=""/>
    <s v=""/>
    <m/>
    <x v="2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m/>
    <n v="0"/>
    <n v="0"/>
    <n v="0"/>
    <n v="0"/>
  </r>
  <r>
    <x v="271"/>
    <s v="404865963"/>
    <x v="7"/>
    <x v="23"/>
    <x v="335"/>
    <x v="7"/>
    <n v="30"/>
    <n v="33"/>
    <s v=""/>
    <s v=""/>
    <n v="23"/>
    <n v="21"/>
    <n v="1"/>
    <s v=""/>
    <n v="28"/>
    <n v="31"/>
    <n v="1"/>
    <s v=""/>
    <n v="19"/>
    <n v="16"/>
    <s v=""/>
    <s v=""/>
    <n v="25"/>
    <n v="28"/>
    <s v=""/>
    <s v=""/>
    <n v="19"/>
    <n v="19"/>
    <s v=""/>
    <s v=""/>
    <n v="24"/>
    <n v="20"/>
    <s v=""/>
    <s v=""/>
    <n v="50"/>
    <n v="50"/>
    <n v="1"/>
    <s v=""/>
    <n v="38"/>
    <n v="38"/>
    <s v=""/>
    <s v=""/>
    <n v="61"/>
    <n v="54"/>
    <s v=""/>
    <s v=""/>
    <n v="53"/>
    <n v="62"/>
    <s v=""/>
    <s v=""/>
    <s v=""/>
    <n v="3"/>
    <s v=""/>
    <s v=""/>
    <m/>
    <x v="556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m/>
    <n v="0"/>
    <n v="375"/>
    <n v="0"/>
    <n v="0"/>
  </r>
  <r>
    <x v="271"/>
    <s v="404865963"/>
    <x v="7"/>
    <x v="19"/>
    <x v="291"/>
    <x v="4"/>
    <n v="200"/>
    <n v="190"/>
    <n v="15"/>
    <n v="2"/>
    <n v="157"/>
    <n v="156"/>
    <n v="7"/>
    <n v="5"/>
    <n v="178"/>
    <n v="180"/>
    <n v="15"/>
    <n v="11"/>
    <n v="161"/>
    <n v="163"/>
    <n v="12"/>
    <n v="5"/>
    <n v="148"/>
    <n v="154"/>
    <n v="19"/>
    <n v="5"/>
    <n v="151"/>
    <n v="149"/>
    <n v="12"/>
    <n v="11"/>
    <n v="142"/>
    <n v="148"/>
    <n v="21"/>
    <n v="10"/>
    <n v="149"/>
    <n v="141"/>
    <n v="18"/>
    <n v="4"/>
    <n v="107"/>
    <n v="111"/>
    <n v="10"/>
    <n v="6"/>
    <n v="133"/>
    <n v="129"/>
    <n v="11"/>
    <n v="9"/>
    <n v="153"/>
    <n v="151"/>
    <n v="21"/>
    <n v="7"/>
    <n v="2"/>
    <n v="25"/>
    <n v="16"/>
    <n v="1"/>
    <n v="1681"/>
    <x v="557"/>
    <n v="177"/>
    <n v="76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m/>
    <n v="1681"/>
    <n v="1697"/>
    <n v="177"/>
    <n v="76"/>
  </r>
  <r>
    <x v="271"/>
    <s v="404865963"/>
    <x v="7"/>
    <x v="27"/>
    <x v="336"/>
    <x v="7"/>
    <n v="16"/>
    <n v="15"/>
    <s v=""/>
    <s v=""/>
    <n v="9"/>
    <n v="11"/>
    <s v=""/>
    <s v=""/>
    <n v="12"/>
    <n v="11"/>
    <s v=""/>
    <s v=""/>
    <n v="9"/>
    <n v="10"/>
    <s v=""/>
    <s v=""/>
    <n v="7"/>
    <n v="6"/>
    <s v=""/>
    <s v=""/>
    <n v="13"/>
    <n v="12"/>
    <s v=""/>
    <s v=""/>
    <n v="9"/>
    <n v="10"/>
    <s v=""/>
    <s v=""/>
    <n v="10"/>
    <n v="12"/>
    <s v=""/>
    <s v=""/>
    <n v="16"/>
    <n v="12"/>
    <s v=""/>
    <s v=""/>
    <n v="10"/>
    <n v="12"/>
    <s v=""/>
    <s v=""/>
    <n v="18"/>
    <n v="18"/>
    <n v="1"/>
    <s v=""/>
    <s v=""/>
    <n v="2"/>
    <s v=""/>
    <s v=""/>
    <m/>
    <x v="208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m/>
    <n v="0"/>
    <n v="131"/>
    <n v="0"/>
    <n v="0"/>
  </r>
  <r>
    <x v="305"/>
    <s v="242730096"/>
    <x v="2"/>
    <x v="17"/>
    <x v="337"/>
    <x v="2"/>
    <s v=""/>
    <s v=""/>
    <s v=""/>
    <s v=""/>
    <s v=""/>
    <s v=""/>
    <s v=""/>
    <s v=""/>
    <s v=""/>
    <s v=""/>
    <s v=""/>
    <s v=""/>
    <n v="58"/>
    <n v="58"/>
    <s v=""/>
    <s v=""/>
    <n v="111"/>
    <n v="111"/>
    <s v=""/>
    <s v=""/>
    <n v="89"/>
    <n v="89"/>
    <s v=""/>
    <s v=""/>
    <n v="106"/>
    <n v="106"/>
    <s v=""/>
    <s v=""/>
    <n v="106"/>
    <n v="106"/>
    <s v=""/>
    <s v=""/>
    <n v="85"/>
    <n v="85"/>
    <s v=""/>
    <s v=""/>
    <n v="116"/>
    <n v="116"/>
    <s v=""/>
    <s v=""/>
    <n v="112"/>
    <n v="112"/>
    <s v=""/>
    <s v=""/>
    <n v="115"/>
    <n v="115"/>
    <s v=""/>
    <s v=""/>
    <m/>
    <x v="2"/>
    <m/>
    <m/>
    <n v="127"/>
    <n v="127"/>
    <s v=""/>
    <s v=""/>
    <n v="133"/>
    <n v="133"/>
    <s v=""/>
    <s v=""/>
    <n v="189"/>
    <n v="189"/>
    <s v=""/>
    <s v=""/>
    <n v="138"/>
    <n v="138"/>
    <s v=""/>
    <s v=""/>
    <n v="161"/>
    <n v="161"/>
    <s v=""/>
    <s v=""/>
    <n v="748"/>
    <n v="748"/>
    <m/>
    <m/>
    <n v="748"/>
    <n v="748"/>
    <n v="0"/>
    <n v="0"/>
  </r>
  <r>
    <x v="355"/>
    <s v="206040728"/>
    <x v="1"/>
    <x v="12"/>
    <x v="399"/>
    <x v="2"/>
    <s v=""/>
    <s v=""/>
    <s v=""/>
    <s v=""/>
    <n v="6"/>
    <n v="6"/>
    <s v=""/>
    <s v=""/>
    <n v="3"/>
    <n v="3"/>
    <s v=""/>
    <s v=""/>
    <n v="2"/>
    <n v="2"/>
    <s v=""/>
    <s v=""/>
    <n v="4"/>
    <n v="4"/>
    <s v=""/>
    <s v=""/>
    <n v="4"/>
    <n v="4"/>
    <s v=""/>
    <s v=""/>
    <n v="3"/>
    <n v="3"/>
    <s v=""/>
    <s v=""/>
    <n v="3"/>
    <n v="3"/>
    <s v=""/>
    <s v=""/>
    <n v="4"/>
    <n v="4"/>
    <s v=""/>
    <s v=""/>
    <n v="5"/>
    <n v="5"/>
    <s v=""/>
    <s v=""/>
    <n v="5"/>
    <n v="5"/>
    <s v=""/>
    <s v=""/>
    <n v="2"/>
    <n v="2"/>
    <s v=""/>
    <s v=""/>
    <m/>
    <x v="2"/>
    <m/>
    <m/>
    <s v=""/>
    <s v=""/>
    <s v=""/>
    <s v=""/>
    <n v="2"/>
    <n v="2"/>
    <s v=""/>
    <s v=""/>
    <n v="1"/>
    <n v="1"/>
    <s v=""/>
    <s v=""/>
    <s v=""/>
    <s v=""/>
    <s v=""/>
    <s v=""/>
    <n v="2"/>
    <n v="2"/>
    <s v=""/>
    <s v=""/>
    <m/>
    <m/>
    <m/>
    <m/>
    <n v="0"/>
    <n v="0"/>
    <n v="0"/>
    <n v="0"/>
  </r>
  <r>
    <x v="306"/>
    <s v="402049760"/>
    <x v="1"/>
    <x v="32"/>
    <x v="338"/>
    <x v="6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"/>
    <n v="1"/>
    <s v=""/>
    <s v=""/>
    <s v=""/>
    <s v=""/>
    <s v=""/>
    <s v=""/>
    <n v="1"/>
    <n v="1"/>
    <s v=""/>
    <s v=""/>
    <n v="3"/>
    <n v="3"/>
    <s v=""/>
    <s v=""/>
    <m/>
    <x v="2"/>
    <m/>
    <m/>
    <n v="1"/>
    <s v=""/>
    <s v=""/>
    <s v=""/>
    <n v="5"/>
    <n v="6"/>
    <s v=""/>
    <s v=""/>
    <n v="3"/>
    <n v="3"/>
    <s v=""/>
    <s v=""/>
    <n v="3"/>
    <n v="3"/>
    <s v=""/>
    <s v=""/>
    <n v="3"/>
    <n v="3"/>
    <s v=""/>
    <s v=""/>
    <n v="15"/>
    <m/>
    <m/>
    <m/>
    <n v="15"/>
    <n v="0"/>
    <n v="0"/>
    <n v="0"/>
  </r>
  <r>
    <x v="307"/>
    <s v="412682066"/>
    <x v="5"/>
    <x v="5"/>
    <x v="339"/>
    <x v="1"/>
    <n v="4"/>
    <n v="3"/>
    <s v=""/>
    <s v=""/>
    <n v="4"/>
    <n v="5"/>
    <s v=""/>
    <s v=""/>
    <n v="8"/>
    <n v="8"/>
    <s v=""/>
    <s v=""/>
    <n v="2"/>
    <n v="2"/>
    <s v=""/>
    <s v=""/>
    <n v="4"/>
    <n v="2"/>
    <s v=""/>
    <s v=""/>
    <n v="9"/>
    <n v="11"/>
    <s v=""/>
    <s v=""/>
    <n v="10"/>
    <n v="9"/>
    <s v=""/>
    <s v=""/>
    <n v="9"/>
    <n v="8"/>
    <s v=""/>
    <s v=""/>
    <n v="9"/>
    <n v="11"/>
    <s v=""/>
    <s v=""/>
    <n v="13"/>
    <n v="11"/>
    <s v=""/>
    <s v=""/>
    <n v="3"/>
    <n v="5"/>
    <s v=""/>
    <s v=""/>
    <n v="5"/>
    <n v="5"/>
    <s v=""/>
    <s v=""/>
    <n v="80"/>
    <x v="509"/>
    <m/>
    <m/>
    <n v="1"/>
    <n v="1"/>
    <s v=""/>
    <s v=""/>
    <n v="5"/>
    <n v="4"/>
    <s v=""/>
    <s v=""/>
    <n v="3"/>
    <n v="4"/>
    <s v=""/>
    <s v=""/>
    <n v="5"/>
    <n v="5"/>
    <s v=""/>
    <s v=""/>
    <n v="6"/>
    <n v="6"/>
    <s v=""/>
    <s v=""/>
    <n v="20"/>
    <n v="20"/>
    <m/>
    <m/>
    <n v="100"/>
    <n v="100"/>
    <n v="0"/>
    <n v="0"/>
  </r>
  <r>
    <x v="325"/>
    <s v="412673174"/>
    <x v="5"/>
    <x v="5"/>
    <x v="362"/>
    <x v="1"/>
    <n v="5"/>
    <n v="4"/>
    <s v=""/>
    <s v=""/>
    <n v="2"/>
    <n v="3"/>
    <s v=""/>
    <s v=""/>
    <n v="2"/>
    <n v="2"/>
    <s v=""/>
    <s v=""/>
    <n v="3"/>
    <n v="1"/>
    <s v=""/>
    <s v=""/>
    <s v=""/>
    <n v="2"/>
    <s v=""/>
    <s v=""/>
    <s v=""/>
    <s v=""/>
    <s v=""/>
    <s v=""/>
    <n v="3"/>
    <n v="3"/>
    <s v=""/>
    <s v=""/>
    <n v="2"/>
    <n v="2"/>
    <s v=""/>
    <s v=""/>
    <n v="1"/>
    <n v="1"/>
    <s v=""/>
    <s v=""/>
    <s v=""/>
    <s v=""/>
    <s v=""/>
    <s v=""/>
    <n v="2"/>
    <n v="2"/>
    <s v=""/>
    <s v=""/>
    <n v="2"/>
    <n v="2"/>
    <s v=""/>
    <s v=""/>
    <m/>
    <x v="2"/>
    <m/>
    <m/>
    <n v="1"/>
    <n v="1"/>
    <s v=""/>
    <s v=""/>
    <s v=""/>
    <s v=""/>
    <s v=""/>
    <s v=""/>
    <s v=""/>
    <s v=""/>
    <s v=""/>
    <s v=""/>
    <s v=""/>
    <s v=""/>
    <s v=""/>
    <s v=""/>
    <n v="1"/>
    <n v="1"/>
    <s v=""/>
    <s v=""/>
    <m/>
    <m/>
    <m/>
    <m/>
    <n v="0"/>
    <n v="0"/>
    <n v="0"/>
    <n v="0"/>
  </r>
  <r>
    <x v="275"/>
    <s v="212685414"/>
    <x v="5"/>
    <x v="5"/>
    <x v="295"/>
    <x v="4"/>
    <n v="156"/>
    <n v="131"/>
    <n v="5"/>
    <n v="2"/>
    <n v="178"/>
    <n v="178"/>
    <s v=""/>
    <n v="4"/>
    <n v="192"/>
    <n v="205"/>
    <n v="3"/>
    <n v="3"/>
    <n v="151"/>
    <n v="153"/>
    <n v="2"/>
    <n v="1"/>
    <n v="163"/>
    <n v="159"/>
    <n v="3"/>
    <n v="2"/>
    <n v="150"/>
    <n v="155"/>
    <n v="4"/>
    <n v="4"/>
    <n v="132"/>
    <n v="128"/>
    <n v="3"/>
    <n v="2"/>
    <n v="108"/>
    <n v="105"/>
    <n v="3"/>
    <n v="2"/>
    <n v="135"/>
    <n v="143"/>
    <s v=""/>
    <s v=""/>
    <n v="160"/>
    <n v="155"/>
    <n v="3"/>
    <n v="4"/>
    <n v="146"/>
    <n v="143"/>
    <n v="2"/>
    <n v="3"/>
    <n v="199"/>
    <n v="208"/>
    <n v="2"/>
    <n v="1"/>
    <n v="1870"/>
    <x v="558"/>
    <m/>
    <m/>
    <n v="223"/>
    <n v="203"/>
    <n v="6"/>
    <n v="4"/>
    <n v="148"/>
    <n v="162"/>
    <n v="4"/>
    <n v="2"/>
    <n v="157"/>
    <n v="165"/>
    <n v="5"/>
    <n v="3"/>
    <n v="154"/>
    <n v="148"/>
    <n v="2"/>
    <n v="1"/>
    <n v="137"/>
    <n v="157"/>
    <s v=""/>
    <n v="3"/>
    <n v="819"/>
    <n v="835"/>
    <m/>
    <n v="13"/>
    <n v="2689"/>
    <n v="2698"/>
    <n v="0"/>
    <n v="13"/>
  </r>
  <r>
    <x v="275"/>
    <s v="212685414"/>
    <x v="5"/>
    <x v="5"/>
    <x v="295"/>
    <x v="5"/>
    <s v=""/>
    <s v=""/>
    <s v=""/>
    <s v=""/>
    <s v=""/>
    <s v=""/>
    <s v=""/>
    <s v=""/>
    <n v="1"/>
    <n v="1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3"/>
    <n v="3"/>
    <s v=""/>
    <s v=""/>
    <n v="4"/>
    <n v="4"/>
    <s v=""/>
    <s v=""/>
    <n v="2"/>
    <n v="2"/>
    <s v=""/>
    <s v=""/>
    <n v="3"/>
    <n v="3"/>
    <s v=""/>
    <s v=""/>
    <m/>
    <x v="2"/>
    <m/>
    <m/>
    <n v="6"/>
    <n v="6"/>
    <s v=""/>
    <s v=""/>
    <n v="5"/>
    <n v="5"/>
    <s v=""/>
    <s v=""/>
    <n v="9"/>
    <n v="9"/>
    <s v=""/>
    <s v=""/>
    <n v="10"/>
    <n v="10"/>
    <s v=""/>
    <s v=""/>
    <n v="6"/>
    <n v="6"/>
    <s v=""/>
    <s v=""/>
    <n v="36"/>
    <n v="36"/>
    <m/>
    <m/>
    <n v="36"/>
    <n v="36"/>
    <n v="0"/>
    <n v="0"/>
  </r>
  <r>
    <x v="276"/>
    <s v="212685423"/>
    <x v="5"/>
    <x v="5"/>
    <x v="296"/>
    <x v="4"/>
    <n v="240"/>
    <n v="229"/>
    <n v="3"/>
    <n v="25"/>
    <n v="249"/>
    <n v="248"/>
    <n v="8"/>
    <n v="21"/>
    <n v="258"/>
    <n v="266"/>
    <n v="7"/>
    <n v="25"/>
    <n v="234"/>
    <n v="234"/>
    <n v="8"/>
    <n v="9"/>
    <n v="259"/>
    <n v="259"/>
    <n v="6"/>
    <n v="20"/>
    <n v="222"/>
    <n v="225"/>
    <n v="5"/>
    <n v="17"/>
    <n v="246"/>
    <n v="239"/>
    <n v="7"/>
    <n v="17"/>
    <n v="208"/>
    <n v="204"/>
    <n v="4"/>
    <n v="14"/>
    <n v="204"/>
    <n v="219"/>
    <n v="6"/>
    <n v="12"/>
    <n v="196"/>
    <n v="196"/>
    <n v="1"/>
    <n v="22"/>
    <n v="183"/>
    <n v="177"/>
    <n v="5"/>
    <n v="17"/>
    <n v="201"/>
    <n v="212"/>
    <n v="4"/>
    <n v="18"/>
    <n v="2700"/>
    <x v="559"/>
    <n v="64"/>
    <n v="217"/>
    <n v="249"/>
    <n v="227"/>
    <n v="3"/>
    <n v="20"/>
    <n v="201"/>
    <n v="214"/>
    <n v="4"/>
    <n v="9"/>
    <n v="211"/>
    <n v="208"/>
    <n v="10"/>
    <n v="8"/>
    <n v="169"/>
    <n v="175"/>
    <n v="3"/>
    <n v="19"/>
    <n v="211"/>
    <n v="243"/>
    <n v="8"/>
    <n v="20"/>
    <n v="1041"/>
    <n v="1067"/>
    <n v="28"/>
    <n v="76"/>
    <n v="3741"/>
    <n v="3775"/>
    <n v="92"/>
    <n v="293"/>
  </r>
  <r>
    <x v="276"/>
    <s v="212685423"/>
    <x v="5"/>
    <x v="5"/>
    <x v="296"/>
    <x v="5"/>
    <n v="1"/>
    <n v="1"/>
    <s v=""/>
    <s v=""/>
    <n v="2"/>
    <n v="2"/>
    <s v=""/>
    <s v=""/>
    <n v="1"/>
    <n v="1"/>
    <s v=""/>
    <s v=""/>
    <n v="1"/>
    <n v="1"/>
    <s v=""/>
    <s v=""/>
    <n v="1"/>
    <n v="1"/>
    <s v=""/>
    <s v=""/>
    <n v="2"/>
    <n v="2"/>
    <s v=""/>
    <s v=""/>
    <s v=""/>
    <s v=""/>
    <s v=""/>
    <s v=""/>
    <s v=""/>
    <s v=""/>
    <s v=""/>
    <s v=""/>
    <s v=""/>
    <s v=""/>
    <s v=""/>
    <s v=""/>
    <n v="2"/>
    <n v="2"/>
    <s v=""/>
    <s v=""/>
    <s v=""/>
    <s v=""/>
    <s v=""/>
    <s v=""/>
    <s v=""/>
    <s v=""/>
    <s v=""/>
    <s v=""/>
    <m/>
    <x v="2"/>
    <m/>
    <m/>
    <s v=""/>
    <s v=""/>
    <s v=""/>
    <s v=""/>
    <s v=""/>
    <s v=""/>
    <s v=""/>
    <s v=""/>
    <s v=""/>
    <s v=""/>
    <s v=""/>
    <s v=""/>
    <s v=""/>
    <s v=""/>
    <s v=""/>
    <s v=""/>
    <n v="1"/>
    <n v="1"/>
    <s v=""/>
    <s v=""/>
    <m/>
    <m/>
    <m/>
    <m/>
    <n v="0"/>
    <n v="0"/>
    <n v="0"/>
    <n v="0"/>
  </r>
  <r>
    <x v="276"/>
    <s v="212685423"/>
    <x v="5"/>
    <x v="5"/>
    <x v="296"/>
    <x v="6"/>
    <n v="4"/>
    <n v="3"/>
    <s v=""/>
    <s v=""/>
    <n v="9"/>
    <n v="10"/>
    <s v=""/>
    <s v=""/>
    <n v="7"/>
    <n v="7"/>
    <s v=""/>
    <s v=""/>
    <n v="8"/>
    <n v="6"/>
    <s v=""/>
    <s v=""/>
    <n v="22"/>
    <n v="23"/>
    <s v=""/>
    <s v=""/>
    <n v="14"/>
    <n v="15"/>
    <s v=""/>
    <s v=""/>
    <n v="23"/>
    <n v="21"/>
    <s v=""/>
    <s v=""/>
    <n v="5"/>
    <n v="7"/>
    <s v=""/>
    <s v=""/>
    <n v="10"/>
    <n v="10"/>
    <s v=""/>
    <s v=""/>
    <n v="12"/>
    <n v="12"/>
    <s v=""/>
    <s v=""/>
    <n v="6"/>
    <n v="6"/>
    <s v=""/>
    <s v=""/>
    <n v="11"/>
    <n v="11"/>
    <s v=""/>
    <s v=""/>
    <n v="131"/>
    <x v="208"/>
    <m/>
    <m/>
    <n v="15"/>
    <n v="15"/>
    <s v=""/>
    <s v=""/>
    <n v="11"/>
    <n v="11"/>
    <s v=""/>
    <s v=""/>
    <n v="16"/>
    <n v="16"/>
    <s v=""/>
    <s v=""/>
    <n v="10"/>
    <n v="9"/>
    <s v=""/>
    <s v=""/>
    <n v="15"/>
    <n v="16"/>
    <s v=""/>
    <s v=""/>
    <n v="67"/>
    <n v="67"/>
    <m/>
    <m/>
    <n v="198"/>
    <n v="198"/>
    <n v="0"/>
    <n v="0"/>
  </r>
  <r>
    <x v="356"/>
    <s v="222432687"/>
    <x v="2"/>
    <x v="31"/>
    <x v="400"/>
    <x v="2"/>
    <n v="450"/>
    <n v="450"/>
    <s v=""/>
    <s v=""/>
    <n v="478"/>
    <n v="478"/>
    <s v=""/>
    <s v=""/>
    <n v="483"/>
    <n v="483"/>
    <s v=""/>
    <s v=""/>
    <n v="453"/>
    <n v="453"/>
    <s v=""/>
    <s v=""/>
    <n v="527"/>
    <n v="527"/>
    <s v=""/>
    <s v=""/>
    <n v="515"/>
    <n v="515"/>
    <s v=""/>
    <s v=""/>
    <n v="536"/>
    <n v="536"/>
    <s v=""/>
    <s v=""/>
    <n v="512"/>
    <n v="512"/>
    <s v=""/>
    <s v=""/>
    <n v="487"/>
    <n v="487"/>
    <s v=""/>
    <s v=""/>
    <n v="565"/>
    <n v="565"/>
    <s v=""/>
    <s v=""/>
    <n v="493"/>
    <n v="493"/>
    <s v=""/>
    <s v=""/>
    <n v="495"/>
    <n v="495"/>
    <s v=""/>
    <s v=""/>
    <n v="5994"/>
    <x v="560"/>
    <m/>
    <m/>
    <n v="484"/>
    <n v="484"/>
    <s v=""/>
    <s v=""/>
    <n v="501"/>
    <n v="501"/>
    <s v=""/>
    <s v=""/>
    <n v="494"/>
    <n v="494"/>
    <s v=""/>
    <s v=""/>
    <n v="468"/>
    <n v="468"/>
    <s v=""/>
    <s v=""/>
    <n v="551"/>
    <n v="551"/>
    <s v=""/>
    <s v=""/>
    <n v="2498"/>
    <n v="2498"/>
    <m/>
    <m/>
    <n v="8492"/>
    <n v="8492"/>
    <n v="0"/>
    <n v="0"/>
  </r>
  <r>
    <x v="290"/>
    <s v="404866659"/>
    <x v="1"/>
    <x v="11"/>
    <x v="315"/>
    <x v="2"/>
    <n v="68"/>
    <n v="68"/>
    <s v=""/>
    <s v=""/>
    <n v="25"/>
    <n v="26"/>
    <s v=""/>
    <s v=""/>
    <n v="68"/>
    <n v="68"/>
    <s v=""/>
    <s v=""/>
    <n v="60"/>
    <n v="60"/>
    <s v=""/>
    <s v=""/>
    <n v="47"/>
    <n v="47"/>
    <s v=""/>
    <s v=""/>
    <n v="34"/>
    <n v="34"/>
    <s v=""/>
    <s v=""/>
    <n v="28"/>
    <n v="28"/>
    <s v=""/>
    <s v=""/>
    <n v="24"/>
    <n v="24"/>
    <s v=""/>
    <s v=""/>
    <n v="22"/>
    <n v="22"/>
    <s v=""/>
    <s v=""/>
    <n v="24"/>
    <n v="24"/>
    <s v=""/>
    <s v=""/>
    <n v="42"/>
    <n v="42"/>
    <s v=""/>
    <s v=""/>
    <n v="49"/>
    <n v="49"/>
    <s v=""/>
    <s v=""/>
    <n v="491"/>
    <x v="561"/>
    <m/>
    <m/>
    <n v="47"/>
    <n v="47"/>
    <s v=""/>
    <s v=""/>
    <n v="36"/>
    <n v="36"/>
    <s v=""/>
    <s v=""/>
    <n v="50"/>
    <n v="50"/>
    <s v=""/>
    <s v=""/>
    <n v="42"/>
    <n v="42"/>
    <s v=""/>
    <s v=""/>
    <n v="40"/>
    <n v="40"/>
    <s v=""/>
    <s v=""/>
    <n v="215"/>
    <n v="215"/>
    <m/>
    <m/>
    <n v="706"/>
    <n v="707"/>
    <n v="0"/>
    <n v="0"/>
  </r>
  <r>
    <x v="291"/>
    <s v="202901832"/>
    <x v="1"/>
    <x v="11"/>
    <x v="316"/>
    <x v="2"/>
    <n v="207"/>
    <n v="206"/>
    <s v=""/>
    <s v=""/>
    <n v="162"/>
    <n v="162"/>
    <s v=""/>
    <s v=""/>
    <n v="177"/>
    <n v="179"/>
    <s v=""/>
    <s v=""/>
    <n v="200"/>
    <n v="200"/>
    <s v=""/>
    <s v=""/>
    <n v="250"/>
    <n v="247"/>
    <s v=""/>
    <s v=""/>
    <n v="180"/>
    <n v="183"/>
    <s v=""/>
    <s v=""/>
    <n v="221"/>
    <n v="220"/>
    <s v=""/>
    <s v=""/>
    <n v="209"/>
    <n v="210"/>
    <s v=""/>
    <s v=""/>
    <n v="171"/>
    <n v="171"/>
    <s v=""/>
    <s v=""/>
    <n v="177"/>
    <n v="177"/>
    <s v=""/>
    <s v=""/>
    <n v="156"/>
    <n v="154"/>
    <s v=""/>
    <s v=""/>
    <n v="203"/>
    <n v="205"/>
    <s v=""/>
    <s v=""/>
    <n v="2313"/>
    <x v="562"/>
    <m/>
    <m/>
    <n v="304"/>
    <n v="304"/>
    <s v=""/>
    <s v=""/>
    <n v="182"/>
    <n v="180"/>
    <s v=""/>
    <s v=""/>
    <n v="191"/>
    <n v="193"/>
    <s v=""/>
    <s v=""/>
    <n v="183"/>
    <n v="179"/>
    <s v=""/>
    <s v=""/>
    <n v="206"/>
    <n v="210"/>
    <s v=""/>
    <s v=""/>
    <n v="1066"/>
    <n v="1066"/>
    <m/>
    <m/>
    <n v="3379"/>
    <n v="3380"/>
    <n v="0"/>
    <n v="0"/>
  </r>
  <r>
    <x v="291"/>
    <s v="202901832"/>
    <x v="1"/>
    <x v="11"/>
    <x v="316"/>
    <x v="5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"/>
    <n v="1"/>
    <s v=""/>
    <s v=""/>
    <s v=""/>
    <s v=""/>
    <s v=""/>
    <s v=""/>
    <s v=""/>
    <s v=""/>
    <s v=""/>
    <s v=""/>
    <s v=""/>
    <s v=""/>
    <s v=""/>
    <s v=""/>
    <m/>
    <x v="2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m/>
    <n v="0"/>
    <n v="0"/>
    <n v="0"/>
    <n v="0"/>
  </r>
  <r>
    <x v="357"/>
    <s v="211381994"/>
    <x v="1"/>
    <x v="29"/>
    <x v="401"/>
    <x v="2"/>
    <n v="4"/>
    <n v="4"/>
    <s v=""/>
    <s v=""/>
    <n v="2"/>
    <n v="2"/>
    <s v=""/>
    <s v=""/>
    <n v="3"/>
    <n v="3"/>
    <s v=""/>
    <s v=""/>
    <s v=""/>
    <s v=""/>
    <s v=""/>
    <s v=""/>
    <n v="4"/>
    <n v="4"/>
    <s v=""/>
    <s v=""/>
    <n v="3"/>
    <n v="3"/>
    <s v=""/>
    <s v=""/>
    <n v="6"/>
    <n v="6"/>
    <s v=""/>
    <s v=""/>
    <n v="4"/>
    <n v="4"/>
    <s v=""/>
    <s v=""/>
    <s v=""/>
    <s v=""/>
    <s v=""/>
    <s v=""/>
    <n v="1"/>
    <n v="1"/>
    <s v=""/>
    <s v=""/>
    <n v="2"/>
    <n v="2"/>
    <s v=""/>
    <s v=""/>
    <s v=""/>
    <s v=""/>
    <s v=""/>
    <s v=""/>
    <m/>
    <x v="2"/>
    <m/>
    <m/>
    <n v="3"/>
    <n v="3"/>
    <s v=""/>
    <s v=""/>
    <n v="1"/>
    <n v="1"/>
    <s v=""/>
    <s v=""/>
    <n v="4"/>
    <n v="4"/>
    <s v=""/>
    <s v=""/>
    <n v="2"/>
    <n v="2"/>
    <s v=""/>
    <s v=""/>
    <n v="1"/>
    <n v="1"/>
    <s v=""/>
    <s v=""/>
    <n v="11"/>
    <n v="11"/>
    <m/>
    <m/>
    <n v="11"/>
    <n v="11"/>
    <n v="0"/>
    <n v="0"/>
  </r>
  <r>
    <x v="357"/>
    <s v="211381994"/>
    <x v="1"/>
    <x v="29"/>
    <x v="401"/>
    <x v="1"/>
    <n v="4"/>
    <n v="4"/>
    <s v=""/>
    <s v=""/>
    <n v="7"/>
    <n v="7"/>
    <s v=""/>
    <s v=""/>
    <n v="12"/>
    <n v="12"/>
    <s v=""/>
    <s v=""/>
    <n v="11"/>
    <n v="10"/>
    <s v=""/>
    <s v=""/>
    <n v="9"/>
    <n v="10"/>
    <s v=""/>
    <s v=""/>
    <n v="10"/>
    <n v="10"/>
    <s v=""/>
    <s v=""/>
    <n v="11"/>
    <n v="11"/>
    <s v=""/>
    <s v=""/>
    <n v="1"/>
    <n v="1"/>
    <s v=""/>
    <s v=""/>
    <n v="3"/>
    <n v="3"/>
    <s v=""/>
    <s v=""/>
    <n v="12"/>
    <n v="12"/>
    <s v=""/>
    <s v=""/>
    <n v="9"/>
    <n v="9"/>
    <s v=""/>
    <s v=""/>
    <n v="11"/>
    <n v="11"/>
    <s v=""/>
    <s v=""/>
    <n v="100"/>
    <x v="563"/>
    <m/>
    <m/>
    <n v="14"/>
    <n v="14"/>
    <s v=""/>
    <s v=""/>
    <n v="13"/>
    <n v="13"/>
    <s v=""/>
    <s v=""/>
    <n v="14"/>
    <n v="14"/>
    <s v=""/>
    <s v=""/>
    <n v="7"/>
    <n v="7"/>
    <s v=""/>
    <s v=""/>
    <n v="19"/>
    <n v="19"/>
    <s v=""/>
    <s v=""/>
    <n v="67"/>
    <n v="67"/>
    <m/>
    <m/>
    <n v="167"/>
    <n v="167"/>
    <n v="0"/>
    <n v="0"/>
  </r>
  <r>
    <x v="293"/>
    <s v="404907730"/>
    <x v="9"/>
    <x v="56"/>
    <x v="364"/>
    <x v="1"/>
    <n v="8"/>
    <n v="7"/>
    <s v=""/>
    <s v=""/>
    <n v="16"/>
    <n v="17"/>
    <s v=""/>
    <s v=""/>
    <n v="16"/>
    <n v="15"/>
    <s v=""/>
    <s v=""/>
    <n v="14"/>
    <n v="13"/>
    <s v=""/>
    <s v=""/>
    <n v="11"/>
    <n v="13"/>
    <s v=""/>
    <s v=""/>
    <n v="10"/>
    <n v="8"/>
    <s v=""/>
    <s v=""/>
    <n v="10"/>
    <n v="12"/>
    <s v=""/>
    <s v=""/>
    <n v="9"/>
    <n v="9"/>
    <s v=""/>
    <s v=""/>
    <n v="17"/>
    <n v="13"/>
    <s v=""/>
    <s v=""/>
    <n v="17"/>
    <n v="20"/>
    <s v=""/>
    <s v=""/>
    <n v="10"/>
    <n v="10"/>
    <s v=""/>
    <s v=""/>
    <n v="5"/>
    <n v="6"/>
    <s v=""/>
    <s v=""/>
    <n v="143"/>
    <x v="92"/>
    <m/>
    <m/>
    <n v="6"/>
    <n v="5"/>
    <s v=""/>
    <s v=""/>
    <n v="11"/>
    <n v="9"/>
    <s v=""/>
    <s v=""/>
    <n v="10"/>
    <n v="12"/>
    <s v=""/>
    <s v=""/>
    <n v="9"/>
    <n v="10"/>
    <s v=""/>
    <s v=""/>
    <n v="5"/>
    <n v="5"/>
    <s v=""/>
    <n v="1"/>
    <n v="41"/>
    <n v="41"/>
    <m/>
    <m/>
    <n v="184"/>
    <n v="184"/>
    <n v="0"/>
    <n v="0"/>
  </r>
  <r>
    <x v="293"/>
    <s v="404907730"/>
    <x v="7"/>
    <x v="50"/>
    <x v="402"/>
    <x v="4"/>
    <n v="90"/>
    <n v="75"/>
    <n v="8"/>
    <n v="5"/>
    <n v="87"/>
    <n v="93"/>
    <n v="5"/>
    <n v="7"/>
    <n v="89"/>
    <n v="93"/>
    <n v="8"/>
    <n v="4"/>
    <n v="79"/>
    <n v="78"/>
    <n v="4"/>
    <n v="6"/>
    <n v="88"/>
    <n v="93"/>
    <n v="8"/>
    <n v="2"/>
    <n v="75"/>
    <n v="70"/>
    <n v="10"/>
    <n v="4"/>
    <n v="71"/>
    <n v="73"/>
    <n v="6"/>
    <n v="3"/>
    <n v="79"/>
    <n v="85"/>
    <n v="8"/>
    <n v="2"/>
    <n v="70"/>
    <n v="67"/>
    <n v="9"/>
    <n v="3"/>
    <n v="78"/>
    <n v="71"/>
    <n v="9"/>
    <n v="4"/>
    <n v="84"/>
    <n v="79"/>
    <n v="12"/>
    <n v="10"/>
    <n v="72"/>
    <n v="82"/>
    <n v="8"/>
    <n v="8"/>
    <n v="962"/>
    <x v="564"/>
    <n v="95"/>
    <n v="58"/>
    <n v="78"/>
    <n v="76"/>
    <n v="6"/>
    <n v="8"/>
    <n v="67"/>
    <n v="62"/>
    <n v="4"/>
    <n v="2"/>
    <n v="95"/>
    <n v="93"/>
    <n v="9"/>
    <n v="9"/>
    <n v="89"/>
    <n v="103"/>
    <n v="8"/>
    <n v="11"/>
    <n v="28"/>
    <n v="32"/>
    <n v="2"/>
    <n v="1"/>
    <n v="357"/>
    <n v="366"/>
    <n v="29"/>
    <n v="31"/>
    <n v="1319"/>
    <n v="1325"/>
    <n v="124"/>
    <n v="89"/>
  </r>
  <r>
    <x v="293"/>
    <s v="404907730"/>
    <x v="7"/>
    <x v="50"/>
    <x v="402"/>
    <x v="5"/>
    <s v=""/>
    <s v=""/>
    <s v=""/>
    <s v=""/>
    <s v=""/>
    <s v=""/>
    <s v=""/>
    <s v=""/>
    <s v=""/>
    <s v=""/>
    <s v=""/>
    <s v=""/>
    <s v=""/>
    <s v=""/>
    <s v=""/>
    <s v=""/>
    <n v="1"/>
    <n v="1"/>
    <s v=""/>
    <s v=""/>
    <n v="3"/>
    <n v="3"/>
    <s v=""/>
    <s v=""/>
    <n v="1"/>
    <n v="1"/>
    <s v=""/>
    <s v=""/>
    <n v="1"/>
    <n v="1"/>
    <s v=""/>
    <s v=""/>
    <n v="1"/>
    <n v="1"/>
    <s v=""/>
    <s v=""/>
    <n v="1"/>
    <n v="1"/>
    <s v=""/>
    <s v=""/>
    <n v="1"/>
    <n v="1"/>
    <s v=""/>
    <s v=""/>
    <s v=""/>
    <s v=""/>
    <s v=""/>
    <s v=""/>
    <m/>
    <x v="2"/>
    <m/>
    <m/>
    <s v=""/>
    <s v=""/>
    <s v=""/>
    <s v=""/>
    <s v=""/>
    <s v=""/>
    <s v=""/>
    <s v=""/>
    <n v="1"/>
    <n v="1"/>
    <s v=""/>
    <s v=""/>
    <n v="1"/>
    <n v="1"/>
    <s v=""/>
    <s v=""/>
    <s v=""/>
    <s v=""/>
    <s v=""/>
    <s v=""/>
    <m/>
    <m/>
    <m/>
    <m/>
    <n v="0"/>
    <n v="0"/>
    <n v="0"/>
    <n v="0"/>
  </r>
  <r>
    <x v="293"/>
    <s v="404907730"/>
    <x v="7"/>
    <x v="50"/>
    <x v="402"/>
    <x v="7"/>
    <n v="10"/>
    <n v="9"/>
    <s v=""/>
    <s v=""/>
    <n v="9"/>
    <n v="10"/>
    <s v=""/>
    <s v=""/>
    <n v="9"/>
    <n v="7"/>
    <s v=""/>
    <s v=""/>
    <n v="9"/>
    <n v="10"/>
    <s v=""/>
    <s v=""/>
    <n v="11"/>
    <n v="12"/>
    <s v=""/>
    <s v=""/>
    <n v="23"/>
    <n v="18"/>
    <s v=""/>
    <s v=""/>
    <n v="20"/>
    <n v="22"/>
    <s v=""/>
    <s v=""/>
    <n v="18"/>
    <n v="19"/>
    <s v=""/>
    <s v=""/>
    <n v="14"/>
    <n v="15"/>
    <s v=""/>
    <s v=""/>
    <n v="19"/>
    <n v="17"/>
    <s v=""/>
    <s v=""/>
    <n v="15"/>
    <n v="17"/>
    <s v=""/>
    <s v=""/>
    <n v="12"/>
    <n v="13"/>
    <s v=""/>
    <s v=""/>
    <n v="169"/>
    <x v="391"/>
    <m/>
    <m/>
    <n v="14"/>
    <n v="13"/>
    <s v=""/>
    <s v=""/>
    <n v="6"/>
    <n v="7"/>
    <s v=""/>
    <s v=""/>
    <n v="4"/>
    <n v="4"/>
    <s v=""/>
    <s v=""/>
    <n v="9"/>
    <n v="8"/>
    <s v=""/>
    <s v=""/>
    <n v="6"/>
    <n v="7"/>
    <s v=""/>
    <s v=""/>
    <n v="39"/>
    <n v="39"/>
    <m/>
    <m/>
    <n v="208"/>
    <n v="208"/>
    <n v="0"/>
    <n v="0"/>
  </r>
  <r>
    <x v="293"/>
    <s v="404907730"/>
    <x v="8"/>
    <x v="72"/>
    <x v="365"/>
    <x v="8"/>
    <n v="13"/>
    <n v="10"/>
    <s v=""/>
    <s v=""/>
    <n v="32"/>
    <n v="30"/>
    <s v=""/>
    <s v=""/>
    <n v="21"/>
    <n v="21"/>
    <s v=""/>
    <s v=""/>
    <n v="11"/>
    <n v="14"/>
    <s v=""/>
    <s v=""/>
    <n v="20"/>
    <n v="19"/>
    <s v=""/>
    <s v=""/>
    <n v="28"/>
    <n v="25"/>
    <s v=""/>
    <s v=""/>
    <n v="24"/>
    <n v="28"/>
    <s v=""/>
    <s v=""/>
    <n v="22"/>
    <n v="16"/>
    <s v=""/>
    <s v=""/>
    <n v="25"/>
    <n v="29"/>
    <s v=""/>
    <s v=""/>
    <n v="26"/>
    <n v="26"/>
    <s v=""/>
    <s v=""/>
    <n v="26"/>
    <n v="25"/>
    <s v=""/>
    <s v=""/>
    <n v="17"/>
    <n v="19"/>
    <s v=""/>
    <s v=""/>
    <n v="265"/>
    <x v="399"/>
    <m/>
    <m/>
    <n v="32"/>
    <n v="32"/>
    <s v=""/>
    <s v=""/>
    <n v="30"/>
    <n v="23"/>
    <s v=""/>
    <s v=""/>
    <n v="26"/>
    <n v="29"/>
    <s v=""/>
    <s v=""/>
    <n v="19"/>
    <n v="24"/>
    <n v="1"/>
    <s v=""/>
    <n v="26"/>
    <n v="28"/>
    <s v=""/>
    <s v=""/>
    <n v="133"/>
    <n v="136"/>
    <m/>
    <m/>
    <n v="398"/>
    <n v="398"/>
    <n v="0"/>
    <n v="0"/>
  </r>
  <r>
    <x v="293"/>
    <s v="404907730"/>
    <x v="8"/>
    <x v="72"/>
    <x v="365"/>
    <x v="7"/>
    <n v="16"/>
    <n v="14"/>
    <s v=""/>
    <n v="1"/>
    <n v="18"/>
    <n v="18"/>
    <s v=""/>
    <s v=""/>
    <n v="15"/>
    <n v="17"/>
    <s v=""/>
    <s v=""/>
    <n v="11"/>
    <n v="11"/>
    <s v=""/>
    <s v=""/>
    <n v="22"/>
    <n v="19"/>
    <s v=""/>
    <s v=""/>
    <n v="11"/>
    <n v="13"/>
    <s v=""/>
    <s v=""/>
    <n v="21"/>
    <n v="20"/>
    <s v=""/>
    <s v=""/>
    <n v="15"/>
    <n v="16"/>
    <s v=""/>
    <s v=""/>
    <n v="19"/>
    <n v="18"/>
    <s v=""/>
    <s v=""/>
    <n v="16"/>
    <n v="17"/>
    <s v=""/>
    <s v=""/>
    <n v="13"/>
    <n v="13"/>
    <s v=""/>
    <s v=""/>
    <n v="16"/>
    <n v="16"/>
    <s v=""/>
    <s v=""/>
    <n v="193"/>
    <x v="160"/>
    <m/>
    <m/>
    <n v="13"/>
    <n v="14"/>
    <s v=""/>
    <s v=""/>
    <n v="12"/>
    <n v="12"/>
    <s v=""/>
    <s v=""/>
    <n v="23"/>
    <n v="21"/>
    <s v=""/>
    <s v=""/>
    <n v="18"/>
    <n v="19"/>
    <s v=""/>
    <s v=""/>
    <n v="9"/>
    <n v="10"/>
    <s v=""/>
    <s v=""/>
    <n v="75"/>
    <n v="76"/>
    <m/>
    <m/>
    <n v="268"/>
    <n v="268"/>
    <n v="0"/>
    <n v="0"/>
  </r>
  <r>
    <x v="293"/>
    <s v="404907730"/>
    <x v="8"/>
    <x v="30"/>
    <x v="403"/>
    <x v="1"/>
    <n v="2"/>
    <n v="2"/>
    <s v=""/>
    <s v=""/>
    <n v="5"/>
    <n v="4"/>
    <s v=""/>
    <s v=""/>
    <n v="7"/>
    <n v="6"/>
    <s v=""/>
    <s v=""/>
    <n v="2"/>
    <n v="4"/>
    <s v=""/>
    <s v=""/>
    <n v="5"/>
    <n v="4"/>
    <s v=""/>
    <s v=""/>
    <n v="5"/>
    <n v="6"/>
    <s v=""/>
    <s v=""/>
    <n v="6"/>
    <n v="6"/>
    <s v=""/>
    <s v=""/>
    <n v="7"/>
    <n v="7"/>
    <s v=""/>
    <s v=""/>
    <n v="5"/>
    <n v="4"/>
    <s v=""/>
    <s v=""/>
    <n v="7"/>
    <n v="7"/>
    <s v=""/>
    <s v=""/>
    <n v="6"/>
    <n v="7"/>
    <s v=""/>
    <s v=""/>
    <n v="8"/>
    <n v="8"/>
    <s v=""/>
    <s v=""/>
    <n v="65"/>
    <x v="469"/>
    <m/>
    <m/>
    <n v="9"/>
    <n v="6"/>
    <s v=""/>
    <s v=""/>
    <n v="6"/>
    <n v="8"/>
    <s v=""/>
    <s v=""/>
    <n v="5"/>
    <n v="6"/>
    <s v=""/>
    <s v=""/>
    <n v="5"/>
    <n v="5"/>
    <s v=""/>
    <s v=""/>
    <n v="8"/>
    <n v="8"/>
    <s v=""/>
    <s v=""/>
    <n v="33"/>
    <n v="33"/>
    <m/>
    <m/>
    <n v="98"/>
    <n v="98"/>
    <n v="0"/>
    <n v="0"/>
  </r>
  <r>
    <x v="358"/>
    <s v="400027163"/>
    <x v="5"/>
    <x v="5"/>
    <x v="404"/>
    <x v="4"/>
    <s v=""/>
    <n v="2"/>
    <n v="1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x v="2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m/>
    <n v="0"/>
    <n v="0"/>
    <n v="0"/>
    <n v="0"/>
  </r>
  <r>
    <x v="293"/>
    <s v="404907730"/>
    <x v="8"/>
    <x v="30"/>
    <x v="403"/>
    <x v="4"/>
    <n v="25"/>
    <n v="17"/>
    <s v=""/>
    <s v=""/>
    <n v="20"/>
    <n v="23"/>
    <n v="1"/>
    <s v=""/>
    <n v="13"/>
    <n v="16"/>
    <s v=""/>
    <n v="1"/>
    <n v="7"/>
    <n v="11"/>
    <s v=""/>
    <n v="1"/>
    <n v="11"/>
    <n v="8"/>
    <s v=""/>
    <s v=""/>
    <n v="18"/>
    <n v="17"/>
    <s v=""/>
    <s v=""/>
    <n v="20"/>
    <n v="15"/>
    <n v="1"/>
    <s v=""/>
    <n v="16"/>
    <n v="20"/>
    <s v=""/>
    <n v="1"/>
    <n v="10"/>
    <n v="11"/>
    <n v="1"/>
    <s v=""/>
    <n v="15"/>
    <n v="14"/>
    <s v=""/>
    <s v=""/>
    <n v="14"/>
    <n v="12"/>
    <s v=""/>
    <s v=""/>
    <n v="13"/>
    <n v="19"/>
    <n v="3"/>
    <s v=""/>
    <n v="182"/>
    <x v="352"/>
    <m/>
    <m/>
    <n v="18"/>
    <n v="16"/>
    <n v="1"/>
    <s v=""/>
    <n v="13"/>
    <n v="9"/>
    <s v=""/>
    <s v=""/>
    <n v="13"/>
    <n v="16"/>
    <s v=""/>
    <s v=""/>
    <n v="18"/>
    <n v="16"/>
    <s v=""/>
    <s v=""/>
    <n v="18"/>
    <n v="27"/>
    <n v="2"/>
    <n v="1"/>
    <n v="80"/>
    <n v="84"/>
    <m/>
    <m/>
    <n v="262"/>
    <n v="267"/>
    <n v="0"/>
    <n v="0"/>
  </r>
  <r>
    <x v="293"/>
    <s v="404907730"/>
    <x v="8"/>
    <x v="30"/>
    <x v="403"/>
    <x v="7"/>
    <n v="50"/>
    <n v="49"/>
    <s v=""/>
    <s v=""/>
    <n v="35"/>
    <n v="36"/>
    <s v=""/>
    <s v=""/>
    <n v="48"/>
    <n v="49"/>
    <s v=""/>
    <s v=""/>
    <n v="36"/>
    <n v="35"/>
    <s v=""/>
    <s v=""/>
    <n v="42"/>
    <n v="43"/>
    <s v=""/>
    <s v=""/>
    <n v="58"/>
    <n v="52"/>
    <s v=""/>
    <s v=""/>
    <n v="61"/>
    <n v="65"/>
    <s v=""/>
    <s v=""/>
    <n v="61"/>
    <n v="62"/>
    <s v=""/>
    <s v=""/>
    <n v="52"/>
    <n v="43"/>
    <s v=""/>
    <s v=""/>
    <n v="71"/>
    <n v="77"/>
    <s v=""/>
    <s v=""/>
    <n v="41"/>
    <n v="46"/>
    <s v=""/>
    <s v=""/>
    <n v="45"/>
    <n v="41"/>
    <s v=""/>
    <s v=""/>
    <n v="600"/>
    <x v="565"/>
    <m/>
    <m/>
    <n v="47"/>
    <n v="50"/>
    <s v=""/>
    <s v=""/>
    <n v="41"/>
    <n v="41"/>
    <s v=""/>
    <s v=""/>
    <n v="58"/>
    <n v="52"/>
    <s v=""/>
    <s v=""/>
    <n v="49"/>
    <n v="55"/>
    <n v="1"/>
    <s v=""/>
    <n v="54"/>
    <n v="58"/>
    <s v=""/>
    <s v=""/>
    <n v="249"/>
    <n v="256"/>
    <m/>
    <m/>
    <n v="849"/>
    <n v="854"/>
    <n v="0"/>
    <n v="0"/>
  </r>
  <r>
    <x v="293"/>
    <s v="404907730"/>
    <x v="8"/>
    <x v="30"/>
    <x v="405"/>
    <x v="4"/>
    <n v="224"/>
    <n v="203"/>
    <n v="12"/>
    <n v="8"/>
    <n v="190"/>
    <n v="199"/>
    <n v="11"/>
    <n v="3"/>
    <n v="211"/>
    <n v="203"/>
    <n v="12"/>
    <n v="3"/>
    <n v="178"/>
    <n v="199"/>
    <n v="14"/>
    <n v="9"/>
    <n v="207"/>
    <n v="197"/>
    <n v="16"/>
    <n v="7"/>
    <n v="208"/>
    <n v="206"/>
    <n v="15"/>
    <n v="3"/>
    <n v="181"/>
    <n v="186"/>
    <n v="9"/>
    <n v="7"/>
    <n v="188"/>
    <n v="188"/>
    <n v="11"/>
    <n v="14"/>
    <n v="161"/>
    <n v="170"/>
    <n v="5"/>
    <n v="5"/>
    <n v="220"/>
    <n v="215"/>
    <n v="7"/>
    <n v="16"/>
    <n v="199"/>
    <n v="191"/>
    <n v="9"/>
    <n v="9"/>
    <n v="234"/>
    <n v="249"/>
    <n v="8"/>
    <n v="15"/>
    <n v="2401"/>
    <x v="566"/>
    <n v="129"/>
    <n v="99"/>
    <n v="278"/>
    <n v="255"/>
    <n v="11"/>
    <n v="6"/>
    <n v="224"/>
    <n v="220"/>
    <n v="4"/>
    <n v="7"/>
    <n v="222"/>
    <n v="223"/>
    <n v="8"/>
    <n v="8"/>
    <n v="213"/>
    <n v="238"/>
    <n v="16"/>
    <n v="8"/>
    <n v="95"/>
    <n v="112"/>
    <n v="7"/>
    <n v="4"/>
    <n v="1032"/>
    <n v="1048"/>
    <n v="46"/>
    <n v="33"/>
    <n v="3433"/>
    <n v="3454"/>
    <n v="175"/>
    <n v="132"/>
  </r>
  <r>
    <x v="359"/>
    <s v="404404042"/>
    <x v="1"/>
    <x v="11"/>
    <x v="120"/>
    <x v="4"/>
    <n v="35"/>
    <n v="32"/>
    <n v="1"/>
    <n v="1"/>
    <n v="20"/>
    <n v="26"/>
    <s v=""/>
    <s v=""/>
    <n v="34"/>
    <n v="37"/>
    <n v="4"/>
    <s v=""/>
    <n v="32"/>
    <n v="27"/>
    <n v="4"/>
    <n v="2"/>
    <n v="36"/>
    <n v="35"/>
    <n v="4"/>
    <s v=""/>
    <n v="22"/>
    <n v="24"/>
    <n v="2"/>
    <s v=""/>
    <n v="39"/>
    <n v="32"/>
    <n v="2"/>
    <s v=""/>
    <n v="27"/>
    <n v="29"/>
    <s v=""/>
    <s v=""/>
    <n v="32"/>
    <n v="34"/>
    <s v=""/>
    <n v="1"/>
    <n v="34"/>
    <n v="33"/>
    <n v="1"/>
    <s v=""/>
    <n v="33"/>
    <n v="32"/>
    <n v="1"/>
    <s v=""/>
    <n v="23"/>
    <n v="31"/>
    <s v=""/>
    <s v=""/>
    <n v="367"/>
    <x v="567"/>
    <m/>
    <m/>
    <n v="33"/>
    <n v="30"/>
    <s v=""/>
    <s v=""/>
    <n v="19"/>
    <n v="21"/>
    <s v=""/>
    <n v="1"/>
    <n v="33"/>
    <n v="28"/>
    <s v=""/>
    <n v="1"/>
    <n v="23"/>
    <n v="24"/>
    <s v=""/>
    <s v=""/>
    <n v="14"/>
    <n v="28"/>
    <n v="1"/>
    <s v=""/>
    <n v="122"/>
    <n v="131"/>
    <m/>
    <m/>
    <n v="489"/>
    <n v="503"/>
    <n v="0"/>
    <n v="0"/>
  </r>
  <r>
    <x v="359"/>
    <s v="404404042"/>
    <x v="1"/>
    <x v="11"/>
    <x v="120"/>
    <x v="7"/>
    <n v="227"/>
    <n v="225"/>
    <s v=""/>
    <s v=""/>
    <n v="221"/>
    <n v="230"/>
    <n v="1"/>
    <s v=""/>
    <n v="199"/>
    <n v="200"/>
    <s v=""/>
    <s v=""/>
    <n v="176"/>
    <n v="178"/>
    <s v=""/>
    <s v=""/>
    <n v="213"/>
    <n v="204"/>
    <s v=""/>
    <s v=""/>
    <n v="211"/>
    <n v="216"/>
    <s v=""/>
    <s v=""/>
    <n v="283"/>
    <n v="280"/>
    <s v=""/>
    <s v=""/>
    <n v="261"/>
    <n v="255"/>
    <s v=""/>
    <s v=""/>
    <n v="233"/>
    <n v="235"/>
    <s v=""/>
    <s v=""/>
    <n v="267"/>
    <n v="263"/>
    <n v="1"/>
    <s v=""/>
    <n v="193"/>
    <n v="199"/>
    <s v=""/>
    <s v=""/>
    <n v="185"/>
    <n v="201"/>
    <n v="2"/>
    <s v=""/>
    <n v="2669"/>
    <x v="568"/>
    <m/>
    <m/>
    <n v="219"/>
    <n v="209"/>
    <s v=""/>
    <s v=""/>
    <n v="165"/>
    <n v="160"/>
    <s v=""/>
    <s v=""/>
    <n v="206"/>
    <n v="216"/>
    <s v=""/>
    <s v=""/>
    <n v="181"/>
    <n v="185"/>
    <s v=""/>
    <s v=""/>
    <n v="193"/>
    <n v="200"/>
    <s v=""/>
    <s v=""/>
    <n v="964"/>
    <n v="970"/>
    <m/>
    <m/>
    <n v="3633"/>
    <n v="3656"/>
    <n v="0"/>
    <n v="0"/>
  </r>
  <r>
    <x v="358"/>
    <s v="400027163"/>
    <x v="5"/>
    <x v="5"/>
    <x v="406"/>
    <x v="2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x v="2"/>
    <m/>
    <m/>
    <n v="158"/>
    <n v="157"/>
    <s v=""/>
    <s v=""/>
    <n v="71"/>
    <n v="72"/>
    <s v=""/>
    <s v=""/>
    <n v="98"/>
    <n v="98"/>
    <s v=""/>
    <s v=""/>
    <n v="115"/>
    <n v="114"/>
    <s v=""/>
    <s v=""/>
    <n v="97"/>
    <n v="98"/>
    <s v=""/>
    <s v=""/>
    <n v="539"/>
    <n v="539"/>
    <m/>
    <m/>
    <n v="539"/>
    <n v="539"/>
    <n v="0"/>
    <n v="0"/>
  </r>
  <r>
    <x v="358"/>
    <s v="400027163"/>
    <x v="5"/>
    <x v="5"/>
    <x v="404"/>
    <x v="8"/>
    <s v=""/>
    <s v=""/>
    <s v=""/>
    <s v=""/>
    <s v=""/>
    <s v=""/>
    <s v=""/>
    <s v=""/>
    <s v=""/>
    <s v=""/>
    <s v=""/>
    <s v=""/>
    <n v="53"/>
    <n v="49"/>
    <n v="1"/>
    <n v="3"/>
    <n v="36"/>
    <n v="37"/>
    <n v="3"/>
    <n v="1"/>
    <n v="28"/>
    <n v="25"/>
    <n v="1"/>
    <s v=""/>
    <n v="49"/>
    <n v="46"/>
    <n v="1"/>
    <n v="2"/>
    <n v="25"/>
    <n v="29"/>
    <s v=""/>
    <n v="1"/>
    <n v="28"/>
    <n v="29"/>
    <s v=""/>
    <s v=""/>
    <n v="18"/>
    <n v="19"/>
    <n v="1"/>
    <n v="1"/>
    <n v="49"/>
    <n v="40"/>
    <s v=""/>
    <n v="1"/>
    <n v="51"/>
    <n v="52"/>
    <s v=""/>
    <n v="1"/>
    <m/>
    <x v="2"/>
    <m/>
    <m/>
    <n v="46"/>
    <n v="51"/>
    <n v="3"/>
    <s v=""/>
    <n v="29"/>
    <n v="27"/>
    <n v="1"/>
    <s v=""/>
    <n v="20"/>
    <n v="28"/>
    <n v="2"/>
    <s v=""/>
    <s v=""/>
    <s v=""/>
    <s v=""/>
    <s v=""/>
    <s v=""/>
    <s v=""/>
    <s v=""/>
    <s v=""/>
    <m/>
    <m/>
    <m/>
    <m/>
    <n v="0"/>
    <n v="0"/>
    <n v="0"/>
    <n v="0"/>
  </r>
  <r>
    <x v="293"/>
    <s v="404907730"/>
    <x v="9"/>
    <x v="66"/>
    <x v="321"/>
    <x v="4"/>
    <n v="105"/>
    <n v="101"/>
    <n v="37"/>
    <n v="3"/>
    <n v="66"/>
    <n v="66"/>
    <n v="14"/>
    <n v="2"/>
    <n v="91"/>
    <n v="91"/>
    <n v="25"/>
    <n v="3"/>
    <n v="80"/>
    <n v="78"/>
    <n v="21"/>
    <n v="3"/>
    <n v="93"/>
    <n v="95"/>
    <n v="31"/>
    <n v="3"/>
    <n v="72"/>
    <n v="72"/>
    <n v="25"/>
    <s v=""/>
    <n v="65"/>
    <n v="75"/>
    <n v="26"/>
    <n v="4"/>
    <n v="69"/>
    <n v="61"/>
    <n v="28"/>
    <s v=""/>
    <n v="61"/>
    <n v="64"/>
    <n v="14"/>
    <n v="3"/>
    <n v="75"/>
    <n v="77"/>
    <n v="26"/>
    <n v="2"/>
    <n v="71"/>
    <n v="71"/>
    <n v="19"/>
    <n v="6"/>
    <n v="106"/>
    <n v="104"/>
    <n v="33"/>
    <n v="3"/>
    <n v="954"/>
    <x v="569"/>
    <n v="299"/>
    <m/>
    <n v="111"/>
    <n v="101"/>
    <n v="31"/>
    <n v="5"/>
    <n v="82"/>
    <n v="86"/>
    <n v="25"/>
    <n v="4"/>
    <n v="82"/>
    <n v="84"/>
    <n v="31"/>
    <n v="1"/>
    <n v="100"/>
    <n v="102"/>
    <n v="36"/>
    <n v="3"/>
    <n v="89"/>
    <n v="97"/>
    <n v="32"/>
    <s v=""/>
    <n v="464"/>
    <n v="470"/>
    <n v="155"/>
    <m/>
    <n v="1418"/>
    <n v="1425"/>
    <n v="454"/>
    <n v="0"/>
  </r>
  <r>
    <x v="293"/>
    <s v="404907730"/>
    <x v="9"/>
    <x v="56"/>
    <x v="364"/>
    <x v="2"/>
    <n v="170"/>
    <n v="170"/>
    <s v=""/>
    <s v=""/>
    <n v="203"/>
    <n v="203"/>
    <s v=""/>
    <s v=""/>
    <n v="215"/>
    <n v="215"/>
    <s v=""/>
    <s v=""/>
    <n v="293"/>
    <n v="293"/>
    <s v=""/>
    <s v=""/>
    <n v="332"/>
    <n v="332"/>
    <s v=""/>
    <s v=""/>
    <n v="340"/>
    <n v="339"/>
    <s v=""/>
    <s v=""/>
    <n v="444"/>
    <n v="445"/>
    <s v=""/>
    <s v=""/>
    <n v="378"/>
    <n v="377"/>
    <s v=""/>
    <s v=""/>
    <n v="333"/>
    <n v="334"/>
    <s v=""/>
    <s v=""/>
    <n v="308"/>
    <n v="308"/>
    <s v=""/>
    <s v=""/>
    <n v="271"/>
    <n v="271"/>
    <s v=""/>
    <s v=""/>
    <n v="259"/>
    <n v="259"/>
    <s v=""/>
    <s v=""/>
    <n v="3546"/>
    <x v="570"/>
    <m/>
    <m/>
    <n v="260"/>
    <n v="260"/>
    <s v=""/>
    <s v=""/>
    <n v="236"/>
    <n v="235"/>
    <s v=""/>
    <s v=""/>
    <n v="292"/>
    <n v="291"/>
    <s v=""/>
    <s v=""/>
    <n v="286"/>
    <n v="288"/>
    <s v=""/>
    <s v=""/>
    <n v="326"/>
    <n v="326"/>
    <s v=""/>
    <s v=""/>
    <n v="1400"/>
    <n v="1400"/>
    <m/>
    <m/>
    <n v="4946"/>
    <n v="4946"/>
    <n v="0"/>
    <n v="0"/>
  </r>
  <r>
    <x v="293"/>
    <s v="404907730"/>
    <x v="9"/>
    <x v="56"/>
    <x v="364"/>
    <x v="5"/>
    <n v="1"/>
    <n v="1"/>
    <s v=""/>
    <s v=""/>
    <n v="1"/>
    <n v="1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"/>
    <n v="1"/>
    <s v=""/>
    <s v=""/>
    <n v="1"/>
    <n v="1"/>
    <s v=""/>
    <s v=""/>
    <m/>
    <x v="2"/>
    <m/>
    <m/>
    <s v=""/>
    <s v=""/>
    <s v=""/>
    <s v=""/>
    <s v=""/>
    <s v=""/>
    <s v=""/>
    <s v=""/>
    <n v="1"/>
    <n v="1"/>
    <s v=""/>
    <s v=""/>
    <s v=""/>
    <s v=""/>
    <s v=""/>
    <s v=""/>
    <n v="3"/>
    <n v="3"/>
    <s v=""/>
    <s v=""/>
    <m/>
    <m/>
    <m/>
    <m/>
    <n v="0"/>
    <n v="0"/>
    <n v="0"/>
    <n v="0"/>
  </r>
  <r>
    <x v="293"/>
    <s v="404907730"/>
    <x v="9"/>
    <x v="56"/>
    <x v="364"/>
    <x v="6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2"/>
    <n v="2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x v="2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m/>
    <n v="0"/>
    <n v="0"/>
    <n v="0"/>
    <n v="0"/>
  </r>
  <r>
    <x v="293"/>
    <s v="404907730"/>
    <x v="7"/>
    <x v="50"/>
    <x v="402"/>
    <x v="8"/>
    <n v="2"/>
    <n v="1"/>
    <s v=""/>
    <s v=""/>
    <n v="4"/>
    <n v="3"/>
    <s v=""/>
    <s v=""/>
    <n v="3"/>
    <n v="5"/>
    <s v=""/>
    <s v=""/>
    <n v="1"/>
    <n v="1"/>
    <n v="1"/>
    <s v=""/>
    <n v="5"/>
    <n v="4"/>
    <s v=""/>
    <s v=""/>
    <n v="5"/>
    <n v="5"/>
    <s v=""/>
    <s v=""/>
    <n v="3"/>
    <n v="4"/>
    <s v=""/>
    <s v=""/>
    <n v="3"/>
    <n v="3"/>
    <s v=""/>
    <s v=""/>
    <n v="3"/>
    <n v="2"/>
    <s v=""/>
    <s v=""/>
    <n v="6"/>
    <n v="7"/>
    <s v=""/>
    <s v=""/>
    <n v="6"/>
    <n v="5"/>
    <s v=""/>
    <s v=""/>
    <n v="8"/>
    <n v="8"/>
    <s v=""/>
    <s v=""/>
    <n v="49"/>
    <x v="308"/>
    <m/>
    <m/>
    <n v="23"/>
    <n v="23"/>
    <n v="1"/>
    <n v="1"/>
    <n v="6"/>
    <n v="5"/>
    <n v="1"/>
    <s v=""/>
    <n v="11"/>
    <n v="12"/>
    <s v=""/>
    <s v=""/>
    <n v="9"/>
    <n v="10"/>
    <s v=""/>
    <s v=""/>
    <n v="1"/>
    <n v="1"/>
    <s v=""/>
    <s v=""/>
    <n v="50"/>
    <n v="51"/>
    <m/>
    <m/>
    <n v="99"/>
    <n v="99"/>
    <n v="0"/>
    <n v="0"/>
  </r>
  <r>
    <x v="293"/>
    <s v="404907730"/>
    <x v="8"/>
    <x v="72"/>
    <x v="365"/>
    <x v="4"/>
    <n v="76"/>
    <n v="69"/>
    <n v="14"/>
    <n v="2"/>
    <n v="79"/>
    <n v="77"/>
    <n v="6"/>
    <n v="2"/>
    <n v="82"/>
    <n v="87"/>
    <n v="11"/>
    <n v="3"/>
    <n v="78"/>
    <n v="71"/>
    <n v="14"/>
    <n v="2"/>
    <n v="60"/>
    <n v="69"/>
    <n v="10"/>
    <n v="1"/>
    <n v="68"/>
    <n v="63"/>
    <n v="12"/>
    <n v="3"/>
    <n v="59"/>
    <n v="64"/>
    <n v="14"/>
    <n v="5"/>
    <n v="57"/>
    <n v="53"/>
    <n v="6"/>
    <n v="4"/>
    <n v="71"/>
    <n v="72"/>
    <n v="10"/>
    <n v="3"/>
    <n v="78"/>
    <n v="80"/>
    <n v="14"/>
    <n v="3"/>
    <n v="69"/>
    <n v="61"/>
    <n v="15"/>
    <n v="3"/>
    <n v="86"/>
    <n v="89"/>
    <n v="14"/>
    <n v="1"/>
    <n v="863"/>
    <x v="571"/>
    <n v="140"/>
    <n v="32"/>
    <n v="77"/>
    <n v="82"/>
    <n v="7"/>
    <n v="2"/>
    <n v="64"/>
    <n v="58"/>
    <n v="8"/>
    <n v="1"/>
    <n v="87"/>
    <n v="88"/>
    <n v="12"/>
    <n v="3"/>
    <n v="69"/>
    <n v="72"/>
    <n v="15"/>
    <n v="4"/>
    <n v="76"/>
    <n v="83"/>
    <n v="12"/>
    <n v="3"/>
    <n v="373"/>
    <n v="383"/>
    <n v="54"/>
    <n v="13"/>
    <n v="1236"/>
    <n v="1238"/>
    <n v="194"/>
    <n v="45"/>
  </r>
  <r>
    <x v="293"/>
    <s v="404907730"/>
    <x v="8"/>
    <x v="30"/>
    <x v="405"/>
    <x v="2"/>
    <n v="510"/>
    <n v="510"/>
    <s v=""/>
    <s v=""/>
    <n v="500"/>
    <n v="500"/>
    <s v=""/>
    <s v=""/>
    <n v="569"/>
    <n v="569"/>
    <s v=""/>
    <s v=""/>
    <n v="623"/>
    <n v="624"/>
    <s v=""/>
    <s v=""/>
    <n v="676"/>
    <n v="673"/>
    <s v=""/>
    <s v=""/>
    <n v="661"/>
    <n v="663"/>
    <s v=""/>
    <s v=""/>
    <n v="725"/>
    <n v="726"/>
    <s v=""/>
    <s v=""/>
    <n v="643"/>
    <n v="642"/>
    <s v=""/>
    <s v=""/>
    <n v="514"/>
    <n v="516"/>
    <n v="1"/>
    <s v=""/>
    <n v="517"/>
    <n v="516"/>
    <s v=""/>
    <s v=""/>
    <n v="490"/>
    <n v="490"/>
    <s v=""/>
    <s v=""/>
    <n v="481"/>
    <n v="478"/>
    <s v=""/>
    <s v=""/>
    <n v="6909"/>
    <x v="572"/>
    <m/>
    <m/>
    <n v="552"/>
    <n v="552"/>
    <s v=""/>
    <s v=""/>
    <n v="481"/>
    <n v="482"/>
    <s v=""/>
    <s v=""/>
    <n v="587"/>
    <n v="590"/>
    <s v=""/>
    <s v=""/>
    <n v="567"/>
    <n v="567"/>
    <s v=""/>
    <s v=""/>
    <n v="356"/>
    <n v="356"/>
    <s v=""/>
    <s v=""/>
    <n v="2543"/>
    <n v="2547"/>
    <m/>
    <m/>
    <n v="9452"/>
    <n v="9454"/>
    <n v="0"/>
    <n v="0"/>
  </r>
  <r>
    <x v="293"/>
    <s v="404907730"/>
    <x v="8"/>
    <x v="30"/>
    <x v="405"/>
    <x v="1"/>
    <n v="16"/>
    <n v="14"/>
    <s v=""/>
    <s v=""/>
    <n v="30"/>
    <n v="29"/>
    <s v=""/>
    <s v=""/>
    <n v="20"/>
    <n v="22"/>
    <s v=""/>
    <s v=""/>
    <n v="20"/>
    <n v="21"/>
    <s v=""/>
    <s v=""/>
    <n v="26"/>
    <n v="26"/>
    <s v=""/>
    <s v=""/>
    <n v="11"/>
    <n v="9"/>
    <s v=""/>
    <s v=""/>
    <n v="22"/>
    <n v="23"/>
    <s v=""/>
    <s v=""/>
    <n v="17"/>
    <n v="18"/>
    <s v=""/>
    <s v=""/>
    <n v="18"/>
    <n v="16"/>
    <s v=""/>
    <s v=""/>
    <n v="32"/>
    <n v="32"/>
    <s v=""/>
    <n v="1"/>
    <n v="14"/>
    <n v="16"/>
    <s v=""/>
    <s v=""/>
    <n v="20"/>
    <n v="20"/>
    <s v=""/>
    <s v=""/>
    <n v="246"/>
    <x v="224"/>
    <m/>
    <m/>
    <n v="17"/>
    <n v="13"/>
    <s v=""/>
    <s v=""/>
    <n v="10"/>
    <n v="13"/>
    <s v=""/>
    <s v=""/>
    <n v="30"/>
    <n v="30"/>
    <s v=""/>
    <n v="1"/>
    <n v="16"/>
    <n v="16"/>
    <s v=""/>
    <s v=""/>
    <n v="13"/>
    <n v="14"/>
    <s v=""/>
    <s v=""/>
    <n v="86"/>
    <n v="86"/>
    <m/>
    <m/>
    <n v="332"/>
    <n v="332"/>
    <n v="0"/>
    <n v="0"/>
  </r>
  <r>
    <x v="293"/>
    <s v="404907730"/>
    <x v="8"/>
    <x v="30"/>
    <x v="405"/>
    <x v="6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"/>
    <n v="1"/>
    <s v=""/>
    <s v=""/>
    <s v=""/>
    <s v=""/>
    <s v=""/>
    <s v=""/>
    <m/>
    <x v="2"/>
    <m/>
    <m/>
    <n v="1"/>
    <n v="1"/>
    <s v=""/>
    <s v=""/>
    <s v=""/>
    <s v=""/>
    <s v=""/>
    <s v=""/>
    <n v="3"/>
    <n v="2"/>
    <s v=""/>
    <s v=""/>
    <n v="5"/>
    <n v="6"/>
    <s v=""/>
    <s v=""/>
    <n v="1"/>
    <n v="1"/>
    <s v=""/>
    <s v=""/>
    <m/>
    <m/>
    <m/>
    <m/>
    <n v="0"/>
    <n v="0"/>
    <n v="0"/>
    <n v="0"/>
  </r>
  <r>
    <x v="358"/>
    <s v="400027163"/>
    <x v="5"/>
    <x v="5"/>
    <x v="406"/>
    <x v="4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x v="2"/>
    <m/>
    <m/>
    <n v="184"/>
    <n v="153"/>
    <n v="2"/>
    <n v="10"/>
    <n v="113"/>
    <n v="111"/>
    <n v="2"/>
    <n v="11"/>
    <n v="132"/>
    <n v="141"/>
    <n v="3"/>
    <n v="10"/>
    <n v="83"/>
    <n v="89"/>
    <n v="6"/>
    <n v="5"/>
    <n v="81"/>
    <n v="99"/>
    <n v="4"/>
    <n v="5"/>
    <n v="593"/>
    <n v="593"/>
    <n v="17"/>
    <n v="41"/>
    <n v="593"/>
    <n v="593"/>
    <n v="17"/>
    <n v="41"/>
  </r>
  <r>
    <x v="293"/>
    <s v="404907730"/>
    <x v="5"/>
    <x v="68"/>
    <x v="344"/>
    <x v="1"/>
    <n v="2"/>
    <n v="2"/>
    <s v=""/>
    <s v=""/>
    <n v="10"/>
    <n v="10"/>
    <s v=""/>
    <s v=""/>
    <n v="8"/>
    <n v="8"/>
    <s v=""/>
    <s v=""/>
    <n v="8"/>
    <n v="7"/>
    <s v=""/>
    <s v=""/>
    <n v="8"/>
    <n v="9"/>
    <s v=""/>
    <s v=""/>
    <n v="10"/>
    <n v="10"/>
    <s v=""/>
    <s v=""/>
    <n v="2"/>
    <s v=""/>
    <s v=""/>
    <s v=""/>
    <n v="5"/>
    <n v="7"/>
    <s v=""/>
    <s v=""/>
    <n v="2"/>
    <n v="2"/>
    <s v=""/>
    <s v=""/>
    <n v="3"/>
    <n v="3"/>
    <s v=""/>
    <s v=""/>
    <n v="5"/>
    <n v="4"/>
    <s v=""/>
    <s v=""/>
    <n v="11"/>
    <n v="12"/>
    <s v=""/>
    <s v=""/>
    <n v="74"/>
    <x v="2"/>
    <m/>
    <m/>
    <s v=""/>
    <s v=""/>
    <s v=""/>
    <s v=""/>
    <s v=""/>
    <s v=""/>
    <s v=""/>
    <s v=""/>
    <n v="12"/>
    <n v="12"/>
    <s v=""/>
    <s v=""/>
    <n v="4"/>
    <n v="4"/>
    <s v=""/>
    <s v=""/>
    <n v="9"/>
    <n v="9"/>
    <s v=""/>
    <s v=""/>
    <m/>
    <m/>
    <m/>
    <m/>
    <n v="74"/>
    <n v="0"/>
    <n v="0"/>
    <n v="0"/>
  </r>
  <r>
    <x v="293"/>
    <s v="404907730"/>
    <x v="5"/>
    <x v="47"/>
    <x v="346"/>
    <x v="7"/>
    <n v="16"/>
    <n v="13"/>
    <s v=""/>
    <s v=""/>
    <n v="14"/>
    <n v="15"/>
    <s v=""/>
    <s v=""/>
    <n v="15"/>
    <n v="17"/>
    <s v=""/>
    <s v=""/>
    <n v="15"/>
    <n v="12"/>
    <s v=""/>
    <s v=""/>
    <n v="5"/>
    <n v="8"/>
    <s v=""/>
    <s v=""/>
    <n v="9"/>
    <n v="9"/>
    <s v=""/>
    <s v=""/>
    <n v="10"/>
    <n v="10"/>
    <s v=""/>
    <s v=""/>
    <n v="16"/>
    <n v="16"/>
    <s v=""/>
    <s v=""/>
    <n v="10"/>
    <n v="7"/>
    <s v=""/>
    <s v=""/>
    <n v="10"/>
    <n v="12"/>
    <s v=""/>
    <s v=""/>
    <n v="10"/>
    <n v="11"/>
    <s v=""/>
    <s v=""/>
    <n v="10"/>
    <n v="10"/>
    <s v=""/>
    <s v=""/>
    <n v="140"/>
    <x v="573"/>
    <m/>
    <m/>
    <n v="10"/>
    <n v="10"/>
    <s v=""/>
    <s v=""/>
    <n v="7"/>
    <n v="6"/>
    <s v=""/>
    <s v=""/>
    <n v="9"/>
    <n v="10"/>
    <s v=""/>
    <s v=""/>
    <n v="6"/>
    <n v="6"/>
    <s v=""/>
    <s v=""/>
    <n v="5"/>
    <n v="5"/>
    <s v=""/>
    <s v=""/>
    <n v="37"/>
    <n v="37"/>
    <m/>
    <m/>
    <n v="177"/>
    <n v="177"/>
    <n v="0"/>
    <n v="0"/>
  </r>
  <r>
    <x v="293"/>
    <s v="404907730"/>
    <x v="5"/>
    <x v="47"/>
    <x v="319"/>
    <x v="5"/>
    <s v=""/>
    <s v=""/>
    <s v=""/>
    <s v=""/>
    <n v="4"/>
    <n v="4"/>
    <s v=""/>
    <s v=""/>
    <n v="3"/>
    <n v="3"/>
    <s v=""/>
    <s v=""/>
    <n v="5"/>
    <n v="5"/>
    <s v=""/>
    <s v=""/>
    <n v="2"/>
    <n v="2"/>
    <s v=""/>
    <s v=""/>
    <n v="1"/>
    <n v="1"/>
    <s v=""/>
    <s v=""/>
    <s v=""/>
    <s v=""/>
    <s v=""/>
    <s v=""/>
    <n v="2"/>
    <n v="2"/>
    <s v=""/>
    <s v=""/>
    <n v="1"/>
    <n v="1"/>
    <s v=""/>
    <s v=""/>
    <s v=""/>
    <s v=""/>
    <s v=""/>
    <s v=""/>
    <s v=""/>
    <s v=""/>
    <s v=""/>
    <s v=""/>
    <s v=""/>
    <s v=""/>
    <s v=""/>
    <s v=""/>
    <m/>
    <x v="2"/>
    <m/>
    <m/>
    <n v="2"/>
    <n v="2"/>
    <s v=""/>
    <s v=""/>
    <n v="2"/>
    <n v="2"/>
    <s v=""/>
    <s v=""/>
    <n v="5"/>
    <n v="5"/>
    <s v=""/>
    <s v=""/>
    <s v=""/>
    <s v=""/>
    <s v=""/>
    <s v=""/>
    <n v="5"/>
    <n v="5"/>
    <s v=""/>
    <s v=""/>
    <m/>
    <m/>
    <m/>
    <m/>
    <n v="0"/>
    <n v="0"/>
    <n v="0"/>
    <n v="0"/>
  </r>
  <r>
    <x v="293"/>
    <s v="404907730"/>
    <x v="5"/>
    <x v="69"/>
    <x v="347"/>
    <x v="1"/>
    <s v=""/>
    <s v=""/>
    <s v=""/>
    <s v=""/>
    <n v="8"/>
    <n v="8"/>
    <s v=""/>
    <s v=""/>
    <n v="19"/>
    <n v="19"/>
    <s v=""/>
    <s v=""/>
    <n v="3"/>
    <n v="3"/>
    <s v=""/>
    <s v=""/>
    <n v="3"/>
    <n v="3"/>
    <s v=""/>
    <s v=""/>
    <n v="18"/>
    <n v="18"/>
    <s v=""/>
    <s v=""/>
    <n v="16"/>
    <n v="16"/>
    <s v=""/>
    <s v=""/>
    <s v=""/>
    <s v=""/>
    <s v=""/>
    <s v=""/>
    <n v="1"/>
    <n v="1"/>
    <s v=""/>
    <s v=""/>
    <n v="21"/>
    <n v="21"/>
    <s v=""/>
    <s v=""/>
    <n v="19"/>
    <n v="19"/>
    <s v=""/>
    <s v=""/>
    <n v="5"/>
    <n v="5"/>
    <s v=""/>
    <s v=""/>
    <m/>
    <x v="2"/>
    <m/>
    <m/>
    <n v="14"/>
    <n v="14"/>
    <s v=""/>
    <s v=""/>
    <n v="5"/>
    <n v="4"/>
    <s v=""/>
    <s v=""/>
    <n v="22"/>
    <n v="23"/>
    <s v=""/>
    <s v=""/>
    <n v="2"/>
    <n v="2"/>
    <s v=""/>
    <s v=""/>
    <n v="4"/>
    <n v="4"/>
    <s v=""/>
    <s v=""/>
    <n v="47"/>
    <n v="47"/>
    <m/>
    <m/>
    <n v="47"/>
    <n v="47"/>
    <n v="0"/>
    <n v="0"/>
  </r>
  <r>
    <x v="293"/>
    <s v="404907730"/>
    <x v="0"/>
    <x v="0"/>
    <x v="320"/>
    <x v="0"/>
    <s v=""/>
    <s v=""/>
    <s v=""/>
    <s v=""/>
    <s v=""/>
    <s v=""/>
    <s v=""/>
    <s v=""/>
    <s v=""/>
    <s v=""/>
    <s v=""/>
    <s v=""/>
    <s v=""/>
    <s v=""/>
    <s v=""/>
    <s v=""/>
    <n v="2"/>
    <n v="2"/>
    <s v=""/>
    <s v=""/>
    <s v=""/>
    <s v=""/>
    <s v=""/>
    <s v=""/>
    <s v=""/>
    <s v=""/>
    <s v=""/>
    <s v=""/>
    <s v=""/>
    <s v=""/>
    <s v=""/>
    <s v=""/>
    <n v="1"/>
    <n v="1"/>
    <s v=""/>
    <s v=""/>
    <n v="2"/>
    <n v="2"/>
    <s v=""/>
    <s v=""/>
    <s v=""/>
    <s v=""/>
    <s v=""/>
    <s v=""/>
    <s v=""/>
    <s v=""/>
    <s v=""/>
    <s v=""/>
    <m/>
    <x v="2"/>
    <m/>
    <m/>
    <s v=""/>
    <s v=""/>
    <s v=""/>
    <s v=""/>
    <n v="1"/>
    <n v="1"/>
    <s v=""/>
    <s v=""/>
    <s v=""/>
    <s v=""/>
    <s v=""/>
    <s v=""/>
    <n v="1"/>
    <s v=""/>
    <s v=""/>
    <s v=""/>
    <s v=""/>
    <n v="1"/>
    <s v=""/>
    <s v=""/>
    <m/>
    <m/>
    <m/>
    <m/>
    <n v="0"/>
    <n v="0"/>
    <n v="0"/>
    <n v="0"/>
  </r>
  <r>
    <x v="293"/>
    <s v="404907730"/>
    <x v="0"/>
    <x v="70"/>
    <x v="349"/>
    <x v="2"/>
    <n v="293"/>
    <n v="294"/>
    <s v=""/>
    <s v=""/>
    <n v="362"/>
    <n v="361"/>
    <s v=""/>
    <s v=""/>
    <n v="390"/>
    <n v="388"/>
    <s v=""/>
    <s v=""/>
    <n v="364"/>
    <n v="365"/>
    <s v=""/>
    <s v=""/>
    <n v="398"/>
    <n v="398"/>
    <s v=""/>
    <s v=""/>
    <n v="405"/>
    <n v="403"/>
    <s v=""/>
    <s v=""/>
    <n v="505"/>
    <n v="508"/>
    <s v=""/>
    <s v=""/>
    <n v="490"/>
    <n v="483"/>
    <s v=""/>
    <s v=""/>
    <n v="393"/>
    <n v="398"/>
    <s v=""/>
    <s v=""/>
    <n v="398"/>
    <n v="399"/>
    <s v=""/>
    <s v=""/>
    <n v="400"/>
    <n v="399"/>
    <s v=""/>
    <s v=""/>
    <n v="447"/>
    <n v="449"/>
    <s v=""/>
    <s v=""/>
    <n v="4845"/>
    <x v="574"/>
    <m/>
    <m/>
    <n v="341"/>
    <n v="343"/>
    <s v=""/>
    <s v=""/>
    <n v="11"/>
    <n v="5"/>
    <s v=""/>
    <s v=""/>
    <n v="352"/>
    <n v="355"/>
    <s v=""/>
    <s v=""/>
    <n v="362"/>
    <n v="361"/>
    <s v=""/>
    <s v=""/>
    <n v="423"/>
    <n v="427"/>
    <s v=""/>
    <s v=""/>
    <n v="1489"/>
    <n v="1491"/>
    <m/>
    <m/>
    <n v="6334"/>
    <n v="6336"/>
    <n v="0"/>
    <n v="0"/>
  </r>
  <r>
    <x v="293"/>
    <s v="404907730"/>
    <x v="0"/>
    <x v="70"/>
    <x v="349"/>
    <x v="1"/>
    <n v="7"/>
    <n v="5"/>
    <s v=""/>
    <s v=""/>
    <n v="17"/>
    <n v="17"/>
    <s v=""/>
    <s v=""/>
    <n v="12"/>
    <n v="14"/>
    <s v=""/>
    <s v=""/>
    <n v="4"/>
    <n v="3"/>
    <s v=""/>
    <s v=""/>
    <n v="15"/>
    <n v="15"/>
    <s v=""/>
    <s v=""/>
    <n v="29"/>
    <n v="30"/>
    <s v=""/>
    <s v=""/>
    <n v="21"/>
    <n v="21"/>
    <s v=""/>
    <s v=""/>
    <n v="19"/>
    <n v="19"/>
    <s v=""/>
    <s v=""/>
    <n v="5"/>
    <n v="4"/>
    <s v=""/>
    <s v=""/>
    <n v="21"/>
    <n v="21"/>
    <n v="1"/>
    <s v=""/>
    <n v="14"/>
    <n v="14"/>
    <s v=""/>
    <s v=""/>
    <n v="25"/>
    <n v="25"/>
    <s v=""/>
    <s v=""/>
    <n v="189"/>
    <x v="575"/>
    <m/>
    <m/>
    <n v="4"/>
    <n v="5"/>
    <s v=""/>
    <s v=""/>
    <n v="20"/>
    <n v="19"/>
    <s v=""/>
    <s v=""/>
    <n v="8"/>
    <n v="9"/>
    <s v=""/>
    <s v=""/>
    <n v="16"/>
    <n v="16"/>
    <s v=""/>
    <s v=""/>
    <n v="10"/>
    <n v="10"/>
    <s v=""/>
    <s v=""/>
    <n v="58"/>
    <n v="59"/>
    <m/>
    <m/>
    <n v="247"/>
    <n v="247"/>
    <n v="0"/>
    <n v="0"/>
  </r>
  <r>
    <x v="293"/>
    <s v="404907730"/>
    <x v="7"/>
    <x v="50"/>
    <x v="402"/>
    <x v="2"/>
    <n v="195"/>
    <n v="195"/>
    <s v=""/>
    <s v=""/>
    <n v="212"/>
    <n v="212"/>
    <s v=""/>
    <s v=""/>
    <n v="269"/>
    <n v="269"/>
    <s v=""/>
    <s v=""/>
    <n v="202"/>
    <n v="202"/>
    <s v=""/>
    <s v=""/>
    <n v="270"/>
    <n v="270"/>
    <s v=""/>
    <s v=""/>
    <n v="290"/>
    <n v="289"/>
    <s v=""/>
    <s v=""/>
    <n v="452"/>
    <n v="453"/>
    <s v=""/>
    <s v=""/>
    <n v="554"/>
    <n v="555"/>
    <s v=""/>
    <s v=""/>
    <n v="269"/>
    <n v="268"/>
    <s v=""/>
    <s v=""/>
    <n v="259"/>
    <n v="259"/>
    <s v=""/>
    <s v=""/>
    <n v="200"/>
    <n v="201"/>
    <s v=""/>
    <s v=""/>
    <n v="247"/>
    <n v="246"/>
    <s v=""/>
    <s v=""/>
    <n v="3419"/>
    <x v="576"/>
    <m/>
    <m/>
    <n v="269"/>
    <n v="270"/>
    <s v=""/>
    <s v=""/>
    <n v="158"/>
    <n v="158"/>
    <s v=""/>
    <s v=""/>
    <n v="203"/>
    <n v="201"/>
    <s v=""/>
    <s v=""/>
    <n v="226"/>
    <n v="227"/>
    <s v=""/>
    <s v=""/>
    <n v="141"/>
    <n v="142"/>
    <s v=""/>
    <s v=""/>
    <n v="997"/>
    <n v="998"/>
    <m/>
    <m/>
    <n v="4416"/>
    <n v="4417"/>
    <n v="0"/>
    <n v="0"/>
  </r>
  <r>
    <x v="293"/>
    <s v="404907730"/>
    <x v="7"/>
    <x v="50"/>
    <x v="402"/>
    <x v="1"/>
    <n v="15"/>
    <n v="14"/>
    <s v=""/>
    <s v=""/>
    <n v="16"/>
    <n v="16"/>
    <s v=""/>
    <n v="1"/>
    <n v="15"/>
    <n v="14"/>
    <s v=""/>
    <s v=""/>
    <n v="13"/>
    <n v="13"/>
    <s v=""/>
    <s v=""/>
    <n v="23"/>
    <n v="19"/>
    <s v=""/>
    <s v=""/>
    <n v="12"/>
    <n v="17"/>
    <s v=""/>
    <s v=""/>
    <n v="23"/>
    <n v="22"/>
    <s v=""/>
    <s v=""/>
    <n v="11"/>
    <n v="12"/>
    <s v=""/>
    <s v=""/>
    <n v="11"/>
    <n v="9"/>
    <s v=""/>
    <s v=""/>
    <n v="9"/>
    <n v="12"/>
    <s v=""/>
    <s v=""/>
    <n v="22"/>
    <n v="22"/>
    <s v=""/>
    <s v=""/>
    <n v="17"/>
    <n v="16"/>
    <s v=""/>
    <s v=""/>
    <n v="187"/>
    <x v="357"/>
    <m/>
    <m/>
    <n v="10"/>
    <n v="11"/>
    <s v=""/>
    <s v=""/>
    <n v="21"/>
    <n v="19"/>
    <s v=""/>
    <s v=""/>
    <n v="12"/>
    <n v="14"/>
    <s v=""/>
    <s v=""/>
    <n v="29"/>
    <n v="29"/>
    <s v=""/>
    <s v=""/>
    <n v="3"/>
    <n v="3"/>
    <s v=""/>
    <s v=""/>
    <n v="75"/>
    <n v="76"/>
    <m/>
    <m/>
    <n v="262"/>
    <n v="262"/>
    <n v="0"/>
    <n v="0"/>
  </r>
  <r>
    <x v="293"/>
    <s v="404907730"/>
    <x v="8"/>
    <x v="30"/>
    <x v="405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"/>
    <n v="1"/>
    <s v=""/>
    <s v=""/>
    <n v="2"/>
    <n v="2"/>
    <s v=""/>
    <s v=""/>
    <s v=""/>
    <s v=""/>
    <s v=""/>
    <s v=""/>
    <s v=""/>
    <s v=""/>
    <s v=""/>
    <s v=""/>
    <m/>
    <x v="2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m/>
    <n v="0"/>
    <n v="0"/>
    <n v="0"/>
    <n v="0"/>
  </r>
  <r>
    <x v="359"/>
    <s v="404404042"/>
    <x v="1"/>
    <x v="11"/>
    <x v="120"/>
    <x v="1"/>
    <n v="12"/>
    <n v="10"/>
    <s v=""/>
    <s v=""/>
    <n v="20"/>
    <n v="22"/>
    <s v=""/>
    <s v=""/>
    <n v="24"/>
    <n v="21"/>
    <s v=""/>
    <s v=""/>
    <n v="12"/>
    <n v="13"/>
    <s v=""/>
    <s v=""/>
    <n v="32"/>
    <n v="30"/>
    <n v="1"/>
    <s v=""/>
    <n v="22"/>
    <n v="25"/>
    <s v=""/>
    <s v=""/>
    <n v="13"/>
    <n v="12"/>
    <s v=""/>
    <s v=""/>
    <n v="15"/>
    <n v="16"/>
    <s v=""/>
    <s v=""/>
    <n v="16"/>
    <n v="16"/>
    <s v=""/>
    <s v=""/>
    <n v="23"/>
    <n v="22"/>
    <s v=""/>
    <s v=""/>
    <n v="23"/>
    <n v="21"/>
    <s v=""/>
    <s v=""/>
    <n v="21"/>
    <n v="25"/>
    <s v=""/>
    <s v=""/>
    <n v="233"/>
    <x v="577"/>
    <m/>
    <m/>
    <n v="18"/>
    <n v="17"/>
    <s v=""/>
    <s v=""/>
    <n v="23"/>
    <n v="20"/>
    <s v=""/>
    <s v=""/>
    <n v="30"/>
    <n v="33"/>
    <s v=""/>
    <s v=""/>
    <n v="21"/>
    <n v="21"/>
    <s v=""/>
    <s v=""/>
    <n v="28"/>
    <n v="29"/>
    <s v=""/>
    <s v=""/>
    <n v="120"/>
    <n v="120"/>
    <m/>
    <m/>
    <n v="353"/>
    <n v="353"/>
    <n v="0"/>
    <n v="0"/>
  </r>
  <r>
    <x v="358"/>
    <s v="400027163"/>
    <x v="5"/>
    <x v="5"/>
    <x v="404"/>
    <x v="0"/>
    <n v="20"/>
    <n v="20"/>
    <s v=""/>
    <s v=""/>
    <n v="42"/>
    <n v="42"/>
    <s v=""/>
    <s v=""/>
    <n v="39"/>
    <n v="39"/>
    <s v=""/>
    <s v=""/>
    <n v="28"/>
    <n v="28"/>
    <s v=""/>
    <s v=""/>
    <n v="31"/>
    <n v="31"/>
    <s v=""/>
    <s v=""/>
    <n v="29"/>
    <n v="29"/>
    <s v=""/>
    <s v=""/>
    <n v="45"/>
    <n v="45"/>
    <s v=""/>
    <n v="1"/>
    <n v="35"/>
    <n v="34"/>
    <s v=""/>
    <s v=""/>
    <n v="39"/>
    <n v="40"/>
    <s v=""/>
    <s v=""/>
    <n v="10"/>
    <n v="10"/>
    <s v=""/>
    <s v=""/>
    <s v=""/>
    <s v=""/>
    <s v=""/>
    <s v=""/>
    <s v=""/>
    <s v=""/>
    <s v=""/>
    <s v=""/>
    <m/>
    <x v="2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m/>
    <n v="0"/>
    <n v="0"/>
    <n v="0"/>
    <n v="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2959">
  <r>
    <s v="ა(ა)იპ &quot;ნიუ ვიჟენ საუნივერსიტეტო ჰოსპიტალი&quot;"/>
    <s v="402069854"/>
    <x v="0"/>
    <x v="0"/>
    <s v="თბილისი, ლუბლიანას ქუჩა N13 / მიხეილ ჭიაურელის ქუჩა N6"/>
    <s v="C15.4"/>
    <x v="0"/>
    <m/>
    <m/>
    <m/>
    <m/>
    <m/>
    <m/>
    <m/>
    <m/>
    <m/>
    <m/>
    <m/>
    <m/>
    <n v="0"/>
    <m/>
    <m/>
    <m/>
    <m/>
    <n v="1"/>
    <n v="1"/>
  </r>
  <r>
    <s v="ა(ა)იპ &quot;ნიუ ვიჟენ საუნივერსიტეტო ჰოსპიტალი&quot;"/>
    <s v="402069854"/>
    <x v="0"/>
    <x v="0"/>
    <s v="თბილისი, ლუბლიანას ქუჩა N13 / მიხეილ ჭიაურელის ქუჩა N6"/>
    <s v="C16.2"/>
    <x v="0"/>
    <m/>
    <m/>
    <m/>
    <m/>
    <m/>
    <m/>
    <m/>
    <m/>
    <m/>
    <m/>
    <m/>
    <m/>
    <n v="0"/>
    <m/>
    <m/>
    <m/>
    <n v="1"/>
    <m/>
    <n v="1"/>
  </r>
  <r>
    <s v="ა(ა)იპ &quot;ნიუ ვიჟენ საუნივერსიტეტო ჰოსპიტალი&quot;"/>
    <s v="402069854"/>
    <x v="0"/>
    <x v="0"/>
    <s v="თბილისი, ლუბლიანას ქუჩა N13 / მიხეილ ჭიაურელის ქუჩა N6"/>
    <s v="C16.3"/>
    <x v="0"/>
    <m/>
    <m/>
    <n v="1"/>
    <m/>
    <m/>
    <m/>
    <m/>
    <m/>
    <m/>
    <m/>
    <m/>
    <m/>
    <n v="1"/>
    <m/>
    <m/>
    <m/>
    <m/>
    <m/>
    <n v="1"/>
  </r>
  <r>
    <s v="ა(ა)იპ &quot;ნიუ ვიჟენ საუნივერსიტეტო ჰოსპიტალი&quot;"/>
    <s v="402069854"/>
    <x v="0"/>
    <x v="0"/>
    <s v="თბილისი, ლუბლიანას ქუჩა N13 / მიხეილ ჭიაურელის ქუჩა N6"/>
    <s v="C43.6"/>
    <x v="0"/>
    <m/>
    <m/>
    <m/>
    <m/>
    <m/>
    <m/>
    <m/>
    <n v="1"/>
    <m/>
    <m/>
    <m/>
    <m/>
    <n v="1"/>
    <m/>
    <m/>
    <m/>
    <m/>
    <m/>
    <n v="1"/>
  </r>
  <r>
    <s v="ა(ა)იპ &quot;ნიუ ვიჟენ საუნივერსიტეტო ჰოსპიტალი&quot;"/>
    <s v="402069854"/>
    <x v="0"/>
    <x v="0"/>
    <s v="თბილისი, ლუბლიანას ქუჩა N13 / მიხეილ ჭიაურელის ქუჩა N6"/>
    <s v="COM0003/1"/>
    <x v="1"/>
    <m/>
    <m/>
    <m/>
    <m/>
    <m/>
    <m/>
    <m/>
    <m/>
    <m/>
    <m/>
    <m/>
    <m/>
    <n v="0"/>
    <m/>
    <m/>
    <n v="1"/>
    <m/>
    <m/>
    <n v="1"/>
  </r>
  <r>
    <s v="ა(ა)იპ &quot;ნიუ ვიჟენ საუნივერსიტეტო ჰოსპიტალი&quot;"/>
    <s v="402069854"/>
    <x v="0"/>
    <x v="0"/>
    <s v="თბილისი, ლუბლიანას ქუჩა N13 / მიხეილ ჭიაურელის ქუჩა N6"/>
    <s v="D37.1"/>
    <x v="0"/>
    <m/>
    <m/>
    <m/>
    <m/>
    <m/>
    <m/>
    <m/>
    <m/>
    <m/>
    <m/>
    <n v="1"/>
    <m/>
    <n v="1"/>
    <m/>
    <m/>
    <m/>
    <m/>
    <m/>
    <n v="1"/>
  </r>
  <r>
    <s v="ა(ა)იპ &quot;ნიუ ვიჟენ საუნივერსიტეტო ჰოსპიტალი&quot;"/>
    <s v="402069854"/>
    <x v="0"/>
    <x v="0"/>
    <s v="თბილისი, ლუბლიანას ქუჩა N13 / მიხეილ ჭიაურელის ქუჩა N6"/>
    <s v="INT0041"/>
    <x v="2"/>
    <n v="2"/>
    <n v="1"/>
    <m/>
    <n v="1"/>
    <n v="1"/>
    <m/>
    <m/>
    <m/>
    <n v="1"/>
    <n v="1"/>
    <m/>
    <m/>
    <n v="7"/>
    <m/>
    <m/>
    <m/>
    <m/>
    <m/>
    <n v="7"/>
  </r>
  <r>
    <s v="ა(ა)იპ &quot;ნიუ ვიჟენ საუნივერსიტეტო ჰოსპიტალი&quot;"/>
    <s v="402069854"/>
    <x v="0"/>
    <x v="0"/>
    <s v="თბილისი, ლუბლიანას ქუჩა N13 / მიხეილ ჭიაურელის ქუჩა N6"/>
    <s v="INT0041/1"/>
    <x v="2"/>
    <n v="4"/>
    <n v="5"/>
    <n v="2"/>
    <m/>
    <m/>
    <n v="2"/>
    <n v="2"/>
    <m/>
    <n v="1"/>
    <n v="1"/>
    <n v="1"/>
    <n v="1"/>
    <n v="19"/>
    <n v="1"/>
    <n v="1"/>
    <m/>
    <n v="2"/>
    <m/>
    <n v="23"/>
  </r>
  <r>
    <s v="ა(ა)იპ &quot;ნიუ ვიჟენ საუნივერსიტეტო ჰოსპიტალი&quot;"/>
    <s v="402069854"/>
    <x v="0"/>
    <x v="0"/>
    <s v="თბილისი, ლუბლიანას ქუჩა N13 / მიხეილ ჭიაურელის ქუჩა N6"/>
    <s v="INT0041/2"/>
    <x v="2"/>
    <n v="3"/>
    <n v="4"/>
    <n v="2"/>
    <m/>
    <n v="1"/>
    <m/>
    <n v="4"/>
    <m/>
    <n v="2"/>
    <n v="1"/>
    <n v="4"/>
    <n v="2"/>
    <n v="23"/>
    <n v="5"/>
    <n v="3"/>
    <m/>
    <n v="2"/>
    <n v="2"/>
    <n v="35"/>
  </r>
  <r>
    <s v="ა(ა)იპ &quot;ნიუ ვიჟენ საუნივერსიტეტო ჰოსპიტალი&quot;"/>
    <s v="402069854"/>
    <x v="0"/>
    <x v="0"/>
    <s v="თბილისი, ლუბლიანას ქუჩა N13 / მიხეილ ჭიაურელის ქუჩა N6"/>
    <s v="INT0041/3"/>
    <x v="2"/>
    <m/>
    <m/>
    <m/>
    <m/>
    <m/>
    <m/>
    <m/>
    <m/>
    <m/>
    <m/>
    <n v="1"/>
    <m/>
    <n v="1"/>
    <m/>
    <m/>
    <m/>
    <m/>
    <m/>
    <n v="1"/>
  </r>
  <r>
    <s v="ა(ა)იპ &quot;ნიუ ვიჟენ საუნივერსიტეტო ჰოსპიტალი&quot;"/>
    <s v="402069854"/>
    <x v="0"/>
    <x v="0"/>
    <s v="თბილისი, ლუბლიანას ქუჩა N13 / მიხეილ ჭიაურელის ქუჩა N6"/>
    <s v="REAN0041"/>
    <x v="3"/>
    <m/>
    <m/>
    <n v="1"/>
    <m/>
    <m/>
    <m/>
    <m/>
    <m/>
    <m/>
    <m/>
    <m/>
    <m/>
    <n v="1"/>
    <m/>
    <m/>
    <m/>
    <m/>
    <m/>
    <n v="1"/>
  </r>
  <r>
    <s v="ა(ა)იპ &quot;ნიუ ვიჟენ საუნივერსიტეტო ჰოსპიტალი&quot;"/>
    <s v="402069854"/>
    <x v="0"/>
    <x v="0"/>
    <s v="თბილისი, ლუბლიანას ქუჩა N13 / მიხეილ ჭიაურელის ქუჩა N6"/>
    <s v="S600048"/>
    <x v="4"/>
    <m/>
    <n v="1"/>
    <m/>
    <m/>
    <m/>
    <m/>
    <m/>
    <m/>
    <m/>
    <m/>
    <m/>
    <m/>
    <n v="1"/>
    <m/>
    <m/>
    <m/>
    <m/>
    <m/>
    <n v="1"/>
  </r>
  <r>
    <s v="ა(ა)იპ &quot;ნიუ ვიჟენ საუნივერსიტეტო ჰოსპიტალი&quot;"/>
    <s v="402069854"/>
    <x v="0"/>
    <x v="0"/>
    <s v="თბილისი, ლუბლიანას ქუჩა N13 / მიხეილ ჭიაურელის ქუჩა N6"/>
    <s v="S600053/1"/>
    <x v="4"/>
    <m/>
    <m/>
    <m/>
    <m/>
    <m/>
    <m/>
    <m/>
    <n v="1"/>
    <m/>
    <m/>
    <m/>
    <m/>
    <n v="1"/>
    <m/>
    <m/>
    <n v="1"/>
    <m/>
    <m/>
    <n v="2"/>
  </r>
  <r>
    <s v="ა(ა)იპ &quot;ნიუ ვიჟენ საუნივერსიტეტო ჰოსპიტალი&quot;"/>
    <s v="402069854"/>
    <x v="0"/>
    <x v="0"/>
    <s v="თბილისი, ლუბლიანას ქუჩა N13 / მიხეილ ჭიაურელის ქუჩა N6"/>
    <s v="S600053/2"/>
    <x v="4"/>
    <n v="1"/>
    <m/>
    <n v="1"/>
    <m/>
    <m/>
    <m/>
    <m/>
    <m/>
    <m/>
    <m/>
    <m/>
    <m/>
    <n v="2"/>
    <m/>
    <m/>
    <m/>
    <m/>
    <m/>
    <n v="2"/>
  </r>
  <r>
    <s v="ა(ა)იპ &quot;ნიუ ვიჟენ საუნივერსიტეტო ჰოსპიტალი&quot;"/>
    <s v="402069854"/>
    <x v="0"/>
    <x v="0"/>
    <s v="თბილისი, ლუბლიანას ქუჩა N13 / მიხეილ ჭიაურელის ქუჩა N6"/>
    <s v="S600054/1"/>
    <x v="4"/>
    <m/>
    <m/>
    <m/>
    <m/>
    <m/>
    <m/>
    <m/>
    <m/>
    <m/>
    <m/>
    <m/>
    <m/>
    <n v="0"/>
    <m/>
    <m/>
    <n v="1"/>
    <n v="1"/>
    <m/>
    <n v="2"/>
  </r>
  <r>
    <s v="ა(ა)იპ &quot;ნიუ ვიჟენ საუნივერსიტეტო ჰოსპიტალი&quot;"/>
    <s v="402069854"/>
    <x v="0"/>
    <x v="0"/>
    <s v="თბილისი, ლუბლიანას ქუჩა N13 / მიხეილ ჭიაურელის ქუჩა N6"/>
    <s v="S600054/2"/>
    <x v="4"/>
    <n v="1"/>
    <m/>
    <m/>
    <m/>
    <m/>
    <m/>
    <m/>
    <m/>
    <m/>
    <m/>
    <m/>
    <m/>
    <n v="1"/>
    <m/>
    <m/>
    <m/>
    <m/>
    <m/>
    <n v="1"/>
  </r>
  <r>
    <s v="ა(ა)იპ &quot;ნიუ ვიჟენ საუნივერსიტეტო ჰოსპიტალი&quot;"/>
    <s v="402069854"/>
    <x v="0"/>
    <x v="0"/>
    <s v="თბილისი, ლუბლიანას ქუჩა N13 / მიხეილ ჭიაურელის ქუჩა N6"/>
    <s v="S600070/1"/>
    <x v="4"/>
    <m/>
    <m/>
    <m/>
    <m/>
    <m/>
    <m/>
    <m/>
    <m/>
    <m/>
    <m/>
    <m/>
    <m/>
    <n v="0"/>
    <m/>
    <m/>
    <m/>
    <n v="1"/>
    <m/>
    <n v="1"/>
  </r>
  <r>
    <s v="ა(ა)იპ &quot;ნიუ ვიჟენ საუნივერსიტეტო ჰოსპიტალი&quot;"/>
    <s v="402069854"/>
    <x v="0"/>
    <x v="0"/>
    <s v="თბილისი, ლუბლიანას ქუჩა N13 / მიხეილ ჭიაურელის ქუჩა N6"/>
    <s v="SUR3556340"/>
    <x v="4"/>
    <m/>
    <m/>
    <m/>
    <m/>
    <n v="1"/>
    <m/>
    <m/>
    <m/>
    <m/>
    <m/>
    <m/>
    <m/>
    <n v="1"/>
    <m/>
    <n v="1"/>
    <m/>
    <m/>
    <m/>
    <n v="2"/>
  </r>
  <r>
    <s v="ა(ა)იპ &quot;ნიუ ვიჟენ საუნივერსიტეტო ჰოსპიტალი&quot;"/>
    <s v="402069854"/>
    <x v="0"/>
    <x v="0"/>
    <s v="თბილისი, ლუბლიანას ქუჩა N13 / მიხეილ ჭიაურელის ქუჩა N6"/>
    <s v="T900007"/>
    <x v="5"/>
    <m/>
    <m/>
    <m/>
    <m/>
    <n v="1"/>
    <m/>
    <m/>
    <m/>
    <m/>
    <m/>
    <m/>
    <m/>
    <n v="1"/>
    <m/>
    <m/>
    <m/>
    <m/>
    <m/>
    <n v="1"/>
  </r>
  <r>
    <s v="ა(ა)იპ &quot;ნიუ ვიჟენ საუნივერსიტეტო ჰოსპიტალი&quot;"/>
    <s v="402069854"/>
    <x v="0"/>
    <x v="0"/>
    <s v="თბილისი, ლუბლიანას ქუჩა N13 / მიხეილ ჭიაურელის ქუჩა N6"/>
    <s v="T900010/2"/>
    <x v="5"/>
    <m/>
    <m/>
    <m/>
    <m/>
    <m/>
    <m/>
    <m/>
    <m/>
    <m/>
    <m/>
    <m/>
    <m/>
    <n v="0"/>
    <m/>
    <n v="1"/>
    <m/>
    <m/>
    <m/>
    <n v="1"/>
  </r>
  <r>
    <s v="ა(ა)იპ &quot;ჯო ენის სახელობის სამედიცინო ცენტრი&quot;"/>
    <s v="201954242"/>
    <x v="0"/>
    <x v="0"/>
    <s v="თბილისი, ლუბლიანას №21"/>
    <s v="1CAR/U5"/>
    <x v="6"/>
    <m/>
    <m/>
    <n v="1"/>
    <m/>
    <m/>
    <m/>
    <m/>
    <m/>
    <m/>
    <m/>
    <m/>
    <m/>
    <n v="1"/>
    <m/>
    <m/>
    <m/>
    <m/>
    <m/>
    <n v="1"/>
  </r>
  <r>
    <s v="ა(ა)იპ &quot;ჯო ენის სახელობის სამედიცინო ცენტრი&quot;"/>
    <s v="201954242"/>
    <x v="0"/>
    <x v="0"/>
    <s v="თბილისი, ლუბლიანას №21"/>
    <s v="22CAR/U4"/>
    <x v="7"/>
    <m/>
    <m/>
    <n v="1"/>
    <m/>
    <m/>
    <m/>
    <m/>
    <m/>
    <m/>
    <m/>
    <m/>
    <m/>
    <n v="1"/>
    <m/>
    <m/>
    <m/>
    <m/>
    <m/>
    <n v="1"/>
  </r>
  <r>
    <s v="ა(ა)იპ &quot;ჯო ენის სახელობის სამედიცინო ცენტრი&quot;"/>
    <s v="201954242"/>
    <x v="0"/>
    <x v="0"/>
    <s v="თბილისი, ლუბლიანას №21"/>
    <s v="36CAR/U4"/>
    <x v="7"/>
    <m/>
    <m/>
    <m/>
    <m/>
    <m/>
    <m/>
    <m/>
    <m/>
    <m/>
    <n v="1"/>
    <m/>
    <m/>
    <n v="1"/>
    <m/>
    <m/>
    <m/>
    <m/>
    <m/>
    <n v="1"/>
  </r>
  <r>
    <s v="ა(ა)იპ &quot;ჯო ენის სახელობის სამედიცინო ცენტრი&quot;"/>
    <s v="201954242"/>
    <x v="0"/>
    <x v="0"/>
    <s v="თბილისი, ლუბლიანას №21"/>
    <s v="49CAR/U4"/>
    <x v="7"/>
    <m/>
    <n v="1"/>
    <m/>
    <n v="1"/>
    <m/>
    <m/>
    <m/>
    <m/>
    <m/>
    <m/>
    <m/>
    <m/>
    <n v="2"/>
    <m/>
    <m/>
    <m/>
    <m/>
    <m/>
    <n v="2"/>
  </r>
  <r>
    <s v="ა(ა)იპ &quot;ჯო ენის სახელობის სამედიცინო ცენტრი&quot;"/>
    <s v="201954242"/>
    <x v="0"/>
    <x v="0"/>
    <s v="თბილისი, ლუბლიანას №21"/>
    <s v="49CAR/U7"/>
    <x v="7"/>
    <m/>
    <m/>
    <n v="1"/>
    <m/>
    <m/>
    <m/>
    <m/>
    <m/>
    <m/>
    <n v="1"/>
    <m/>
    <m/>
    <n v="2"/>
    <m/>
    <m/>
    <m/>
    <m/>
    <m/>
    <n v="2"/>
  </r>
  <r>
    <s v="ა(ა)იპ &quot;ჯო ენის სახელობის სამედიცინო ცენტრი&quot;"/>
    <s v="201954242"/>
    <x v="0"/>
    <x v="0"/>
    <s v="თბილისი, ლუბლიანას №21"/>
    <s v="INT0041"/>
    <x v="2"/>
    <m/>
    <m/>
    <m/>
    <n v="1"/>
    <m/>
    <m/>
    <m/>
    <m/>
    <m/>
    <m/>
    <m/>
    <m/>
    <n v="1"/>
    <m/>
    <m/>
    <m/>
    <m/>
    <m/>
    <n v="1"/>
  </r>
  <r>
    <s v="ა(ა)იპ &quot;ჯო ენის სახელობის სამედიცინო ცენტრი&quot;"/>
    <s v="201954242"/>
    <x v="0"/>
    <x v="0"/>
    <s v="თბილისი, ლუბლიანას №21"/>
    <s v="INT0041/1"/>
    <x v="2"/>
    <n v="1"/>
    <m/>
    <m/>
    <m/>
    <m/>
    <m/>
    <m/>
    <m/>
    <m/>
    <m/>
    <m/>
    <m/>
    <n v="1"/>
    <m/>
    <m/>
    <n v="1"/>
    <m/>
    <m/>
    <n v="2"/>
  </r>
  <r>
    <s v="ა(ა)იპ &quot;ჯო ენის სახელობის სამედიცინო ცენტრი&quot;"/>
    <s v="201954242"/>
    <x v="0"/>
    <x v="0"/>
    <s v="თბილისი, ლუბლიანას №21"/>
    <s v="INT0041/2"/>
    <x v="2"/>
    <m/>
    <m/>
    <n v="3"/>
    <m/>
    <m/>
    <m/>
    <n v="1"/>
    <m/>
    <m/>
    <m/>
    <m/>
    <m/>
    <n v="4"/>
    <n v="4"/>
    <n v="1"/>
    <n v="2"/>
    <m/>
    <m/>
    <n v="11"/>
  </r>
  <r>
    <s v="ა(ა)იპ &quot;ჯო ენის სახელობის სამედიცინო ცენტრი&quot;"/>
    <s v="201954242"/>
    <x v="0"/>
    <x v="0"/>
    <s v="თბილისი, ლუბლიანას №21"/>
    <s v="INT0086N/1"/>
    <x v="2"/>
    <m/>
    <m/>
    <m/>
    <m/>
    <m/>
    <m/>
    <m/>
    <m/>
    <m/>
    <m/>
    <m/>
    <n v="1"/>
    <n v="1"/>
    <m/>
    <m/>
    <m/>
    <n v="1"/>
    <m/>
    <n v="2"/>
  </r>
  <r>
    <s v="ა(ა)იპ &quot;ჯო ენის სახელობის სამედიცინო ცენტრი&quot;"/>
    <s v="201954242"/>
    <x v="0"/>
    <x v="0"/>
    <s v="თბილისი, ლუბლიანას №21"/>
    <s v="ONC423905"/>
    <x v="0"/>
    <m/>
    <n v="1"/>
    <m/>
    <m/>
    <m/>
    <m/>
    <m/>
    <m/>
    <m/>
    <m/>
    <m/>
    <m/>
    <n v="1"/>
    <m/>
    <m/>
    <m/>
    <m/>
    <m/>
    <n v="1"/>
  </r>
  <r>
    <s v="ა(ა)იპ &quot;ჯო ენის სახელობის სამედიცინო ცენტრი&quot;"/>
    <s v="201954242"/>
    <x v="0"/>
    <x v="0"/>
    <s v="თბილისი, ლუბლიანას №21"/>
    <s v="REAN0086N/1"/>
    <x v="3"/>
    <m/>
    <m/>
    <m/>
    <m/>
    <m/>
    <m/>
    <m/>
    <m/>
    <m/>
    <m/>
    <m/>
    <n v="1"/>
    <n v="1"/>
    <n v="1"/>
    <m/>
    <m/>
    <m/>
    <m/>
    <n v="2"/>
  </r>
  <r>
    <s v="ა(ა)იპ &quot;ჯო ენის სახელობის სამედიცინო ცენტრი&quot;"/>
    <s v="201954242"/>
    <x v="0"/>
    <x v="0"/>
    <s v="თბილისი, ლუბლიანას №21"/>
    <s v="SUR3701895"/>
    <x v="4"/>
    <m/>
    <m/>
    <m/>
    <m/>
    <m/>
    <m/>
    <m/>
    <m/>
    <m/>
    <m/>
    <m/>
    <m/>
    <n v="0"/>
    <m/>
    <n v="1"/>
    <m/>
    <m/>
    <m/>
    <n v="1"/>
  </r>
  <r>
    <s v="ა(ა)იპ &quot;ჯო ენის სახელობის სამედიცინო ცენტრი&quot;"/>
    <s v="201954242"/>
    <x v="0"/>
    <x v="0"/>
    <s v="თბილისი, ლუბლიანას №21"/>
    <s v="T900007"/>
    <x v="5"/>
    <m/>
    <m/>
    <m/>
    <m/>
    <m/>
    <m/>
    <m/>
    <m/>
    <m/>
    <m/>
    <m/>
    <m/>
    <n v="0"/>
    <n v="1"/>
    <m/>
    <m/>
    <m/>
    <m/>
    <n v="1"/>
  </r>
  <r>
    <s v="ა(ა)იპ &quot;ჯო ენის სახელობის სამედიცინო ცენტრი&quot;"/>
    <s v="201954242"/>
    <x v="0"/>
    <x v="0"/>
    <s v="თბილისი, ლუბლიანას №21"/>
    <s v="T900007/2"/>
    <x v="5"/>
    <m/>
    <m/>
    <m/>
    <m/>
    <m/>
    <m/>
    <m/>
    <m/>
    <m/>
    <m/>
    <m/>
    <m/>
    <n v="0"/>
    <m/>
    <m/>
    <m/>
    <n v="1"/>
    <m/>
    <n v="1"/>
  </r>
  <r>
    <s v="ა(ა)იპ &quot;ჯო ენის სახელობის სამედიცინო ცენტრი&quot;"/>
    <s v="201954242"/>
    <x v="0"/>
    <x v="0"/>
    <s v="თბილისი, ლუბლიანას №21"/>
    <s v="T900012"/>
    <x v="5"/>
    <n v="1"/>
    <m/>
    <m/>
    <m/>
    <m/>
    <m/>
    <m/>
    <m/>
    <m/>
    <m/>
    <m/>
    <m/>
    <n v="1"/>
    <m/>
    <m/>
    <m/>
    <m/>
    <m/>
    <n v="1"/>
  </r>
  <r>
    <s v="ა(ა)იპ &quot;ჯო ენის სახელობის სამედიცინო ცენტრი&quot;"/>
    <s v="201954242"/>
    <x v="0"/>
    <x v="0"/>
    <s v="თბილისი, ლუბლიანას №21"/>
    <s v="T900012/1"/>
    <x v="5"/>
    <m/>
    <m/>
    <m/>
    <m/>
    <m/>
    <n v="1"/>
    <m/>
    <m/>
    <m/>
    <m/>
    <n v="1"/>
    <m/>
    <n v="2"/>
    <m/>
    <m/>
    <m/>
    <m/>
    <m/>
    <n v="2"/>
  </r>
  <r>
    <s v="ა(ა)იპ &quot;ჯო ენის სახელობის სამედიცინო ცენტრი&quot;"/>
    <s v="201954242"/>
    <x v="0"/>
    <x v="0"/>
    <s v="თბილისი, ლუბლიანას №21"/>
    <s v="T900012/2"/>
    <x v="5"/>
    <m/>
    <m/>
    <m/>
    <m/>
    <m/>
    <m/>
    <n v="2"/>
    <m/>
    <m/>
    <m/>
    <m/>
    <n v="1"/>
    <n v="3"/>
    <m/>
    <m/>
    <m/>
    <n v="1"/>
    <m/>
    <n v="4"/>
  </r>
  <r>
    <s v="ა(ა)იპ &quot;ჯო ენის სახელობის სამედიცინო ცენტრი&quot;"/>
    <s v="201954242"/>
    <x v="0"/>
    <x v="0"/>
    <s v="თბილისი, ლუბლიანას №21"/>
    <s v="T900016/2"/>
    <x v="5"/>
    <m/>
    <m/>
    <m/>
    <m/>
    <m/>
    <m/>
    <m/>
    <m/>
    <m/>
    <m/>
    <m/>
    <m/>
    <n v="0"/>
    <m/>
    <m/>
    <n v="1"/>
    <m/>
    <m/>
    <n v="1"/>
  </r>
  <r>
    <s v="ა(ა)იპ &quot;ჯო ენის სახელობის სამედიცინო ცენტრი&quot;"/>
    <s v="201954242"/>
    <x v="0"/>
    <x v="0"/>
    <s v="თბილისი, ლუბლიანას №21"/>
    <s v="XX"/>
    <x v="4"/>
    <m/>
    <m/>
    <n v="1"/>
    <m/>
    <m/>
    <m/>
    <m/>
    <m/>
    <m/>
    <m/>
    <m/>
    <m/>
    <n v="1"/>
    <m/>
    <m/>
    <m/>
    <m/>
    <m/>
    <n v="1"/>
  </r>
  <r>
    <s v="ააიპ ბერძნული სამედიცინო ფონდი &quot;ჰიპოკრატე&quot;"/>
    <s v="202940372"/>
    <x v="0"/>
    <x v="1"/>
    <s v="თბილისი, ნინოშვილის N23"/>
    <s v="K40.9"/>
    <x v="4"/>
    <m/>
    <m/>
    <m/>
    <m/>
    <m/>
    <m/>
    <m/>
    <m/>
    <m/>
    <m/>
    <m/>
    <m/>
    <n v="0"/>
    <m/>
    <n v="1"/>
    <m/>
    <m/>
    <m/>
    <n v="1"/>
  </r>
  <r>
    <s v="დოსტაქარი"/>
    <s v="239403203"/>
    <x v="1"/>
    <x v="2"/>
    <s v="ოზურგეთი რ–ნი ლეკიანი"/>
    <s v="INT0049"/>
    <x v="2"/>
    <m/>
    <m/>
    <m/>
    <n v="3"/>
    <m/>
    <n v="1"/>
    <m/>
    <n v="1"/>
    <m/>
    <n v="1"/>
    <n v="1"/>
    <n v="2"/>
    <n v="9"/>
    <n v="1"/>
    <m/>
    <m/>
    <n v="1"/>
    <m/>
    <n v="11"/>
  </r>
  <r>
    <s v="დოსტაქარი"/>
    <s v="239403203"/>
    <x v="1"/>
    <x v="2"/>
    <s v="ოზურგეთი რ–ნი ლეკიანი"/>
    <s v="INT0049/1"/>
    <x v="2"/>
    <n v="3"/>
    <n v="5"/>
    <m/>
    <n v="3"/>
    <m/>
    <n v="3"/>
    <n v="3"/>
    <n v="6"/>
    <m/>
    <n v="2"/>
    <n v="3"/>
    <n v="4"/>
    <n v="32"/>
    <n v="8"/>
    <n v="1"/>
    <n v="1"/>
    <n v="2"/>
    <m/>
    <n v="44"/>
  </r>
  <r>
    <s v="დოსტაქარი"/>
    <s v="239403203"/>
    <x v="1"/>
    <x v="2"/>
    <s v="ოზურგეთი რ–ნი ლეკიანი"/>
    <s v="INT0049/2"/>
    <x v="2"/>
    <n v="6"/>
    <n v="3"/>
    <n v="3"/>
    <n v="1"/>
    <n v="6"/>
    <n v="3"/>
    <n v="3"/>
    <n v="2"/>
    <n v="3"/>
    <n v="4"/>
    <n v="1"/>
    <n v="2"/>
    <n v="37"/>
    <n v="3"/>
    <n v="1"/>
    <n v="1"/>
    <n v="1"/>
    <n v="1"/>
    <n v="44"/>
  </r>
  <r>
    <s v="თანამედროვე სამედიცინო ტექნოლოგიების დასავლეთის რეგიონალური ცენტრი"/>
    <s v="412719651"/>
    <x v="2"/>
    <x v="3"/>
    <s v="ქ.ქუთაისი,ფოთის ქუჩა N40"/>
    <s v="1CAR/U2"/>
    <x v="6"/>
    <m/>
    <m/>
    <m/>
    <m/>
    <m/>
    <m/>
    <m/>
    <m/>
    <m/>
    <m/>
    <m/>
    <m/>
    <n v="0"/>
    <n v="1"/>
    <m/>
    <n v="1"/>
    <m/>
    <n v="1"/>
    <n v="3"/>
  </r>
  <r>
    <s v="თანამედროვე სამედიცინო ტექნოლოგიების დასავლეთის რეგიონალური ცენტრი"/>
    <s v="412719651"/>
    <x v="2"/>
    <x v="3"/>
    <s v="ქ.ქუთაისი,ფოთის ქუჩა N40"/>
    <s v="1CAR/U5"/>
    <x v="6"/>
    <m/>
    <m/>
    <m/>
    <m/>
    <m/>
    <m/>
    <m/>
    <m/>
    <m/>
    <m/>
    <m/>
    <m/>
    <n v="0"/>
    <m/>
    <m/>
    <m/>
    <n v="2"/>
    <m/>
    <n v="2"/>
  </r>
  <r>
    <s v="თანამედროვე სამედიცინო ტექნოლოგიების დასავლეთის რეგიონალური ცენტრი"/>
    <s v="412719651"/>
    <x v="2"/>
    <x v="3"/>
    <s v="ქ.ქუთაისი,ფოთის ქუჩა N40"/>
    <s v="4CAR/U7"/>
    <x v="7"/>
    <m/>
    <m/>
    <m/>
    <m/>
    <m/>
    <m/>
    <m/>
    <m/>
    <m/>
    <m/>
    <m/>
    <m/>
    <n v="0"/>
    <m/>
    <m/>
    <m/>
    <n v="1"/>
    <m/>
    <n v="1"/>
  </r>
  <r>
    <s v="თანამედროვე სამედიცინო ტექნოლოგიების დასავლეთის რეგიონალური ცენტრი"/>
    <s v="412719651"/>
    <x v="2"/>
    <x v="3"/>
    <s v="ქ.ქუთაისი,ფოთის ქუჩა N40"/>
    <s v="INT0045/1"/>
    <x v="2"/>
    <m/>
    <m/>
    <m/>
    <m/>
    <m/>
    <m/>
    <m/>
    <m/>
    <m/>
    <n v="1"/>
    <m/>
    <m/>
    <n v="1"/>
    <n v="1"/>
    <n v="2"/>
    <n v="2"/>
    <n v="1"/>
    <n v="1"/>
    <n v="8"/>
  </r>
  <r>
    <s v="თანამედროვე სამედიცინო ტექნოლოგიების დასავლეთის რეგიონალური ცენტრი"/>
    <s v="412719651"/>
    <x v="2"/>
    <x v="3"/>
    <s v="ქ.ქუთაისი,ფოთის ქუჩა N40"/>
    <s v="INT0045/2"/>
    <x v="2"/>
    <m/>
    <m/>
    <m/>
    <m/>
    <m/>
    <m/>
    <m/>
    <m/>
    <m/>
    <m/>
    <n v="1"/>
    <m/>
    <n v="1"/>
    <m/>
    <n v="1"/>
    <m/>
    <n v="1"/>
    <n v="1"/>
    <n v="4"/>
  </r>
  <r>
    <s v="თანამედროვე სამედიცინო ტექნოლოგიების დასავლეთის რეგიონალური ცენტრი"/>
    <s v="412719651"/>
    <x v="2"/>
    <x v="3"/>
    <s v="ქ.ქუთაისი,ფოთის ქუჩა N40"/>
    <s v="REAN0045/1"/>
    <x v="3"/>
    <m/>
    <m/>
    <m/>
    <m/>
    <m/>
    <m/>
    <m/>
    <m/>
    <m/>
    <m/>
    <m/>
    <m/>
    <n v="0"/>
    <m/>
    <m/>
    <m/>
    <n v="1"/>
    <m/>
    <n v="1"/>
  </r>
  <r>
    <s v="თანამედროვე სამედიცინო ტექნოლოგიების დასავლეთის რეგიონალური ცენტრი"/>
    <s v="412719651"/>
    <x v="2"/>
    <x v="3"/>
    <s v="ქ.ქუთაისი,ფოთის ქუჩა N40"/>
    <s v="REAN0045/2"/>
    <x v="3"/>
    <m/>
    <m/>
    <m/>
    <m/>
    <m/>
    <m/>
    <m/>
    <m/>
    <m/>
    <m/>
    <m/>
    <m/>
    <n v="0"/>
    <m/>
    <n v="1"/>
    <m/>
    <m/>
    <m/>
    <n v="1"/>
  </r>
  <r>
    <s v="თანამედროვე სამედიცინო ტექნოლოგიების დასავლეთის რეგიონალური ცენტრი"/>
    <s v="412719651"/>
    <x v="2"/>
    <x v="3"/>
    <s v="ქ.ქუთაისი,ფოთის ქუჩა N40"/>
    <s v="SUR2141582"/>
    <x v="4"/>
    <m/>
    <m/>
    <m/>
    <m/>
    <m/>
    <m/>
    <m/>
    <m/>
    <m/>
    <m/>
    <m/>
    <m/>
    <n v="0"/>
    <m/>
    <m/>
    <n v="1"/>
    <m/>
    <m/>
    <n v="1"/>
  </r>
  <r>
    <s v="თანამედროვე სამედიცინო ტექნოლოგიების დასავლეთის რეგიონალური ცენტრი"/>
    <s v="412719651"/>
    <x v="2"/>
    <x v="3"/>
    <s v="ქ.ქუთაისი,ფოთის ქუჩა N40"/>
    <s v="T900004/2"/>
    <x v="5"/>
    <m/>
    <m/>
    <m/>
    <m/>
    <m/>
    <m/>
    <m/>
    <m/>
    <m/>
    <m/>
    <m/>
    <m/>
    <n v="0"/>
    <m/>
    <n v="1"/>
    <m/>
    <m/>
    <m/>
    <n v="1"/>
  </r>
  <r>
    <s v="ს.ს.სამედიცინო კორპორაცია ევექსი-თერჯოლის ჰოსპიტალი"/>
    <s v="404476205"/>
    <x v="2"/>
    <x v="4"/>
    <s v="თერჯოლა. რუსთაველის N69"/>
    <s v="INT0042/2"/>
    <x v="2"/>
    <m/>
    <n v="1"/>
    <m/>
    <m/>
    <m/>
    <m/>
    <m/>
    <m/>
    <m/>
    <m/>
    <m/>
    <m/>
    <n v="1"/>
    <m/>
    <m/>
    <m/>
    <m/>
    <m/>
    <n v="1"/>
  </r>
  <r>
    <s v="ს.ს.სამედიცინო კორპორაცია ევექსი-თერჯოლის ჰოსპიტალი"/>
    <s v="404476205"/>
    <x v="2"/>
    <x v="4"/>
    <s v="თერჯოლა. რუსთაველის N69"/>
    <s v="INT0044"/>
    <x v="2"/>
    <m/>
    <n v="2"/>
    <m/>
    <n v="1"/>
    <m/>
    <n v="2"/>
    <n v="1"/>
    <m/>
    <n v="1"/>
    <n v="2"/>
    <n v="1"/>
    <n v="1"/>
    <n v="11"/>
    <n v="1"/>
    <n v="1"/>
    <n v="1"/>
    <m/>
    <m/>
    <n v="14"/>
  </r>
  <r>
    <s v="ს.ს.სამედიცინო კორპორაცია ევექსი-თერჯოლის ჰოსპიტალი"/>
    <s v="404476205"/>
    <x v="2"/>
    <x v="4"/>
    <s v="თერჯოლა. რუსთაველის N69"/>
    <s v="INT0044/1"/>
    <x v="2"/>
    <n v="9"/>
    <n v="1"/>
    <n v="1"/>
    <n v="1"/>
    <n v="5"/>
    <n v="2"/>
    <n v="2"/>
    <n v="3"/>
    <n v="3"/>
    <n v="2"/>
    <n v="3"/>
    <n v="2"/>
    <n v="34"/>
    <n v="6"/>
    <n v="4"/>
    <n v="1"/>
    <m/>
    <m/>
    <n v="45"/>
  </r>
  <r>
    <s v="ს.ს.სამედიცინო კორპორაცია ევექსი-თერჯოლის ჰოსპიტალი"/>
    <s v="404476205"/>
    <x v="2"/>
    <x v="4"/>
    <s v="თერჯოლა. რუსთაველის N69"/>
    <s v="INT0044/2"/>
    <x v="2"/>
    <n v="5"/>
    <n v="8"/>
    <n v="8"/>
    <n v="6"/>
    <n v="6"/>
    <n v="5"/>
    <m/>
    <n v="6"/>
    <n v="7"/>
    <n v="7"/>
    <n v="4"/>
    <n v="7"/>
    <n v="69"/>
    <n v="7"/>
    <n v="6"/>
    <n v="3"/>
    <m/>
    <m/>
    <n v="85"/>
  </r>
  <r>
    <s v="ს.ს.სამედიცინო კორპორაცია ევექსი-თერჯოლის ჰოსპიტალი"/>
    <s v="404476205"/>
    <x v="2"/>
    <x v="4"/>
    <s v="თერჯოლა. რუსთაველის N69"/>
    <s v="INT0044/3"/>
    <x v="2"/>
    <m/>
    <m/>
    <n v="1"/>
    <n v="1"/>
    <n v="1"/>
    <m/>
    <n v="1"/>
    <m/>
    <n v="1"/>
    <m/>
    <m/>
    <m/>
    <n v="5"/>
    <m/>
    <m/>
    <m/>
    <m/>
    <m/>
    <n v="5"/>
  </r>
  <r>
    <s v="ს.ს.სამედიცინო კორპორაცია ევექსი-თერჯოლის ჰოსპიტალი"/>
    <s v="404476205"/>
    <x v="2"/>
    <x v="4"/>
    <s v="თერჯოლა. რუსთაველის N69"/>
    <s v="T900002/2"/>
    <x v="5"/>
    <m/>
    <m/>
    <m/>
    <m/>
    <m/>
    <m/>
    <m/>
    <m/>
    <m/>
    <m/>
    <m/>
    <m/>
    <n v="0"/>
    <m/>
    <m/>
    <n v="1"/>
    <m/>
    <m/>
    <n v="1"/>
  </r>
  <r>
    <s v="ს.ს.სამედიცინო კორპორაცია ევექსი-თერჯოლის ჰოსპიტალი"/>
    <s v="404476205"/>
    <x v="2"/>
    <x v="4"/>
    <s v="თერჯოლა. რუსთაველის N69"/>
    <s v="T900007/1"/>
    <x v="5"/>
    <m/>
    <m/>
    <m/>
    <m/>
    <m/>
    <n v="1"/>
    <m/>
    <m/>
    <m/>
    <m/>
    <m/>
    <n v="1"/>
    <n v="2"/>
    <m/>
    <m/>
    <m/>
    <m/>
    <m/>
    <n v="2"/>
  </r>
  <r>
    <s v="ს.ს.სამედიცინო კორპორაცია ევექსი-თერჯოლის ჰოსპიტალი"/>
    <s v="404476205"/>
    <x v="2"/>
    <x v="4"/>
    <s v="თერჯოლა. რუსთაველის N69"/>
    <s v="T900007/2"/>
    <x v="5"/>
    <m/>
    <m/>
    <m/>
    <m/>
    <m/>
    <m/>
    <m/>
    <m/>
    <m/>
    <m/>
    <m/>
    <n v="1"/>
    <n v="1"/>
    <m/>
    <m/>
    <n v="1"/>
    <m/>
    <m/>
    <n v="2"/>
  </r>
  <r>
    <s v="ს.ს.სამედიცინო კორპორაცია ევექსი-თერჯოლის ჰოსპიტალი"/>
    <s v="404476205"/>
    <x v="2"/>
    <x v="4"/>
    <s v="თერჯოლა. რუსთაველის N69"/>
    <s v="T900017/2"/>
    <x v="5"/>
    <m/>
    <m/>
    <m/>
    <m/>
    <m/>
    <m/>
    <n v="1"/>
    <m/>
    <m/>
    <m/>
    <m/>
    <m/>
    <n v="1"/>
    <m/>
    <m/>
    <m/>
    <m/>
    <m/>
    <n v="1"/>
  </r>
  <r>
    <s v="ს/ს ჩაჩავას კლინიკა"/>
    <s v="203827608"/>
    <x v="0"/>
    <x v="5"/>
    <s v="თბილისი, კოსტავას №38"/>
    <s v="CSE"/>
    <x v="8"/>
    <m/>
    <m/>
    <m/>
    <m/>
    <m/>
    <m/>
    <m/>
    <m/>
    <m/>
    <m/>
    <m/>
    <m/>
    <n v="0"/>
    <m/>
    <n v="1"/>
    <m/>
    <m/>
    <n v="1"/>
    <n v="2"/>
  </r>
  <r>
    <s v="ს/ს ჩაჩავას კლინიკა"/>
    <s v="203827608"/>
    <x v="0"/>
    <x v="5"/>
    <s v="თბილისი, კოსტავას №38"/>
    <s v="DEL"/>
    <x v="9"/>
    <m/>
    <m/>
    <m/>
    <m/>
    <m/>
    <m/>
    <n v="1"/>
    <m/>
    <n v="2"/>
    <m/>
    <m/>
    <m/>
    <n v="3"/>
    <m/>
    <m/>
    <m/>
    <m/>
    <m/>
    <n v="3"/>
  </r>
  <r>
    <s v="ს/ს ჩაჩავას კლინიკა"/>
    <s v="203827608"/>
    <x v="0"/>
    <x v="5"/>
    <s v="თბილისი, კოსტავას №38"/>
    <s v="INT0086N/1"/>
    <x v="2"/>
    <n v="2"/>
    <n v="4"/>
    <n v="2"/>
    <n v="2"/>
    <m/>
    <n v="4"/>
    <n v="4"/>
    <n v="1"/>
    <n v="2"/>
    <n v="1"/>
    <n v="3"/>
    <n v="1"/>
    <n v="26"/>
    <n v="4"/>
    <n v="3"/>
    <n v="2"/>
    <m/>
    <n v="2"/>
    <n v="37"/>
  </r>
  <r>
    <s v="სს  &quot;იავნანა&quot;"/>
    <s v="217879259"/>
    <x v="3"/>
    <x v="6"/>
    <s v="გორი, ჭავჭავაძის ქ. №104"/>
    <s v="CSE"/>
    <x v="8"/>
    <m/>
    <m/>
    <m/>
    <m/>
    <m/>
    <m/>
    <m/>
    <m/>
    <m/>
    <n v="1"/>
    <m/>
    <m/>
    <n v="1"/>
    <m/>
    <m/>
    <m/>
    <m/>
    <m/>
    <n v="1"/>
  </r>
  <r>
    <s v="სს  &quot;იავნანა&quot;"/>
    <s v="217879259"/>
    <x v="3"/>
    <x v="6"/>
    <s v="გორი, ჭავჭავაძის ქ. №104"/>
    <s v="CSE36"/>
    <x v="8"/>
    <m/>
    <n v="1"/>
    <n v="1"/>
    <m/>
    <m/>
    <m/>
    <m/>
    <m/>
    <m/>
    <m/>
    <m/>
    <m/>
    <n v="2"/>
    <m/>
    <m/>
    <m/>
    <m/>
    <m/>
    <n v="2"/>
  </r>
  <r>
    <s v="სს  &quot;იავნანა&quot;"/>
    <s v="217879259"/>
    <x v="3"/>
    <x v="6"/>
    <s v="გორი, ჭავჭავაძის ქ. №104"/>
    <s v="INF00011"/>
    <x v="10"/>
    <m/>
    <m/>
    <m/>
    <m/>
    <m/>
    <m/>
    <m/>
    <m/>
    <m/>
    <m/>
    <m/>
    <m/>
    <n v="0"/>
    <m/>
    <m/>
    <m/>
    <n v="1"/>
    <m/>
    <n v="1"/>
  </r>
  <r>
    <s v="სს  &quot;იავნანა&quot;"/>
    <s v="217879259"/>
    <x v="3"/>
    <x v="6"/>
    <s v="გორი, ჭავჭავაძის ქ. №104"/>
    <s v="INF00014"/>
    <x v="10"/>
    <m/>
    <m/>
    <m/>
    <m/>
    <n v="2"/>
    <m/>
    <m/>
    <m/>
    <m/>
    <m/>
    <m/>
    <m/>
    <n v="2"/>
    <m/>
    <m/>
    <m/>
    <m/>
    <m/>
    <n v="2"/>
  </r>
  <r>
    <s v="სს  &quot;იავნანა&quot;"/>
    <s v="217879259"/>
    <x v="3"/>
    <x v="6"/>
    <s v="გორი, ჭავჭავაძის ქ. №104"/>
    <s v="INF00014/2"/>
    <x v="10"/>
    <n v="1"/>
    <m/>
    <m/>
    <m/>
    <m/>
    <m/>
    <m/>
    <m/>
    <m/>
    <m/>
    <m/>
    <m/>
    <n v="1"/>
    <m/>
    <m/>
    <m/>
    <n v="1"/>
    <n v="1"/>
    <n v="3"/>
  </r>
  <r>
    <s v="სს  &quot;იავნანა&quot;"/>
    <s v="217879259"/>
    <x v="3"/>
    <x v="6"/>
    <s v="გორი, ჭავჭავაძის ქ. №104"/>
    <s v="INF00018"/>
    <x v="10"/>
    <m/>
    <m/>
    <m/>
    <m/>
    <m/>
    <m/>
    <m/>
    <m/>
    <m/>
    <m/>
    <m/>
    <m/>
    <n v="0"/>
    <m/>
    <m/>
    <m/>
    <n v="2"/>
    <m/>
    <n v="2"/>
  </r>
  <r>
    <s v="სს  &quot;იავნანა&quot;"/>
    <s v="217879259"/>
    <x v="3"/>
    <x v="6"/>
    <s v="გორი, ჭავჭავაძის ქ. №104"/>
    <s v="INF00018/2"/>
    <x v="10"/>
    <m/>
    <m/>
    <m/>
    <n v="1"/>
    <n v="2"/>
    <m/>
    <m/>
    <m/>
    <m/>
    <m/>
    <m/>
    <m/>
    <n v="3"/>
    <m/>
    <m/>
    <n v="1"/>
    <n v="1"/>
    <m/>
    <n v="5"/>
  </r>
  <r>
    <s v="სს  &quot;იავნანა&quot;"/>
    <s v="217879259"/>
    <x v="3"/>
    <x v="6"/>
    <s v="გორი, ჭავჭავაძის ქ. №104"/>
    <s v="INT0042"/>
    <x v="2"/>
    <m/>
    <n v="1"/>
    <m/>
    <m/>
    <m/>
    <n v="1"/>
    <n v="1"/>
    <m/>
    <m/>
    <n v="1"/>
    <m/>
    <m/>
    <n v="4"/>
    <n v="1"/>
    <m/>
    <n v="1"/>
    <m/>
    <n v="1"/>
    <n v="7"/>
  </r>
  <r>
    <s v="სს  &quot;იავნანა&quot;"/>
    <s v="217879259"/>
    <x v="3"/>
    <x v="6"/>
    <s v="გორი, ჭავჭავაძის ქ. №104"/>
    <s v="INT0042/1"/>
    <x v="2"/>
    <n v="3"/>
    <n v="1"/>
    <n v="2"/>
    <n v="2"/>
    <m/>
    <n v="2"/>
    <m/>
    <n v="1"/>
    <n v="2"/>
    <n v="1"/>
    <m/>
    <n v="1"/>
    <n v="15"/>
    <n v="3"/>
    <n v="1"/>
    <n v="3"/>
    <n v="2"/>
    <n v="1"/>
    <n v="25"/>
  </r>
  <r>
    <s v="სს  &quot;იავნანა&quot;"/>
    <s v="217879259"/>
    <x v="3"/>
    <x v="6"/>
    <s v="გორი, ჭავჭავაძის ქ. №104"/>
    <s v="INT0086N/1"/>
    <x v="2"/>
    <n v="1"/>
    <m/>
    <m/>
    <m/>
    <n v="2"/>
    <n v="2"/>
    <n v="1"/>
    <m/>
    <m/>
    <m/>
    <n v="1"/>
    <n v="2"/>
    <n v="9"/>
    <n v="1"/>
    <n v="1"/>
    <n v="5"/>
    <n v="5"/>
    <n v="1"/>
    <n v="22"/>
  </r>
  <r>
    <s v="სს  &quot;იავნანა&quot;"/>
    <s v="217879259"/>
    <x v="3"/>
    <x v="6"/>
    <s v="გორი, ჭავჭავაძის ქ. №104"/>
    <s v="N81.3"/>
    <x v="4"/>
    <m/>
    <m/>
    <m/>
    <m/>
    <m/>
    <m/>
    <m/>
    <m/>
    <m/>
    <m/>
    <n v="1"/>
    <m/>
    <n v="1"/>
    <m/>
    <m/>
    <m/>
    <m/>
    <m/>
    <n v="1"/>
  </r>
  <r>
    <s v="სს  &quot;იავნანა&quot;"/>
    <s v="217879259"/>
    <x v="3"/>
    <x v="6"/>
    <s v="გორი, ჭავჭავაძის ქ. №104"/>
    <s v="NEO9425"/>
    <x v="11"/>
    <m/>
    <m/>
    <m/>
    <m/>
    <m/>
    <m/>
    <m/>
    <m/>
    <m/>
    <m/>
    <m/>
    <m/>
    <n v="0"/>
    <m/>
    <m/>
    <m/>
    <n v="1"/>
    <m/>
    <n v="1"/>
  </r>
  <r>
    <s v="სს  &quot;იავნანა&quot;"/>
    <s v="217879259"/>
    <x v="3"/>
    <x v="6"/>
    <s v="გორი, ჭავჭავაძის ქ. №104"/>
    <s v="NIC"/>
    <x v="8"/>
    <m/>
    <m/>
    <m/>
    <m/>
    <m/>
    <m/>
    <m/>
    <n v="1"/>
    <m/>
    <m/>
    <m/>
    <m/>
    <n v="1"/>
    <m/>
    <m/>
    <m/>
    <m/>
    <m/>
    <n v="1"/>
  </r>
  <r>
    <s v="სს  &quot;იავნანა&quot;"/>
    <s v="217879259"/>
    <x v="3"/>
    <x v="6"/>
    <s v="გორი, ჭავჭავაძის ქ. №104"/>
    <s v="ONC696639"/>
    <x v="0"/>
    <m/>
    <m/>
    <n v="1"/>
    <m/>
    <m/>
    <m/>
    <m/>
    <m/>
    <m/>
    <m/>
    <m/>
    <m/>
    <n v="1"/>
    <m/>
    <m/>
    <m/>
    <m/>
    <m/>
    <n v="1"/>
  </r>
  <r>
    <s v="სს  &quot;იავნანა&quot;"/>
    <s v="217879259"/>
    <x v="3"/>
    <x v="6"/>
    <s v="გორი, ჭავჭავაძის ქ. №104"/>
    <s v="REAN0086N/1"/>
    <x v="3"/>
    <n v="2"/>
    <n v="1"/>
    <n v="2"/>
    <n v="1"/>
    <n v="1"/>
    <n v="3"/>
    <n v="2"/>
    <m/>
    <m/>
    <m/>
    <m/>
    <m/>
    <n v="12"/>
    <m/>
    <m/>
    <m/>
    <m/>
    <m/>
    <n v="12"/>
  </r>
  <r>
    <s v="სს  &quot;იავნანა&quot;"/>
    <s v="217879259"/>
    <x v="3"/>
    <x v="6"/>
    <s v="გორი, ჭავჭავაძის ქ. №104"/>
    <s v="T900005/1"/>
    <x v="5"/>
    <m/>
    <m/>
    <m/>
    <m/>
    <m/>
    <m/>
    <m/>
    <m/>
    <m/>
    <n v="1"/>
    <m/>
    <m/>
    <n v="1"/>
    <m/>
    <m/>
    <m/>
    <m/>
    <m/>
    <n v="1"/>
  </r>
  <r>
    <s v="სს  &quot;იავნანა&quot;"/>
    <s v="217879259"/>
    <x v="3"/>
    <x v="6"/>
    <s v="გორი, ჭავჭავაძის ქ. №104"/>
    <s v="T900007"/>
    <x v="5"/>
    <m/>
    <m/>
    <n v="1"/>
    <m/>
    <m/>
    <m/>
    <m/>
    <m/>
    <m/>
    <m/>
    <m/>
    <n v="2"/>
    <n v="3"/>
    <m/>
    <n v="1"/>
    <n v="1"/>
    <m/>
    <m/>
    <n v="5"/>
  </r>
  <r>
    <s v="სს  &quot;იავნანა&quot;"/>
    <s v="217879259"/>
    <x v="3"/>
    <x v="6"/>
    <s v="გორი, ჭავჭავაძის ქ. №104"/>
    <s v="T900007/1"/>
    <x v="5"/>
    <m/>
    <n v="1"/>
    <m/>
    <m/>
    <m/>
    <m/>
    <m/>
    <m/>
    <m/>
    <m/>
    <m/>
    <m/>
    <n v="1"/>
    <m/>
    <m/>
    <m/>
    <n v="1"/>
    <m/>
    <n v="2"/>
  </r>
  <r>
    <s v="სს  &quot;იავნანა&quot;"/>
    <s v="217879259"/>
    <x v="3"/>
    <x v="6"/>
    <s v="გორი, ჭავჭავაძის ქ. №104"/>
    <s v="T900008/1"/>
    <x v="5"/>
    <m/>
    <n v="1"/>
    <m/>
    <m/>
    <m/>
    <m/>
    <m/>
    <m/>
    <m/>
    <m/>
    <m/>
    <m/>
    <n v="1"/>
    <m/>
    <m/>
    <n v="1"/>
    <m/>
    <m/>
    <n v="2"/>
  </r>
  <r>
    <s v="სს  &quot;იავნანა&quot;"/>
    <s v="217879259"/>
    <x v="3"/>
    <x v="6"/>
    <s v="გორი, ჭავჭავაძის ქ. №104"/>
    <s v="T900011/1"/>
    <x v="5"/>
    <m/>
    <m/>
    <n v="1"/>
    <m/>
    <m/>
    <m/>
    <m/>
    <m/>
    <m/>
    <m/>
    <m/>
    <m/>
    <n v="1"/>
    <m/>
    <m/>
    <m/>
    <m/>
    <m/>
    <n v="1"/>
  </r>
  <r>
    <s v="სს  &quot;იავნანა&quot;"/>
    <s v="217879259"/>
    <x v="3"/>
    <x v="6"/>
    <s v="გორი, ჭავჭავაძის ქ. №104"/>
    <s v="T900013"/>
    <x v="5"/>
    <m/>
    <m/>
    <m/>
    <m/>
    <m/>
    <m/>
    <m/>
    <m/>
    <n v="1"/>
    <m/>
    <m/>
    <m/>
    <n v="1"/>
    <m/>
    <m/>
    <m/>
    <m/>
    <m/>
    <n v="1"/>
  </r>
  <r>
    <s v="სს  &quot;იავნანა&quot;"/>
    <s v="217879259"/>
    <x v="3"/>
    <x v="6"/>
    <s v="გორი, ჭავჭავაძის ქ. №104"/>
    <s v="T900014/1"/>
    <x v="5"/>
    <m/>
    <m/>
    <m/>
    <m/>
    <m/>
    <m/>
    <m/>
    <m/>
    <n v="1"/>
    <m/>
    <m/>
    <m/>
    <n v="1"/>
    <m/>
    <m/>
    <m/>
    <m/>
    <m/>
    <n v="1"/>
  </r>
  <r>
    <s v="სს &quot;ევექსის კლინიკები&quot;-თერჯოლის კლინიკა"/>
    <s v="405327427"/>
    <x v="2"/>
    <x v="4"/>
    <s v="რუსთაველის ქ.N69"/>
    <s v="INT0044"/>
    <x v="2"/>
    <m/>
    <m/>
    <m/>
    <m/>
    <m/>
    <m/>
    <m/>
    <m/>
    <m/>
    <m/>
    <m/>
    <m/>
    <n v="0"/>
    <m/>
    <m/>
    <m/>
    <n v="1"/>
    <m/>
    <n v="1"/>
  </r>
  <r>
    <s v="სს &quot;ევექსის კლინიკები&quot;-თერჯოლის კლინიკა"/>
    <s v="405327427"/>
    <x v="2"/>
    <x v="4"/>
    <s v="რუსთაველის ქ.N69"/>
    <s v="INT0044/1"/>
    <x v="2"/>
    <m/>
    <m/>
    <m/>
    <m/>
    <m/>
    <m/>
    <m/>
    <m/>
    <m/>
    <m/>
    <m/>
    <m/>
    <n v="0"/>
    <m/>
    <m/>
    <m/>
    <n v="1"/>
    <m/>
    <n v="1"/>
  </r>
  <r>
    <s v="სს &quot;ევექსის კლინიკები&quot;-თერჯოლის კლინიკა"/>
    <s v="405327427"/>
    <x v="2"/>
    <x v="4"/>
    <s v="რუსთაველის ქ.N69"/>
    <s v="INT0044/2"/>
    <x v="2"/>
    <m/>
    <m/>
    <m/>
    <m/>
    <m/>
    <m/>
    <m/>
    <m/>
    <m/>
    <m/>
    <m/>
    <m/>
    <n v="0"/>
    <m/>
    <m/>
    <m/>
    <n v="7"/>
    <m/>
    <n v="7"/>
  </r>
  <r>
    <s v="სს &quot;ევექსის კლინიკები&quot;-მარტვილის კლინიკა"/>
    <s v="405327427"/>
    <x v="4"/>
    <x v="7"/>
    <s v="მშვიდობის ქ.N111"/>
    <s v="INT0044"/>
    <x v="2"/>
    <m/>
    <m/>
    <m/>
    <m/>
    <m/>
    <m/>
    <m/>
    <m/>
    <m/>
    <m/>
    <m/>
    <m/>
    <n v="0"/>
    <m/>
    <m/>
    <m/>
    <n v="9"/>
    <n v="6"/>
    <n v="15"/>
  </r>
  <r>
    <s v="სს &quot;ევექსის კლინიკები&quot;-მარტვილის კლინიკა"/>
    <s v="405327427"/>
    <x v="4"/>
    <x v="7"/>
    <s v="მშვიდობის ქ.N111"/>
    <s v="INT0044/1"/>
    <x v="2"/>
    <m/>
    <m/>
    <m/>
    <m/>
    <m/>
    <m/>
    <m/>
    <m/>
    <m/>
    <m/>
    <m/>
    <m/>
    <n v="0"/>
    <m/>
    <m/>
    <m/>
    <n v="9"/>
    <n v="13"/>
    <n v="22"/>
  </r>
  <r>
    <s v="სს &quot;ევექსის კლინიკები&quot;-მარტვილის კლინიკა"/>
    <s v="405327427"/>
    <x v="4"/>
    <x v="7"/>
    <s v="მშვიდობის ქ.N111"/>
    <s v="INT0044/2"/>
    <x v="2"/>
    <m/>
    <m/>
    <m/>
    <m/>
    <m/>
    <m/>
    <m/>
    <m/>
    <m/>
    <m/>
    <m/>
    <m/>
    <n v="0"/>
    <m/>
    <m/>
    <m/>
    <n v="15"/>
    <n v="26"/>
    <n v="41"/>
  </r>
  <r>
    <s v="სს &quot;ევექსის კლინიკები&quot;-მარტვილის კლინიკა"/>
    <s v="405327427"/>
    <x v="4"/>
    <x v="7"/>
    <s v="მშვიდობის ქ.N111"/>
    <s v="INT0044/3"/>
    <x v="2"/>
    <m/>
    <m/>
    <m/>
    <m/>
    <m/>
    <m/>
    <m/>
    <m/>
    <m/>
    <m/>
    <m/>
    <m/>
    <n v="0"/>
    <m/>
    <m/>
    <m/>
    <m/>
    <n v="1"/>
    <n v="1"/>
  </r>
  <r>
    <s v="სს &quot;ევექსის კლინიკები&quot;-მარტვილის კლინიკა"/>
    <s v="405327427"/>
    <x v="4"/>
    <x v="7"/>
    <s v="მშვიდობის ქ.N111"/>
    <s v="T900007"/>
    <x v="5"/>
    <m/>
    <m/>
    <m/>
    <m/>
    <m/>
    <m/>
    <m/>
    <m/>
    <m/>
    <m/>
    <m/>
    <m/>
    <n v="0"/>
    <m/>
    <m/>
    <m/>
    <n v="1"/>
    <m/>
    <n v="1"/>
  </r>
  <r>
    <s v="სს &quot;ევექსის კლინიკები&quot;-მარტვილის კლინიკა"/>
    <s v="405327427"/>
    <x v="4"/>
    <x v="7"/>
    <s v="მშვიდობის ქ.N111"/>
    <s v="T900016/2"/>
    <x v="5"/>
    <m/>
    <m/>
    <m/>
    <m/>
    <m/>
    <m/>
    <m/>
    <m/>
    <m/>
    <m/>
    <m/>
    <m/>
    <n v="0"/>
    <m/>
    <m/>
    <m/>
    <m/>
    <n v="1"/>
    <n v="1"/>
  </r>
  <r>
    <s v="სს &quot;ევექსის კლინიკები&quot;-ტყიბულის კლინიკა"/>
    <s v="405327427"/>
    <x v="2"/>
    <x v="8"/>
    <s v="თაბუკაშვილის ქ.N10"/>
    <s v="INT0044"/>
    <x v="2"/>
    <m/>
    <m/>
    <m/>
    <m/>
    <m/>
    <m/>
    <m/>
    <m/>
    <m/>
    <m/>
    <m/>
    <m/>
    <n v="0"/>
    <m/>
    <m/>
    <m/>
    <n v="5"/>
    <n v="5"/>
    <n v="10"/>
  </r>
  <r>
    <s v="სს &quot;ევექსის კლინიკები&quot;-ტყიბულის კლინიკა"/>
    <s v="405327427"/>
    <x v="2"/>
    <x v="8"/>
    <s v="თაბუკაშვილის ქ.N10"/>
    <s v="INT0044/1"/>
    <x v="2"/>
    <m/>
    <m/>
    <m/>
    <m/>
    <m/>
    <m/>
    <m/>
    <m/>
    <m/>
    <m/>
    <m/>
    <m/>
    <n v="0"/>
    <m/>
    <m/>
    <m/>
    <n v="3"/>
    <n v="7"/>
    <n v="10"/>
  </r>
  <r>
    <s v="სს &quot;ევექსის კლინიკები&quot;-ტყიბულის კლინიკა"/>
    <s v="405327427"/>
    <x v="2"/>
    <x v="8"/>
    <s v="თაბუკაშვილის ქ.N10"/>
    <s v="INT0044/2"/>
    <x v="2"/>
    <m/>
    <m/>
    <m/>
    <m/>
    <m/>
    <m/>
    <m/>
    <m/>
    <m/>
    <m/>
    <m/>
    <m/>
    <n v="0"/>
    <m/>
    <m/>
    <m/>
    <n v="24"/>
    <n v="9"/>
    <n v="33"/>
  </r>
  <r>
    <s v="სს &quot;ევექსის კლინიკები&quot;-ქედის კლინიკა"/>
    <s v="405327427"/>
    <x v="5"/>
    <x v="9"/>
    <s v="რუსთაველის ქ.N14"/>
    <s v="INT0044"/>
    <x v="2"/>
    <m/>
    <m/>
    <m/>
    <m/>
    <m/>
    <m/>
    <m/>
    <m/>
    <m/>
    <m/>
    <m/>
    <m/>
    <n v="0"/>
    <m/>
    <m/>
    <m/>
    <n v="5"/>
    <n v="8"/>
    <n v="13"/>
  </r>
  <r>
    <s v="სს &quot;ევექსის კლინიკები&quot;-ქედის კლინიკა"/>
    <s v="405327427"/>
    <x v="5"/>
    <x v="9"/>
    <s v="რუსთაველის ქ.N14"/>
    <s v="INT0044/1"/>
    <x v="2"/>
    <m/>
    <m/>
    <m/>
    <m/>
    <m/>
    <m/>
    <m/>
    <m/>
    <m/>
    <m/>
    <m/>
    <m/>
    <n v="0"/>
    <m/>
    <m/>
    <m/>
    <n v="5"/>
    <n v="6"/>
    <n v="11"/>
  </r>
  <r>
    <s v="სს &quot;ევექსის კლინიკები&quot;-ქედის კლინიკა"/>
    <s v="405327427"/>
    <x v="5"/>
    <x v="9"/>
    <s v="რუსთაველის ქ.N14"/>
    <s v="INT0044/2"/>
    <x v="2"/>
    <m/>
    <m/>
    <m/>
    <m/>
    <m/>
    <m/>
    <m/>
    <m/>
    <m/>
    <m/>
    <m/>
    <m/>
    <n v="0"/>
    <m/>
    <m/>
    <m/>
    <n v="4"/>
    <n v="7"/>
    <n v="11"/>
  </r>
  <r>
    <s v="სს &quot;ევექსის კლინიკები&quot;-ქედის კლინიკა"/>
    <s v="405327427"/>
    <x v="5"/>
    <x v="9"/>
    <s v="რუსთაველის ქ.N14"/>
    <s v="INT0044/3"/>
    <x v="2"/>
    <m/>
    <m/>
    <m/>
    <m/>
    <m/>
    <m/>
    <m/>
    <m/>
    <m/>
    <m/>
    <m/>
    <m/>
    <n v="0"/>
    <m/>
    <m/>
    <m/>
    <n v="1"/>
    <m/>
    <n v="1"/>
  </r>
  <r>
    <s v="სს &quot;ევექსის კლინიკები&quot;-შუახევის კლინიკა"/>
    <s v="405327427"/>
    <x v="5"/>
    <x v="10"/>
    <s v="რუსთაველის ქ.N32"/>
    <s v="INT0044"/>
    <x v="2"/>
    <m/>
    <m/>
    <m/>
    <m/>
    <m/>
    <m/>
    <m/>
    <m/>
    <m/>
    <m/>
    <m/>
    <m/>
    <n v="0"/>
    <m/>
    <m/>
    <m/>
    <m/>
    <n v="2"/>
    <n v="2"/>
  </r>
  <r>
    <s v="სს &quot;ევექსის კლინიკები&quot;-შუახევის კლინიკა"/>
    <s v="405327427"/>
    <x v="5"/>
    <x v="10"/>
    <s v="რუსთაველის ქ.N32"/>
    <s v="INT0044/1"/>
    <x v="2"/>
    <m/>
    <m/>
    <m/>
    <m/>
    <m/>
    <m/>
    <m/>
    <m/>
    <m/>
    <m/>
    <m/>
    <m/>
    <n v="0"/>
    <m/>
    <m/>
    <m/>
    <n v="1"/>
    <n v="2"/>
    <n v="3"/>
  </r>
  <r>
    <s v="სს &quot;ევექსის კლინიკები&quot;-შუახევის კლინიკა"/>
    <s v="405327427"/>
    <x v="5"/>
    <x v="10"/>
    <s v="რუსთაველის ქ.N32"/>
    <s v="INT0044/2"/>
    <x v="2"/>
    <m/>
    <m/>
    <m/>
    <m/>
    <m/>
    <m/>
    <m/>
    <m/>
    <m/>
    <m/>
    <m/>
    <m/>
    <n v="0"/>
    <m/>
    <m/>
    <m/>
    <n v="3"/>
    <n v="2"/>
    <n v="5"/>
  </r>
  <r>
    <s v="სს &quot;ევექსის კლინიკები&quot;-შუახევის კლინიკა"/>
    <s v="405327427"/>
    <x v="5"/>
    <x v="10"/>
    <s v="რუსთაველის ქ.N32"/>
    <s v="INT0044/3"/>
    <x v="2"/>
    <m/>
    <m/>
    <m/>
    <m/>
    <m/>
    <m/>
    <m/>
    <m/>
    <m/>
    <m/>
    <m/>
    <m/>
    <n v="0"/>
    <m/>
    <m/>
    <m/>
    <n v="1"/>
    <m/>
    <n v="1"/>
  </r>
  <r>
    <s v="სს &quot;ევექსის კლინიკები&quot;-ჩხოროწყუს კლინიკა"/>
    <s v="405327427"/>
    <x v="4"/>
    <x v="11"/>
    <s v="ჩხოროწყუ,აღმაშენებლის ქ.N19"/>
    <s v="INT0042"/>
    <x v="2"/>
    <m/>
    <m/>
    <m/>
    <m/>
    <m/>
    <m/>
    <m/>
    <m/>
    <m/>
    <m/>
    <m/>
    <m/>
    <n v="0"/>
    <m/>
    <m/>
    <m/>
    <n v="1"/>
    <m/>
    <n v="1"/>
  </r>
  <r>
    <s v="სს &quot;ევექსის კლინიკები&quot;-ჩხოროწყუს კლინიკა"/>
    <s v="405327427"/>
    <x v="4"/>
    <x v="11"/>
    <s v="ჩხოროწყუ,აღმაშენებლის ქ.N19"/>
    <s v="INT0042/1"/>
    <x v="2"/>
    <m/>
    <m/>
    <m/>
    <m/>
    <m/>
    <m/>
    <m/>
    <m/>
    <m/>
    <m/>
    <m/>
    <m/>
    <n v="0"/>
    <m/>
    <m/>
    <m/>
    <n v="2"/>
    <m/>
    <n v="2"/>
  </r>
  <r>
    <s v="სს &quot;ევექსის კლინიკები&quot;-ჩხოროწყუს კლინიკა"/>
    <s v="405327427"/>
    <x v="4"/>
    <x v="11"/>
    <s v="ჩხოროწყუ,აღმაშენებლის ქ.N19"/>
    <s v="INT0042/2"/>
    <x v="2"/>
    <m/>
    <m/>
    <m/>
    <m/>
    <m/>
    <m/>
    <m/>
    <m/>
    <m/>
    <m/>
    <m/>
    <m/>
    <n v="0"/>
    <m/>
    <m/>
    <m/>
    <n v="1"/>
    <m/>
    <n v="1"/>
  </r>
  <r>
    <s v="სს &quot;ევექსის კლინიკები&quot;-ჩხოროწყუს კლინიკა"/>
    <s v="405327427"/>
    <x v="4"/>
    <x v="11"/>
    <s v="ჩხოროწყუ,აღმაშენებლის ქ.N19"/>
    <s v="INT0044"/>
    <x v="2"/>
    <m/>
    <m/>
    <m/>
    <m/>
    <m/>
    <m/>
    <m/>
    <m/>
    <m/>
    <m/>
    <m/>
    <m/>
    <n v="0"/>
    <m/>
    <m/>
    <m/>
    <n v="1"/>
    <n v="3"/>
    <n v="4"/>
  </r>
  <r>
    <s v="სს &quot;ევექსის კლინიკები&quot;-ჩხოროწყუს კლინიკა"/>
    <s v="405327427"/>
    <x v="4"/>
    <x v="11"/>
    <s v="ჩხოროწყუ,აღმაშენებლის ქ.N19"/>
    <s v="INT0044/1"/>
    <x v="2"/>
    <m/>
    <m/>
    <m/>
    <m/>
    <m/>
    <m/>
    <m/>
    <m/>
    <m/>
    <m/>
    <m/>
    <m/>
    <n v="0"/>
    <m/>
    <m/>
    <m/>
    <n v="3"/>
    <n v="4"/>
    <n v="7"/>
  </r>
  <r>
    <s v="სს &quot;ევექსის კლინიკები&quot;-ჩხოროწყუს კლინიკა"/>
    <s v="405327427"/>
    <x v="4"/>
    <x v="11"/>
    <s v="ჩხოროწყუ,აღმაშენებლის ქ.N19"/>
    <s v="INT0044/2"/>
    <x v="2"/>
    <m/>
    <m/>
    <m/>
    <m/>
    <m/>
    <m/>
    <m/>
    <m/>
    <m/>
    <m/>
    <m/>
    <m/>
    <n v="0"/>
    <m/>
    <m/>
    <m/>
    <n v="4"/>
    <n v="6"/>
    <n v="10"/>
  </r>
  <r>
    <s v="სს &quot;ევექსის კლინიკები&quot;-წალენჯიხის კლინიკა"/>
    <s v="405327427"/>
    <x v="4"/>
    <x v="12"/>
    <s v="წალენჯიხა,ჭურღულიას ქ.N6"/>
    <s v="INT0044"/>
    <x v="2"/>
    <m/>
    <m/>
    <m/>
    <m/>
    <m/>
    <m/>
    <m/>
    <m/>
    <m/>
    <m/>
    <m/>
    <m/>
    <n v="0"/>
    <m/>
    <m/>
    <m/>
    <n v="3"/>
    <n v="3"/>
    <n v="6"/>
  </r>
  <r>
    <s v="სს &quot;ევექსის კლინიკები&quot;-წალენჯიხის კლინიკა"/>
    <s v="405327427"/>
    <x v="4"/>
    <x v="12"/>
    <s v="წალენჯიხა,ჭურღულიას ქ.N6"/>
    <s v="INT0044/1"/>
    <x v="2"/>
    <m/>
    <m/>
    <m/>
    <m/>
    <m/>
    <m/>
    <m/>
    <m/>
    <m/>
    <m/>
    <m/>
    <m/>
    <n v="0"/>
    <m/>
    <m/>
    <m/>
    <n v="3"/>
    <n v="2"/>
    <n v="5"/>
  </r>
  <r>
    <s v="სს &quot;ევექსის კლინიკები&quot;-წალენჯიხის კლინიკა"/>
    <s v="405327427"/>
    <x v="4"/>
    <x v="12"/>
    <s v="წალენჯიხა,ჭურღულიას ქ.N6"/>
    <s v="INT0044/2"/>
    <x v="2"/>
    <m/>
    <m/>
    <m/>
    <m/>
    <m/>
    <m/>
    <m/>
    <m/>
    <m/>
    <m/>
    <m/>
    <m/>
    <n v="0"/>
    <m/>
    <m/>
    <m/>
    <n v="6"/>
    <n v="5"/>
    <n v="11"/>
  </r>
  <r>
    <s v="სს &quot;ევექსის კლინიკები&quot;-წმინდა ნიკოლოზის სახელობის სამედიცინო ცენტრი"/>
    <s v="405327427"/>
    <x v="2"/>
    <x v="3"/>
    <s v="პ.იაშვილის ქ.N9 ნაკვეთი N3/პ.იაშვილის N11/ნაზარიშვილის N30/პ.იაშვილის ქ.N9 ნაკვეთი N1"/>
    <s v="1100000007"/>
    <x v="12"/>
    <m/>
    <m/>
    <m/>
    <m/>
    <m/>
    <m/>
    <m/>
    <m/>
    <m/>
    <m/>
    <m/>
    <m/>
    <n v="0"/>
    <m/>
    <m/>
    <m/>
    <n v="1"/>
    <m/>
    <n v="1"/>
  </r>
  <r>
    <s v="სს &quot;ევექსის კლინიკები&quot;-წმინდა ნიკოლოზის სახელობის სამედიცინო ცენტრი"/>
    <s v="405327427"/>
    <x v="2"/>
    <x v="3"/>
    <s v="პ.იაშვილის ქ.N9 ნაკვეთი N3/პ.იაშვილის N11/ნაზარიშვილის N30/პ.იაშვილის ქ.N9 ნაკვეთი N1"/>
    <s v="INT0045/2"/>
    <x v="2"/>
    <m/>
    <m/>
    <m/>
    <m/>
    <m/>
    <m/>
    <m/>
    <m/>
    <m/>
    <m/>
    <m/>
    <m/>
    <n v="0"/>
    <m/>
    <m/>
    <m/>
    <m/>
    <n v="1"/>
    <n v="1"/>
  </r>
  <r>
    <s v="სს &quot;ევექსის კლინიკები&quot;-ხობის კლინიკა"/>
    <s v="405327427"/>
    <x v="4"/>
    <x v="13"/>
    <s v="ჭყონდიდელის ქ.N2"/>
    <s v="INT0044"/>
    <x v="2"/>
    <m/>
    <m/>
    <m/>
    <m/>
    <m/>
    <m/>
    <m/>
    <m/>
    <m/>
    <m/>
    <m/>
    <m/>
    <n v="0"/>
    <m/>
    <m/>
    <m/>
    <n v="4"/>
    <n v="2"/>
    <n v="6"/>
  </r>
  <r>
    <s v="სს &quot;ევექსის კლინიკები&quot;-ხობის კლინიკა"/>
    <s v="405327427"/>
    <x v="4"/>
    <x v="13"/>
    <s v="ჭყონდიდელის ქ.N2"/>
    <s v="INT0044/1"/>
    <x v="2"/>
    <m/>
    <m/>
    <m/>
    <m/>
    <m/>
    <m/>
    <m/>
    <m/>
    <m/>
    <m/>
    <m/>
    <m/>
    <n v="0"/>
    <m/>
    <m/>
    <m/>
    <n v="10"/>
    <n v="3"/>
    <n v="13"/>
  </r>
  <r>
    <s v="სს &quot;ევექსის კლინიკები&quot;-ხობის კლინიკა"/>
    <s v="405327427"/>
    <x v="4"/>
    <x v="13"/>
    <s v="ჭყონდიდელის ქ.N2"/>
    <s v="INT0044/2"/>
    <x v="2"/>
    <m/>
    <m/>
    <m/>
    <m/>
    <m/>
    <m/>
    <m/>
    <m/>
    <m/>
    <m/>
    <m/>
    <m/>
    <n v="0"/>
    <m/>
    <m/>
    <m/>
    <n v="11"/>
    <n v="10"/>
    <n v="21"/>
  </r>
  <r>
    <s v="სს &quot;ევექსის კლინიკები&quot;-ხობის კლინიკა"/>
    <s v="405327427"/>
    <x v="4"/>
    <x v="13"/>
    <s v="ჭყონდიდელის ქ.N2"/>
    <s v="T900016/2"/>
    <x v="5"/>
    <m/>
    <m/>
    <m/>
    <m/>
    <m/>
    <m/>
    <m/>
    <m/>
    <m/>
    <m/>
    <m/>
    <m/>
    <n v="0"/>
    <m/>
    <m/>
    <m/>
    <m/>
    <n v="1"/>
    <n v="1"/>
  </r>
  <r>
    <s v="სს &quot;ევექსის კლინიკები&quot;-ხონის კლინიკა"/>
    <s v="405327427"/>
    <x v="2"/>
    <x v="14"/>
    <s v="სოლომონ მეორის ქ.N21"/>
    <s v="INT0044"/>
    <x v="2"/>
    <m/>
    <m/>
    <m/>
    <m/>
    <m/>
    <m/>
    <m/>
    <m/>
    <m/>
    <m/>
    <m/>
    <m/>
    <n v="0"/>
    <m/>
    <m/>
    <m/>
    <n v="9"/>
    <n v="22"/>
    <n v="31"/>
  </r>
  <r>
    <s v="სს &quot;ევექსის კლინიკები&quot;-ხონის კლინიკა"/>
    <s v="405327427"/>
    <x v="2"/>
    <x v="14"/>
    <s v="სოლომონ მეორის ქ.N21"/>
    <s v="INT0044/1"/>
    <x v="2"/>
    <m/>
    <m/>
    <m/>
    <m/>
    <m/>
    <m/>
    <m/>
    <m/>
    <m/>
    <m/>
    <m/>
    <m/>
    <n v="0"/>
    <m/>
    <m/>
    <m/>
    <n v="15"/>
    <n v="16"/>
    <n v="31"/>
  </r>
  <r>
    <s v="სს &quot;ევექსის კლინიკები&quot;-ხონის კლინიკა"/>
    <s v="405327427"/>
    <x v="2"/>
    <x v="14"/>
    <s v="სოლომონ მეორის ქ.N21"/>
    <s v="INT0044/2"/>
    <x v="2"/>
    <m/>
    <m/>
    <m/>
    <m/>
    <m/>
    <m/>
    <m/>
    <m/>
    <m/>
    <m/>
    <m/>
    <m/>
    <n v="0"/>
    <m/>
    <m/>
    <m/>
    <n v="31"/>
    <n v="28"/>
    <n v="59"/>
  </r>
  <r>
    <s v="სს &quot;ევექსის კლინიკები&quot;-ხონის კლინიკა"/>
    <s v="405327427"/>
    <x v="2"/>
    <x v="14"/>
    <s v="სოლომონ მეორის ქ.N21"/>
    <s v="INT0044/3"/>
    <x v="2"/>
    <m/>
    <m/>
    <m/>
    <m/>
    <m/>
    <m/>
    <m/>
    <m/>
    <m/>
    <m/>
    <m/>
    <m/>
    <n v="0"/>
    <m/>
    <m/>
    <m/>
    <n v="1"/>
    <m/>
    <n v="1"/>
  </r>
  <r>
    <s v="სს &quot;ევექსის კლინიკები&quot;-ხულოს კლინიკა"/>
    <s v="405327427"/>
    <x v="5"/>
    <x v="15"/>
    <s v="აღმაშენებლის ქ.N1"/>
    <s v="DEL"/>
    <x v="9"/>
    <m/>
    <m/>
    <m/>
    <m/>
    <m/>
    <m/>
    <m/>
    <m/>
    <m/>
    <m/>
    <m/>
    <m/>
    <n v="0"/>
    <m/>
    <m/>
    <m/>
    <m/>
    <n v="1"/>
    <n v="1"/>
  </r>
  <r>
    <s v="სს &quot;ევექსის კლინიკები&quot;-ხულოს კლინიკა"/>
    <s v="405327427"/>
    <x v="5"/>
    <x v="15"/>
    <s v="აღმაშენებლის ქ.N1"/>
    <s v="INT0044"/>
    <x v="2"/>
    <m/>
    <m/>
    <m/>
    <m/>
    <m/>
    <m/>
    <m/>
    <m/>
    <m/>
    <m/>
    <m/>
    <m/>
    <n v="0"/>
    <m/>
    <m/>
    <m/>
    <n v="3"/>
    <n v="5"/>
    <n v="8"/>
  </r>
  <r>
    <s v="სს &quot;ევექსის კლინიკები&quot;-ხულოს კლინიკა"/>
    <s v="405327427"/>
    <x v="5"/>
    <x v="15"/>
    <s v="აღმაშენებლის ქ.N1"/>
    <s v="INT0044/1"/>
    <x v="2"/>
    <m/>
    <m/>
    <m/>
    <m/>
    <m/>
    <m/>
    <m/>
    <m/>
    <m/>
    <m/>
    <m/>
    <m/>
    <n v="0"/>
    <m/>
    <m/>
    <m/>
    <n v="1"/>
    <n v="5"/>
    <n v="6"/>
  </r>
  <r>
    <s v="სს &quot;ევექსის კლინიკები&quot;-ხულოს კლინიკა"/>
    <s v="405327427"/>
    <x v="5"/>
    <x v="15"/>
    <s v="აღმაშენებლის ქ.N1"/>
    <s v="INT0044/2"/>
    <x v="2"/>
    <m/>
    <m/>
    <m/>
    <m/>
    <m/>
    <m/>
    <m/>
    <m/>
    <m/>
    <m/>
    <m/>
    <m/>
    <n v="0"/>
    <m/>
    <m/>
    <m/>
    <n v="7"/>
    <n v="7"/>
    <n v="14"/>
  </r>
  <r>
    <s v="სს &quot;ევექსის ჰოსპიტალები&quot; - ბათუმის რეფერალური ჰოსპიტალი"/>
    <s v="404476205"/>
    <x v="5"/>
    <x v="16"/>
    <s v="ბაგრატიონის ქ. N 125"/>
    <s v="1CAR/U2"/>
    <x v="6"/>
    <m/>
    <m/>
    <m/>
    <m/>
    <m/>
    <m/>
    <m/>
    <m/>
    <m/>
    <m/>
    <m/>
    <n v="2"/>
    <n v="2"/>
    <n v="1"/>
    <m/>
    <m/>
    <n v="3"/>
    <n v="2"/>
    <n v="8"/>
  </r>
  <r>
    <s v="სს &quot;ევექსის ჰოსპიტალები&quot; - ბათუმის რეფერალური ჰოსპიტალი"/>
    <s v="404476205"/>
    <x v="5"/>
    <x v="16"/>
    <s v="ბაგრატიონის ქ. N 125"/>
    <s v="1CAR/U4"/>
    <x v="6"/>
    <m/>
    <m/>
    <m/>
    <m/>
    <m/>
    <m/>
    <m/>
    <m/>
    <m/>
    <m/>
    <m/>
    <m/>
    <n v="0"/>
    <m/>
    <m/>
    <m/>
    <n v="1"/>
    <m/>
    <n v="1"/>
  </r>
  <r>
    <s v="სს &quot;ევექსის ჰოსპიტალები&quot; - ბათუმის რეფერალური ჰოსპიტალი"/>
    <s v="404476205"/>
    <x v="5"/>
    <x v="16"/>
    <s v="ბაგრატიონის ქ. N 125"/>
    <s v="1CAR/U5"/>
    <x v="6"/>
    <m/>
    <m/>
    <m/>
    <m/>
    <m/>
    <m/>
    <m/>
    <m/>
    <m/>
    <m/>
    <m/>
    <n v="1"/>
    <n v="1"/>
    <n v="2"/>
    <n v="2"/>
    <n v="2"/>
    <m/>
    <m/>
    <n v="7"/>
  </r>
  <r>
    <s v="სს &quot;ევექსის ჰოსპიტალები&quot; - ბათუმის რეფერალური ჰოსპიტალი"/>
    <s v="404476205"/>
    <x v="5"/>
    <x v="16"/>
    <s v="ბაგრატიონის ქ. N 125"/>
    <s v="1CAR/U6"/>
    <x v="6"/>
    <m/>
    <m/>
    <m/>
    <m/>
    <m/>
    <m/>
    <m/>
    <m/>
    <m/>
    <m/>
    <m/>
    <m/>
    <n v="0"/>
    <m/>
    <m/>
    <m/>
    <n v="1"/>
    <m/>
    <n v="1"/>
  </r>
  <r>
    <s v="სს &quot;ევექსის ჰოსპიტალები&quot; - ბათუმის რეფერალური ჰოსპიტალი"/>
    <s v="404476205"/>
    <x v="5"/>
    <x v="16"/>
    <s v="ბაგრატიონის ქ. N 125"/>
    <s v="1CAR/U7"/>
    <x v="6"/>
    <m/>
    <m/>
    <m/>
    <m/>
    <m/>
    <m/>
    <m/>
    <m/>
    <m/>
    <m/>
    <m/>
    <m/>
    <n v="0"/>
    <m/>
    <n v="1"/>
    <n v="1"/>
    <n v="2"/>
    <n v="1"/>
    <n v="5"/>
  </r>
  <r>
    <s v="სს &quot;ევექსის ჰოსპიტალები&quot; - ბათუმის რეფერალური ჰოსპიტალი"/>
    <s v="404476205"/>
    <x v="5"/>
    <x v="16"/>
    <s v="ბაგრატიონის ქ. N 125"/>
    <s v="3CAR/U5"/>
    <x v="13"/>
    <m/>
    <m/>
    <m/>
    <m/>
    <m/>
    <m/>
    <m/>
    <m/>
    <m/>
    <m/>
    <m/>
    <m/>
    <n v="0"/>
    <m/>
    <m/>
    <m/>
    <m/>
    <n v="1"/>
    <n v="1"/>
  </r>
  <r>
    <s v="სს &quot;ევექსის ჰოსპიტალები&quot; - ბათუმის რეფერალური ჰოსპიტალი"/>
    <s v="404476205"/>
    <x v="5"/>
    <x v="16"/>
    <s v="ბაგრატიონის ქ. N 125"/>
    <s v="4CAR/U2"/>
    <x v="13"/>
    <m/>
    <m/>
    <m/>
    <m/>
    <m/>
    <m/>
    <m/>
    <m/>
    <m/>
    <m/>
    <m/>
    <n v="1"/>
    <n v="1"/>
    <m/>
    <m/>
    <m/>
    <m/>
    <m/>
    <n v="1"/>
  </r>
  <r>
    <s v="სს &quot;ევექსის ჰოსპიტალები&quot; - ბათუმის რეფერალური ჰოსპიტალი"/>
    <s v="404476205"/>
    <x v="5"/>
    <x v="16"/>
    <s v="ბაგრატიონის ქ. N 125"/>
    <s v="4CAR/U5"/>
    <x v="13"/>
    <m/>
    <m/>
    <m/>
    <m/>
    <m/>
    <m/>
    <m/>
    <m/>
    <m/>
    <m/>
    <m/>
    <m/>
    <n v="0"/>
    <m/>
    <m/>
    <m/>
    <n v="1"/>
    <m/>
    <n v="1"/>
  </r>
  <r>
    <s v="სს &quot;ევექსის ჰოსპიტალები&quot; - ბათუმის რეფერალური ჰოსპიტალი"/>
    <s v="404476205"/>
    <x v="5"/>
    <x v="16"/>
    <s v="ბაგრატიონის ქ. N 125"/>
    <s v="8CAR/U2"/>
    <x v="7"/>
    <m/>
    <m/>
    <m/>
    <m/>
    <m/>
    <m/>
    <m/>
    <m/>
    <m/>
    <m/>
    <m/>
    <m/>
    <n v="0"/>
    <m/>
    <m/>
    <m/>
    <m/>
    <n v="1"/>
    <n v="1"/>
  </r>
  <r>
    <s v="სს &quot;ევექსის ჰოსპიტალები&quot; - ბათუმის რეფერალური ჰოსპიტალი"/>
    <s v="404476205"/>
    <x v="5"/>
    <x v="16"/>
    <s v="ბაგრატიონის ქ. N 125"/>
    <s v="INT0045"/>
    <x v="2"/>
    <m/>
    <m/>
    <m/>
    <m/>
    <m/>
    <m/>
    <m/>
    <m/>
    <m/>
    <m/>
    <m/>
    <m/>
    <n v="0"/>
    <n v="2"/>
    <m/>
    <n v="1"/>
    <n v="1"/>
    <n v="1"/>
    <n v="5"/>
  </r>
  <r>
    <s v="სს &quot;ევექსის ჰოსპიტალები&quot; - ბათუმის რეფერალური ჰოსპიტალი"/>
    <s v="404476205"/>
    <x v="5"/>
    <x v="16"/>
    <s v="ბაგრატიონის ქ. N 125"/>
    <s v="INT0045/1"/>
    <x v="2"/>
    <m/>
    <m/>
    <m/>
    <m/>
    <m/>
    <m/>
    <m/>
    <m/>
    <m/>
    <m/>
    <m/>
    <n v="2"/>
    <n v="2"/>
    <n v="4"/>
    <n v="2"/>
    <n v="2"/>
    <n v="4"/>
    <n v="3"/>
    <n v="17"/>
  </r>
  <r>
    <s v="სს &quot;ევექსის ჰოსპიტალები&quot; - ბათუმის რეფერალური ჰოსპიტალი"/>
    <s v="404476205"/>
    <x v="5"/>
    <x v="16"/>
    <s v="ბაგრატიონის ქ. N 125"/>
    <s v="INT0045/2"/>
    <x v="2"/>
    <m/>
    <m/>
    <m/>
    <m/>
    <m/>
    <m/>
    <m/>
    <m/>
    <m/>
    <m/>
    <m/>
    <m/>
    <n v="0"/>
    <n v="9"/>
    <n v="1"/>
    <n v="1"/>
    <n v="2"/>
    <n v="1"/>
    <n v="14"/>
  </r>
  <r>
    <s v="სს &quot;ევექსის ჰოსპიტალები&quot; - ბათუმის რეფერალური ჰოსპიტალი"/>
    <s v="404476205"/>
    <x v="5"/>
    <x v="16"/>
    <s v="ბაგრატიონის ქ. N 125"/>
    <s v="INT0045/3"/>
    <x v="2"/>
    <m/>
    <m/>
    <m/>
    <m/>
    <m/>
    <m/>
    <m/>
    <m/>
    <m/>
    <m/>
    <m/>
    <m/>
    <n v="0"/>
    <n v="1"/>
    <m/>
    <m/>
    <m/>
    <m/>
    <n v="1"/>
  </r>
  <r>
    <s v="სს &quot;ევექსის ჰოსპიტალები&quot; - ბათუმის რეფერალური ჰოსპიტალი"/>
    <s v="404476205"/>
    <x v="5"/>
    <x v="16"/>
    <s v="ბაგრატიონის ქ. N 125"/>
    <s v="REAN0045/1"/>
    <x v="3"/>
    <m/>
    <m/>
    <m/>
    <m/>
    <m/>
    <m/>
    <m/>
    <m/>
    <m/>
    <m/>
    <m/>
    <m/>
    <n v="0"/>
    <m/>
    <m/>
    <n v="1"/>
    <m/>
    <m/>
    <n v="1"/>
  </r>
  <r>
    <s v="სს &quot;ევექსის ჰოსპიტალები&quot; - ბათუმის რეფერალური ჰოსპიტალი"/>
    <s v="404476205"/>
    <x v="5"/>
    <x v="16"/>
    <s v="ბაგრატიონის ქ. N 125"/>
    <s v="REAN0045/2"/>
    <x v="3"/>
    <m/>
    <m/>
    <m/>
    <m/>
    <m/>
    <m/>
    <m/>
    <m/>
    <m/>
    <m/>
    <m/>
    <m/>
    <n v="0"/>
    <m/>
    <m/>
    <m/>
    <n v="2"/>
    <m/>
    <n v="2"/>
  </r>
  <r>
    <s v="სს &quot;ევექსის ჰოსპიტალები&quot; - ბათუმის რეფერალური ჰოსპიტალი"/>
    <s v="404476205"/>
    <x v="5"/>
    <x v="16"/>
    <s v="ბაგრატიონის ქ. N 125"/>
    <s v="SUR1463209"/>
    <x v="4"/>
    <m/>
    <m/>
    <m/>
    <m/>
    <m/>
    <m/>
    <m/>
    <m/>
    <m/>
    <m/>
    <m/>
    <m/>
    <n v="0"/>
    <m/>
    <m/>
    <n v="1"/>
    <m/>
    <m/>
    <n v="1"/>
  </r>
  <r>
    <s v="სს &quot;ევექსის ჰოსპიტალები&quot; - მ. იაშვილის სახელობის ბათუმის დედათა და ბავშვთა ცენტრალური ჰოსპიტალი"/>
    <s v="404476205"/>
    <x v="5"/>
    <x v="16"/>
    <s v="აეროპორტის გზატკეცილი N64"/>
    <s v="INF00013"/>
    <x v="10"/>
    <m/>
    <m/>
    <m/>
    <m/>
    <m/>
    <m/>
    <m/>
    <m/>
    <m/>
    <m/>
    <m/>
    <m/>
    <n v="0"/>
    <n v="1"/>
    <m/>
    <m/>
    <m/>
    <m/>
    <n v="1"/>
  </r>
  <r>
    <s v="სს &quot;ევექსის ჰოსპიტალები&quot; - მ. იაშვილის სახელობის ბათუმის დედათა და ბავშვთა ცენტრალური ჰოსპიტალი"/>
    <s v="404476205"/>
    <x v="5"/>
    <x v="16"/>
    <s v="აეროპორტის გზატკეცილი N64"/>
    <s v="INF00013/2"/>
    <x v="10"/>
    <m/>
    <m/>
    <m/>
    <m/>
    <m/>
    <m/>
    <m/>
    <m/>
    <m/>
    <m/>
    <m/>
    <n v="1"/>
    <n v="1"/>
    <m/>
    <m/>
    <m/>
    <m/>
    <m/>
    <n v="1"/>
  </r>
  <r>
    <s v="სს &quot;ევექსის ჰოსპიტალები&quot; - მ. იაშვილის სახელობის ბათუმის დედათა და ბავშვთა ცენტრალური ჰოსპიტალი"/>
    <s v="404476205"/>
    <x v="5"/>
    <x v="16"/>
    <s v="აეროპორტის გზატკეცილი N64"/>
    <s v="INF00014/2"/>
    <x v="10"/>
    <m/>
    <m/>
    <m/>
    <m/>
    <m/>
    <m/>
    <m/>
    <m/>
    <m/>
    <m/>
    <m/>
    <m/>
    <n v="0"/>
    <m/>
    <m/>
    <m/>
    <n v="1"/>
    <m/>
    <n v="1"/>
  </r>
  <r>
    <s v="სს &quot;ევექსის ჰოსპიტალები&quot; - მ. იაშვილის სახელობის ბათუმის დედათა და ბავშვთა ცენტრალური ჰოსპიტალი"/>
    <s v="404476205"/>
    <x v="5"/>
    <x v="16"/>
    <s v="აეროპორტის გზატკეცილი N64"/>
    <s v="INF00015/2"/>
    <x v="10"/>
    <m/>
    <m/>
    <m/>
    <m/>
    <m/>
    <m/>
    <m/>
    <m/>
    <m/>
    <m/>
    <m/>
    <m/>
    <n v="0"/>
    <m/>
    <n v="1"/>
    <n v="1"/>
    <m/>
    <m/>
    <n v="2"/>
  </r>
  <r>
    <s v="სს &quot;ევექსის ჰოსპიტალები&quot; - მ. იაშვილის სახელობის ბათუმის დედათა და ბავშვთა ცენტრალური ჰოსპიტალი"/>
    <s v="404476205"/>
    <x v="5"/>
    <x v="16"/>
    <s v="აეროპორტის გზატკეცილი N64"/>
    <s v="INF00018"/>
    <x v="10"/>
    <m/>
    <m/>
    <m/>
    <m/>
    <m/>
    <m/>
    <m/>
    <m/>
    <m/>
    <m/>
    <m/>
    <m/>
    <n v="0"/>
    <n v="1"/>
    <m/>
    <n v="1"/>
    <m/>
    <m/>
    <n v="2"/>
  </r>
  <r>
    <s v="სს &quot;ევექსის ჰოსპიტალები&quot; - მ. იაშვილის სახელობის ბათუმის დედათა და ბავშვთა ცენტრალური ჰოსპიტალი"/>
    <s v="404476205"/>
    <x v="5"/>
    <x v="16"/>
    <s v="აეროპორტის გზატკეცილი N64"/>
    <s v="INF00018/2"/>
    <x v="10"/>
    <m/>
    <m/>
    <m/>
    <m/>
    <m/>
    <m/>
    <m/>
    <m/>
    <m/>
    <m/>
    <m/>
    <m/>
    <n v="0"/>
    <m/>
    <m/>
    <m/>
    <n v="1"/>
    <m/>
    <n v="1"/>
  </r>
  <r>
    <s v="სს &quot;ევექსის ჰოსპიტალები&quot; - მ. იაშვილის სახელობის ბათუმის დედათა და ბავშვთა ცენტრალური ჰოსპიტალი"/>
    <s v="404476205"/>
    <x v="5"/>
    <x v="16"/>
    <s v="აეროპორტის გზატკეცილი N64"/>
    <s v="INF00019"/>
    <x v="10"/>
    <m/>
    <m/>
    <m/>
    <m/>
    <m/>
    <m/>
    <m/>
    <m/>
    <m/>
    <m/>
    <m/>
    <n v="1"/>
    <n v="1"/>
    <m/>
    <m/>
    <m/>
    <m/>
    <m/>
    <n v="1"/>
  </r>
  <r>
    <s v="სს &quot;ევექსის ჰოსპიტალები&quot; - მ. იაშვილის სახელობის ბათუმის დედათა და ბავშვთა ცენტრალური ჰოსპიტალი"/>
    <s v="404476205"/>
    <x v="5"/>
    <x v="16"/>
    <s v="აეროპორტის გზატკეცილი N64"/>
    <s v="INT0045"/>
    <x v="2"/>
    <m/>
    <m/>
    <m/>
    <m/>
    <m/>
    <m/>
    <m/>
    <m/>
    <m/>
    <m/>
    <n v="2"/>
    <n v="2"/>
    <n v="4"/>
    <n v="2"/>
    <n v="3"/>
    <n v="5"/>
    <n v="4"/>
    <n v="4"/>
    <n v="22"/>
  </r>
  <r>
    <s v="სს &quot;ევექსის ჰოსპიტალები&quot; - მ. იაშვილის სახელობის ბათუმის დედათა და ბავშვთა ცენტრალური ჰოსპიტალი"/>
    <s v="404476205"/>
    <x v="5"/>
    <x v="16"/>
    <s v="აეროპორტის გზატკეცილი N64"/>
    <s v="INT0045/1"/>
    <x v="2"/>
    <m/>
    <m/>
    <m/>
    <m/>
    <m/>
    <m/>
    <m/>
    <m/>
    <m/>
    <m/>
    <n v="7"/>
    <n v="11"/>
    <n v="18"/>
    <n v="9"/>
    <n v="8"/>
    <n v="8"/>
    <n v="9"/>
    <n v="5"/>
    <n v="57"/>
  </r>
  <r>
    <s v="სს &quot;ევექსის ჰოსპიტალები&quot; - მ. იაშვილის სახელობის ბათუმის დედათა და ბავშვთა ცენტრალური ჰოსპიტალი"/>
    <s v="404476205"/>
    <x v="5"/>
    <x v="16"/>
    <s v="აეროპორტის გზატკეცილი N64"/>
    <s v="ONC133685/2"/>
    <x v="0"/>
    <m/>
    <m/>
    <m/>
    <m/>
    <m/>
    <m/>
    <m/>
    <m/>
    <m/>
    <m/>
    <m/>
    <n v="1"/>
    <n v="1"/>
    <m/>
    <m/>
    <m/>
    <m/>
    <m/>
    <n v="1"/>
  </r>
  <r>
    <s v="სს &quot;ევექსის ჰოსპიტალები&quot; - მ. იაშვილის სახელობის ბათუმის დედათა და ბავშვთა ცენტრალური ჰოსპიტალი"/>
    <s v="404476205"/>
    <x v="5"/>
    <x v="16"/>
    <s v="აეროპორტის გზატკეცილი N64"/>
    <s v="REAN0045/1"/>
    <x v="3"/>
    <m/>
    <m/>
    <m/>
    <m/>
    <m/>
    <m/>
    <m/>
    <m/>
    <m/>
    <m/>
    <m/>
    <n v="2"/>
    <n v="2"/>
    <m/>
    <m/>
    <n v="1"/>
    <m/>
    <m/>
    <n v="3"/>
  </r>
  <r>
    <s v="სს &quot;ევექსის ჰოსპიტალები&quot; - მ. იაშვილის სახელობის ბათუმის დედათა და ბავშვთა ცენტრალური ჰოსპიტალი"/>
    <s v="404476205"/>
    <x v="5"/>
    <x v="16"/>
    <s v="აეროპორტის გზატკეცილი N64"/>
    <s v="REAN0086N/1"/>
    <x v="3"/>
    <m/>
    <m/>
    <m/>
    <m/>
    <m/>
    <m/>
    <m/>
    <m/>
    <m/>
    <m/>
    <n v="1"/>
    <m/>
    <n v="1"/>
    <m/>
    <n v="1"/>
    <n v="2"/>
    <n v="1"/>
    <n v="2"/>
    <n v="7"/>
  </r>
  <r>
    <s v="სს &quot;ევექსის ჰოსპიტალები&quot; - მ. იაშვილის სახელობის ბათუმის დედათა და ბავშვთა ცენტრალური ჰოსპიტალი"/>
    <s v="404476205"/>
    <x v="5"/>
    <x v="16"/>
    <s v="აეროპორტის გზატკეცილი N64"/>
    <s v="T900008"/>
    <x v="5"/>
    <m/>
    <m/>
    <m/>
    <m/>
    <m/>
    <m/>
    <m/>
    <m/>
    <m/>
    <m/>
    <m/>
    <m/>
    <n v="0"/>
    <m/>
    <n v="1"/>
    <m/>
    <m/>
    <m/>
    <n v="1"/>
  </r>
  <r>
    <s v="სს &quot;ევექსის ჰოსპიტლები&quot;  – ახალქალაქის ჰოსპიტალი"/>
    <s v="404476205"/>
    <x v="6"/>
    <x v="17"/>
    <s v="დ. აღმაშენებლის ქ N 31"/>
    <s v="DEL"/>
    <x v="9"/>
    <m/>
    <m/>
    <m/>
    <m/>
    <m/>
    <m/>
    <m/>
    <m/>
    <m/>
    <m/>
    <m/>
    <m/>
    <n v="0"/>
    <m/>
    <m/>
    <n v="1"/>
    <m/>
    <m/>
    <n v="1"/>
  </r>
  <r>
    <s v="სს &quot;ევექსის ჰოსპიტლები&quot;  – ახალქალაქის ჰოსპიტალი"/>
    <s v="404476205"/>
    <x v="6"/>
    <x v="17"/>
    <s v="დ. აღმაშენებლის ქ N 31"/>
    <s v="INT0042"/>
    <x v="2"/>
    <m/>
    <m/>
    <m/>
    <m/>
    <m/>
    <m/>
    <m/>
    <m/>
    <m/>
    <m/>
    <m/>
    <m/>
    <n v="0"/>
    <n v="1"/>
    <n v="1"/>
    <n v="1"/>
    <n v="1"/>
    <m/>
    <n v="4"/>
  </r>
  <r>
    <s v="სს &quot;ევექსის ჰოსპიტლები&quot;  – ახალქალაქის ჰოსპიტალი"/>
    <s v="404476205"/>
    <x v="6"/>
    <x v="17"/>
    <s v="დ. აღმაშენებლის ქ N 31"/>
    <s v="INT0042/1"/>
    <x v="2"/>
    <m/>
    <m/>
    <m/>
    <m/>
    <m/>
    <m/>
    <m/>
    <m/>
    <m/>
    <m/>
    <m/>
    <n v="4"/>
    <n v="4"/>
    <n v="5"/>
    <n v="4"/>
    <n v="3"/>
    <n v="2"/>
    <n v="3"/>
    <n v="21"/>
  </r>
  <r>
    <s v="სს &quot;ევექსის ჰოსპიტლები&quot;  – ახალქალაქის ჰოსპიტალი"/>
    <s v="404476205"/>
    <x v="6"/>
    <x v="17"/>
    <s v="დ. აღმაშენებლის ქ N 31"/>
    <s v="INT0042/2"/>
    <x v="2"/>
    <m/>
    <m/>
    <m/>
    <m/>
    <m/>
    <m/>
    <m/>
    <m/>
    <m/>
    <m/>
    <m/>
    <n v="1"/>
    <n v="1"/>
    <n v="3"/>
    <n v="2"/>
    <n v="2"/>
    <n v="1"/>
    <n v="3"/>
    <n v="12"/>
  </r>
  <r>
    <s v="სს &quot;ევექსის ჰოსპიტლები&quot;  – ახალქალაქის ჰოსპიტალი"/>
    <s v="404476205"/>
    <x v="6"/>
    <x v="17"/>
    <s v="დ. აღმაშენებლის ქ N 31"/>
    <s v="REAN0042/1"/>
    <x v="3"/>
    <m/>
    <m/>
    <m/>
    <m/>
    <m/>
    <m/>
    <m/>
    <m/>
    <m/>
    <m/>
    <m/>
    <n v="1"/>
    <n v="1"/>
    <m/>
    <m/>
    <n v="1"/>
    <n v="1"/>
    <m/>
    <n v="3"/>
  </r>
  <r>
    <s v="სს &quot;ევექსის ჰოსპიტლები&quot;  – ახალქალაქის ჰოსპიტალი"/>
    <s v="404476205"/>
    <x v="6"/>
    <x v="17"/>
    <s v="დ. აღმაშენებლის ქ N 31"/>
    <s v="REAN0042/2"/>
    <x v="3"/>
    <m/>
    <m/>
    <m/>
    <m/>
    <m/>
    <m/>
    <m/>
    <m/>
    <m/>
    <m/>
    <m/>
    <m/>
    <n v="0"/>
    <n v="1"/>
    <m/>
    <n v="1"/>
    <m/>
    <m/>
    <n v="2"/>
  </r>
  <r>
    <s v="სს &quot;ევექსის ჰოსპიტლები&quot;  – ახალქალაქის ჰოსპიტალი"/>
    <s v="404476205"/>
    <x v="6"/>
    <x v="17"/>
    <s v="დ. აღმაშენებლის ქ N 31"/>
    <s v="S600065/1"/>
    <x v="4"/>
    <m/>
    <m/>
    <m/>
    <m/>
    <m/>
    <m/>
    <m/>
    <m/>
    <m/>
    <m/>
    <m/>
    <m/>
    <n v="0"/>
    <m/>
    <n v="1"/>
    <m/>
    <m/>
    <m/>
    <n v="1"/>
  </r>
  <r>
    <s v="სს &quot;ევექსის ჰოსპიტლები&quot;  – ახალქალაქის ჰოსპიტალი"/>
    <s v="404476205"/>
    <x v="6"/>
    <x v="17"/>
    <s v="დ. აღმაშენებლის ქ N 31"/>
    <s v="S600111/1"/>
    <x v="4"/>
    <m/>
    <m/>
    <m/>
    <m/>
    <m/>
    <m/>
    <m/>
    <m/>
    <m/>
    <m/>
    <m/>
    <m/>
    <n v="0"/>
    <m/>
    <n v="1"/>
    <m/>
    <m/>
    <m/>
    <n v="1"/>
  </r>
  <r>
    <s v="სს &quot;ევექსის ჰოსპიტლები&quot;  – ახალციხის რეფერალური ჰოსპიტალი"/>
    <s v="404476205"/>
    <x v="6"/>
    <x v="18"/>
    <s v="რუსთაველის ქ N105ა"/>
    <s v="INF00015/2"/>
    <x v="10"/>
    <m/>
    <m/>
    <m/>
    <m/>
    <m/>
    <m/>
    <m/>
    <m/>
    <m/>
    <m/>
    <m/>
    <m/>
    <n v="0"/>
    <m/>
    <m/>
    <n v="1"/>
    <m/>
    <m/>
    <n v="1"/>
  </r>
  <r>
    <s v="სს &quot;ევექსის ჰოსპიტლები&quot;  – ახალციხის რეფერალური ჰოსპიტალი"/>
    <s v="404476205"/>
    <x v="6"/>
    <x v="18"/>
    <s v="რუსთაველის ქ N105ა"/>
    <s v="INF00018/2"/>
    <x v="10"/>
    <m/>
    <m/>
    <m/>
    <m/>
    <m/>
    <m/>
    <m/>
    <m/>
    <m/>
    <m/>
    <m/>
    <m/>
    <n v="0"/>
    <m/>
    <m/>
    <n v="2"/>
    <m/>
    <m/>
    <n v="2"/>
  </r>
  <r>
    <s v="სს &quot;ევექსის ჰოსპიტლები&quot;  – ახალციხის რეფერალური ჰოსპიტალი"/>
    <s v="404476205"/>
    <x v="6"/>
    <x v="18"/>
    <s v="რუსთაველის ქ N105ა"/>
    <s v="INT0042"/>
    <x v="2"/>
    <m/>
    <m/>
    <m/>
    <m/>
    <m/>
    <m/>
    <m/>
    <m/>
    <m/>
    <m/>
    <m/>
    <n v="1"/>
    <n v="1"/>
    <n v="1"/>
    <n v="1"/>
    <n v="1"/>
    <n v="2"/>
    <m/>
    <n v="6"/>
  </r>
  <r>
    <s v="სს &quot;ევექსის ჰოსპიტლები&quot;  – ახალციხის რეფერალური ჰოსპიტალი"/>
    <s v="404476205"/>
    <x v="6"/>
    <x v="18"/>
    <s v="რუსთაველის ქ N105ა"/>
    <s v="INT0042/1"/>
    <x v="2"/>
    <m/>
    <m/>
    <m/>
    <m/>
    <m/>
    <m/>
    <m/>
    <m/>
    <m/>
    <m/>
    <m/>
    <n v="5"/>
    <n v="5"/>
    <n v="2"/>
    <n v="5"/>
    <n v="8"/>
    <n v="5"/>
    <n v="5"/>
    <n v="30"/>
  </r>
  <r>
    <s v="სს &quot;ევექსის ჰოსპიტლები&quot;  – ახალციხის რეფერალური ჰოსპიტალი"/>
    <s v="404476205"/>
    <x v="6"/>
    <x v="18"/>
    <s v="რუსთაველის ქ N105ა"/>
    <s v="INT0042/2"/>
    <x v="2"/>
    <m/>
    <m/>
    <m/>
    <m/>
    <m/>
    <m/>
    <m/>
    <m/>
    <m/>
    <m/>
    <m/>
    <n v="6"/>
    <n v="6"/>
    <n v="5"/>
    <n v="3"/>
    <n v="5"/>
    <n v="5"/>
    <n v="3"/>
    <n v="27"/>
  </r>
  <r>
    <s v="სს &quot;ევექსის ჰოსპიტლები&quot;  – ახალციხის რეფერალური ჰოსპიტალი"/>
    <s v="404476205"/>
    <x v="6"/>
    <x v="18"/>
    <s v="რუსთაველის ქ N105ა"/>
    <s v="INT0042/3"/>
    <x v="2"/>
    <m/>
    <m/>
    <m/>
    <m/>
    <m/>
    <m/>
    <m/>
    <m/>
    <m/>
    <m/>
    <m/>
    <m/>
    <n v="0"/>
    <m/>
    <m/>
    <m/>
    <n v="1"/>
    <m/>
    <n v="1"/>
  </r>
  <r>
    <s v="სს &quot;ევექსის ჰოსპიტლები&quot;  – ახალციხის რეფერალური ჰოსპიტალი"/>
    <s v="404476205"/>
    <x v="6"/>
    <x v="18"/>
    <s v="რუსთაველის ქ N105ა"/>
    <s v="INT0086N/1"/>
    <x v="2"/>
    <m/>
    <m/>
    <m/>
    <m/>
    <m/>
    <m/>
    <m/>
    <m/>
    <m/>
    <m/>
    <m/>
    <m/>
    <n v="0"/>
    <m/>
    <m/>
    <n v="1"/>
    <m/>
    <n v="1"/>
    <n v="2"/>
  </r>
  <r>
    <s v="სს &quot;ევექსის ჰოსპიტლები&quot;  – ახალციხის რეფერალური ჰოსპიტალი"/>
    <s v="404476205"/>
    <x v="6"/>
    <x v="18"/>
    <s v="რუსთაველის ქ N105ა"/>
    <s v="REAN0042"/>
    <x v="3"/>
    <m/>
    <m/>
    <m/>
    <m/>
    <m/>
    <m/>
    <m/>
    <m/>
    <m/>
    <m/>
    <m/>
    <m/>
    <n v="0"/>
    <n v="1"/>
    <m/>
    <m/>
    <n v="1"/>
    <m/>
    <n v="2"/>
  </r>
  <r>
    <s v="სს &quot;ევექსის ჰოსპიტლები&quot;  – ახალციხის რეფერალური ჰოსპიტალი"/>
    <s v="404476205"/>
    <x v="6"/>
    <x v="18"/>
    <s v="რუსთაველის ქ N105ა"/>
    <s v="REAN0042/1"/>
    <x v="3"/>
    <m/>
    <m/>
    <m/>
    <m/>
    <m/>
    <m/>
    <m/>
    <m/>
    <m/>
    <m/>
    <m/>
    <m/>
    <n v="0"/>
    <m/>
    <n v="3"/>
    <m/>
    <n v="1"/>
    <n v="1"/>
    <n v="5"/>
  </r>
  <r>
    <s v="სს &quot;ევექსის ჰოსპიტლები&quot;  – ახალციხის რეფერალური ჰოსპიტალი"/>
    <s v="404476205"/>
    <x v="6"/>
    <x v="18"/>
    <s v="რუსთაველის ქ N105ა"/>
    <s v="REAN0042/2"/>
    <x v="3"/>
    <m/>
    <m/>
    <m/>
    <m/>
    <m/>
    <m/>
    <m/>
    <m/>
    <m/>
    <m/>
    <m/>
    <n v="1"/>
    <n v="1"/>
    <m/>
    <m/>
    <n v="1"/>
    <m/>
    <n v="1"/>
    <n v="3"/>
  </r>
  <r>
    <s v="სს &quot;ევექსის ჰოსპიტლები&quot;  – ახალციხის რეფერალური ჰოსპიტალი"/>
    <s v="404476205"/>
    <x v="6"/>
    <x v="18"/>
    <s v="რუსთაველის ქ N105ა"/>
    <s v="S600210/1"/>
    <x v="4"/>
    <m/>
    <m/>
    <m/>
    <m/>
    <m/>
    <m/>
    <m/>
    <m/>
    <m/>
    <m/>
    <m/>
    <m/>
    <n v="0"/>
    <m/>
    <m/>
    <m/>
    <n v="1"/>
    <m/>
    <n v="1"/>
  </r>
  <r>
    <s v="სს &quot;ევექსის ჰოსპიტლები&quot;  – ახალციხის რეფერალური ჰოსპიტალი"/>
    <s v="404476205"/>
    <x v="6"/>
    <x v="18"/>
    <s v="რუსთაველის ქ N105ა"/>
    <s v="T900012/1"/>
    <x v="5"/>
    <m/>
    <m/>
    <m/>
    <m/>
    <m/>
    <m/>
    <m/>
    <m/>
    <m/>
    <m/>
    <m/>
    <n v="2"/>
    <n v="2"/>
    <m/>
    <m/>
    <m/>
    <n v="1"/>
    <m/>
    <n v="3"/>
  </r>
  <r>
    <s v="სს &quot;ევექსის ჰოსპიტლები&quot;  – ახალციხის რეფერალური ჰოსპიტალი"/>
    <s v="404476205"/>
    <x v="6"/>
    <x v="18"/>
    <s v="რუსთაველის ქ N105ა"/>
    <s v="T900013/1"/>
    <x v="5"/>
    <m/>
    <m/>
    <m/>
    <m/>
    <m/>
    <m/>
    <m/>
    <m/>
    <m/>
    <m/>
    <m/>
    <m/>
    <n v="0"/>
    <n v="1"/>
    <m/>
    <m/>
    <m/>
    <n v="1"/>
    <n v="2"/>
  </r>
  <r>
    <s v="სს &quot;ევექსის ჰოსპიტლები&quot;  – ახალციხის რეფერალური ჰოსპიტალი"/>
    <s v="404476205"/>
    <x v="6"/>
    <x v="18"/>
    <s v="რუსთაველის ქ N105ა"/>
    <s v="T900015/1"/>
    <x v="5"/>
    <m/>
    <m/>
    <m/>
    <m/>
    <m/>
    <m/>
    <m/>
    <m/>
    <m/>
    <m/>
    <m/>
    <m/>
    <n v="0"/>
    <m/>
    <m/>
    <m/>
    <n v="1"/>
    <m/>
    <n v="1"/>
  </r>
  <r>
    <s v="სს &quot;ევექსის ჰოსპიტლები&quot;  – ფოთის ჰოსპიტალი"/>
    <s v="404476205"/>
    <x v="4"/>
    <x v="19"/>
    <s v="გურიის ქ N171"/>
    <s v="1100000015"/>
    <x v="12"/>
    <m/>
    <m/>
    <m/>
    <m/>
    <m/>
    <m/>
    <m/>
    <m/>
    <m/>
    <m/>
    <m/>
    <m/>
    <n v="0"/>
    <n v="1"/>
    <m/>
    <m/>
    <m/>
    <m/>
    <n v="1"/>
  </r>
  <r>
    <s v="სს &quot;ევექსის ჰოსპიტლები&quot;  – ფოთის ჰოსპიტალი"/>
    <s v="404476205"/>
    <x v="4"/>
    <x v="19"/>
    <s v="გურიის ქ N171"/>
    <s v="INT0044"/>
    <x v="2"/>
    <m/>
    <m/>
    <m/>
    <m/>
    <m/>
    <m/>
    <m/>
    <m/>
    <m/>
    <m/>
    <m/>
    <m/>
    <n v="0"/>
    <n v="3"/>
    <m/>
    <m/>
    <n v="3"/>
    <n v="3"/>
    <n v="9"/>
  </r>
  <r>
    <s v="სს &quot;ევექსის ჰოსპიტლები&quot;  – ფოთის ჰოსპიტალი"/>
    <s v="404476205"/>
    <x v="4"/>
    <x v="19"/>
    <s v="გურიის ქ N171"/>
    <s v="INT0044/1"/>
    <x v="2"/>
    <m/>
    <m/>
    <m/>
    <m/>
    <m/>
    <m/>
    <m/>
    <m/>
    <m/>
    <m/>
    <m/>
    <n v="6"/>
    <n v="6"/>
    <n v="19"/>
    <n v="17"/>
    <n v="1"/>
    <n v="7"/>
    <n v="12"/>
    <n v="62"/>
  </r>
  <r>
    <s v="სს &quot;ევექსის ჰოსპიტლები&quot;  – ფოთის ჰოსპიტალი"/>
    <s v="404476205"/>
    <x v="4"/>
    <x v="19"/>
    <s v="გურიის ქ N171"/>
    <s v="INT0044/2"/>
    <x v="2"/>
    <m/>
    <m/>
    <m/>
    <m/>
    <m/>
    <m/>
    <m/>
    <m/>
    <m/>
    <m/>
    <m/>
    <n v="13"/>
    <n v="13"/>
    <n v="16"/>
    <n v="20"/>
    <n v="11"/>
    <n v="12"/>
    <n v="6"/>
    <n v="78"/>
  </r>
  <r>
    <s v="სს &quot;ევექსის ჰოსპიტლები&quot;  – ფოთის ჰოსპიტალი"/>
    <s v="404476205"/>
    <x v="4"/>
    <x v="19"/>
    <s v="გურიის ქ N171"/>
    <s v="INT0044/3"/>
    <x v="2"/>
    <m/>
    <m/>
    <m/>
    <m/>
    <m/>
    <m/>
    <m/>
    <m/>
    <m/>
    <m/>
    <m/>
    <m/>
    <n v="0"/>
    <m/>
    <m/>
    <m/>
    <n v="1"/>
    <m/>
    <n v="1"/>
  </r>
  <r>
    <s v="სს &quot;ევექსის ჰოსპიტლები&quot;  – ფოთის ჰოსპიტალი"/>
    <s v="404476205"/>
    <x v="4"/>
    <x v="19"/>
    <s v="გურიის ქ N171"/>
    <s v="REAN0044"/>
    <x v="3"/>
    <m/>
    <m/>
    <m/>
    <m/>
    <m/>
    <m/>
    <m/>
    <m/>
    <m/>
    <m/>
    <m/>
    <m/>
    <n v="0"/>
    <m/>
    <n v="1"/>
    <m/>
    <m/>
    <m/>
    <n v="1"/>
  </r>
  <r>
    <s v="სს &quot;ევექსის ჰოსპიტლები&quot;  – ფოთის ჰოსპიტალი"/>
    <s v="404476205"/>
    <x v="4"/>
    <x v="19"/>
    <s v="გურიის ქ N171"/>
    <s v="REAN0044/1"/>
    <x v="3"/>
    <m/>
    <m/>
    <m/>
    <m/>
    <m/>
    <m/>
    <m/>
    <m/>
    <m/>
    <m/>
    <m/>
    <m/>
    <n v="0"/>
    <n v="2"/>
    <n v="2"/>
    <m/>
    <n v="2"/>
    <n v="1"/>
    <n v="7"/>
  </r>
  <r>
    <s v="სს &quot;ევექსის ჰოსპიტლები&quot;  – ფოთის ჰოსპიტალი"/>
    <s v="404476205"/>
    <x v="4"/>
    <x v="19"/>
    <s v="გურიის ქ N171"/>
    <s v="REAN0044/2"/>
    <x v="3"/>
    <m/>
    <m/>
    <m/>
    <m/>
    <m/>
    <m/>
    <m/>
    <m/>
    <m/>
    <m/>
    <m/>
    <m/>
    <n v="0"/>
    <n v="3"/>
    <n v="3"/>
    <m/>
    <n v="1"/>
    <m/>
    <n v="7"/>
  </r>
  <r>
    <s v="სს &quot;ევექსის ჰოსპიტლები&quot;  – ფოთის ჰოსპიტალი"/>
    <s v="404476205"/>
    <x v="4"/>
    <x v="19"/>
    <s v="გურიის ქ N171"/>
    <s v="REAN0044/3"/>
    <x v="3"/>
    <m/>
    <m/>
    <m/>
    <m/>
    <m/>
    <m/>
    <m/>
    <m/>
    <m/>
    <m/>
    <m/>
    <m/>
    <n v="0"/>
    <n v="1"/>
    <m/>
    <m/>
    <m/>
    <m/>
    <n v="1"/>
  </r>
  <r>
    <s v="სს &quot;ევექსის ჰოსპიტლები&quot;  – ფოთის ჰოსპიტალი"/>
    <s v="404476205"/>
    <x v="4"/>
    <x v="19"/>
    <s v="გურიის ქ N171"/>
    <s v="S600051/1"/>
    <x v="4"/>
    <m/>
    <m/>
    <m/>
    <m/>
    <m/>
    <m/>
    <m/>
    <m/>
    <m/>
    <m/>
    <m/>
    <m/>
    <n v="0"/>
    <m/>
    <m/>
    <m/>
    <n v="1"/>
    <m/>
    <n v="1"/>
  </r>
  <r>
    <s v="სს &quot;ევექსის ჰოსპიტლები&quot;  – ფოთის ჰოსპიტალი"/>
    <s v="404476205"/>
    <x v="4"/>
    <x v="19"/>
    <s v="გურიის ქ N171"/>
    <s v="S600053/1"/>
    <x v="4"/>
    <m/>
    <m/>
    <m/>
    <m/>
    <m/>
    <m/>
    <m/>
    <m/>
    <m/>
    <m/>
    <m/>
    <m/>
    <n v="0"/>
    <n v="1"/>
    <m/>
    <m/>
    <m/>
    <m/>
    <n v="1"/>
  </r>
  <r>
    <s v="სს &quot;ევექსის ჰოსპიტლები&quot;  – ფოთის ჰოსპიტალი"/>
    <s v="404476205"/>
    <x v="4"/>
    <x v="19"/>
    <s v="გურიის ქ N171"/>
    <s v="S600219/2"/>
    <x v="4"/>
    <m/>
    <m/>
    <m/>
    <m/>
    <m/>
    <m/>
    <m/>
    <m/>
    <m/>
    <m/>
    <m/>
    <m/>
    <n v="0"/>
    <n v="1"/>
    <m/>
    <m/>
    <m/>
    <m/>
    <n v="1"/>
  </r>
  <r>
    <s v="სს &quot;ევექსის ჰოსპიტლები&quot;  – ფოთის ჰოსპიტალი"/>
    <s v="404476205"/>
    <x v="4"/>
    <x v="19"/>
    <s v="გურიის ქ N171"/>
    <s v="T900003/1"/>
    <x v="5"/>
    <m/>
    <m/>
    <m/>
    <m/>
    <m/>
    <m/>
    <m/>
    <m/>
    <m/>
    <m/>
    <m/>
    <m/>
    <n v="0"/>
    <m/>
    <m/>
    <m/>
    <n v="1"/>
    <m/>
    <n v="1"/>
  </r>
  <r>
    <s v="სს &quot;ევექსის ჰოსპიტლები&quot;  – ფოთის ჰოსპიტალი"/>
    <s v="404476205"/>
    <x v="4"/>
    <x v="19"/>
    <s v="გურიის ქ N171"/>
    <s v="T900007/1"/>
    <x v="5"/>
    <m/>
    <m/>
    <m/>
    <m/>
    <m/>
    <m/>
    <m/>
    <m/>
    <m/>
    <m/>
    <m/>
    <m/>
    <n v="0"/>
    <n v="1"/>
    <m/>
    <m/>
    <m/>
    <m/>
    <n v="1"/>
  </r>
  <r>
    <s v="სს &quot;ევექსის ჰოსპიტლები&quot;  – ფოთის ჰოსპიტალი"/>
    <s v="404476205"/>
    <x v="4"/>
    <x v="19"/>
    <s v="გურიის ქ N171"/>
    <s v="T910014INF/1"/>
    <x v="10"/>
    <m/>
    <m/>
    <m/>
    <m/>
    <m/>
    <m/>
    <m/>
    <m/>
    <m/>
    <m/>
    <m/>
    <m/>
    <n v="0"/>
    <m/>
    <m/>
    <n v="1"/>
    <m/>
    <m/>
    <n v="1"/>
  </r>
  <r>
    <s v="სს &quot;ევექსის ჰოსპიტლები&quot;  – ქობულეთის ჰოსპიტალი"/>
    <s v="404476205"/>
    <x v="5"/>
    <x v="20"/>
    <s v="აბაშიძის ქ N18, მიმდებარედ"/>
    <s v="INT0042"/>
    <x v="2"/>
    <m/>
    <m/>
    <m/>
    <m/>
    <m/>
    <m/>
    <m/>
    <m/>
    <m/>
    <m/>
    <m/>
    <n v="2"/>
    <n v="2"/>
    <n v="2"/>
    <n v="3"/>
    <n v="1"/>
    <n v="1"/>
    <m/>
    <n v="9"/>
  </r>
  <r>
    <s v="სს &quot;ევექსის ჰოსპიტლები&quot;  – ქობულეთის ჰოსპიტალი"/>
    <s v="404476205"/>
    <x v="5"/>
    <x v="20"/>
    <s v="აბაშიძის ქ N18, მიმდებარედ"/>
    <s v="INT0042/1"/>
    <x v="2"/>
    <m/>
    <m/>
    <m/>
    <m/>
    <m/>
    <m/>
    <m/>
    <m/>
    <m/>
    <m/>
    <m/>
    <n v="4"/>
    <n v="4"/>
    <n v="8"/>
    <n v="4"/>
    <n v="4"/>
    <n v="8"/>
    <n v="7"/>
    <n v="35"/>
  </r>
  <r>
    <s v="სს &quot;ევექსის ჰოსპიტლები&quot;  – ქობულეთის ჰოსპიტალი"/>
    <s v="404476205"/>
    <x v="5"/>
    <x v="20"/>
    <s v="აბაშიძის ქ N18, მიმდებარედ"/>
    <s v="INT0042/2"/>
    <x v="2"/>
    <m/>
    <m/>
    <m/>
    <m/>
    <m/>
    <m/>
    <m/>
    <m/>
    <m/>
    <m/>
    <m/>
    <n v="9"/>
    <n v="9"/>
    <n v="10"/>
    <n v="6"/>
    <n v="6"/>
    <n v="5"/>
    <n v="6"/>
    <n v="42"/>
  </r>
  <r>
    <s v="სს &quot;ევექსის ჰოსპიტლები&quot;  – ქობულეთის ჰოსპიტალი"/>
    <s v="404476205"/>
    <x v="5"/>
    <x v="20"/>
    <s v="აბაშიძის ქ N18, მიმდებარედ"/>
    <s v="INT0086N/1"/>
    <x v="2"/>
    <m/>
    <m/>
    <m/>
    <m/>
    <m/>
    <m/>
    <m/>
    <m/>
    <m/>
    <m/>
    <m/>
    <n v="2"/>
    <n v="2"/>
    <m/>
    <n v="1"/>
    <m/>
    <m/>
    <m/>
    <n v="3"/>
  </r>
  <r>
    <s v="სს &quot;ევექსის ჰოსპიტლები&quot;  – ქობულეთის ჰოსპიტალი"/>
    <s v="404476205"/>
    <x v="5"/>
    <x v="20"/>
    <s v="აბაშიძის ქ N18, მიმდებარედ"/>
    <s v="REAN0042"/>
    <x v="3"/>
    <m/>
    <m/>
    <m/>
    <m/>
    <m/>
    <m/>
    <m/>
    <m/>
    <m/>
    <m/>
    <m/>
    <m/>
    <n v="0"/>
    <n v="1"/>
    <m/>
    <m/>
    <m/>
    <m/>
    <n v="1"/>
  </r>
  <r>
    <s v="სს &quot;ევექსის ჰოსპიტლები&quot;  – ქობულეთის ჰოსპიტალი"/>
    <s v="404476205"/>
    <x v="5"/>
    <x v="20"/>
    <s v="აბაშიძის ქ N18, მიმდებარედ"/>
    <s v="REAN0042/1"/>
    <x v="3"/>
    <m/>
    <m/>
    <m/>
    <m/>
    <m/>
    <m/>
    <m/>
    <m/>
    <m/>
    <m/>
    <m/>
    <m/>
    <n v="0"/>
    <m/>
    <m/>
    <n v="2"/>
    <m/>
    <m/>
    <n v="2"/>
  </r>
  <r>
    <s v="სს &quot;ევექსის ჰოსპიტლები&quot;  – ქობულეთის ჰოსპიტალი"/>
    <s v="404476205"/>
    <x v="5"/>
    <x v="20"/>
    <s v="აბაშიძის ქ N18, მიმდებარედ"/>
    <s v="REAN0042/2"/>
    <x v="3"/>
    <m/>
    <m/>
    <m/>
    <m/>
    <m/>
    <m/>
    <m/>
    <m/>
    <m/>
    <m/>
    <m/>
    <m/>
    <n v="0"/>
    <m/>
    <m/>
    <n v="1"/>
    <n v="1"/>
    <m/>
    <n v="2"/>
  </r>
  <r>
    <s v="სს &quot;ევექსის ჰოსპიტლები&quot;  – ქობულეთის ჰოსპიტალი"/>
    <s v="404476205"/>
    <x v="5"/>
    <x v="20"/>
    <s v="აბაშიძის ქ N18, მიმდებარედ"/>
    <s v="S600129/1"/>
    <x v="4"/>
    <m/>
    <m/>
    <m/>
    <m/>
    <m/>
    <m/>
    <m/>
    <m/>
    <m/>
    <m/>
    <m/>
    <m/>
    <n v="0"/>
    <n v="1"/>
    <m/>
    <n v="1"/>
    <m/>
    <m/>
    <n v="2"/>
  </r>
  <r>
    <s v="სს &quot;ევექსის ჰოსპიტლები&quot;  – ქობულეთის ჰოსპიტალი"/>
    <s v="404476205"/>
    <x v="5"/>
    <x v="20"/>
    <s v="აბაშიძის ქ N18, მიმდებარედ"/>
    <s v="S600230/1"/>
    <x v="4"/>
    <m/>
    <m/>
    <m/>
    <m/>
    <m/>
    <m/>
    <m/>
    <m/>
    <m/>
    <m/>
    <m/>
    <m/>
    <n v="0"/>
    <m/>
    <m/>
    <m/>
    <m/>
    <n v="1"/>
    <n v="1"/>
  </r>
  <r>
    <s v="სს &quot;ევექსის ჰოსპიტლები&quot;  – ქობულეთის ჰოსპიტალი"/>
    <s v="404476205"/>
    <x v="5"/>
    <x v="20"/>
    <s v="აბაშიძის ქ N18, მიმდებარედ"/>
    <s v="SUR1876632"/>
    <x v="4"/>
    <m/>
    <m/>
    <m/>
    <m/>
    <m/>
    <m/>
    <m/>
    <m/>
    <m/>
    <m/>
    <m/>
    <m/>
    <n v="0"/>
    <m/>
    <m/>
    <m/>
    <n v="1"/>
    <m/>
    <n v="1"/>
  </r>
  <r>
    <s v="სს &quot;ევექსის ჰოსპიტლები&quot;  – ქობულეთის ჰოსპიტალი"/>
    <s v="404476205"/>
    <x v="5"/>
    <x v="20"/>
    <s v="აბაშიძის ქ N18, მიმდებარედ"/>
    <s v="T900007/1"/>
    <x v="5"/>
    <m/>
    <m/>
    <m/>
    <m/>
    <m/>
    <m/>
    <m/>
    <m/>
    <m/>
    <m/>
    <m/>
    <m/>
    <n v="0"/>
    <m/>
    <m/>
    <n v="1"/>
    <m/>
    <m/>
    <n v="1"/>
  </r>
  <r>
    <s v="სს &quot;ევექსის ჰოსპიტლები&quot;  – ქობულეთის ჰოსპიტალი"/>
    <s v="404476205"/>
    <x v="5"/>
    <x v="20"/>
    <s v="აბაშიძის ქ N18, მიმდებარედ"/>
    <s v="T900007/2"/>
    <x v="5"/>
    <m/>
    <m/>
    <m/>
    <m/>
    <m/>
    <m/>
    <m/>
    <m/>
    <m/>
    <m/>
    <m/>
    <m/>
    <n v="0"/>
    <m/>
    <m/>
    <m/>
    <m/>
    <n v="1"/>
    <n v="1"/>
  </r>
  <r>
    <s v="სს &quot;ევექსის ჰოსპიტლები&quot; - ზუგდიდის რეფერალური ჰოსპიტალი"/>
    <s v="404476205"/>
    <x v="4"/>
    <x v="21"/>
    <s v="ზუგდიდი, გამსახურდიას ქ. # 206"/>
    <s v="1CAR/U2"/>
    <x v="6"/>
    <m/>
    <m/>
    <m/>
    <m/>
    <m/>
    <m/>
    <m/>
    <m/>
    <n v="1"/>
    <m/>
    <n v="1"/>
    <m/>
    <n v="2"/>
    <n v="1"/>
    <m/>
    <n v="1"/>
    <m/>
    <n v="1"/>
    <n v="5"/>
  </r>
  <r>
    <s v="სს &quot;ევექსის ჰოსპიტლები&quot; - ზუგდიდის რეფერალური ჰოსპიტალი"/>
    <s v="404476205"/>
    <x v="4"/>
    <x v="21"/>
    <s v="ზუგდიდი, გამსახურდიას ქ. # 206"/>
    <s v="1CAR/U5"/>
    <x v="6"/>
    <n v="4"/>
    <n v="1"/>
    <n v="1"/>
    <m/>
    <m/>
    <m/>
    <m/>
    <m/>
    <n v="1"/>
    <m/>
    <n v="1"/>
    <n v="2"/>
    <n v="10"/>
    <n v="2"/>
    <n v="1"/>
    <m/>
    <m/>
    <n v="1"/>
    <n v="14"/>
  </r>
  <r>
    <s v="სს &quot;ევექსის ჰოსპიტლები&quot; - ზუგდიდის რეფერალური ჰოსპიტალი"/>
    <s v="404476205"/>
    <x v="4"/>
    <x v="21"/>
    <s v="ზუგდიდი, გამსახურდიას ქ. # 206"/>
    <s v="1CAR/U7"/>
    <x v="6"/>
    <m/>
    <n v="1"/>
    <m/>
    <n v="1"/>
    <m/>
    <m/>
    <m/>
    <m/>
    <m/>
    <m/>
    <m/>
    <m/>
    <n v="2"/>
    <m/>
    <m/>
    <m/>
    <m/>
    <m/>
    <n v="2"/>
  </r>
  <r>
    <s v="სს &quot;ევექსის ჰოსპიტლები&quot; - ზუგდიდის რეფერალური ჰოსპიტალი"/>
    <s v="404476205"/>
    <x v="4"/>
    <x v="21"/>
    <s v="ზუგდიდი, გამსახურდიას ქ. # 206"/>
    <s v="2CAR/U2"/>
    <x v="13"/>
    <m/>
    <m/>
    <m/>
    <m/>
    <m/>
    <m/>
    <m/>
    <m/>
    <m/>
    <n v="1"/>
    <m/>
    <m/>
    <n v="1"/>
    <m/>
    <m/>
    <m/>
    <m/>
    <m/>
    <n v="1"/>
  </r>
  <r>
    <s v="სს &quot;ევექსის ჰოსპიტლები&quot; - ზუგდიდის რეფერალური ჰოსპიტალი"/>
    <s v="404476205"/>
    <x v="4"/>
    <x v="21"/>
    <s v="ზუგდიდი, გამსახურდიას ქ. # 206"/>
    <s v="INT0042"/>
    <x v="2"/>
    <n v="1"/>
    <n v="6"/>
    <n v="6"/>
    <n v="1"/>
    <n v="2"/>
    <n v="2"/>
    <n v="4"/>
    <n v="1"/>
    <n v="4"/>
    <n v="3"/>
    <n v="4"/>
    <n v="4"/>
    <n v="38"/>
    <n v="4"/>
    <n v="2"/>
    <n v="2"/>
    <n v="4"/>
    <n v="2"/>
    <n v="52"/>
  </r>
  <r>
    <s v="სს &quot;ევექსის ჰოსპიტლები&quot; - ზუგდიდის რეფერალური ჰოსპიტალი"/>
    <s v="404476205"/>
    <x v="4"/>
    <x v="21"/>
    <s v="ზუგდიდი, გამსახურდიას ქ. # 206"/>
    <s v="INT0042/1"/>
    <x v="2"/>
    <n v="10"/>
    <n v="7"/>
    <n v="4"/>
    <n v="3"/>
    <n v="1"/>
    <n v="7"/>
    <n v="7"/>
    <n v="3"/>
    <n v="6"/>
    <n v="6"/>
    <n v="7"/>
    <n v="8"/>
    <n v="69"/>
    <n v="10"/>
    <n v="7"/>
    <n v="9"/>
    <n v="6"/>
    <n v="7"/>
    <n v="108"/>
  </r>
  <r>
    <s v="სს &quot;ევექსის ჰოსპიტლები&quot; - ზუგდიდის რეფერალური ჰოსპიტალი"/>
    <s v="404476205"/>
    <x v="4"/>
    <x v="21"/>
    <s v="ზუგდიდი, გამსახურდიას ქ. # 206"/>
    <s v="INT0042/2"/>
    <x v="2"/>
    <n v="4"/>
    <n v="3"/>
    <n v="2"/>
    <n v="3"/>
    <n v="3"/>
    <n v="3"/>
    <n v="6"/>
    <n v="3"/>
    <n v="4"/>
    <m/>
    <n v="2"/>
    <n v="3"/>
    <n v="36"/>
    <n v="5"/>
    <n v="2"/>
    <n v="4"/>
    <n v="1"/>
    <n v="5"/>
    <n v="53"/>
  </r>
  <r>
    <s v="სს &quot;ევექსის ჰოსპიტლები&quot; - ზუგდიდის რეფერალური ჰოსპიტალი"/>
    <s v="404476205"/>
    <x v="4"/>
    <x v="21"/>
    <s v="ზუგდიდი, გამსახურდიას ქ. # 206"/>
    <s v="INT0042/3"/>
    <x v="2"/>
    <m/>
    <m/>
    <m/>
    <m/>
    <m/>
    <m/>
    <m/>
    <m/>
    <m/>
    <n v="1"/>
    <m/>
    <m/>
    <n v="1"/>
    <m/>
    <n v="1"/>
    <m/>
    <m/>
    <m/>
    <n v="2"/>
  </r>
  <r>
    <s v="სს &quot;ევექსის ჰოსპიტლები&quot; - ზუგდიდის რეფერალური ჰოსპიტალი"/>
    <s v="404476205"/>
    <x v="4"/>
    <x v="21"/>
    <s v="ზუგდიდი, გამსახურდიას ქ. # 206"/>
    <s v="INT0086N/1"/>
    <x v="2"/>
    <n v="2"/>
    <n v="2"/>
    <m/>
    <n v="1"/>
    <m/>
    <n v="1"/>
    <n v="3"/>
    <n v="1"/>
    <n v="3"/>
    <n v="2"/>
    <n v="1"/>
    <n v="1"/>
    <n v="17"/>
    <n v="1"/>
    <n v="1"/>
    <n v="1"/>
    <n v="1"/>
    <n v="1"/>
    <n v="22"/>
  </r>
  <r>
    <s v="სს &quot;ევექსის ჰოსპიტლები&quot; - ზუგდიდის რეფერალური ჰოსპიტალი"/>
    <s v="404476205"/>
    <x v="4"/>
    <x v="21"/>
    <s v="ზუგდიდი, გამსახურდიას ქ. # 206"/>
    <s v="NIC"/>
    <x v="8"/>
    <m/>
    <m/>
    <m/>
    <m/>
    <m/>
    <m/>
    <m/>
    <m/>
    <m/>
    <n v="1"/>
    <m/>
    <m/>
    <n v="1"/>
    <m/>
    <m/>
    <n v="1"/>
    <m/>
    <m/>
    <n v="2"/>
  </r>
  <r>
    <s v="სს &quot;ევექსის ჰოსპიტლები&quot; - ზუგდიდის რეფერალური ჰოსპიტალი"/>
    <s v="404476205"/>
    <x v="4"/>
    <x v="21"/>
    <s v="ზუგდიდი, გამსახურდიას ქ. # 206"/>
    <s v="REAN0042"/>
    <x v="3"/>
    <m/>
    <m/>
    <m/>
    <n v="1"/>
    <n v="1"/>
    <m/>
    <n v="2"/>
    <m/>
    <m/>
    <n v="1"/>
    <m/>
    <n v="1"/>
    <n v="6"/>
    <m/>
    <m/>
    <m/>
    <m/>
    <m/>
    <n v="6"/>
  </r>
  <r>
    <s v="სს &quot;ევექსის ჰოსპიტლები&quot; - ზუგდიდის რეფერალური ჰოსპიტალი"/>
    <s v="404476205"/>
    <x v="4"/>
    <x v="21"/>
    <s v="ზუგდიდი, გამსახურდიას ქ. # 206"/>
    <s v="REAN0042/1"/>
    <x v="3"/>
    <n v="1"/>
    <n v="2"/>
    <n v="1"/>
    <m/>
    <n v="5"/>
    <n v="1"/>
    <n v="1"/>
    <n v="1"/>
    <n v="1"/>
    <n v="2"/>
    <n v="2"/>
    <n v="1"/>
    <n v="18"/>
    <n v="2"/>
    <m/>
    <m/>
    <m/>
    <n v="1"/>
    <n v="21"/>
  </r>
  <r>
    <s v="სს &quot;ევექსის ჰოსპიტლები&quot; - ზუგდიდის რეფერალური ჰოსპიტალი"/>
    <s v="404476205"/>
    <x v="4"/>
    <x v="21"/>
    <s v="ზუგდიდი, გამსახურდიას ქ. # 206"/>
    <s v="REAN0042/2"/>
    <x v="3"/>
    <m/>
    <n v="1"/>
    <m/>
    <m/>
    <m/>
    <m/>
    <n v="3"/>
    <m/>
    <m/>
    <m/>
    <n v="2"/>
    <n v="1"/>
    <n v="7"/>
    <n v="1"/>
    <m/>
    <n v="2"/>
    <m/>
    <n v="1"/>
    <n v="11"/>
  </r>
  <r>
    <s v="სს &quot;ევექსის ჰოსპიტლები&quot; - ზუგდიდის რეფერალური ჰოსპიტალი"/>
    <s v="404476205"/>
    <x v="4"/>
    <x v="21"/>
    <s v="ზუგდიდი, გამსახურდიას ქ. # 206"/>
    <s v="S600020/1"/>
    <x v="4"/>
    <m/>
    <m/>
    <m/>
    <m/>
    <m/>
    <m/>
    <m/>
    <n v="1"/>
    <m/>
    <m/>
    <m/>
    <m/>
    <n v="1"/>
    <m/>
    <m/>
    <m/>
    <m/>
    <m/>
    <n v="1"/>
  </r>
  <r>
    <s v="სს &quot;ევექსის ჰოსპიტლები&quot; - ზუგდიდის რეფერალური ჰოსპიტალი"/>
    <s v="404476205"/>
    <x v="4"/>
    <x v="21"/>
    <s v="ზუგდიდი, გამსახურდიას ქ. # 206"/>
    <s v="S600048"/>
    <x v="4"/>
    <m/>
    <m/>
    <m/>
    <m/>
    <m/>
    <m/>
    <m/>
    <m/>
    <m/>
    <m/>
    <n v="1"/>
    <m/>
    <n v="1"/>
    <m/>
    <m/>
    <m/>
    <m/>
    <m/>
    <n v="1"/>
  </r>
  <r>
    <s v="სს &quot;ევექსის ჰოსპიტლები&quot; - ზუგდიდის რეფერალური ჰოსპიტალი"/>
    <s v="404476205"/>
    <x v="4"/>
    <x v="21"/>
    <s v="ზუგდიდი, გამსახურდიას ქ. # 206"/>
    <s v="S600048/1"/>
    <x v="4"/>
    <m/>
    <m/>
    <m/>
    <m/>
    <m/>
    <m/>
    <m/>
    <n v="1"/>
    <m/>
    <m/>
    <n v="2"/>
    <m/>
    <n v="3"/>
    <m/>
    <m/>
    <m/>
    <m/>
    <m/>
    <n v="3"/>
  </r>
  <r>
    <s v="სს &quot;ევექსის ჰოსპიტლები&quot; - ზუგდიდის რეფერალური ჰოსპიტალი"/>
    <s v="404476205"/>
    <x v="4"/>
    <x v="21"/>
    <s v="ზუგდიდი, გამსახურდიას ქ. # 206"/>
    <s v="S600054/2"/>
    <x v="4"/>
    <m/>
    <m/>
    <m/>
    <m/>
    <m/>
    <m/>
    <m/>
    <m/>
    <m/>
    <m/>
    <m/>
    <m/>
    <n v="0"/>
    <m/>
    <m/>
    <m/>
    <n v="1"/>
    <m/>
    <n v="1"/>
  </r>
  <r>
    <s v="სს &quot;ევექსის ჰოსპიტლები&quot; - ზუგდიდის რეფერალური ჰოსპიტალი"/>
    <s v="404476205"/>
    <x v="4"/>
    <x v="21"/>
    <s v="ზუგდიდი, გამსახურდიას ქ. # 206"/>
    <s v="S600102/1"/>
    <x v="4"/>
    <m/>
    <m/>
    <m/>
    <m/>
    <m/>
    <m/>
    <n v="1"/>
    <m/>
    <m/>
    <m/>
    <m/>
    <m/>
    <n v="1"/>
    <m/>
    <m/>
    <m/>
    <m/>
    <m/>
    <n v="1"/>
  </r>
  <r>
    <s v="სს &quot;ევექსის ჰოსპიტლები&quot; - ზუგდიდის რეფერალური ჰოსპიტალი"/>
    <s v="404476205"/>
    <x v="4"/>
    <x v="21"/>
    <s v="ზუგდიდი, გამსახურდიას ქ. # 206"/>
    <s v="S600111"/>
    <x v="4"/>
    <m/>
    <m/>
    <m/>
    <m/>
    <m/>
    <m/>
    <n v="1"/>
    <m/>
    <m/>
    <m/>
    <m/>
    <m/>
    <n v="1"/>
    <m/>
    <m/>
    <m/>
    <m/>
    <m/>
    <n v="1"/>
  </r>
  <r>
    <s v="სს &quot;ევექსის ჰოსპიტლები&quot; - ზუგდიდის რეფერალური ჰოსპიტალი"/>
    <s v="404476205"/>
    <x v="4"/>
    <x v="21"/>
    <s v="ზუგდიდი, გამსახურდიას ქ. # 206"/>
    <s v="S600161/1"/>
    <x v="4"/>
    <m/>
    <m/>
    <m/>
    <m/>
    <m/>
    <m/>
    <m/>
    <m/>
    <m/>
    <m/>
    <m/>
    <m/>
    <n v="0"/>
    <m/>
    <m/>
    <m/>
    <m/>
    <n v="1"/>
    <n v="1"/>
  </r>
  <r>
    <s v="სს &quot;ევექსის ჰოსპიტლები&quot; - ზუგდიდის რეფერალური ჰოსპიტალი"/>
    <s v="404476205"/>
    <x v="4"/>
    <x v="21"/>
    <s v="ზუგდიდი, გამსახურდიას ქ. # 206"/>
    <s v="S600230/1"/>
    <x v="4"/>
    <m/>
    <m/>
    <m/>
    <m/>
    <m/>
    <m/>
    <n v="1"/>
    <m/>
    <m/>
    <m/>
    <m/>
    <m/>
    <n v="1"/>
    <m/>
    <m/>
    <m/>
    <m/>
    <m/>
    <n v="1"/>
  </r>
  <r>
    <s v="სს &quot;ევექსის ჰოსპიტლები&quot; - ზუგდიდის რეფერალური ჰოსპიტალი"/>
    <s v="404476205"/>
    <x v="4"/>
    <x v="21"/>
    <s v="ზუგდიდი, გამსახურდიას ქ. # 206"/>
    <s v="SUR1598511"/>
    <x v="4"/>
    <m/>
    <m/>
    <m/>
    <m/>
    <m/>
    <m/>
    <m/>
    <m/>
    <m/>
    <n v="1"/>
    <m/>
    <m/>
    <n v="1"/>
    <m/>
    <m/>
    <m/>
    <m/>
    <m/>
    <n v="1"/>
  </r>
  <r>
    <s v="სს &quot;ევექსის ჰოსპიტლები&quot; - ზუგდიდის რეფერალური ჰოსპიტალი"/>
    <s v="404476205"/>
    <x v="4"/>
    <x v="21"/>
    <s v="ზუგდიდი, გამსახურდიას ქ. # 206"/>
    <s v="SUR1660190/2"/>
    <x v="4"/>
    <m/>
    <m/>
    <m/>
    <m/>
    <m/>
    <m/>
    <m/>
    <m/>
    <m/>
    <m/>
    <m/>
    <n v="1"/>
    <n v="1"/>
    <m/>
    <m/>
    <m/>
    <m/>
    <m/>
    <n v="1"/>
  </r>
  <r>
    <s v="სს &quot;ევექსის ჰოსპიტლები&quot; - ზუგდიდის რეფერალური ჰოსპიტალი"/>
    <s v="404476205"/>
    <x v="4"/>
    <x v="21"/>
    <s v="ზუგდიდი, გამსახურდიას ქ. # 206"/>
    <s v="SUR2281504"/>
    <x v="4"/>
    <m/>
    <m/>
    <m/>
    <m/>
    <m/>
    <n v="1"/>
    <m/>
    <m/>
    <n v="1"/>
    <m/>
    <m/>
    <n v="1"/>
    <n v="3"/>
    <m/>
    <m/>
    <m/>
    <m/>
    <m/>
    <n v="3"/>
  </r>
  <r>
    <s v="სს &quot;ევექსის ჰოსპიტლები&quot; - ზუგდიდის რეფერალური ჰოსპიტალი"/>
    <s v="404476205"/>
    <x v="4"/>
    <x v="21"/>
    <s v="ზუგდიდი, გამსახურდიას ქ. # 206"/>
    <s v="SUR3562019"/>
    <x v="4"/>
    <m/>
    <m/>
    <m/>
    <m/>
    <m/>
    <m/>
    <m/>
    <m/>
    <m/>
    <m/>
    <m/>
    <m/>
    <n v="0"/>
    <m/>
    <m/>
    <m/>
    <m/>
    <n v="1"/>
    <n v="1"/>
  </r>
  <r>
    <s v="სს &quot;ევექსის ჰოსპიტლები&quot; - ზუგდიდის რეფერალური ჰოსპიტალი"/>
    <s v="404476205"/>
    <x v="4"/>
    <x v="21"/>
    <s v="ზუგდიდი, გამსახურდიას ქ. # 206"/>
    <s v="SUR3562027"/>
    <x v="4"/>
    <m/>
    <m/>
    <m/>
    <m/>
    <m/>
    <m/>
    <m/>
    <m/>
    <n v="1"/>
    <m/>
    <m/>
    <m/>
    <n v="1"/>
    <m/>
    <m/>
    <m/>
    <m/>
    <m/>
    <n v="1"/>
  </r>
  <r>
    <s v="სს &quot;ევექსის ჰოსპიტლები&quot; - ზუგდიდის რეფერალური ჰოსპიტალი"/>
    <s v="404476205"/>
    <x v="4"/>
    <x v="21"/>
    <s v="ზუგდიდი, გამსახურდიას ქ. # 206"/>
    <s v="T900007"/>
    <x v="5"/>
    <m/>
    <m/>
    <m/>
    <m/>
    <m/>
    <m/>
    <m/>
    <m/>
    <n v="1"/>
    <m/>
    <m/>
    <n v="1"/>
    <n v="2"/>
    <m/>
    <n v="1"/>
    <m/>
    <n v="2"/>
    <m/>
    <n v="5"/>
  </r>
  <r>
    <s v="სს &quot;ევექსის ჰოსპიტლები&quot; - ზუგდიდის რეფერალური ჰოსპიტალი"/>
    <s v="404476205"/>
    <x v="4"/>
    <x v="21"/>
    <s v="ზუგდიდი, გამსახურდიას ქ. # 206"/>
    <s v="T900007/1"/>
    <x v="5"/>
    <m/>
    <m/>
    <n v="1"/>
    <n v="1"/>
    <m/>
    <m/>
    <n v="1"/>
    <m/>
    <m/>
    <m/>
    <m/>
    <n v="1"/>
    <n v="4"/>
    <n v="2"/>
    <n v="1"/>
    <m/>
    <m/>
    <n v="1"/>
    <n v="8"/>
  </r>
  <r>
    <s v="სს &quot;ევექსის ჰოსპიტლები&quot; - ზუგდიდის რეფერალური ჰოსპიტალი"/>
    <s v="404476205"/>
    <x v="4"/>
    <x v="21"/>
    <s v="ზუგდიდი, გამსახურდიას ქ. # 206"/>
    <s v="T900008"/>
    <x v="5"/>
    <m/>
    <m/>
    <m/>
    <m/>
    <m/>
    <m/>
    <m/>
    <m/>
    <m/>
    <m/>
    <m/>
    <m/>
    <n v="0"/>
    <n v="1"/>
    <m/>
    <m/>
    <m/>
    <m/>
    <n v="1"/>
  </r>
  <r>
    <s v="სს &quot;ევექსის ჰოსპიტლები&quot; - ზუგდიდის რეფერალური ჰოსპიტალი"/>
    <s v="404476205"/>
    <x v="4"/>
    <x v="21"/>
    <s v="ზუგდიდი, გამსახურდიას ქ. # 206"/>
    <s v="T900008/1"/>
    <x v="5"/>
    <m/>
    <n v="3"/>
    <n v="1"/>
    <m/>
    <n v="1"/>
    <m/>
    <m/>
    <m/>
    <m/>
    <m/>
    <n v="1"/>
    <m/>
    <n v="6"/>
    <m/>
    <m/>
    <n v="1"/>
    <m/>
    <m/>
    <n v="7"/>
  </r>
  <r>
    <s v="სს &quot;ევექსის ჰოსპიტლები&quot; - ზუგდიდის რეფერალური ჰოსპიტალი"/>
    <s v="404476205"/>
    <x v="4"/>
    <x v="21"/>
    <s v="ზუგდიდი, გამსახურდიას ქ. # 206"/>
    <s v="T900016"/>
    <x v="5"/>
    <m/>
    <m/>
    <m/>
    <m/>
    <m/>
    <n v="1"/>
    <m/>
    <m/>
    <m/>
    <m/>
    <m/>
    <m/>
    <n v="1"/>
    <m/>
    <m/>
    <m/>
    <m/>
    <m/>
    <n v="1"/>
  </r>
  <r>
    <s v="სს &quot;ევექსის ჰოსპიტლები&quot; - ზუგდიდის რეფერალური ჰოსპიტალი"/>
    <s v="404476205"/>
    <x v="4"/>
    <x v="21"/>
    <s v="ზუგდიდი, გამსახურდიას ქ. # 206"/>
    <s v="T900016/2"/>
    <x v="5"/>
    <m/>
    <m/>
    <m/>
    <m/>
    <m/>
    <m/>
    <m/>
    <m/>
    <m/>
    <m/>
    <m/>
    <m/>
    <n v="0"/>
    <m/>
    <m/>
    <m/>
    <m/>
    <n v="1"/>
    <n v="1"/>
  </r>
  <r>
    <s v="სს &quot;ევექსის ჰოსპიტლები&quot; - ზუგდიდის რეფერალური ჰოსპიტალი"/>
    <s v="404476205"/>
    <x v="4"/>
    <x v="21"/>
    <s v="ზუგდიდი, გამსახურდიას ქ. # 206"/>
    <s v="T910001INF/1"/>
    <x v="10"/>
    <m/>
    <m/>
    <m/>
    <m/>
    <m/>
    <m/>
    <m/>
    <m/>
    <m/>
    <n v="1"/>
    <m/>
    <m/>
    <n v="1"/>
    <m/>
    <m/>
    <m/>
    <m/>
    <m/>
    <n v="1"/>
  </r>
  <r>
    <s v="სს &quot;ევექსის ჰოსპიტლები&quot; - ზუგდიდის რეფერალური ჰოსპიტალი"/>
    <s v="404476205"/>
    <x v="4"/>
    <x v="21"/>
    <s v="ზუგდიდი, გამსახურდიას ქ. # 206"/>
    <s v="T910011INF"/>
    <x v="10"/>
    <m/>
    <m/>
    <m/>
    <n v="1"/>
    <m/>
    <m/>
    <m/>
    <m/>
    <m/>
    <m/>
    <m/>
    <m/>
    <n v="1"/>
    <m/>
    <m/>
    <m/>
    <m/>
    <n v="1"/>
    <n v="2"/>
  </r>
  <r>
    <s v="სს &quot;ევექსის ჰოსპიტლები&quot; - ზუგდიდის რეფერალური ჰოსპიტალი"/>
    <s v="404476205"/>
    <x v="4"/>
    <x v="21"/>
    <s v="ზუგდიდი, გამსახურდიას ქ. # 206"/>
    <s v="T910011INF/1"/>
    <x v="10"/>
    <m/>
    <m/>
    <m/>
    <m/>
    <m/>
    <n v="1"/>
    <m/>
    <m/>
    <m/>
    <m/>
    <m/>
    <m/>
    <n v="1"/>
    <m/>
    <m/>
    <m/>
    <n v="2"/>
    <m/>
    <n v="3"/>
  </r>
  <r>
    <s v="სს &quot;ევექსის ჰოსპიტლები&quot; - ონკოლოგიის ცენტრი"/>
    <s v="404476205"/>
    <x v="2"/>
    <x v="3"/>
    <s v="ჯავახიშვილის ქ N85/ ჯავახიშვილის ქ N83ა"/>
    <s v="COM0002/1"/>
    <x v="1"/>
    <m/>
    <m/>
    <m/>
    <m/>
    <m/>
    <m/>
    <m/>
    <m/>
    <m/>
    <m/>
    <m/>
    <m/>
    <n v="0"/>
    <m/>
    <n v="1"/>
    <m/>
    <m/>
    <m/>
    <n v="1"/>
  </r>
  <r>
    <s v="სს &quot;ევექსის ჰოსპიტლები&quot; - ონკოლოგიის ცენტრი"/>
    <s v="404476205"/>
    <x v="2"/>
    <x v="3"/>
    <s v="ჯავახიშვილის ქ N85/ ჯავახიშვილის ქ N83ა"/>
    <s v="INT0045/1"/>
    <x v="2"/>
    <m/>
    <m/>
    <m/>
    <m/>
    <m/>
    <m/>
    <m/>
    <m/>
    <m/>
    <m/>
    <m/>
    <n v="1"/>
    <n v="1"/>
    <m/>
    <m/>
    <m/>
    <m/>
    <n v="1"/>
    <n v="2"/>
  </r>
  <r>
    <s v="სს &quot;ევექსის ჰოსპიტლები&quot; - ონკოლოგიის ცენტრი"/>
    <s v="404476205"/>
    <x v="2"/>
    <x v="3"/>
    <s v="ჯავახიშვილის ქ N85/ ჯავახიშვილის ქ N83ა"/>
    <s v="INT0045/2"/>
    <x v="2"/>
    <m/>
    <m/>
    <m/>
    <m/>
    <m/>
    <m/>
    <m/>
    <m/>
    <m/>
    <m/>
    <m/>
    <m/>
    <n v="0"/>
    <m/>
    <m/>
    <m/>
    <n v="2"/>
    <m/>
    <n v="2"/>
  </r>
  <r>
    <s v="სს &quot;ევექსის ჰოსპიტლები&quot;- ტრავმატოლოგიური ჰოსპიტალი"/>
    <s v="404476205"/>
    <x v="0"/>
    <x v="0"/>
    <s v="ქ. თბილისი, ლუბლიანას ქ. # 21"/>
    <s v="INT0041"/>
    <x v="2"/>
    <m/>
    <m/>
    <m/>
    <m/>
    <m/>
    <n v="1"/>
    <n v="1"/>
    <m/>
    <m/>
    <n v="1"/>
    <m/>
    <m/>
    <n v="3"/>
    <n v="1"/>
    <m/>
    <m/>
    <m/>
    <m/>
    <n v="4"/>
  </r>
  <r>
    <s v="სს &quot;ევექსის ჰოსპიტლები&quot;- ტრავმატოლოგიური ჰოსპიტალი"/>
    <s v="404476205"/>
    <x v="0"/>
    <x v="0"/>
    <s v="ქ. თბილისი, ლუბლიანას ქ. # 21"/>
    <s v="INT0041/1"/>
    <x v="2"/>
    <m/>
    <m/>
    <m/>
    <n v="1"/>
    <n v="1"/>
    <m/>
    <n v="1"/>
    <m/>
    <m/>
    <m/>
    <m/>
    <m/>
    <n v="3"/>
    <n v="1"/>
    <m/>
    <n v="1"/>
    <m/>
    <m/>
    <n v="5"/>
  </r>
  <r>
    <s v="სს &quot;ევექსის ჰოსპიტლები&quot;- ტრავმატოლოგიური ჰოსპიტალი"/>
    <s v="404476205"/>
    <x v="0"/>
    <x v="0"/>
    <s v="ქ. თბილისი, ლუბლიანას ქ. # 21"/>
    <s v="INT0041/2"/>
    <x v="2"/>
    <m/>
    <n v="2"/>
    <n v="2"/>
    <m/>
    <m/>
    <m/>
    <m/>
    <m/>
    <m/>
    <m/>
    <m/>
    <n v="2"/>
    <n v="6"/>
    <n v="1"/>
    <m/>
    <m/>
    <m/>
    <m/>
    <n v="7"/>
  </r>
  <r>
    <s v="სს &quot;ევექსის ჰოსპიტლები&quot;- ტრავმატოლოგიური ჰოსპიტალი"/>
    <s v="404476205"/>
    <x v="0"/>
    <x v="0"/>
    <s v="ქ. თბილისი, ლუბლიანას ქ. # 21"/>
    <s v="INT0068/2"/>
    <x v="2"/>
    <m/>
    <m/>
    <n v="1"/>
    <m/>
    <m/>
    <m/>
    <m/>
    <m/>
    <m/>
    <m/>
    <m/>
    <m/>
    <n v="1"/>
    <m/>
    <m/>
    <m/>
    <m/>
    <m/>
    <n v="1"/>
  </r>
  <r>
    <s v="სს &quot;ევექსის ჰოსპიტლები&quot;- ტრავმატოლოგიური ჰოსპიტალი"/>
    <s v="404476205"/>
    <x v="0"/>
    <x v="0"/>
    <s v="ქ. თბილისი, ლუბლიანას ქ. # 21"/>
    <s v="REAN0041"/>
    <x v="3"/>
    <n v="1"/>
    <m/>
    <m/>
    <n v="1"/>
    <m/>
    <m/>
    <m/>
    <m/>
    <m/>
    <m/>
    <m/>
    <m/>
    <n v="2"/>
    <m/>
    <m/>
    <m/>
    <m/>
    <m/>
    <n v="2"/>
  </r>
  <r>
    <s v="სს &quot;ევექსის ჰოსპიტლები&quot;- ტრავმატოლოგიური ჰოსპიტალი"/>
    <s v="404476205"/>
    <x v="0"/>
    <x v="0"/>
    <s v="ქ. თბილისი, ლუბლიანას ქ. # 21"/>
    <s v="REAN0041/2"/>
    <x v="3"/>
    <m/>
    <m/>
    <m/>
    <m/>
    <m/>
    <m/>
    <m/>
    <n v="1"/>
    <m/>
    <m/>
    <m/>
    <m/>
    <n v="1"/>
    <m/>
    <m/>
    <m/>
    <m/>
    <m/>
    <n v="1"/>
  </r>
  <r>
    <s v="სს &quot;ევექსის ჰოსპიტლები&quot;- ტრავმატოლოგიური ჰოსპიტალი"/>
    <s v="404476205"/>
    <x v="0"/>
    <x v="0"/>
    <s v="ქ. თბილისი, ლუბლიანას ქ. # 21"/>
    <s v="S600020"/>
    <x v="4"/>
    <m/>
    <m/>
    <m/>
    <m/>
    <m/>
    <n v="1"/>
    <m/>
    <m/>
    <m/>
    <m/>
    <m/>
    <m/>
    <n v="1"/>
    <m/>
    <m/>
    <m/>
    <m/>
    <m/>
    <n v="1"/>
  </r>
  <r>
    <s v="სს &quot;ევექსის ჰოსპიტლები&quot;- ტრავმატოლოგიური ჰოსპიტალი"/>
    <s v="404476205"/>
    <x v="0"/>
    <x v="0"/>
    <s v="ქ. თბილისი, ლუბლიანას ქ. # 21"/>
    <s v="S600020/1"/>
    <x v="4"/>
    <m/>
    <m/>
    <m/>
    <m/>
    <n v="1"/>
    <m/>
    <m/>
    <m/>
    <m/>
    <m/>
    <m/>
    <m/>
    <n v="1"/>
    <m/>
    <m/>
    <m/>
    <m/>
    <m/>
    <n v="1"/>
  </r>
  <r>
    <s v="სს &quot;ევექსის ჰოსპიტლები&quot;- ტრავმატოლოგიური ჰოსპიტალი"/>
    <s v="404476205"/>
    <x v="0"/>
    <x v="0"/>
    <s v="ქ. თბილისი, ლუბლიანას ქ. # 21"/>
    <s v="S600020/2"/>
    <x v="4"/>
    <n v="1"/>
    <m/>
    <m/>
    <m/>
    <m/>
    <m/>
    <m/>
    <m/>
    <m/>
    <m/>
    <m/>
    <m/>
    <n v="1"/>
    <m/>
    <m/>
    <m/>
    <m/>
    <m/>
    <n v="1"/>
  </r>
  <r>
    <s v="სს &quot;ევექსის ჰოსპიტლები&quot;- ტრავმატოლოგიური ჰოსპიტალი"/>
    <s v="404476205"/>
    <x v="0"/>
    <x v="0"/>
    <s v="ქ. თბილისი, ლუბლიანას ქ. # 21"/>
    <s v="S600023"/>
    <x v="4"/>
    <m/>
    <m/>
    <m/>
    <m/>
    <m/>
    <m/>
    <m/>
    <m/>
    <n v="1"/>
    <m/>
    <m/>
    <m/>
    <n v="1"/>
    <m/>
    <m/>
    <m/>
    <m/>
    <m/>
    <n v="1"/>
  </r>
  <r>
    <s v="სს &quot;ევექსის ჰოსპიტლები&quot;- ტრავმატოლოგიური ჰოსპიტალი"/>
    <s v="404476205"/>
    <x v="0"/>
    <x v="0"/>
    <s v="ქ. თბილისი, ლუბლიანას ქ. # 21"/>
    <s v="S600053/2"/>
    <x v="4"/>
    <m/>
    <m/>
    <m/>
    <m/>
    <m/>
    <m/>
    <m/>
    <n v="1"/>
    <m/>
    <m/>
    <m/>
    <m/>
    <n v="1"/>
    <m/>
    <m/>
    <m/>
    <m/>
    <m/>
    <n v="1"/>
  </r>
  <r>
    <s v="სს &quot;ევექსის ჰოსპიტლები&quot;- ტრავმატოლოგიური ჰოსპიტალი"/>
    <s v="404476205"/>
    <x v="0"/>
    <x v="0"/>
    <s v="ქ. თბილისი, ლუბლიანას ქ. # 21"/>
    <s v="SUR1445697"/>
    <x v="4"/>
    <m/>
    <n v="1"/>
    <m/>
    <m/>
    <m/>
    <m/>
    <m/>
    <m/>
    <m/>
    <m/>
    <m/>
    <m/>
    <n v="1"/>
    <m/>
    <m/>
    <m/>
    <m/>
    <m/>
    <n v="1"/>
  </r>
  <r>
    <s v="სს &quot;ევექსის ჰოსპიტლები&quot;- ტრავმატოლოგიური ჰოსპიტალი"/>
    <s v="404476205"/>
    <x v="0"/>
    <x v="0"/>
    <s v="ქ. თბილისი, ლუბლიანას ქ. # 21"/>
    <s v="SUR2097557"/>
    <x v="4"/>
    <m/>
    <n v="1"/>
    <m/>
    <m/>
    <m/>
    <m/>
    <m/>
    <m/>
    <m/>
    <m/>
    <m/>
    <m/>
    <n v="1"/>
    <m/>
    <m/>
    <m/>
    <m/>
    <m/>
    <n v="1"/>
  </r>
  <r>
    <s v="სს &quot;ევექსის ჰოსპიტლები&quot;-ქუთაისის რეფერალური ჰოსპიტალი"/>
    <s v="404476205"/>
    <x v="2"/>
    <x v="3"/>
    <s v="ქუთაისი. ოცხელის N2  ნაკვეთი  N2"/>
    <s v="INT0045"/>
    <x v="2"/>
    <n v="1"/>
    <n v="1"/>
    <n v="1"/>
    <n v="3"/>
    <n v="4"/>
    <m/>
    <n v="2"/>
    <n v="4"/>
    <m/>
    <m/>
    <n v="1"/>
    <n v="2"/>
    <n v="19"/>
    <m/>
    <n v="1"/>
    <m/>
    <n v="1"/>
    <n v="3"/>
    <n v="24"/>
  </r>
  <r>
    <s v="სს &quot;ევექსის ჰოსპიტლები&quot;-ქუთაისის რეფერალური ჰოსპიტალი"/>
    <s v="404476205"/>
    <x v="2"/>
    <x v="3"/>
    <s v="ქუთაისი. ოცხელის N2  ნაკვეთი  N2"/>
    <s v="INT0045/1"/>
    <x v="2"/>
    <n v="8"/>
    <n v="2"/>
    <n v="4"/>
    <n v="5"/>
    <n v="7"/>
    <n v="6"/>
    <n v="4"/>
    <n v="4"/>
    <n v="4"/>
    <n v="6"/>
    <n v="4"/>
    <n v="5"/>
    <n v="59"/>
    <n v="3"/>
    <n v="6"/>
    <n v="3"/>
    <n v="3"/>
    <n v="4"/>
    <n v="78"/>
  </r>
  <r>
    <s v="სს &quot;ევექსის ჰოსპიტლები&quot;-ქუთაისის რეფერალური ჰოსპიტალი"/>
    <s v="404476205"/>
    <x v="2"/>
    <x v="3"/>
    <s v="ქუთაისი. ოცხელის N2  ნაკვეთი  N2"/>
    <s v="INT0045/2"/>
    <x v="2"/>
    <n v="8"/>
    <n v="4"/>
    <n v="4"/>
    <n v="8"/>
    <n v="9"/>
    <n v="7"/>
    <n v="4"/>
    <n v="3"/>
    <n v="1"/>
    <n v="3"/>
    <n v="7"/>
    <n v="5"/>
    <n v="63"/>
    <n v="5"/>
    <n v="5"/>
    <n v="2"/>
    <n v="7"/>
    <n v="3"/>
    <n v="85"/>
  </r>
  <r>
    <s v="სს &quot;ევექსის ჰოსპიტლები&quot;-ქუთაისის რეფერალური ჰოსპიტალი"/>
    <s v="404476205"/>
    <x v="2"/>
    <x v="3"/>
    <s v="ქუთაისი. ოცხელის N2  ნაკვეთი  N2"/>
    <s v="INT0045/3"/>
    <x v="2"/>
    <m/>
    <m/>
    <m/>
    <m/>
    <n v="1"/>
    <m/>
    <m/>
    <m/>
    <m/>
    <n v="1"/>
    <m/>
    <m/>
    <n v="2"/>
    <n v="1"/>
    <n v="1"/>
    <m/>
    <m/>
    <n v="1"/>
    <n v="5"/>
  </r>
  <r>
    <s v="სს &quot;ევექსის ჰოსპიტლები&quot;-ქუთაისის რეფერალური ჰოსპიტალი"/>
    <s v="404476205"/>
    <x v="2"/>
    <x v="3"/>
    <s v="ქუთაისი. ოცხელის N2  ნაკვეთი  N2"/>
    <s v="NEU16015/2"/>
    <x v="4"/>
    <m/>
    <m/>
    <m/>
    <m/>
    <m/>
    <m/>
    <n v="1"/>
    <m/>
    <m/>
    <m/>
    <m/>
    <m/>
    <n v="1"/>
    <m/>
    <m/>
    <m/>
    <m/>
    <m/>
    <n v="1"/>
  </r>
  <r>
    <s v="სს &quot;ევექსის ჰოსპიტლები&quot;-ქუთაისის რეფერალური ჰოსპიტალი"/>
    <s v="404476205"/>
    <x v="2"/>
    <x v="3"/>
    <s v="ქუთაისი. ოცხელის N2  ნაკვეთი  N2"/>
    <s v="NEU31103"/>
    <x v="4"/>
    <m/>
    <m/>
    <m/>
    <m/>
    <m/>
    <m/>
    <m/>
    <m/>
    <m/>
    <n v="1"/>
    <m/>
    <m/>
    <n v="1"/>
    <m/>
    <m/>
    <m/>
    <m/>
    <m/>
    <n v="1"/>
  </r>
  <r>
    <s v="სს &quot;ევექსის ჰოსპიტლები&quot;-ქუთაისის რეფერალური ჰოსპიტალი"/>
    <s v="404476205"/>
    <x v="2"/>
    <x v="3"/>
    <s v="ქუთაისი. ოცხელის N2  ნაკვეთი  N2"/>
    <s v="REAN0045"/>
    <x v="3"/>
    <m/>
    <m/>
    <m/>
    <n v="1"/>
    <m/>
    <m/>
    <m/>
    <m/>
    <m/>
    <m/>
    <m/>
    <m/>
    <n v="1"/>
    <m/>
    <m/>
    <m/>
    <m/>
    <m/>
    <n v="1"/>
  </r>
  <r>
    <s v="სს &quot;ევექსის ჰოსპიტლები&quot;-ქუთაისის რეფერალური ჰოსპიტალი"/>
    <s v="404476205"/>
    <x v="2"/>
    <x v="3"/>
    <s v="ქუთაისი. ოცხელის N2  ნაკვეთი  N2"/>
    <s v="REAN0045/1"/>
    <x v="3"/>
    <n v="1"/>
    <m/>
    <n v="1"/>
    <n v="2"/>
    <m/>
    <n v="1"/>
    <m/>
    <n v="1"/>
    <n v="1"/>
    <m/>
    <n v="1"/>
    <n v="1"/>
    <n v="9"/>
    <m/>
    <n v="1"/>
    <n v="1"/>
    <n v="1"/>
    <m/>
    <n v="12"/>
  </r>
  <r>
    <s v="სს &quot;ევექსის ჰოსპიტლები&quot;-ქუთაისის რეფერალური ჰოსპიტალი"/>
    <s v="404476205"/>
    <x v="2"/>
    <x v="3"/>
    <s v="ქუთაისი. ოცხელის N2  ნაკვეთი  N2"/>
    <s v="REAN0045/2"/>
    <x v="3"/>
    <m/>
    <m/>
    <m/>
    <n v="1"/>
    <n v="1"/>
    <m/>
    <n v="1"/>
    <m/>
    <m/>
    <m/>
    <m/>
    <m/>
    <n v="3"/>
    <n v="1"/>
    <n v="1"/>
    <m/>
    <n v="1"/>
    <m/>
    <n v="6"/>
  </r>
  <r>
    <s v="სს &quot;ევექსის ჰოსპიტლები&quot;-ქუთაისის რეფერალური ჰოსპიტალი"/>
    <s v="404476205"/>
    <x v="2"/>
    <x v="3"/>
    <s v="ქუთაისი. ოცხელის N2  ნაკვეთი  N2"/>
    <s v="S600016/1"/>
    <x v="4"/>
    <m/>
    <m/>
    <m/>
    <m/>
    <m/>
    <m/>
    <m/>
    <m/>
    <m/>
    <m/>
    <n v="1"/>
    <m/>
    <n v="1"/>
    <m/>
    <m/>
    <m/>
    <m/>
    <m/>
    <n v="1"/>
  </r>
  <r>
    <s v="სს &quot;ევექსის ჰოსპიტლები&quot;-ქუთაისის რეფერალური ჰოსპიტალი"/>
    <s v="404476205"/>
    <x v="2"/>
    <x v="3"/>
    <s v="ქუთაისი. ოცხელის N2  ნაკვეთი  N2"/>
    <s v="S600048/1"/>
    <x v="4"/>
    <m/>
    <m/>
    <n v="1"/>
    <m/>
    <m/>
    <m/>
    <m/>
    <m/>
    <m/>
    <m/>
    <m/>
    <m/>
    <n v="1"/>
    <m/>
    <m/>
    <m/>
    <m/>
    <m/>
    <n v="1"/>
  </r>
  <r>
    <s v="სს &quot;ევექსის ჰოსპიტლები&quot;-ქუთაისის რეფერალური ჰოსპიტალი"/>
    <s v="404476205"/>
    <x v="2"/>
    <x v="3"/>
    <s v="ქუთაისი. ოცხელის N2  ნაკვეთი  N2"/>
    <s v="S600054/2"/>
    <x v="4"/>
    <m/>
    <m/>
    <m/>
    <m/>
    <m/>
    <m/>
    <m/>
    <m/>
    <m/>
    <m/>
    <m/>
    <m/>
    <n v="0"/>
    <m/>
    <n v="1"/>
    <m/>
    <m/>
    <m/>
    <n v="1"/>
  </r>
  <r>
    <s v="სს &quot;ევექსის ჰოსპიტლები&quot;-ქუთაისის რეფერალური ჰოსპიტალი"/>
    <s v="404476205"/>
    <x v="2"/>
    <x v="3"/>
    <s v="ქუთაისი. ოცხელის N2  ნაკვეთი  N2"/>
    <s v="S600102/1"/>
    <x v="4"/>
    <m/>
    <m/>
    <m/>
    <n v="1"/>
    <m/>
    <m/>
    <m/>
    <m/>
    <m/>
    <m/>
    <m/>
    <m/>
    <n v="1"/>
    <m/>
    <m/>
    <m/>
    <m/>
    <m/>
    <n v="1"/>
  </r>
  <r>
    <s v="სს &quot;ევექსის ჰოსპიტლები&quot;-ქუთაისის რეფერალური ჰოსპიტალი"/>
    <s v="404476205"/>
    <x v="2"/>
    <x v="3"/>
    <s v="ქუთაისი. ოცხელის N2  ნაკვეთი  N2"/>
    <s v="S600123/1"/>
    <x v="4"/>
    <m/>
    <m/>
    <m/>
    <m/>
    <m/>
    <m/>
    <m/>
    <m/>
    <m/>
    <m/>
    <m/>
    <m/>
    <n v="0"/>
    <m/>
    <m/>
    <n v="1"/>
    <m/>
    <m/>
    <n v="1"/>
  </r>
  <r>
    <s v="სს &quot;ევექსის ჰოსპიტლები&quot;-ქუთაისის რეფერალური ჰოსპიტალი"/>
    <s v="404476205"/>
    <x v="2"/>
    <x v="3"/>
    <s v="ქუთაისი. ოცხელის N2  ნაკვეთი  N2"/>
    <s v="S600226/1"/>
    <x v="4"/>
    <m/>
    <n v="1"/>
    <m/>
    <m/>
    <m/>
    <m/>
    <m/>
    <m/>
    <m/>
    <m/>
    <m/>
    <m/>
    <n v="1"/>
    <m/>
    <m/>
    <m/>
    <m/>
    <m/>
    <n v="1"/>
  </r>
  <r>
    <s v="სს &quot;ევექსის ჰოსპიტლები&quot;-ქუთაისის რეფერალური ჰოსპიტალი"/>
    <s v="404476205"/>
    <x v="2"/>
    <x v="3"/>
    <s v="ქუთაისი. ოცხელის N2  ნაკვეთი  N2"/>
    <s v="S600231/1"/>
    <x v="4"/>
    <m/>
    <m/>
    <n v="1"/>
    <m/>
    <m/>
    <m/>
    <m/>
    <m/>
    <m/>
    <m/>
    <m/>
    <m/>
    <n v="1"/>
    <m/>
    <m/>
    <m/>
    <m/>
    <m/>
    <n v="1"/>
  </r>
  <r>
    <s v="სს &quot;ევექსის ჰოსპიტლები&quot;-ქუთაისის რეფერალური ჰოსპიტალი"/>
    <s v="404476205"/>
    <x v="2"/>
    <x v="3"/>
    <s v="ქუთაისი. ოცხელის N2  ნაკვეთი  N2"/>
    <s v="SUR1424373"/>
    <x v="4"/>
    <m/>
    <m/>
    <m/>
    <m/>
    <m/>
    <m/>
    <m/>
    <m/>
    <m/>
    <m/>
    <m/>
    <m/>
    <n v="0"/>
    <n v="1"/>
    <m/>
    <m/>
    <m/>
    <m/>
    <n v="1"/>
  </r>
  <r>
    <s v="სს &quot;ევექსის ჰოსპიტლები&quot;-ქუთაისის რეფერალური ჰოსპიტალი"/>
    <s v="404476205"/>
    <x v="2"/>
    <x v="3"/>
    <s v="ქუთაისი. ოცხელის N2  ნაკვეთი  N2"/>
    <s v="SUR3058820"/>
    <x v="4"/>
    <m/>
    <m/>
    <m/>
    <m/>
    <m/>
    <m/>
    <n v="1"/>
    <m/>
    <m/>
    <m/>
    <m/>
    <m/>
    <n v="1"/>
    <m/>
    <m/>
    <m/>
    <m/>
    <m/>
    <n v="1"/>
  </r>
  <r>
    <s v="სს &quot;ევექსის ჰოსპიტლები&quot;-ქუთაისის რეფერალური ჰოსპიტალი"/>
    <s v="404476205"/>
    <x v="2"/>
    <x v="3"/>
    <s v="ქუთაისი. ოცხელის N2  ნაკვეთი  N2"/>
    <s v="T900002/2"/>
    <x v="5"/>
    <m/>
    <m/>
    <m/>
    <m/>
    <m/>
    <m/>
    <n v="1"/>
    <m/>
    <m/>
    <m/>
    <m/>
    <m/>
    <n v="1"/>
    <m/>
    <m/>
    <m/>
    <m/>
    <m/>
    <n v="1"/>
  </r>
  <r>
    <s v="სს &quot;ევექსის ჰოსპიტლები&quot;-ქუთაისის რეფერალური ჰოსპიტალი"/>
    <s v="404476205"/>
    <x v="2"/>
    <x v="3"/>
    <s v="ქუთაისი. ოცხელის N2  ნაკვეთი  N2"/>
    <s v="T900007/1"/>
    <x v="5"/>
    <m/>
    <m/>
    <m/>
    <m/>
    <m/>
    <m/>
    <m/>
    <m/>
    <m/>
    <m/>
    <m/>
    <m/>
    <n v="0"/>
    <n v="2"/>
    <m/>
    <m/>
    <m/>
    <m/>
    <n v="2"/>
  </r>
  <r>
    <s v="სს &quot;ევექსის ჰოსპიტლები&quot;-ქუთაისის რეფერალური ჰოსპიტალი"/>
    <s v="404476205"/>
    <x v="2"/>
    <x v="3"/>
    <s v="ქუთაისი. ოცხელის N2  ნაკვეთი  N2"/>
    <s v="T900007/2"/>
    <x v="5"/>
    <m/>
    <m/>
    <m/>
    <m/>
    <m/>
    <m/>
    <m/>
    <m/>
    <m/>
    <m/>
    <m/>
    <m/>
    <n v="0"/>
    <m/>
    <n v="1"/>
    <m/>
    <m/>
    <m/>
    <n v="1"/>
  </r>
  <r>
    <s v="სს &quot;ევექსის ჰოსპიტლები&quot;-ქუთაისის რეფერალური ჰოსპიტალი"/>
    <s v="404476205"/>
    <x v="2"/>
    <x v="3"/>
    <s v="ქუთაისი. ოცხელის N2  ნაკვეთი  N2"/>
    <s v="T900012"/>
    <x v="5"/>
    <n v="1"/>
    <m/>
    <m/>
    <m/>
    <m/>
    <m/>
    <m/>
    <m/>
    <m/>
    <m/>
    <m/>
    <m/>
    <n v="1"/>
    <m/>
    <m/>
    <m/>
    <m/>
    <n v="1"/>
    <n v="2"/>
  </r>
  <r>
    <s v="სს &quot;ევექსის ჰოსპიტლები&quot;-ქუთაისის რეფერალური ჰოსპიტალი"/>
    <s v="404476205"/>
    <x v="2"/>
    <x v="3"/>
    <s v="ქუთაისი. ოცხელის N2  ნაკვეთი  N2"/>
    <s v="T900012/1"/>
    <x v="5"/>
    <n v="3"/>
    <m/>
    <n v="1"/>
    <m/>
    <m/>
    <n v="2"/>
    <n v="2"/>
    <m/>
    <m/>
    <n v="1"/>
    <m/>
    <n v="1"/>
    <n v="10"/>
    <m/>
    <m/>
    <n v="2"/>
    <m/>
    <m/>
    <n v="12"/>
  </r>
  <r>
    <s v="სს &quot;ევექსის ჰოსპიტლები&quot;-ქუთაისის რეფერალური ჰოსპიტალი"/>
    <s v="404476205"/>
    <x v="2"/>
    <x v="3"/>
    <s v="ქუთაისი. ოცხელის N2  ნაკვეთი  N2"/>
    <s v="T900012/2"/>
    <x v="5"/>
    <m/>
    <m/>
    <n v="3"/>
    <m/>
    <m/>
    <m/>
    <n v="1"/>
    <m/>
    <n v="1"/>
    <n v="1"/>
    <m/>
    <m/>
    <n v="6"/>
    <m/>
    <m/>
    <m/>
    <n v="3"/>
    <m/>
    <n v="9"/>
  </r>
  <r>
    <s v="სს &quot;რუსთავის ბავშვთა საავადმყოფო&quot;"/>
    <s v="216315681"/>
    <x v="7"/>
    <x v="22"/>
    <s v="რუსთავი, წმ.ნინოს ქ. #5"/>
    <s v="INF00013/2"/>
    <x v="10"/>
    <m/>
    <m/>
    <n v="1"/>
    <m/>
    <m/>
    <m/>
    <m/>
    <m/>
    <m/>
    <m/>
    <m/>
    <m/>
    <n v="1"/>
    <m/>
    <m/>
    <m/>
    <m/>
    <m/>
    <n v="1"/>
  </r>
  <r>
    <s v="სს &quot;რუსთავის ბავშვთა საავადმყოფო&quot;"/>
    <s v="216315681"/>
    <x v="7"/>
    <x v="22"/>
    <s v="რუსთავი, წმ.ნინოს ქ. #5"/>
    <s v="INF00014/2"/>
    <x v="10"/>
    <m/>
    <m/>
    <m/>
    <m/>
    <m/>
    <m/>
    <m/>
    <n v="1"/>
    <m/>
    <m/>
    <m/>
    <m/>
    <n v="1"/>
    <m/>
    <m/>
    <m/>
    <m/>
    <m/>
    <n v="1"/>
  </r>
  <r>
    <s v="სს &quot;რუსთავის ბავშვთა საავადმყოფო&quot;"/>
    <s v="216315681"/>
    <x v="7"/>
    <x v="22"/>
    <s v="რუსთავი, წმ.ნინოს ქ. #5"/>
    <s v="INT0049"/>
    <x v="2"/>
    <m/>
    <m/>
    <n v="1"/>
    <m/>
    <m/>
    <m/>
    <m/>
    <m/>
    <m/>
    <m/>
    <m/>
    <m/>
    <n v="1"/>
    <m/>
    <m/>
    <m/>
    <m/>
    <m/>
    <n v="1"/>
  </r>
  <r>
    <s v="სს &quot;რუსთავის ბავშვთა საავადმყოფო&quot;"/>
    <s v="216315681"/>
    <x v="7"/>
    <x v="22"/>
    <s v="რუსთავი, წმ.ნინოს ქ. #5"/>
    <s v="T900008/1"/>
    <x v="5"/>
    <n v="1"/>
    <m/>
    <m/>
    <m/>
    <m/>
    <m/>
    <m/>
    <m/>
    <m/>
    <m/>
    <m/>
    <m/>
    <n v="1"/>
    <m/>
    <m/>
    <m/>
    <m/>
    <m/>
    <n v="1"/>
  </r>
  <r>
    <s v="სს &quot;რუსთავის სამშობიარო სახლი&quot;"/>
    <s v="216315690"/>
    <x v="7"/>
    <x v="22"/>
    <s v="რუსთავი, წმინდა ნინოს  ქ.№3"/>
    <s v="CSE"/>
    <x v="8"/>
    <m/>
    <m/>
    <m/>
    <m/>
    <m/>
    <m/>
    <m/>
    <m/>
    <m/>
    <m/>
    <n v="1"/>
    <m/>
    <n v="1"/>
    <m/>
    <m/>
    <m/>
    <m/>
    <m/>
    <n v="1"/>
  </r>
  <r>
    <s v="სს &quot;რუსთავის სამშობიარო სახლი&quot;"/>
    <s v="216315690"/>
    <x v="7"/>
    <x v="22"/>
    <s v="რუსთავი, წმინდა ნინოს  ქ.№3"/>
    <s v="DEL"/>
    <x v="9"/>
    <m/>
    <m/>
    <m/>
    <m/>
    <m/>
    <m/>
    <m/>
    <m/>
    <m/>
    <m/>
    <m/>
    <n v="1"/>
    <n v="1"/>
    <m/>
    <m/>
    <n v="1"/>
    <m/>
    <n v="1"/>
    <n v="3"/>
  </r>
  <r>
    <s v="სს &quot;რუსთავის სამშობიარო სახლი&quot;"/>
    <s v="216315690"/>
    <x v="7"/>
    <x v="22"/>
    <s v="რუსთავი, წმინდა ნინოს  ქ.№3"/>
    <s v="INT0086N/1"/>
    <x v="2"/>
    <m/>
    <n v="3"/>
    <n v="1"/>
    <m/>
    <n v="2"/>
    <m/>
    <n v="1"/>
    <m/>
    <n v="1"/>
    <m/>
    <m/>
    <n v="1"/>
    <n v="9"/>
    <n v="1"/>
    <n v="2"/>
    <n v="1"/>
    <n v="1"/>
    <n v="1"/>
    <n v="15"/>
  </r>
  <r>
    <s v="სს &quot;რუსთავის სამშობიარო სახლი&quot;"/>
    <s v="216315690"/>
    <x v="7"/>
    <x v="22"/>
    <s v="რუსთავი, წმინდა ნინოს  ქ.№3"/>
    <s v="N85.0"/>
    <x v="4"/>
    <m/>
    <n v="1"/>
    <m/>
    <m/>
    <m/>
    <m/>
    <m/>
    <m/>
    <m/>
    <m/>
    <m/>
    <m/>
    <n v="1"/>
    <m/>
    <m/>
    <m/>
    <m/>
    <m/>
    <n v="1"/>
  </r>
  <r>
    <s v="სს &quot;რუსთავის სამშობიარო სახლი&quot;"/>
    <s v="216315690"/>
    <x v="7"/>
    <x v="22"/>
    <s v="რუსთავი, წმინდა ნინოს  ქ.№3"/>
    <s v="REAN0086N/1"/>
    <x v="3"/>
    <m/>
    <m/>
    <m/>
    <m/>
    <m/>
    <m/>
    <m/>
    <m/>
    <m/>
    <m/>
    <m/>
    <m/>
    <n v="0"/>
    <m/>
    <m/>
    <m/>
    <m/>
    <n v="1"/>
    <n v="1"/>
  </r>
  <r>
    <s v="სს &quot;რუსთავის ცენტრალური საავადმყოფო&quot;"/>
    <s v="216296639"/>
    <x v="7"/>
    <x v="22"/>
    <s v="რუსთავი, წმ. ნინოს ქ. №3"/>
    <s v="1CAR/U2"/>
    <x v="6"/>
    <m/>
    <m/>
    <m/>
    <m/>
    <m/>
    <n v="1"/>
    <n v="1"/>
    <n v="1"/>
    <m/>
    <m/>
    <m/>
    <m/>
    <n v="3"/>
    <m/>
    <m/>
    <m/>
    <m/>
    <m/>
    <n v="3"/>
  </r>
  <r>
    <s v="სს &quot;რუსთავის ცენტრალური საავადმყოფო&quot;"/>
    <s v="216296639"/>
    <x v="7"/>
    <x v="22"/>
    <s v="რუსთავი, წმ. ნინოს ქ. №3"/>
    <s v="1CAR/U5"/>
    <x v="6"/>
    <m/>
    <n v="1"/>
    <n v="1"/>
    <m/>
    <n v="2"/>
    <m/>
    <m/>
    <m/>
    <n v="1"/>
    <m/>
    <n v="1"/>
    <m/>
    <n v="6"/>
    <n v="1"/>
    <m/>
    <m/>
    <n v="2"/>
    <m/>
    <n v="9"/>
  </r>
  <r>
    <s v="სს &quot;რუსთავის ცენტრალური საავადმყოფო&quot;"/>
    <s v="216296639"/>
    <x v="7"/>
    <x v="22"/>
    <s v="რუსთავი, წმ. ნინოს ქ. №3"/>
    <s v="1CAR/U7"/>
    <x v="6"/>
    <m/>
    <m/>
    <m/>
    <m/>
    <m/>
    <m/>
    <n v="1"/>
    <m/>
    <m/>
    <m/>
    <m/>
    <m/>
    <n v="1"/>
    <m/>
    <m/>
    <m/>
    <m/>
    <m/>
    <n v="1"/>
  </r>
  <r>
    <s v="სს &quot;რუსთავის ცენტრალური საავადმყოფო&quot;"/>
    <s v="216296639"/>
    <x v="7"/>
    <x v="22"/>
    <s v="რუსთავი, წმ. ნინოს ქ. №3"/>
    <s v="2CAR/U7"/>
    <x v="13"/>
    <m/>
    <m/>
    <n v="1"/>
    <m/>
    <m/>
    <m/>
    <m/>
    <m/>
    <m/>
    <m/>
    <m/>
    <m/>
    <n v="1"/>
    <m/>
    <m/>
    <m/>
    <m/>
    <m/>
    <n v="1"/>
  </r>
  <r>
    <s v="სს &quot;რუსთავის ცენტრალური საავადმყოფო&quot;"/>
    <s v="216296639"/>
    <x v="7"/>
    <x v="22"/>
    <s v="რუსთავი, წმ. ნინოს ქ. №3"/>
    <s v="INT0042"/>
    <x v="2"/>
    <m/>
    <n v="1"/>
    <m/>
    <n v="2"/>
    <m/>
    <m/>
    <n v="2"/>
    <m/>
    <n v="1"/>
    <n v="3"/>
    <m/>
    <n v="1"/>
    <n v="10"/>
    <n v="2"/>
    <n v="1"/>
    <n v="2"/>
    <n v="2"/>
    <m/>
    <n v="17"/>
  </r>
  <r>
    <s v="სს &quot;რუსთავის ცენტრალური საავადმყოფო&quot;"/>
    <s v="216296639"/>
    <x v="7"/>
    <x v="22"/>
    <s v="რუსთავი, წმ. ნინოს ქ. №3"/>
    <s v="INT0042/1"/>
    <x v="2"/>
    <n v="2"/>
    <m/>
    <m/>
    <n v="2"/>
    <n v="1"/>
    <m/>
    <n v="3"/>
    <n v="3"/>
    <n v="2"/>
    <n v="1"/>
    <m/>
    <n v="2"/>
    <n v="16"/>
    <n v="3"/>
    <n v="3"/>
    <n v="6"/>
    <n v="4"/>
    <m/>
    <n v="32"/>
  </r>
  <r>
    <s v="სს &quot;რუსთავის ცენტრალური საავადმყოფო&quot;"/>
    <s v="216296639"/>
    <x v="7"/>
    <x v="22"/>
    <s v="რუსთავი, წმ. ნინოს ქ. №3"/>
    <s v="INT0042/2"/>
    <x v="2"/>
    <m/>
    <n v="2"/>
    <n v="1"/>
    <n v="1"/>
    <n v="2"/>
    <n v="1"/>
    <m/>
    <n v="5"/>
    <m/>
    <n v="2"/>
    <m/>
    <n v="2"/>
    <n v="16"/>
    <n v="2"/>
    <n v="1"/>
    <n v="2"/>
    <m/>
    <m/>
    <n v="21"/>
  </r>
  <r>
    <s v="სს &quot;რუსთავის ცენტრალური საავადმყოფო&quot;"/>
    <s v="216296639"/>
    <x v="7"/>
    <x v="22"/>
    <s v="რუსთავი, წმ. ნინოს ქ. №3"/>
    <s v="INT0042/3"/>
    <x v="2"/>
    <m/>
    <m/>
    <m/>
    <m/>
    <m/>
    <m/>
    <m/>
    <m/>
    <m/>
    <m/>
    <m/>
    <m/>
    <n v="0"/>
    <n v="1"/>
    <m/>
    <m/>
    <m/>
    <m/>
    <n v="1"/>
  </r>
  <r>
    <s v="სს &quot;რუსთავის ცენტრალური საავადმყოფო&quot;"/>
    <s v="216296639"/>
    <x v="7"/>
    <x v="22"/>
    <s v="რუსთავი, წმ. ნინოს ქ. №3"/>
    <s v="REAN0042/2"/>
    <x v="3"/>
    <m/>
    <m/>
    <m/>
    <m/>
    <m/>
    <m/>
    <m/>
    <n v="1"/>
    <m/>
    <m/>
    <m/>
    <m/>
    <n v="1"/>
    <m/>
    <m/>
    <m/>
    <m/>
    <m/>
    <n v="1"/>
  </r>
  <r>
    <s v="სს &quot;რუსთავის ცენტრალური საავადმყოფო&quot;"/>
    <s v="216296639"/>
    <x v="7"/>
    <x v="22"/>
    <s v="რუსთავი, წმ. ნინოს ქ. №3"/>
    <s v="REAN0070/2"/>
    <x v="3"/>
    <m/>
    <m/>
    <m/>
    <m/>
    <m/>
    <m/>
    <m/>
    <m/>
    <m/>
    <m/>
    <m/>
    <m/>
    <n v="0"/>
    <m/>
    <m/>
    <m/>
    <n v="1"/>
    <m/>
    <n v="1"/>
  </r>
  <r>
    <s v="სს &quot;რუსთავის ცენტრალური საავადმყოფო&quot;"/>
    <s v="216296639"/>
    <x v="7"/>
    <x v="22"/>
    <s v="რუსთავი, წმ. ნინოს ქ. №3"/>
    <s v="S600149/1"/>
    <x v="4"/>
    <m/>
    <m/>
    <m/>
    <m/>
    <m/>
    <m/>
    <m/>
    <n v="1"/>
    <m/>
    <m/>
    <m/>
    <m/>
    <n v="1"/>
    <m/>
    <m/>
    <m/>
    <m/>
    <m/>
    <n v="1"/>
  </r>
  <r>
    <s v="სს &quot;სამედიცინო კორპორაცია ევექსი&quot; -  ადიგენის ჰოსპიტალი"/>
    <s v="404476205"/>
    <x v="6"/>
    <x v="23"/>
    <s v="ბალახაშვილის ქ N 11"/>
    <s v="INT0044"/>
    <x v="2"/>
    <m/>
    <m/>
    <m/>
    <m/>
    <m/>
    <m/>
    <m/>
    <m/>
    <m/>
    <m/>
    <m/>
    <n v="2"/>
    <n v="2"/>
    <n v="3"/>
    <n v="1"/>
    <n v="2"/>
    <m/>
    <m/>
    <n v="8"/>
  </r>
  <r>
    <s v="სს &quot;სამედიცინო კორპორაცია ევექსი&quot; -  ადიგენის ჰოსპიტალი"/>
    <s v="404476205"/>
    <x v="6"/>
    <x v="23"/>
    <s v="ბალახაშვილის ქ N 11"/>
    <s v="INT0044/1"/>
    <x v="2"/>
    <m/>
    <m/>
    <m/>
    <m/>
    <m/>
    <m/>
    <m/>
    <m/>
    <m/>
    <m/>
    <m/>
    <n v="3"/>
    <n v="3"/>
    <n v="4"/>
    <n v="1"/>
    <n v="3"/>
    <m/>
    <m/>
    <n v="11"/>
  </r>
  <r>
    <s v="სს &quot;სამედიცინო კორპორაცია ევექსი&quot; -  ადიგენის ჰოსპიტალი"/>
    <s v="404476205"/>
    <x v="6"/>
    <x v="23"/>
    <s v="ბალახაშვილის ქ N 11"/>
    <s v="INT0044/2"/>
    <x v="2"/>
    <m/>
    <m/>
    <m/>
    <m/>
    <m/>
    <m/>
    <m/>
    <m/>
    <m/>
    <m/>
    <m/>
    <n v="3"/>
    <n v="3"/>
    <n v="3"/>
    <n v="1"/>
    <n v="3"/>
    <m/>
    <m/>
    <n v="10"/>
  </r>
  <r>
    <s v="სს &quot;სამედიცინო კორპორაცია ევექსი&quot; -  ადიგენის ჰოსპიტალი"/>
    <s v="404476205"/>
    <x v="6"/>
    <x v="23"/>
    <s v="ბალახაშვილის ქ N 11"/>
    <s v="T900007/1"/>
    <x v="5"/>
    <m/>
    <m/>
    <m/>
    <m/>
    <m/>
    <m/>
    <m/>
    <m/>
    <m/>
    <m/>
    <m/>
    <m/>
    <n v="0"/>
    <n v="1"/>
    <m/>
    <m/>
    <m/>
    <m/>
    <n v="1"/>
  </r>
  <r>
    <s v="სს &quot;სამედიცინო კორპორაცია ევექსი&quot; -  ადიგენის ჰოსპიტალი"/>
    <s v="404476205"/>
    <x v="6"/>
    <x v="23"/>
    <s v="ბალახაშვილის ქ N 11"/>
    <s v="T900007/2"/>
    <x v="5"/>
    <m/>
    <m/>
    <m/>
    <m/>
    <m/>
    <m/>
    <m/>
    <m/>
    <m/>
    <m/>
    <m/>
    <m/>
    <n v="0"/>
    <m/>
    <m/>
    <n v="1"/>
    <m/>
    <m/>
    <n v="1"/>
  </r>
  <r>
    <s v="სს &quot;სამედიცინო კორპორაცია ევექსი&quot;  - ასპინძის ჰოსპიტალი"/>
    <s v="404476205"/>
    <x v="6"/>
    <x v="24"/>
    <s v="დაბა ასპინძა"/>
    <s v="INT0044"/>
    <x v="2"/>
    <m/>
    <m/>
    <m/>
    <m/>
    <m/>
    <m/>
    <m/>
    <m/>
    <m/>
    <m/>
    <m/>
    <m/>
    <n v="0"/>
    <n v="2"/>
    <n v="2"/>
    <n v="2"/>
    <m/>
    <m/>
    <n v="6"/>
  </r>
  <r>
    <s v="სს &quot;სამედიცინო კორპორაცია ევექსი&quot;  - ასპინძის ჰოსპიტალი"/>
    <s v="404476205"/>
    <x v="6"/>
    <x v="24"/>
    <s v="დაბა ასპინძა"/>
    <s v="INT0044/1"/>
    <x v="2"/>
    <m/>
    <m/>
    <m/>
    <m/>
    <m/>
    <m/>
    <m/>
    <m/>
    <m/>
    <m/>
    <m/>
    <n v="3"/>
    <n v="3"/>
    <n v="1"/>
    <n v="1"/>
    <n v="3"/>
    <m/>
    <m/>
    <n v="8"/>
  </r>
  <r>
    <s v="სს &quot;სამედიცინო კორპორაცია ევექსი&quot;  - ასპინძის ჰოსპიტალი"/>
    <s v="404476205"/>
    <x v="6"/>
    <x v="24"/>
    <s v="დაბა ასპინძა"/>
    <s v="INT0044/2"/>
    <x v="2"/>
    <m/>
    <m/>
    <m/>
    <m/>
    <m/>
    <m/>
    <m/>
    <m/>
    <m/>
    <m/>
    <m/>
    <n v="2"/>
    <n v="2"/>
    <n v="1"/>
    <n v="2"/>
    <n v="2"/>
    <m/>
    <m/>
    <n v="7"/>
  </r>
  <r>
    <s v="სს &quot;სამედიცინო კორპორაცია ევექსი&quot;  - ასპინძის ჰოსპიტალი"/>
    <s v="404476205"/>
    <x v="6"/>
    <x v="24"/>
    <s v="დაბა ასპინძა"/>
    <s v="T900007"/>
    <x v="5"/>
    <m/>
    <m/>
    <m/>
    <m/>
    <m/>
    <m/>
    <m/>
    <m/>
    <m/>
    <m/>
    <m/>
    <m/>
    <n v="0"/>
    <n v="1"/>
    <m/>
    <m/>
    <m/>
    <m/>
    <n v="1"/>
  </r>
  <r>
    <s v="სს &quot;სამედიცინო კორპორაცია ევექსი&quot;  – ქედის ჰოსპიტალი"/>
    <s v="404476205"/>
    <x v="5"/>
    <x v="9"/>
    <s v="რუსთაველის ქ N 14"/>
    <s v="INT0044"/>
    <x v="2"/>
    <m/>
    <m/>
    <m/>
    <m/>
    <m/>
    <m/>
    <m/>
    <m/>
    <m/>
    <m/>
    <m/>
    <n v="1"/>
    <n v="1"/>
    <n v="2"/>
    <n v="2"/>
    <n v="3"/>
    <m/>
    <m/>
    <n v="8"/>
  </r>
  <r>
    <s v="სს &quot;სამედიცინო კორპორაცია ევექსი&quot;  – ქედის ჰოსპიტალი"/>
    <s v="404476205"/>
    <x v="5"/>
    <x v="9"/>
    <s v="რუსთაველის ქ N 14"/>
    <s v="INT0044/1"/>
    <x v="2"/>
    <m/>
    <m/>
    <m/>
    <m/>
    <m/>
    <m/>
    <m/>
    <m/>
    <m/>
    <m/>
    <m/>
    <n v="2"/>
    <n v="2"/>
    <n v="2"/>
    <n v="5"/>
    <n v="4"/>
    <m/>
    <m/>
    <n v="13"/>
  </r>
  <r>
    <s v="სს &quot;სამედიცინო კორპორაცია ევექსი&quot;  – ქედის ჰოსპიტალი"/>
    <s v="404476205"/>
    <x v="5"/>
    <x v="9"/>
    <s v="რუსთაველის ქ N 14"/>
    <s v="INT0044/2"/>
    <x v="2"/>
    <m/>
    <m/>
    <m/>
    <m/>
    <m/>
    <m/>
    <m/>
    <m/>
    <m/>
    <m/>
    <m/>
    <n v="4"/>
    <n v="4"/>
    <n v="7"/>
    <n v="3"/>
    <n v="4"/>
    <m/>
    <m/>
    <n v="18"/>
  </r>
  <r>
    <s v="სს &quot;სამედიცინო კორპორაცია ევექსი&quot;  – ქედის ჰოსპიტალი"/>
    <s v="404476205"/>
    <x v="5"/>
    <x v="9"/>
    <s v="რუსთაველის ქ N 14"/>
    <s v="INT0044/3"/>
    <x v="2"/>
    <m/>
    <m/>
    <m/>
    <m/>
    <m/>
    <m/>
    <m/>
    <m/>
    <m/>
    <m/>
    <m/>
    <m/>
    <n v="0"/>
    <n v="1"/>
    <m/>
    <m/>
    <m/>
    <m/>
    <n v="1"/>
  </r>
  <r>
    <s v="სს &quot;სამედიცინო კორპორაცია ევექსი&quot;  – ქედის ჰოსპიტალი"/>
    <s v="404476205"/>
    <x v="5"/>
    <x v="9"/>
    <s v="რუსთაველის ქ N 14"/>
    <s v="T900007"/>
    <x v="5"/>
    <m/>
    <m/>
    <m/>
    <m/>
    <m/>
    <m/>
    <m/>
    <m/>
    <m/>
    <m/>
    <m/>
    <m/>
    <n v="0"/>
    <m/>
    <m/>
    <n v="1"/>
    <m/>
    <m/>
    <n v="1"/>
  </r>
  <r>
    <s v="სს &quot;სამედიცინო კორპორაცია ევექსი&quot;  – შუახევის ჰოსპიტალი"/>
    <s v="404476205"/>
    <x v="5"/>
    <x v="10"/>
    <s v="რუსთაველის ქ N 32"/>
    <s v="INT0044"/>
    <x v="2"/>
    <m/>
    <m/>
    <m/>
    <m/>
    <m/>
    <m/>
    <m/>
    <m/>
    <m/>
    <m/>
    <m/>
    <n v="1"/>
    <n v="1"/>
    <n v="2"/>
    <n v="2"/>
    <m/>
    <m/>
    <m/>
    <n v="5"/>
  </r>
  <r>
    <s v="სს &quot;სამედიცინო კორპორაცია ევექსი&quot;  – შუახევის ჰოსპიტალი"/>
    <s v="404476205"/>
    <x v="5"/>
    <x v="10"/>
    <s v="რუსთაველის ქ N 32"/>
    <s v="INT0044/1"/>
    <x v="2"/>
    <m/>
    <m/>
    <m/>
    <m/>
    <m/>
    <m/>
    <m/>
    <m/>
    <m/>
    <m/>
    <m/>
    <m/>
    <n v="0"/>
    <n v="2"/>
    <n v="3"/>
    <m/>
    <m/>
    <m/>
    <n v="5"/>
  </r>
  <r>
    <s v="სს &quot;სამედიცინო კორპორაცია ევექსი&quot;  – შუახევის ჰოსპიტალი"/>
    <s v="404476205"/>
    <x v="5"/>
    <x v="10"/>
    <s v="რუსთაველის ქ N 32"/>
    <s v="INT0044/2"/>
    <x v="2"/>
    <m/>
    <m/>
    <m/>
    <m/>
    <m/>
    <m/>
    <m/>
    <m/>
    <m/>
    <m/>
    <m/>
    <n v="3"/>
    <n v="3"/>
    <n v="1"/>
    <n v="4"/>
    <n v="2"/>
    <m/>
    <m/>
    <n v="10"/>
  </r>
  <r>
    <s v="სს &quot;სამედიცინო კორპორაცია ევექსი&quot;  – შუახევის ჰოსპიტალი"/>
    <s v="404476205"/>
    <x v="5"/>
    <x v="10"/>
    <s v="რუსთაველის ქ N 32"/>
    <s v="T900007/1"/>
    <x v="5"/>
    <m/>
    <m/>
    <m/>
    <m/>
    <m/>
    <m/>
    <m/>
    <m/>
    <m/>
    <m/>
    <m/>
    <m/>
    <n v="0"/>
    <n v="1"/>
    <m/>
    <n v="1"/>
    <m/>
    <m/>
    <n v="2"/>
  </r>
  <r>
    <s v="სს &quot;სამედიცინო კორპორაცია ევექსი&quot;  – შუახევის ჰოსპიტალი"/>
    <s v="404476205"/>
    <x v="5"/>
    <x v="10"/>
    <s v="რუსთაველის ქ N 32"/>
    <s v="T900007/2"/>
    <x v="5"/>
    <m/>
    <m/>
    <m/>
    <m/>
    <m/>
    <m/>
    <m/>
    <m/>
    <m/>
    <m/>
    <m/>
    <m/>
    <n v="0"/>
    <n v="1"/>
    <m/>
    <m/>
    <m/>
    <m/>
    <n v="1"/>
  </r>
  <r>
    <s v="სს &quot;სამედიცინო კორპორაცია ევექსი&quot;  – წმინდა ნიკოლოზის სახელობის სამედიცინო ცენტრი"/>
    <s v="404476205"/>
    <x v="2"/>
    <x v="3"/>
    <s v="პ. იაშვილის ქ N 9 (ნაკვეთი 3) პ. იაშვილის N 11/ნაზარაშვილის ქ N 30/ პ.იაშვილის N 9 (ნაკვეთი 1)"/>
    <s v="0000000039"/>
    <x v="12"/>
    <m/>
    <m/>
    <m/>
    <m/>
    <m/>
    <m/>
    <m/>
    <m/>
    <m/>
    <m/>
    <m/>
    <n v="1"/>
    <n v="1"/>
    <n v="1"/>
    <n v="2"/>
    <m/>
    <m/>
    <m/>
    <n v="4"/>
  </r>
  <r>
    <s v="სს &quot;სამედიცინო კორპორაცია ევექსი&quot;  – წმინდა ნიკოლოზის სახელობის სამედიცინო ცენტრი"/>
    <s v="404476205"/>
    <x v="2"/>
    <x v="3"/>
    <s v="პ. იაშვილის ქ N 9 (ნაკვეთი 3) პ. იაშვილის N 11/ნაზარაშვილის ქ N 30/ პ.იაშვილის N 9 (ნაკვეთი 1)"/>
    <s v="INT0045"/>
    <x v="2"/>
    <m/>
    <m/>
    <m/>
    <m/>
    <m/>
    <m/>
    <m/>
    <m/>
    <m/>
    <m/>
    <m/>
    <m/>
    <n v="0"/>
    <m/>
    <m/>
    <n v="2"/>
    <m/>
    <m/>
    <n v="2"/>
  </r>
  <r>
    <s v="სს &quot;სამედიცინო კორპორაცია ევექსი&quot;  – წმინდა ნიკოლოზის სახელობის სამედიცინო ცენტრი"/>
    <s v="404476205"/>
    <x v="2"/>
    <x v="3"/>
    <s v="პ. იაშვილის ქ N 9 (ნაკვეთი 3) პ. იაშვილის N 11/ნაზარაშვილის ქ N 30/ პ.იაშვილის N 9 (ნაკვეთი 1)"/>
    <s v="INT0045/1"/>
    <x v="2"/>
    <m/>
    <m/>
    <m/>
    <m/>
    <m/>
    <m/>
    <m/>
    <m/>
    <m/>
    <m/>
    <m/>
    <m/>
    <n v="0"/>
    <m/>
    <m/>
    <n v="1"/>
    <m/>
    <m/>
    <n v="1"/>
  </r>
  <r>
    <s v="სს &quot;სამედიცინო კორპორაცია ევექსი&quot;  – წმინდა ნიკოლოზის სახელობის სამედიცინო ცენტრი"/>
    <s v="404476205"/>
    <x v="2"/>
    <x v="3"/>
    <s v="პ. იაშვილის ქ N 9 (ნაკვეთი 3) პ. იაშვილის N 11/ნაზარაშვილის ქ N 30/ პ.იაშვილის N 9 (ნაკვეთი 1)"/>
    <s v="INT0045/2"/>
    <x v="2"/>
    <m/>
    <m/>
    <m/>
    <m/>
    <m/>
    <m/>
    <m/>
    <m/>
    <m/>
    <m/>
    <m/>
    <m/>
    <n v="0"/>
    <m/>
    <n v="1"/>
    <n v="5"/>
    <m/>
    <m/>
    <n v="6"/>
  </r>
  <r>
    <s v="სს &quot;სამედიცინო კორპორაცია ევექსი&quot;  – წმინდა ნიკოლოზის სახელობის სამედიცინო ცენტრი"/>
    <s v="404476205"/>
    <x v="2"/>
    <x v="3"/>
    <s v="პ. იაშვილის ქ N 9 (ნაკვეთი 3) პ. იაშვილის N 11/ნაზარაშვილის ქ N 30/ პ.იაშვილის N 9 (ნაკვეთი 1)"/>
    <s v="REAN0045"/>
    <x v="3"/>
    <m/>
    <m/>
    <m/>
    <m/>
    <m/>
    <m/>
    <m/>
    <m/>
    <m/>
    <m/>
    <m/>
    <m/>
    <n v="0"/>
    <m/>
    <m/>
    <n v="1"/>
    <m/>
    <m/>
    <n v="1"/>
  </r>
  <r>
    <s v="სს &quot;სამედიცინო კორპორაცია ევექსი&quot;  – წმინდა ნიკოლოზის სახელობის სამედიცინო ცენტრი"/>
    <s v="404476205"/>
    <x v="2"/>
    <x v="3"/>
    <s v="პ. იაშვილის ქ N 9 (ნაკვეთი 3) პ. იაშვილის N 11/ნაზარაშვილის ქ N 30/ პ.იაშვილის N 9 (ნაკვეთი 1)"/>
    <s v="REAN0045/2"/>
    <x v="3"/>
    <m/>
    <m/>
    <m/>
    <m/>
    <m/>
    <m/>
    <m/>
    <m/>
    <m/>
    <m/>
    <m/>
    <n v="1"/>
    <n v="1"/>
    <m/>
    <m/>
    <n v="1"/>
    <m/>
    <m/>
    <n v="2"/>
  </r>
  <r>
    <s v="სს &quot;სამედიცინო კორპორაცია ევექსი&quot;  – წმინდა ნიკოლოზის სახელობის სამედიცინო ცენტრი"/>
    <s v="404476205"/>
    <x v="2"/>
    <x v="3"/>
    <s v="პ. იაშვილის ქ N 9 (ნაკვეთი 3) პ. იაშვილის N 11/ნაზარაშვილის ქ N 30/ პ.იაშვილის N 9 (ნაკვეთი 1)"/>
    <s v="T900007/1"/>
    <x v="5"/>
    <m/>
    <m/>
    <m/>
    <m/>
    <m/>
    <m/>
    <m/>
    <m/>
    <m/>
    <m/>
    <m/>
    <m/>
    <n v="0"/>
    <m/>
    <m/>
    <n v="1"/>
    <m/>
    <m/>
    <n v="1"/>
  </r>
  <r>
    <s v="სს &quot;სამედიცინო კორპორაცია ევექსი&quot;  – წმინდა ნიკოლოზის სახელობის სამედიცინო ცენტრი"/>
    <s v="404476205"/>
    <x v="2"/>
    <x v="3"/>
    <s v="პ. იაშვილის ქ N 9 (ნაკვეთი 3) პ. იაშვილის N 11/ნაზარაშვილის ქ N 30/ პ.იაშვილის N 9 (ნაკვეთი 1)"/>
    <s v="T900012/1"/>
    <x v="5"/>
    <m/>
    <m/>
    <m/>
    <m/>
    <m/>
    <m/>
    <m/>
    <m/>
    <m/>
    <m/>
    <m/>
    <m/>
    <n v="0"/>
    <n v="1"/>
    <m/>
    <m/>
    <m/>
    <m/>
    <n v="1"/>
  </r>
  <r>
    <s v="სს &quot;სამედიცინო კორპორაცია ევექსი&quot;  – წმინდა ნიკოლოზის სახელობის სამედიცინო ცენტრი"/>
    <s v="404476205"/>
    <x v="2"/>
    <x v="3"/>
    <s v="პ. იაშვილის ქ N 9 (ნაკვეთი 3) პ. იაშვილის N 11/ნაზარაშვილის ქ N 30/ პ.იაშვილის N 9 (ნაკვეთი 1)"/>
    <s v="T900016/2"/>
    <x v="5"/>
    <m/>
    <m/>
    <m/>
    <m/>
    <m/>
    <m/>
    <m/>
    <m/>
    <m/>
    <m/>
    <m/>
    <n v="1"/>
    <n v="1"/>
    <m/>
    <m/>
    <m/>
    <m/>
    <m/>
    <n v="1"/>
  </r>
  <r>
    <s v="სს &quot;სამედიცინო კორპორაცია ევექსი&quot; – ნინოწმინდის ჰოსპიტალი"/>
    <s v="404476205"/>
    <x v="6"/>
    <x v="25"/>
    <s v="თავისუფლების ქ. N48"/>
    <s v="INT0044"/>
    <x v="2"/>
    <m/>
    <m/>
    <m/>
    <m/>
    <m/>
    <m/>
    <m/>
    <m/>
    <m/>
    <m/>
    <m/>
    <n v="1"/>
    <n v="1"/>
    <m/>
    <m/>
    <n v="1"/>
    <m/>
    <m/>
    <n v="2"/>
  </r>
  <r>
    <s v="სს &quot;სამედიცინო კორპორაცია ევექსი&quot; – ნინოწმინდის ჰოსპიტალი"/>
    <s v="404476205"/>
    <x v="6"/>
    <x v="25"/>
    <s v="თავისუფლების ქ. N48"/>
    <s v="INT0044/1"/>
    <x v="2"/>
    <m/>
    <m/>
    <m/>
    <m/>
    <m/>
    <m/>
    <m/>
    <m/>
    <m/>
    <m/>
    <m/>
    <n v="2"/>
    <n v="2"/>
    <n v="4"/>
    <n v="3"/>
    <n v="3"/>
    <m/>
    <m/>
    <n v="12"/>
  </r>
  <r>
    <s v="სს &quot;სამედიცინო კორპორაცია ევექსი&quot; – ნინოწმინდის ჰოსპიტალი"/>
    <s v="404476205"/>
    <x v="6"/>
    <x v="25"/>
    <s v="თავისუფლების ქ. N48"/>
    <s v="INT0044/2"/>
    <x v="2"/>
    <m/>
    <m/>
    <m/>
    <m/>
    <m/>
    <m/>
    <m/>
    <m/>
    <m/>
    <m/>
    <m/>
    <n v="3"/>
    <n v="3"/>
    <n v="5"/>
    <n v="2"/>
    <n v="2"/>
    <m/>
    <m/>
    <n v="12"/>
  </r>
  <r>
    <s v="სს &quot;სამედიცინო კორპორაცია ევექსი&quot; – ნინოწმინდის ჰოსპიტალი"/>
    <s v="404476205"/>
    <x v="6"/>
    <x v="25"/>
    <s v="თავისუფლების ქ. N48"/>
    <s v="T900007/1"/>
    <x v="5"/>
    <m/>
    <m/>
    <m/>
    <m/>
    <m/>
    <m/>
    <m/>
    <m/>
    <m/>
    <m/>
    <m/>
    <m/>
    <n v="0"/>
    <n v="1"/>
    <m/>
    <m/>
    <m/>
    <m/>
    <n v="1"/>
  </r>
  <r>
    <s v="სს &quot;სამედიცინო კორპორაცია ევექსი&quot; – ნინოწმინდის ჰოსპიტალი"/>
    <s v="404476205"/>
    <x v="6"/>
    <x v="25"/>
    <s v="თავისუფლების ქ. N48"/>
    <s v="T900007/2"/>
    <x v="5"/>
    <m/>
    <m/>
    <m/>
    <m/>
    <m/>
    <m/>
    <m/>
    <m/>
    <m/>
    <m/>
    <m/>
    <m/>
    <n v="0"/>
    <n v="1"/>
    <m/>
    <m/>
    <m/>
    <m/>
    <n v="1"/>
  </r>
  <r>
    <s v="სს &quot;სამედიცინო კორპორაცია ევექსი&quot; – ნინოწმინდის ჰოსპიტალი"/>
    <s v="404476205"/>
    <x v="6"/>
    <x v="25"/>
    <s v="თავისუფლების ქ. N48"/>
    <s v="T900012/1"/>
    <x v="5"/>
    <m/>
    <m/>
    <m/>
    <m/>
    <m/>
    <m/>
    <m/>
    <m/>
    <m/>
    <m/>
    <m/>
    <m/>
    <n v="0"/>
    <m/>
    <m/>
    <n v="1"/>
    <m/>
    <m/>
    <n v="1"/>
  </r>
  <r>
    <s v="სს &quot;სამედიცინო კორპორაცია ევექსი&quot; – ნინოწმინდის ჰოსპიტალი"/>
    <s v="404476205"/>
    <x v="6"/>
    <x v="25"/>
    <s v="თავისუფლების ქ. N48"/>
    <s v="T900012/2"/>
    <x v="5"/>
    <m/>
    <m/>
    <m/>
    <m/>
    <m/>
    <m/>
    <m/>
    <m/>
    <m/>
    <m/>
    <m/>
    <n v="1"/>
    <n v="1"/>
    <n v="1"/>
    <n v="1"/>
    <m/>
    <m/>
    <m/>
    <n v="3"/>
  </r>
  <r>
    <s v="სს &quot;სამედიცინო კორპორაცია ევექსი&quot; – ხულოს ჰოსპიტალი"/>
    <s v="404476205"/>
    <x v="5"/>
    <x v="15"/>
    <s v="აღმაშენებლის ქ N1"/>
    <s v="INT0044"/>
    <x v="2"/>
    <m/>
    <m/>
    <m/>
    <m/>
    <m/>
    <m/>
    <m/>
    <m/>
    <m/>
    <m/>
    <m/>
    <n v="1"/>
    <n v="1"/>
    <n v="5"/>
    <n v="4"/>
    <n v="5"/>
    <m/>
    <m/>
    <n v="15"/>
  </r>
  <r>
    <s v="სს &quot;სამედიცინო კორპორაცია ევექსი&quot; – ხულოს ჰოსპიტალი"/>
    <s v="404476205"/>
    <x v="5"/>
    <x v="15"/>
    <s v="აღმაშენებლის ქ N1"/>
    <s v="INT0044/1"/>
    <x v="2"/>
    <m/>
    <m/>
    <m/>
    <m/>
    <m/>
    <m/>
    <m/>
    <m/>
    <m/>
    <m/>
    <m/>
    <n v="2"/>
    <n v="2"/>
    <n v="4"/>
    <n v="3"/>
    <n v="2"/>
    <m/>
    <m/>
    <n v="11"/>
  </r>
  <r>
    <s v="სს &quot;სამედიცინო კორპორაცია ევექსი&quot; – ხულოს ჰოსპიტალი"/>
    <s v="404476205"/>
    <x v="5"/>
    <x v="15"/>
    <s v="აღმაშენებლის ქ N1"/>
    <s v="INT0044/2"/>
    <x v="2"/>
    <m/>
    <m/>
    <m/>
    <m/>
    <m/>
    <m/>
    <m/>
    <m/>
    <m/>
    <m/>
    <m/>
    <n v="2"/>
    <n v="2"/>
    <n v="6"/>
    <n v="3"/>
    <n v="1"/>
    <m/>
    <m/>
    <n v="12"/>
  </r>
  <r>
    <s v="სს &quot;სამედიცინო კორპორაცია ევექსი&quot;- აბაშის ჰოსპიტალი"/>
    <s v="404476205"/>
    <x v="4"/>
    <x v="26"/>
    <s v="აბაშა, თავისუფლების ქ. # 141"/>
    <s v="INT0044"/>
    <x v="2"/>
    <n v="5"/>
    <n v="1"/>
    <n v="6"/>
    <n v="2"/>
    <n v="9"/>
    <n v="10"/>
    <n v="6"/>
    <n v="9"/>
    <n v="6"/>
    <n v="5"/>
    <n v="11"/>
    <n v="11"/>
    <n v="81"/>
    <n v="8"/>
    <n v="3"/>
    <n v="14"/>
    <m/>
    <m/>
    <n v="106"/>
  </r>
  <r>
    <s v="სს &quot;სამედიცინო კორპორაცია ევექსი&quot;- აბაშის ჰოსპიტალი"/>
    <s v="404476205"/>
    <x v="4"/>
    <x v="26"/>
    <s v="აბაშა, თავისუფლების ქ. # 141"/>
    <s v="INT0044/1"/>
    <x v="2"/>
    <n v="5"/>
    <n v="4"/>
    <n v="16"/>
    <n v="11"/>
    <n v="15"/>
    <n v="13"/>
    <n v="17"/>
    <n v="8"/>
    <n v="5"/>
    <n v="8"/>
    <n v="11"/>
    <n v="14"/>
    <n v="127"/>
    <n v="21"/>
    <n v="16"/>
    <n v="12"/>
    <m/>
    <m/>
    <n v="176"/>
  </r>
  <r>
    <s v="სს &quot;სამედიცინო კორპორაცია ევექსი&quot;- აბაშის ჰოსპიტალი"/>
    <s v="404476205"/>
    <x v="4"/>
    <x v="26"/>
    <s v="აბაშა, თავისუფლების ქ. # 141"/>
    <s v="INT0044/2"/>
    <x v="2"/>
    <n v="17"/>
    <n v="27"/>
    <n v="18"/>
    <n v="20"/>
    <n v="23"/>
    <n v="19"/>
    <n v="11"/>
    <n v="17"/>
    <n v="26"/>
    <n v="21"/>
    <n v="18"/>
    <n v="23"/>
    <n v="240"/>
    <n v="21"/>
    <n v="12"/>
    <n v="22"/>
    <m/>
    <m/>
    <n v="295"/>
  </r>
  <r>
    <s v="სს &quot;სამედიცინო კორპორაცია ევექსი&quot;- აბაშის ჰოსპიტალი"/>
    <s v="404476205"/>
    <x v="4"/>
    <x v="26"/>
    <s v="აბაშა, თავისუფლების ქ. # 141"/>
    <s v="INT0044/3"/>
    <x v="2"/>
    <n v="2"/>
    <m/>
    <m/>
    <n v="1"/>
    <m/>
    <n v="2"/>
    <m/>
    <n v="1"/>
    <n v="1"/>
    <m/>
    <m/>
    <n v="1"/>
    <n v="8"/>
    <n v="1"/>
    <m/>
    <m/>
    <m/>
    <m/>
    <n v="9"/>
  </r>
  <r>
    <s v="სს &quot;სამედიცინო კორპორაცია ევექსი&quot;- მარტვილის ჰოსპიტალი"/>
    <s v="404476205"/>
    <x v="4"/>
    <x v="7"/>
    <s v="მარტვილი, მშვიდობის ქ. # 111"/>
    <s v="INT0044"/>
    <x v="2"/>
    <n v="6"/>
    <n v="9"/>
    <n v="3"/>
    <n v="11"/>
    <n v="12"/>
    <n v="13"/>
    <n v="13"/>
    <n v="8"/>
    <n v="10"/>
    <n v="10"/>
    <n v="5"/>
    <n v="8"/>
    <n v="108"/>
    <n v="16"/>
    <n v="8"/>
    <n v="8"/>
    <m/>
    <m/>
    <n v="140"/>
  </r>
  <r>
    <s v="სს &quot;სამედიცინო კორპორაცია ევექსი&quot;- მარტვილის ჰოსპიტალი"/>
    <s v="404476205"/>
    <x v="4"/>
    <x v="7"/>
    <s v="მარტვილი, მშვიდობის ქ. # 111"/>
    <s v="INT0044/1"/>
    <x v="2"/>
    <n v="14"/>
    <n v="6"/>
    <n v="14"/>
    <n v="7"/>
    <n v="15"/>
    <n v="7"/>
    <n v="13"/>
    <n v="7"/>
    <n v="7"/>
    <n v="8"/>
    <n v="11"/>
    <n v="8"/>
    <n v="117"/>
    <n v="17"/>
    <n v="11"/>
    <n v="19"/>
    <m/>
    <m/>
    <n v="164"/>
  </r>
  <r>
    <s v="სს &quot;სამედიცინო კორპორაცია ევექსი&quot;- მარტვილის ჰოსპიტალი"/>
    <s v="404476205"/>
    <x v="4"/>
    <x v="7"/>
    <s v="მარტვილი, მშვიდობის ქ. # 111"/>
    <s v="INT0044/2"/>
    <x v="2"/>
    <n v="18"/>
    <n v="18"/>
    <n v="28"/>
    <n v="26"/>
    <n v="22"/>
    <n v="29"/>
    <n v="18"/>
    <n v="19"/>
    <n v="17"/>
    <n v="16"/>
    <n v="12"/>
    <n v="13"/>
    <n v="236"/>
    <n v="21"/>
    <n v="17"/>
    <n v="17"/>
    <m/>
    <m/>
    <n v="291"/>
  </r>
  <r>
    <s v="სს &quot;სამედიცინო კორპორაცია ევექსი&quot;- მარტვილის ჰოსპიტალი"/>
    <s v="404476205"/>
    <x v="4"/>
    <x v="7"/>
    <s v="მარტვილი, მშვიდობის ქ. # 111"/>
    <s v="INT0044/3"/>
    <x v="2"/>
    <n v="1"/>
    <m/>
    <m/>
    <n v="1"/>
    <m/>
    <n v="1"/>
    <m/>
    <m/>
    <n v="2"/>
    <m/>
    <m/>
    <m/>
    <n v="5"/>
    <n v="2"/>
    <n v="1"/>
    <m/>
    <m/>
    <m/>
    <n v="8"/>
  </r>
  <r>
    <s v="სს &quot;სამედიცინო კორპორაცია ევექსი&quot;- მარტვილის ჰოსპიტალი"/>
    <s v="404476205"/>
    <x v="4"/>
    <x v="7"/>
    <s v="მარტვილი, მშვიდობის ქ. # 111"/>
    <s v="S600051/2"/>
    <x v="4"/>
    <m/>
    <m/>
    <m/>
    <n v="1"/>
    <m/>
    <m/>
    <m/>
    <m/>
    <m/>
    <m/>
    <m/>
    <m/>
    <n v="1"/>
    <m/>
    <m/>
    <m/>
    <m/>
    <m/>
    <n v="1"/>
  </r>
  <r>
    <s v="სს &quot;სამედიცინო კორპორაცია ევექსი&quot;- მარტვილის ჰოსპიტალი"/>
    <s v="404476205"/>
    <x v="4"/>
    <x v="7"/>
    <s v="მარტვილი, მშვიდობის ქ. # 111"/>
    <s v="S600065/1"/>
    <x v="4"/>
    <m/>
    <m/>
    <m/>
    <m/>
    <m/>
    <m/>
    <m/>
    <m/>
    <m/>
    <m/>
    <m/>
    <m/>
    <n v="0"/>
    <m/>
    <n v="1"/>
    <m/>
    <m/>
    <m/>
    <n v="1"/>
  </r>
  <r>
    <s v="სს &quot;სამედიცინო კორპორაცია ევექსი&quot;- ჩხოროწყუს ჰოსპიტალი"/>
    <s v="404476205"/>
    <x v="4"/>
    <x v="11"/>
    <s v="ჩხოროწყუ, აღმაშენებლის ქ. # 19"/>
    <s v="INT0042"/>
    <x v="2"/>
    <n v="1"/>
    <m/>
    <m/>
    <n v="1"/>
    <n v="1"/>
    <m/>
    <n v="2"/>
    <m/>
    <m/>
    <m/>
    <m/>
    <m/>
    <n v="5"/>
    <m/>
    <m/>
    <m/>
    <m/>
    <m/>
    <n v="5"/>
  </r>
  <r>
    <s v="სს &quot;სამედიცინო კორპორაცია ევექსი&quot;- ჩხოროწყუს ჰოსპიტალი"/>
    <s v="404476205"/>
    <x v="4"/>
    <x v="11"/>
    <s v="ჩხოროწყუ, აღმაშენებლის ქ. # 19"/>
    <s v="INT0042/1"/>
    <x v="2"/>
    <n v="1"/>
    <n v="4"/>
    <m/>
    <m/>
    <m/>
    <n v="1"/>
    <m/>
    <m/>
    <m/>
    <m/>
    <m/>
    <n v="1"/>
    <n v="7"/>
    <m/>
    <m/>
    <m/>
    <m/>
    <m/>
    <n v="7"/>
  </r>
  <r>
    <s v="სს &quot;სამედიცინო კორპორაცია ევექსი&quot;- ჩხოროწყუს ჰოსპიტალი"/>
    <s v="404476205"/>
    <x v="4"/>
    <x v="11"/>
    <s v="ჩხოროწყუ, აღმაშენებლის ქ. # 19"/>
    <s v="INT0042/2"/>
    <x v="2"/>
    <m/>
    <n v="1"/>
    <m/>
    <m/>
    <m/>
    <m/>
    <n v="1"/>
    <n v="1"/>
    <m/>
    <m/>
    <m/>
    <m/>
    <n v="3"/>
    <m/>
    <m/>
    <m/>
    <m/>
    <m/>
    <n v="3"/>
  </r>
  <r>
    <s v="სს &quot;სამედიცინო კორპორაცია ევექსი&quot;- ჩხოროწყუს ჰოსპიტალი"/>
    <s v="404476205"/>
    <x v="4"/>
    <x v="11"/>
    <s v="ჩხოროწყუ, აღმაშენებლის ქ. # 19"/>
    <s v="INT0044"/>
    <x v="2"/>
    <n v="5"/>
    <m/>
    <n v="2"/>
    <n v="3"/>
    <n v="5"/>
    <n v="1"/>
    <n v="1"/>
    <n v="1"/>
    <n v="3"/>
    <n v="2"/>
    <n v="1"/>
    <n v="2"/>
    <n v="26"/>
    <m/>
    <n v="4"/>
    <n v="7"/>
    <m/>
    <m/>
    <n v="37"/>
  </r>
  <r>
    <s v="სს &quot;სამედიცინო კორპორაცია ევექსი&quot;- ჩხოროწყუს ჰოსპიტალი"/>
    <s v="404476205"/>
    <x v="4"/>
    <x v="11"/>
    <s v="ჩხოროწყუ, აღმაშენებლის ქ. # 19"/>
    <s v="INT0044/1"/>
    <x v="2"/>
    <n v="3"/>
    <n v="5"/>
    <n v="8"/>
    <n v="3"/>
    <n v="6"/>
    <n v="5"/>
    <n v="4"/>
    <n v="7"/>
    <n v="6"/>
    <n v="3"/>
    <n v="5"/>
    <n v="5"/>
    <n v="60"/>
    <n v="6"/>
    <n v="3"/>
    <n v="3"/>
    <m/>
    <m/>
    <n v="72"/>
  </r>
  <r>
    <s v="სს &quot;სამედიცინო კორპორაცია ევექსი&quot;- ჩხოროწყუს ჰოსპიტალი"/>
    <s v="404476205"/>
    <x v="4"/>
    <x v="11"/>
    <s v="ჩხოროწყუ, აღმაშენებლის ქ. # 19"/>
    <s v="INT0044/2"/>
    <x v="2"/>
    <n v="9"/>
    <n v="3"/>
    <n v="4"/>
    <n v="2"/>
    <n v="3"/>
    <n v="5"/>
    <n v="8"/>
    <n v="10"/>
    <n v="6"/>
    <n v="11"/>
    <n v="9"/>
    <n v="12"/>
    <n v="82"/>
    <n v="4"/>
    <n v="6"/>
    <n v="12"/>
    <m/>
    <m/>
    <n v="104"/>
  </r>
  <r>
    <s v="სს &quot;სამედიცინო კორპორაცია ევექსი&quot;- ჩხოროწყუს ჰოსპიტალი"/>
    <s v="404476205"/>
    <x v="4"/>
    <x v="11"/>
    <s v="ჩხოროწყუ, აღმაშენებლის ქ. # 19"/>
    <s v="INT0044/3"/>
    <x v="2"/>
    <m/>
    <n v="1"/>
    <m/>
    <m/>
    <n v="2"/>
    <m/>
    <m/>
    <m/>
    <m/>
    <m/>
    <m/>
    <m/>
    <n v="3"/>
    <m/>
    <m/>
    <m/>
    <m/>
    <m/>
    <n v="3"/>
  </r>
  <r>
    <s v="სს &quot;სამედიცინო კორპორაცია ევექსი&quot;- წალენჯიხის ჰოსპიტალი"/>
    <s v="404476205"/>
    <x v="4"/>
    <x v="12"/>
    <s v="წალენჯიხა, ჭურღულიას ქ. # 6"/>
    <s v="INT0042"/>
    <x v="2"/>
    <m/>
    <m/>
    <m/>
    <n v="1"/>
    <m/>
    <m/>
    <m/>
    <m/>
    <m/>
    <m/>
    <m/>
    <m/>
    <n v="1"/>
    <m/>
    <m/>
    <m/>
    <m/>
    <m/>
    <n v="1"/>
  </r>
  <r>
    <s v="სს &quot;სამედიცინო კორპორაცია ევექსი&quot;- წალენჯიხის ჰოსპიტალი"/>
    <s v="404476205"/>
    <x v="4"/>
    <x v="12"/>
    <s v="წალენჯიხა, ჭურღულიას ქ. # 6"/>
    <s v="INT0042/2"/>
    <x v="2"/>
    <m/>
    <n v="2"/>
    <n v="1"/>
    <n v="1"/>
    <m/>
    <m/>
    <m/>
    <m/>
    <m/>
    <m/>
    <m/>
    <m/>
    <n v="4"/>
    <m/>
    <m/>
    <m/>
    <m/>
    <m/>
    <n v="4"/>
  </r>
  <r>
    <s v="სს &quot;სამედიცინო კორპორაცია ევექსი&quot;- წალენჯიხის ჰოსპიტალი"/>
    <s v="404476205"/>
    <x v="4"/>
    <x v="12"/>
    <s v="წალენჯიხა, ჭურღულიას ქ. # 6"/>
    <s v="INT0042/3"/>
    <x v="2"/>
    <m/>
    <m/>
    <n v="1"/>
    <m/>
    <m/>
    <m/>
    <m/>
    <m/>
    <m/>
    <m/>
    <m/>
    <m/>
    <n v="1"/>
    <m/>
    <m/>
    <m/>
    <m/>
    <m/>
    <n v="1"/>
  </r>
  <r>
    <s v="სს &quot;სამედიცინო კორპორაცია ევექსი&quot;- წალენჯიხის ჰოსპიტალი"/>
    <s v="404476205"/>
    <x v="4"/>
    <x v="12"/>
    <s v="წალენჯიხა, ჭურღულიას ქ. # 6"/>
    <s v="INT0044"/>
    <x v="2"/>
    <n v="4"/>
    <n v="2"/>
    <n v="2"/>
    <n v="3"/>
    <n v="2"/>
    <n v="1"/>
    <n v="2"/>
    <n v="1"/>
    <n v="5"/>
    <n v="1"/>
    <n v="3"/>
    <n v="2"/>
    <n v="28"/>
    <n v="3"/>
    <n v="3"/>
    <n v="3"/>
    <m/>
    <m/>
    <n v="37"/>
  </r>
  <r>
    <s v="სს &quot;სამედიცინო კორპორაცია ევექსი&quot;- წალენჯიხის ჰოსპიტალი"/>
    <s v="404476205"/>
    <x v="4"/>
    <x v="12"/>
    <s v="წალენჯიხა, ჭურღულიას ქ. # 6"/>
    <s v="INT0044/1"/>
    <x v="2"/>
    <n v="3"/>
    <n v="2"/>
    <n v="3"/>
    <n v="4"/>
    <n v="5"/>
    <n v="5"/>
    <n v="1"/>
    <n v="5"/>
    <n v="1"/>
    <n v="1"/>
    <n v="4"/>
    <m/>
    <n v="34"/>
    <n v="2"/>
    <n v="2"/>
    <n v="3"/>
    <m/>
    <m/>
    <n v="41"/>
  </r>
  <r>
    <s v="სს &quot;სამედიცინო კორპორაცია ევექსი&quot;- წალენჯიხის ჰოსპიტალი"/>
    <s v="404476205"/>
    <x v="4"/>
    <x v="12"/>
    <s v="წალენჯიხა, ჭურღულიას ქ. # 6"/>
    <s v="INT0044/2"/>
    <x v="2"/>
    <n v="9"/>
    <n v="7"/>
    <n v="5"/>
    <n v="4"/>
    <n v="8"/>
    <n v="5"/>
    <n v="6"/>
    <n v="3"/>
    <n v="3"/>
    <n v="3"/>
    <n v="2"/>
    <n v="5"/>
    <n v="60"/>
    <n v="5"/>
    <n v="5"/>
    <n v="5"/>
    <m/>
    <m/>
    <n v="75"/>
  </r>
  <r>
    <s v="სს &quot;სამედიცინო კორპორაცია ევექსი&quot;- წალენჯიხის ჰოსპიტალი"/>
    <s v="404476205"/>
    <x v="4"/>
    <x v="12"/>
    <s v="წალენჯიხა, ჭურღულიას ქ. # 6"/>
    <s v="INT0044/3"/>
    <x v="2"/>
    <n v="1"/>
    <n v="1"/>
    <n v="1"/>
    <n v="1"/>
    <m/>
    <n v="1"/>
    <m/>
    <n v="1"/>
    <n v="1"/>
    <m/>
    <m/>
    <m/>
    <n v="7"/>
    <m/>
    <n v="1"/>
    <n v="1"/>
    <m/>
    <m/>
    <n v="9"/>
  </r>
  <r>
    <s v="სს &quot;სამედიცინო კორპორაცია ევექსი&quot;-ტყიბულის ჰოსპიტალი"/>
    <s v="404476205"/>
    <x v="2"/>
    <x v="8"/>
    <s v="თაბუკაშვილის ქ.N10"/>
    <s v="CSE"/>
    <x v="8"/>
    <m/>
    <m/>
    <m/>
    <m/>
    <m/>
    <m/>
    <m/>
    <m/>
    <m/>
    <m/>
    <m/>
    <m/>
    <n v="0"/>
    <n v="1"/>
    <m/>
    <m/>
    <m/>
    <m/>
    <n v="1"/>
  </r>
  <r>
    <s v="სს &quot;სამედიცინო კორპორაცია ევექსი&quot;-ტყიბულის ჰოსპიტალი"/>
    <s v="404476205"/>
    <x v="2"/>
    <x v="8"/>
    <s v="თაბუკაშვილის ქ.N10"/>
    <s v="INT0044"/>
    <x v="2"/>
    <n v="5"/>
    <n v="7"/>
    <n v="7"/>
    <n v="4"/>
    <n v="4"/>
    <n v="6"/>
    <n v="5"/>
    <n v="6"/>
    <n v="2"/>
    <n v="7"/>
    <n v="3"/>
    <n v="6"/>
    <n v="62"/>
    <n v="11"/>
    <n v="6"/>
    <n v="7"/>
    <m/>
    <m/>
    <n v="86"/>
  </r>
  <r>
    <s v="სს &quot;სამედიცინო კორპორაცია ევექსი&quot;-ტყიბულის ჰოსპიტალი"/>
    <s v="404476205"/>
    <x v="2"/>
    <x v="8"/>
    <s v="თაბუკაშვილის ქ.N10"/>
    <s v="INT0044/1"/>
    <x v="2"/>
    <n v="6"/>
    <n v="5"/>
    <n v="6"/>
    <n v="6"/>
    <n v="13"/>
    <n v="4"/>
    <n v="6"/>
    <n v="5"/>
    <n v="7"/>
    <n v="9"/>
    <n v="6"/>
    <n v="6"/>
    <n v="79"/>
    <n v="3"/>
    <n v="6"/>
    <n v="7"/>
    <m/>
    <m/>
    <n v="95"/>
  </r>
  <r>
    <s v="სს &quot;სამედიცინო კორპორაცია ევექსი&quot;-ტყიბულის ჰოსპიტალი"/>
    <s v="404476205"/>
    <x v="2"/>
    <x v="8"/>
    <s v="თაბუკაშვილის ქ.N10"/>
    <s v="INT0044/2"/>
    <x v="2"/>
    <n v="13"/>
    <n v="15"/>
    <n v="10"/>
    <n v="18"/>
    <n v="10"/>
    <n v="19"/>
    <n v="15"/>
    <n v="11"/>
    <n v="14"/>
    <n v="15"/>
    <n v="11"/>
    <n v="11"/>
    <n v="162"/>
    <n v="14"/>
    <n v="17"/>
    <n v="12"/>
    <m/>
    <m/>
    <n v="205"/>
  </r>
  <r>
    <s v="სს &quot;სამედიცინო კორპორაცია ევექსი&quot;-ტყიბულის ჰოსპიტალი"/>
    <s v="404476205"/>
    <x v="2"/>
    <x v="8"/>
    <s v="თაბუკაშვილის ქ.N10"/>
    <s v="INT0044/3"/>
    <x v="2"/>
    <n v="1"/>
    <n v="1"/>
    <n v="1"/>
    <m/>
    <m/>
    <m/>
    <n v="2"/>
    <n v="2"/>
    <m/>
    <n v="1"/>
    <n v="2"/>
    <n v="1"/>
    <n v="11"/>
    <m/>
    <n v="1"/>
    <m/>
    <m/>
    <m/>
    <n v="12"/>
  </r>
  <r>
    <s v="სს &quot;სამედიცინო კორპორაცია ევექსი&quot;-ტყიბულის ჰოსპიტალი"/>
    <s v="404476205"/>
    <x v="2"/>
    <x v="8"/>
    <s v="თაბუკაშვილის ქ.N10"/>
    <s v="REAN0044"/>
    <x v="3"/>
    <n v="1"/>
    <m/>
    <m/>
    <m/>
    <m/>
    <n v="1"/>
    <m/>
    <m/>
    <m/>
    <m/>
    <m/>
    <m/>
    <n v="2"/>
    <m/>
    <m/>
    <m/>
    <m/>
    <m/>
    <n v="2"/>
  </r>
  <r>
    <s v="სს &quot;სამედიცინო კორპორაცია ევექსი&quot;-ტყიბულის ჰოსპიტალი"/>
    <s v="404476205"/>
    <x v="2"/>
    <x v="8"/>
    <s v="თაბუკაშვილის ქ.N10"/>
    <s v="REAN0044/2"/>
    <x v="3"/>
    <m/>
    <m/>
    <n v="1"/>
    <m/>
    <m/>
    <m/>
    <m/>
    <m/>
    <m/>
    <n v="1"/>
    <n v="1"/>
    <n v="1"/>
    <n v="4"/>
    <m/>
    <m/>
    <m/>
    <m/>
    <m/>
    <n v="4"/>
  </r>
  <r>
    <s v="სს &quot;სამედიცინო კორპორაცია ევექსი&quot;-ტყიბულის ჰოსპიტალი"/>
    <s v="404476205"/>
    <x v="2"/>
    <x v="8"/>
    <s v="თაბუკაშვილის ქ.N10"/>
    <s v="SUR1351452"/>
    <x v="4"/>
    <m/>
    <m/>
    <m/>
    <m/>
    <m/>
    <m/>
    <m/>
    <m/>
    <m/>
    <m/>
    <m/>
    <m/>
    <n v="0"/>
    <m/>
    <m/>
    <n v="1"/>
    <m/>
    <m/>
    <n v="1"/>
  </r>
  <r>
    <s v="სს &quot;სამედიცინო კორპორაცია ევექსი&quot;-ტყიბულის ჰოსპიტალი"/>
    <s v="404476205"/>
    <x v="2"/>
    <x v="8"/>
    <s v="თაბუკაშვილის ქ.N10"/>
    <s v="T900007"/>
    <x v="5"/>
    <m/>
    <m/>
    <m/>
    <m/>
    <m/>
    <m/>
    <m/>
    <m/>
    <m/>
    <m/>
    <m/>
    <m/>
    <n v="0"/>
    <m/>
    <m/>
    <n v="1"/>
    <m/>
    <m/>
    <n v="1"/>
  </r>
  <r>
    <s v="სს &quot;სამედიცინო კორპორაცია ევექსი&quot;-ტყიბულის ჰოსპიტალი"/>
    <s v="404476205"/>
    <x v="2"/>
    <x v="8"/>
    <s v="თაბუკაშვილის ქ.N10"/>
    <s v="T900007/1"/>
    <x v="5"/>
    <m/>
    <n v="1"/>
    <m/>
    <m/>
    <m/>
    <m/>
    <m/>
    <m/>
    <m/>
    <m/>
    <m/>
    <m/>
    <n v="1"/>
    <m/>
    <m/>
    <m/>
    <m/>
    <m/>
    <n v="1"/>
  </r>
  <r>
    <s v="სს &quot;სამედიცინო კორპორაცია ევექსი&quot;-ტყიბულის ჰოსპიტალი"/>
    <s v="404476205"/>
    <x v="2"/>
    <x v="8"/>
    <s v="თაბუკაშვილის ქ.N10"/>
    <s v="T900007/2"/>
    <x v="5"/>
    <m/>
    <m/>
    <m/>
    <m/>
    <m/>
    <m/>
    <m/>
    <m/>
    <m/>
    <m/>
    <m/>
    <m/>
    <n v="0"/>
    <n v="1"/>
    <m/>
    <n v="1"/>
    <m/>
    <m/>
    <n v="2"/>
  </r>
  <r>
    <s v="სს &quot;სამედიცინო კორპორაცია ევექსი&quot;-ტყიბულის ჰოსპიტალი"/>
    <s v="404476205"/>
    <x v="2"/>
    <x v="8"/>
    <s v="თაბუკაშვილის ქ.N10"/>
    <s v="T900009"/>
    <x v="5"/>
    <m/>
    <m/>
    <m/>
    <m/>
    <m/>
    <m/>
    <m/>
    <m/>
    <m/>
    <m/>
    <m/>
    <m/>
    <n v="0"/>
    <m/>
    <m/>
    <n v="1"/>
    <m/>
    <m/>
    <n v="1"/>
  </r>
  <r>
    <s v="სს &quot;სამედიცინო კორპორაცია ევექსი&quot;-ტყიბულის ჰოსპიტალი"/>
    <s v="404476205"/>
    <x v="2"/>
    <x v="8"/>
    <s v="თაბუკაშვილის ქ.N10"/>
    <s v="T900012/1"/>
    <x v="5"/>
    <m/>
    <m/>
    <m/>
    <m/>
    <m/>
    <m/>
    <m/>
    <m/>
    <m/>
    <n v="1"/>
    <m/>
    <m/>
    <n v="1"/>
    <m/>
    <m/>
    <m/>
    <m/>
    <m/>
    <n v="1"/>
  </r>
  <r>
    <s v="სს &quot;სამედიცინო კორპორაცია ევექსი&quot;-ტყიბულის ჰოსპიტალი"/>
    <s v="404476205"/>
    <x v="2"/>
    <x v="8"/>
    <s v="თაბუკაშვილის ქ.N10"/>
    <s v="T900012/2"/>
    <x v="5"/>
    <m/>
    <m/>
    <m/>
    <m/>
    <m/>
    <m/>
    <m/>
    <m/>
    <m/>
    <m/>
    <m/>
    <m/>
    <n v="0"/>
    <n v="1"/>
    <m/>
    <m/>
    <m/>
    <m/>
    <n v="1"/>
  </r>
  <r>
    <s v="სს &quot;სამედიცინო კორპორაცია ევექსი&quot;-ხობის ჰოსპიტალი"/>
    <s v="404476205"/>
    <x v="4"/>
    <x v="13"/>
    <s v="ჭყონდიდელის ქ.N2"/>
    <s v="INT0044"/>
    <x v="2"/>
    <n v="1"/>
    <n v="3"/>
    <n v="2"/>
    <n v="2"/>
    <n v="2"/>
    <n v="2"/>
    <n v="2"/>
    <n v="3"/>
    <n v="3"/>
    <n v="1"/>
    <n v="1"/>
    <n v="4"/>
    <n v="26"/>
    <n v="4"/>
    <n v="1"/>
    <n v="5"/>
    <m/>
    <m/>
    <n v="36"/>
  </r>
  <r>
    <s v="სს &quot;სამედიცინო კორპორაცია ევექსი&quot;-ხობის ჰოსპიტალი"/>
    <s v="404476205"/>
    <x v="4"/>
    <x v="13"/>
    <s v="ჭყონდიდელის ქ.N2"/>
    <s v="INT0044/1"/>
    <x v="2"/>
    <n v="2"/>
    <n v="3"/>
    <n v="4"/>
    <n v="6"/>
    <n v="5"/>
    <n v="4"/>
    <n v="6"/>
    <n v="5"/>
    <n v="4"/>
    <n v="7"/>
    <n v="6"/>
    <n v="6"/>
    <n v="58"/>
    <n v="8"/>
    <n v="3"/>
    <n v="9"/>
    <m/>
    <m/>
    <n v="78"/>
  </r>
  <r>
    <s v="სს &quot;სამედიცინო კორპორაცია ევექსი&quot;-ხობის ჰოსპიტალი"/>
    <s v="404476205"/>
    <x v="4"/>
    <x v="13"/>
    <s v="ჭყონდიდელის ქ.N2"/>
    <s v="INT0044/2"/>
    <x v="2"/>
    <n v="12"/>
    <n v="6"/>
    <n v="10"/>
    <n v="4"/>
    <n v="10"/>
    <n v="9"/>
    <n v="11"/>
    <n v="4"/>
    <n v="4"/>
    <n v="7"/>
    <n v="8"/>
    <n v="11"/>
    <n v="96"/>
    <n v="9"/>
    <n v="8"/>
    <n v="12"/>
    <m/>
    <m/>
    <n v="125"/>
  </r>
  <r>
    <s v="სს &quot;სამედიცინო კორპორაცია ევექსი&quot;-ხობის ჰოსპიტალი"/>
    <s v="404476205"/>
    <x v="4"/>
    <x v="13"/>
    <s v="ჭყონდიდელის ქ.N2"/>
    <s v="INT0044/3"/>
    <x v="2"/>
    <m/>
    <m/>
    <m/>
    <n v="1"/>
    <m/>
    <m/>
    <m/>
    <m/>
    <m/>
    <n v="1"/>
    <m/>
    <m/>
    <n v="2"/>
    <n v="2"/>
    <m/>
    <m/>
    <m/>
    <m/>
    <n v="4"/>
  </r>
  <r>
    <s v="სს &quot;სამედიცინო კორპორაცია ევექსი&quot;-ხობის ჰოსპიტალი"/>
    <s v="404476205"/>
    <x v="4"/>
    <x v="13"/>
    <s v="ჭყონდიდელის ქ.N2"/>
    <s v="T900007"/>
    <x v="5"/>
    <m/>
    <m/>
    <m/>
    <m/>
    <m/>
    <m/>
    <m/>
    <m/>
    <m/>
    <m/>
    <m/>
    <m/>
    <n v="0"/>
    <n v="1"/>
    <m/>
    <m/>
    <m/>
    <m/>
    <n v="1"/>
  </r>
  <r>
    <s v="სს &quot;სამედიცინო კორპორაცია ევექსი&quot;-ხობის ჰოსპიტალი"/>
    <s v="404476205"/>
    <x v="4"/>
    <x v="13"/>
    <s v="ჭყონდიდელის ქ.N2"/>
    <s v="T900008"/>
    <x v="5"/>
    <m/>
    <m/>
    <n v="1"/>
    <m/>
    <m/>
    <m/>
    <m/>
    <n v="1"/>
    <m/>
    <m/>
    <m/>
    <m/>
    <n v="2"/>
    <m/>
    <m/>
    <m/>
    <m/>
    <m/>
    <n v="2"/>
  </r>
  <r>
    <s v="სს &quot;სამედიცინო კორპორაცია ევექსი&quot;-ხონის ჰოსპიტალი"/>
    <s v="404476205"/>
    <x v="2"/>
    <x v="14"/>
    <s v="ხონი.სოლომონ მეორის ქ.N21"/>
    <s v="INT0042/1"/>
    <x v="2"/>
    <m/>
    <n v="1"/>
    <m/>
    <m/>
    <m/>
    <m/>
    <m/>
    <m/>
    <m/>
    <m/>
    <m/>
    <m/>
    <n v="1"/>
    <m/>
    <m/>
    <m/>
    <m/>
    <m/>
    <n v="1"/>
  </r>
  <r>
    <s v="სს &quot;სამედიცინო კორპორაცია ევექსი&quot;-ხონის ჰოსპიტალი"/>
    <s v="404476205"/>
    <x v="2"/>
    <x v="14"/>
    <s v="ხონი.სოლომონ მეორის ქ.N21"/>
    <s v="INT0044"/>
    <x v="2"/>
    <n v="16"/>
    <n v="10"/>
    <n v="14"/>
    <n v="15"/>
    <n v="16"/>
    <n v="11"/>
    <n v="9"/>
    <n v="11"/>
    <n v="13"/>
    <n v="15"/>
    <n v="20"/>
    <n v="10"/>
    <n v="160"/>
    <n v="16"/>
    <n v="11"/>
    <n v="14"/>
    <m/>
    <m/>
    <n v="201"/>
  </r>
  <r>
    <s v="სს &quot;სამედიცინო კორპორაცია ევექსი&quot;-ხონის ჰოსპიტალი"/>
    <s v="404476205"/>
    <x v="2"/>
    <x v="14"/>
    <s v="ხონი.სოლომონ მეორის ქ.N21"/>
    <s v="INT0044/1"/>
    <x v="2"/>
    <n v="11"/>
    <n v="8"/>
    <n v="14"/>
    <n v="11"/>
    <n v="10"/>
    <n v="16"/>
    <n v="14"/>
    <n v="10"/>
    <n v="12"/>
    <n v="12"/>
    <n v="14"/>
    <n v="13"/>
    <n v="145"/>
    <n v="20"/>
    <n v="15"/>
    <n v="12"/>
    <m/>
    <m/>
    <n v="192"/>
  </r>
  <r>
    <s v="სს &quot;სამედიცინო კორპორაცია ევექსი&quot;-ხონის ჰოსპიტალი"/>
    <s v="404476205"/>
    <x v="2"/>
    <x v="14"/>
    <s v="ხონი.სოლომონ მეორის ქ.N21"/>
    <s v="INT0044/2"/>
    <x v="2"/>
    <n v="23"/>
    <n v="19"/>
    <n v="24"/>
    <n v="15"/>
    <n v="20"/>
    <n v="15"/>
    <n v="22"/>
    <n v="16"/>
    <n v="17"/>
    <n v="21"/>
    <n v="19"/>
    <n v="24"/>
    <n v="235"/>
    <n v="28"/>
    <n v="20"/>
    <n v="26"/>
    <m/>
    <m/>
    <n v="309"/>
  </r>
  <r>
    <s v="სს &quot;სამედიცინო კორპორაცია ევექსი&quot;-ხონის ჰოსპიტალი"/>
    <s v="404476205"/>
    <x v="2"/>
    <x v="14"/>
    <s v="ხონი.სოლომონ მეორის ქ.N21"/>
    <s v="INT0044/3"/>
    <x v="2"/>
    <n v="2"/>
    <m/>
    <n v="1"/>
    <m/>
    <m/>
    <n v="1"/>
    <m/>
    <m/>
    <m/>
    <m/>
    <n v="1"/>
    <m/>
    <n v="5"/>
    <m/>
    <m/>
    <m/>
    <m/>
    <m/>
    <n v="5"/>
  </r>
  <r>
    <s v="სს &quot;სამედიცინო კორპორაცია ევექსი&quot;-ხონის ჰოსპიტალი"/>
    <s v="404476205"/>
    <x v="2"/>
    <x v="14"/>
    <s v="ხონი.სოლომონ მეორის ქ.N21"/>
    <s v="INT0045"/>
    <x v="2"/>
    <m/>
    <m/>
    <m/>
    <m/>
    <m/>
    <m/>
    <m/>
    <n v="1"/>
    <m/>
    <m/>
    <m/>
    <m/>
    <n v="1"/>
    <m/>
    <m/>
    <m/>
    <m/>
    <m/>
    <n v="1"/>
  </r>
  <r>
    <s v="სს &quot;სამედიცინო კორპორაცია ევექსი&quot;-ხონის ჰოსპიტალი"/>
    <s v="404476205"/>
    <x v="2"/>
    <x v="14"/>
    <s v="ხონი.სოლომონ მეორის ქ.N21"/>
    <s v="S600065"/>
    <x v="4"/>
    <m/>
    <m/>
    <m/>
    <m/>
    <m/>
    <m/>
    <m/>
    <m/>
    <m/>
    <n v="1"/>
    <m/>
    <m/>
    <n v="1"/>
    <m/>
    <m/>
    <m/>
    <m/>
    <m/>
    <n v="1"/>
  </r>
  <r>
    <s v="სს &quot;სამედიცინო კორპორაცია ევექსი&quot;-ხონის ჰოსპიტალი"/>
    <s v="404476205"/>
    <x v="2"/>
    <x v="14"/>
    <s v="ხონი.სოლომონ მეორის ქ.N21"/>
    <s v="S600143"/>
    <x v="4"/>
    <m/>
    <m/>
    <m/>
    <m/>
    <m/>
    <m/>
    <m/>
    <m/>
    <m/>
    <m/>
    <m/>
    <n v="1"/>
    <n v="1"/>
    <m/>
    <m/>
    <m/>
    <m/>
    <m/>
    <n v="1"/>
  </r>
  <r>
    <s v="სს &quot;სამედიცინო კორპორაცია ევექსი&quot;-ხონის ჰოსპიტალი"/>
    <s v="404476205"/>
    <x v="2"/>
    <x v="14"/>
    <s v="ხონი.სოლომონ მეორის ქ.N21"/>
    <s v="T900001/1"/>
    <x v="5"/>
    <m/>
    <m/>
    <n v="1"/>
    <m/>
    <m/>
    <m/>
    <m/>
    <m/>
    <m/>
    <m/>
    <m/>
    <m/>
    <n v="1"/>
    <m/>
    <m/>
    <m/>
    <m/>
    <m/>
    <n v="1"/>
  </r>
  <r>
    <s v="სს &quot;სამედიცინო კორპორაცია ევექსი&quot;-ხონის ჰოსპიტალი"/>
    <s v="404476205"/>
    <x v="2"/>
    <x v="14"/>
    <s v="ხონი.სოლომონ მეორის ქ.N21"/>
    <s v="T900001/2"/>
    <x v="5"/>
    <m/>
    <m/>
    <m/>
    <m/>
    <m/>
    <m/>
    <m/>
    <m/>
    <m/>
    <m/>
    <m/>
    <m/>
    <n v="0"/>
    <m/>
    <m/>
    <n v="1"/>
    <m/>
    <m/>
    <n v="1"/>
  </r>
  <r>
    <s v="სს &quot;სამედიცინო კორპორაცია ევექსი&quot;-ხონის ჰოსპიტალი"/>
    <s v="404476205"/>
    <x v="2"/>
    <x v="14"/>
    <s v="ხონი.სოლომონ მეორის ქ.N21"/>
    <s v="T900002"/>
    <x v="5"/>
    <m/>
    <n v="1"/>
    <m/>
    <m/>
    <m/>
    <m/>
    <m/>
    <m/>
    <m/>
    <n v="1"/>
    <m/>
    <m/>
    <n v="2"/>
    <m/>
    <m/>
    <m/>
    <m/>
    <m/>
    <n v="2"/>
  </r>
  <r>
    <s v="სს &quot;სამედიცინო კორპორაცია ევექსი&quot;-ხონის ჰოსპიტალი"/>
    <s v="404476205"/>
    <x v="2"/>
    <x v="14"/>
    <s v="ხონი.სოლომონ მეორის ქ.N21"/>
    <s v="T900002/2"/>
    <x v="5"/>
    <m/>
    <m/>
    <m/>
    <m/>
    <m/>
    <m/>
    <m/>
    <m/>
    <m/>
    <n v="1"/>
    <m/>
    <m/>
    <n v="1"/>
    <m/>
    <m/>
    <m/>
    <m/>
    <m/>
    <n v="1"/>
  </r>
  <r>
    <s v="სს &quot;სამედიცინო კორპორაცია ევექსი&quot;-ხონის ჰოსპიტალი"/>
    <s v="404476205"/>
    <x v="2"/>
    <x v="14"/>
    <s v="ხონი.სოლომონ მეორის ქ.N21"/>
    <s v="T900007"/>
    <x v="5"/>
    <m/>
    <m/>
    <m/>
    <m/>
    <m/>
    <m/>
    <m/>
    <m/>
    <m/>
    <m/>
    <m/>
    <m/>
    <n v="0"/>
    <n v="1"/>
    <n v="1"/>
    <m/>
    <m/>
    <m/>
    <n v="2"/>
  </r>
  <r>
    <s v="სს &quot;სამედიცინო კორპორაცია ევექსი&quot;-ხონის ჰოსპიტალი"/>
    <s v="404476205"/>
    <x v="2"/>
    <x v="14"/>
    <s v="ხონი.სოლომონ მეორის ქ.N21"/>
    <s v="T900007/1"/>
    <x v="5"/>
    <m/>
    <m/>
    <n v="1"/>
    <m/>
    <m/>
    <m/>
    <m/>
    <m/>
    <m/>
    <m/>
    <m/>
    <m/>
    <n v="1"/>
    <m/>
    <m/>
    <m/>
    <m/>
    <m/>
    <n v="1"/>
  </r>
  <r>
    <s v="სს &quot;სამედიცინო კორპორაცია ევექსი&quot;-ხონის ჰოსპიტალი"/>
    <s v="404476205"/>
    <x v="2"/>
    <x v="14"/>
    <s v="ხონი.სოლომონ მეორის ქ.N21"/>
    <s v="T900007/2"/>
    <x v="5"/>
    <m/>
    <m/>
    <n v="1"/>
    <m/>
    <m/>
    <m/>
    <m/>
    <m/>
    <m/>
    <m/>
    <m/>
    <m/>
    <n v="1"/>
    <m/>
    <m/>
    <m/>
    <m/>
    <m/>
    <n v="1"/>
  </r>
  <r>
    <s v="სს &quot;სამედიცინო კორპორაცია ევექსი&quot;-ხონის ჰოსპიტალი"/>
    <s v="404476205"/>
    <x v="2"/>
    <x v="14"/>
    <s v="ხონი.სოლომონ მეორის ქ.N21"/>
    <s v="T900012/2"/>
    <x v="5"/>
    <m/>
    <m/>
    <n v="1"/>
    <m/>
    <m/>
    <m/>
    <m/>
    <m/>
    <m/>
    <m/>
    <m/>
    <m/>
    <n v="1"/>
    <m/>
    <m/>
    <m/>
    <m/>
    <m/>
    <n v="1"/>
  </r>
  <r>
    <s v="სს &quot;სამედიცინო კორპორაცია ევექსი&quot;-ხონის ჰოსპიტალი"/>
    <s v="404476205"/>
    <x v="2"/>
    <x v="14"/>
    <s v="ხონი.სოლომონ მეორის ქ.N21"/>
    <s v="T900016"/>
    <x v="5"/>
    <m/>
    <m/>
    <m/>
    <m/>
    <m/>
    <m/>
    <m/>
    <m/>
    <m/>
    <m/>
    <m/>
    <m/>
    <n v="0"/>
    <n v="1"/>
    <m/>
    <m/>
    <m/>
    <m/>
    <n v="1"/>
  </r>
  <r>
    <s v="სს &quot;სამედიცინო კორპორაცია ევექსი&quot;-ხონის ჰოსპიტალი"/>
    <s v="404476205"/>
    <x v="2"/>
    <x v="14"/>
    <s v="ხონი.სოლომონ მეორის ქ.N21"/>
    <s v="T900016/2"/>
    <x v="5"/>
    <m/>
    <m/>
    <m/>
    <m/>
    <n v="1"/>
    <m/>
    <m/>
    <m/>
    <m/>
    <m/>
    <m/>
    <m/>
    <n v="1"/>
    <m/>
    <m/>
    <m/>
    <m/>
    <m/>
    <n v="1"/>
  </r>
  <r>
    <s v="სს &quot;სამედიცინო კორპორაცია ევექსი&quot;-ხონის ჰოსპიტალი"/>
    <s v="404476205"/>
    <x v="2"/>
    <x v="14"/>
    <s v="ხონი.სოლომონ მეორის ქ.N21"/>
    <s v="T910014INF/2"/>
    <x v="10"/>
    <m/>
    <m/>
    <m/>
    <m/>
    <m/>
    <m/>
    <m/>
    <m/>
    <m/>
    <m/>
    <n v="1"/>
    <m/>
    <n v="1"/>
    <m/>
    <m/>
    <m/>
    <m/>
    <m/>
    <n v="1"/>
  </r>
  <r>
    <s v="სს &quot;ტუბერკულოზისა და ფილტვის დაავადებათა ეროვნული ცენტრი&quot;"/>
    <s v="202172139"/>
    <x v="0"/>
    <x v="1"/>
    <s v="ქ.თბილისი, აჭარის ქ. N8."/>
    <s v="I88.0"/>
    <x v="4"/>
    <m/>
    <m/>
    <m/>
    <m/>
    <m/>
    <m/>
    <m/>
    <m/>
    <m/>
    <m/>
    <m/>
    <m/>
    <n v="0"/>
    <m/>
    <m/>
    <m/>
    <m/>
    <n v="1"/>
    <n v="1"/>
  </r>
  <r>
    <s v="სს &quot;ტუბერკულოზისა და ფილტვის დაავადებათა ეროვნული ცენტრი&quot;"/>
    <s v="202172139"/>
    <x v="0"/>
    <x v="1"/>
    <s v="ქ.თბილისი, აჭარის ქ. N8."/>
    <s v="INT0041/1"/>
    <x v="2"/>
    <m/>
    <m/>
    <m/>
    <m/>
    <m/>
    <m/>
    <m/>
    <m/>
    <m/>
    <m/>
    <n v="1"/>
    <m/>
    <n v="1"/>
    <m/>
    <m/>
    <m/>
    <m/>
    <m/>
    <n v="1"/>
  </r>
  <r>
    <s v="სს &quot;ტუბერკულოზისა და ფილტვის დაავადებათა ეროვნული ცენტრი&quot;"/>
    <s v="202172139"/>
    <x v="0"/>
    <x v="1"/>
    <s v="ქ.თბილისი, აჭარის ქ. N8."/>
    <s v="REAN0041/1"/>
    <x v="3"/>
    <m/>
    <m/>
    <m/>
    <m/>
    <m/>
    <n v="1"/>
    <m/>
    <m/>
    <m/>
    <m/>
    <m/>
    <m/>
    <n v="1"/>
    <m/>
    <m/>
    <m/>
    <m/>
    <m/>
    <n v="1"/>
  </r>
  <r>
    <s v="სს &quot;უნივერსალური სამედიცინო ცენტრი&quot;"/>
    <s v="405001466"/>
    <x v="0"/>
    <x v="27"/>
    <s v="ლისის ტბის მიმდებარედ N4"/>
    <s v="C73"/>
    <x v="0"/>
    <m/>
    <m/>
    <m/>
    <m/>
    <m/>
    <m/>
    <m/>
    <m/>
    <n v="1"/>
    <m/>
    <m/>
    <m/>
    <n v="1"/>
    <m/>
    <m/>
    <m/>
    <m/>
    <m/>
    <n v="1"/>
  </r>
  <r>
    <s v="სს &quot;უნივერსალური სამედიცინო ცენტრი&quot;"/>
    <s v="405001466"/>
    <x v="0"/>
    <x v="27"/>
    <s v="ლისის ტბის მიმდებარედ N4"/>
    <s v="INT0041"/>
    <x v="2"/>
    <n v="1"/>
    <n v="1"/>
    <n v="1"/>
    <n v="2"/>
    <n v="1"/>
    <n v="1"/>
    <m/>
    <m/>
    <n v="1"/>
    <m/>
    <n v="1"/>
    <n v="1"/>
    <n v="10"/>
    <m/>
    <n v="1"/>
    <n v="1"/>
    <m/>
    <m/>
    <n v="12"/>
  </r>
  <r>
    <s v="სს &quot;უნივერსალური სამედიცინო ცენტრი&quot;"/>
    <s v="405001466"/>
    <x v="0"/>
    <x v="27"/>
    <s v="ლისის ტბის მიმდებარედ N4"/>
    <s v="INT0041/1"/>
    <x v="2"/>
    <n v="2"/>
    <n v="3"/>
    <n v="1"/>
    <n v="2"/>
    <n v="1"/>
    <m/>
    <n v="1"/>
    <n v="1"/>
    <n v="1"/>
    <m/>
    <n v="1"/>
    <n v="2"/>
    <n v="15"/>
    <m/>
    <m/>
    <n v="1"/>
    <n v="1"/>
    <m/>
    <n v="17"/>
  </r>
  <r>
    <s v="სს &quot;უნივერსალური სამედიცინო ცენტრი&quot;"/>
    <s v="405001466"/>
    <x v="0"/>
    <x v="27"/>
    <s v="ლისის ტბის მიმდებარედ N4"/>
    <s v="INT0041/2"/>
    <x v="2"/>
    <n v="2"/>
    <m/>
    <n v="2"/>
    <n v="1"/>
    <n v="4"/>
    <n v="2"/>
    <n v="1"/>
    <n v="2"/>
    <n v="3"/>
    <n v="1"/>
    <m/>
    <n v="1"/>
    <n v="19"/>
    <n v="2"/>
    <n v="2"/>
    <n v="2"/>
    <n v="1"/>
    <m/>
    <n v="26"/>
  </r>
  <r>
    <s v="სს &quot;უნივერსალური სამედიცინო ცენტრი&quot;"/>
    <s v="405001466"/>
    <x v="0"/>
    <x v="27"/>
    <s v="ლისის ტბის მიმდებარედ N4"/>
    <s v="S600053/2"/>
    <x v="4"/>
    <m/>
    <m/>
    <n v="1"/>
    <m/>
    <m/>
    <m/>
    <m/>
    <m/>
    <m/>
    <m/>
    <m/>
    <m/>
    <n v="1"/>
    <m/>
    <m/>
    <m/>
    <m/>
    <m/>
    <n v="1"/>
  </r>
  <r>
    <s v="სს &quot;უნივერსალური სამედიცინო ცენტრი&quot;"/>
    <s v="405001466"/>
    <x v="0"/>
    <x v="27"/>
    <s v="ლისის ტბის მიმდებარედ N4"/>
    <s v="S600055/1"/>
    <x v="4"/>
    <m/>
    <m/>
    <m/>
    <m/>
    <m/>
    <m/>
    <m/>
    <m/>
    <m/>
    <n v="1"/>
    <m/>
    <m/>
    <n v="1"/>
    <m/>
    <m/>
    <m/>
    <m/>
    <m/>
    <n v="1"/>
  </r>
  <r>
    <s v="სს &quot;უნივერსალური სამედიცინო ცენტრი&quot;"/>
    <s v="405001466"/>
    <x v="0"/>
    <x v="27"/>
    <s v="ლისის ტბის მიმდებარედ N4"/>
    <s v="S600070"/>
    <x v="4"/>
    <n v="1"/>
    <m/>
    <m/>
    <m/>
    <m/>
    <m/>
    <m/>
    <m/>
    <m/>
    <m/>
    <m/>
    <m/>
    <n v="1"/>
    <m/>
    <m/>
    <m/>
    <m/>
    <m/>
    <n v="1"/>
  </r>
  <r>
    <s v="სს &quot;უნივერსალური სამედიცინო ცენტრი&quot;"/>
    <s v="405001466"/>
    <x v="0"/>
    <x v="27"/>
    <s v="ლისის ტბის მიმდებარედ N4"/>
    <s v="S600070/1"/>
    <x v="4"/>
    <m/>
    <m/>
    <m/>
    <m/>
    <m/>
    <m/>
    <m/>
    <m/>
    <m/>
    <m/>
    <m/>
    <m/>
    <n v="0"/>
    <m/>
    <n v="1"/>
    <m/>
    <m/>
    <m/>
    <n v="1"/>
  </r>
  <r>
    <s v="სს &quot;უნივერსალური სამედიცინო ცენტრი&quot;"/>
    <s v="405001466"/>
    <x v="0"/>
    <x v="27"/>
    <s v="ლისის ტბის მიმდებარედ N4"/>
    <s v="T900007"/>
    <x v="5"/>
    <m/>
    <m/>
    <m/>
    <m/>
    <m/>
    <n v="1"/>
    <m/>
    <m/>
    <m/>
    <m/>
    <m/>
    <m/>
    <n v="1"/>
    <m/>
    <m/>
    <m/>
    <m/>
    <m/>
    <n v="1"/>
  </r>
  <r>
    <s v="სს &quot;უნივერსალური სამედიცინო ცენტრი&quot;"/>
    <s v="405001466"/>
    <x v="0"/>
    <x v="27"/>
    <s v="ლისის ტბის მიმდებარედ N4"/>
    <s v="T900007/1"/>
    <x v="5"/>
    <m/>
    <m/>
    <m/>
    <m/>
    <n v="1"/>
    <m/>
    <m/>
    <m/>
    <m/>
    <m/>
    <m/>
    <m/>
    <n v="1"/>
    <m/>
    <m/>
    <m/>
    <m/>
    <m/>
    <n v="1"/>
  </r>
  <r>
    <s v="სს &quot;უნივერსალური სამედიცინო ცენტრი&quot;"/>
    <s v="405001466"/>
    <x v="0"/>
    <x v="27"/>
    <s v="ლისის ტბის მიმდებარედ N4"/>
    <s v="T900007/2"/>
    <x v="5"/>
    <m/>
    <m/>
    <m/>
    <m/>
    <m/>
    <m/>
    <m/>
    <m/>
    <n v="1"/>
    <m/>
    <m/>
    <m/>
    <n v="1"/>
    <m/>
    <n v="1"/>
    <m/>
    <m/>
    <m/>
    <n v="2"/>
  </r>
  <r>
    <s v="სს &quot;უნივერსალური სამედიცინო ცენტრი&quot;"/>
    <s v="405001466"/>
    <x v="0"/>
    <x v="27"/>
    <s v="ლისის ტბის მიმდებარედ N4"/>
    <s v="T900013"/>
    <x v="5"/>
    <m/>
    <m/>
    <m/>
    <m/>
    <n v="1"/>
    <m/>
    <m/>
    <m/>
    <m/>
    <m/>
    <m/>
    <m/>
    <n v="1"/>
    <m/>
    <m/>
    <m/>
    <m/>
    <m/>
    <n v="1"/>
  </r>
  <r>
    <s v="სს &quot;უნივერსალური სამედიცინო ცენტრი&quot;"/>
    <s v="405001466"/>
    <x v="0"/>
    <x v="27"/>
    <s v="ლისის ტბის მიმდებარედ N4"/>
    <s v="T900013/1"/>
    <x v="5"/>
    <m/>
    <m/>
    <m/>
    <m/>
    <m/>
    <m/>
    <m/>
    <n v="1"/>
    <m/>
    <m/>
    <m/>
    <m/>
    <n v="1"/>
    <m/>
    <m/>
    <m/>
    <m/>
    <m/>
    <n v="1"/>
  </r>
  <r>
    <s v="სს &quot;უნივერსალური სამედიცინო ცენტრი&quot;"/>
    <s v="405001466"/>
    <x v="0"/>
    <x v="27"/>
    <s v="ლისის ტბის მიმდებარედ N4"/>
    <s v="T900013/2"/>
    <x v="5"/>
    <m/>
    <m/>
    <m/>
    <m/>
    <m/>
    <n v="1"/>
    <n v="1"/>
    <m/>
    <m/>
    <m/>
    <m/>
    <m/>
    <n v="2"/>
    <m/>
    <n v="1"/>
    <m/>
    <m/>
    <m/>
    <n v="3"/>
  </r>
  <r>
    <s v="სს &quot;ქ. ფოთის  ცენტრალური კლინიკური საავადმყოფო&quot;"/>
    <s v="215119182"/>
    <x v="4"/>
    <x v="19"/>
    <s v="ფოთი, გურიის ქ.№171  ტელ. 26153"/>
    <s v="INT0044"/>
    <x v="2"/>
    <n v="1"/>
    <n v="2"/>
    <n v="1"/>
    <n v="3"/>
    <n v="2"/>
    <n v="3"/>
    <n v="6"/>
    <n v="4"/>
    <n v="3"/>
    <n v="3"/>
    <n v="1"/>
    <n v="1"/>
    <n v="30"/>
    <m/>
    <m/>
    <m/>
    <m/>
    <m/>
    <n v="30"/>
  </r>
  <r>
    <s v="სს &quot;ქ. ფოთის  ცენტრალური კლინიკური საავადმყოფო&quot;"/>
    <s v="215119182"/>
    <x v="4"/>
    <x v="19"/>
    <s v="ფოთი, გურიის ქ.№171  ტელ. 26153"/>
    <s v="INT0044/1"/>
    <x v="2"/>
    <n v="6"/>
    <n v="4"/>
    <n v="6"/>
    <n v="13"/>
    <n v="13"/>
    <n v="8"/>
    <n v="11"/>
    <n v="19"/>
    <n v="8"/>
    <n v="5"/>
    <n v="11"/>
    <m/>
    <n v="104"/>
    <m/>
    <m/>
    <m/>
    <m/>
    <m/>
    <n v="104"/>
  </r>
  <r>
    <s v="სს &quot;ქ. ფოთის  ცენტრალური კლინიკური საავადმყოფო&quot;"/>
    <s v="215119182"/>
    <x v="4"/>
    <x v="19"/>
    <s v="ფოთი, გურიის ქ.№171  ტელ. 26153"/>
    <s v="INT0044/2"/>
    <x v="2"/>
    <n v="5"/>
    <n v="10"/>
    <n v="4"/>
    <n v="10"/>
    <n v="15"/>
    <n v="1"/>
    <n v="11"/>
    <n v="10"/>
    <n v="5"/>
    <n v="5"/>
    <n v="12"/>
    <m/>
    <n v="88"/>
    <m/>
    <m/>
    <m/>
    <m/>
    <m/>
    <n v="88"/>
  </r>
  <r>
    <s v="სს &quot;ქ. ფოთის  ცენტრალური კლინიკური საავადმყოფო&quot;"/>
    <s v="215119182"/>
    <x v="4"/>
    <x v="19"/>
    <s v="ფოთი, გურიის ქ.№171  ტელ. 26153"/>
    <s v="INT0044/3"/>
    <x v="2"/>
    <m/>
    <m/>
    <n v="1"/>
    <m/>
    <m/>
    <m/>
    <m/>
    <m/>
    <n v="1"/>
    <m/>
    <m/>
    <m/>
    <n v="2"/>
    <m/>
    <m/>
    <m/>
    <m/>
    <m/>
    <n v="2"/>
  </r>
  <r>
    <s v="სს &quot;ქ. ფოთის  ცენტრალური კლინიკური საავადმყოფო&quot;"/>
    <s v="215119182"/>
    <x v="4"/>
    <x v="19"/>
    <s v="ფოთი, გურიის ქ.№171  ტელ. 26153"/>
    <s v="REAN0044"/>
    <x v="3"/>
    <m/>
    <m/>
    <m/>
    <m/>
    <m/>
    <m/>
    <m/>
    <n v="1"/>
    <n v="1"/>
    <m/>
    <m/>
    <m/>
    <n v="2"/>
    <m/>
    <m/>
    <m/>
    <m/>
    <m/>
    <n v="2"/>
  </r>
  <r>
    <s v="სს &quot;ქ. ფოთის  ცენტრალური კლინიკური საავადმყოფო&quot;"/>
    <s v="215119182"/>
    <x v="4"/>
    <x v="19"/>
    <s v="ფოთი, გურიის ქ.№171  ტელ. 26153"/>
    <s v="REAN0044/1"/>
    <x v="3"/>
    <m/>
    <n v="1"/>
    <n v="1"/>
    <n v="4"/>
    <n v="1"/>
    <n v="2"/>
    <n v="3"/>
    <m/>
    <n v="1"/>
    <n v="2"/>
    <m/>
    <m/>
    <n v="15"/>
    <m/>
    <m/>
    <m/>
    <m/>
    <m/>
    <n v="15"/>
  </r>
  <r>
    <s v="სს &quot;ქ. ფოთის  ცენტრალური კლინიკური საავადმყოფო&quot;"/>
    <s v="215119182"/>
    <x v="4"/>
    <x v="19"/>
    <s v="ფოთი, გურიის ქ.№171  ტელ. 26153"/>
    <s v="REAN0044/2"/>
    <x v="3"/>
    <n v="1"/>
    <m/>
    <m/>
    <m/>
    <m/>
    <m/>
    <n v="2"/>
    <m/>
    <m/>
    <m/>
    <n v="2"/>
    <m/>
    <n v="5"/>
    <m/>
    <m/>
    <m/>
    <m/>
    <m/>
    <n v="5"/>
  </r>
  <r>
    <s v="სს &quot;ქ. ფოთის  ცენტრალური კლინიკური საავადმყოფო&quot;"/>
    <s v="215119182"/>
    <x v="4"/>
    <x v="19"/>
    <s v="ფოთი, გურიის ქ.№171  ტელ. 26153"/>
    <s v="S600054/1"/>
    <x v="4"/>
    <m/>
    <m/>
    <m/>
    <m/>
    <m/>
    <m/>
    <m/>
    <m/>
    <m/>
    <m/>
    <m/>
    <n v="1"/>
    <n v="1"/>
    <m/>
    <m/>
    <m/>
    <m/>
    <m/>
    <n v="1"/>
  </r>
  <r>
    <s v="სს &quot;ქ. ფოთის  ცენტრალური კლინიკური საავადმყოფო&quot;"/>
    <s v="215119182"/>
    <x v="4"/>
    <x v="19"/>
    <s v="ფოთი, გურიის ქ.№171  ტელ. 26153"/>
    <s v="S600129/1"/>
    <x v="4"/>
    <m/>
    <m/>
    <m/>
    <m/>
    <m/>
    <m/>
    <m/>
    <m/>
    <m/>
    <m/>
    <n v="1"/>
    <m/>
    <n v="1"/>
    <m/>
    <m/>
    <m/>
    <m/>
    <m/>
    <n v="1"/>
  </r>
  <r>
    <s v="სს &quot;ქ. ფოთის  ცენტრალური კლინიკური საავადმყოფო&quot;"/>
    <s v="215119182"/>
    <x v="4"/>
    <x v="19"/>
    <s v="ფოთი, გურიის ქ.№171  ტელ. 26153"/>
    <s v="T900001/2"/>
    <x v="5"/>
    <m/>
    <n v="1"/>
    <m/>
    <m/>
    <m/>
    <m/>
    <m/>
    <m/>
    <m/>
    <m/>
    <m/>
    <m/>
    <n v="1"/>
    <m/>
    <m/>
    <m/>
    <m/>
    <m/>
    <n v="1"/>
  </r>
  <r>
    <s v="სს &quot;ქ. ფოთის  ცენტრალური კლინიკური საავადმყოფო&quot;"/>
    <s v="215119182"/>
    <x v="4"/>
    <x v="19"/>
    <s v="ფოთი, გურიის ქ.№171  ტელ. 26153"/>
    <s v="T900003/2"/>
    <x v="5"/>
    <m/>
    <m/>
    <n v="1"/>
    <n v="1"/>
    <m/>
    <m/>
    <m/>
    <m/>
    <m/>
    <m/>
    <m/>
    <m/>
    <n v="2"/>
    <m/>
    <m/>
    <m/>
    <m/>
    <m/>
    <n v="2"/>
  </r>
  <r>
    <s v="სს &quot;ქ. ფოთის  ცენტრალური კლინიკური საავადმყოფო&quot;"/>
    <s v="215119182"/>
    <x v="4"/>
    <x v="19"/>
    <s v="ფოთი, გურიის ქ.№171  ტელ. 26153"/>
    <s v="T900004/1"/>
    <x v="5"/>
    <m/>
    <n v="1"/>
    <m/>
    <n v="1"/>
    <m/>
    <m/>
    <m/>
    <m/>
    <m/>
    <m/>
    <m/>
    <m/>
    <n v="2"/>
    <m/>
    <m/>
    <m/>
    <m/>
    <m/>
    <n v="2"/>
  </r>
  <r>
    <s v="სს &quot;ქ. ფოთის  ცენტრალური კლინიკური საავადმყოფო&quot;"/>
    <s v="215119182"/>
    <x v="4"/>
    <x v="19"/>
    <s v="ფოთი, გურიის ქ.№171  ტელ. 26153"/>
    <s v="T900004/2"/>
    <x v="5"/>
    <m/>
    <m/>
    <n v="1"/>
    <m/>
    <m/>
    <m/>
    <m/>
    <m/>
    <m/>
    <m/>
    <m/>
    <m/>
    <n v="1"/>
    <m/>
    <m/>
    <m/>
    <m/>
    <m/>
    <n v="1"/>
  </r>
  <r>
    <s v="სს &quot;ქ. ფოთის  ცენტრალური კლინიკური საავადმყოფო&quot;"/>
    <s v="215119182"/>
    <x v="4"/>
    <x v="19"/>
    <s v="ფოთი, გურიის ქ.№171  ტელ. 26153"/>
    <s v="T900007/2"/>
    <x v="5"/>
    <m/>
    <m/>
    <m/>
    <m/>
    <m/>
    <m/>
    <m/>
    <m/>
    <m/>
    <m/>
    <m/>
    <n v="1"/>
    <n v="1"/>
    <m/>
    <m/>
    <m/>
    <m/>
    <m/>
    <n v="1"/>
  </r>
  <r>
    <s v="სს &quot;ქ. ფოთის  ცენტრალური კლინიკური საავადმყოფო&quot;"/>
    <s v="215119182"/>
    <x v="4"/>
    <x v="19"/>
    <s v="ფოთი, გურიის ქ.№171  ტელ. 26153"/>
    <s v="T900012/1"/>
    <x v="5"/>
    <n v="1"/>
    <m/>
    <m/>
    <m/>
    <m/>
    <m/>
    <m/>
    <m/>
    <m/>
    <n v="1"/>
    <m/>
    <n v="1"/>
    <n v="3"/>
    <m/>
    <m/>
    <m/>
    <m/>
    <m/>
    <n v="3"/>
  </r>
  <r>
    <s v="სს &quot;ქ. ფოთის  ცენტრალური კლინიკური საავადმყოფო&quot;"/>
    <s v="215119182"/>
    <x v="4"/>
    <x v="19"/>
    <s v="ფოთი, გურიის ქ.№171  ტელ. 26153"/>
    <s v="T900012/2"/>
    <x v="5"/>
    <m/>
    <m/>
    <n v="1"/>
    <m/>
    <m/>
    <m/>
    <m/>
    <m/>
    <m/>
    <m/>
    <m/>
    <m/>
    <n v="1"/>
    <m/>
    <m/>
    <m/>
    <m/>
    <m/>
    <n v="1"/>
  </r>
  <r>
    <s v="სს &quot;ჯერარსი&quot;"/>
    <s v="205279740"/>
    <x v="0"/>
    <x v="28"/>
    <s v="ქ.თბილისი,მუხიანის 2 ა,თემქის დასახლება,სს თემქა პურის შესასვლელთან,ნაკვეთი N01/011-ის მიმდებარედ"/>
    <s v="INT0041"/>
    <x v="2"/>
    <m/>
    <m/>
    <m/>
    <m/>
    <m/>
    <m/>
    <m/>
    <m/>
    <m/>
    <m/>
    <m/>
    <m/>
    <n v="0"/>
    <m/>
    <m/>
    <m/>
    <n v="1"/>
    <n v="1"/>
    <n v="2"/>
  </r>
  <r>
    <s v="სს &quot;ჯერარსი&quot;"/>
    <s v="205279740"/>
    <x v="0"/>
    <x v="28"/>
    <s v="ქ.თბილისი,მუხიანის 2 ა,თემქის დასახლება,სს თემქა პურის შესასვლელთან,ნაკვეთი N01/011-ის მიმდებარედ"/>
    <s v="INT0041/1"/>
    <x v="2"/>
    <m/>
    <m/>
    <m/>
    <m/>
    <m/>
    <m/>
    <m/>
    <m/>
    <m/>
    <m/>
    <m/>
    <m/>
    <n v="0"/>
    <m/>
    <m/>
    <m/>
    <m/>
    <n v="1"/>
    <n v="1"/>
  </r>
  <r>
    <s v="სს &quot;ჯერარსი&quot;"/>
    <s v="205279740"/>
    <x v="0"/>
    <x v="28"/>
    <s v="ქ.თბილისი,მუხიანის 2 ა,თემქის დასახლება,სს თემქა პურის შესასვლელთან,ნაკვეთი N01/011-ის მიმდებარედ"/>
    <s v="INT0041/2"/>
    <x v="2"/>
    <m/>
    <m/>
    <m/>
    <m/>
    <m/>
    <m/>
    <m/>
    <m/>
    <m/>
    <m/>
    <m/>
    <m/>
    <n v="0"/>
    <m/>
    <m/>
    <m/>
    <m/>
    <n v="1"/>
    <n v="1"/>
  </r>
  <r>
    <s v="სს &quot;ჯერარსი&quot;"/>
    <s v="205279740"/>
    <x v="0"/>
    <x v="28"/>
    <s v="ქ.თბილისი,მუხიანის 2 ა,თემქის დასახლება,სს თემქა პურის შესასვლელთან,ნაკვეთი N01/011-ის მიმდებარედ"/>
    <s v="SUR3364186"/>
    <x v="4"/>
    <m/>
    <m/>
    <m/>
    <m/>
    <m/>
    <m/>
    <m/>
    <m/>
    <m/>
    <m/>
    <m/>
    <m/>
    <n v="0"/>
    <m/>
    <m/>
    <m/>
    <m/>
    <n v="1"/>
    <n v="1"/>
  </r>
  <r>
    <s v="სს „ევექსი ჰოსპიტალები“ - თელავის რეფერალური ჰოსპიტალი"/>
    <s v="404476205"/>
    <x v="8"/>
    <x v="29"/>
    <s v="სეხნიაშვილის ქ. №1"/>
    <s v="INT0042"/>
    <x v="2"/>
    <m/>
    <m/>
    <m/>
    <m/>
    <m/>
    <m/>
    <m/>
    <m/>
    <m/>
    <m/>
    <m/>
    <m/>
    <n v="0"/>
    <m/>
    <n v="1"/>
    <m/>
    <m/>
    <m/>
    <n v="1"/>
  </r>
  <r>
    <s v="სს „ევექსი ჰოსპიტალები“ - თელავის რეფერალური ჰოსპიტალი"/>
    <s v="404476205"/>
    <x v="8"/>
    <x v="29"/>
    <s v="სეხნიაშვილის ქ. №1"/>
    <s v="INT0042/1"/>
    <x v="2"/>
    <m/>
    <m/>
    <m/>
    <m/>
    <m/>
    <m/>
    <m/>
    <m/>
    <m/>
    <m/>
    <m/>
    <n v="1"/>
    <n v="1"/>
    <m/>
    <n v="1"/>
    <n v="3"/>
    <n v="1"/>
    <n v="1"/>
    <n v="7"/>
  </r>
  <r>
    <s v="სს „ევექსი ჰოსპიტალები“ - თელავის რეფერალური ჰოსპიტალი"/>
    <s v="404476205"/>
    <x v="8"/>
    <x v="29"/>
    <s v="სეხნიაშვილის ქ. №1"/>
    <s v="INT0042/2"/>
    <x v="2"/>
    <m/>
    <m/>
    <m/>
    <m/>
    <m/>
    <m/>
    <m/>
    <m/>
    <m/>
    <m/>
    <m/>
    <m/>
    <n v="0"/>
    <m/>
    <m/>
    <m/>
    <m/>
    <n v="1"/>
    <n v="1"/>
  </r>
  <r>
    <s v="სს „ევექსი ჰოსპიტალები“ - თელავის რეფერალური ჰოსპიტალი"/>
    <s v="404476205"/>
    <x v="8"/>
    <x v="29"/>
    <s v="სეხნიაშვილის ქ. №1"/>
    <s v="K62.5"/>
    <x v="4"/>
    <m/>
    <m/>
    <m/>
    <m/>
    <m/>
    <m/>
    <m/>
    <m/>
    <m/>
    <m/>
    <m/>
    <m/>
    <n v="0"/>
    <m/>
    <m/>
    <n v="1"/>
    <m/>
    <m/>
    <n v="1"/>
  </r>
  <r>
    <s v="სს „ევექსი ჰოსპიტალები“ - თელავის რეფერალური ჰოსპიტალი"/>
    <s v="404476205"/>
    <x v="8"/>
    <x v="29"/>
    <s v="სეხნიაშვილის ქ. №1"/>
    <s v="REAN0042/2"/>
    <x v="3"/>
    <m/>
    <m/>
    <m/>
    <m/>
    <m/>
    <m/>
    <m/>
    <m/>
    <m/>
    <m/>
    <m/>
    <m/>
    <n v="0"/>
    <m/>
    <m/>
    <m/>
    <m/>
    <n v="1"/>
    <n v="1"/>
  </r>
  <r>
    <s v="სს „ევექსი ჰოსპიტალები“ - თელავის რეფერალური ჰოსპიტალი"/>
    <s v="404476205"/>
    <x v="8"/>
    <x v="29"/>
    <s v="სეხნიაშვილის ქ. №1"/>
    <s v="S600102/1"/>
    <x v="4"/>
    <m/>
    <m/>
    <m/>
    <m/>
    <m/>
    <m/>
    <m/>
    <m/>
    <m/>
    <m/>
    <m/>
    <m/>
    <n v="0"/>
    <m/>
    <m/>
    <n v="1"/>
    <m/>
    <m/>
    <n v="1"/>
  </r>
  <r>
    <s v="სს „ევექსი ჰოსპიტალები“ - თელავის რეფერალური ჰოსპიტალი"/>
    <s v="404476205"/>
    <x v="8"/>
    <x v="29"/>
    <s v="სეხნიაშვილის ქ. №1"/>
    <s v="S600146/1"/>
    <x v="4"/>
    <m/>
    <m/>
    <m/>
    <m/>
    <m/>
    <m/>
    <m/>
    <m/>
    <m/>
    <m/>
    <m/>
    <m/>
    <n v="0"/>
    <m/>
    <n v="1"/>
    <m/>
    <m/>
    <m/>
    <n v="1"/>
  </r>
  <r>
    <s v="სს „ევექსი ჰოსპიტალები“ - თელავის რეფერალური ჰოსპიტალი"/>
    <s v="404476205"/>
    <x v="8"/>
    <x v="29"/>
    <s v="სეხნიაშვილის ქ. №1"/>
    <s v="S600147"/>
    <x v="4"/>
    <m/>
    <m/>
    <m/>
    <m/>
    <m/>
    <m/>
    <m/>
    <m/>
    <m/>
    <m/>
    <m/>
    <m/>
    <n v="0"/>
    <m/>
    <m/>
    <n v="1"/>
    <m/>
    <m/>
    <n v="1"/>
  </r>
  <r>
    <s v="სს „ევექსი ჰოსპიტალები“ - თელავის რეფერალური ჰოსპიტალი"/>
    <s v="404476205"/>
    <x v="8"/>
    <x v="29"/>
    <s v="სეხნიაშვილის ქ. №1"/>
    <s v="T900013"/>
    <x v="5"/>
    <m/>
    <m/>
    <m/>
    <m/>
    <m/>
    <m/>
    <m/>
    <m/>
    <m/>
    <m/>
    <m/>
    <m/>
    <n v="0"/>
    <m/>
    <m/>
    <m/>
    <n v="1"/>
    <m/>
    <n v="1"/>
  </r>
  <r>
    <s v="სს „ევექსი ჰოსპიტალები“ - თელავის რეფერალური ჰოსპიტალი"/>
    <s v="404476205"/>
    <x v="8"/>
    <x v="29"/>
    <s v="სეხნიაშვილის ქ. №1"/>
    <s v="T900013/2"/>
    <x v="5"/>
    <m/>
    <m/>
    <m/>
    <m/>
    <m/>
    <m/>
    <m/>
    <m/>
    <m/>
    <m/>
    <m/>
    <m/>
    <n v="0"/>
    <m/>
    <m/>
    <m/>
    <n v="1"/>
    <m/>
    <n v="1"/>
  </r>
  <r>
    <s v="სს „ევექსი ჰოსპიტალები“ - თელავის რეფერალური ჰოსპიტალი"/>
    <s v="404476205"/>
    <x v="8"/>
    <x v="29"/>
    <s v="სეხნიაშვილის ქ. №1"/>
    <s v="T900016/2"/>
    <x v="5"/>
    <m/>
    <m/>
    <m/>
    <m/>
    <m/>
    <m/>
    <m/>
    <m/>
    <m/>
    <m/>
    <m/>
    <m/>
    <n v="0"/>
    <n v="1"/>
    <m/>
    <m/>
    <m/>
    <m/>
    <n v="1"/>
  </r>
  <r>
    <s v="სს „ევექსი ჰოსპიტალები“ - თელავის რეფერალური ჰოსპიტალი"/>
    <s v="404476205"/>
    <x v="8"/>
    <x v="29"/>
    <s v="სეხნიაშვილის ქ. №1"/>
    <s v="T910014INF"/>
    <x v="10"/>
    <m/>
    <m/>
    <m/>
    <m/>
    <m/>
    <m/>
    <m/>
    <m/>
    <m/>
    <m/>
    <m/>
    <m/>
    <n v="0"/>
    <m/>
    <n v="1"/>
    <m/>
    <m/>
    <m/>
    <n v="1"/>
  </r>
  <r>
    <s v="სს „ევექსის ჰოსპიტალები“ - ი. ციციშვილის სახელობის ბავშვთა კლინიკა"/>
    <s v="404476205"/>
    <x v="0"/>
    <x v="0"/>
    <s v="ლუბლიანას ქუჩა №21 ა"/>
    <s v="INF00015/2"/>
    <x v="10"/>
    <m/>
    <m/>
    <m/>
    <m/>
    <m/>
    <m/>
    <m/>
    <m/>
    <m/>
    <m/>
    <m/>
    <m/>
    <n v="0"/>
    <m/>
    <n v="1"/>
    <m/>
    <m/>
    <m/>
    <n v="1"/>
  </r>
  <r>
    <s v="სს „ევექსის ჰოსპიტალები“ - ი. ციციშვილის სახელობის ბავშვთა კლინიკა"/>
    <s v="404476205"/>
    <x v="0"/>
    <x v="0"/>
    <s v="ლუბლიანას ქუჩა №21 ა"/>
    <s v="INF00018"/>
    <x v="10"/>
    <m/>
    <m/>
    <m/>
    <m/>
    <m/>
    <m/>
    <m/>
    <m/>
    <m/>
    <m/>
    <m/>
    <m/>
    <n v="0"/>
    <m/>
    <m/>
    <m/>
    <m/>
    <n v="1"/>
    <n v="1"/>
  </r>
  <r>
    <s v="სს „ევექსის ჰოსპიტალები“ - ი. ციციშვილის სახელობის ბავშვთა კლინიკა"/>
    <s v="404476205"/>
    <x v="0"/>
    <x v="0"/>
    <s v="ლუბლიანას ქუჩა №21 ა"/>
    <s v="INF00018/2"/>
    <x v="10"/>
    <m/>
    <m/>
    <m/>
    <m/>
    <m/>
    <m/>
    <m/>
    <m/>
    <m/>
    <m/>
    <m/>
    <m/>
    <n v="0"/>
    <n v="3"/>
    <n v="7"/>
    <m/>
    <m/>
    <n v="3"/>
    <n v="13"/>
  </r>
  <r>
    <s v="სს „ევექსის ჰოსპიტალები“ - ი. ციციშვილის სახელობის ბავშვთა კლინიკა"/>
    <s v="404476205"/>
    <x v="0"/>
    <x v="0"/>
    <s v="ლუბლიანას ქუჩა №21 ა"/>
    <s v="INT0041"/>
    <x v="2"/>
    <m/>
    <m/>
    <m/>
    <m/>
    <m/>
    <m/>
    <m/>
    <m/>
    <m/>
    <m/>
    <n v="2"/>
    <n v="23"/>
    <n v="25"/>
    <n v="19"/>
    <n v="3"/>
    <n v="19"/>
    <n v="13"/>
    <n v="1"/>
    <n v="80"/>
  </r>
  <r>
    <s v="სს „ევექსის ჰოსპიტალები“ - ი. ციციშვილის სახელობის ბავშვთა კლინიკა"/>
    <s v="404476205"/>
    <x v="0"/>
    <x v="0"/>
    <s v="ლუბლიანას ქუჩა №21 ა"/>
    <s v="INT0041/1"/>
    <x v="2"/>
    <m/>
    <m/>
    <m/>
    <m/>
    <m/>
    <m/>
    <m/>
    <m/>
    <m/>
    <m/>
    <n v="4"/>
    <n v="6"/>
    <n v="10"/>
    <n v="2"/>
    <n v="3"/>
    <n v="12"/>
    <n v="7"/>
    <n v="1"/>
    <n v="35"/>
  </r>
  <r>
    <s v="სს „ევექსის ჰოსპიტალები“ - ი. ციციშვილის სახელობის ბავშვთა კლინიკა"/>
    <s v="404476205"/>
    <x v="0"/>
    <x v="0"/>
    <s v="ლუბლიანას ქუჩა №21 ა"/>
    <s v="INT0086N/1"/>
    <x v="2"/>
    <m/>
    <m/>
    <m/>
    <m/>
    <m/>
    <m/>
    <m/>
    <m/>
    <m/>
    <m/>
    <n v="1"/>
    <m/>
    <n v="1"/>
    <m/>
    <m/>
    <m/>
    <n v="1"/>
    <m/>
    <n v="2"/>
  </r>
  <r>
    <s v="სს „ევექსის ჰოსპიტალები“ - ი. ციციშვილის სახელობის ბავშვთა კლინიკა"/>
    <s v="404476205"/>
    <x v="0"/>
    <x v="0"/>
    <s v="ლუბლიანას ქუჩა №21 ა"/>
    <s v="INT0090N/1"/>
    <x v="2"/>
    <m/>
    <m/>
    <m/>
    <m/>
    <m/>
    <m/>
    <m/>
    <m/>
    <m/>
    <m/>
    <m/>
    <m/>
    <n v="0"/>
    <m/>
    <m/>
    <n v="1"/>
    <m/>
    <m/>
    <n v="1"/>
  </r>
  <r>
    <s v="სს „ევექსის ჰოსპიტალები“ - ი. ციციშვილის სახელობის ბავშვთა კლინიკა"/>
    <s v="404476205"/>
    <x v="0"/>
    <x v="0"/>
    <s v="ლუბლიანას ქუჩა №21 ა"/>
    <s v="REAN0059/1"/>
    <x v="3"/>
    <m/>
    <m/>
    <m/>
    <m/>
    <m/>
    <m/>
    <m/>
    <m/>
    <m/>
    <m/>
    <m/>
    <m/>
    <n v="0"/>
    <m/>
    <n v="1"/>
    <m/>
    <m/>
    <m/>
    <n v="1"/>
  </r>
  <r>
    <s v="სს „ევექსის ჰოსპიტალები“ - ი. ციციშვილის სახელობის ბავშვთა კლინიკა"/>
    <s v="404476205"/>
    <x v="0"/>
    <x v="0"/>
    <s v="ლუბლიანას ქუჩა №21 ა"/>
    <s v="REAN0086N/1"/>
    <x v="3"/>
    <m/>
    <m/>
    <m/>
    <m/>
    <m/>
    <m/>
    <m/>
    <m/>
    <m/>
    <m/>
    <m/>
    <m/>
    <n v="0"/>
    <m/>
    <m/>
    <m/>
    <m/>
    <n v="1"/>
    <n v="1"/>
  </r>
  <r>
    <s v="სს „ევექსის ჰოსპიტალები“ - ი. ციციშვილის სახელობის ბავშვთა კლინიკა"/>
    <s v="404476205"/>
    <x v="0"/>
    <x v="0"/>
    <s v="ლუბლიანას ქუჩა №21 ა"/>
    <s v="S600055/1"/>
    <x v="4"/>
    <m/>
    <m/>
    <m/>
    <m/>
    <m/>
    <m/>
    <m/>
    <m/>
    <m/>
    <m/>
    <m/>
    <m/>
    <n v="0"/>
    <m/>
    <m/>
    <n v="1"/>
    <m/>
    <m/>
    <n v="1"/>
  </r>
  <r>
    <s v="სს „ევექსის ჰოსპიტალები“ - ი. ციციშვილის სახელობის ბავშვთა კლინიკა"/>
    <s v="404476205"/>
    <x v="0"/>
    <x v="0"/>
    <s v="ლუბლიანას ქუჩა №21 ა"/>
    <s v="S600149/1"/>
    <x v="4"/>
    <m/>
    <m/>
    <m/>
    <m/>
    <m/>
    <m/>
    <m/>
    <m/>
    <m/>
    <m/>
    <m/>
    <m/>
    <n v="0"/>
    <n v="1"/>
    <m/>
    <m/>
    <m/>
    <m/>
    <n v="1"/>
  </r>
  <r>
    <s v="სს „ევექსის ჰოსპიტალები“ - ი. ციციშვილის სახელობის ბავშვთა კლინიკა"/>
    <s v="404476205"/>
    <x v="0"/>
    <x v="0"/>
    <s v="ლუბლიანას ქუჩა №21 ა"/>
    <s v="T900013/1"/>
    <x v="5"/>
    <m/>
    <m/>
    <m/>
    <m/>
    <m/>
    <m/>
    <m/>
    <m/>
    <m/>
    <m/>
    <m/>
    <m/>
    <n v="0"/>
    <m/>
    <m/>
    <n v="1"/>
    <n v="1"/>
    <m/>
    <n v="2"/>
  </r>
  <r>
    <s v="სს „ევექსის ჰოსპიტალები“ - ი. ციციშვილის სახელობის ბავშვთა კლინიკა"/>
    <s v="404476205"/>
    <x v="0"/>
    <x v="0"/>
    <s v="ლუბლიანას ქუჩა №21 ა"/>
    <s v="T900015"/>
    <x v="5"/>
    <m/>
    <m/>
    <m/>
    <m/>
    <m/>
    <m/>
    <m/>
    <m/>
    <m/>
    <m/>
    <m/>
    <m/>
    <n v="0"/>
    <m/>
    <m/>
    <n v="1"/>
    <m/>
    <m/>
    <n v="1"/>
  </r>
  <r>
    <s v="სს „ევექსის ჰოსპიტალები“ - ი. ციციშვილის სახელობის ბავშვთა კლინიკა"/>
    <s v="404476205"/>
    <x v="0"/>
    <x v="0"/>
    <s v="ლუბლიანას ქუჩა №21 ა"/>
    <s v="T900015/1"/>
    <x v="5"/>
    <m/>
    <m/>
    <m/>
    <m/>
    <m/>
    <m/>
    <m/>
    <m/>
    <m/>
    <m/>
    <m/>
    <n v="1"/>
    <n v="1"/>
    <n v="1"/>
    <m/>
    <m/>
    <m/>
    <m/>
    <n v="2"/>
  </r>
  <r>
    <s v="სს „ევექსის ჰოსპიტლები“ - ივ. ბოკერიას სახელობის ჰოსპიტალი"/>
    <s v="404476205"/>
    <x v="0"/>
    <x v="30"/>
    <s v="ქინძმარაულის I შესახვევი, №1-ში"/>
    <s v="1CAR/U7"/>
    <x v="6"/>
    <m/>
    <m/>
    <m/>
    <m/>
    <m/>
    <m/>
    <m/>
    <m/>
    <m/>
    <m/>
    <m/>
    <m/>
    <n v="0"/>
    <m/>
    <m/>
    <m/>
    <m/>
    <n v="1"/>
    <n v="1"/>
  </r>
  <r>
    <s v="სს „ევექსის ჰოსპიტლები“ - ივ. ბოკერიას სახელობის ჰოსპიტალი"/>
    <s v="404476205"/>
    <x v="0"/>
    <x v="30"/>
    <s v="ქინძმარაულის I შესახვევი, №1-ში"/>
    <s v="3CAR/U5"/>
    <x v="13"/>
    <m/>
    <m/>
    <m/>
    <m/>
    <m/>
    <m/>
    <m/>
    <m/>
    <m/>
    <m/>
    <m/>
    <m/>
    <n v="0"/>
    <m/>
    <m/>
    <m/>
    <m/>
    <n v="1"/>
    <n v="1"/>
  </r>
  <r>
    <s v="სს „ევექსის ჰოსპიტლები“ - ივ. ბოკერიას სახელობის ჰოსპიტალი"/>
    <s v="404476205"/>
    <x v="0"/>
    <x v="30"/>
    <s v="ქინძმარაულის I შესახვევი, №1-ში"/>
    <s v="INT0041"/>
    <x v="2"/>
    <m/>
    <m/>
    <m/>
    <m/>
    <m/>
    <m/>
    <m/>
    <m/>
    <m/>
    <m/>
    <m/>
    <m/>
    <n v="0"/>
    <m/>
    <m/>
    <m/>
    <n v="1"/>
    <m/>
    <n v="1"/>
  </r>
  <r>
    <s v="სს „ევექსის ჰოსპიტლები“ - ივ. ბოკერიას სახელობის ჰოსპიტალი"/>
    <s v="404476205"/>
    <x v="0"/>
    <x v="30"/>
    <s v="ქინძმარაულის I შესახვევი, №1-ში"/>
    <s v="INT0041/1"/>
    <x v="2"/>
    <m/>
    <m/>
    <m/>
    <m/>
    <m/>
    <m/>
    <m/>
    <m/>
    <m/>
    <m/>
    <n v="1"/>
    <n v="1"/>
    <n v="2"/>
    <m/>
    <n v="1"/>
    <n v="3"/>
    <n v="2"/>
    <m/>
    <n v="8"/>
  </r>
  <r>
    <s v="სს „ევექსის ჰოსპიტლები“ - ივ. ბოკერიას სახელობის ჰოსპიტალი"/>
    <s v="404476205"/>
    <x v="0"/>
    <x v="30"/>
    <s v="ქინძმარაულის I შესახვევი, №1-ში"/>
    <s v="INT0041/2"/>
    <x v="2"/>
    <m/>
    <m/>
    <m/>
    <m/>
    <m/>
    <m/>
    <m/>
    <m/>
    <m/>
    <m/>
    <n v="1"/>
    <m/>
    <n v="1"/>
    <n v="3"/>
    <n v="2"/>
    <n v="2"/>
    <n v="3"/>
    <n v="1"/>
    <n v="12"/>
  </r>
  <r>
    <s v="სს „ევექსის ჰოსპიტლები“ - ივ. ბოკერიას სახელობის ჰოსპიტალი"/>
    <s v="404476205"/>
    <x v="0"/>
    <x v="30"/>
    <s v="ქინძმარაულის I შესახვევი, №1-ში"/>
    <s v="NEU125095"/>
    <x v="4"/>
    <m/>
    <m/>
    <m/>
    <m/>
    <m/>
    <m/>
    <m/>
    <m/>
    <m/>
    <m/>
    <m/>
    <m/>
    <n v="0"/>
    <m/>
    <m/>
    <m/>
    <m/>
    <n v="1"/>
    <n v="1"/>
  </r>
  <r>
    <s v="სს „ევექსის ჰოსპიტლები“ - ივ. ბოკერიას სახელობის ჰოსპიტალი"/>
    <s v="404476205"/>
    <x v="0"/>
    <x v="30"/>
    <s v="ქინძმარაულის I შესახვევი, №1-ში"/>
    <s v="NEU141089"/>
    <x v="4"/>
    <m/>
    <m/>
    <m/>
    <m/>
    <m/>
    <m/>
    <m/>
    <m/>
    <m/>
    <m/>
    <m/>
    <m/>
    <n v="0"/>
    <m/>
    <n v="1"/>
    <m/>
    <m/>
    <m/>
    <n v="1"/>
  </r>
  <r>
    <s v="სს „ევექსის ჰოსპიტლები“ - ივ. ბოკერიას სახელობის ჰოსპიტალი"/>
    <s v="404476205"/>
    <x v="0"/>
    <x v="30"/>
    <s v="ქინძმარაულის I შესახვევი, №1-ში"/>
    <s v="REAN0041/1"/>
    <x v="3"/>
    <m/>
    <m/>
    <m/>
    <m/>
    <m/>
    <m/>
    <m/>
    <m/>
    <m/>
    <m/>
    <n v="1"/>
    <m/>
    <n v="1"/>
    <m/>
    <m/>
    <m/>
    <m/>
    <m/>
    <n v="1"/>
  </r>
  <r>
    <s v="სს „ევექსის ჰოსპიტლები“ - ივ. ბოკერიას სახელობის ჰოსპიტალი"/>
    <s v="404476205"/>
    <x v="0"/>
    <x v="30"/>
    <s v="ქინძმარაულის I შესახვევი, №1-ში"/>
    <s v="REAN0041/3"/>
    <x v="3"/>
    <m/>
    <m/>
    <m/>
    <m/>
    <m/>
    <m/>
    <m/>
    <m/>
    <m/>
    <m/>
    <m/>
    <n v="1"/>
    <n v="1"/>
    <m/>
    <m/>
    <m/>
    <m/>
    <m/>
    <n v="1"/>
  </r>
  <r>
    <s v="სს „ევექსის ჰოსპიტლები“ - ივ. ბოკერიას სახელობის ჰოსპიტალი"/>
    <s v="404476205"/>
    <x v="0"/>
    <x v="30"/>
    <s v="ქინძმარაულის I შესახვევი, №1-ში"/>
    <s v="REAN0086N/1"/>
    <x v="3"/>
    <m/>
    <m/>
    <m/>
    <m/>
    <m/>
    <m/>
    <m/>
    <m/>
    <m/>
    <m/>
    <n v="2"/>
    <m/>
    <n v="2"/>
    <m/>
    <m/>
    <m/>
    <m/>
    <n v="1"/>
    <n v="3"/>
  </r>
  <r>
    <s v="სს „ევექსის ჰოსპიტლები“ - ივ. ბოკერიას სახელობის ჰოსპიტალი"/>
    <s v="404476205"/>
    <x v="0"/>
    <x v="30"/>
    <s v="ქინძმარაულის I შესახვევი, №1-ში"/>
    <s v="T900007/1"/>
    <x v="5"/>
    <m/>
    <m/>
    <m/>
    <m/>
    <m/>
    <m/>
    <m/>
    <m/>
    <m/>
    <m/>
    <m/>
    <m/>
    <n v="0"/>
    <n v="1"/>
    <n v="1"/>
    <m/>
    <m/>
    <m/>
    <n v="2"/>
  </r>
  <r>
    <s v="სს „ევექსის ჰოსპიტლები“ - ივ. ბოკერიას სახელობის ჰოსპიტალი"/>
    <s v="404476205"/>
    <x v="0"/>
    <x v="30"/>
    <s v="ქინძმარაულის I შესახვევი, №1-ში"/>
    <s v="T900008/1"/>
    <x v="5"/>
    <m/>
    <m/>
    <m/>
    <m/>
    <m/>
    <m/>
    <m/>
    <m/>
    <m/>
    <m/>
    <m/>
    <m/>
    <n v="0"/>
    <m/>
    <m/>
    <m/>
    <m/>
    <n v="1"/>
    <n v="1"/>
  </r>
  <r>
    <s v="სს „ევექსის ჰოსპიტლები“ - ივ. ბოკერიას სახელობის ჰოსპიტალი"/>
    <s v="404476205"/>
    <x v="0"/>
    <x v="30"/>
    <s v="ქინძმარაულის I შესახვევი, №1-ში"/>
    <s v="T900015"/>
    <x v="5"/>
    <m/>
    <m/>
    <m/>
    <m/>
    <m/>
    <m/>
    <m/>
    <m/>
    <m/>
    <m/>
    <m/>
    <m/>
    <n v="0"/>
    <n v="1"/>
    <m/>
    <m/>
    <m/>
    <m/>
    <n v="1"/>
  </r>
  <r>
    <s v="სს „ევექსის ჰოსპიტლები“ - ივ. ბოკერიას სახელობის ჰოსპიტალი"/>
    <s v="404476205"/>
    <x v="0"/>
    <x v="30"/>
    <s v="ქინძმარაულის I შესახვევი, №1-ში"/>
    <s v="T900015/1"/>
    <x v="5"/>
    <m/>
    <m/>
    <m/>
    <m/>
    <m/>
    <m/>
    <m/>
    <m/>
    <m/>
    <m/>
    <m/>
    <m/>
    <n v="0"/>
    <m/>
    <n v="1"/>
    <m/>
    <m/>
    <m/>
    <n v="1"/>
  </r>
  <r>
    <s v="სს „ევექსის ჰოსპიტლები“ - ივ. ბოკერიას სახელობის ჰოსპიტალი"/>
    <s v="404476205"/>
    <x v="0"/>
    <x v="30"/>
    <s v="ქინძმარაულის I შესახვევი, №1-ში"/>
    <s v="T900017/1"/>
    <x v="5"/>
    <m/>
    <m/>
    <m/>
    <m/>
    <m/>
    <m/>
    <m/>
    <m/>
    <m/>
    <m/>
    <m/>
    <m/>
    <n v="0"/>
    <n v="1"/>
    <m/>
    <m/>
    <m/>
    <m/>
    <n v="1"/>
  </r>
  <r>
    <s v="სს „ევექსის ჰოსპიტლები“ - მ. იაშვილის სახელობის ბავშვთა ცენტრალური საავადმყოფო"/>
    <s v="404476205"/>
    <x v="0"/>
    <x v="0"/>
    <s v="ლუბლიანას ქუჩა №2/6"/>
    <s v="8000000011"/>
    <x v="2"/>
    <m/>
    <m/>
    <m/>
    <m/>
    <m/>
    <m/>
    <m/>
    <m/>
    <m/>
    <m/>
    <m/>
    <n v="1"/>
    <n v="1"/>
    <m/>
    <m/>
    <m/>
    <m/>
    <m/>
    <n v="1"/>
  </r>
  <r>
    <s v="სს „ევექსის ჰოსპიტლები“ - მ. იაშვილის სახელობის ბავშვთა ცენტრალური საავადმყოფო"/>
    <s v="404476205"/>
    <x v="0"/>
    <x v="0"/>
    <s v="ლუბლიანას ქუჩა №2/6"/>
    <s v="8000000011/1"/>
    <x v="2"/>
    <m/>
    <m/>
    <m/>
    <m/>
    <m/>
    <m/>
    <m/>
    <m/>
    <m/>
    <m/>
    <m/>
    <n v="1"/>
    <n v="1"/>
    <m/>
    <m/>
    <m/>
    <m/>
    <m/>
    <n v="1"/>
  </r>
  <r>
    <s v="სს „ევექსის ჰოსპიტლები“ - მ. იაშვილის სახელობის ბავშვთა ცენტრალური საავადმყოფო"/>
    <s v="404476205"/>
    <x v="0"/>
    <x v="0"/>
    <s v="ლუბლიანას ქუჩა №2/6"/>
    <s v="INT0041"/>
    <x v="2"/>
    <m/>
    <m/>
    <m/>
    <m/>
    <m/>
    <m/>
    <m/>
    <m/>
    <m/>
    <m/>
    <m/>
    <m/>
    <n v="0"/>
    <m/>
    <m/>
    <m/>
    <n v="1"/>
    <m/>
    <n v="1"/>
  </r>
  <r>
    <s v="სს „ევექსის ჰოსპიტლები“ - მ. იაშვილის სახელობის ბავშვთა ცენტრალური საავადმყოფო"/>
    <s v="404476205"/>
    <x v="0"/>
    <x v="0"/>
    <s v="ლუბლიანას ქუჩა №2/6"/>
    <s v="INT0041/1"/>
    <x v="2"/>
    <m/>
    <m/>
    <m/>
    <m/>
    <m/>
    <m/>
    <m/>
    <m/>
    <m/>
    <m/>
    <n v="1"/>
    <n v="3"/>
    <n v="4"/>
    <n v="1"/>
    <m/>
    <n v="3"/>
    <n v="3"/>
    <n v="1"/>
    <n v="12"/>
  </r>
  <r>
    <s v="სს „ევექსის ჰოსპიტლები“ - მ. იაშვილის სახელობის ბავშვთა ცენტრალური საავადმყოფო"/>
    <s v="404476205"/>
    <x v="0"/>
    <x v="0"/>
    <s v="ლუბლიანას ქუჩა №2/6"/>
    <s v="INT0090N/1"/>
    <x v="2"/>
    <m/>
    <m/>
    <m/>
    <m/>
    <m/>
    <m/>
    <m/>
    <m/>
    <m/>
    <m/>
    <m/>
    <m/>
    <n v="0"/>
    <m/>
    <m/>
    <m/>
    <n v="1"/>
    <m/>
    <n v="1"/>
  </r>
  <r>
    <s v="სს „ევექსის ჰოსპიტლები“ - მ. იაშვილის სახელობის ბავშვთა ცენტრალური საავადმყოფო"/>
    <s v="404476205"/>
    <x v="0"/>
    <x v="0"/>
    <s v="ლუბლიანას ქუჩა №2/6"/>
    <s v="NEO6017"/>
    <x v="11"/>
    <m/>
    <m/>
    <m/>
    <m/>
    <m/>
    <m/>
    <m/>
    <m/>
    <m/>
    <m/>
    <m/>
    <m/>
    <n v="0"/>
    <n v="1"/>
    <m/>
    <m/>
    <m/>
    <m/>
    <n v="1"/>
  </r>
  <r>
    <s v="სს „ევექსის ჰოსპიტლები“ - მ. იაშვილის სახელობის ბავშვთა ცენტრალური საავადმყოფო"/>
    <s v="404476205"/>
    <x v="0"/>
    <x v="0"/>
    <s v="ლუბლიანას ქუჩა №2/6"/>
    <s v="ONC1537128"/>
    <x v="0"/>
    <m/>
    <m/>
    <m/>
    <m/>
    <m/>
    <m/>
    <m/>
    <m/>
    <m/>
    <m/>
    <m/>
    <n v="1"/>
    <n v="1"/>
    <m/>
    <m/>
    <m/>
    <m/>
    <m/>
    <n v="1"/>
  </r>
  <r>
    <s v="სს „ევექსის ჰოსპიტლები“ - მ. იაშვილის სახელობის ბავშვთა ცენტრალური საავადმყოფო"/>
    <s v="404476205"/>
    <x v="0"/>
    <x v="0"/>
    <s v="ლუბლიანას ქუჩა №2/6"/>
    <s v="PER1952"/>
    <x v="4"/>
    <m/>
    <m/>
    <m/>
    <m/>
    <m/>
    <m/>
    <m/>
    <m/>
    <m/>
    <m/>
    <m/>
    <m/>
    <n v="0"/>
    <m/>
    <m/>
    <n v="1"/>
    <m/>
    <m/>
    <n v="1"/>
  </r>
  <r>
    <s v="სს „ევექსის ჰოსპიტლები“ - მ. იაშვილის სახელობის ბავშვთა ცენტრალური საავადმყოფო"/>
    <s v="404476205"/>
    <x v="0"/>
    <x v="0"/>
    <s v="ლუბლიანას ქუჩა №2/6"/>
    <s v="REAN0086N/1"/>
    <x v="3"/>
    <m/>
    <m/>
    <m/>
    <m/>
    <m/>
    <m/>
    <m/>
    <m/>
    <m/>
    <m/>
    <m/>
    <m/>
    <n v="0"/>
    <m/>
    <n v="1"/>
    <m/>
    <n v="1"/>
    <n v="1"/>
    <n v="3"/>
  </r>
  <r>
    <s v="სს „ევექსის ჰოსპიტლები“ - მ. იაშვილის სახელობის ბავშვთა ცენტრალური საავადმყოფო"/>
    <s v="404476205"/>
    <x v="0"/>
    <x v="0"/>
    <s v="ლუბლიანას ქუჩა №2/6"/>
    <s v="REAN0088N/1"/>
    <x v="3"/>
    <m/>
    <m/>
    <m/>
    <m/>
    <m/>
    <m/>
    <m/>
    <m/>
    <m/>
    <m/>
    <m/>
    <n v="1"/>
    <n v="1"/>
    <m/>
    <m/>
    <m/>
    <m/>
    <m/>
    <n v="1"/>
  </r>
  <r>
    <s v="სს „ევექსის ჰოსპიტლები“ - მ. იაშვილის სახელობის ბავშვთა ცენტრალური საავადმყოფო"/>
    <s v="404476205"/>
    <x v="0"/>
    <x v="0"/>
    <s v="ლუბლიანას ქუჩა №2/6"/>
    <s v="REAN0090N/1"/>
    <x v="3"/>
    <m/>
    <m/>
    <m/>
    <m/>
    <m/>
    <m/>
    <m/>
    <m/>
    <m/>
    <m/>
    <n v="1"/>
    <m/>
    <n v="1"/>
    <m/>
    <m/>
    <n v="1"/>
    <m/>
    <m/>
    <n v="2"/>
  </r>
  <r>
    <s v="სს „ევექსის ჰოსპიტლები“ - მ. იაშვილის სახელობის ბავშვთა ცენტრალური საავადმყოფო"/>
    <s v="404476205"/>
    <x v="0"/>
    <x v="0"/>
    <s v="ლუბლიანას ქუჩა №2/6"/>
    <s v="S600263/1"/>
    <x v="4"/>
    <m/>
    <m/>
    <m/>
    <m/>
    <m/>
    <m/>
    <m/>
    <m/>
    <m/>
    <m/>
    <m/>
    <m/>
    <n v="0"/>
    <m/>
    <m/>
    <m/>
    <n v="1"/>
    <m/>
    <n v="1"/>
  </r>
  <r>
    <s v="სს „ევექსის ჰოსპიტლები“ - მ. იაშვილის სახელობის ბავშვთა ცენტრალური საავადმყოფო"/>
    <s v="404476205"/>
    <x v="0"/>
    <x v="0"/>
    <s v="ლუბლიანას ქუჩა №2/6"/>
    <s v="S600266/1"/>
    <x v="4"/>
    <m/>
    <m/>
    <m/>
    <m/>
    <m/>
    <m/>
    <m/>
    <m/>
    <m/>
    <m/>
    <m/>
    <m/>
    <n v="0"/>
    <m/>
    <n v="1"/>
    <m/>
    <m/>
    <m/>
    <n v="1"/>
  </r>
  <r>
    <s v="სს „ევექსის ჰოსპიტლები“ - მ. იაშვილის სახელობის ბავშვთა ცენტრალური საავადმყოფო"/>
    <s v="404476205"/>
    <x v="0"/>
    <x v="0"/>
    <s v="ლუბლიანას ქუჩა №2/6"/>
    <s v="SUR3521597"/>
    <x v="4"/>
    <m/>
    <m/>
    <m/>
    <m/>
    <m/>
    <m/>
    <m/>
    <m/>
    <m/>
    <m/>
    <m/>
    <m/>
    <n v="0"/>
    <m/>
    <m/>
    <m/>
    <m/>
    <n v="1"/>
    <n v="1"/>
  </r>
  <r>
    <s v="სს „ევექსის ჰოსპიტლები“ - მ. იაშვილის სახელობის ბავშვთა ცენტრალური საავადმყოფო"/>
    <s v="404476205"/>
    <x v="0"/>
    <x v="0"/>
    <s v="ლუბლიანას ქუჩა №2/6"/>
    <s v="SUR507511"/>
    <x v="4"/>
    <m/>
    <m/>
    <m/>
    <m/>
    <m/>
    <m/>
    <m/>
    <m/>
    <m/>
    <m/>
    <m/>
    <m/>
    <n v="0"/>
    <n v="1"/>
    <m/>
    <m/>
    <m/>
    <m/>
    <n v="1"/>
  </r>
  <r>
    <s v="სს „ევექსის ჰოსპიტლები“ - მ. იაშვილის სახელობის ბავშვთა ცენტრალური საავადმყოფო"/>
    <s v="404476205"/>
    <x v="0"/>
    <x v="0"/>
    <s v="ლუბლიანას ქუჩა №2/6"/>
    <s v="T900007"/>
    <x v="5"/>
    <m/>
    <m/>
    <m/>
    <m/>
    <m/>
    <m/>
    <m/>
    <m/>
    <m/>
    <m/>
    <n v="1"/>
    <m/>
    <n v="1"/>
    <m/>
    <m/>
    <m/>
    <n v="1"/>
    <m/>
    <n v="2"/>
  </r>
  <r>
    <s v="სს „ევექსის ჰოსპიტლები“ - მ. იაშვილის სახელობის ბავშვთა ცენტრალური საავადმყოფო"/>
    <s v="404476205"/>
    <x v="0"/>
    <x v="0"/>
    <s v="ლუბლიანას ქუჩა №2/6"/>
    <s v="T900007/1"/>
    <x v="5"/>
    <m/>
    <m/>
    <m/>
    <m/>
    <m/>
    <m/>
    <m/>
    <m/>
    <m/>
    <m/>
    <m/>
    <m/>
    <n v="0"/>
    <m/>
    <m/>
    <m/>
    <n v="2"/>
    <m/>
    <n v="2"/>
  </r>
  <r>
    <s v="სს „ევექსის ჰოსპიტლები“ - მ. იაშვილის სახელობის ბავშვთა ცენტრალური საავადმყოფო"/>
    <s v="404476205"/>
    <x v="0"/>
    <x v="0"/>
    <s v="ლუბლიანას ქუჩა №2/6"/>
    <s v="T900013"/>
    <x v="5"/>
    <m/>
    <m/>
    <m/>
    <m/>
    <m/>
    <m/>
    <m/>
    <m/>
    <m/>
    <m/>
    <m/>
    <m/>
    <n v="0"/>
    <m/>
    <m/>
    <m/>
    <n v="2"/>
    <m/>
    <n v="2"/>
  </r>
  <r>
    <s v="სს „ევექსის ჰოსპიტლები“ - მ. იაშვილის სახელობის ბავშვთა ცენტრალური საავადმყოფო"/>
    <s v="404476205"/>
    <x v="0"/>
    <x v="0"/>
    <s v="ლუბლიანას ქუჩა №2/6"/>
    <s v="T910001INF"/>
    <x v="10"/>
    <m/>
    <m/>
    <m/>
    <m/>
    <m/>
    <m/>
    <m/>
    <m/>
    <m/>
    <m/>
    <m/>
    <m/>
    <n v="0"/>
    <m/>
    <m/>
    <m/>
    <m/>
    <n v="1"/>
    <n v="1"/>
  </r>
  <r>
    <s v="სს „ევექსის ჰოსპიტლები“ - მ. იაშვილის სახელობის ბავშვთა ცენტრალური საავადმყოფო"/>
    <s v="404476205"/>
    <x v="0"/>
    <x v="0"/>
    <s v="ლუბლიანას ქუჩა №2/6"/>
    <s v="T910001INF/1"/>
    <x v="10"/>
    <m/>
    <m/>
    <m/>
    <m/>
    <m/>
    <m/>
    <m/>
    <m/>
    <m/>
    <m/>
    <m/>
    <m/>
    <n v="0"/>
    <m/>
    <m/>
    <n v="2"/>
    <m/>
    <n v="1"/>
    <n v="3"/>
  </r>
  <r>
    <s v="სს „ევექსის ჰოსპიტლები“ - მ. იაშვილის სახელობის ბავშვთა ცენტრალური საავადმყოფო"/>
    <s v="404476205"/>
    <x v="0"/>
    <x v="0"/>
    <s v="ლუბლიანას ქუჩა №2/6"/>
    <s v="T910011INF/1"/>
    <x v="10"/>
    <m/>
    <m/>
    <m/>
    <m/>
    <m/>
    <m/>
    <m/>
    <m/>
    <m/>
    <m/>
    <m/>
    <m/>
    <n v="0"/>
    <n v="1"/>
    <m/>
    <m/>
    <m/>
    <m/>
    <n v="1"/>
  </r>
  <r>
    <s v="სს „ევექსის ჰოსპიტლები“ - მ. იაშვილის სახელობის ბავშვთა ცენტრალური საავადმყოფო"/>
    <s v="404476205"/>
    <x v="0"/>
    <x v="0"/>
    <s v="ლუბლიანას ქუჩა №2/6"/>
    <s v="T910014INF"/>
    <x v="10"/>
    <m/>
    <m/>
    <m/>
    <m/>
    <m/>
    <m/>
    <m/>
    <m/>
    <m/>
    <m/>
    <m/>
    <m/>
    <n v="0"/>
    <m/>
    <n v="1"/>
    <m/>
    <m/>
    <m/>
    <n v="1"/>
  </r>
  <r>
    <s v="სს „ევექსის ჰოსპიტლები“ - მ. იაშვილის სახელობის ბავშვთა ცენტრალური საავადმყოფო"/>
    <s v="404476205"/>
    <x v="0"/>
    <x v="0"/>
    <s v="ლუბლიანას ქუჩა №2/6"/>
    <s v="T910014INF/1"/>
    <x v="10"/>
    <m/>
    <m/>
    <m/>
    <m/>
    <m/>
    <m/>
    <m/>
    <m/>
    <m/>
    <m/>
    <m/>
    <m/>
    <n v="0"/>
    <m/>
    <n v="1"/>
    <m/>
    <m/>
    <n v="1"/>
    <n v="2"/>
  </r>
  <r>
    <s v="სს „სამედიცინო კორპორაცია ევექსი“ - ახმეტის ჰოსპიტალი"/>
    <s v="404476205"/>
    <x v="8"/>
    <x v="31"/>
    <s v="რუსთაველის ქუჩა, №78ა"/>
    <s v="INT0044"/>
    <x v="2"/>
    <m/>
    <m/>
    <m/>
    <m/>
    <m/>
    <m/>
    <m/>
    <m/>
    <m/>
    <m/>
    <n v="2"/>
    <n v="4"/>
    <n v="6"/>
    <n v="7"/>
    <n v="6"/>
    <n v="1"/>
    <m/>
    <m/>
    <n v="20"/>
  </r>
  <r>
    <s v="სს „სამედიცინო კორპორაცია ევექსი“ - ახმეტის ჰოსპიტალი"/>
    <s v="404476205"/>
    <x v="8"/>
    <x v="31"/>
    <s v="რუსთაველის ქუჩა, №78ა"/>
    <s v="INT0044/1"/>
    <x v="2"/>
    <m/>
    <m/>
    <m/>
    <m/>
    <m/>
    <m/>
    <m/>
    <m/>
    <m/>
    <m/>
    <n v="4"/>
    <n v="5"/>
    <n v="9"/>
    <n v="8"/>
    <n v="8"/>
    <n v="10"/>
    <m/>
    <m/>
    <n v="35"/>
  </r>
  <r>
    <s v="სს „სამედიცინო კორპორაცია ევექსი“ - ახმეტის ჰოსპიტალი"/>
    <s v="404476205"/>
    <x v="8"/>
    <x v="31"/>
    <s v="რუსთაველის ქუჩა, №78ა"/>
    <s v="INT0044/2"/>
    <x v="2"/>
    <m/>
    <m/>
    <m/>
    <m/>
    <m/>
    <m/>
    <m/>
    <m/>
    <m/>
    <m/>
    <n v="9"/>
    <n v="11"/>
    <n v="20"/>
    <n v="7"/>
    <n v="10"/>
    <n v="6"/>
    <m/>
    <m/>
    <n v="43"/>
  </r>
  <r>
    <s v="სს „სამედიცინო კორპორაცია ევექსი“ - ახმეტის ჰოსპიტალი"/>
    <s v="404476205"/>
    <x v="8"/>
    <x v="31"/>
    <s v="რუსთაველის ქუჩა, №78ა"/>
    <s v="INT0044/3"/>
    <x v="2"/>
    <m/>
    <m/>
    <m/>
    <m/>
    <m/>
    <m/>
    <m/>
    <m/>
    <m/>
    <m/>
    <m/>
    <m/>
    <n v="0"/>
    <m/>
    <m/>
    <n v="2"/>
    <m/>
    <m/>
    <n v="2"/>
  </r>
  <r>
    <s v="სს „სამედიცინო კორპორაცია ევექსი“ - ახმეტის ჰოსპიტალი"/>
    <s v="404476205"/>
    <x v="8"/>
    <x v="31"/>
    <s v="რუსთაველის ქუჩა, №78ა"/>
    <s v="REAN0044"/>
    <x v="3"/>
    <m/>
    <m/>
    <m/>
    <m/>
    <m/>
    <m/>
    <m/>
    <m/>
    <m/>
    <m/>
    <m/>
    <m/>
    <n v="0"/>
    <m/>
    <m/>
    <n v="1"/>
    <m/>
    <m/>
    <n v="1"/>
  </r>
  <r>
    <s v="სს „სამედიცინო კორპორაცია ევექსი“ - ახმეტის ჰოსპიტალი"/>
    <s v="404476205"/>
    <x v="8"/>
    <x v="31"/>
    <s v="რუსთაველის ქუჩა, №78ა"/>
    <s v="REAN0044/2"/>
    <x v="3"/>
    <m/>
    <m/>
    <m/>
    <m/>
    <m/>
    <m/>
    <m/>
    <m/>
    <m/>
    <m/>
    <n v="1"/>
    <m/>
    <n v="1"/>
    <m/>
    <m/>
    <m/>
    <m/>
    <m/>
    <n v="1"/>
  </r>
  <r>
    <s v="სს „სამედიცინო კორპორაცია ევექსი“ - ახმეტის ჰოსპიტალი"/>
    <s v="404476205"/>
    <x v="8"/>
    <x v="31"/>
    <s v="რუსთაველის ქუჩა, №78ა"/>
    <s v="T900007"/>
    <x v="5"/>
    <m/>
    <m/>
    <m/>
    <m/>
    <m/>
    <m/>
    <m/>
    <m/>
    <m/>
    <m/>
    <m/>
    <m/>
    <n v="0"/>
    <m/>
    <n v="1"/>
    <m/>
    <m/>
    <m/>
    <n v="1"/>
  </r>
  <r>
    <s v="სს „სამედიცინო კორპორაცია ევექსი“ - ახმეტის ჰოსპიტალი"/>
    <s v="404476205"/>
    <x v="8"/>
    <x v="31"/>
    <s v="რუსთაველის ქუჩა, №78ა"/>
    <s v="T900011"/>
    <x v="5"/>
    <m/>
    <m/>
    <m/>
    <m/>
    <m/>
    <m/>
    <m/>
    <m/>
    <m/>
    <m/>
    <m/>
    <m/>
    <n v="0"/>
    <n v="1"/>
    <m/>
    <m/>
    <m/>
    <m/>
    <n v="1"/>
  </r>
  <r>
    <s v="სს „სამედიცინო კორპორაცია ევექსი“ - ახმეტის ჰოსპიტალი"/>
    <s v="404476205"/>
    <x v="8"/>
    <x v="31"/>
    <s v="რუსთაველის ქუჩა, №78ა"/>
    <s v="T900012"/>
    <x v="5"/>
    <m/>
    <m/>
    <m/>
    <m/>
    <m/>
    <m/>
    <m/>
    <m/>
    <m/>
    <m/>
    <m/>
    <m/>
    <n v="0"/>
    <m/>
    <m/>
    <n v="1"/>
    <m/>
    <m/>
    <n v="1"/>
  </r>
  <r>
    <s v="სს „სამედიცინო კორპორაცია ევექსი“ - ახმეტის ჰოსპიტალი"/>
    <s v="404476205"/>
    <x v="8"/>
    <x v="31"/>
    <s v="რუსთაველის ქუჩა, №78ა"/>
    <s v="T900012/1"/>
    <x v="5"/>
    <m/>
    <m/>
    <m/>
    <m/>
    <m/>
    <m/>
    <m/>
    <m/>
    <m/>
    <m/>
    <n v="2"/>
    <m/>
    <n v="2"/>
    <m/>
    <m/>
    <m/>
    <m/>
    <m/>
    <n v="2"/>
  </r>
  <r>
    <s v="სს „სამედიცინო კორპორაცია ევექსი“ - ახმეტის ჰოსპიტალი"/>
    <s v="404476205"/>
    <x v="8"/>
    <x v="31"/>
    <s v="რუსთაველის ქუჩა, №78ა"/>
    <s v="T900012/2"/>
    <x v="5"/>
    <m/>
    <m/>
    <m/>
    <m/>
    <m/>
    <m/>
    <m/>
    <m/>
    <m/>
    <m/>
    <m/>
    <m/>
    <n v="0"/>
    <n v="1"/>
    <m/>
    <n v="3"/>
    <m/>
    <m/>
    <n v="4"/>
  </r>
  <r>
    <s v="სს „სამედიცინო კორპორაცია ევექსი“ - ახმეტის ჰოსპიტალი"/>
    <s v="404476205"/>
    <x v="8"/>
    <x v="31"/>
    <s v="რუსთაველის ქუჩა, №78ა"/>
    <s v="T900013"/>
    <x v="5"/>
    <m/>
    <m/>
    <m/>
    <m/>
    <m/>
    <m/>
    <m/>
    <m/>
    <m/>
    <m/>
    <m/>
    <m/>
    <n v="0"/>
    <n v="1"/>
    <m/>
    <m/>
    <m/>
    <m/>
    <n v="1"/>
  </r>
  <r>
    <s v="სს „სამედიცინო კორპორაცია ევექსი“ - ახმეტის ჰოსპიტალი"/>
    <s v="404476205"/>
    <x v="8"/>
    <x v="31"/>
    <s v="რუსთაველის ქუჩა, №78ა"/>
    <s v="T900013/1"/>
    <x v="5"/>
    <m/>
    <m/>
    <m/>
    <m/>
    <m/>
    <m/>
    <m/>
    <m/>
    <m/>
    <m/>
    <n v="1"/>
    <m/>
    <n v="1"/>
    <m/>
    <m/>
    <m/>
    <m/>
    <m/>
    <n v="1"/>
  </r>
  <r>
    <s v="სს „სამედიცინო კორპორაცია ევექსი“ - ახმეტის ჰოსპიტალი"/>
    <s v="404476205"/>
    <x v="8"/>
    <x v="31"/>
    <s v="რუსთაველის ქუჩა, №78ა"/>
    <s v="T900013/2"/>
    <x v="5"/>
    <m/>
    <m/>
    <m/>
    <m/>
    <m/>
    <m/>
    <m/>
    <m/>
    <m/>
    <m/>
    <m/>
    <m/>
    <n v="0"/>
    <n v="1"/>
    <m/>
    <n v="1"/>
    <m/>
    <m/>
    <n v="2"/>
  </r>
  <r>
    <s v="სს „სამედიცინო კორპორაცია ევექსი“ - ყვარელის ჰოსპიტალი"/>
    <s v="404476205"/>
    <x v="8"/>
    <x v="32"/>
    <s v="ილია ჭავჭავაძის ქუჩა, №3ა"/>
    <s v="INT0044"/>
    <x v="2"/>
    <m/>
    <m/>
    <m/>
    <m/>
    <m/>
    <m/>
    <m/>
    <m/>
    <m/>
    <m/>
    <m/>
    <n v="2"/>
    <n v="2"/>
    <n v="3"/>
    <n v="2"/>
    <n v="3"/>
    <m/>
    <m/>
    <n v="10"/>
  </r>
  <r>
    <s v="სს „სამედიცინო კორპორაცია ევექსი“ - ყვარელის ჰოსპიტალი"/>
    <s v="404476205"/>
    <x v="8"/>
    <x v="32"/>
    <s v="ილია ჭავჭავაძის ქუჩა, №3ა"/>
    <s v="INT0044/1"/>
    <x v="2"/>
    <m/>
    <m/>
    <m/>
    <m/>
    <m/>
    <m/>
    <m/>
    <m/>
    <m/>
    <m/>
    <n v="4"/>
    <n v="2"/>
    <n v="6"/>
    <n v="8"/>
    <n v="4"/>
    <n v="5"/>
    <m/>
    <m/>
    <n v="23"/>
  </r>
  <r>
    <s v="სს „სამედიცინო კორპორაცია ევექსი“ - ყვარელის ჰოსპიტალი"/>
    <s v="404476205"/>
    <x v="8"/>
    <x v="32"/>
    <s v="ილია ჭავჭავაძის ქუჩა, №3ა"/>
    <s v="INT0044/2"/>
    <x v="2"/>
    <m/>
    <m/>
    <m/>
    <m/>
    <m/>
    <m/>
    <m/>
    <m/>
    <m/>
    <m/>
    <n v="10"/>
    <n v="7"/>
    <n v="17"/>
    <n v="8"/>
    <n v="10"/>
    <n v="6"/>
    <m/>
    <m/>
    <n v="41"/>
  </r>
  <r>
    <s v="სს „სამედიცინო კორპორაცია ევექსი“ - ყვარელის ჰოსპიტალი"/>
    <s v="404476205"/>
    <x v="8"/>
    <x v="32"/>
    <s v="ილია ჭავჭავაძის ქუჩა, №3ა"/>
    <s v="REAN0044"/>
    <x v="3"/>
    <m/>
    <m/>
    <m/>
    <m/>
    <m/>
    <m/>
    <m/>
    <m/>
    <m/>
    <m/>
    <n v="1"/>
    <m/>
    <n v="1"/>
    <m/>
    <m/>
    <m/>
    <m/>
    <m/>
    <n v="1"/>
  </r>
  <r>
    <s v="სს „სამედიცინო კორპორაცია ევექსი“ - ყვარელის ჰოსპიტალი"/>
    <s v="404476205"/>
    <x v="8"/>
    <x v="32"/>
    <s v="ილია ჭავჭავაძის ქუჩა, №3ა"/>
    <s v="REAN0044/1"/>
    <x v="3"/>
    <m/>
    <m/>
    <m/>
    <m/>
    <m/>
    <m/>
    <m/>
    <m/>
    <m/>
    <m/>
    <m/>
    <n v="2"/>
    <n v="2"/>
    <n v="1"/>
    <m/>
    <m/>
    <m/>
    <m/>
    <n v="3"/>
  </r>
  <r>
    <s v="სს „სამედიცინო კორპორაცია ევექსი“ - ყვარელის ჰოსპიტალი"/>
    <s v="404476205"/>
    <x v="8"/>
    <x v="32"/>
    <s v="ილია ჭავჭავაძის ქუჩა, №3ა"/>
    <s v="REAN0044/2"/>
    <x v="3"/>
    <m/>
    <m/>
    <m/>
    <m/>
    <m/>
    <m/>
    <m/>
    <m/>
    <m/>
    <m/>
    <n v="1"/>
    <n v="1"/>
    <n v="2"/>
    <m/>
    <m/>
    <m/>
    <m/>
    <m/>
    <n v="2"/>
  </r>
  <r>
    <s v="სს „სამედიცინო კორპორაცია ევექსი“ - ყვარელის ჰოსპიტალი"/>
    <s v="404476205"/>
    <x v="8"/>
    <x v="32"/>
    <s v="ილია ჭავჭავაძის ქუჩა, №3ა"/>
    <s v="S600079/2"/>
    <x v="4"/>
    <m/>
    <m/>
    <m/>
    <m/>
    <m/>
    <m/>
    <m/>
    <m/>
    <m/>
    <m/>
    <m/>
    <m/>
    <n v="0"/>
    <m/>
    <n v="1"/>
    <m/>
    <m/>
    <m/>
    <n v="1"/>
  </r>
  <r>
    <s v="სს „სამედიცინო კორპორაცია ევექსი“ - ყვარელის ჰოსპიტალი"/>
    <s v="404476205"/>
    <x v="8"/>
    <x v="32"/>
    <s v="ილია ჭავჭავაძის ქუჩა, №3ა"/>
    <s v="S600087/2"/>
    <x v="4"/>
    <m/>
    <m/>
    <m/>
    <m/>
    <m/>
    <m/>
    <m/>
    <m/>
    <m/>
    <m/>
    <m/>
    <m/>
    <n v="0"/>
    <m/>
    <m/>
    <n v="1"/>
    <m/>
    <m/>
    <n v="1"/>
  </r>
  <r>
    <s v="სს „სამედიცინო კორპორაცია ევექსი“ - ყვარელის ჰოსპიტალი"/>
    <s v="404476205"/>
    <x v="8"/>
    <x v="32"/>
    <s v="ილია ჭავჭავაძის ქუჩა, №3ა"/>
    <s v="T900008"/>
    <x v="5"/>
    <m/>
    <m/>
    <m/>
    <m/>
    <m/>
    <m/>
    <m/>
    <m/>
    <m/>
    <m/>
    <m/>
    <n v="1"/>
    <n v="1"/>
    <m/>
    <m/>
    <m/>
    <m/>
    <m/>
    <n v="1"/>
  </r>
  <r>
    <s v="სს „სამედიცინო კორპორაცია ევექსი“ - ყვარელის ჰოსპიტალი"/>
    <s v="404476205"/>
    <x v="8"/>
    <x v="32"/>
    <s v="ილია ჭავჭავაძის ქუჩა, №3ა"/>
    <s v="T900009/2"/>
    <x v="5"/>
    <m/>
    <m/>
    <m/>
    <m/>
    <m/>
    <m/>
    <m/>
    <m/>
    <m/>
    <m/>
    <m/>
    <n v="1"/>
    <n v="1"/>
    <m/>
    <m/>
    <m/>
    <m/>
    <m/>
    <n v="1"/>
  </r>
  <r>
    <s v="სს გერმანული ჰოსპიტალი"/>
    <s v="402101328"/>
    <x v="0"/>
    <x v="1"/>
    <s v="ქ.თბილისი,კოსმონავტების სანაპირო 45ა"/>
    <s v="INT0041/2"/>
    <x v="2"/>
    <m/>
    <m/>
    <m/>
    <m/>
    <m/>
    <m/>
    <m/>
    <m/>
    <m/>
    <m/>
    <m/>
    <m/>
    <n v="0"/>
    <m/>
    <m/>
    <m/>
    <n v="1"/>
    <m/>
    <n v="1"/>
  </r>
  <r>
    <s v="სს ინფექციური პათოლოგიის შიდსისა და კლინიკური იმუნოლოგიის სამეცნიერო-პრაქტიკული ცენტრი"/>
    <s v="212153756"/>
    <x v="0"/>
    <x v="27"/>
    <s v="თბილისი, ყაზბეგის №16"/>
    <s v="8000000011"/>
    <x v="2"/>
    <n v="1"/>
    <m/>
    <m/>
    <m/>
    <m/>
    <m/>
    <m/>
    <m/>
    <m/>
    <m/>
    <m/>
    <m/>
    <n v="1"/>
    <m/>
    <m/>
    <m/>
    <m/>
    <m/>
    <n v="1"/>
  </r>
  <r>
    <s v="სს ინფექციური პათოლოგიის შიდსისა და კლინიკური იმუნოლოგიის სამეცნიერო-პრაქტიკული ცენტრი"/>
    <s v="212153756"/>
    <x v="0"/>
    <x v="27"/>
    <s v="თბილისი, ყაზბეგის №16"/>
    <s v="INF00001/1"/>
    <x v="10"/>
    <m/>
    <m/>
    <m/>
    <m/>
    <m/>
    <m/>
    <n v="1"/>
    <m/>
    <m/>
    <m/>
    <m/>
    <m/>
    <n v="1"/>
    <m/>
    <m/>
    <m/>
    <m/>
    <m/>
    <n v="1"/>
  </r>
  <r>
    <s v="სს ინფექციური პათოლოგიის შიდსისა და კლინიკური იმუნოლოგიის სამეცნიერო-პრაქტიკული ცენტრი"/>
    <s v="212153756"/>
    <x v="0"/>
    <x v="27"/>
    <s v="თბილისი, ყაზბეგის №16"/>
    <s v="INF00002/1"/>
    <x v="10"/>
    <m/>
    <m/>
    <m/>
    <m/>
    <m/>
    <m/>
    <m/>
    <m/>
    <m/>
    <n v="1"/>
    <m/>
    <m/>
    <n v="1"/>
    <m/>
    <m/>
    <m/>
    <m/>
    <m/>
    <n v="1"/>
  </r>
  <r>
    <s v="სს ინფექციური პათოლოგიის შიდსისა და კლინიკური იმუნოლოგიის სამეცნიერო-პრაქტიკული ცენტრი"/>
    <s v="212153756"/>
    <x v="0"/>
    <x v="27"/>
    <s v="თბილისი, ყაზბეგის №16"/>
    <s v="INF00004/2"/>
    <x v="10"/>
    <m/>
    <m/>
    <m/>
    <m/>
    <m/>
    <m/>
    <m/>
    <m/>
    <m/>
    <m/>
    <m/>
    <m/>
    <n v="0"/>
    <m/>
    <n v="1"/>
    <m/>
    <n v="1"/>
    <m/>
    <n v="2"/>
  </r>
  <r>
    <s v="სს ინფექციური პათოლოგიის შიდსისა და კლინიკური იმუნოლოგიის სამეცნიერო-პრაქტიკული ცენტრი"/>
    <s v="212153756"/>
    <x v="0"/>
    <x v="27"/>
    <s v="თბილისი, ყაზბეგის №16"/>
    <s v="INF00005"/>
    <x v="10"/>
    <m/>
    <m/>
    <m/>
    <m/>
    <m/>
    <m/>
    <m/>
    <m/>
    <m/>
    <m/>
    <m/>
    <m/>
    <n v="0"/>
    <m/>
    <n v="1"/>
    <m/>
    <m/>
    <m/>
    <n v="1"/>
  </r>
  <r>
    <s v="სს ინფექციური პათოლოგიის შიდსისა და კლინიკური იმუნოლოგიის სამეცნიერო-პრაქტიკული ცენტრი"/>
    <s v="212153756"/>
    <x v="0"/>
    <x v="27"/>
    <s v="თბილისი, ყაზბეგის №16"/>
    <s v="INF00005/1"/>
    <x v="10"/>
    <m/>
    <m/>
    <m/>
    <m/>
    <m/>
    <m/>
    <m/>
    <m/>
    <m/>
    <m/>
    <m/>
    <n v="1"/>
    <n v="1"/>
    <m/>
    <m/>
    <m/>
    <m/>
    <m/>
    <n v="1"/>
  </r>
  <r>
    <s v="სს ინფექციური პათოლოგიის შიდსისა და კლინიკური იმუნოლოგიის სამეცნიერო-პრაქტიკული ცენტრი"/>
    <s v="212153756"/>
    <x v="0"/>
    <x v="27"/>
    <s v="თბილისი, ყაზბეგის №16"/>
    <s v="INF00006/2"/>
    <x v="10"/>
    <m/>
    <m/>
    <m/>
    <m/>
    <m/>
    <m/>
    <m/>
    <m/>
    <m/>
    <m/>
    <m/>
    <m/>
    <n v="0"/>
    <n v="1"/>
    <m/>
    <m/>
    <m/>
    <m/>
    <n v="1"/>
  </r>
  <r>
    <s v="სს ინფექციური პათოლოგიის შიდსისა და კლინიკური იმუნოლოგიის სამეცნიერო-პრაქტიკული ცენტრი"/>
    <s v="212153756"/>
    <x v="0"/>
    <x v="27"/>
    <s v="თბილისი, ყაზბეგის №16"/>
    <s v="INF00009"/>
    <x v="10"/>
    <m/>
    <n v="1"/>
    <m/>
    <m/>
    <n v="1"/>
    <n v="1"/>
    <m/>
    <m/>
    <n v="1"/>
    <n v="1"/>
    <n v="1"/>
    <m/>
    <n v="6"/>
    <m/>
    <n v="1"/>
    <m/>
    <m/>
    <n v="1"/>
    <n v="8"/>
  </r>
  <r>
    <s v="სს ინფექციური პათოლოგიის შიდსისა და კლინიკური იმუნოლოგიის სამეცნიერო-პრაქტიკული ცენტრი"/>
    <s v="212153756"/>
    <x v="0"/>
    <x v="27"/>
    <s v="თბილისი, ყაზბეგის №16"/>
    <s v="INF00009/1"/>
    <x v="10"/>
    <m/>
    <m/>
    <n v="1"/>
    <n v="1"/>
    <m/>
    <m/>
    <m/>
    <m/>
    <m/>
    <n v="1"/>
    <m/>
    <m/>
    <n v="3"/>
    <m/>
    <n v="1"/>
    <m/>
    <m/>
    <m/>
    <n v="4"/>
  </r>
  <r>
    <s v="სს ინფექციური პათოლოგიის შიდსისა და კლინიკური იმუნოლოგიის სამეცნიერო-პრაქტიკული ცენტრი"/>
    <s v="212153756"/>
    <x v="0"/>
    <x v="27"/>
    <s v="თბილისი, ყაზბეგის №16"/>
    <s v="INF00009/2"/>
    <x v="10"/>
    <n v="1"/>
    <m/>
    <m/>
    <n v="2"/>
    <m/>
    <m/>
    <n v="1"/>
    <n v="1"/>
    <n v="2"/>
    <n v="1"/>
    <n v="1"/>
    <n v="1"/>
    <n v="10"/>
    <n v="2"/>
    <n v="1"/>
    <m/>
    <n v="1"/>
    <m/>
    <n v="14"/>
  </r>
  <r>
    <s v="სს ინფექციური პათოლოგიის შიდსისა და კლინიკური იმუნოლოგიის სამეცნიერო-პრაქტიკული ცენტრი"/>
    <s v="212153756"/>
    <x v="0"/>
    <x v="27"/>
    <s v="თბილისი, ყაზბეგის №16"/>
    <s v="INF00011/2"/>
    <x v="10"/>
    <m/>
    <m/>
    <m/>
    <n v="1"/>
    <m/>
    <m/>
    <m/>
    <m/>
    <m/>
    <m/>
    <m/>
    <m/>
    <n v="1"/>
    <m/>
    <m/>
    <m/>
    <m/>
    <m/>
    <n v="1"/>
  </r>
  <r>
    <s v="სს ინფექციური პათოლოგიის შიდსისა და კლინიკური იმუნოლოგიის სამეცნიერო-პრაქტიკული ცენტრი"/>
    <s v="212153756"/>
    <x v="0"/>
    <x v="27"/>
    <s v="თბილისი, ყაზბეგის №16"/>
    <s v="INF00012"/>
    <x v="10"/>
    <m/>
    <m/>
    <m/>
    <m/>
    <m/>
    <m/>
    <m/>
    <n v="1"/>
    <m/>
    <m/>
    <m/>
    <m/>
    <n v="1"/>
    <m/>
    <m/>
    <m/>
    <m/>
    <m/>
    <n v="1"/>
  </r>
  <r>
    <s v="სს ინფექციური პათოლოგიის შიდსისა და კლინიკური იმუნოლოგიის სამეცნიერო-პრაქტიკული ცენტრი"/>
    <s v="212153756"/>
    <x v="0"/>
    <x v="27"/>
    <s v="თბილისი, ყაზბეგის №16"/>
    <s v="INF00012/1"/>
    <x v="10"/>
    <m/>
    <m/>
    <n v="1"/>
    <m/>
    <m/>
    <m/>
    <n v="2"/>
    <m/>
    <m/>
    <m/>
    <m/>
    <m/>
    <n v="3"/>
    <m/>
    <m/>
    <m/>
    <m/>
    <m/>
    <n v="3"/>
  </r>
  <r>
    <s v="სს ინფექციური პათოლოგიის შიდსისა და კლინიკური იმუნოლოგიის სამეცნიერო-პრაქტიკული ცენტრი"/>
    <s v="212153756"/>
    <x v="0"/>
    <x v="27"/>
    <s v="თბილისი, ყაზბეგის №16"/>
    <s v="INF00012/2"/>
    <x v="10"/>
    <m/>
    <m/>
    <m/>
    <m/>
    <m/>
    <m/>
    <m/>
    <n v="1"/>
    <m/>
    <m/>
    <m/>
    <m/>
    <n v="1"/>
    <m/>
    <m/>
    <m/>
    <m/>
    <m/>
    <n v="1"/>
  </r>
  <r>
    <s v="სს ინფექციური პათოლოგიის შიდსისა და კლინიკური იმუნოლოგიის სამეცნიერო-პრაქტიკული ცენტრი"/>
    <s v="212153756"/>
    <x v="0"/>
    <x v="27"/>
    <s v="თბილისი, ყაზბეგის №16"/>
    <s v="INF00013/1"/>
    <x v="10"/>
    <m/>
    <m/>
    <m/>
    <n v="1"/>
    <m/>
    <m/>
    <n v="1"/>
    <m/>
    <n v="1"/>
    <m/>
    <m/>
    <m/>
    <n v="3"/>
    <m/>
    <m/>
    <m/>
    <m/>
    <n v="1"/>
    <n v="4"/>
  </r>
  <r>
    <s v="სს ინფექციური პათოლოგიის შიდსისა და კლინიკური იმუნოლოგიის სამეცნიერო-პრაქტიკული ცენტრი"/>
    <s v="212153756"/>
    <x v="0"/>
    <x v="27"/>
    <s v="თბილისი, ყაზბეგის №16"/>
    <s v="INF00013/2"/>
    <x v="10"/>
    <m/>
    <n v="1"/>
    <m/>
    <m/>
    <m/>
    <n v="1"/>
    <m/>
    <m/>
    <n v="1"/>
    <m/>
    <m/>
    <m/>
    <n v="3"/>
    <m/>
    <m/>
    <m/>
    <m/>
    <m/>
    <n v="3"/>
  </r>
  <r>
    <s v="სს ინფექციური პათოლოგიის შიდსისა და კლინიკური იმუნოლოგიის სამეცნიერო-პრაქტიკული ცენტრი"/>
    <s v="212153756"/>
    <x v="0"/>
    <x v="27"/>
    <s v="თბილისი, ყაზბეგის №16"/>
    <s v="INF00014/2"/>
    <x v="10"/>
    <m/>
    <m/>
    <m/>
    <m/>
    <m/>
    <m/>
    <m/>
    <m/>
    <m/>
    <m/>
    <m/>
    <m/>
    <n v="0"/>
    <m/>
    <n v="1"/>
    <m/>
    <m/>
    <m/>
    <n v="1"/>
  </r>
  <r>
    <s v="სს ინფექციური პათოლოგიის შიდსისა და კლინიკური იმუნოლოგიის სამეცნიერო-პრაქტიკული ცენტრი"/>
    <s v="212153756"/>
    <x v="0"/>
    <x v="27"/>
    <s v="თბილისი, ყაზბეგის №16"/>
    <s v="INF00015/1"/>
    <x v="10"/>
    <m/>
    <m/>
    <m/>
    <m/>
    <m/>
    <n v="1"/>
    <m/>
    <m/>
    <m/>
    <m/>
    <m/>
    <m/>
    <n v="1"/>
    <m/>
    <m/>
    <m/>
    <m/>
    <m/>
    <n v="1"/>
  </r>
  <r>
    <s v="სს ინფექციური პათოლოგიის შიდსისა და კლინიკური იმუნოლოგიის სამეცნიერო-პრაქტიკული ცენტრი"/>
    <s v="212153756"/>
    <x v="0"/>
    <x v="27"/>
    <s v="თბილისი, ყაზბეგის №16"/>
    <s v="INF00015/2"/>
    <x v="10"/>
    <m/>
    <m/>
    <m/>
    <m/>
    <m/>
    <n v="1"/>
    <m/>
    <m/>
    <m/>
    <m/>
    <m/>
    <m/>
    <n v="1"/>
    <m/>
    <m/>
    <m/>
    <m/>
    <m/>
    <n v="1"/>
  </r>
  <r>
    <s v="სს ინფექციური პათოლოგიის შიდსისა და კლინიკური იმუნოლოგიის სამეცნიერო-პრაქტიკული ცენტრი"/>
    <s v="212153756"/>
    <x v="0"/>
    <x v="27"/>
    <s v="თბილისი, ყაზბეგის №16"/>
    <s v="INF00017"/>
    <x v="10"/>
    <m/>
    <m/>
    <m/>
    <m/>
    <m/>
    <m/>
    <n v="1"/>
    <m/>
    <m/>
    <m/>
    <m/>
    <m/>
    <n v="1"/>
    <m/>
    <m/>
    <m/>
    <m/>
    <m/>
    <n v="1"/>
  </r>
  <r>
    <s v="სს ინფექციური პათოლოგიის შიდსისა და კლინიკური იმუნოლოგიის სამეცნიერო-პრაქტიკული ცენტრი"/>
    <s v="212153756"/>
    <x v="0"/>
    <x v="27"/>
    <s v="თბილისი, ყაზბეგის №16"/>
    <s v="INF00017/2"/>
    <x v="10"/>
    <m/>
    <m/>
    <m/>
    <n v="1"/>
    <m/>
    <m/>
    <m/>
    <m/>
    <m/>
    <m/>
    <m/>
    <m/>
    <n v="1"/>
    <m/>
    <m/>
    <m/>
    <m/>
    <m/>
    <n v="1"/>
  </r>
  <r>
    <s v="სს ინფექციური პათოლოგიის შიდსისა და კლინიკური იმუნოლოგიის სამეცნიერო-პრაქტიკული ცენტრი"/>
    <s v="212153756"/>
    <x v="0"/>
    <x v="27"/>
    <s v="თბილისი, ყაზბეგის №16"/>
    <s v="INF00018/2"/>
    <x v="10"/>
    <m/>
    <m/>
    <m/>
    <n v="1"/>
    <n v="1"/>
    <m/>
    <m/>
    <m/>
    <m/>
    <m/>
    <m/>
    <n v="1"/>
    <n v="3"/>
    <m/>
    <n v="2"/>
    <m/>
    <m/>
    <m/>
    <n v="5"/>
  </r>
  <r>
    <s v="სს ინფექციური პათოლოგიის შიდსისა და კლინიკური იმუნოლოგიის სამეცნიერო-პრაქტიკული ცენტრი"/>
    <s v="212153756"/>
    <x v="0"/>
    <x v="27"/>
    <s v="თბილისი, ყაზბეგის №16"/>
    <s v="INF00019"/>
    <x v="10"/>
    <m/>
    <m/>
    <m/>
    <m/>
    <n v="1"/>
    <m/>
    <m/>
    <m/>
    <m/>
    <m/>
    <m/>
    <m/>
    <n v="1"/>
    <n v="1"/>
    <m/>
    <m/>
    <m/>
    <m/>
    <n v="2"/>
  </r>
  <r>
    <s v="სს ინფექციური პათოლოგიის შიდსისა და კლინიკური იმუნოლოგიის სამეცნიერო-პრაქტიკული ცენტრი"/>
    <s v="212153756"/>
    <x v="0"/>
    <x v="27"/>
    <s v="თბილისი, ყაზბეგის №16"/>
    <s v="INF00019/2"/>
    <x v="10"/>
    <m/>
    <m/>
    <m/>
    <m/>
    <m/>
    <m/>
    <m/>
    <n v="1"/>
    <m/>
    <m/>
    <m/>
    <m/>
    <n v="1"/>
    <n v="1"/>
    <n v="1"/>
    <m/>
    <m/>
    <n v="2"/>
    <n v="5"/>
  </r>
  <r>
    <s v="სს ინფექციური პათოლოგიის შიდსისა და კლინიკური იმუნოლოგიის სამეცნიერო-პრაქტიკული ცენტრი"/>
    <s v="212153756"/>
    <x v="0"/>
    <x v="27"/>
    <s v="თბილისი, ყაზბეგის №16"/>
    <s v="INF00020"/>
    <x v="10"/>
    <n v="1"/>
    <m/>
    <m/>
    <m/>
    <m/>
    <m/>
    <m/>
    <m/>
    <m/>
    <m/>
    <m/>
    <m/>
    <n v="1"/>
    <m/>
    <m/>
    <m/>
    <m/>
    <m/>
    <n v="1"/>
  </r>
  <r>
    <s v="სს ინფექციური პათოლოგიის შიდსისა და კლინიკური იმუნოლოგიის სამეცნიერო-პრაქტიკული ცენტრი"/>
    <s v="212153756"/>
    <x v="0"/>
    <x v="27"/>
    <s v="თბილისი, ყაზბეგის №16"/>
    <s v="INF00020/1"/>
    <x v="10"/>
    <m/>
    <m/>
    <m/>
    <n v="1"/>
    <m/>
    <m/>
    <m/>
    <m/>
    <m/>
    <m/>
    <m/>
    <m/>
    <n v="1"/>
    <m/>
    <m/>
    <n v="1"/>
    <n v="1"/>
    <m/>
    <n v="3"/>
  </r>
  <r>
    <s v="სს ინფექციური პათოლოგიის შიდსისა და კლინიკური იმუნოლოგიის სამეცნიერო-პრაქტიკული ცენტრი"/>
    <s v="212153756"/>
    <x v="0"/>
    <x v="27"/>
    <s v="თბილისი, ყაზბეგის №16"/>
    <s v="INF00020/2"/>
    <x v="10"/>
    <m/>
    <n v="1"/>
    <m/>
    <m/>
    <n v="1"/>
    <n v="1"/>
    <m/>
    <n v="1"/>
    <m/>
    <m/>
    <n v="1"/>
    <m/>
    <n v="5"/>
    <n v="1"/>
    <m/>
    <m/>
    <m/>
    <n v="1"/>
    <n v="7"/>
  </r>
  <r>
    <s v="სს ინფექციური პათოლოგიის შიდსისა და კლინიკური იმუნოლოგიის სამეცნიერო-პრაქტიკული ცენტრი"/>
    <s v="212153756"/>
    <x v="0"/>
    <x v="27"/>
    <s v="თბილისი, ყაზბეგის №16"/>
    <s v="INT0041"/>
    <x v="2"/>
    <m/>
    <m/>
    <n v="3"/>
    <n v="1"/>
    <n v="1"/>
    <n v="3"/>
    <m/>
    <n v="1"/>
    <n v="1"/>
    <m/>
    <n v="1"/>
    <m/>
    <n v="11"/>
    <m/>
    <m/>
    <m/>
    <m/>
    <n v="1"/>
    <n v="12"/>
  </r>
  <r>
    <s v="სს კ. ერისთავის სახელობის ექსპერიმენტული და კლინიკური ქირურგიის ეროვნული ცენტრი"/>
    <s v="202051689"/>
    <x v="0"/>
    <x v="0"/>
    <s v="თბილისი, ჩაჩავას  №5"/>
    <s v="1CAR/U2"/>
    <x v="6"/>
    <n v="1"/>
    <m/>
    <n v="1"/>
    <m/>
    <m/>
    <m/>
    <m/>
    <m/>
    <m/>
    <m/>
    <n v="2"/>
    <n v="1"/>
    <n v="5"/>
    <n v="2"/>
    <m/>
    <m/>
    <n v="1"/>
    <m/>
    <n v="8"/>
  </r>
  <r>
    <s v="სს კ. ერისთავის სახელობის ექსპერიმენტული და კლინიკური ქირურგიის ეროვნული ცენტრი"/>
    <s v="202051689"/>
    <x v="0"/>
    <x v="0"/>
    <s v="თბილისი, ჩაჩავას  №5"/>
    <s v="1CAR/U5"/>
    <x v="6"/>
    <m/>
    <n v="2"/>
    <n v="1"/>
    <n v="1"/>
    <n v="2"/>
    <n v="1"/>
    <m/>
    <m/>
    <m/>
    <m/>
    <m/>
    <n v="1"/>
    <n v="8"/>
    <m/>
    <m/>
    <n v="1"/>
    <n v="1"/>
    <m/>
    <n v="10"/>
  </r>
  <r>
    <s v="სს კ. ერისთავის სახელობის ექსპერიმენტული და კლინიკური ქირურგიის ეროვნული ცენტრი"/>
    <s v="202051689"/>
    <x v="0"/>
    <x v="0"/>
    <s v="თბილისი, ჩაჩავას  №5"/>
    <s v="1CAR/U7"/>
    <x v="6"/>
    <m/>
    <n v="1"/>
    <m/>
    <n v="3"/>
    <m/>
    <n v="1"/>
    <m/>
    <m/>
    <m/>
    <m/>
    <m/>
    <m/>
    <n v="5"/>
    <m/>
    <m/>
    <n v="1"/>
    <m/>
    <m/>
    <n v="6"/>
  </r>
  <r>
    <s v="სს კ. ერისთავის სახელობის ექსპერიმენტული და კლინიკური ქირურგიის ეროვნული ცენტრი"/>
    <s v="202051689"/>
    <x v="0"/>
    <x v="0"/>
    <s v="თბილისი, ჩაჩავას  №5"/>
    <s v="3CAR/U5"/>
    <x v="13"/>
    <m/>
    <m/>
    <m/>
    <m/>
    <m/>
    <m/>
    <m/>
    <m/>
    <m/>
    <m/>
    <m/>
    <n v="1"/>
    <n v="1"/>
    <m/>
    <m/>
    <m/>
    <m/>
    <m/>
    <n v="1"/>
  </r>
  <r>
    <s v="სს კ. ერისთავის სახელობის ექსპერიმენტული და კლინიკური ქირურგიის ეროვნული ცენტრი"/>
    <s v="202051689"/>
    <x v="0"/>
    <x v="0"/>
    <s v="თბილისი, ჩაჩავას  №5"/>
    <s v="C16.9"/>
    <x v="0"/>
    <m/>
    <m/>
    <m/>
    <m/>
    <m/>
    <m/>
    <m/>
    <m/>
    <m/>
    <m/>
    <m/>
    <m/>
    <n v="0"/>
    <m/>
    <m/>
    <m/>
    <n v="1"/>
    <m/>
    <n v="1"/>
  </r>
  <r>
    <s v="სს კ. ერისთავის სახელობის ექსპერიმენტული და კლინიკური ქირურგიის ეროვნული ცენტრი"/>
    <s v="202051689"/>
    <x v="0"/>
    <x v="0"/>
    <s v="თბილისი, ჩაჩავას  №5"/>
    <s v="chem0007/5"/>
    <x v="1"/>
    <m/>
    <m/>
    <n v="1"/>
    <m/>
    <m/>
    <m/>
    <m/>
    <m/>
    <m/>
    <m/>
    <m/>
    <m/>
    <n v="1"/>
    <m/>
    <m/>
    <m/>
    <m/>
    <m/>
    <n v="1"/>
  </r>
  <r>
    <s v="სს კ. ერისთავის სახელობის ექსპერიმენტული და კლინიკური ქირურგიის ეროვნული ცენტრი"/>
    <s v="202051689"/>
    <x v="0"/>
    <x v="0"/>
    <s v="თბილისი, ჩაჩავას  №5"/>
    <s v="D61.9"/>
    <x v="0"/>
    <m/>
    <n v="1"/>
    <m/>
    <m/>
    <m/>
    <m/>
    <m/>
    <m/>
    <m/>
    <m/>
    <m/>
    <m/>
    <n v="1"/>
    <m/>
    <m/>
    <m/>
    <m/>
    <m/>
    <n v="1"/>
  </r>
  <r>
    <s v="სს კ. ერისთავის სახელობის ექსპერიმენტული და კლინიკური ქირურგიის ეროვნული ცენტრი"/>
    <s v="202051689"/>
    <x v="0"/>
    <x v="0"/>
    <s v="თბილისი, ჩაჩავას  №5"/>
    <s v="INT0041"/>
    <x v="2"/>
    <n v="2"/>
    <n v="1"/>
    <n v="1"/>
    <n v="1"/>
    <m/>
    <m/>
    <m/>
    <n v="1"/>
    <n v="1"/>
    <m/>
    <n v="3"/>
    <n v="1"/>
    <n v="11"/>
    <n v="1"/>
    <n v="1"/>
    <n v="1"/>
    <n v="1"/>
    <n v="1"/>
    <n v="16"/>
  </r>
  <r>
    <s v="სს კ. ერისთავის სახელობის ექსპერიმენტული და კლინიკური ქირურგიის ეროვნული ცენტრი"/>
    <s v="202051689"/>
    <x v="0"/>
    <x v="0"/>
    <s v="თბილისი, ჩაჩავას  №5"/>
    <s v="INT0041/1"/>
    <x v="2"/>
    <n v="3"/>
    <n v="1"/>
    <n v="2"/>
    <n v="1"/>
    <n v="4"/>
    <n v="1"/>
    <n v="1"/>
    <n v="1"/>
    <n v="1"/>
    <m/>
    <m/>
    <n v="5"/>
    <n v="20"/>
    <n v="1"/>
    <n v="1"/>
    <m/>
    <n v="3"/>
    <m/>
    <n v="25"/>
  </r>
  <r>
    <s v="სს კ. ერისთავის სახელობის ექსპერიმენტული და კლინიკური ქირურგიის ეროვნული ცენტრი"/>
    <s v="202051689"/>
    <x v="0"/>
    <x v="0"/>
    <s v="თბილისი, ჩაჩავას  №5"/>
    <s v="INT0041/2"/>
    <x v="2"/>
    <n v="2"/>
    <n v="2"/>
    <n v="1"/>
    <n v="3"/>
    <m/>
    <n v="2"/>
    <n v="3"/>
    <n v="8"/>
    <n v="2"/>
    <n v="1"/>
    <n v="1"/>
    <n v="3"/>
    <n v="28"/>
    <n v="1"/>
    <n v="1"/>
    <n v="1"/>
    <m/>
    <n v="3"/>
    <n v="34"/>
  </r>
  <r>
    <s v="სს კ. ერისთავის სახელობის ექსპერიმენტული და კლინიკური ქირურგიის ეროვნული ცენტრი"/>
    <s v="202051689"/>
    <x v="0"/>
    <x v="0"/>
    <s v="თბილისი, ჩაჩავას  №5"/>
    <s v="INT0041/3"/>
    <x v="2"/>
    <m/>
    <m/>
    <m/>
    <m/>
    <m/>
    <m/>
    <m/>
    <m/>
    <m/>
    <n v="1"/>
    <m/>
    <m/>
    <n v="1"/>
    <m/>
    <m/>
    <m/>
    <m/>
    <m/>
    <n v="1"/>
  </r>
  <r>
    <s v="სს კ. ერისთავის სახელობის ექსპერიმენტული და კლინიკური ქირურგიის ეროვნული ცენტრი"/>
    <s v="202051689"/>
    <x v="0"/>
    <x v="0"/>
    <s v="თბილისი, ჩაჩავას  №5"/>
    <s v="NEU125259"/>
    <x v="4"/>
    <m/>
    <m/>
    <m/>
    <n v="1"/>
    <m/>
    <m/>
    <m/>
    <m/>
    <m/>
    <m/>
    <m/>
    <m/>
    <n v="1"/>
    <m/>
    <m/>
    <m/>
    <m/>
    <m/>
    <n v="1"/>
  </r>
  <r>
    <s v="სს კ. ერისთავის სახელობის ექსპერიმენტული და კლინიკური ქირურგიის ეროვნული ცენტრი"/>
    <s v="202051689"/>
    <x v="0"/>
    <x v="0"/>
    <s v="თბილისი, ჩაჩავას  №5"/>
    <s v="NEU125269"/>
    <x v="4"/>
    <m/>
    <m/>
    <m/>
    <m/>
    <m/>
    <m/>
    <m/>
    <m/>
    <m/>
    <m/>
    <m/>
    <n v="1"/>
    <n v="1"/>
    <m/>
    <m/>
    <m/>
    <m/>
    <m/>
    <n v="1"/>
  </r>
  <r>
    <s v="სს კ. ერისთავის სახელობის ექსპერიმენტული და კლინიკური ქირურგიის ეროვნული ცენტრი"/>
    <s v="202051689"/>
    <x v="0"/>
    <x v="0"/>
    <s v="თბილისი, ჩაჩავას  №5"/>
    <s v="NEU142143"/>
    <x v="4"/>
    <n v="1"/>
    <m/>
    <m/>
    <m/>
    <m/>
    <m/>
    <m/>
    <m/>
    <m/>
    <m/>
    <m/>
    <m/>
    <n v="1"/>
    <m/>
    <m/>
    <m/>
    <m/>
    <m/>
    <n v="1"/>
  </r>
  <r>
    <s v="სს კ. ერისთავის სახელობის ექსპერიმენტული და კლინიკური ქირურგიის ეროვნული ცენტრი"/>
    <s v="202051689"/>
    <x v="0"/>
    <x v="0"/>
    <s v="თბილისი, ჩაჩავას  №5"/>
    <s v="NEU146667"/>
    <x v="4"/>
    <m/>
    <m/>
    <m/>
    <m/>
    <m/>
    <m/>
    <m/>
    <m/>
    <m/>
    <m/>
    <m/>
    <m/>
    <n v="0"/>
    <m/>
    <m/>
    <n v="1"/>
    <m/>
    <m/>
    <n v="1"/>
  </r>
  <r>
    <s v="სს კ. ერისთავის სახელობის ექსპერიმენტული და კლინიკური ქირურგიის ეროვნული ცენტრი"/>
    <s v="202051689"/>
    <x v="0"/>
    <x v="0"/>
    <s v="თბილისი, ჩაჩავას  №5"/>
    <s v="NEU150114"/>
    <x v="4"/>
    <m/>
    <m/>
    <m/>
    <m/>
    <m/>
    <m/>
    <m/>
    <n v="1"/>
    <m/>
    <m/>
    <m/>
    <m/>
    <n v="1"/>
    <m/>
    <m/>
    <m/>
    <m/>
    <m/>
    <n v="1"/>
  </r>
  <r>
    <s v="სს კ. ერისთავის სახელობის ექსპერიმენტული და კლინიკური ქირურგიის ეროვნული ცენტრი"/>
    <s v="202051689"/>
    <x v="0"/>
    <x v="0"/>
    <s v="თბილისი, ჩაჩავას  №5"/>
    <s v="REAN0041"/>
    <x v="3"/>
    <m/>
    <n v="1"/>
    <m/>
    <m/>
    <m/>
    <m/>
    <m/>
    <m/>
    <m/>
    <m/>
    <m/>
    <m/>
    <n v="1"/>
    <m/>
    <m/>
    <m/>
    <m/>
    <m/>
    <n v="1"/>
  </r>
  <r>
    <s v="სს კ. ერისთავის სახელობის ექსპერიმენტული და კლინიკური ქირურგიის ეროვნული ცენტრი"/>
    <s v="202051689"/>
    <x v="0"/>
    <x v="0"/>
    <s v="თბილისი, ჩაჩავას  №5"/>
    <s v="REAN0041/1"/>
    <x v="3"/>
    <n v="1"/>
    <m/>
    <m/>
    <m/>
    <n v="1"/>
    <m/>
    <m/>
    <m/>
    <m/>
    <m/>
    <m/>
    <m/>
    <n v="2"/>
    <m/>
    <m/>
    <m/>
    <m/>
    <n v="1"/>
    <n v="3"/>
  </r>
  <r>
    <s v="სს კ. ერისთავის სახელობის ექსპერიმენტული და კლინიკური ქირურგიის ეროვნული ცენტრი"/>
    <s v="202051689"/>
    <x v="0"/>
    <x v="0"/>
    <s v="თბილისი, ჩაჩავას  №5"/>
    <s v="REAN0041/2"/>
    <x v="3"/>
    <m/>
    <m/>
    <m/>
    <n v="1"/>
    <m/>
    <m/>
    <m/>
    <m/>
    <m/>
    <m/>
    <m/>
    <m/>
    <n v="1"/>
    <m/>
    <m/>
    <m/>
    <m/>
    <n v="1"/>
    <n v="2"/>
  </r>
  <r>
    <s v="სს კ. ერისთავის სახელობის ექსპერიმენტული და კლინიკური ქირურგიის ეროვნული ცენტრი"/>
    <s v="202051689"/>
    <x v="0"/>
    <x v="0"/>
    <s v="თბილისი, ჩაჩავას  №5"/>
    <s v="S600019/1"/>
    <x v="4"/>
    <m/>
    <m/>
    <m/>
    <m/>
    <m/>
    <m/>
    <m/>
    <m/>
    <m/>
    <m/>
    <m/>
    <m/>
    <n v="0"/>
    <m/>
    <m/>
    <n v="1"/>
    <m/>
    <m/>
    <n v="1"/>
  </r>
  <r>
    <s v="სს კ. ერისთავის სახელობის ექსპერიმენტული და კლინიკური ქირურგიის ეროვნული ცენტრი"/>
    <s v="202051689"/>
    <x v="0"/>
    <x v="0"/>
    <s v="თბილისი, ჩაჩავას  №5"/>
    <s v="S600019/2"/>
    <x v="4"/>
    <m/>
    <m/>
    <m/>
    <n v="1"/>
    <m/>
    <m/>
    <m/>
    <m/>
    <m/>
    <m/>
    <m/>
    <m/>
    <n v="1"/>
    <m/>
    <m/>
    <m/>
    <m/>
    <m/>
    <n v="1"/>
  </r>
  <r>
    <s v="სს კ. ერისთავის სახელობის ექსპერიმენტული და კლინიკური ქირურგიის ეროვნული ცენტრი"/>
    <s v="202051689"/>
    <x v="0"/>
    <x v="0"/>
    <s v="თბილისი, ჩაჩავას  №5"/>
    <s v="S600020"/>
    <x v="4"/>
    <m/>
    <m/>
    <m/>
    <m/>
    <m/>
    <m/>
    <m/>
    <m/>
    <m/>
    <m/>
    <n v="1"/>
    <m/>
    <n v="1"/>
    <m/>
    <m/>
    <m/>
    <m/>
    <m/>
    <n v="1"/>
  </r>
  <r>
    <s v="სს კ. ერისთავის სახელობის ექსპერიმენტული და კლინიკური ქირურგიის ეროვნული ცენტრი"/>
    <s v="202051689"/>
    <x v="0"/>
    <x v="0"/>
    <s v="თბილისი, ჩაჩავას  №5"/>
    <s v="S600020/2"/>
    <x v="4"/>
    <m/>
    <m/>
    <m/>
    <n v="1"/>
    <m/>
    <n v="1"/>
    <m/>
    <m/>
    <m/>
    <m/>
    <m/>
    <m/>
    <n v="2"/>
    <m/>
    <m/>
    <m/>
    <m/>
    <m/>
    <n v="2"/>
  </r>
  <r>
    <s v="სს კ. ერისთავის სახელობის ექსპერიმენტული და კლინიკური ქირურგიის ეროვნული ცენტრი"/>
    <s v="202051689"/>
    <x v="0"/>
    <x v="0"/>
    <s v="თბილისი, ჩაჩავას  №5"/>
    <s v="S600035/1"/>
    <x v="4"/>
    <m/>
    <m/>
    <m/>
    <m/>
    <m/>
    <m/>
    <m/>
    <m/>
    <m/>
    <n v="1"/>
    <m/>
    <m/>
    <n v="1"/>
    <m/>
    <m/>
    <m/>
    <m/>
    <m/>
    <n v="1"/>
  </r>
  <r>
    <s v="სს კ. ერისთავის სახელობის ექსპერიმენტული და კლინიკური ქირურგიის ეროვნული ცენტრი"/>
    <s v="202051689"/>
    <x v="0"/>
    <x v="0"/>
    <s v="თბილისი, ჩაჩავას  №5"/>
    <s v="S600048/1"/>
    <x v="4"/>
    <n v="1"/>
    <m/>
    <n v="1"/>
    <m/>
    <m/>
    <m/>
    <m/>
    <m/>
    <m/>
    <m/>
    <m/>
    <m/>
    <n v="2"/>
    <m/>
    <m/>
    <m/>
    <m/>
    <m/>
    <n v="2"/>
  </r>
  <r>
    <s v="სს კ. ერისთავის სახელობის ექსპერიმენტული და კლინიკური ქირურგიის ეროვნული ცენტრი"/>
    <s v="202051689"/>
    <x v="0"/>
    <x v="0"/>
    <s v="თბილისი, ჩაჩავას  №5"/>
    <s v="S600053/2"/>
    <x v="4"/>
    <m/>
    <m/>
    <m/>
    <m/>
    <m/>
    <m/>
    <m/>
    <m/>
    <m/>
    <m/>
    <m/>
    <m/>
    <n v="0"/>
    <n v="1"/>
    <m/>
    <m/>
    <m/>
    <m/>
    <n v="1"/>
  </r>
  <r>
    <s v="სს კ. ერისთავის სახელობის ექსპერიმენტული და კლინიკური ქირურგიის ეროვნული ცენტრი"/>
    <s v="202051689"/>
    <x v="0"/>
    <x v="0"/>
    <s v="თბილისი, ჩაჩავას  №5"/>
    <s v="S600054/2"/>
    <x v="4"/>
    <n v="1"/>
    <m/>
    <m/>
    <m/>
    <n v="1"/>
    <m/>
    <m/>
    <m/>
    <m/>
    <m/>
    <m/>
    <m/>
    <n v="2"/>
    <m/>
    <m/>
    <m/>
    <m/>
    <m/>
    <n v="2"/>
  </r>
  <r>
    <s v="სს კ. ერისთავის სახელობის ექსპერიმენტული და კლინიკური ქირურგიის ეროვნული ცენტრი"/>
    <s v="202051689"/>
    <x v="0"/>
    <x v="0"/>
    <s v="თბილისი, ჩაჩავას  №5"/>
    <s v="S600078/2"/>
    <x v="4"/>
    <m/>
    <m/>
    <m/>
    <m/>
    <n v="1"/>
    <m/>
    <m/>
    <m/>
    <m/>
    <m/>
    <m/>
    <m/>
    <n v="1"/>
    <m/>
    <m/>
    <m/>
    <m/>
    <m/>
    <n v="1"/>
  </r>
  <r>
    <s v="სს კ. ერისთავის სახელობის ექსპერიმენტული და კლინიკური ქირურგიის ეროვნული ცენტრი"/>
    <s v="202051689"/>
    <x v="0"/>
    <x v="0"/>
    <s v="თბილისი, ჩაჩავას  №5"/>
    <s v="S600084/1"/>
    <x v="4"/>
    <m/>
    <m/>
    <m/>
    <n v="1"/>
    <m/>
    <m/>
    <m/>
    <m/>
    <m/>
    <m/>
    <m/>
    <m/>
    <n v="1"/>
    <m/>
    <m/>
    <m/>
    <m/>
    <m/>
    <n v="1"/>
  </r>
  <r>
    <s v="სს კ. ერისთავის სახელობის ექსპერიმენტული და კლინიკური ქირურგიის ეროვნული ცენტრი"/>
    <s v="202051689"/>
    <x v="0"/>
    <x v="0"/>
    <s v="თბილისი, ჩაჩავას  №5"/>
    <s v="S600084/2"/>
    <x v="4"/>
    <m/>
    <m/>
    <m/>
    <m/>
    <m/>
    <m/>
    <m/>
    <m/>
    <m/>
    <m/>
    <m/>
    <m/>
    <n v="0"/>
    <m/>
    <m/>
    <n v="1"/>
    <m/>
    <m/>
    <n v="1"/>
  </r>
  <r>
    <s v="სს კ. ერისთავის სახელობის ექსპერიმენტული და კლინიკური ქირურგიის ეროვნული ცენტრი"/>
    <s v="202051689"/>
    <x v="0"/>
    <x v="0"/>
    <s v="თბილისი, ჩაჩავას  №5"/>
    <s v="S600147/1"/>
    <x v="4"/>
    <m/>
    <m/>
    <n v="1"/>
    <m/>
    <m/>
    <m/>
    <m/>
    <m/>
    <m/>
    <m/>
    <n v="1"/>
    <m/>
    <n v="2"/>
    <m/>
    <m/>
    <m/>
    <m/>
    <m/>
    <n v="2"/>
  </r>
  <r>
    <s v="სს კ. ერისთავის სახელობის ექსპერიმენტული და კლინიკური ქირურგიის ეროვნული ცენტრი"/>
    <s v="202051689"/>
    <x v="0"/>
    <x v="0"/>
    <s v="თბილისი, ჩაჩავას  №5"/>
    <s v="S600147/2"/>
    <x v="4"/>
    <m/>
    <m/>
    <m/>
    <m/>
    <m/>
    <m/>
    <m/>
    <m/>
    <m/>
    <m/>
    <m/>
    <m/>
    <n v="0"/>
    <m/>
    <m/>
    <m/>
    <m/>
    <n v="1"/>
    <n v="1"/>
  </r>
  <r>
    <s v="სს კ. ერისთავის სახელობის ექსპერიმენტული და კლინიკური ქირურგიის ეროვნული ცენტრი"/>
    <s v="202051689"/>
    <x v="0"/>
    <x v="0"/>
    <s v="თბილისი, ჩაჩავას  №5"/>
    <s v="SUR1055259"/>
    <x v="4"/>
    <m/>
    <m/>
    <m/>
    <m/>
    <m/>
    <m/>
    <n v="1"/>
    <m/>
    <m/>
    <m/>
    <m/>
    <m/>
    <n v="1"/>
    <m/>
    <m/>
    <m/>
    <m/>
    <m/>
    <n v="1"/>
  </r>
  <r>
    <s v="სს კ. ერისთავის სახელობის ექსპერიმენტული და კლინიკური ქირურგიის ეროვნული ცენტრი"/>
    <s v="202051689"/>
    <x v="0"/>
    <x v="0"/>
    <s v="თბილისი, ჩაჩავას  №5"/>
    <s v="SUR1527573"/>
    <x v="4"/>
    <m/>
    <m/>
    <m/>
    <n v="1"/>
    <m/>
    <m/>
    <m/>
    <m/>
    <m/>
    <m/>
    <m/>
    <m/>
    <n v="1"/>
    <m/>
    <m/>
    <m/>
    <m/>
    <m/>
    <n v="1"/>
  </r>
  <r>
    <s v="სს კ. ერისთავის სახელობის ექსპერიმენტული და კლინიკური ქირურგიის ეროვნული ცენტრი"/>
    <s v="202051689"/>
    <x v="0"/>
    <x v="0"/>
    <s v="თბილისი, ჩაჩავას  №5"/>
    <s v="SUR3476260"/>
    <x v="4"/>
    <m/>
    <m/>
    <m/>
    <m/>
    <m/>
    <n v="1"/>
    <m/>
    <m/>
    <m/>
    <m/>
    <m/>
    <m/>
    <n v="1"/>
    <m/>
    <m/>
    <m/>
    <m/>
    <m/>
    <n v="1"/>
  </r>
  <r>
    <s v="სს კ. ერისთავის სახელობის ექსპერიმენტული და კლინიკური ქირურგიის ეროვნული ცენტრი"/>
    <s v="202051689"/>
    <x v="0"/>
    <x v="0"/>
    <s v="თბილისი, ჩაჩავას  №5"/>
    <s v="SUR3553913"/>
    <x v="4"/>
    <m/>
    <m/>
    <m/>
    <m/>
    <m/>
    <m/>
    <m/>
    <m/>
    <m/>
    <m/>
    <m/>
    <m/>
    <n v="0"/>
    <m/>
    <n v="1"/>
    <m/>
    <m/>
    <m/>
    <n v="1"/>
  </r>
  <r>
    <s v="სს კ. ერისთავის სახელობის ექსპერიმენტული და კლინიკური ქირურგიის ეროვნული ცენტრი"/>
    <s v="202051689"/>
    <x v="0"/>
    <x v="0"/>
    <s v="თბილისი, ჩაჩავას  №5"/>
    <s v="T900004/2"/>
    <x v="5"/>
    <m/>
    <m/>
    <m/>
    <m/>
    <m/>
    <n v="1"/>
    <m/>
    <m/>
    <m/>
    <m/>
    <m/>
    <m/>
    <n v="1"/>
    <m/>
    <m/>
    <m/>
    <m/>
    <m/>
    <n v="1"/>
  </r>
  <r>
    <s v="სს კ. ერისთავის სახელობის ექსპერიმენტული და კლინიკური ქირურგიის ეროვნული ცენტრი"/>
    <s v="202051689"/>
    <x v="0"/>
    <x v="0"/>
    <s v="თბილისი, ჩაჩავას  №5"/>
    <s v="T900007/1"/>
    <x v="5"/>
    <m/>
    <m/>
    <m/>
    <n v="2"/>
    <m/>
    <m/>
    <m/>
    <m/>
    <m/>
    <m/>
    <m/>
    <m/>
    <n v="2"/>
    <m/>
    <m/>
    <m/>
    <m/>
    <m/>
    <n v="2"/>
  </r>
  <r>
    <s v="სს კ. ერისთავის სახელობის ექსპერიმენტული და კლინიკური ქირურგიის ეროვნული ცენტრი"/>
    <s v="202051689"/>
    <x v="0"/>
    <x v="0"/>
    <s v="თბილისი, ჩაჩავას  №5"/>
    <s v="T900007/2"/>
    <x v="5"/>
    <m/>
    <m/>
    <m/>
    <m/>
    <m/>
    <m/>
    <m/>
    <m/>
    <m/>
    <m/>
    <m/>
    <m/>
    <n v="0"/>
    <m/>
    <m/>
    <n v="1"/>
    <m/>
    <n v="1"/>
    <n v="2"/>
  </r>
  <r>
    <s v="სს კ. ერისთავის სახელობის ექსპერიმენტული და კლინიკური ქირურგიის ეროვნული ცენტრი"/>
    <s v="202051689"/>
    <x v="0"/>
    <x v="0"/>
    <s v="თბილისი, ჩაჩავას  №5"/>
    <s v="T900010/1"/>
    <x v="5"/>
    <m/>
    <m/>
    <m/>
    <m/>
    <n v="1"/>
    <m/>
    <m/>
    <m/>
    <m/>
    <m/>
    <m/>
    <m/>
    <n v="1"/>
    <m/>
    <m/>
    <m/>
    <m/>
    <m/>
    <n v="1"/>
  </r>
  <r>
    <s v="სს კ. ერისთავის სახელობის ექსპერიმენტული და კლინიკური ქირურგიის ეროვნული ცენტრი"/>
    <s v="202051689"/>
    <x v="0"/>
    <x v="0"/>
    <s v="თბილისი, ჩაჩავას  №5"/>
    <s v="T900013"/>
    <x v="5"/>
    <m/>
    <m/>
    <m/>
    <m/>
    <m/>
    <m/>
    <m/>
    <m/>
    <m/>
    <m/>
    <n v="1"/>
    <m/>
    <n v="1"/>
    <m/>
    <m/>
    <m/>
    <m/>
    <m/>
    <n v="1"/>
  </r>
  <r>
    <s v="სს კ. ერისთავის სახელობის ექსპერიმენტული და კლინიკური ქირურგიის ეროვნული ცენტრი"/>
    <s v="202051689"/>
    <x v="0"/>
    <x v="0"/>
    <s v="თბილისი, ჩაჩავას  №5"/>
    <s v="T900016"/>
    <x v="5"/>
    <m/>
    <m/>
    <m/>
    <m/>
    <m/>
    <m/>
    <m/>
    <m/>
    <m/>
    <m/>
    <n v="1"/>
    <m/>
    <n v="1"/>
    <m/>
    <m/>
    <m/>
    <m/>
    <m/>
    <n v="1"/>
  </r>
  <r>
    <s v="სს კ. ერისთავის სახელობის ექსპერიმენტული და კლინიკური ქირურგიის ეროვნული ცენტრი"/>
    <s v="202051689"/>
    <x v="0"/>
    <x v="0"/>
    <s v="თბილისი, ჩაჩავას  №5"/>
    <s v="XX"/>
    <x v="4"/>
    <m/>
    <m/>
    <m/>
    <m/>
    <m/>
    <m/>
    <m/>
    <m/>
    <m/>
    <n v="1"/>
    <m/>
    <m/>
    <n v="1"/>
    <m/>
    <m/>
    <m/>
    <m/>
    <m/>
    <n v="1"/>
  </r>
  <r>
    <s v="სს კ. ერისთავის სახელობის ექსპერიმენტული და კლინიკური ქირურგიის ეროვნული ცენტრი"/>
    <s v="202051689"/>
    <x v="0"/>
    <x v="0"/>
    <s v="ქ. თბილისი, ლუბლიანას ქ. N21ა"/>
    <s v="1CAR/U5"/>
    <x v="6"/>
    <m/>
    <m/>
    <m/>
    <m/>
    <m/>
    <n v="1"/>
    <m/>
    <m/>
    <m/>
    <m/>
    <m/>
    <m/>
    <n v="1"/>
    <m/>
    <m/>
    <m/>
    <m/>
    <m/>
    <n v="1"/>
  </r>
  <r>
    <s v="სს კ. ერისთავის სახელობის ექსპერიმენტული და კლინიკური ქირურგიის ეროვნული ცენტრი"/>
    <s v="202051689"/>
    <x v="0"/>
    <x v="0"/>
    <s v="ქ. თბილისი, ლუბლიანას ქ. N21ა"/>
    <s v="chem0007/2"/>
    <x v="1"/>
    <m/>
    <m/>
    <m/>
    <m/>
    <m/>
    <m/>
    <m/>
    <m/>
    <m/>
    <n v="1"/>
    <m/>
    <m/>
    <n v="1"/>
    <m/>
    <m/>
    <m/>
    <m/>
    <m/>
    <n v="1"/>
  </r>
  <r>
    <s v="სს კ. ერისთავის სახელობის ექსპერიმენტული და კლინიკური ქირურგიის ეროვნული ცენტრი"/>
    <s v="202051689"/>
    <x v="0"/>
    <x v="0"/>
    <s v="ქ. თბილისი, ლუბლიანას ქ. N21ა"/>
    <s v="CSE36"/>
    <x v="8"/>
    <m/>
    <n v="1"/>
    <m/>
    <m/>
    <m/>
    <m/>
    <m/>
    <m/>
    <m/>
    <m/>
    <m/>
    <m/>
    <n v="1"/>
    <m/>
    <m/>
    <m/>
    <m/>
    <m/>
    <n v="1"/>
  </r>
  <r>
    <s v="სს კ. ერისთავის სახელობის ექსპერიმენტული და კლინიკური ქირურგიის ეროვნული ცენტრი"/>
    <s v="202051689"/>
    <x v="0"/>
    <x v="0"/>
    <s v="ქ. თბილისი, ლუბლიანას ქ. N21ა"/>
    <s v="INT0041"/>
    <x v="2"/>
    <m/>
    <n v="1"/>
    <m/>
    <m/>
    <n v="2"/>
    <m/>
    <m/>
    <m/>
    <m/>
    <m/>
    <m/>
    <m/>
    <n v="3"/>
    <m/>
    <m/>
    <n v="1"/>
    <m/>
    <m/>
    <n v="4"/>
  </r>
  <r>
    <s v="სს კ. ერისთავის სახელობის ექსპერიმენტული და კლინიკური ქირურგიის ეროვნული ცენტრი"/>
    <s v="202051689"/>
    <x v="0"/>
    <x v="0"/>
    <s v="ქ. თბილისი, ლუბლიანას ქ. N21ა"/>
    <s v="INT0041/1"/>
    <x v="2"/>
    <m/>
    <m/>
    <m/>
    <m/>
    <m/>
    <m/>
    <m/>
    <m/>
    <n v="1"/>
    <m/>
    <n v="2"/>
    <n v="1"/>
    <n v="4"/>
    <m/>
    <n v="1"/>
    <m/>
    <n v="1"/>
    <m/>
    <n v="6"/>
  </r>
  <r>
    <s v="სს კ. ერისთავის სახელობის ექსპერიმენტული და კლინიკური ქირურგიის ეროვნული ცენტრი"/>
    <s v="202051689"/>
    <x v="0"/>
    <x v="0"/>
    <s v="ქ. თბილისი, ლუბლიანას ქ. N21ა"/>
    <s v="INT0041/2"/>
    <x v="2"/>
    <n v="1"/>
    <n v="1"/>
    <m/>
    <m/>
    <n v="1"/>
    <m/>
    <m/>
    <m/>
    <n v="2"/>
    <n v="3"/>
    <n v="1"/>
    <n v="1"/>
    <n v="10"/>
    <n v="2"/>
    <n v="3"/>
    <n v="1"/>
    <n v="1"/>
    <n v="1"/>
    <n v="18"/>
  </r>
  <r>
    <s v="სს კ. ერისთავის სახელობის ექსპერიმენტული და კლინიკური ქირურგიის ეროვნული ცენტრი"/>
    <s v="202051689"/>
    <x v="0"/>
    <x v="0"/>
    <s v="ქ. თბილისი, ლუბლიანას ქ. N21ა"/>
    <s v="INT0086N/1"/>
    <x v="2"/>
    <m/>
    <m/>
    <m/>
    <m/>
    <m/>
    <n v="2"/>
    <n v="2"/>
    <n v="1"/>
    <n v="1"/>
    <m/>
    <n v="1"/>
    <n v="1"/>
    <n v="8"/>
    <n v="2"/>
    <n v="1"/>
    <n v="1"/>
    <n v="2"/>
    <m/>
    <n v="14"/>
  </r>
  <r>
    <s v="სს კ. ერისთავის სახელობის ექსპერიმენტული და კლინიკური ქირურგიის ეროვნული ცენტრი"/>
    <s v="202051689"/>
    <x v="0"/>
    <x v="0"/>
    <s v="ქ. თბილისი, ლუბლიანას ქ. N21ა"/>
    <s v="REAN0041"/>
    <x v="3"/>
    <m/>
    <m/>
    <n v="1"/>
    <m/>
    <m/>
    <m/>
    <m/>
    <m/>
    <m/>
    <m/>
    <m/>
    <m/>
    <n v="1"/>
    <m/>
    <m/>
    <m/>
    <m/>
    <m/>
    <n v="1"/>
  </r>
  <r>
    <s v="სს კ. ერისთავის სახელობის ექსპერიმენტული და კლინიკური ქირურგიის ეროვნული ცენტრი"/>
    <s v="202051689"/>
    <x v="0"/>
    <x v="0"/>
    <s v="ქ. თბილისი, ლუბლიანას ქ. N21ა"/>
    <s v="REAN0041/2"/>
    <x v="3"/>
    <m/>
    <n v="1"/>
    <n v="1"/>
    <m/>
    <m/>
    <m/>
    <m/>
    <m/>
    <m/>
    <m/>
    <m/>
    <n v="1"/>
    <n v="3"/>
    <m/>
    <n v="1"/>
    <m/>
    <m/>
    <m/>
    <n v="4"/>
  </r>
  <r>
    <s v="სს კ. ერისთავის სახელობის ექსპერიმენტული და კლინიკური ქირურგიის ეროვნული ცენტრი"/>
    <s v="202051689"/>
    <x v="0"/>
    <x v="0"/>
    <s v="ქ. თბილისი, ლუბლიანას ქ. N21ა"/>
    <s v="REAN0059"/>
    <x v="3"/>
    <m/>
    <m/>
    <m/>
    <m/>
    <m/>
    <m/>
    <m/>
    <m/>
    <m/>
    <m/>
    <n v="1"/>
    <m/>
    <n v="1"/>
    <m/>
    <m/>
    <m/>
    <m/>
    <m/>
    <n v="1"/>
  </r>
  <r>
    <s v="სს კ. ერისთავის სახელობის ექსპერიმენტული და კლინიკური ქირურგიის ეროვნული ცენტრი"/>
    <s v="202051689"/>
    <x v="0"/>
    <x v="0"/>
    <s v="ქ. თბილისი, ლუბლიანას ქ. N21ა"/>
    <s v="S600020/2"/>
    <x v="4"/>
    <m/>
    <m/>
    <m/>
    <m/>
    <m/>
    <n v="1"/>
    <m/>
    <m/>
    <m/>
    <m/>
    <m/>
    <m/>
    <n v="1"/>
    <m/>
    <m/>
    <m/>
    <m/>
    <m/>
    <n v="1"/>
  </r>
  <r>
    <s v="სს კ. ერისთავის სახელობის ექსპერიმენტული და კლინიკური ქირურგიის ეროვნული ცენტრი"/>
    <s v="202051689"/>
    <x v="0"/>
    <x v="0"/>
    <s v="ქ. თბილისი, ლუბლიანას ქ. N21ა"/>
    <s v="SUR2281504"/>
    <x v="4"/>
    <m/>
    <m/>
    <m/>
    <m/>
    <m/>
    <m/>
    <n v="1"/>
    <m/>
    <m/>
    <m/>
    <m/>
    <m/>
    <n v="1"/>
    <m/>
    <m/>
    <m/>
    <m/>
    <m/>
    <n v="1"/>
  </r>
  <r>
    <s v="სს კ. ერისთავის სახელობის ექსპერიმენტული და კლინიკური ქირურგიის ეროვნული ცენტრი"/>
    <s v="202051689"/>
    <x v="0"/>
    <x v="0"/>
    <s v="ქ. თბილისი, ლუბლიანას ქ. N21ა"/>
    <s v="T900004/2"/>
    <x v="5"/>
    <m/>
    <m/>
    <m/>
    <m/>
    <m/>
    <m/>
    <m/>
    <m/>
    <m/>
    <m/>
    <m/>
    <m/>
    <n v="0"/>
    <m/>
    <m/>
    <n v="1"/>
    <m/>
    <m/>
    <n v="1"/>
  </r>
  <r>
    <s v="სს კ. ერისთავის სახელობის ექსპერიმენტული და კლინიკური ქირურგიის ეროვნული ცენტრი"/>
    <s v="202051689"/>
    <x v="0"/>
    <x v="0"/>
    <s v="ქ. თბილისი, ლუბლიანას ქ. N21ა"/>
    <s v="T900006/1"/>
    <x v="5"/>
    <m/>
    <m/>
    <m/>
    <m/>
    <m/>
    <m/>
    <m/>
    <m/>
    <m/>
    <m/>
    <n v="1"/>
    <m/>
    <n v="1"/>
    <m/>
    <m/>
    <m/>
    <m/>
    <m/>
    <n v="1"/>
  </r>
  <r>
    <s v="სს კ. ერისთავის სახელობის ექსპერიმენტული და კლინიკური ქირურგიის ეროვნული ცენტრი"/>
    <s v="202051689"/>
    <x v="0"/>
    <x v="0"/>
    <s v="ქ. თბილისი, ლუბლიანას ქ. N21ა"/>
    <s v="T900007/1"/>
    <x v="5"/>
    <m/>
    <m/>
    <m/>
    <m/>
    <n v="1"/>
    <m/>
    <m/>
    <m/>
    <m/>
    <m/>
    <m/>
    <m/>
    <n v="1"/>
    <n v="1"/>
    <m/>
    <m/>
    <m/>
    <m/>
    <n v="2"/>
  </r>
  <r>
    <s v="სს კ. ერისთავის სახელობის ექსპერიმენტული და კლინიკური ქირურგიის ეროვნული ცენტრი"/>
    <s v="202051689"/>
    <x v="0"/>
    <x v="0"/>
    <s v="ქ. თბილისი, ლუბლიანას ქ. N21ა"/>
    <s v="T900007/2"/>
    <x v="5"/>
    <m/>
    <m/>
    <m/>
    <m/>
    <m/>
    <m/>
    <m/>
    <m/>
    <m/>
    <m/>
    <m/>
    <m/>
    <n v="0"/>
    <n v="1"/>
    <m/>
    <m/>
    <m/>
    <m/>
    <n v="1"/>
  </r>
  <r>
    <s v="სს კ. ერისთავის სახელობის ექსპერიმენტული და კლინიკური ქირურგიის ეროვნული ცენტრი"/>
    <s v="202051689"/>
    <x v="0"/>
    <x v="0"/>
    <s v="ქ. თბილისი, ლუბლიანას ქ. N21ა"/>
    <s v="T900013/2"/>
    <x v="5"/>
    <m/>
    <m/>
    <m/>
    <m/>
    <m/>
    <m/>
    <m/>
    <m/>
    <m/>
    <m/>
    <m/>
    <m/>
    <n v="0"/>
    <n v="1"/>
    <m/>
    <m/>
    <m/>
    <n v="1"/>
    <n v="2"/>
  </r>
  <r>
    <s v="სს კ. ერისთავის სახელობის ექსპერიმენტული და კლინიკური ქირურგიის ეროვნული ცენტრი"/>
    <s v="202051689"/>
    <x v="0"/>
    <x v="0"/>
    <s v="ქ. თბილისი, ლუბლიანას ქ. N21ა"/>
    <s v="T900016/2"/>
    <x v="5"/>
    <m/>
    <m/>
    <m/>
    <m/>
    <m/>
    <m/>
    <m/>
    <m/>
    <m/>
    <m/>
    <m/>
    <n v="1"/>
    <n v="1"/>
    <m/>
    <m/>
    <m/>
    <m/>
    <m/>
    <n v="1"/>
  </r>
  <r>
    <s v="სს ნეო მედი"/>
    <s v="404860566"/>
    <x v="0"/>
    <x v="27"/>
    <s v="ქრისტინე შარაშიძის ქ. N12"/>
    <s v="chem0007"/>
    <x v="1"/>
    <m/>
    <m/>
    <m/>
    <m/>
    <m/>
    <m/>
    <m/>
    <m/>
    <n v="1"/>
    <m/>
    <m/>
    <m/>
    <n v="1"/>
    <m/>
    <m/>
    <m/>
    <m/>
    <m/>
    <n v="1"/>
  </r>
  <r>
    <s v="სს ნეო მედი"/>
    <s v="404860566"/>
    <x v="0"/>
    <x v="27"/>
    <s v="ქრისტინე შარაშიძის ქ. N12"/>
    <s v="chem0008/2"/>
    <x v="1"/>
    <m/>
    <m/>
    <m/>
    <m/>
    <m/>
    <m/>
    <m/>
    <m/>
    <m/>
    <n v="1"/>
    <m/>
    <m/>
    <n v="1"/>
    <m/>
    <m/>
    <m/>
    <m/>
    <m/>
    <n v="1"/>
  </r>
  <r>
    <s v="სს ნეო მედი"/>
    <s v="404860566"/>
    <x v="0"/>
    <x v="27"/>
    <s v="ქრისტინე შარაშიძის ქ. N12"/>
    <s v="COM0003"/>
    <x v="1"/>
    <m/>
    <m/>
    <m/>
    <m/>
    <m/>
    <m/>
    <m/>
    <m/>
    <n v="1"/>
    <m/>
    <m/>
    <m/>
    <n v="1"/>
    <m/>
    <m/>
    <m/>
    <m/>
    <m/>
    <n v="1"/>
  </r>
  <r>
    <s v="სს ნეო მედი"/>
    <s v="404860566"/>
    <x v="0"/>
    <x v="27"/>
    <s v="ქრისტინე შარაშიძის ქ. N12"/>
    <s v="INT0043"/>
    <x v="2"/>
    <n v="1"/>
    <m/>
    <m/>
    <m/>
    <m/>
    <m/>
    <m/>
    <m/>
    <m/>
    <n v="2"/>
    <m/>
    <m/>
    <n v="3"/>
    <m/>
    <m/>
    <m/>
    <m/>
    <n v="1"/>
    <n v="4"/>
  </r>
  <r>
    <s v="სს ნეო მედი"/>
    <s v="404860566"/>
    <x v="0"/>
    <x v="27"/>
    <s v="ქრისტინე შარაშიძის ქ. N12"/>
    <s v="INT0043/1"/>
    <x v="2"/>
    <n v="1"/>
    <n v="2"/>
    <m/>
    <m/>
    <m/>
    <n v="1"/>
    <m/>
    <n v="1"/>
    <n v="1"/>
    <m/>
    <m/>
    <m/>
    <n v="6"/>
    <n v="1"/>
    <m/>
    <m/>
    <n v="1"/>
    <n v="1"/>
    <n v="9"/>
  </r>
  <r>
    <s v="სს ნეო მედი"/>
    <s v="404860566"/>
    <x v="0"/>
    <x v="27"/>
    <s v="ქრისტინე შარაშიძის ქ. N12"/>
    <s v="INT0043/2"/>
    <x v="2"/>
    <n v="2"/>
    <m/>
    <m/>
    <m/>
    <m/>
    <n v="2"/>
    <m/>
    <m/>
    <n v="2"/>
    <m/>
    <m/>
    <m/>
    <n v="6"/>
    <m/>
    <m/>
    <m/>
    <m/>
    <m/>
    <n v="6"/>
  </r>
  <r>
    <s v="სს ნეო მედი"/>
    <s v="404860566"/>
    <x v="0"/>
    <x v="27"/>
    <s v="ქრისტინე შარაშიძის ქ. N12"/>
    <s v="REAN0043/1"/>
    <x v="3"/>
    <m/>
    <m/>
    <m/>
    <m/>
    <m/>
    <m/>
    <m/>
    <m/>
    <m/>
    <n v="1"/>
    <m/>
    <m/>
    <n v="1"/>
    <n v="1"/>
    <m/>
    <m/>
    <m/>
    <m/>
    <n v="2"/>
  </r>
  <r>
    <s v="სს ნეო მედი"/>
    <s v="404860566"/>
    <x v="0"/>
    <x v="27"/>
    <s v="ქრისტინე შარაშიძის ქ. N12"/>
    <s v="S600087/1"/>
    <x v="4"/>
    <m/>
    <m/>
    <m/>
    <n v="1"/>
    <m/>
    <m/>
    <m/>
    <m/>
    <m/>
    <m/>
    <m/>
    <m/>
    <n v="1"/>
    <m/>
    <m/>
    <m/>
    <m/>
    <m/>
    <n v="1"/>
  </r>
  <r>
    <s v="სს ნეო მედი"/>
    <s v="404860566"/>
    <x v="0"/>
    <x v="27"/>
    <s v="ქრისტინე შარაშიძის ქ. N12"/>
    <s v="T900007"/>
    <x v="5"/>
    <n v="1"/>
    <m/>
    <m/>
    <m/>
    <m/>
    <m/>
    <m/>
    <m/>
    <m/>
    <m/>
    <m/>
    <m/>
    <n v="1"/>
    <m/>
    <m/>
    <m/>
    <m/>
    <m/>
    <n v="1"/>
  </r>
  <r>
    <s v="სს ნეო მედი"/>
    <s v="404860566"/>
    <x v="0"/>
    <x v="27"/>
    <s v="ქრისტინე შარაშიძის ქ. N12"/>
    <s v="T900007/1"/>
    <x v="5"/>
    <m/>
    <n v="1"/>
    <m/>
    <m/>
    <m/>
    <m/>
    <n v="1"/>
    <m/>
    <m/>
    <m/>
    <m/>
    <n v="1"/>
    <n v="3"/>
    <m/>
    <m/>
    <m/>
    <m/>
    <m/>
    <n v="3"/>
  </r>
  <r>
    <s v="სს სამედიცინო კორპორაცია ევექსი-ზუგდიდის პოლიკლინიკა."/>
    <s v="404476205"/>
    <x v="4"/>
    <x v="21"/>
    <s v="ზუგდიდი. კოსტავას N1"/>
    <s v="chem0003"/>
    <x v="1"/>
    <m/>
    <m/>
    <m/>
    <m/>
    <m/>
    <m/>
    <m/>
    <m/>
    <m/>
    <m/>
    <m/>
    <m/>
    <n v="0"/>
    <m/>
    <m/>
    <n v="1"/>
    <m/>
    <m/>
    <n v="1"/>
  </r>
  <r>
    <s v="სს სამედიცინო კორპორაცია ევექსი-ზუგდიდის პოლიკლინიკა."/>
    <s v="404476205"/>
    <x v="4"/>
    <x v="21"/>
    <s v="ზუგდიდი. კოსტავას N1"/>
    <s v="chem0003/1"/>
    <x v="1"/>
    <m/>
    <m/>
    <m/>
    <m/>
    <m/>
    <m/>
    <m/>
    <m/>
    <m/>
    <m/>
    <m/>
    <m/>
    <n v="0"/>
    <m/>
    <m/>
    <n v="3"/>
    <m/>
    <m/>
    <n v="3"/>
  </r>
  <r>
    <s v="სს საჩხერის რაიონული საავადმყოფო-პოლიკლინიკური გაერთიანება"/>
    <s v="239403463"/>
    <x v="2"/>
    <x v="33"/>
    <s v="საჩხერე, ივანე გომართელის 17"/>
    <s v="1CAR/U1"/>
    <x v="6"/>
    <n v="1"/>
    <m/>
    <m/>
    <m/>
    <m/>
    <m/>
    <m/>
    <m/>
    <m/>
    <m/>
    <m/>
    <m/>
    <n v="1"/>
    <m/>
    <m/>
    <m/>
    <m/>
    <m/>
    <n v="1"/>
  </r>
  <r>
    <s v="სს საჩხერის რაიონული საავადმყოფო-პოლიკლინიკური გაერთიანება"/>
    <s v="239403463"/>
    <x v="2"/>
    <x v="33"/>
    <s v="საჩხერე, ივანე გომართელის 17"/>
    <s v="1CAR/U5"/>
    <x v="6"/>
    <m/>
    <n v="1"/>
    <n v="2"/>
    <m/>
    <m/>
    <m/>
    <m/>
    <m/>
    <m/>
    <m/>
    <m/>
    <m/>
    <n v="3"/>
    <m/>
    <m/>
    <n v="1"/>
    <m/>
    <m/>
    <n v="4"/>
  </r>
  <r>
    <s v="სს საჩხერის რაიონული საავადმყოფო-პოლიკლინიკური გაერთიანება"/>
    <s v="239403463"/>
    <x v="2"/>
    <x v="33"/>
    <s v="საჩხერე, ივანე გომართელის 17"/>
    <s v="INT0042"/>
    <x v="2"/>
    <m/>
    <m/>
    <n v="2"/>
    <n v="1"/>
    <n v="1"/>
    <m/>
    <n v="3"/>
    <n v="1"/>
    <n v="2"/>
    <n v="3"/>
    <m/>
    <n v="2"/>
    <n v="15"/>
    <n v="1"/>
    <n v="2"/>
    <m/>
    <n v="3"/>
    <n v="5"/>
    <n v="26"/>
  </r>
  <r>
    <s v="სს საჩხერის რაიონული საავადმყოფო-პოლიკლინიკური გაერთიანება"/>
    <s v="239403463"/>
    <x v="2"/>
    <x v="33"/>
    <s v="საჩხერე, ივანე გომართელის 17"/>
    <s v="INT0042/1"/>
    <x v="2"/>
    <n v="4"/>
    <n v="8"/>
    <n v="4"/>
    <n v="7"/>
    <n v="6"/>
    <n v="6"/>
    <n v="9"/>
    <n v="11"/>
    <n v="2"/>
    <n v="4"/>
    <n v="3"/>
    <n v="1"/>
    <n v="65"/>
    <n v="6"/>
    <n v="5"/>
    <n v="5"/>
    <n v="11"/>
    <n v="9"/>
    <n v="101"/>
  </r>
  <r>
    <s v="სს საჩხერის რაიონული საავადმყოფო-პოლიკლინიკური გაერთიანება"/>
    <s v="239403463"/>
    <x v="2"/>
    <x v="33"/>
    <s v="საჩხერე, ივანე გომართელის 17"/>
    <s v="INT0042/2"/>
    <x v="2"/>
    <n v="3"/>
    <n v="1"/>
    <n v="2"/>
    <n v="2"/>
    <n v="3"/>
    <n v="2"/>
    <n v="3"/>
    <n v="1"/>
    <n v="2"/>
    <n v="1"/>
    <n v="1"/>
    <n v="1"/>
    <n v="22"/>
    <n v="4"/>
    <n v="2"/>
    <n v="4"/>
    <n v="2"/>
    <n v="5"/>
    <n v="39"/>
  </r>
  <r>
    <s v="სს საჩხერის რაიონული საავადმყოფო-პოლიკლინიკური გაერთიანება"/>
    <s v="239403463"/>
    <x v="2"/>
    <x v="33"/>
    <s v="საჩხერე, ივანე გომართელის 17"/>
    <s v="INT0086N/1"/>
    <x v="2"/>
    <n v="2"/>
    <n v="2"/>
    <n v="1"/>
    <m/>
    <n v="1"/>
    <n v="2"/>
    <n v="1"/>
    <n v="3"/>
    <n v="2"/>
    <n v="1"/>
    <n v="1"/>
    <n v="1"/>
    <n v="17"/>
    <n v="4"/>
    <n v="1"/>
    <n v="2"/>
    <n v="2"/>
    <n v="1"/>
    <n v="27"/>
  </r>
  <r>
    <s v="სს საჩხერის რაიონული საავადმყოფო-პოლიკლინიკური გაერთიანება"/>
    <s v="239403463"/>
    <x v="2"/>
    <x v="33"/>
    <s v="საჩხერე, ივანე გომართელის 17"/>
    <s v="REAN0042"/>
    <x v="3"/>
    <n v="1"/>
    <m/>
    <n v="1"/>
    <m/>
    <m/>
    <m/>
    <m/>
    <m/>
    <m/>
    <m/>
    <m/>
    <m/>
    <n v="2"/>
    <m/>
    <m/>
    <n v="1"/>
    <m/>
    <m/>
    <n v="3"/>
  </r>
  <r>
    <s v="სს საჩხერის რაიონული საავადმყოფო-პოლიკლინიკური გაერთიანება"/>
    <s v="239403463"/>
    <x v="2"/>
    <x v="33"/>
    <s v="საჩხერე, ივანე გომართელის 17"/>
    <s v="REAN0042/1"/>
    <x v="3"/>
    <m/>
    <m/>
    <m/>
    <n v="1"/>
    <m/>
    <m/>
    <m/>
    <m/>
    <m/>
    <m/>
    <m/>
    <m/>
    <n v="1"/>
    <m/>
    <n v="1"/>
    <n v="1"/>
    <m/>
    <n v="2"/>
    <n v="5"/>
  </r>
  <r>
    <s v="სს საჩხერის რაიონული საავადმყოფო-პოლიკლინიკური გაერთიანება"/>
    <s v="239403463"/>
    <x v="2"/>
    <x v="33"/>
    <s v="საჩხერე, ივანე გომართელის 17"/>
    <s v="REAN0042/2"/>
    <x v="3"/>
    <m/>
    <m/>
    <m/>
    <m/>
    <m/>
    <m/>
    <m/>
    <m/>
    <m/>
    <m/>
    <m/>
    <m/>
    <n v="0"/>
    <m/>
    <m/>
    <m/>
    <n v="1"/>
    <m/>
    <n v="1"/>
  </r>
  <r>
    <s v="სს საჩხერის რაიონული საავადმყოფო-პოლიკლინიკური გაერთიანება"/>
    <s v="239403463"/>
    <x v="2"/>
    <x v="33"/>
    <s v="საჩხერე, ივანე გომართელის 17"/>
    <s v="S600020"/>
    <x v="4"/>
    <n v="1"/>
    <m/>
    <m/>
    <m/>
    <m/>
    <m/>
    <m/>
    <m/>
    <m/>
    <m/>
    <m/>
    <m/>
    <n v="1"/>
    <m/>
    <m/>
    <m/>
    <m/>
    <m/>
    <n v="1"/>
  </r>
  <r>
    <s v="სს საჩხერის რაიონული საავადმყოფო-პოლიკლინიკური გაერთიანება"/>
    <s v="239403463"/>
    <x v="2"/>
    <x v="33"/>
    <s v="საჩხერე, ივანე გომართელის 17"/>
    <s v="S600020/1"/>
    <x v="4"/>
    <n v="1"/>
    <m/>
    <m/>
    <m/>
    <m/>
    <m/>
    <m/>
    <m/>
    <m/>
    <m/>
    <m/>
    <m/>
    <n v="1"/>
    <m/>
    <m/>
    <m/>
    <m/>
    <m/>
    <n v="1"/>
  </r>
  <r>
    <s v="სს საჩხერის რაიონული საავადმყოფო-პოლიკლინიკური გაერთიანება"/>
    <s v="239403463"/>
    <x v="2"/>
    <x v="33"/>
    <s v="საჩხერე, ივანე გომართელის 17"/>
    <s v="S600051"/>
    <x v="4"/>
    <m/>
    <m/>
    <n v="1"/>
    <m/>
    <m/>
    <m/>
    <m/>
    <m/>
    <m/>
    <m/>
    <m/>
    <m/>
    <n v="1"/>
    <m/>
    <m/>
    <m/>
    <m/>
    <m/>
    <n v="1"/>
  </r>
  <r>
    <s v="სს საჩხერის რაიონული საავადმყოფო-პოლიკლინიკური გაერთიანება"/>
    <s v="239403463"/>
    <x v="2"/>
    <x v="33"/>
    <s v="საჩხერე, ივანე გომართელის 17"/>
    <s v="S600051/1"/>
    <x v="4"/>
    <m/>
    <m/>
    <m/>
    <m/>
    <m/>
    <m/>
    <m/>
    <n v="1"/>
    <m/>
    <m/>
    <m/>
    <m/>
    <n v="1"/>
    <m/>
    <m/>
    <m/>
    <m/>
    <m/>
    <n v="1"/>
  </r>
  <r>
    <s v="სს საჩხერის რაიონული საავადმყოფო-პოლიკლინიკური გაერთიანება"/>
    <s v="239403463"/>
    <x v="2"/>
    <x v="33"/>
    <s v="საჩხერე, ივანე გომართელის 17"/>
    <s v="S600053/1"/>
    <x v="4"/>
    <m/>
    <n v="1"/>
    <m/>
    <m/>
    <m/>
    <m/>
    <m/>
    <m/>
    <m/>
    <m/>
    <m/>
    <m/>
    <n v="1"/>
    <m/>
    <m/>
    <m/>
    <m/>
    <m/>
    <n v="1"/>
  </r>
  <r>
    <s v="სს საჩხერის რაიონული საავადმყოფო-პოლიკლინიკური გაერთიანება"/>
    <s v="239403463"/>
    <x v="2"/>
    <x v="33"/>
    <s v="საჩხერე, ივანე გომართელის 17"/>
    <s v="S600055/2"/>
    <x v="4"/>
    <m/>
    <m/>
    <m/>
    <m/>
    <m/>
    <m/>
    <m/>
    <m/>
    <m/>
    <m/>
    <m/>
    <n v="1"/>
    <n v="1"/>
    <m/>
    <m/>
    <m/>
    <m/>
    <m/>
    <n v="1"/>
  </r>
  <r>
    <s v="სს საჩხერის რაიონული საავადმყოფო-პოლიკლინიკური გაერთიანება"/>
    <s v="239403463"/>
    <x v="2"/>
    <x v="33"/>
    <s v="საჩხერე, ივანე გომართელის 17"/>
    <s v="S600110/1"/>
    <x v="4"/>
    <m/>
    <m/>
    <m/>
    <m/>
    <m/>
    <n v="1"/>
    <m/>
    <m/>
    <m/>
    <m/>
    <m/>
    <m/>
    <n v="1"/>
    <m/>
    <m/>
    <m/>
    <m/>
    <m/>
    <n v="1"/>
  </r>
  <r>
    <s v="სს საჩხერის რაიონული საავადმყოფო-პოლიკლინიკური გაერთიანება"/>
    <s v="239403463"/>
    <x v="2"/>
    <x v="33"/>
    <s v="საჩხერე, ივანე გომართელის 17"/>
    <s v="SUR1301521"/>
    <x v="4"/>
    <m/>
    <m/>
    <m/>
    <m/>
    <m/>
    <m/>
    <m/>
    <m/>
    <m/>
    <n v="1"/>
    <m/>
    <m/>
    <n v="1"/>
    <m/>
    <m/>
    <m/>
    <m/>
    <m/>
    <n v="1"/>
  </r>
  <r>
    <s v="სს საჩხერის რაიონული საავადმყოფო-პოლიკლინიკური გაერთიანება"/>
    <s v="239403463"/>
    <x v="2"/>
    <x v="33"/>
    <s v="საჩხერე, ივანე გომართელის 17"/>
    <s v="SUR2095494"/>
    <x v="4"/>
    <m/>
    <m/>
    <m/>
    <m/>
    <m/>
    <m/>
    <m/>
    <m/>
    <m/>
    <n v="1"/>
    <m/>
    <m/>
    <n v="1"/>
    <m/>
    <m/>
    <m/>
    <m/>
    <m/>
    <n v="1"/>
  </r>
  <r>
    <s v="სს საჩხერის რაიონული საავადმყოფო-პოლიკლინიკური გაერთიანება"/>
    <s v="239403463"/>
    <x v="2"/>
    <x v="33"/>
    <s v="საჩხერე, ივანე გომართელის 17"/>
    <s v="T900003/1"/>
    <x v="5"/>
    <m/>
    <m/>
    <n v="1"/>
    <m/>
    <m/>
    <m/>
    <m/>
    <m/>
    <m/>
    <m/>
    <m/>
    <m/>
    <n v="1"/>
    <m/>
    <m/>
    <m/>
    <m/>
    <m/>
    <n v="1"/>
  </r>
  <r>
    <s v="სს საჩხერის რაიონული საავადმყოფო-პოლიკლინიკური გაერთიანება"/>
    <s v="239403463"/>
    <x v="2"/>
    <x v="33"/>
    <s v="საჩხერე, ივანე გომართელის 17"/>
    <s v="T900008"/>
    <x v="5"/>
    <m/>
    <m/>
    <m/>
    <m/>
    <m/>
    <m/>
    <m/>
    <m/>
    <m/>
    <m/>
    <m/>
    <m/>
    <n v="0"/>
    <m/>
    <n v="1"/>
    <m/>
    <m/>
    <m/>
    <n v="1"/>
  </r>
  <r>
    <s v="სს საჩხერის რაიონული საავადმყოფო-პოლიკლინიკური გაერთიანება"/>
    <s v="239403463"/>
    <x v="2"/>
    <x v="33"/>
    <s v="საჩხერე, ივანე გომართელის 17"/>
    <s v="T900017"/>
    <x v="5"/>
    <m/>
    <m/>
    <n v="1"/>
    <m/>
    <m/>
    <m/>
    <m/>
    <m/>
    <m/>
    <m/>
    <m/>
    <m/>
    <n v="1"/>
    <m/>
    <m/>
    <m/>
    <m/>
    <m/>
    <n v="1"/>
  </r>
  <r>
    <s v="სს საჩხერის რაიონული საავადმყოფო-პოლიკლინიკური გაერთიანება"/>
    <s v="239403463"/>
    <x v="2"/>
    <x v="33"/>
    <s v="საჩხერე, ივანე გომართელის 17"/>
    <s v="T910014INF/1"/>
    <x v="10"/>
    <m/>
    <m/>
    <m/>
    <m/>
    <m/>
    <m/>
    <m/>
    <m/>
    <n v="1"/>
    <m/>
    <m/>
    <m/>
    <n v="1"/>
    <m/>
    <m/>
    <m/>
    <m/>
    <m/>
    <n v="1"/>
  </r>
  <r>
    <s v="სს საჩხერის რაიონული საავადმყოფო-პოლიკლინიკური გაერთიანება"/>
    <s v="239403463"/>
    <x v="2"/>
    <x v="33"/>
    <s v="საჩხერე, ივანე გომართელის 17"/>
    <s v="XX"/>
    <x v="4"/>
    <m/>
    <m/>
    <n v="1"/>
    <m/>
    <m/>
    <m/>
    <m/>
    <m/>
    <m/>
    <m/>
    <m/>
    <m/>
    <n v="1"/>
    <m/>
    <m/>
    <m/>
    <m/>
    <m/>
    <n v="1"/>
  </r>
  <r>
    <s v="სს ქობულეთის სამედიცინო ცენტრი"/>
    <s v="446955484"/>
    <x v="5"/>
    <x v="20"/>
    <s v="ქობულეთი, თბილისის ქ. #31"/>
    <s v="INT0044"/>
    <x v="2"/>
    <m/>
    <m/>
    <m/>
    <m/>
    <m/>
    <m/>
    <m/>
    <m/>
    <m/>
    <m/>
    <m/>
    <m/>
    <n v="0"/>
    <m/>
    <m/>
    <m/>
    <m/>
    <n v="1"/>
    <n v="1"/>
  </r>
  <r>
    <s v="სს ქობულეთის სამედიცინო ცენტრი"/>
    <s v="446955484"/>
    <x v="5"/>
    <x v="20"/>
    <s v="ქობულეთი, თბილისის ქ. #31"/>
    <s v="INT0044/1"/>
    <x v="2"/>
    <m/>
    <m/>
    <m/>
    <m/>
    <m/>
    <m/>
    <m/>
    <m/>
    <n v="1"/>
    <m/>
    <m/>
    <m/>
    <n v="1"/>
    <n v="1"/>
    <n v="2"/>
    <m/>
    <m/>
    <m/>
    <n v="4"/>
  </r>
  <r>
    <s v="სს ქობულეთის სამედიცინო ცენტრი"/>
    <s v="446955484"/>
    <x v="5"/>
    <x v="20"/>
    <s v="ქობულეთი, თბილისის ქ. #31"/>
    <s v="INT0044/2"/>
    <x v="2"/>
    <m/>
    <m/>
    <m/>
    <m/>
    <n v="1"/>
    <m/>
    <n v="1"/>
    <m/>
    <m/>
    <n v="1"/>
    <n v="1"/>
    <n v="1"/>
    <n v="5"/>
    <n v="1"/>
    <m/>
    <n v="1"/>
    <n v="2"/>
    <m/>
    <n v="9"/>
  </r>
  <r>
    <s v="სს ქობულეთის სამედიცინო ცენტრი"/>
    <s v="446955484"/>
    <x v="5"/>
    <x v="20"/>
    <s v="ქობულეთი, თბილისის ქ. #31"/>
    <s v="REAN0044/1"/>
    <x v="3"/>
    <m/>
    <m/>
    <m/>
    <m/>
    <m/>
    <m/>
    <m/>
    <m/>
    <m/>
    <n v="1"/>
    <n v="1"/>
    <m/>
    <n v="2"/>
    <m/>
    <m/>
    <m/>
    <n v="1"/>
    <m/>
    <n v="3"/>
  </r>
  <r>
    <s v="სს ქობულეთის სამედიცინო ცენტრი"/>
    <s v="446955484"/>
    <x v="5"/>
    <x v="20"/>
    <s v="ქობულეთი, თბილისის ქ. #31"/>
    <s v="REAN0044/2"/>
    <x v="3"/>
    <m/>
    <m/>
    <m/>
    <m/>
    <m/>
    <m/>
    <m/>
    <m/>
    <m/>
    <m/>
    <m/>
    <m/>
    <n v="0"/>
    <m/>
    <n v="1"/>
    <m/>
    <m/>
    <m/>
    <n v="1"/>
  </r>
  <r>
    <s v="სს ქობულეთის სამედიცინო ცენტრი"/>
    <s v="446955484"/>
    <x v="5"/>
    <x v="20"/>
    <s v="ქობულეთი, თბილისის ქ. #31"/>
    <s v="S600051/2"/>
    <x v="4"/>
    <m/>
    <m/>
    <m/>
    <m/>
    <m/>
    <m/>
    <m/>
    <n v="1"/>
    <m/>
    <m/>
    <m/>
    <m/>
    <n v="1"/>
    <m/>
    <m/>
    <m/>
    <m/>
    <m/>
    <n v="1"/>
  </r>
  <r>
    <s v="სს ქობულეთის სამედიცინო ცენტრი"/>
    <s v="446955484"/>
    <x v="5"/>
    <x v="20"/>
    <s v="ქობულეთი, თბილისის ქ. #31"/>
    <s v="S600053/2"/>
    <x v="4"/>
    <m/>
    <m/>
    <m/>
    <m/>
    <n v="1"/>
    <m/>
    <m/>
    <m/>
    <m/>
    <m/>
    <m/>
    <m/>
    <n v="1"/>
    <m/>
    <m/>
    <m/>
    <m/>
    <m/>
    <n v="1"/>
  </r>
  <r>
    <s v="სს ქობულეთის სამედიცინო ცენტრი"/>
    <s v="446955484"/>
    <x v="5"/>
    <x v="20"/>
    <s v="ქობულეთი, თბილისის ქ. #31"/>
    <s v="T900007/1"/>
    <x v="5"/>
    <m/>
    <m/>
    <m/>
    <n v="1"/>
    <m/>
    <m/>
    <m/>
    <m/>
    <m/>
    <m/>
    <m/>
    <m/>
    <n v="1"/>
    <n v="1"/>
    <m/>
    <m/>
    <m/>
    <m/>
    <n v="2"/>
  </r>
  <r>
    <s v="სს ქობულეთის სამედიცინო ცენტრი"/>
    <s v="446955484"/>
    <x v="5"/>
    <x v="20"/>
    <s v="ქობულეთი, თბილისის ქ. #31"/>
    <s v="T900007/2"/>
    <x v="5"/>
    <m/>
    <m/>
    <m/>
    <m/>
    <m/>
    <m/>
    <m/>
    <m/>
    <m/>
    <m/>
    <m/>
    <m/>
    <n v="0"/>
    <m/>
    <m/>
    <m/>
    <m/>
    <n v="1"/>
    <n v="1"/>
  </r>
  <r>
    <s v="სს ქობულეთის სამედიცინო ცენტრი"/>
    <s v="446955484"/>
    <x v="5"/>
    <x v="20"/>
    <s v="ქობულეთი, თბილისის ქ. #31"/>
    <s v="T900010/1"/>
    <x v="5"/>
    <m/>
    <m/>
    <m/>
    <m/>
    <m/>
    <m/>
    <m/>
    <m/>
    <m/>
    <m/>
    <m/>
    <m/>
    <n v="0"/>
    <m/>
    <m/>
    <n v="1"/>
    <m/>
    <m/>
    <n v="1"/>
  </r>
  <r>
    <s v="სს ქობულეთის სამედიცინო ცენტრი"/>
    <s v="446955484"/>
    <x v="5"/>
    <x v="20"/>
    <s v="ქობულეთი, თბილისის ქ. #31"/>
    <s v="T900016/2"/>
    <x v="5"/>
    <m/>
    <m/>
    <m/>
    <m/>
    <m/>
    <m/>
    <m/>
    <m/>
    <n v="1"/>
    <m/>
    <m/>
    <m/>
    <n v="1"/>
    <m/>
    <m/>
    <m/>
    <m/>
    <m/>
    <n v="1"/>
  </r>
  <r>
    <s v="სს წმინდა ნიკოლოზის სახელობის ქირურგიული და ონკოლოგიური ცენტრი"/>
    <s v="212708239"/>
    <x v="2"/>
    <x v="3"/>
    <s v="ქუთაისი, პ.იაშვილის ქ.9"/>
    <s v="1100000015"/>
    <x v="12"/>
    <m/>
    <m/>
    <m/>
    <m/>
    <m/>
    <m/>
    <m/>
    <m/>
    <n v="1"/>
    <m/>
    <m/>
    <m/>
    <n v="1"/>
    <m/>
    <m/>
    <m/>
    <m/>
    <m/>
    <n v="1"/>
  </r>
  <r>
    <s v="სს წმინდა ნიკოლოზის სახელობის ქირურგიული და ონკოლოგიური ცენტრი"/>
    <s v="212708239"/>
    <x v="2"/>
    <x v="3"/>
    <s v="ქუთაისი, პ.იაშვილის ქ.9"/>
    <s v="C78.6"/>
    <x v="0"/>
    <m/>
    <m/>
    <m/>
    <m/>
    <n v="1"/>
    <m/>
    <m/>
    <m/>
    <m/>
    <m/>
    <m/>
    <m/>
    <n v="1"/>
    <m/>
    <m/>
    <m/>
    <m/>
    <m/>
    <n v="1"/>
  </r>
  <r>
    <s v="სს წმინდა ნიკოლოზის სახელობის ქირურგიული და ონკოლოგიური ცენტრი"/>
    <s v="212708239"/>
    <x v="2"/>
    <x v="3"/>
    <s v="ქუთაისი, პ.იაშვილის ქ.9"/>
    <s v="INT0045/1"/>
    <x v="2"/>
    <m/>
    <m/>
    <m/>
    <m/>
    <n v="1"/>
    <m/>
    <m/>
    <m/>
    <n v="1"/>
    <m/>
    <m/>
    <n v="1"/>
    <n v="3"/>
    <m/>
    <m/>
    <m/>
    <m/>
    <m/>
    <n v="3"/>
  </r>
  <r>
    <s v="სს წმინდა ნიკოლოზის სახელობის ქირურგიული და ონკოლოგიური ცენტრი"/>
    <s v="212708239"/>
    <x v="2"/>
    <x v="3"/>
    <s v="ქუთაისი, პ.იაშვილის ქ.9"/>
    <s v="INT0045/2"/>
    <x v="2"/>
    <m/>
    <m/>
    <n v="1"/>
    <m/>
    <n v="1"/>
    <m/>
    <m/>
    <m/>
    <n v="1"/>
    <m/>
    <n v="1"/>
    <n v="2"/>
    <n v="6"/>
    <m/>
    <m/>
    <m/>
    <m/>
    <m/>
    <n v="6"/>
  </r>
  <r>
    <s v="სს წმინდა ნიკოლოზის სახელობის ქირურგიული და ონკოლოგიური ცენტრი"/>
    <s v="212708239"/>
    <x v="2"/>
    <x v="3"/>
    <s v="ქუთაისი, პ.იაშვილის ქ.9"/>
    <s v="INT0045/3"/>
    <x v="2"/>
    <m/>
    <m/>
    <m/>
    <m/>
    <m/>
    <m/>
    <m/>
    <m/>
    <n v="1"/>
    <m/>
    <m/>
    <n v="1"/>
    <n v="2"/>
    <m/>
    <m/>
    <m/>
    <m/>
    <m/>
    <n v="2"/>
  </r>
  <r>
    <s v="სს წმინდა ნიკოლოზის სახელობის ქირურგიული და ონკოლოგიური ცენტრი"/>
    <s v="212708239"/>
    <x v="2"/>
    <x v="3"/>
    <s v="ქუთაისი, პ.იაშვილის ქ.9"/>
    <s v="K43.9"/>
    <x v="4"/>
    <m/>
    <m/>
    <m/>
    <m/>
    <m/>
    <m/>
    <m/>
    <m/>
    <m/>
    <m/>
    <m/>
    <n v="1"/>
    <n v="1"/>
    <m/>
    <m/>
    <m/>
    <m/>
    <m/>
    <n v="1"/>
  </r>
  <r>
    <s v="სს წმინდა ნიკოლოზის სახელობის ქირურგიული და ონკოლოგიური ცენტრი"/>
    <s v="212708239"/>
    <x v="2"/>
    <x v="3"/>
    <s v="ქუთაისი, პ.იაშვილის ქ.9"/>
    <s v="REAN0045/2"/>
    <x v="3"/>
    <m/>
    <m/>
    <m/>
    <m/>
    <m/>
    <m/>
    <m/>
    <m/>
    <m/>
    <m/>
    <n v="1"/>
    <n v="2"/>
    <n v="3"/>
    <m/>
    <m/>
    <m/>
    <m/>
    <m/>
    <n v="3"/>
  </r>
  <r>
    <s v="სს წმინდა ნიკოლოზის სახელობის ქირურგიული და ონკოლოგიური ცენტრი"/>
    <s v="212708239"/>
    <x v="2"/>
    <x v="3"/>
    <s v="ქუთაისი, პ.იაშვილის ქ.9"/>
    <s v="S600055/1"/>
    <x v="4"/>
    <m/>
    <m/>
    <m/>
    <m/>
    <m/>
    <m/>
    <n v="1"/>
    <m/>
    <m/>
    <m/>
    <m/>
    <m/>
    <n v="1"/>
    <m/>
    <m/>
    <m/>
    <m/>
    <m/>
    <n v="1"/>
  </r>
  <r>
    <s v="სს წმინდა ნიკოლოზის სახელობის ქირურგიული და ონკოლოგიური ცენტრი"/>
    <s v="212708239"/>
    <x v="2"/>
    <x v="3"/>
    <s v="ქუთაისი, პ.იაშვილის ქ.9"/>
    <s v="T900002"/>
    <x v="5"/>
    <m/>
    <m/>
    <m/>
    <m/>
    <m/>
    <m/>
    <m/>
    <m/>
    <m/>
    <m/>
    <m/>
    <n v="1"/>
    <n v="1"/>
    <m/>
    <m/>
    <m/>
    <m/>
    <m/>
    <n v="1"/>
  </r>
  <r>
    <s v="სს წმინდა ნიკოლოზის სახელობის ქირურგიული და ონკოლოგიური ცენტრი"/>
    <s v="212708239"/>
    <x v="2"/>
    <x v="3"/>
    <s v="ქუთაისი, პ.იაშვილის ქ.9"/>
    <s v="T900012/2"/>
    <x v="5"/>
    <m/>
    <m/>
    <n v="1"/>
    <m/>
    <m/>
    <m/>
    <m/>
    <m/>
    <m/>
    <m/>
    <m/>
    <m/>
    <n v="1"/>
    <m/>
    <m/>
    <m/>
    <m/>
    <m/>
    <n v="1"/>
  </r>
  <r>
    <s v="სს წმინდა ნიკოლოზის სახელობის ქირურგიული და ონკოლოგიური ცენტრი"/>
    <s v="212708239"/>
    <x v="2"/>
    <x v="3"/>
    <s v="ქუთაისი, პ.იაშვილის ქ.9"/>
    <s v="T900016"/>
    <x v="5"/>
    <m/>
    <m/>
    <m/>
    <m/>
    <m/>
    <m/>
    <m/>
    <m/>
    <m/>
    <m/>
    <m/>
    <n v="2"/>
    <n v="2"/>
    <m/>
    <m/>
    <m/>
    <m/>
    <m/>
    <n v="2"/>
  </r>
  <r>
    <s v="სს წმინდა ნიკოლოზის სახელობის ქირურგიული და ონკოლოგიური ცენტრი"/>
    <s v="212708239"/>
    <x v="2"/>
    <x v="3"/>
    <s v="ქუთაისი, პ.იაშვილის ქ.9"/>
    <s v="T900016/2"/>
    <x v="5"/>
    <m/>
    <m/>
    <m/>
    <m/>
    <m/>
    <m/>
    <m/>
    <m/>
    <m/>
    <m/>
    <m/>
    <n v="4"/>
    <n v="4"/>
    <m/>
    <m/>
    <m/>
    <m/>
    <m/>
    <n v="4"/>
  </r>
  <r>
    <s v="სს&quot;ევექსის კლინიკები&quot;-აბაშის კლინიკა"/>
    <s v="405327427"/>
    <x v="4"/>
    <x v="26"/>
    <s v="თავისუფლების ქ N143"/>
    <s v="INT0044"/>
    <x v="2"/>
    <m/>
    <m/>
    <m/>
    <m/>
    <m/>
    <m/>
    <m/>
    <m/>
    <m/>
    <m/>
    <m/>
    <m/>
    <n v="0"/>
    <m/>
    <m/>
    <m/>
    <n v="12"/>
    <n v="16"/>
    <n v="28"/>
  </r>
  <r>
    <s v="სს&quot;ევექსის კლინიკები&quot;-აბაშის კლინიკა"/>
    <s v="405327427"/>
    <x v="4"/>
    <x v="26"/>
    <s v="თავისუფლების ქ N143"/>
    <s v="INT0044/1"/>
    <x v="2"/>
    <m/>
    <m/>
    <m/>
    <m/>
    <m/>
    <m/>
    <m/>
    <m/>
    <m/>
    <m/>
    <m/>
    <m/>
    <n v="0"/>
    <m/>
    <m/>
    <m/>
    <n v="9"/>
    <n v="9"/>
    <n v="18"/>
  </r>
  <r>
    <s v="სს&quot;ევექსის კლინიკები&quot;-აბაშის კლინიკა"/>
    <s v="405327427"/>
    <x v="4"/>
    <x v="26"/>
    <s v="თავისუფლების ქ N143"/>
    <s v="INT0044/2"/>
    <x v="2"/>
    <m/>
    <m/>
    <m/>
    <m/>
    <m/>
    <m/>
    <m/>
    <m/>
    <m/>
    <m/>
    <m/>
    <m/>
    <n v="0"/>
    <m/>
    <m/>
    <m/>
    <n v="24"/>
    <n v="22"/>
    <n v="46"/>
  </r>
  <r>
    <s v="სს&quot;ევექსის კლინიკები&quot;-აბაშის კლინიკა"/>
    <s v="405327427"/>
    <x v="4"/>
    <x v="26"/>
    <s v="თავისუფლების ქ N143"/>
    <s v="INT0044/3"/>
    <x v="2"/>
    <m/>
    <m/>
    <m/>
    <m/>
    <m/>
    <m/>
    <m/>
    <m/>
    <m/>
    <m/>
    <m/>
    <m/>
    <n v="0"/>
    <m/>
    <m/>
    <m/>
    <n v="2"/>
    <n v="2"/>
    <n v="4"/>
  </r>
  <r>
    <s v="სს&quot;ევექსის კლინიკები&quot;-ადიგენის კლინიკა"/>
    <s v="405327427"/>
    <x v="6"/>
    <x v="23"/>
    <s v="დაბა ადიგენი,ბალახაშვილის ქ N11"/>
    <s v="INT0044/1"/>
    <x v="2"/>
    <m/>
    <m/>
    <m/>
    <m/>
    <m/>
    <m/>
    <m/>
    <m/>
    <m/>
    <m/>
    <m/>
    <m/>
    <n v="0"/>
    <m/>
    <m/>
    <m/>
    <n v="1"/>
    <n v="3"/>
    <n v="4"/>
  </r>
  <r>
    <s v="სს&quot;ევექსის კლინიკები&quot;-ადიგენის კლინიკა"/>
    <s v="405327427"/>
    <x v="6"/>
    <x v="23"/>
    <s v="დაბა ადიგენი,ბალახაშვილის ქ N11"/>
    <s v="INT0044/2"/>
    <x v="2"/>
    <m/>
    <m/>
    <m/>
    <m/>
    <m/>
    <m/>
    <m/>
    <m/>
    <m/>
    <m/>
    <m/>
    <m/>
    <n v="0"/>
    <m/>
    <m/>
    <m/>
    <n v="3"/>
    <n v="3"/>
    <n v="6"/>
  </r>
  <r>
    <s v="სს&quot;ევექსის კლინიკები&quot;-ადიგენის კლინიკა"/>
    <s v="405327427"/>
    <x v="6"/>
    <x v="23"/>
    <s v="დაბა ადიგენი,ბალახაშვილის ქ N11"/>
    <s v="INT0044/3"/>
    <x v="2"/>
    <m/>
    <m/>
    <m/>
    <m/>
    <m/>
    <m/>
    <m/>
    <m/>
    <m/>
    <m/>
    <m/>
    <m/>
    <n v="0"/>
    <m/>
    <m/>
    <m/>
    <n v="1"/>
    <m/>
    <n v="1"/>
  </r>
  <r>
    <s v="სს&quot;ევექსის კლინიკები&quot;-ადიგენის კლინიკა"/>
    <s v="405327427"/>
    <x v="6"/>
    <x v="23"/>
    <s v="დაბა ადიგენი,ბალახაშვილის ქ N11"/>
    <s v="T900007/1"/>
    <x v="5"/>
    <m/>
    <m/>
    <m/>
    <m/>
    <m/>
    <m/>
    <m/>
    <m/>
    <m/>
    <m/>
    <m/>
    <m/>
    <n v="0"/>
    <m/>
    <m/>
    <m/>
    <n v="1"/>
    <n v="1"/>
    <n v="2"/>
  </r>
  <r>
    <s v="სს&quot;ევექსის კლინიკები&quot;-ასპინძის კლინიკა"/>
    <s v="405327427"/>
    <x v="6"/>
    <x v="24"/>
    <s v="დაბა ასპინძა"/>
    <s v="INT0044"/>
    <x v="2"/>
    <m/>
    <m/>
    <m/>
    <m/>
    <m/>
    <m/>
    <m/>
    <m/>
    <m/>
    <m/>
    <m/>
    <m/>
    <n v="0"/>
    <m/>
    <m/>
    <m/>
    <m/>
    <n v="1"/>
    <n v="1"/>
  </r>
  <r>
    <s v="სს&quot;ევექსის კლინიკები&quot;-ასპინძის კლინიკა"/>
    <s v="405327427"/>
    <x v="6"/>
    <x v="24"/>
    <s v="დაბა ასპინძა"/>
    <s v="INT0044/1"/>
    <x v="2"/>
    <m/>
    <m/>
    <m/>
    <m/>
    <m/>
    <m/>
    <m/>
    <m/>
    <m/>
    <m/>
    <m/>
    <m/>
    <n v="0"/>
    <m/>
    <m/>
    <m/>
    <m/>
    <n v="2"/>
    <n v="2"/>
  </r>
  <r>
    <s v="სს&quot;ევექსის კლინიკები&quot;-ასპინძის კლინიკა"/>
    <s v="405327427"/>
    <x v="6"/>
    <x v="24"/>
    <s v="დაბა ასპინძა"/>
    <s v="INT0044/2"/>
    <x v="2"/>
    <m/>
    <m/>
    <m/>
    <m/>
    <m/>
    <m/>
    <m/>
    <m/>
    <m/>
    <m/>
    <m/>
    <m/>
    <n v="0"/>
    <m/>
    <m/>
    <m/>
    <n v="2"/>
    <n v="1"/>
    <n v="3"/>
  </r>
  <r>
    <s v="სს&quot;ევექსის კლინიკები&quot;-ასპინძის კლინიკა"/>
    <s v="405327427"/>
    <x v="6"/>
    <x v="24"/>
    <s v="დაბა ასპინძა"/>
    <s v="INT0044/3"/>
    <x v="2"/>
    <m/>
    <m/>
    <m/>
    <m/>
    <m/>
    <m/>
    <m/>
    <m/>
    <m/>
    <m/>
    <m/>
    <m/>
    <n v="0"/>
    <m/>
    <m/>
    <m/>
    <m/>
    <n v="1"/>
    <n v="1"/>
  </r>
  <r>
    <s v="სს&quot;ევექსის კლინიკები&quot;-ახმეტის კლინიკა"/>
    <s v="405327427"/>
    <x v="8"/>
    <x v="31"/>
    <s v="რუსთაველის ქუჩა N78ა"/>
    <s v="INT0044"/>
    <x v="2"/>
    <m/>
    <m/>
    <m/>
    <m/>
    <m/>
    <m/>
    <m/>
    <m/>
    <m/>
    <m/>
    <m/>
    <m/>
    <n v="0"/>
    <m/>
    <m/>
    <m/>
    <n v="3"/>
    <n v="2"/>
    <n v="5"/>
  </r>
  <r>
    <s v="სს&quot;ევექსის კლინიკები&quot;-ახმეტის კლინიკა"/>
    <s v="405327427"/>
    <x v="8"/>
    <x v="31"/>
    <s v="რუსთაველის ქუჩა N78ა"/>
    <s v="INT0044/1"/>
    <x v="2"/>
    <m/>
    <m/>
    <m/>
    <m/>
    <m/>
    <m/>
    <m/>
    <m/>
    <m/>
    <m/>
    <m/>
    <m/>
    <n v="0"/>
    <m/>
    <m/>
    <m/>
    <n v="4"/>
    <n v="1"/>
    <n v="5"/>
  </r>
  <r>
    <s v="სს&quot;ევექსის კლინიკები&quot;-ახმეტის კლინიკა"/>
    <s v="405327427"/>
    <x v="8"/>
    <x v="31"/>
    <s v="რუსთაველის ქუჩა N78ა"/>
    <s v="INT0044/2"/>
    <x v="2"/>
    <m/>
    <m/>
    <m/>
    <m/>
    <m/>
    <m/>
    <m/>
    <m/>
    <m/>
    <m/>
    <m/>
    <m/>
    <n v="0"/>
    <m/>
    <m/>
    <m/>
    <n v="11"/>
    <n v="4"/>
    <n v="15"/>
  </r>
  <r>
    <s v="სს&quot;ევექსის კლინიკები&quot;-ახმეტის კლინიკა"/>
    <s v="405327427"/>
    <x v="8"/>
    <x v="31"/>
    <s v="რუსთაველის ქუჩა N78ა"/>
    <s v="REAN0044/2"/>
    <x v="3"/>
    <m/>
    <m/>
    <m/>
    <m/>
    <m/>
    <m/>
    <m/>
    <m/>
    <m/>
    <m/>
    <m/>
    <m/>
    <n v="0"/>
    <m/>
    <m/>
    <m/>
    <m/>
    <n v="1"/>
    <n v="1"/>
  </r>
  <r>
    <s v="სს&quot;ევექსის კლინიკები&quot;-ახმეტის კლინიკა"/>
    <s v="405327427"/>
    <x v="8"/>
    <x v="31"/>
    <s v="რუსთაველის ქუჩა N78ა"/>
    <s v="T900002/2"/>
    <x v="5"/>
    <m/>
    <m/>
    <m/>
    <m/>
    <m/>
    <m/>
    <m/>
    <m/>
    <m/>
    <m/>
    <m/>
    <m/>
    <n v="0"/>
    <m/>
    <m/>
    <m/>
    <n v="1"/>
    <m/>
    <n v="1"/>
  </r>
  <r>
    <s v="სს&quot;ევექსის კლინიკები&quot;-ახმეტის კლინიკა"/>
    <s v="405327427"/>
    <x v="8"/>
    <x v="31"/>
    <s v="რუსთაველის ქუჩა N78ა"/>
    <s v="T900012"/>
    <x v="5"/>
    <m/>
    <m/>
    <m/>
    <m/>
    <m/>
    <m/>
    <m/>
    <m/>
    <m/>
    <m/>
    <m/>
    <m/>
    <n v="0"/>
    <m/>
    <m/>
    <m/>
    <m/>
    <n v="1"/>
    <n v="1"/>
  </r>
  <r>
    <s v="სს&quot;ევექსის კლინიკები&quot;-ახმეტის კლინიკა"/>
    <s v="405327427"/>
    <x v="8"/>
    <x v="31"/>
    <s v="რუსთაველის ქუჩა N78ა"/>
    <s v="T900013"/>
    <x v="5"/>
    <m/>
    <m/>
    <m/>
    <m/>
    <m/>
    <m/>
    <m/>
    <m/>
    <m/>
    <m/>
    <m/>
    <m/>
    <n v="0"/>
    <m/>
    <m/>
    <m/>
    <n v="1"/>
    <m/>
    <n v="1"/>
  </r>
  <r>
    <s v="სს&quot;ევექსის კლინიკები&quot;-ახმეტის კლინიკა"/>
    <s v="405327427"/>
    <x v="8"/>
    <x v="31"/>
    <s v="რუსთაველის ქუჩა N78ა"/>
    <s v="T900013/1"/>
    <x v="5"/>
    <m/>
    <m/>
    <m/>
    <m/>
    <m/>
    <m/>
    <m/>
    <m/>
    <m/>
    <m/>
    <m/>
    <m/>
    <n v="0"/>
    <m/>
    <m/>
    <m/>
    <n v="1"/>
    <m/>
    <n v="1"/>
  </r>
  <r>
    <s v="სს&quot;ევექსის კლინიკები&quot;-ახმეტის კლინიკა"/>
    <s v="405327427"/>
    <x v="8"/>
    <x v="31"/>
    <s v="რუსთაველის ქუჩა N78ა"/>
    <s v="T900013/2"/>
    <x v="5"/>
    <m/>
    <m/>
    <m/>
    <m/>
    <m/>
    <m/>
    <m/>
    <m/>
    <m/>
    <m/>
    <m/>
    <m/>
    <n v="0"/>
    <m/>
    <m/>
    <m/>
    <n v="2"/>
    <n v="1"/>
    <n v="3"/>
  </r>
  <r>
    <s v="სს&quot;ევექსის კლინიკები&quot;-ნინოწმინდის კლინიკა"/>
    <s v="405327427"/>
    <x v="6"/>
    <x v="25"/>
    <s v="თავისუფლების ქ N48"/>
    <s v="INT0044"/>
    <x v="2"/>
    <m/>
    <m/>
    <m/>
    <m/>
    <m/>
    <m/>
    <m/>
    <m/>
    <m/>
    <m/>
    <m/>
    <m/>
    <n v="0"/>
    <m/>
    <m/>
    <m/>
    <n v="1"/>
    <m/>
    <n v="1"/>
  </r>
  <r>
    <s v="სს&quot;ევექსის კლინიკები&quot;-ნინოწმინდის კლინიკა"/>
    <s v="405327427"/>
    <x v="6"/>
    <x v="25"/>
    <s v="თავისუფლების ქ N48"/>
    <s v="INT0044/1"/>
    <x v="2"/>
    <m/>
    <m/>
    <m/>
    <m/>
    <m/>
    <m/>
    <m/>
    <m/>
    <m/>
    <m/>
    <m/>
    <m/>
    <n v="0"/>
    <m/>
    <m/>
    <m/>
    <n v="6"/>
    <n v="4"/>
    <n v="10"/>
  </r>
  <r>
    <s v="სს&quot;ევექსის კლინიკები&quot;-ნინოწმინდის კლინიკა"/>
    <s v="405327427"/>
    <x v="6"/>
    <x v="25"/>
    <s v="თავისუფლების ქ N48"/>
    <s v="INT0044/2"/>
    <x v="2"/>
    <m/>
    <m/>
    <m/>
    <m/>
    <m/>
    <m/>
    <m/>
    <m/>
    <m/>
    <m/>
    <m/>
    <m/>
    <n v="0"/>
    <m/>
    <m/>
    <m/>
    <n v="3"/>
    <n v="4"/>
    <n v="7"/>
  </r>
  <r>
    <s v="სს&quot;ევექსის კლინიკები&quot;-ყვარელის კლინიკა"/>
    <s v="405327427"/>
    <x v="8"/>
    <x v="32"/>
    <s v="ჭავჭავაძის ქ N3ა"/>
    <s v="INT0044"/>
    <x v="2"/>
    <m/>
    <m/>
    <m/>
    <m/>
    <m/>
    <m/>
    <m/>
    <m/>
    <m/>
    <m/>
    <m/>
    <m/>
    <n v="0"/>
    <m/>
    <m/>
    <m/>
    <n v="3"/>
    <n v="1"/>
    <n v="4"/>
  </r>
  <r>
    <s v="სს&quot;ევექსის კლინიკები&quot;-ყვარელის კლინიკა"/>
    <s v="405327427"/>
    <x v="8"/>
    <x v="32"/>
    <s v="ჭავჭავაძის ქ N3ა"/>
    <s v="INT0044/1"/>
    <x v="2"/>
    <m/>
    <m/>
    <m/>
    <m/>
    <m/>
    <m/>
    <m/>
    <m/>
    <m/>
    <m/>
    <m/>
    <m/>
    <n v="0"/>
    <m/>
    <m/>
    <m/>
    <n v="7"/>
    <n v="9"/>
    <n v="16"/>
  </r>
  <r>
    <s v="სს&quot;ევექსის კლინიკები&quot;-ყვარელის კლინიკა"/>
    <s v="405327427"/>
    <x v="8"/>
    <x v="32"/>
    <s v="ჭავჭავაძის ქ N3ა"/>
    <s v="INT0044/2"/>
    <x v="2"/>
    <m/>
    <m/>
    <m/>
    <m/>
    <m/>
    <m/>
    <m/>
    <m/>
    <m/>
    <m/>
    <m/>
    <m/>
    <n v="0"/>
    <m/>
    <m/>
    <m/>
    <n v="10"/>
    <n v="7"/>
    <n v="17"/>
  </r>
  <r>
    <s v="სსიპ &quot;თბილისის სახელმწიფო სამედიცინო უნივერსიტეტის პირველი საუნივერსიტეტო კლინიკა&quot;"/>
    <s v="211328703"/>
    <x v="0"/>
    <x v="34"/>
    <s v="ქ. თბილისი. გუდამაყრის ქ.N4"/>
    <s v="1100000017/1"/>
    <x v="12"/>
    <m/>
    <m/>
    <m/>
    <m/>
    <m/>
    <m/>
    <m/>
    <m/>
    <m/>
    <m/>
    <m/>
    <n v="1"/>
    <n v="1"/>
    <m/>
    <m/>
    <m/>
    <m/>
    <m/>
    <n v="1"/>
  </r>
  <r>
    <s v="სსიპ &quot;თბილისის სახელმწიფო სამედიცინო უნივერსიტეტის პირველი საუნივერსიტეტო კლინიკა&quot;"/>
    <s v="211328703"/>
    <x v="0"/>
    <x v="34"/>
    <s v="ქ. თბილისი. გუდამაყრის ქ.N4"/>
    <s v="1CAR/U2"/>
    <x v="6"/>
    <m/>
    <m/>
    <m/>
    <m/>
    <n v="1"/>
    <m/>
    <m/>
    <m/>
    <m/>
    <m/>
    <m/>
    <m/>
    <n v="1"/>
    <n v="1"/>
    <m/>
    <n v="1"/>
    <m/>
    <m/>
    <n v="3"/>
  </r>
  <r>
    <s v="სსიპ &quot;თბილისის სახელმწიფო სამედიცინო უნივერსიტეტის პირველი საუნივერსიტეტო კლინიკა&quot;"/>
    <s v="211328703"/>
    <x v="0"/>
    <x v="34"/>
    <s v="ქ. თბილისი. გუდამაყრის ქ.N4"/>
    <s v="1CAR/U5"/>
    <x v="6"/>
    <m/>
    <m/>
    <m/>
    <m/>
    <m/>
    <n v="1"/>
    <m/>
    <n v="2"/>
    <m/>
    <m/>
    <m/>
    <n v="1"/>
    <n v="4"/>
    <m/>
    <m/>
    <m/>
    <m/>
    <m/>
    <n v="4"/>
  </r>
  <r>
    <s v="სსიპ &quot;თბილისის სახელმწიფო სამედიცინო უნივერსიტეტის პირველი საუნივერსიტეტო კლინიკა&quot;"/>
    <s v="211328703"/>
    <x v="0"/>
    <x v="34"/>
    <s v="ქ. თბილისი. გუდამაყრის ქ.N4"/>
    <s v="1CAR/U7"/>
    <x v="6"/>
    <m/>
    <m/>
    <m/>
    <m/>
    <m/>
    <m/>
    <m/>
    <m/>
    <m/>
    <m/>
    <n v="1"/>
    <m/>
    <n v="1"/>
    <m/>
    <m/>
    <m/>
    <m/>
    <m/>
    <n v="1"/>
  </r>
  <r>
    <s v="სსიპ &quot;თბილისის სახელმწიფო სამედიცინო უნივერსიტეტის პირველი საუნივერსიტეტო კლინიკა&quot;"/>
    <s v="211328703"/>
    <x v="0"/>
    <x v="34"/>
    <s v="ქ. თბილისი. გუდამაყრის ქ.N4"/>
    <s v="4CAR/U7"/>
    <x v="13"/>
    <m/>
    <m/>
    <m/>
    <m/>
    <m/>
    <m/>
    <m/>
    <m/>
    <m/>
    <m/>
    <m/>
    <m/>
    <n v="0"/>
    <n v="1"/>
    <m/>
    <m/>
    <m/>
    <m/>
    <n v="1"/>
  </r>
  <r>
    <s v="სსიპ &quot;თბილისის სახელმწიფო სამედიცინო უნივერსიტეტის პირველი საუნივერსიტეტო კლინიკა&quot;"/>
    <s v="211328703"/>
    <x v="0"/>
    <x v="34"/>
    <s v="ქ. თბილისი. გუდამაყრის ქ.N4"/>
    <s v="8000000011/1"/>
    <x v="2"/>
    <m/>
    <m/>
    <m/>
    <m/>
    <m/>
    <m/>
    <m/>
    <n v="1"/>
    <m/>
    <m/>
    <m/>
    <m/>
    <n v="1"/>
    <m/>
    <m/>
    <m/>
    <m/>
    <m/>
    <n v="1"/>
  </r>
  <r>
    <s v="სსიპ &quot;თბილისის სახელმწიფო სამედიცინო უნივერსიტეტის პირველი საუნივერსიტეტო კლინიკა&quot;"/>
    <s v="211328703"/>
    <x v="0"/>
    <x v="34"/>
    <s v="ქ. თბილისი. გუდამაყრის ქ.N4"/>
    <s v="COM0004"/>
    <x v="1"/>
    <m/>
    <m/>
    <m/>
    <m/>
    <m/>
    <m/>
    <m/>
    <m/>
    <m/>
    <m/>
    <n v="1"/>
    <m/>
    <n v="1"/>
    <m/>
    <m/>
    <m/>
    <m/>
    <m/>
    <n v="1"/>
  </r>
  <r>
    <s v="სსიპ &quot;თბილისის სახელმწიფო სამედიცინო უნივერსიტეტის პირველი საუნივერსიტეტო კლინიკა&quot;"/>
    <s v="211328703"/>
    <x v="0"/>
    <x v="34"/>
    <s v="ქ. თბილისი. გუდამაყრის ქ.N4"/>
    <s v="INT0041"/>
    <x v="2"/>
    <m/>
    <n v="2"/>
    <n v="1"/>
    <m/>
    <m/>
    <m/>
    <m/>
    <n v="1"/>
    <m/>
    <n v="1"/>
    <n v="1"/>
    <m/>
    <n v="6"/>
    <m/>
    <n v="2"/>
    <n v="1"/>
    <n v="1"/>
    <m/>
    <n v="10"/>
  </r>
  <r>
    <s v="სსიპ &quot;თბილისის სახელმწიფო სამედიცინო უნივერსიტეტის პირველი საუნივერსიტეტო კლინიკა&quot;"/>
    <s v="211328703"/>
    <x v="0"/>
    <x v="34"/>
    <s v="ქ. თბილისი. გუდამაყრის ქ.N4"/>
    <s v="INT0041/1"/>
    <x v="2"/>
    <m/>
    <n v="1"/>
    <n v="2"/>
    <n v="1"/>
    <m/>
    <n v="1"/>
    <n v="1"/>
    <n v="2"/>
    <n v="2"/>
    <n v="2"/>
    <n v="2"/>
    <n v="1"/>
    <n v="15"/>
    <n v="4"/>
    <n v="2"/>
    <n v="1"/>
    <m/>
    <n v="3"/>
    <n v="25"/>
  </r>
  <r>
    <s v="სსიპ &quot;თბილისის სახელმწიფო სამედიცინო უნივერსიტეტის პირველი საუნივერსიტეტო კლინიკა&quot;"/>
    <s v="211328703"/>
    <x v="0"/>
    <x v="34"/>
    <s v="ქ. თბილისი. გუდამაყრის ქ.N4"/>
    <s v="INT0041/2"/>
    <x v="2"/>
    <n v="3"/>
    <n v="3"/>
    <n v="2"/>
    <m/>
    <m/>
    <n v="2"/>
    <n v="2"/>
    <n v="1"/>
    <n v="1"/>
    <n v="1"/>
    <n v="1"/>
    <n v="1"/>
    <n v="17"/>
    <n v="3"/>
    <m/>
    <n v="2"/>
    <m/>
    <n v="2"/>
    <n v="24"/>
  </r>
  <r>
    <s v="სსიპ &quot;თბილისის სახელმწიფო სამედიცინო უნივერსიტეტის პირველი საუნივერსიტეტო კლინიკა&quot;"/>
    <s v="211328703"/>
    <x v="0"/>
    <x v="34"/>
    <s v="ქ. თბილისი. გუდამაყრის ქ.N4"/>
    <s v="INT0041/3"/>
    <x v="2"/>
    <m/>
    <m/>
    <n v="1"/>
    <m/>
    <m/>
    <m/>
    <m/>
    <m/>
    <m/>
    <m/>
    <m/>
    <m/>
    <n v="1"/>
    <n v="1"/>
    <m/>
    <m/>
    <m/>
    <m/>
    <n v="2"/>
  </r>
  <r>
    <s v="სსიპ &quot;თბილისის სახელმწიფო სამედიცინო უნივერსიტეტის პირველი საუნივერსიტეტო კლინიკა&quot;"/>
    <s v="211328703"/>
    <x v="0"/>
    <x v="34"/>
    <s v="ქ. თბილისი. გუდამაყრის ქ.N4"/>
    <s v="INT0050/1"/>
    <x v="2"/>
    <m/>
    <n v="1"/>
    <m/>
    <m/>
    <m/>
    <m/>
    <m/>
    <m/>
    <m/>
    <m/>
    <m/>
    <m/>
    <n v="1"/>
    <m/>
    <m/>
    <m/>
    <m/>
    <m/>
    <n v="1"/>
  </r>
  <r>
    <s v="სსიპ &quot;თბილისის სახელმწიფო სამედიცინო უნივერსიტეტის პირველი საუნივერსიტეტო კლინიკა&quot;"/>
    <s v="211328703"/>
    <x v="0"/>
    <x v="34"/>
    <s v="ქ. თბილისი. გუდამაყრის ქ.N4"/>
    <s v="INT0086N/1"/>
    <x v="2"/>
    <n v="1"/>
    <n v="1"/>
    <m/>
    <m/>
    <m/>
    <m/>
    <m/>
    <n v="2"/>
    <m/>
    <n v="1"/>
    <m/>
    <m/>
    <n v="5"/>
    <m/>
    <m/>
    <m/>
    <n v="2"/>
    <n v="1"/>
    <n v="8"/>
  </r>
  <r>
    <s v="სსიპ &quot;თბილისის სახელმწიფო სამედიცინო უნივერსიტეტის პირველი საუნივერსიტეტო კლინიკა&quot;"/>
    <s v="211328703"/>
    <x v="0"/>
    <x v="34"/>
    <s v="ქ. თბილისი. გუდამაყრის ქ.N4"/>
    <s v="REAN0041"/>
    <x v="3"/>
    <m/>
    <n v="1"/>
    <n v="1"/>
    <n v="1"/>
    <m/>
    <m/>
    <m/>
    <m/>
    <m/>
    <m/>
    <m/>
    <m/>
    <n v="3"/>
    <n v="1"/>
    <m/>
    <n v="1"/>
    <m/>
    <m/>
    <n v="5"/>
  </r>
  <r>
    <s v="სსიპ &quot;თბილისის სახელმწიფო სამედიცინო უნივერსიტეტის პირველი საუნივერსიტეტო კლინიკა&quot;"/>
    <s v="211328703"/>
    <x v="0"/>
    <x v="34"/>
    <s v="ქ. თბილისი. გუდამაყრის ქ.N4"/>
    <s v="REAN0041/1"/>
    <x v="3"/>
    <m/>
    <m/>
    <m/>
    <m/>
    <m/>
    <n v="2"/>
    <m/>
    <m/>
    <m/>
    <m/>
    <n v="1"/>
    <m/>
    <n v="3"/>
    <m/>
    <m/>
    <m/>
    <m/>
    <m/>
    <n v="3"/>
  </r>
  <r>
    <s v="სსიპ &quot;თბილისის სახელმწიფო სამედიცინო უნივერსიტეტის პირველი საუნივერსიტეტო კლინიკა&quot;"/>
    <s v="211328703"/>
    <x v="0"/>
    <x v="34"/>
    <s v="ქ. თბილისი. გუდამაყრის ქ.N4"/>
    <s v="REAN0041/2"/>
    <x v="3"/>
    <n v="1"/>
    <m/>
    <m/>
    <m/>
    <m/>
    <n v="1"/>
    <m/>
    <m/>
    <m/>
    <m/>
    <n v="2"/>
    <n v="1"/>
    <n v="5"/>
    <m/>
    <m/>
    <m/>
    <n v="1"/>
    <m/>
    <n v="6"/>
  </r>
  <r>
    <s v="სსიპ &quot;თბილისის სახელმწიფო სამედიცინო უნივერსიტეტის პირველი საუნივერსიტეტო კლინიკა&quot;"/>
    <s v="211328703"/>
    <x v="0"/>
    <x v="34"/>
    <s v="ქ. თბილისი. გუდამაყრის ქ.N4"/>
    <s v="REAN0050/2"/>
    <x v="3"/>
    <m/>
    <m/>
    <m/>
    <m/>
    <m/>
    <m/>
    <m/>
    <m/>
    <m/>
    <m/>
    <m/>
    <n v="1"/>
    <n v="1"/>
    <m/>
    <m/>
    <m/>
    <m/>
    <m/>
    <n v="1"/>
  </r>
  <r>
    <s v="სსიპ &quot;თბილისის სახელმწიფო სამედიცინო უნივერსიტეტის პირველი საუნივერსიტეტო კლინიკა&quot;"/>
    <s v="211328703"/>
    <x v="0"/>
    <x v="34"/>
    <s v="ქ. თბილისი. გუდამაყრის ქ.N4"/>
    <s v="S600010/2"/>
    <x v="4"/>
    <m/>
    <m/>
    <m/>
    <m/>
    <m/>
    <m/>
    <m/>
    <m/>
    <m/>
    <m/>
    <n v="1"/>
    <m/>
    <n v="1"/>
    <m/>
    <m/>
    <m/>
    <m/>
    <m/>
    <n v="1"/>
  </r>
  <r>
    <s v="სსიპ &quot;თბილისის სახელმწიფო სამედიცინო უნივერსიტეტის პირველი საუნივერსიტეტო კლინიკა&quot;"/>
    <s v="211328703"/>
    <x v="0"/>
    <x v="34"/>
    <s v="ქ. თბილისი. გუდამაყრის ქ.N4"/>
    <s v="S600019/2"/>
    <x v="4"/>
    <m/>
    <m/>
    <m/>
    <m/>
    <m/>
    <m/>
    <m/>
    <m/>
    <m/>
    <m/>
    <m/>
    <m/>
    <n v="0"/>
    <m/>
    <m/>
    <m/>
    <m/>
    <n v="1"/>
    <n v="1"/>
  </r>
  <r>
    <s v="სსიპ &quot;თბილისის სახელმწიფო სამედიცინო უნივერსიტეტის პირველი საუნივერსიტეტო კლინიკა&quot;"/>
    <s v="211328703"/>
    <x v="0"/>
    <x v="34"/>
    <s v="ქ. თბილისი. გუდამაყრის ქ.N4"/>
    <s v="S600020/2"/>
    <x v="4"/>
    <m/>
    <m/>
    <m/>
    <m/>
    <m/>
    <m/>
    <m/>
    <m/>
    <m/>
    <m/>
    <m/>
    <m/>
    <n v="0"/>
    <m/>
    <m/>
    <n v="1"/>
    <m/>
    <m/>
    <n v="1"/>
  </r>
  <r>
    <s v="სსიპ &quot;თბილისის სახელმწიფო სამედიცინო უნივერსიტეტის პირველი საუნივერსიტეტო კლინიკა&quot;"/>
    <s v="211328703"/>
    <x v="0"/>
    <x v="34"/>
    <s v="ქ. თბილისი. გუდამაყრის ქ.N4"/>
    <s v="S600072/2"/>
    <x v="4"/>
    <m/>
    <m/>
    <m/>
    <m/>
    <m/>
    <m/>
    <m/>
    <m/>
    <m/>
    <m/>
    <m/>
    <n v="1"/>
    <n v="1"/>
    <m/>
    <m/>
    <m/>
    <m/>
    <m/>
    <n v="1"/>
  </r>
  <r>
    <s v="სსიპ &quot;თბილისის სახელმწიფო სამედიცინო უნივერსიტეტის პირველი საუნივერსიტეტო კლინიკა&quot;"/>
    <s v="211328703"/>
    <x v="0"/>
    <x v="34"/>
    <s v="ქ. თბილისი. გუდამაყრის ქ.N4"/>
    <s v="S600083/1"/>
    <x v="4"/>
    <m/>
    <m/>
    <m/>
    <m/>
    <m/>
    <m/>
    <m/>
    <n v="1"/>
    <m/>
    <m/>
    <m/>
    <m/>
    <n v="1"/>
    <m/>
    <m/>
    <m/>
    <m/>
    <m/>
    <n v="1"/>
  </r>
  <r>
    <s v="სსიპ &quot;თბილისის სახელმწიფო სამედიცინო უნივერსიტეტის პირველი საუნივერსიტეტო კლინიკა&quot;"/>
    <s v="211328703"/>
    <x v="0"/>
    <x v="34"/>
    <s v="ქ. თბილისი. გუდამაყრის ქ.N4"/>
    <s v="S600147/2"/>
    <x v="4"/>
    <m/>
    <m/>
    <m/>
    <m/>
    <m/>
    <m/>
    <m/>
    <m/>
    <m/>
    <n v="1"/>
    <m/>
    <m/>
    <n v="1"/>
    <m/>
    <m/>
    <m/>
    <m/>
    <m/>
    <n v="1"/>
  </r>
  <r>
    <s v="სსიპ &quot;თბილისის სახელმწიფო სამედიცინო უნივერსიტეტის პირველი საუნივერსიტეტო კლინიკა&quot;"/>
    <s v="211328703"/>
    <x v="0"/>
    <x v="34"/>
    <s v="ქ. თბილისი. გუდამაყრის ქ.N4"/>
    <s v="S600204/1"/>
    <x v="4"/>
    <m/>
    <m/>
    <m/>
    <m/>
    <m/>
    <m/>
    <m/>
    <m/>
    <m/>
    <n v="1"/>
    <m/>
    <m/>
    <n v="1"/>
    <m/>
    <m/>
    <m/>
    <m/>
    <m/>
    <n v="1"/>
  </r>
  <r>
    <s v="სსიპ &quot;თბილისის სახელმწიფო სამედიცინო უნივერსიტეტის პირველი საუნივერსიტეტო კლინიკა&quot;"/>
    <s v="211328703"/>
    <x v="0"/>
    <x v="34"/>
    <s v="ქ. თბილისი. გუდამაყრის ქ.N4"/>
    <s v="SUR3401423"/>
    <x v="4"/>
    <n v="1"/>
    <m/>
    <m/>
    <m/>
    <m/>
    <m/>
    <m/>
    <m/>
    <m/>
    <m/>
    <m/>
    <m/>
    <n v="1"/>
    <m/>
    <m/>
    <m/>
    <m/>
    <m/>
    <n v="1"/>
  </r>
  <r>
    <s v="სსიპ &quot;თბილისის სახელმწიფო სამედიცინო უნივერსიტეტის პირველი საუნივერსიტეტო კლინიკა&quot;"/>
    <s v="211328703"/>
    <x v="0"/>
    <x v="34"/>
    <s v="ქ. თბილისი. გუდამაყრის ქ.N4"/>
    <s v="T900001/2"/>
    <x v="5"/>
    <m/>
    <m/>
    <n v="1"/>
    <m/>
    <m/>
    <n v="1"/>
    <m/>
    <m/>
    <m/>
    <m/>
    <m/>
    <m/>
    <n v="2"/>
    <m/>
    <m/>
    <m/>
    <m/>
    <m/>
    <n v="2"/>
  </r>
  <r>
    <s v="სსიპ &quot;თბილისის სახელმწიფო სამედიცინო უნივერსიტეტის პირველი საუნივერსიტეტო კლინიკა&quot;"/>
    <s v="211328703"/>
    <x v="0"/>
    <x v="34"/>
    <s v="ქ. თბილისი. გუდამაყრის ქ.N4"/>
    <s v="T900007"/>
    <x v="5"/>
    <m/>
    <m/>
    <m/>
    <m/>
    <m/>
    <m/>
    <m/>
    <m/>
    <n v="1"/>
    <m/>
    <m/>
    <m/>
    <n v="1"/>
    <m/>
    <m/>
    <m/>
    <m/>
    <m/>
    <n v="1"/>
  </r>
  <r>
    <s v="სსიპ &quot;თბილისის სახელმწიფო სამედიცინო უნივერსიტეტის პირველი საუნივერსიტეტო კლინიკა&quot;"/>
    <s v="211328703"/>
    <x v="0"/>
    <x v="34"/>
    <s v="ქ. თბილისი. გუდამაყრის ქ.N4"/>
    <s v="T900007/1"/>
    <x v="5"/>
    <m/>
    <m/>
    <n v="1"/>
    <m/>
    <m/>
    <m/>
    <m/>
    <m/>
    <m/>
    <m/>
    <m/>
    <m/>
    <n v="1"/>
    <m/>
    <n v="1"/>
    <m/>
    <m/>
    <m/>
    <n v="2"/>
  </r>
  <r>
    <s v="სსიპ &quot;თბილისის სახელმწიფო სამედიცინო უნივერსიტეტის პირველი საუნივერსიტეტო კლინიკა&quot;"/>
    <s v="211328703"/>
    <x v="0"/>
    <x v="34"/>
    <s v="ქ. თბილისი. გუდამაყრის ქ.N4"/>
    <s v="T900017"/>
    <x v="5"/>
    <m/>
    <m/>
    <m/>
    <m/>
    <m/>
    <m/>
    <m/>
    <m/>
    <m/>
    <n v="1"/>
    <m/>
    <m/>
    <n v="1"/>
    <m/>
    <m/>
    <m/>
    <m/>
    <m/>
    <n v="1"/>
  </r>
  <r>
    <s v="სსიპ გიორგი აბრამიშვილის სახელობის საქართველოს თავდაცვის სამინისტროს სამხედრო ჰოსპიტალი"/>
    <s v="218064699"/>
    <x v="3"/>
    <x v="6"/>
    <s v="გორი. ჭავჭავაძის N56"/>
    <s v="1000000001"/>
    <x v="12"/>
    <m/>
    <m/>
    <m/>
    <m/>
    <m/>
    <m/>
    <m/>
    <m/>
    <m/>
    <m/>
    <m/>
    <m/>
    <n v="0"/>
    <m/>
    <n v="1"/>
    <m/>
    <m/>
    <m/>
    <n v="1"/>
  </r>
  <r>
    <s v="სსიპ გიორგი აბრამიშვილის სახელობის საქართველოს თავდაცვის სამინისტროს სამხედრო ჰოსპიტალი"/>
    <s v="218064699"/>
    <x v="3"/>
    <x v="6"/>
    <s v="გორი. ჭავჭავაძის N56"/>
    <s v="1CAR/U2"/>
    <x v="6"/>
    <m/>
    <m/>
    <m/>
    <m/>
    <n v="1"/>
    <m/>
    <n v="1"/>
    <m/>
    <m/>
    <m/>
    <m/>
    <m/>
    <n v="2"/>
    <n v="1"/>
    <m/>
    <m/>
    <m/>
    <m/>
    <n v="3"/>
  </r>
  <r>
    <s v="სსიპ გიორგი აბრამიშვილის სახელობის საქართველოს თავდაცვის სამინისტროს სამხედრო ჰოსპიტალი"/>
    <s v="218064699"/>
    <x v="3"/>
    <x v="6"/>
    <s v="გორი. ჭავჭავაძის N56"/>
    <s v="1CAR/U5"/>
    <x v="6"/>
    <m/>
    <m/>
    <n v="1"/>
    <m/>
    <m/>
    <m/>
    <m/>
    <m/>
    <m/>
    <n v="1"/>
    <m/>
    <m/>
    <n v="2"/>
    <n v="1"/>
    <m/>
    <n v="1"/>
    <m/>
    <m/>
    <n v="4"/>
  </r>
  <r>
    <s v="სსიპ გიორგი აბრამიშვილის სახელობის საქართველოს თავდაცვის სამინისტროს სამხედრო ჰოსპიტალი"/>
    <s v="218064699"/>
    <x v="3"/>
    <x v="6"/>
    <s v="გორი. ჭავჭავაძის N56"/>
    <s v="1CAR/U6"/>
    <x v="6"/>
    <m/>
    <m/>
    <m/>
    <m/>
    <m/>
    <m/>
    <m/>
    <m/>
    <m/>
    <m/>
    <n v="1"/>
    <m/>
    <n v="1"/>
    <m/>
    <m/>
    <m/>
    <m/>
    <m/>
    <n v="1"/>
  </r>
  <r>
    <s v="სსიპ გიორგი აბრამიშვილის სახელობის საქართველოს თავდაცვის სამინისტროს სამხედრო ჰოსპიტალი"/>
    <s v="218064699"/>
    <x v="3"/>
    <x v="6"/>
    <s v="გორი. ჭავჭავაძის N56"/>
    <s v="1CAR/U7"/>
    <x v="6"/>
    <m/>
    <m/>
    <m/>
    <n v="1"/>
    <m/>
    <m/>
    <n v="1"/>
    <m/>
    <m/>
    <n v="1"/>
    <n v="1"/>
    <m/>
    <n v="4"/>
    <m/>
    <m/>
    <m/>
    <m/>
    <m/>
    <n v="4"/>
  </r>
  <r>
    <s v="სსიპ გიორგი აბრამიშვილის სახელობის საქართველოს თავდაცვის სამინისტროს სამხედრო ჰოსპიტალი"/>
    <s v="218064699"/>
    <x v="3"/>
    <x v="6"/>
    <s v="გორი. ჭავჭავაძის N56"/>
    <s v="2CAR/U2"/>
    <x v="13"/>
    <n v="1"/>
    <n v="1"/>
    <m/>
    <m/>
    <m/>
    <m/>
    <m/>
    <m/>
    <m/>
    <m/>
    <m/>
    <m/>
    <n v="2"/>
    <m/>
    <m/>
    <m/>
    <m/>
    <m/>
    <n v="2"/>
  </r>
  <r>
    <s v="სსიპ გიორგი აბრამიშვილის სახელობის საქართველოს თავდაცვის სამინისტროს სამხედრო ჰოსპიტალი"/>
    <s v="218064699"/>
    <x v="3"/>
    <x v="6"/>
    <s v="გორი. ჭავჭავაძის N56"/>
    <s v="2CAR/U5"/>
    <x v="13"/>
    <m/>
    <m/>
    <m/>
    <m/>
    <m/>
    <m/>
    <m/>
    <m/>
    <m/>
    <m/>
    <m/>
    <m/>
    <n v="0"/>
    <m/>
    <m/>
    <n v="1"/>
    <m/>
    <m/>
    <n v="1"/>
  </r>
  <r>
    <s v="სსიპ გიორგი აბრამიშვილის სახელობის საქართველოს თავდაცვის სამინისტროს სამხედრო ჰოსპიტალი"/>
    <s v="218064699"/>
    <x v="3"/>
    <x v="6"/>
    <s v="გორი. ჭავჭავაძის N56"/>
    <s v="INF00009/2"/>
    <x v="10"/>
    <m/>
    <m/>
    <m/>
    <m/>
    <m/>
    <m/>
    <m/>
    <m/>
    <n v="1"/>
    <m/>
    <m/>
    <m/>
    <n v="1"/>
    <m/>
    <m/>
    <m/>
    <m/>
    <m/>
    <n v="1"/>
  </r>
  <r>
    <s v="სსიპ გიორგი აბრამიშვილის სახელობის საქართველოს თავდაცვის სამინისტროს სამხედრო ჰოსპიტალი"/>
    <s v="218064699"/>
    <x v="3"/>
    <x v="6"/>
    <s v="გორი. ჭავჭავაძის N56"/>
    <s v="INF00015/2"/>
    <x v="10"/>
    <m/>
    <m/>
    <m/>
    <m/>
    <m/>
    <m/>
    <m/>
    <m/>
    <m/>
    <m/>
    <m/>
    <m/>
    <n v="0"/>
    <n v="1"/>
    <m/>
    <m/>
    <m/>
    <m/>
    <n v="1"/>
  </r>
  <r>
    <s v="სსიპ გიორგი აბრამიშვილის სახელობის საქართველოს თავდაცვის სამინისტროს სამხედრო ჰოსპიტალი"/>
    <s v="218064699"/>
    <x v="3"/>
    <x v="6"/>
    <s v="გორი. ჭავჭავაძის N56"/>
    <s v="INF00020/1"/>
    <x v="10"/>
    <m/>
    <m/>
    <m/>
    <m/>
    <m/>
    <m/>
    <m/>
    <m/>
    <n v="1"/>
    <m/>
    <m/>
    <m/>
    <n v="1"/>
    <m/>
    <m/>
    <n v="1"/>
    <m/>
    <m/>
    <n v="2"/>
  </r>
  <r>
    <s v="სსიპ გიორგი აბრამიშვილის სახელობის საქართველოს თავდაცვის სამინისტროს სამხედრო ჰოსპიტალი"/>
    <s v="218064699"/>
    <x v="3"/>
    <x v="6"/>
    <s v="გორი. ჭავჭავაძის N56"/>
    <s v="INF00020/2"/>
    <x v="10"/>
    <m/>
    <m/>
    <m/>
    <m/>
    <m/>
    <m/>
    <m/>
    <m/>
    <m/>
    <m/>
    <m/>
    <n v="1"/>
    <n v="1"/>
    <n v="1"/>
    <m/>
    <m/>
    <m/>
    <m/>
    <n v="2"/>
  </r>
  <r>
    <s v="სსიპ გიორგი აბრამიშვილის სახელობის საქართველოს თავდაცვის სამინისტროს სამხედრო ჰოსპიტალი"/>
    <s v="218064699"/>
    <x v="3"/>
    <x v="6"/>
    <s v="გორი. ჭავჭავაძის N56"/>
    <s v="INT0042"/>
    <x v="2"/>
    <m/>
    <m/>
    <n v="2"/>
    <n v="2"/>
    <m/>
    <n v="1"/>
    <m/>
    <n v="1"/>
    <n v="1"/>
    <m/>
    <m/>
    <m/>
    <n v="7"/>
    <n v="1"/>
    <m/>
    <n v="1"/>
    <m/>
    <m/>
    <n v="9"/>
  </r>
  <r>
    <s v="სსიპ გიორგი აბრამიშვილის სახელობის საქართველოს თავდაცვის სამინისტროს სამხედრო ჰოსპიტალი"/>
    <s v="218064699"/>
    <x v="3"/>
    <x v="6"/>
    <s v="გორი. ჭავჭავაძის N56"/>
    <s v="INT0042/1"/>
    <x v="2"/>
    <n v="1"/>
    <n v="2"/>
    <m/>
    <n v="2"/>
    <n v="1"/>
    <n v="3"/>
    <m/>
    <n v="1"/>
    <n v="1"/>
    <m/>
    <n v="1"/>
    <n v="1"/>
    <n v="13"/>
    <n v="2"/>
    <m/>
    <n v="1"/>
    <n v="3"/>
    <n v="1"/>
    <n v="20"/>
  </r>
  <r>
    <s v="სსიპ გიორგი აბრამიშვილის სახელობის საქართველოს თავდაცვის სამინისტროს სამხედრო ჰოსპიტალი"/>
    <s v="218064699"/>
    <x v="3"/>
    <x v="6"/>
    <s v="გორი. ჭავჭავაძის N56"/>
    <s v="INT0042/2"/>
    <x v="2"/>
    <n v="1"/>
    <m/>
    <m/>
    <n v="2"/>
    <n v="2"/>
    <n v="2"/>
    <m/>
    <n v="1"/>
    <n v="1"/>
    <n v="1"/>
    <n v="2"/>
    <n v="2"/>
    <n v="14"/>
    <m/>
    <n v="1"/>
    <n v="1"/>
    <n v="2"/>
    <n v="1"/>
    <n v="19"/>
  </r>
  <r>
    <s v="სსიპ გიორგი აბრამიშვილის სახელობის საქართველოს თავდაცვის სამინისტროს სამხედრო ჰოსპიტალი"/>
    <s v="218064699"/>
    <x v="3"/>
    <x v="6"/>
    <s v="გორი. ჭავჭავაძის N56"/>
    <s v="NEU143383"/>
    <x v="4"/>
    <m/>
    <m/>
    <m/>
    <m/>
    <m/>
    <m/>
    <m/>
    <m/>
    <n v="1"/>
    <m/>
    <m/>
    <m/>
    <n v="1"/>
    <m/>
    <m/>
    <m/>
    <m/>
    <m/>
    <n v="1"/>
  </r>
  <r>
    <s v="სსიპ გიორგი აბრამიშვილის სახელობის საქართველოს თავდაცვის სამინისტროს სამხედრო ჰოსპიტალი"/>
    <s v="218064699"/>
    <x v="3"/>
    <x v="6"/>
    <s v="გორი. ჭავჭავაძის N56"/>
    <s v="REAN0042"/>
    <x v="3"/>
    <m/>
    <m/>
    <m/>
    <m/>
    <m/>
    <m/>
    <n v="1"/>
    <m/>
    <m/>
    <m/>
    <m/>
    <n v="1"/>
    <n v="2"/>
    <m/>
    <m/>
    <m/>
    <m/>
    <m/>
    <n v="2"/>
  </r>
  <r>
    <s v="სსიპ გიორგი აბრამიშვილის სახელობის საქართველოს თავდაცვის სამინისტროს სამხედრო ჰოსპიტალი"/>
    <s v="218064699"/>
    <x v="3"/>
    <x v="6"/>
    <s v="გორი. ჭავჭავაძის N56"/>
    <s v="REAN0042/1"/>
    <x v="3"/>
    <m/>
    <m/>
    <m/>
    <m/>
    <m/>
    <m/>
    <m/>
    <m/>
    <m/>
    <m/>
    <m/>
    <m/>
    <n v="0"/>
    <m/>
    <m/>
    <n v="1"/>
    <n v="2"/>
    <m/>
    <n v="3"/>
  </r>
  <r>
    <s v="სსიპ გიორგი აბრამიშვილის სახელობის საქართველოს თავდაცვის სამინისტროს სამხედრო ჰოსპიტალი"/>
    <s v="218064699"/>
    <x v="3"/>
    <x v="6"/>
    <s v="გორი. ჭავჭავაძის N56"/>
    <s v="REAN0042/2"/>
    <x v="3"/>
    <n v="1"/>
    <m/>
    <m/>
    <m/>
    <m/>
    <n v="1"/>
    <m/>
    <m/>
    <m/>
    <m/>
    <m/>
    <n v="1"/>
    <n v="3"/>
    <m/>
    <m/>
    <m/>
    <n v="1"/>
    <m/>
    <n v="4"/>
  </r>
  <r>
    <s v="სსიპ გიორგი აბრამიშვილის სახელობის საქართველოს თავდაცვის სამინისტროს სამხედრო ჰოსპიტალი"/>
    <s v="218064699"/>
    <x v="3"/>
    <x v="6"/>
    <s v="გორი. ჭავჭავაძის N56"/>
    <s v="S600020/1"/>
    <x v="4"/>
    <m/>
    <m/>
    <m/>
    <m/>
    <m/>
    <m/>
    <m/>
    <m/>
    <m/>
    <m/>
    <m/>
    <m/>
    <n v="0"/>
    <m/>
    <n v="1"/>
    <m/>
    <m/>
    <m/>
    <n v="1"/>
  </r>
  <r>
    <s v="სსიპ გიორგი აბრამიშვილის სახელობის საქართველოს თავდაცვის სამინისტროს სამხედრო ჰოსპიტალი"/>
    <s v="218064699"/>
    <x v="3"/>
    <x v="6"/>
    <s v="გორი. ჭავჭავაძის N56"/>
    <s v="T900007/1"/>
    <x v="5"/>
    <m/>
    <m/>
    <m/>
    <m/>
    <m/>
    <m/>
    <m/>
    <m/>
    <m/>
    <m/>
    <m/>
    <m/>
    <n v="0"/>
    <n v="1"/>
    <m/>
    <m/>
    <m/>
    <m/>
    <n v="1"/>
  </r>
  <r>
    <s v="სსიპ გიორგი აბრამიშვილის სახელობის საქართველოს თავდაცვის სამინისტროს სამხედრო ჰოსპიტალი"/>
    <s v="218064699"/>
    <x v="3"/>
    <x v="6"/>
    <s v="გორი. ჭავჭავაძის N56"/>
    <s v="T900007/2"/>
    <x v="5"/>
    <m/>
    <m/>
    <n v="1"/>
    <m/>
    <m/>
    <m/>
    <m/>
    <m/>
    <m/>
    <m/>
    <m/>
    <m/>
    <n v="1"/>
    <n v="1"/>
    <m/>
    <m/>
    <m/>
    <m/>
    <n v="2"/>
  </r>
  <r>
    <s v="სსიპ თბილისის სახელმწიფო სამედიცინო უნივერსიტეტი"/>
    <s v="211328703"/>
    <x v="0"/>
    <x v="0"/>
    <s v="თბილისი, ლუბლიანას ქ. №21"/>
    <s v="0000000010"/>
    <x v="12"/>
    <m/>
    <m/>
    <m/>
    <m/>
    <m/>
    <n v="1"/>
    <m/>
    <m/>
    <n v="1"/>
    <m/>
    <m/>
    <m/>
    <n v="2"/>
    <m/>
    <m/>
    <m/>
    <m/>
    <m/>
    <n v="2"/>
  </r>
  <r>
    <s v="სსიპ თბილისის სახელმწიფო სამედიცინო უნივერსიტეტი"/>
    <s v="211328703"/>
    <x v="0"/>
    <x v="0"/>
    <s v="თბილისი, ლუბლიანას ქ. №21"/>
    <s v="INT0041"/>
    <x v="2"/>
    <n v="1"/>
    <m/>
    <m/>
    <m/>
    <m/>
    <m/>
    <m/>
    <m/>
    <m/>
    <n v="1"/>
    <m/>
    <m/>
    <n v="2"/>
    <m/>
    <m/>
    <m/>
    <n v="1"/>
    <m/>
    <n v="3"/>
  </r>
  <r>
    <s v="სსიპ თბილისის სახელმწიფო სამედიცინო უნივერსიტეტი"/>
    <s v="211328703"/>
    <x v="0"/>
    <x v="0"/>
    <s v="თბილისი, ლუბლიანას ქ. №21"/>
    <s v="INT0041/1"/>
    <x v="2"/>
    <m/>
    <m/>
    <m/>
    <n v="1"/>
    <n v="1"/>
    <n v="1"/>
    <m/>
    <m/>
    <n v="1"/>
    <m/>
    <m/>
    <n v="2"/>
    <n v="6"/>
    <m/>
    <n v="1"/>
    <n v="1"/>
    <n v="2"/>
    <n v="1"/>
    <n v="11"/>
  </r>
  <r>
    <s v="სსიპ თბილისის სახელმწიფო სამედიცინო უნივერსიტეტი"/>
    <s v="211328703"/>
    <x v="0"/>
    <x v="0"/>
    <s v="თბილისი, ლუბლიანას ქ. №21"/>
    <s v="INT0086N/1"/>
    <x v="2"/>
    <m/>
    <m/>
    <m/>
    <m/>
    <m/>
    <m/>
    <m/>
    <m/>
    <m/>
    <m/>
    <m/>
    <m/>
    <n v="0"/>
    <m/>
    <m/>
    <m/>
    <n v="1"/>
    <m/>
    <n v="1"/>
  </r>
  <r>
    <s v="სსიპ თბილისის სახელმწიფო სამედიცინო უნივერსიტეტი"/>
    <s v="211328703"/>
    <x v="0"/>
    <x v="0"/>
    <s v="თბილისი, ლუბლიანას ქ. №21"/>
    <s v="INT0089N/1"/>
    <x v="2"/>
    <m/>
    <m/>
    <m/>
    <m/>
    <m/>
    <m/>
    <m/>
    <m/>
    <m/>
    <m/>
    <m/>
    <m/>
    <n v="0"/>
    <m/>
    <m/>
    <n v="1"/>
    <m/>
    <m/>
    <n v="1"/>
  </r>
  <r>
    <s v="სსიპ თბილისის სახელმწიფო სამედიცინო უნივერსიტეტი"/>
    <s v="211328703"/>
    <x v="0"/>
    <x v="0"/>
    <s v="თბილისი, ლუბლიანას ქ. №21"/>
    <s v="NEO10735"/>
    <x v="11"/>
    <m/>
    <m/>
    <m/>
    <m/>
    <m/>
    <m/>
    <m/>
    <m/>
    <m/>
    <m/>
    <m/>
    <m/>
    <n v="0"/>
    <m/>
    <m/>
    <n v="1"/>
    <m/>
    <m/>
    <n v="1"/>
  </r>
  <r>
    <s v="სსიპ თბილისის სახელმწიფო სამედიცინო უნივერსიტეტი"/>
    <s v="211328703"/>
    <x v="0"/>
    <x v="0"/>
    <s v="თბილისი, ლუბლიანას ქ. №21"/>
    <s v="PER1056"/>
    <x v="4"/>
    <m/>
    <m/>
    <m/>
    <m/>
    <m/>
    <m/>
    <m/>
    <m/>
    <m/>
    <m/>
    <m/>
    <m/>
    <n v="0"/>
    <n v="1"/>
    <m/>
    <m/>
    <m/>
    <m/>
    <n v="1"/>
  </r>
  <r>
    <s v="სსიპ თბილისის სახელმწიფო სამედიცინო უნივერსიტეტი"/>
    <s v="211328703"/>
    <x v="0"/>
    <x v="0"/>
    <s v="თბილისი, ლუბლიანას ქ. №21"/>
    <s v="REAN0041/1"/>
    <x v="3"/>
    <m/>
    <m/>
    <m/>
    <m/>
    <m/>
    <m/>
    <m/>
    <m/>
    <m/>
    <m/>
    <m/>
    <m/>
    <n v="0"/>
    <n v="1"/>
    <m/>
    <m/>
    <m/>
    <m/>
    <n v="1"/>
  </r>
  <r>
    <s v="სსიპ თბილისის სახელმწიფო სამედიცინო უნივერსიტეტი"/>
    <s v="211328703"/>
    <x v="0"/>
    <x v="0"/>
    <s v="თბილისი, ლუბლიანას ქ. №21"/>
    <s v="REAN0086N/1"/>
    <x v="3"/>
    <m/>
    <m/>
    <m/>
    <m/>
    <m/>
    <m/>
    <m/>
    <m/>
    <m/>
    <m/>
    <m/>
    <m/>
    <n v="0"/>
    <m/>
    <m/>
    <n v="2"/>
    <m/>
    <m/>
    <n v="2"/>
  </r>
  <r>
    <s v="სსიპ თბილისის სახელმწიფო სამედიცინო უნივერსიტეტი"/>
    <s v="211328703"/>
    <x v="0"/>
    <x v="0"/>
    <s v="თბილისი, ლუბლიანას ქ. №21"/>
    <s v="REAN0087N/1"/>
    <x v="3"/>
    <m/>
    <m/>
    <m/>
    <m/>
    <m/>
    <m/>
    <m/>
    <m/>
    <m/>
    <m/>
    <m/>
    <m/>
    <n v="0"/>
    <m/>
    <m/>
    <m/>
    <m/>
    <n v="1"/>
    <n v="1"/>
  </r>
  <r>
    <s v="სსიპ თბილისის სახელმწიფო სამედიცინო უნივერსიტეტი"/>
    <s v="211328703"/>
    <x v="0"/>
    <x v="0"/>
    <s v="თბილისი, ლუბლიანას ქ. №21"/>
    <s v="S600055/1"/>
    <x v="4"/>
    <m/>
    <m/>
    <m/>
    <m/>
    <n v="1"/>
    <m/>
    <m/>
    <m/>
    <m/>
    <m/>
    <m/>
    <m/>
    <n v="1"/>
    <m/>
    <m/>
    <m/>
    <m/>
    <m/>
    <n v="1"/>
  </r>
  <r>
    <s v="სსიპ თბილისის სახელმწიფო სამედიცინო უნივერსიტეტი"/>
    <s v="211328703"/>
    <x v="0"/>
    <x v="0"/>
    <s v="თბილისი, ლუბლიანას ქ. №21"/>
    <s v="S600143/1"/>
    <x v="4"/>
    <m/>
    <m/>
    <m/>
    <m/>
    <m/>
    <m/>
    <m/>
    <n v="1"/>
    <m/>
    <m/>
    <m/>
    <m/>
    <n v="1"/>
    <m/>
    <m/>
    <m/>
    <m/>
    <m/>
    <n v="1"/>
  </r>
  <r>
    <s v="სსიპ თბილისის სახელმწიფო სამედიცინო უნივერსიტეტი"/>
    <s v="211328703"/>
    <x v="0"/>
    <x v="0"/>
    <s v="თბილისი, ლუბლიანას ქ. №21"/>
    <s v="SUR2373309"/>
    <x v="4"/>
    <m/>
    <m/>
    <m/>
    <m/>
    <m/>
    <n v="1"/>
    <m/>
    <m/>
    <m/>
    <m/>
    <m/>
    <m/>
    <n v="1"/>
    <m/>
    <m/>
    <m/>
    <m/>
    <m/>
    <n v="1"/>
  </r>
  <r>
    <s v="სსიპ თბილისის სახელმწიფო სამედიცინო უნივერსიტეტი"/>
    <s v="211328703"/>
    <x v="0"/>
    <x v="0"/>
    <s v="თბილისი, ლუბლიანას ქ. №21"/>
    <s v="T900007"/>
    <x v="5"/>
    <m/>
    <m/>
    <m/>
    <m/>
    <m/>
    <m/>
    <n v="1"/>
    <m/>
    <m/>
    <n v="1"/>
    <m/>
    <m/>
    <n v="2"/>
    <n v="1"/>
    <n v="1"/>
    <m/>
    <m/>
    <m/>
    <n v="4"/>
  </r>
  <r>
    <s v="სსიპ თბილისის სახელმწიფო სამედიცინო უნივერსიტეტი"/>
    <s v="211328703"/>
    <x v="0"/>
    <x v="0"/>
    <s v="თბილისი, ლუბლიანას ქ. №21"/>
    <s v="T900007/1"/>
    <x v="5"/>
    <m/>
    <m/>
    <n v="2"/>
    <n v="1"/>
    <m/>
    <n v="1"/>
    <m/>
    <m/>
    <n v="1"/>
    <m/>
    <m/>
    <m/>
    <n v="5"/>
    <n v="1"/>
    <n v="1"/>
    <n v="1"/>
    <m/>
    <m/>
    <n v="8"/>
  </r>
  <r>
    <s v="სსიპ თბილისის სახელმწიფო სამედიცინო უნივერსიტეტი"/>
    <s v="211328703"/>
    <x v="0"/>
    <x v="0"/>
    <s v="თბილისი, ლუბლიანას ქ. №21"/>
    <s v="T900008"/>
    <x v="5"/>
    <m/>
    <m/>
    <m/>
    <m/>
    <m/>
    <m/>
    <m/>
    <m/>
    <n v="1"/>
    <m/>
    <m/>
    <m/>
    <n v="1"/>
    <m/>
    <m/>
    <m/>
    <m/>
    <m/>
    <n v="1"/>
  </r>
  <r>
    <s v="სსიპ თბილისის სახელმწიფო სამედიცინო უნივერსიტეტი"/>
    <s v="211328703"/>
    <x v="0"/>
    <x v="0"/>
    <s v="თბილისი, ლუბლიანას ქ. №21"/>
    <s v="T900008/1"/>
    <x v="5"/>
    <m/>
    <m/>
    <m/>
    <m/>
    <m/>
    <m/>
    <m/>
    <m/>
    <m/>
    <m/>
    <m/>
    <m/>
    <n v="0"/>
    <n v="1"/>
    <m/>
    <m/>
    <m/>
    <m/>
    <n v="1"/>
  </r>
  <r>
    <s v="სსიპ თბილისის სახელმწიფო სამედიცინო უნივერსიტეტი"/>
    <s v="211328703"/>
    <x v="0"/>
    <x v="0"/>
    <s v="თბილისი, ლუბლიანას ქ. №21"/>
    <s v="T900015/1"/>
    <x v="5"/>
    <n v="1"/>
    <m/>
    <n v="1"/>
    <n v="1"/>
    <m/>
    <m/>
    <m/>
    <n v="1"/>
    <n v="1"/>
    <m/>
    <m/>
    <n v="1"/>
    <n v="6"/>
    <n v="1"/>
    <n v="1"/>
    <n v="1"/>
    <m/>
    <m/>
    <n v="9"/>
  </r>
  <r>
    <s v="სსიპ თბილისის სახელმწიფო სამედიცინო უნივერსიტეტი"/>
    <s v="211328703"/>
    <x v="0"/>
    <x v="0"/>
    <s v="თბილისი, ლუბლიანას ქ. №21"/>
    <s v="T910001INF/1"/>
    <x v="10"/>
    <n v="1"/>
    <m/>
    <m/>
    <m/>
    <m/>
    <m/>
    <m/>
    <n v="1"/>
    <m/>
    <m/>
    <m/>
    <m/>
    <n v="2"/>
    <m/>
    <m/>
    <m/>
    <m/>
    <m/>
    <n v="2"/>
  </r>
  <r>
    <s v="სსიპ თბილისის სახელმწიფო სამედიცინო უნივერსიტეტი"/>
    <s v="211328703"/>
    <x v="0"/>
    <x v="0"/>
    <s v="თბილისი, ლუბლიანას ქ. №21"/>
    <s v="T910011INF/1"/>
    <x v="10"/>
    <m/>
    <m/>
    <m/>
    <m/>
    <m/>
    <m/>
    <m/>
    <m/>
    <m/>
    <m/>
    <m/>
    <m/>
    <n v="0"/>
    <n v="1"/>
    <m/>
    <m/>
    <m/>
    <m/>
    <n v="1"/>
  </r>
  <r>
    <s v="სსიპ თბილისის სახელმწიფო სამედიცინო უნივერსიტეტი"/>
    <s v="211328703"/>
    <x v="0"/>
    <x v="0"/>
    <s v="თბილისი, ლუბლიანას ქ. №21"/>
    <s v="T910014INF"/>
    <x v="10"/>
    <m/>
    <m/>
    <m/>
    <m/>
    <m/>
    <m/>
    <m/>
    <m/>
    <m/>
    <m/>
    <m/>
    <m/>
    <n v="0"/>
    <m/>
    <m/>
    <m/>
    <n v="1"/>
    <m/>
    <n v="1"/>
  </r>
  <r>
    <s v="სსიპ თბილისის სახელმწიფო სამედიცინო უნივერსიტეტი"/>
    <s v="211328703"/>
    <x v="0"/>
    <x v="0"/>
    <s v="თბილისი, ლუბლიანას ქ. №21"/>
    <s v="T910014INF/1"/>
    <x v="10"/>
    <m/>
    <m/>
    <n v="1"/>
    <m/>
    <m/>
    <m/>
    <m/>
    <m/>
    <m/>
    <m/>
    <m/>
    <m/>
    <n v="1"/>
    <n v="2"/>
    <m/>
    <n v="1"/>
    <n v="1"/>
    <m/>
    <n v="5"/>
  </r>
  <r>
    <s v="შ.პ.ს. &quot; დასტაქარი&quot;"/>
    <s v="240904900"/>
    <x v="3"/>
    <x v="35"/>
    <s v="ქარელი, რუსთაველის ქ.N4"/>
    <s v="SUR2988724/2"/>
    <x v="4"/>
    <m/>
    <m/>
    <m/>
    <m/>
    <m/>
    <m/>
    <m/>
    <m/>
    <m/>
    <m/>
    <m/>
    <m/>
    <n v="0"/>
    <m/>
    <m/>
    <n v="1"/>
    <m/>
    <m/>
    <n v="1"/>
  </r>
  <r>
    <s v="შ.პ.ს. &quot;აჭარის ავტონომიური რესპუბლიკის ონკოლოგიის ცენტრი&quot;"/>
    <s v="245428372"/>
    <x v="5"/>
    <x v="16"/>
    <s v="ბათუმი, პუშკინის ქ.№118"/>
    <s v="C56"/>
    <x v="0"/>
    <m/>
    <m/>
    <m/>
    <m/>
    <n v="1"/>
    <m/>
    <m/>
    <m/>
    <m/>
    <m/>
    <m/>
    <m/>
    <n v="1"/>
    <m/>
    <m/>
    <m/>
    <m/>
    <m/>
    <n v="1"/>
  </r>
  <r>
    <s v="შ.პ.ს. &quot;აჭარის ავტონომიური რესპუბლიკის ონკოლოგიის ცენტრი&quot;"/>
    <s v="245428372"/>
    <x v="5"/>
    <x v="16"/>
    <s v="ბათუმი, პუშკინის ქ.№118"/>
    <s v="C67.2"/>
    <x v="0"/>
    <m/>
    <m/>
    <m/>
    <m/>
    <n v="1"/>
    <m/>
    <m/>
    <m/>
    <m/>
    <m/>
    <m/>
    <m/>
    <n v="1"/>
    <m/>
    <m/>
    <m/>
    <m/>
    <m/>
    <n v="1"/>
  </r>
  <r>
    <s v="შ.პ.ს. &quot;აჭარის ავტონომიური რესპუბლიკის ონკოლოგიის ცენტრი&quot;"/>
    <s v="245428372"/>
    <x v="5"/>
    <x v="16"/>
    <s v="ბათუმი, პუშკინის ქ.№118"/>
    <s v="I70.2"/>
    <x v="4"/>
    <m/>
    <m/>
    <m/>
    <n v="1"/>
    <m/>
    <m/>
    <m/>
    <m/>
    <m/>
    <m/>
    <m/>
    <m/>
    <n v="1"/>
    <m/>
    <m/>
    <m/>
    <m/>
    <m/>
    <n v="1"/>
  </r>
  <r>
    <s v="შ.პ.ს. &quot;აჭარის ავტონომიური რესპუბლიკის ონკოლოგიის ცენტრი&quot;"/>
    <s v="245428372"/>
    <x v="5"/>
    <x v="16"/>
    <s v="ბათუმი, პუშკინის ქ.№118"/>
    <s v="INT0045"/>
    <x v="2"/>
    <m/>
    <n v="1"/>
    <n v="1"/>
    <n v="2"/>
    <m/>
    <m/>
    <m/>
    <m/>
    <m/>
    <m/>
    <m/>
    <m/>
    <n v="4"/>
    <m/>
    <m/>
    <m/>
    <m/>
    <m/>
    <n v="4"/>
  </r>
  <r>
    <s v="შ.პ.ს. &quot;აჭარის ავტონომიური რესპუბლიკის ონკოლოგიის ცენტრი&quot;"/>
    <s v="245428372"/>
    <x v="5"/>
    <x v="16"/>
    <s v="ბათუმი, პუშკინის ქ.№118"/>
    <s v="INT0045/1"/>
    <x v="2"/>
    <m/>
    <m/>
    <n v="1"/>
    <m/>
    <n v="2"/>
    <m/>
    <m/>
    <m/>
    <m/>
    <m/>
    <m/>
    <m/>
    <n v="3"/>
    <m/>
    <m/>
    <m/>
    <m/>
    <m/>
    <n v="3"/>
  </r>
  <r>
    <s v="შ.პ.ს. &quot;აჭარის ავტონომიური რესპუბლიკის ონკოლოგიის ცენტრი&quot;"/>
    <s v="245428372"/>
    <x v="5"/>
    <x v="16"/>
    <s v="ბათუმი, პუშკინის ქ.№118"/>
    <s v="INT0045/2"/>
    <x v="2"/>
    <m/>
    <n v="1"/>
    <m/>
    <n v="3"/>
    <n v="2"/>
    <m/>
    <m/>
    <m/>
    <m/>
    <m/>
    <m/>
    <m/>
    <n v="6"/>
    <m/>
    <m/>
    <m/>
    <m/>
    <m/>
    <n v="6"/>
  </r>
  <r>
    <s v="შ.პ.ს. &quot;აჭარის ავტონომიური რესპუბლიკის ონკოლოგიის ცენტრი&quot;"/>
    <s v="245428372"/>
    <x v="5"/>
    <x v="16"/>
    <s v="ბათუმი, პუშკინის ქ.№118"/>
    <s v="REAN0045/2"/>
    <x v="3"/>
    <m/>
    <m/>
    <m/>
    <n v="1"/>
    <n v="1"/>
    <m/>
    <m/>
    <m/>
    <m/>
    <m/>
    <m/>
    <m/>
    <n v="2"/>
    <m/>
    <m/>
    <m/>
    <m/>
    <m/>
    <n v="2"/>
  </r>
  <r>
    <s v="შ.პ.ს. &quot;აჭარის ავტონომიური რესპუბლიკის ონკოლოგიის ცენტრი&quot;"/>
    <s v="245428372"/>
    <x v="5"/>
    <x v="16"/>
    <s v="ბათუმი, პუშკინის ქ.№118"/>
    <s v="S600001/2"/>
    <x v="4"/>
    <m/>
    <m/>
    <m/>
    <m/>
    <n v="1"/>
    <m/>
    <m/>
    <m/>
    <m/>
    <m/>
    <m/>
    <m/>
    <n v="1"/>
    <m/>
    <m/>
    <m/>
    <m/>
    <m/>
    <n v="1"/>
  </r>
  <r>
    <s v="შ.პ.ს. &quot;აჭარის ავტონომიური რესპუბლიკის ონკოლოგიის ცენტრი&quot;"/>
    <s v="245428372"/>
    <x v="5"/>
    <x v="16"/>
    <s v="ბათუმი, პუშკინის ქ.№118"/>
    <s v="S600031/1"/>
    <x v="4"/>
    <m/>
    <m/>
    <m/>
    <m/>
    <n v="1"/>
    <m/>
    <m/>
    <m/>
    <m/>
    <m/>
    <m/>
    <m/>
    <n v="1"/>
    <m/>
    <m/>
    <m/>
    <m/>
    <m/>
    <n v="1"/>
  </r>
  <r>
    <s v="შ.პ.ს. &quot;აჭარის ავტონომიური რესპუბლიკის ონკოლოგიის ცენტრი&quot;"/>
    <s v="245428372"/>
    <x v="5"/>
    <x v="16"/>
    <s v="ბათუმი, პუშკინის ქ.№118"/>
    <s v="S600054/2"/>
    <x v="4"/>
    <m/>
    <m/>
    <m/>
    <m/>
    <n v="1"/>
    <m/>
    <m/>
    <m/>
    <m/>
    <m/>
    <m/>
    <m/>
    <n v="1"/>
    <m/>
    <m/>
    <m/>
    <m/>
    <m/>
    <n v="1"/>
  </r>
  <r>
    <s v="შ.პ.ს. &quot;აჭარის ავტონომიური რესპუბლიკის ონკოლოგიის ცენტრი&quot;"/>
    <s v="245428372"/>
    <x v="5"/>
    <x v="16"/>
    <s v="ბათუმი, პუშკინის ქ.№118"/>
    <s v="S600055/1"/>
    <x v="4"/>
    <m/>
    <m/>
    <m/>
    <m/>
    <n v="1"/>
    <m/>
    <m/>
    <m/>
    <m/>
    <m/>
    <m/>
    <m/>
    <n v="1"/>
    <m/>
    <m/>
    <m/>
    <m/>
    <m/>
    <n v="1"/>
  </r>
  <r>
    <s v="შ.პ.ს. &quot;აჭარის ავტონომიური რესპუბლიკის ონკოლოგიის ცენტრი&quot;"/>
    <s v="245428372"/>
    <x v="5"/>
    <x v="16"/>
    <s v="ბათუმი, პუშკინის ქ.№118"/>
    <s v="S600096/1"/>
    <x v="4"/>
    <m/>
    <m/>
    <m/>
    <m/>
    <n v="1"/>
    <m/>
    <m/>
    <m/>
    <m/>
    <m/>
    <m/>
    <m/>
    <n v="1"/>
    <m/>
    <m/>
    <m/>
    <m/>
    <m/>
    <n v="1"/>
  </r>
  <r>
    <s v="შ.პ.ს. &quot;აჭარის ავტონომიური რესპუბლიკის ონკოლოგიის ცენტრი&quot;"/>
    <s v="245428372"/>
    <x v="5"/>
    <x v="16"/>
    <s v="ბათუმი, პუშკინის ქ.№118"/>
    <s v="S600149/2"/>
    <x v="4"/>
    <m/>
    <m/>
    <m/>
    <m/>
    <n v="1"/>
    <m/>
    <m/>
    <m/>
    <m/>
    <m/>
    <m/>
    <m/>
    <n v="1"/>
    <m/>
    <m/>
    <m/>
    <m/>
    <m/>
    <n v="1"/>
  </r>
  <r>
    <s v="შ.პ.ს. &quot;აჭარის ავტონომიური რესპუბლიკის ონკოლოგიის ცენტრი&quot;"/>
    <s v="245428372"/>
    <x v="5"/>
    <x v="16"/>
    <s v="ბათუმი, პუშკინის ქ.№118"/>
    <s v="SUR1338176/2"/>
    <x v="4"/>
    <m/>
    <m/>
    <m/>
    <m/>
    <n v="1"/>
    <m/>
    <m/>
    <m/>
    <m/>
    <m/>
    <m/>
    <m/>
    <n v="1"/>
    <m/>
    <m/>
    <m/>
    <m/>
    <m/>
    <n v="1"/>
  </r>
  <r>
    <s v="შ.პ.ს. &quot;აჭარის ავტონომიური რესპუბლიკის ონკოლოგიის ცენტრი&quot;"/>
    <s v="245428372"/>
    <x v="5"/>
    <x v="16"/>
    <s v="ბათუმი, პუშკინის ქ.№118"/>
    <s v="SUR1347543/2"/>
    <x v="4"/>
    <m/>
    <m/>
    <m/>
    <m/>
    <n v="1"/>
    <m/>
    <m/>
    <m/>
    <m/>
    <m/>
    <m/>
    <m/>
    <n v="1"/>
    <m/>
    <m/>
    <m/>
    <m/>
    <m/>
    <n v="1"/>
  </r>
  <r>
    <s v="შ.პ.ს. &quot;აჭარის ავტონომიური რესპუბლიკის ონკოლოგიის ცენტრი&quot;"/>
    <s v="245428372"/>
    <x v="5"/>
    <x v="16"/>
    <s v="ბათუმი, პუშკინის ქ.№118"/>
    <s v="SUR3154887"/>
    <x v="4"/>
    <m/>
    <m/>
    <m/>
    <m/>
    <n v="1"/>
    <m/>
    <m/>
    <m/>
    <m/>
    <m/>
    <m/>
    <m/>
    <n v="1"/>
    <m/>
    <m/>
    <m/>
    <m/>
    <m/>
    <n v="1"/>
  </r>
  <r>
    <s v="შ.პ.ს. &quot;აჭარის ავტონომიური რესპუბლიკის ონკოლოგიის ცენტრი&quot;"/>
    <s v="245428372"/>
    <x v="5"/>
    <x v="16"/>
    <s v="ბათუმი, პუშკინის ქ.№118"/>
    <s v="SUR3526692"/>
    <x v="4"/>
    <m/>
    <m/>
    <m/>
    <m/>
    <n v="1"/>
    <m/>
    <m/>
    <m/>
    <m/>
    <m/>
    <m/>
    <m/>
    <n v="1"/>
    <m/>
    <m/>
    <m/>
    <m/>
    <m/>
    <n v="1"/>
  </r>
  <r>
    <s v="შ.პ.ს. &quot;აჭარის ავტონომიური რესპუბლიკის ონკოლოგიის ცენტრი&quot;"/>
    <s v="245428372"/>
    <x v="5"/>
    <x v="16"/>
    <s v="ბათუმი, პუშკინის ქ.№118"/>
    <s v="T900004/2"/>
    <x v="5"/>
    <m/>
    <m/>
    <m/>
    <m/>
    <n v="1"/>
    <m/>
    <m/>
    <m/>
    <m/>
    <m/>
    <m/>
    <m/>
    <n v="1"/>
    <m/>
    <m/>
    <m/>
    <m/>
    <m/>
    <n v="1"/>
  </r>
  <r>
    <s v="შ.პ.ს. &quot;აჭარის ავტონომიური რესპუბლიკის ონკოლოგიის ცენტრი&quot;"/>
    <s v="245428372"/>
    <x v="5"/>
    <x v="16"/>
    <s v="ბათუმი, პუშკინის ქ.№118"/>
    <s v="T900007/2"/>
    <x v="5"/>
    <m/>
    <m/>
    <m/>
    <m/>
    <n v="1"/>
    <m/>
    <m/>
    <m/>
    <m/>
    <m/>
    <m/>
    <m/>
    <n v="1"/>
    <m/>
    <m/>
    <m/>
    <m/>
    <m/>
    <n v="1"/>
  </r>
  <r>
    <s v="შ.პ.ს. ,,მარნეულის პედიატრიული კლინიკა&quot;"/>
    <s v="406115957"/>
    <x v="7"/>
    <x v="36"/>
    <s v="ქ. მარნეული.26 მაისის ქ. N80"/>
    <s v="INT0049"/>
    <x v="2"/>
    <n v="1"/>
    <m/>
    <m/>
    <m/>
    <m/>
    <m/>
    <m/>
    <m/>
    <m/>
    <m/>
    <m/>
    <m/>
    <n v="1"/>
    <m/>
    <m/>
    <m/>
    <m/>
    <m/>
    <n v="1"/>
  </r>
  <r>
    <s v="შ.პ.ს. ,,მარნეულის პედიატრიული კლინიკა&quot;"/>
    <s v="406115957"/>
    <x v="7"/>
    <x v="36"/>
    <s v="ქ. მარნეული.26 მაისის ქ. N80"/>
    <s v="INT0049/1"/>
    <x v="2"/>
    <m/>
    <m/>
    <m/>
    <m/>
    <m/>
    <m/>
    <m/>
    <m/>
    <m/>
    <m/>
    <m/>
    <m/>
    <n v="0"/>
    <n v="1"/>
    <m/>
    <m/>
    <m/>
    <m/>
    <n v="1"/>
  </r>
  <r>
    <s v="შ.პ.ს. ,,მარნეულის პედიატრიული კლინიკა&quot;"/>
    <s v="406115957"/>
    <x v="7"/>
    <x v="36"/>
    <s v="ქ. მარნეული.26 მაისის ქ. N80"/>
    <s v="T900015/1"/>
    <x v="5"/>
    <m/>
    <m/>
    <m/>
    <m/>
    <n v="1"/>
    <m/>
    <m/>
    <m/>
    <m/>
    <m/>
    <m/>
    <m/>
    <n v="1"/>
    <m/>
    <m/>
    <m/>
    <m/>
    <m/>
    <n v="1"/>
  </r>
  <r>
    <s v="შეზღუდული პასუხისმგებლობის პარტნიორობა მეტაკო-ს წარმომადგენლობა საქართველოში"/>
    <s v="406081788"/>
    <x v="2"/>
    <x v="3"/>
    <s v="ქუთაისი, გალაქტიონ ტაბიძის 72 დ"/>
    <s v="INT0045"/>
    <x v="2"/>
    <m/>
    <m/>
    <m/>
    <n v="1"/>
    <n v="1"/>
    <n v="1"/>
    <m/>
    <m/>
    <m/>
    <m/>
    <m/>
    <m/>
    <n v="3"/>
    <m/>
    <m/>
    <m/>
    <m/>
    <m/>
    <n v="3"/>
  </r>
  <r>
    <s v="შეზღუდული პასუხისმგებლობის პარტნიორობა მეტაკო-ს წარმომადგენლობა საქართველოში"/>
    <s v="406081788"/>
    <x v="2"/>
    <x v="3"/>
    <s v="ქუთაისი, გალაქტიონ ტაბიძის 72 დ"/>
    <s v="INT0045/1"/>
    <x v="2"/>
    <m/>
    <n v="2"/>
    <n v="2"/>
    <n v="1"/>
    <m/>
    <m/>
    <m/>
    <m/>
    <m/>
    <n v="1"/>
    <n v="1"/>
    <n v="1"/>
    <n v="8"/>
    <m/>
    <n v="1"/>
    <m/>
    <n v="1"/>
    <m/>
    <n v="10"/>
  </r>
  <r>
    <s v="შეზღუდული პასუხისმგებლობის პარტნიორობა მეტაკო-ს წარმომადგენლობა საქართველოში"/>
    <s v="406081788"/>
    <x v="2"/>
    <x v="3"/>
    <s v="ქუთაისი, გალაქტიონ ტაბიძის 72 დ"/>
    <s v="INT0045/2"/>
    <x v="2"/>
    <m/>
    <n v="1"/>
    <m/>
    <n v="1"/>
    <n v="1"/>
    <m/>
    <m/>
    <n v="1"/>
    <n v="2"/>
    <m/>
    <n v="1"/>
    <n v="1"/>
    <n v="8"/>
    <m/>
    <n v="1"/>
    <n v="1"/>
    <n v="1"/>
    <n v="3"/>
    <n v="14"/>
  </r>
  <r>
    <s v="შეზღუდული პასუხისმგებლობის პარტნიორობა მეტაკო-ს წარმომადგენლობა საქართველოში"/>
    <s v="406081788"/>
    <x v="2"/>
    <x v="3"/>
    <s v="ქუთაისი, გალაქტიონ ტაბიძის 72 დ"/>
    <s v="INT0045/3"/>
    <x v="2"/>
    <m/>
    <n v="1"/>
    <m/>
    <m/>
    <m/>
    <m/>
    <m/>
    <m/>
    <m/>
    <m/>
    <m/>
    <m/>
    <n v="1"/>
    <m/>
    <m/>
    <m/>
    <m/>
    <m/>
    <n v="1"/>
  </r>
  <r>
    <s v="შეზღუდული პასუხისმგებლობის პარტნიორობა მეტაკო-ს წარმომადგენლობა საქართველოში"/>
    <s v="406081788"/>
    <x v="2"/>
    <x v="3"/>
    <s v="ქუთაისი, გალაქტიონ ტაბიძის 72 დ"/>
    <s v="REAN0045"/>
    <x v="3"/>
    <m/>
    <m/>
    <m/>
    <m/>
    <n v="1"/>
    <m/>
    <m/>
    <m/>
    <m/>
    <m/>
    <m/>
    <m/>
    <n v="1"/>
    <m/>
    <m/>
    <m/>
    <m/>
    <m/>
    <n v="1"/>
  </r>
  <r>
    <s v="შეზღუდული პასუხისმგებლობის პარტნიორობა მეტაკო-ს წარმომადგენლობა საქართველოში"/>
    <s v="406081788"/>
    <x v="2"/>
    <x v="3"/>
    <s v="ქუთაისი, გალაქტიონ ტაბიძის 72 დ"/>
    <s v="REAN0045/2"/>
    <x v="3"/>
    <m/>
    <n v="1"/>
    <m/>
    <m/>
    <m/>
    <m/>
    <m/>
    <m/>
    <m/>
    <m/>
    <m/>
    <m/>
    <n v="1"/>
    <m/>
    <m/>
    <m/>
    <m/>
    <m/>
    <n v="1"/>
  </r>
  <r>
    <s v="შეზღუდული პასუხისმგებლობის პარტნიორობა მეტაკო-ს წარმომადგენლობა საქართველოში"/>
    <s v="406081788"/>
    <x v="2"/>
    <x v="3"/>
    <s v="ქუთაისი, გალაქტიონ ტაბიძის 72 დ"/>
    <s v="T900007/1"/>
    <x v="5"/>
    <m/>
    <m/>
    <n v="1"/>
    <m/>
    <m/>
    <m/>
    <m/>
    <m/>
    <m/>
    <m/>
    <m/>
    <m/>
    <n v="1"/>
    <m/>
    <m/>
    <m/>
    <m/>
    <m/>
    <n v="1"/>
  </r>
  <r>
    <s v="შეზღუდული პასუხისმგებლობის პარტნიორობა მეტაკო-ს წარმომადგენლობა საქართველოში"/>
    <s v="406081788"/>
    <x v="2"/>
    <x v="3"/>
    <s v="ქუთაისი, გალაქტიონ ტაბიძის 72 დ"/>
    <s v="T900007/2"/>
    <x v="5"/>
    <m/>
    <m/>
    <m/>
    <m/>
    <m/>
    <m/>
    <m/>
    <m/>
    <n v="1"/>
    <m/>
    <m/>
    <m/>
    <n v="1"/>
    <m/>
    <m/>
    <m/>
    <m/>
    <m/>
    <n v="1"/>
  </r>
  <r>
    <s v="შეზღუდული პასუხისმგებლობის პარტნიორობა მეტაკო-ს წარმომადგენლობა საქართველოში"/>
    <s v="406081788"/>
    <x v="2"/>
    <x v="3"/>
    <s v="ქუთაისი, გალაქტიონ ტაბიძის 72 დ"/>
    <s v="T900010"/>
    <x v="5"/>
    <m/>
    <m/>
    <n v="1"/>
    <m/>
    <m/>
    <m/>
    <m/>
    <m/>
    <m/>
    <m/>
    <m/>
    <m/>
    <n v="1"/>
    <m/>
    <m/>
    <m/>
    <m/>
    <m/>
    <n v="1"/>
  </r>
  <r>
    <s v="შეზღუდული პასუხისმგებლობის საზოგადოება ფერომედი"/>
    <s v="230070099"/>
    <x v="2"/>
    <x v="37"/>
    <s v="ქ. ზესტაფონი, მაღლაკელიძისN4"/>
    <s v="C16.9"/>
    <x v="0"/>
    <m/>
    <n v="1"/>
    <m/>
    <m/>
    <m/>
    <m/>
    <m/>
    <m/>
    <m/>
    <m/>
    <m/>
    <m/>
    <n v="1"/>
    <m/>
    <m/>
    <m/>
    <m/>
    <m/>
    <n v="1"/>
  </r>
  <r>
    <s v="შეზღუდული პასუხისმგებლობის საზოგადოება ფერომედი"/>
    <s v="230070099"/>
    <x v="2"/>
    <x v="37"/>
    <s v="ქ. ზესტაფონი, მაღლაკელიძისN4"/>
    <s v="INT0042"/>
    <x v="2"/>
    <n v="6"/>
    <m/>
    <n v="3"/>
    <n v="3"/>
    <n v="2"/>
    <n v="1"/>
    <n v="3"/>
    <n v="5"/>
    <n v="3"/>
    <n v="1"/>
    <n v="2"/>
    <n v="3"/>
    <n v="32"/>
    <n v="3"/>
    <n v="7"/>
    <n v="4"/>
    <n v="2"/>
    <m/>
    <n v="48"/>
  </r>
  <r>
    <s v="შეზღუდული პასუხისმგებლობის საზოგადოება ფერომედი"/>
    <s v="230070099"/>
    <x v="2"/>
    <x v="37"/>
    <s v="ქ. ზესტაფონი, მაღლაკელიძისN4"/>
    <s v="INT0042/1"/>
    <x v="2"/>
    <n v="7"/>
    <n v="6"/>
    <n v="5"/>
    <n v="5"/>
    <n v="5"/>
    <n v="8"/>
    <n v="2"/>
    <n v="8"/>
    <n v="7"/>
    <n v="5"/>
    <n v="4"/>
    <n v="12"/>
    <n v="74"/>
    <n v="7"/>
    <n v="6"/>
    <n v="9"/>
    <n v="7"/>
    <n v="6"/>
    <n v="109"/>
  </r>
  <r>
    <s v="შეზღუდული პასუხისმგებლობის საზოგადოება ფერომედი"/>
    <s v="230070099"/>
    <x v="2"/>
    <x v="37"/>
    <s v="ქ. ზესტაფონი, მაღლაკელიძისN4"/>
    <s v="INT0042/2"/>
    <x v="2"/>
    <n v="12"/>
    <n v="15"/>
    <n v="7"/>
    <n v="12"/>
    <n v="9"/>
    <n v="8"/>
    <n v="8"/>
    <n v="13"/>
    <n v="5"/>
    <n v="7"/>
    <n v="11"/>
    <n v="10"/>
    <n v="117"/>
    <n v="15"/>
    <n v="19"/>
    <n v="11"/>
    <n v="19"/>
    <n v="10"/>
    <n v="191"/>
  </r>
  <r>
    <s v="შეზღუდული პასუხისმგებლობის საზოგადოება ფერომედი"/>
    <s v="230070099"/>
    <x v="2"/>
    <x v="37"/>
    <s v="ქ. ზესტაფონი, მაღლაკელიძისN4"/>
    <s v="INT0042/3"/>
    <x v="2"/>
    <m/>
    <m/>
    <m/>
    <n v="1"/>
    <m/>
    <m/>
    <m/>
    <m/>
    <m/>
    <n v="1"/>
    <n v="1"/>
    <m/>
    <n v="3"/>
    <m/>
    <m/>
    <n v="2"/>
    <m/>
    <m/>
    <n v="5"/>
  </r>
  <r>
    <s v="შეზღუდული პასუხისმგებლობის საზოგადოება ფერომედი"/>
    <s v="230070099"/>
    <x v="2"/>
    <x v="37"/>
    <s v="ქ. ზესტაფონი, მაღლაკელიძისN4"/>
    <s v="INT0076/2"/>
    <x v="2"/>
    <m/>
    <m/>
    <n v="1"/>
    <m/>
    <m/>
    <m/>
    <m/>
    <m/>
    <m/>
    <m/>
    <m/>
    <m/>
    <n v="1"/>
    <m/>
    <m/>
    <m/>
    <m/>
    <m/>
    <n v="1"/>
  </r>
  <r>
    <s v="შეზღუდული პასუხისმგებლობის საზოგადოება ფერომედი"/>
    <s v="230070099"/>
    <x v="2"/>
    <x v="37"/>
    <s v="ქ. ზესტაფონი, მაღლაკელიძისN4"/>
    <s v="K43.9"/>
    <x v="4"/>
    <m/>
    <m/>
    <m/>
    <m/>
    <m/>
    <n v="1"/>
    <m/>
    <m/>
    <m/>
    <m/>
    <m/>
    <m/>
    <n v="1"/>
    <m/>
    <m/>
    <m/>
    <m/>
    <m/>
    <n v="1"/>
  </r>
  <r>
    <s v="შეზღუდული პასუხისმგებლობის საზოგადოება ფერომედი"/>
    <s v="230070099"/>
    <x v="2"/>
    <x v="37"/>
    <s v="ქ. ზესტაფონი, მაღლაკელიძისN4"/>
    <s v="REAN0042"/>
    <x v="3"/>
    <m/>
    <m/>
    <n v="1"/>
    <m/>
    <m/>
    <m/>
    <m/>
    <m/>
    <m/>
    <m/>
    <m/>
    <m/>
    <n v="1"/>
    <m/>
    <m/>
    <m/>
    <m/>
    <m/>
    <n v="1"/>
  </r>
  <r>
    <s v="შეზღუდული პასუხისმგებლობის საზოგადოება ფერომედი"/>
    <s v="230070099"/>
    <x v="2"/>
    <x v="37"/>
    <s v="ქ. ზესტაფონი, მაღლაკელიძისN4"/>
    <s v="REAN0042/2"/>
    <x v="3"/>
    <m/>
    <m/>
    <m/>
    <m/>
    <m/>
    <m/>
    <m/>
    <m/>
    <m/>
    <m/>
    <m/>
    <m/>
    <n v="0"/>
    <m/>
    <m/>
    <m/>
    <m/>
    <n v="1"/>
    <n v="1"/>
  </r>
  <r>
    <s v="შეზღუდული პასუხისმგებლობის საზოგადოება ფერომედი"/>
    <s v="230070099"/>
    <x v="2"/>
    <x v="37"/>
    <s v="ქ. ზესტაფონი, მაღლაკელიძისN4"/>
    <s v="S42.2"/>
    <x v="4"/>
    <m/>
    <n v="1"/>
    <m/>
    <m/>
    <m/>
    <m/>
    <m/>
    <m/>
    <m/>
    <m/>
    <m/>
    <m/>
    <n v="1"/>
    <m/>
    <m/>
    <m/>
    <m/>
    <m/>
    <n v="1"/>
  </r>
  <r>
    <s v="შეზღუდული პასუხისმგებლობის საზოგადოება ფერომედი"/>
    <s v="230070099"/>
    <x v="2"/>
    <x v="37"/>
    <s v="ქ. ზესტაფონი, მაღლაკელიძისN4"/>
    <s v="S600002/2"/>
    <x v="4"/>
    <m/>
    <m/>
    <m/>
    <m/>
    <m/>
    <m/>
    <m/>
    <m/>
    <m/>
    <m/>
    <n v="1"/>
    <m/>
    <n v="1"/>
    <m/>
    <m/>
    <m/>
    <m/>
    <m/>
    <n v="1"/>
  </r>
  <r>
    <s v="შეზღუდული პასუხისმგებლობის საზოგადოება ფერომედი"/>
    <s v="230070099"/>
    <x v="2"/>
    <x v="37"/>
    <s v="ქ. ზესტაფონი, მაღლაკელიძისN4"/>
    <s v="S600053/2"/>
    <x v="4"/>
    <m/>
    <m/>
    <m/>
    <m/>
    <m/>
    <m/>
    <m/>
    <m/>
    <m/>
    <m/>
    <m/>
    <m/>
    <n v="0"/>
    <n v="1"/>
    <m/>
    <m/>
    <m/>
    <m/>
    <n v="1"/>
  </r>
  <r>
    <s v="შეზღუდული პასუხისმგებლობის საზოგადოება ფერომედი"/>
    <s v="230070099"/>
    <x v="2"/>
    <x v="37"/>
    <s v="ქ. ზესტაფონი, მაღლაკელიძისN4"/>
    <s v="S600068/2"/>
    <x v="4"/>
    <m/>
    <m/>
    <m/>
    <m/>
    <m/>
    <m/>
    <m/>
    <m/>
    <n v="1"/>
    <m/>
    <m/>
    <m/>
    <n v="1"/>
    <m/>
    <m/>
    <m/>
    <m/>
    <m/>
    <n v="1"/>
  </r>
  <r>
    <s v="შეზღუდული პასუხისმგებლობის საზოგადოება ფერომედი"/>
    <s v="230070099"/>
    <x v="2"/>
    <x v="37"/>
    <s v="ქ. ზესტაფონი, მაღლაკელიძისN4"/>
    <s v="S600100/1"/>
    <x v="4"/>
    <m/>
    <m/>
    <m/>
    <m/>
    <m/>
    <m/>
    <m/>
    <m/>
    <m/>
    <m/>
    <m/>
    <n v="1"/>
    <n v="1"/>
    <m/>
    <m/>
    <m/>
    <m/>
    <m/>
    <n v="1"/>
  </r>
  <r>
    <s v="შეზღუდული პასუხისმგებლობის საზოგადოება ფერომედი"/>
    <s v="230070099"/>
    <x v="2"/>
    <x v="37"/>
    <s v="ქ. ზესტაფონი, მაღლაკელიძისN4"/>
    <s v="S600102/2"/>
    <x v="4"/>
    <m/>
    <m/>
    <n v="1"/>
    <m/>
    <m/>
    <m/>
    <m/>
    <m/>
    <m/>
    <m/>
    <m/>
    <m/>
    <n v="1"/>
    <m/>
    <m/>
    <m/>
    <m/>
    <m/>
    <n v="1"/>
  </r>
  <r>
    <s v="შეზღუდული პასუხისმგებლობის საზოგადოება ფერომედი"/>
    <s v="230070099"/>
    <x v="2"/>
    <x v="37"/>
    <s v="ქ. ზესტაფონი, მაღლაკელიძისN4"/>
    <s v="S600143"/>
    <x v="4"/>
    <n v="1"/>
    <m/>
    <m/>
    <m/>
    <m/>
    <m/>
    <m/>
    <m/>
    <m/>
    <m/>
    <m/>
    <m/>
    <n v="1"/>
    <m/>
    <m/>
    <m/>
    <m/>
    <m/>
    <n v="1"/>
  </r>
  <r>
    <s v="შეზღუდული პასუხისმგებლობის საზოგადოება ფერომედი"/>
    <s v="230070099"/>
    <x v="2"/>
    <x v="37"/>
    <s v="ქ. ზესტაფონი, მაღლაკელიძისN4"/>
    <s v="S600231/2"/>
    <x v="4"/>
    <m/>
    <m/>
    <m/>
    <m/>
    <m/>
    <m/>
    <m/>
    <m/>
    <m/>
    <m/>
    <m/>
    <m/>
    <n v="0"/>
    <m/>
    <m/>
    <m/>
    <m/>
    <n v="1"/>
    <n v="1"/>
  </r>
  <r>
    <s v="შეზღუდული პასუხისმგებლობის საზოგადოება ფერომედი"/>
    <s v="230070099"/>
    <x v="2"/>
    <x v="37"/>
    <s v="ქ. ზესტაფონი, მაღლაკელიძისN4"/>
    <s v="SUR1938046"/>
    <x v="4"/>
    <m/>
    <m/>
    <m/>
    <m/>
    <m/>
    <m/>
    <m/>
    <m/>
    <m/>
    <m/>
    <m/>
    <m/>
    <n v="0"/>
    <m/>
    <m/>
    <m/>
    <n v="1"/>
    <m/>
    <n v="1"/>
  </r>
  <r>
    <s v="შეზღუდული პასუხისმგებლობის საზოგადოება ფერომედი"/>
    <s v="230070099"/>
    <x v="2"/>
    <x v="37"/>
    <s v="ქ. ზესტაფონი, მაღლაკელიძისN4"/>
    <s v="SUR258138/2"/>
    <x v="4"/>
    <m/>
    <m/>
    <m/>
    <m/>
    <m/>
    <m/>
    <m/>
    <m/>
    <m/>
    <m/>
    <m/>
    <m/>
    <n v="0"/>
    <m/>
    <m/>
    <m/>
    <n v="1"/>
    <m/>
    <n v="1"/>
  </r>
  <r>
    <s v="შეზღუდული პასუხისმგებლობის საზოგადოება ფერომედი"/>
    <s v="230070099"/>
    <x v="2"/>
    <x v="37"/>
    <s v="ქ. ზესტაფონი, მაღლაკელიძისN4"/>
    <s v="SUR3577721"/>
    <x v="4"/>
    <m/>
    <m/>
    <m/>
    <m/>
    <m/>
    <m/>
    <m/>
    <m/>
    <m/>
    <m/>
    <m/>
    <n v="1"/>
    <n v="1"/>
    <m/>
    <m/>
    <m/>
    <m/>
    <m/>
    <n v="1"/>
  </r>
  <r>
    <s v="შეზღუდული პასუხისმგებლობის საზოგადოება ფერომედი"/>
    <s v="230070099"/>
    <x v="2"/>
    <x v="37"/>
    <s v="ქ. ზესტაფონი, მაღლაკელიძისN4"/>
    <s v="SUR707655"/>
    <x v="4"/>
    <n v="1"/>
    <m/>
    <m/>
    <m/>
    <m/>
    <m/>
    <m/>
    <m/>
    <m/>
    <m/>
    <m/>
    <m/>
    <n v="1"/>
    <m/>
    <m/>
    <m/>
    <m/>
    <m/>
    <n v="1"/>
  </r>
  <r>
    <s v="შეზღუდული პასუხისმგებლობის საზოგადოება ფერომედი"/>
    <s v="230070099"/>
    <x v="2"/>
    <x v="37"/>
    <s v="ქ. ზესტაფონი, მაღლაკელიძისN4"/>
    <s v="T900003/2"/>
    <x v="5"/>
    <m/>
    <n v="1"/>
    <m/>
    <m/>
    <m/>
    <m/>
    <m/>
    <m/>
    <m/>
    <m/>
    <m/>
    <m/>
    <n v="1"/>
    <m/>
    <m/>
    <m/>
    <m/>
    <m/>
    <n v="1"/>
  </r>
  <r>
    <s v="შეზღუდული პასუხისმგებლობის საზოგადოება ფერომედი"/>
    <s v="230070099"/>
    <x v="2"/>
    <x v="37"/>
    <s v="ქ. ზესტაფონი, მაღლაკელიძისN4"/>
    <s v="T900004"/>
    <x v="5"/>
    <m/>
    <m/>
    <m/>
    <m/>
    <m/>
    <m/>
    <m/>
    <n v="1"/>
    <m/>
    <m/>
    <m/>
    <m/>
    <n v="1"/>
    <m/>
    <m/>
    <m/>
    <m/>
    <m/>
    <n v="1"/>
  </r>
  <r>
    <s v="შეზღუდული პასუხისმგებლობის საზოგადოება ფერომედი"/>
    <s v="230070099"/>
    <x v="2"/>
    <x v="37"/>
    <s v="ქ. ზესტაფონი, მაღლაკელიძისN4"/>
    <s v="T900004/1"/>
    <x v="5"/>
    <m/>
    <m/>
    <m/>
    <m/>
    <m/>
    <m/>
    <n v="1"/>
    <m/>
    <m/>
    <m/>
    <m/>
    <m/>
    <n v="1"/>
    <m/>
    <m/>
    <n v="1"/>
    <m/>
    <m/>
    <n v="2"/>
  </r>
  <r>
    <s v="შეზღუდული პასუხისმგებლობის საზოგადოება ფერომედი"/>
    <s v="230070099"/>
    <x v="2"/>
    <x v="37"/>
    <s v="ქ. ზესტაფონი, მაღლაკელიძისN4"/>
    <s v="T900004/2"/>
    <x v="5"/>
    <m/>
    <m/>
    <m/>
    <m/>
    <m/>
    <m/>
    <n v="1"/>
    <m/>
    <m/>
    <m/>
    <m/>
    <m/>
    <n v="1"/>
    <m/>
    <m/>
    <m/>
    <m/>
    <m/>
    <n v="1"/>
  </r>
  <r>
    <s v="შეზღუდული პასუხისმგებლობის საზოგადოება ფერომედი"/>
    <s v="230070099"/>
    <x v="2"/>
    <x v="37"/>
    <s v="ქ. ზესტაფონი, მაღლაკელიძისN4"/>
    <s v="T900007"/>
    <x v="5"/>
    <m/>
    <m/>
    <m/>
    <m/>
    <m/>
    <m/>
    <m/>
    <m/>
    <m/>
    <m/>
    <m/>
    <n v="1"/>
    <n v="1"/>
    <m/>
    <m/>
    <m/>
    <m/>
    <m/>
    <n v="1"/>
  </r>
  <r>
    <s v="შეზღუდული პასუხისმგებლობის საზოგადოება ფერომედი"/>
    <s v="230070099"/>
    <x v="2"/>
    <x v="37"/>
    <s v="ქ. ზესტაფონი, მაღლაკელიძისN4"/>
    <s v="T900007/1"/>
    <x v="5"/>
    <m/>
    <n v="1"/>
    <m/>
    <n v="1"/>
    <n v="1"/>
    <n v="1"/>
    <m/>
    <m/>
    <m/>
    <m/>
    <m/>
    <m/>
    <n v="4"/>
    <m/>
    <m/>
    <m/>
    <m/>
    <m/>
    <n v="4"/>
  </r>
  <r>
    <s v="შეზღუდული პასუხისმგებლობის საზოგადოება ფერომედი"/>
    <s v="230070099"/>
    <x v="2"/>
    <x v="37"/>
    <s v="ქ. ზესტაფონი, მაღლაკელიძისN4"/>
    <s v="T900007/2"/>
    <x v="5"/>
    <m/>
    <m/>
    <m/>
    <m/>
    <m/>
    <m/>
    <m/>
    <m/>
    <m/>
    <m/>
    <m/>
    <m/>
    <n v="0"/>
    <n v="1"/>
    <n v="1"/>
    <m/>
    <m/>
    <m/>
    <n v="2"/>
  </r>
  <r>
    <s v="შეზღუდული პასუხისმგებლობის საზოგადოება ფერომედი"/>
    <s v="230070099"/>
    <x v="2"/>
    <x v="37"/>
    <s v="ქ. ზესტაფონი, მაღლაკელიძისN4"/>
    <s v="T900009/1"/>
    <x v="5"/>
    <m/>
    <m/>
    <m/>
    <n v="1"/>
    <m/>
    <m/>
    <m/>
    <m/>
    <m/>
    <m/>
    <m/>
    <m/>
    <n v="1"/>
    <n v="1"/>
    <m/>
    <m/>
    <m/>
    <m/>
    <n v="2"/>
  </r>
  <r>
    <s v="შეზღუდული პასუხისმგებლობის საზოგადოება ფერომედი"/>
    <s v="230070099"/>
    <x v="2"/>
    <x v="37"/>
    <s v="ქ. ზესტაფონი, მაღლაკელიძისN4"/>
    <s v="T900010/2"/>
    <x v="5"/>
    <m/>
    <m/>
    <m/>
    <m/>
    <m/>
    <m/>
    <m/>
    <m/>
    <m/>
    <n v="1"/>
    <m/>
    <m/>
    <n v="1"/>
    <m/>
    <m/>
    <m/>
    <m/>
    <m/>
    <n v="1"/>
  </r>
  <r>
    <s v="შეზღუდული პასუხისმგებლობის საზოგადოება ფერომედი"/>
    <s v="230070099"/>
    <x v="2"/>
    <x v="37"/>
    <s v="ქ. ზესტაფონი, მაღლაკელიძისN4"/>
    <s v="T900012"/>
    <x v="5"/>
    <n v="1"/>
    <m/>
    <m/>
    <m/>
    <m/>
    <m/>
    <n v="1"/>
    <m/>
    <m/>
    <m/>
    <m/>
    <m/>
    <n v="2"/>
    <m/>
    <m/>
    <m/>
    <m/>
    <m/>
    <n v="2"/>
  </r>
  <r>
    <s v="შეზღუდული პასუხისმგებლობის საზოგადოება ფერომედი"/>
    <s v="230070099"/>
    <x v="2"/>
    <x v="37"/>
    <s v="ქ. ზესტაფონი, მაღლაკელიძისN4"/>
    <s v="T900012/1"/>
    <x v="5"/>
    <n v="1"/>
    <m/>
    <n v="1"/>
    <n v="3"/>
    <m/>
    <m/>
    <m/>
    <m/>
    <n v="1"/>
    <m/>
    <m/>
    <m/>
    <n v="6"/>
    <m/>
    <m/>
    <m/>
    <m/>
    <n v="1"/>
    <n v="7"/>
  </r>
  <r>
    <s v="შეზღუდული პასუხისმგებლობის საზოგადოება ფერომედი"/>
    <s v="230070099"/>
    <x v="2"/>
    <x v="37"/>
    <s v="ქ. ზესტაფონი, მაღლაკელიძისN4"/>
    <s v="T900012/2"/>
    <x v="5"/>
    <n v="2"/>
    <m/>
    <m/>
    <m/>
    <n v="1"/>
    <n v="1"/>
    <m/>
    <n v="2"/>
    <m/>
    <m/>
    <n v="2"/>
    <m/>
    <n v="8"/>
    <m/>
    <m/>
    <n v="2"/>
    <m/>
    <m/>
    <n v="10"/>
  </r>
  <r>
    <s v="შეზღუდული პასუხისმგებლობის საზოგადოება ფერომედი"/>
    <s v="230070099"/>
    <x v="2"/>
    <x v="37"/>
    <s v="ქ. ზესტაფონი, მაღლაკელიძისN4"/>
    <s v="T900012/3"/>
    <x v="5"/>
    <m/>
    <m/>
    <m/>
    <m/>
    <m/>
    <m/>
    <m/>
    <m/>
    <n v="1"/>
    <m/>
    <m/>
    <m/>
    <n v="1"/>
    <m/>
    <m/>
    <m/>
    <m/>
    <m/>
    <n v="1"/>
  </r>
  <r>
    <s v="შეზღუდული პასუხისმგებლობის საზოგადოება ფერომედი"/>
    <s v="230070099"/>
    <x v="2"/>
    <x v="37"/>
    <s v="ქ. ზესტაფონი, მაღლაკელიძისN4"/>
    <s v="T900013"/>
    <x v="5"/>
    <m/>
    <m/>
    <m/>
    <m/>
    <m/>
    <n v="1"/>
    <m/>
    <m/>
    <m/>
    <m/>
    <m/>
    <m/>
    <n v="1"/>
    <m/>
    <m/>
    <m/>
    <m/>
    <m/>
    <n v="1"/>
  </r>
  <r>
    <s v="შეზღუდული პასუხისმგებლობის საზოგადოება ფერომედი"/>
    <s v="230070099"/>
    <x v="2"/>
    <x v="37"/>
    <s v="ქ. ზესტაფონი, მაღლაკელიძისN4"/>
    <s v="T900016"/>
    <x v="5"/>
    <m/>
    <m/>
    <m/>
    <m/>
    <m/>
    <m/>
    <m/>
    <m/>
    <m/>
    <m/>
    <n v="1"/>
    <m/>
    <n v="1"/>
    <n v="1"/>
    <m/>
    <m/>
    <m/>
    <m/>
    <n v="2"/>
  </r>
  <r>
    <s v="შეზღუდული პასუხისმგებლობის საზოგადოება ფერომედი"/>
    <s v="230070099"/>
    <x v="2"/>
    <x v="37"/>
    <s v="ქ. ზესტაფონი, მაღლაკელიძისN4"/>
    <s v="T900016/2"/>
    <x v="5"/>
    <m/>
    <m/>
    <n v="1"/>
    <m/>
    <m/>
    <m/>
    <n v="1"/>
    <m/>
    <n v="1"/>
    <m/>
    <m/>
    <m/>
    <n v="3"/>
    <n v="1"/>
    <m/>
    <n v="1"/>
    <m/>
    <n v="1"/>
    <n v="6"/>
  </r>
  <r>
    <s v="შეზღუდული პასუხისმგებლობის საზოგადოება ფერომედი"/>
    <s v="230070099"/>
    <x v="2"/>
    <x v="37"/>
    <s v="ქ. ზესტაფონი, მაღლაკელიძისN4"/>
    <s v="T900016/3"/>
    <x v="5"/>
    <m/>
    <m/>
    <m/>
    <m/>
    <m/>
    <m/>
    <m/>
    <m/>
    <m/>
    <m/>
    <m/>
    <m/>
    <n v="0"/>
    <m/>
    <m/>
    <m/>
    <n v="1"/>
    <m/>
    <n v="1"/>
  </r>
  <r>
    <s v="შპა ,,ჯეო ჰოსპიტალს&quot;"/>
    <s v="404907730"/>
    <x v="2"/>
    <x v="38"/>
    <s v="ვანი. თავისუფლების ქ. N84  (ქ. თბილისი, ვაჟა-ფშაველას გამზ. N45)"/>
    <s v="INT0044"/>
    <x v="2"/>
    <n v="3"/>
    <n v="2"/>
    <n v="4"/>
    <n v="3"/>
    <n v="3"/>
    <n v="1"/>
    <n v="2"/>
    <n v="4"/>
    <n v="2"/>
    <n v="3"/>
    <n v="5"/>
    <n v="4"/>
    <n v="36"/>
    <n v="3"/>
    <n v="5"/>
    <n v="2"/>
    <n v="2"/>
    <n v="4"/>
    <n v="52"/>
  </r>
  <r>
    <s v="შპა ,,ჯეო ჰოსპიტალს&quot;"/>
    <s v="404907730"/>
    <x v="2"/>
    <x v="38"/>
    <s v="ვანი. თავისუფლების ქ. N84  (ქ. თბილისი, ვაჟა-ფშაველას გამზ. N45)"/>
    <s v="INT0044/1"/>
    <x v="2"/>
    <n v="4"/>
    <n v="7"/>
    <n v="3"/>
    <n v="5"/>
    <n v="2"/>
    <n v="4"/>
    <n v="5"/>
    <n v="2"/>
    <n v="7"/>
    <n v="4"/>
    <n v="2"/>
    <n v="6"/>
    <n v="51"/>
    <n v="6"/>
    <n v="7"/>
    <n v="6"/>
    <n v="4"/>
    <n v="4"/>
    <n v="78"/>
  </r>
  <r>
    <s v="შპა ,,ჯეო ჰოსპიტალს&quot;"/>
    <s v="404907730"/>
    <x v="2"/>
    <x v="38"/>
    <s v="ვანი. თავისუფლების ქ. N84  (ქ. თბილისი, ვაჟა-ფშაველას გამზ. N45)"/>
    <s v="INT0044/2"/>
    <x v="2"/>
    <n v="13"/>
    <n v="7"/>
    <n v="3"/>
    <n v="7"/>
    <n v="4"/>
    <n v="3"/>
    <n v="5"/>
    <n v="4"/>
    <n v="8"/>
    <n v="11"/>
    <n v="8"/>
    <n v="15"/>
    <n v="88"/>
    <n v="11"/>
    <n v="5"/>
    <n v="8"/>
    <n v="7"/>
    <n v="5"/>
    <n v="124"/>
  </r>
  <r>
    <s v="შპა ,,ჯეო ჰოსპიტალს&quot;"/>
    <s v="404907730"/>
    <x v="2"/>
    <x v="38"/>
    <s v="ვანი. თავისუფლების ქ. N84  (ქ. თბილისი, ვაჟა-ფშაველას გამზ. N45)"/>
    <s v="INT0044/3"/>
    <x v="2"/>
    <m/>
    <m/>
    <n v="1"/>
    <m/>
    <m/>
    <m/>
    <m/>
    <m/>
    <m/>
    <m/>
    <m/>
    <n v="1"/>
    <n v="2"/>
    <m/>
    <m/>
    <m/>
    <m/>
    <m/>
    <n v="2"/>
  </r>
  <r>
    <s v="შპა ,,ჯეო ჰოსპიტალს&quot;"/>
    <s v="404907730"/>
    <x v="2"/>
    <x v="38"/>
    <s v="ვანი. თავისუფლების ქ. N84  (ქ. თბილისი, ვაჟა-ფშაველას გამზ. N45)"/>
    <s v="T900004"/>
    <x v="5"/>
    <m/>
    <n v="1"/>
    <m/>
    <m/>
    <m/>
    <m/>
    <m/>
    <m/>
    <m/>
    <m/>
    <m/>
    <m/>
    <n v="1"/>
    <m/>
    <m/>
    <m/>
    <m/>
    <m/>
    <n v="1"/>
  </r>
  <r>
    <s v="შპა ,,ჯეო ჰოსპიტალს&quot;"/>
    <s v="404907730"/>
    <x v="2"/>
    <x v="38"/>
    <s v="ვანი. თავისუფლების ქ. N84  (ქ. თბილისი, ვაჟა-ფშაველას გამზ. N45)"/>
    <s v="T900004/2"/>
    <x v="5"/>
    <m/>
    <m/>
    <m/>
    <m/>
    <n v="1"/>
    <m/>
    <m/>
    <m/>
    <m/>
    <m/>
    <m/>
    <m/>
    <n v="1"/>
    <m/>
    <m/>
    <m/>
    <m/>
    <m/>
    <n v="1"/>
  </r>
  <r>
    <s v="შპა ,,ჯეო ჰოსპიტალს&quot;"/>
    <s v="404907730"/>
    <x v="2"/>
    <x v="38"/>
    <s v="ვანი. თავისუფლების ქ. N84  (ქ. თბილისი, ვაჟა-ფშაველას გამზ. N45)"/>
    <s v="T900007/2"/>
    <x v="5"/>
    <m/>
    <m/>
    <m/>
    <m/>
    <m/>
    <m/>
    <m/>
    <m/>
    <m/>
    <n v="1"/>
    <m/>
    <m/>
    <n v="1"/>
    <m/>
    <m/>
    <m/>
    <m/>
    <m/>
    <n v="1"/>
  </r>
  <r>
    <s v="შპს  ბოხუას სახელობის კარდიოვასკულარული ცენტრი"/>
    <s v="401945605"/>
    <x v="0"/>
    <x v="0"/>
    <s v="თბილისი, ჩაჩავას ქ. №1, ლუბლიანას ქ.N5."/>
    <s v="1CAR/U2"/>
    <x v="6"/>
    <m/>
    <m/>
    <m/>
    <m/>
    <m/>
    <m/>
    <m/>
    <m/>
    <m/>
    <m/>
    <m/>
    <m/>
    <n v="0"/>
    <m/>
    <m/>
    <m/>
    <m/>
    <n v="1"/>
    <n v="1"/>
  </r>
  <r>
    <s v="შპს  ბოხუას სახელობის კარდიოვასკულარული ცენტრი"/>
    <s v="401945605"/>
    <x v="0"/>
    <x v="0"/>
    <s v="თბილისი, ჩაჩავას ქ. №1, ლუბლიანას ქ.N5."/>
    <s v="1CAR/U5"/>
    <x v="6"/>
    <m/>
    <m/>
    <m/>
    <m/>
    <m/>
    <m/>
    <m/>
    <n v="1"/>
    <m/>
    <m/>
    <m/>
    <m/>
    <n v="1"/>
    <m/>
    <m/>
    <m/>
    <n v="1"/>
    <n v="1"/>
    <n v="3"/>
  </r>
  <r>
    <s v="შპს  ბოხუას სახელობის კარდიოვასკულარული ცენტრი"/>
    <s v="401945605"/>
    <x v="0"/>
    <x v="0"/>
    <s v="თბილისი, ჩაჩავას ქ. №1, ლუბლიანას ქ.N5."/>
    <s v="1CAR/U7"/>
    <x v="6"/>
    <m/>
    <m/>
    <m/>
    <m/>
    <m/>
    <m/>
    <m/>
    <n v="1"/>
    <m/>
    <m/>
    <m/>
    <m/>
    <n v="1"/>
    <m/>
    <m/>
    <m/>
    <m/>
    <m/>
    <n v="1"/>
  </r>
  <r>
    <s v="შპს  ბოხუას სახელობის კარდიოვასკულარული ცენტრი"/>
    <s v="401945605"/>
    <x v="0"/>
    <x v="0"/>
    <s v="თბილისი, ჩაჩავას ქ. №1, ლუბლიანას ქ.N5."/>
    <s v="2CAR/U5"/>
    <x v="13"/>
    <m/>
    <m/>
    <m/>
    <m/>
    <m/>
    <m/>
    <m/>
    <m/>
    <m/>
    <m/>
    <m/>
    <n v="1"/>
    <n v="1"/>
    <m/>
    <m/>
    <m/>
    <m/>
    <m/>
    <n v="1"/>
  </r>
  <r>
    <s v="შპს  ბოხუას სახელობის კარდიოვასკულარული ცენტრი"/>
    <s v="401945605"/>
    <x v="0"/>
    <x v="0"/>
    <s v="თბილისი, ჩაჩავას ქ. №1, ლუბლიანას ქ.N5."/>
    <s v="3CAR/U4"/>
    <x v="13"/>
    <m/>
    <m/>
    <m/>
    <m/>
    <n v="1"/>
    <m/>
    <m/>
    <m/>
    <m/>
    <m/>
    <m/>
    <m/>
    <n v="1"/>
    <m/>
    <m/>
    <m/>
    <m/>
    <m/>
    <n v="1"/>
  </r>
  <r>
    <s v="შპს  ბოხუას სახელობის კარდიოვასკულარული ცენტრი"/>
    <s v="401945605"/>
    <x v="0"/>
    <x v="0"/>
    <s v="თბილისი, ჩაჩავას ქ. №1, ლუბლიანას ქ.N5."/>
    <s v="3CAR/U5"/>
    <x v="13"/>
    <m/>
    <m/>
    <m/>
    <m/>
    <m/>
    <n v="1"/>
    <m/>
    <m/>
    <m/>
    <m/>
    <m/>
    <m/>
    <n v="1"/>
    <m/>
    <m/>
    <m/>
    <m/>
    <m/>
    <n v="1"/>
  </r>
  <r>
    <s v="შპს  ბოხუას სახელობის კარდიოვასკულარული ცენტრი"/>
    <s v="401945605"/>
    <x v="0"/>
    <x v="0"/>
    <s v="თბილისი, ჩაჩავას ქ. №1, ლუბლიანას ქ.N5."/>
    <s v="3CAR/U6"/>
    <x v="13"/>
    <m/>
    <m/>
    <m/>
    <m/>
    <m/>
    <m/>
    <m/>
    <m/>
    <m/>
    <m/>
    <n v="1"/>
    <m/>
    <n v="1"/>
    <m/>
    <m/>
    <m/>
    <m/>
    <m/>
    <n v="1"/>
  </r>
  <r>
    <s v="შპს  ბოხუას სახელობის კარდიოვასკულარული ცენტრი"/>
    <s v="401945605"/>
    <x v="0"/>
    <x v="0"/>
    <s v="თბილისი, ჩაჩავას ქ. №1, ლუბლიანას ქ.N5."/>
    <s v="4CAR/U2"/>
    <x v="13"/>
    <m/>
    <m/>
    <m/>
    <m/>
    <m/>
    <m/>
    <m/>
    <m/>
    <m/>
    <n v="1"/>
    <m/>
    <m/>
    <n v="1"/>
    <m/>
    <m/>
    <m/>
    <m/>
    <m/>
    <n v="1"/>
  </r>
  <r>
    <s v="შპს  ბოხუას სახელობის კარდიოვასკულარული ცენტრი"/>
    <s v="401945605"/>
    <x v="0"/>
    <x v="0"/>
    <s v="თბილისი, ჩაჩავას ქ. №1, ლუბლიანას ქ.N5."/>
    <s v="4CAR/U4"/>
    <x v="13"/>
    <m/>
    <m/>
    <m/>
    <m/>
    <m/>
    <m/>
    <m/>
    <m/>
    <m/>
    <m/>
    <m/>
    <m/>
    <n v="0"/>
    <m/>
    <m/>
    <m/>
    <m/>
    <n v="1"/>
    <n v="1"/>
  </r>
  <r>
    <s v="შპს  ბოხუას სახელობის კარდიოვასკულარული ცენტრი"/>
    <s v="401945605"/>
    <x v="0"/>
    <x v="0"/>
    <s v="თბილისი, ჩაჩავას ქ. №1, ლუბლიანას ქ.N5."/>
    <s v="4CAR/U5"/>
    <x v="13"/>
    <m/>
    <m/>
    <n v="1"/>
    <m/>
    <m/>
    <m/>
    <m/>
    <m/>
    <m/>
    <m/>
    <m/>
    <m/>
    <n v="1"/>
    <n v="1"/>
    <m/>
    <m/>
    <n v="1"/>
    <m/>
    <n v="3"/>
  </r>
  <r>
    <s v="შპს  ბოხუას სახელობის კარდიოვასკულარული ცენტრი"/>
    <s v="401945605"/>
    <x v="0"/>
    <x v="0"/>
    <s v="თბილისი, ჩაჩავას ქ. №1, ლუბლიანას ქ.N5."/>
    <s v="5CAR/U5"/>
    <x v="13"/>
    <m/>
    <m/>
    <m/>
    <m/>
    <m/>
    <m/>
    <m/>
    <m/>
    <m/>
    <n v="1"/>
    <m/>
    <m/>
    <n v="1"/>
    <m/>
    <m/>
    <m/>
    <m/>
    <m/>
    <n v="1"/>
  </r>
  <r>
    <s v="შპს  ბოხუას სახელობის კარდიოვასკულარული ცენტრი"/>
    <s v="401945605"/>
    <x v="0"/>
    <x v="0"/>
    <s v="თბილისი, ჩაჩავას ქ. №1, ლუბლიანას ქ.N5."/>
    <s v="I65.2"/>
    <x v="4"/>
    <m/>
    <m/>
    <m/>
    <m/>
    <m/>
    <m/>
    <m/>
    <m/>
    <m/>
    <m/>
    <m/>
    <n v="1"/>
    <n v="1"/>
    <m/>
    <m/>
    <m/>
    <n v="1"/>
    <m/>
    <n v="2"/>
  </r>
  <r>
    <s v="შპს  ბოხუას სახელობის კარდიოვასკულარული ცენტრი"/>
    <s v="401945605"/>
    <x v="0"/>
    <x v="0"/>
    <s v="თბილისი, ჩაჩავას ქ. №1, ლუბლიანას ქ.N5."/>
    <s v="I70.2"/>
    <x v="4"/>
    <m/>
    <m/>
    <m/>
    <m/>
    <m/>
    <n v="1"/>
    <m/>
    <m/>
    <m/>
    <m/>
    <m/>
    <m/>
    <n v="1"/>
    <m/>
    <m/>
    <m/>
    <m/>
    <m/>
    <n v="1"/>
  </r>
  <r>
    <s v="შპს  ბოხუას სახელობის კარდიოვასკულარული ცენტრი"/>
    <s v="401945605"/>
    <x v="0"/>
    <x v="0"/>
    <s v="თბილისი, ჩაჩავას ქ. №1, ლუბლიანას ქ.N5."/>
    <s v="I72.3"/>
    <x v="4"/>
    <m/>
    <m/>
    <m/>
    <m/>
    <m/>
    <m/>
    <m/>
    <m/>
    <m/>
    <n v="1"/>
    <m/>
    <m/>
    <n v="1"/>
    <m/>
    <m/>
    <m/>
    <m/>
    <m/>
    <n v="1"/>
  </r>
  <r>
    <s v="შპს  ბოხუას სახელობის კარდიოვასკულარული ცენტრი"/>
    <s v="401945605"/>
    <x v="0"/>
    <x v="0"/>
    <s v="თბილისი, ჩაჩავას ქ. №1, ლუბლიანას ქ.N5."/>
    <s v="I72.4"/>
    <x v="4"/>
    <m/>
    <m/>
    <m/>
    <m/>
    <m/>
    <m/>
    <m/>
    <m/>
    <m/>
    <m/>
    <m/>
    <m/>
    <n v="0"/>
    <m/>
    <m/>
    <n v="1"/>
    <m/>
    <m/>
    <n v="1"/>
  </r>
  <r>
    <s v="შპს  ბოხუას სახელობის კარდიოვასკულარული ცენტრი"/>
    <s v="401945605"/>
    <x v="0"/>
    <x v="0"/>
    <s v="თბილისი, ჩაჩავას ქ. №1, ლუბლიანას ქ.N5."/>
    <s v="INT0041"/>
    <x v="2"/>
    <m/>
    <m/>
    <m/>
    <n v="1"/>
    <m/>
    <m/>
    <m/>
    <m/>
    <m/>
    <m/>
    <m/>
    <m/>
    <n v="1"/>
    <m/>
    <m/>
    <m/>
    <m/>
    <m/>
    <n v="1"/>
  </r>
  <r>
    <s v="შპს  ბოხუას სახელობის კარდიოვასკულარული ცენტრი"/>
    <s v="401945605"/>
    <x v="0"/>
    <x v="0"/>
    <s v="თბილისი, ჩაჩავას ქ. №1, ლუბლიანას ქ.N5."/>
    <s v="INT0041/1"/>
    <x v="2"/>
    <m/>
    <m/>
    <m/>
    <m/>
    <m/>
    <m/>
    <m/>
    <m/>
    <m/>
    <m/>
    <m/>
    <m/>
    <n v="0"/>
    <m/>
    <n v="1"/>
    <m/>
    <m/>
    <n v="1"/>
    <n v="2"/>
  </r>
  <r>
    <s v="შპს  ბოხუას სახელობის კარდიოვასკულარული ცენტრი"/>
    <s v="401945605"/>
    <x v="0"/>
    <x v="0"/>
    <s v="თბილისი, ჩაჩავას ქ. №1, ლუბლიანას ქ.N5."/>
    <s v="INT0041/2"/>
    <x v="2"/>
    <m/>
    <m/>
    <n v="1"/>
    <n v="1"/>
    <m/>
    <m/>
    <n v="1"/>
    <m/>
    <m/>
    <m/>
    <m/>
    <m/>
    <n v="3"/>
    <n v="4"/>
    <n v="1"/>
    <n v="1"/>
    <n v="1"/>
    <m/>
    <n v="10"/>
  </r>
  <r>
    <s v="შპს  ბოხუას სახელობის კარდიოვასკულარული ცენტრი"/>
    <s v="401945605"/>
    <x v="0"/>
    <x v="0"/>
    <s v="თბილისი, ჩაჩავას ქ. №1, ლუბლიანას ქ.N5."/>
    <s v="REAN0041/1"/>
    <x v="3"/>
    <m/>
    <m/>
    <m/>
    <m/>
    <m/>
    <m/>
    <m/>
    <m/>
    <m/>
    <m/>
    <m/>
    <m/>
    <n v="0"/>
    <m/>
    <m/>
    <n v="1"/>
    <m/>
    <m/>
    <n v="1"/>
  </r>
  <r>
    <s v="შპს  ბოხუას სახელობის კარდიოვასკულარული ცენტრი"/>
    <s v="401945605"/>
    <x v="0"/>
    <x v="0"/>
    <s v="თბილისი, ჩაჩავას ქ. №1, ლუბლიანას ქ.N5."/>
    <s v="SUR2587431"/>
    <x v="4"/>
    <m/>
    <m/>
    <m/>
    <m/>
    <m/>
    <m/>
    <m/>
    <m/>
    <n v="1"/>
    <m/>
    <m/>
    <m/>
    <n v="1"/>
    <m/>
    <m/>
    <m/>
    <m/>
    <m/>
    <n v="1"/>
  </r>
  <r>
    <s v="შპს  ბოხუას სახელობის კარდიოვასკულარული ცენტრი"/>
    <s v="401945605"/>
    <x v="0"/>
    <x v="0"/>
    <s v="თბილისი, ჩაჩავას ქ. №1, ლუბლიანას ქ.N5."/>
    <s v="SUR3479524"/>
    <x v="4"/>
    <m/>
    <m/>
    <m/>
    <m/>
    <m/>
    <m/>
    <m/>
    <m/>
    <m/>
    <m/>
    <m/>
    <m/>
    <n v="0"/>
    <m/>
    <m/>
    <m/>
    <n v="1"/>
    <m/>
    <n v="1"/>
  </r>
  <r>
    <s v="შპს  ბოხუას სახელობის კარდიოვასკულარული ცენტრი"/>
    <s v="401945605"/>
    <x v="0"/>
    <x v="0"/>
    <s v="თბილისი, ჩაჩავას ქ. №1, ლუბლიანას ქ.N5."/>
    <s v="SUR3737446"/>
    <x v="4"/>
    <m/>
    <m/>
    <m/>
    <m/>
    <m/>
    <m/>
    <m/>
    <m/>
    <m/>
    <m/>
    <m/>
    <m/>
    <n v="0"/>
    <m/>
    <m/>
    <m/>
    <n v="1"/>
    <m/>
    <n v="1"/>
  </r>
  <r>
    <s v="შპს  ბოხუას სახელობის კარდიოვასკულარული ცენტრი"/>
    <s v="401945605"/>
    <x v="0"/>
    <x v="0"/>
    <s v="თბილისი, ჩაჩავას ქ. №1, ლუბლიანას ქ.N5."/>
    <s v="T900007/1"/>
    <x v="5"/>
    <m/>
    <m/>
    <m/>
    <m/>
    <m/>
    <m/>
    <n v="1"/>
    <m/>
    <m/>
    <m/>
    <m/>
    <m/>
    <n v="1"/>
    <m/>
    <m/>
    <m/>
    <m/>
    <m/>
    <n v="1"/>
  </r>
  <r>
    <s v="შპს  ბოხუას სახელობის კარდიოვასკულარული ცენტრი"/>
    <s v="401945605"/>
    <x v="0"/>
    <x v="0"/>
    <s v="თბილისი, ჩაჩავას ქ. №1, ლუბლიანას ქ.N5."/>
    <s v="T900012/2"/>
    <x v="5"/>
    <m/>
    <m/>
    <n v="1"/>
    <m/>
    <m/>
    <m/>
    <n v="1"/>
    <m/>
    <m/>
    <m/>
    <m/>
    <m/>
    <n v="2"/>
    <m/>
    <m/>
    <m/>
    <n v="1"/>
    <m/>
    <n v="3"/>
  </r>
  <r>
    <s v="შპს  ბოხუას სახელობის კარდიოვასკულარული ცენტრი"/>
    <s v="401945605"/>
    <x v="0"/>
    <x v="0"/>
    <s v="თბილისი, ჩაჩავას ქ. №1, ლუბლიანას ქ.N5."/>
    <s v="T900016/2"/>
    <x v="5"/>
    <m/>
    <m/>
    <m/>
    <m/>
    <m/>
    <m/>
    <m/>
    <m/>
    <m/>
    <n v="1"/>
    <m/>
    <m/>
    <n v="1"/>
    <m/>
    <m/>
    <m/>
    <m/>
    <m/>
    <n v="1"/>
  </r>
  <r>
    <s v="შპს  ქ.თბილისის ონკოლოგიური დისპანსერი"/>
    <s v="205005527"/>
    <x v="0"/>
    <x v="0"/>
    <s v="ლუბლიანას ქ N 5"/>
    <s v="C02.1"/>
    <x v="0"/>
    <m/>
    <m/>
    <m/>
    <m/>
    <m/>
    <m/>
    <m/>
    <m/>
    <m/>
    <m/>
    <m/>
    <m/>
    <n v="0"/>
    <m/>
    <m/>
    <m/>
    <m/>
    <n v="1"/>
    <n v="1"/>
  </r>
  <r>
    <s v="შპს  ქ.თბილისის ონკოლოგიური დისპანსერი"/>
    <s v="205005527"/>
    <x v="0"/>
    <x v="0"/>
    <s v="ლუბლიანას ქ N 5"/>
    <s v="C18.5"/>
    <x v="0"/>
    <m/>
    <m/>
    <m/>
    <m/>
    <n v="1"/>
    <m/>
    <m/>
    <m/>
    <m/>
    <m/>
    <m/>
    <m/>
    <n v="1"/>
    <m/>
    <m/>
    <m/>
    <m/>
    <m/>
    <n v="1"/>
  </r>
  <r>
    <s v="შპს  ქ.თბილისის ონკოლოგიური დისპანსერი"/>
    <s v="205005527"/>
    <x v="0"/>
    <x v="0"/>
    <s v="ლუბლიანას ქ N 5"/>
    <s v="C19"/>
    <x v="0"/>
    <m/>
    <m/>
    <m/>
    <m/>
    <m/>
    <n v="1"/>
    <m/>
    <m/>
    <m/>
    <m/>
    <m/>
    <m/>
    <n v="1"/>
    <m/>
    <m/>
    <m/>
    <m/>
    <m/>
    <n v="1"/>
  </r>
  <r>
    <s v="შპს  ქ.თბილისის ონკოლოგიური დისპანსერი"/>
    <s v="205005527"/>
    <x v="0"/>
    <x v="0"/>
    <s v="ლუბლიანას ქ N 5"/>
    <s v="chem0007/2"/>
    <x v="1"/>
    <m/>
    <m/>
    <m/>
    <m/>
    <m/>
    <m/>
    <m/>
    <m/>
    <n v="1"/>
    <m/>
    <m/>
    <m/>
    <n v="1"/>
    <m/>
    <m/>
    <m/>
    <m/>
    <m/>
    <n v="1"/>
  </r>
  <r>
    <s v="შპს  ქ.თბილისის ონკოლოგიური დისპანსერი"/>
    <s v="205005527"/>
    <x v="0"/>
    <x v="0"/>
    <s v="ლუბლიანას ქ N 5"/>
    <s v="E04.2"/>
    <x v="4"/>
    <n v="1"/>
    <m/>
    <m/>
    <m/>
    <m/>
    <m/>
    <m/>
    <m/>
    <m/>
    <m/>
    <m/>
    <m/>
    <n v="1"/>
    <m/>
    <m/>
    <m/>
    <m/>
    <m/>
    <n v="1"/>
  </r>
  <r>
    <s v="შპს  ქ.თბილისის ონკოლოგიური დისპანსერი"/>
    <s v="205005527"/>
    <x v="0"/>
    <x v="0"/>
    <s v="ლუბლიანას ქ N 5"/>
    <s v="H04.4"/>
    <x v="4"/>
    <m/>
    <m/>
    <n v="1"/>
    <m/>
    <m/>
    <m/>
    <m/>
    <m/>
    <m/>
    <m/>
    <m/>
    <m/>
    <n v="1"/>
    <m/>
    <m/>
    <m/>
    <m/>
    <m/>
    <n v="1"/>
  </r>
  <r>
    <s v="შპს  ქ.თბილისის ონკოლოგიური დისპანსერი"/>
    <s v="205005527"/>
    <x v="0"/>
    <x v="0"/>
    <s v="ლუბლიანას ქ N 5"/>
    <s v="K43.9"/>
    <x v="4"/>
    <m/>
    <m/>
    <m/>
    <m/>
    <m/>
    <m/>
    <m/>
    <m/>
    <m/>
    <n v="1"/>
    <m/>
    <m/>
    <n v="1"/>
    <m/>
    <m/>
    <m/>
    <m/>
    <m/>
    <n v="1"/>
  </r>
  <r>
    <s v="შპს  ქ.თბილისის ონკოლოგიური დისპანსერი"/>
    <s v="205005527"/>
    <x v="0"/>
    <x v="0"/>
    <s v="ლუბლიანას ქ N 5"/>
    <s v="K80.1"/>
    <x v="4"/>
    <m/>
    <m/>
    <m/>
    <m/>
    <m/>
    <m/>
    <n v="1"/>
    <m/>
    <m/>
    <m/>
    <m/>
    <m/>
    <n v="1"/>
    <m/>
    <m/>
    <m/>
    <m/>
    <m/>
    <n v="1"/>
  </r>
  <r>
    <s v="შპს  ქ.თბილისის ონკოლოგიური დისპანსერი"/>
    <s v="205005527"/>
    <x v="0"/>
    <x v="0"/>
    <s v="ლუბლიანას ქ N 5"/>
    <s v="N85.1"/>
    <x v="4"/>
    <m/>
    <n v="1"/>
    <m/>
    <m/>
    <m/>
    <m/>
    <m/>
    <m/>
    <m/>
    <m/>
    <m/>
    <m/>
    <n v="1"/>
    <m/>
    <m/>
    <m/>
    <m/>
    <m/>
    <n v="1"/>
  </r>
  <r>
    <s v="შპს &quot;BROTHERS&quot;"/>
    <s v="445412152"/>
    <x v="5"/>
    <x v="16"/>
    <s v="ქ.ბათუმი, გენ. ა.აბაშიძის ქ.N14"/>
    <s v="1CAR/U2"/>
    <x v="6"/>
    <m/>
    <m/>
    <m/>
    <n v="1"/>
    <m/>
    <m/>
    <m/>
    <m/>
    <m/>
    <m/>
    <m/>
    <m/>
    <n v="1"/>
    <m/>
    <m/>
    <m/>
    <m/>
    <m/>
    <n v="1"/>
  </r>
  <r>
    <s v="შპს &quot;BROTHERS&quot;"/>
    <s v="445412152"/>
    <x v="5"/>
    <x v="16"/>
    <s v="ქ.ბათუმი, გენ. ა.აბაშიძის ქ.N14"/>
    <s v="HRD"/>
    <x v="14"/>
    <m/>
    <m/>
    <m/>
    <n v="1"/>
    <m/>
    <m/>
    <m/>
    <m/>
    <m/>
    <m/>
    <m/>
    <m/>
    <n v="1"/>
    <m/>
    <m/>
    <m/>
    <m/>
    <m/>
    <n v="1"/>
  </r>
  <r>
    <s v="შპს &quot;BROTHERS&quot;"/>
    <s v="445412152"/>
    <x v="5"/>
    <x v="16"/>
    <s v="ქ.ბათუმი, გენ. ა.აბაშიძის ქ.N14"/>
    <s v="INT0045"/>
    <x v="2"/>
    <n v="2"/>
    <m/>
    <m/>
    <m/>
    <n v="1"/>
    <n v="1"/>
    <m/>
    <m/>
    <m/>
    <m/>
    <m/>
    <m/>
    <n v="4"/>
    <m/>
    <m/>
    <n v="3"/>
    <m/>
    <n v="1"/>
    <n v="8"/>
  </r>
  <r>
    <s v="შპს &quot;BROTHERS&quot;"/>
    <s v="445412152"/>
    <x v="5"/>
    <x v="16"/>
    <s v="ქ.ბათუმი, გენ. ა.აბაშიძის ქ.N14"/>
    <s v="INT0045/1"/>
    <x v="2"/>
    <n v="1"/>
    <n v="1"/>
    <n v="1"/>
    <n v="2"/>
    <n v="2"/>
    <n v="1"/>
    <m/>
    <n v="2"/>
    <n v="3"/>
    <n v="2"/>
    <n v="1"/>
    <m/>
    <n v="16"/>
    <m/>
    <n v="2"/>
    <n v="3"/>
    <n v="1"/>
    <n v="2"/>
    <n v="24"/>
  </r>
  <r>
    <s v="შპს &quot;BROTHERS&quot;"/>
    <s v="445412152"/>
    <x v="5"/>
    <x v="16"/>
    <s v="ქ.ბათუმი, გენ. ა.აბაშიძის ქ.N14"/>
    <s v="INT0045/2"/>
    <x v="2"/>
    <m/>
    <n v="1"/>
    <m/>
    <n v="2"/>
    <m/>
    <n v="1"/>
    <n v="2"/>
    <m/>
    <n v="2"/>
    <m/>
    <m/>
    <m/>
    <n v="8"/>
    <n v="3"/>
    <n v="3"/>
    <n v="1"/>
    <n v="3"/>
    <n v="6"/>
    <n v="24"/>
  </r>
  <r>
    <s v="შპს &quot;BROTHERS&quot;"/>
    <s v="445412152"/>
    <x v="5"/>
    <x v="16"/>
    <s v="ქ.ბათუმი, გენ. ა.აბაშიძის ქ.N14"/>
    <s v="NEO10375"/>
    <x v="11"/>
    <m/>
    <n v="2"/>
    <m/>
    <m/>
    <m/>
    <n v="1"/>
    <m/>
    <m/>
    <n v="1"/>
    <m/>
    <m/>
    <n v="1"/>
    <n v="5"/>
    <m/>
    <m/>
    <n v="1"/>
    <m/>
    <n v="1"/>
    <n v="7"/>
  </r>
  <r>
    <s v="შპს &quot;BROTHERS&quot;"/>
    <s v="445412152"/>
    <x v="5"/>
    <x v="16"/>
    <s v="ქ.ბათუმი, გენ. ა.აბაშიძის ქ.N14"/>
    <s v="REAN0045/1"/>
    <x v="3"/>
    <m/>
    <m/>
    <n v="1"/>
    <m/>
    <m/>
    <m/>
    <m/>
    <m/>
    <m/>
    <m/>
    <m/>
    <m/>
    <n v="1"/>
    <m/>
    <m/>
    <m/>
    <m/>
    <m/>
    <n v="1"/>
  </r>
  <r>
    <s v="შპს &quot;BROTHERS&quot;"/>
    <s v="445412152"/>
    <x v="5"/>
    <x v="16"/>
    <s v="ქ.ბათუმი, გენ. ა.აბაშიძის ქ.N14"/>
    <s v="REAN0045/2"/>
    <x v="3"/>
    <m/>
    <m/>
    <m/>
    <m/>
    <m/>
    <n v="2"/>
    <m/>
    <m/>
    <m/>
    <m/>
    <m/>
    <n v="1"/>
    <n v="3"/>
    <m/>
    <n v="1"/>
    <n v="2"/>
    <m/>
    <m/>
    <n v="6"/>
  </r>
  <r>
    <s v="შპს &quot;BROTHERS&quot;"/>
    <s v="445412152"/>
    <x v="5"/>
    <x v="16"/>
    <s v="ქ.ბათუმი, გენ. ა.აბაშიძის ქ.N14"/>
    <s v="REAN0086N/1"/>
    <x v="3"/>
    <n v="1"/>
    <m/>
    <m/>
    <n v="1"/>
    <n v="1"/>
    <m/>
    <m/>
    <n v="2"/>
    <n v="2"/>
    <n v="1"/>
    <m/>
    <n v="1"/>
    <n v="9"/>
    <n v="1"/>
    <m/>
    <m/>
    <m/>
    <m/>
    <n v="10"/>
  </r>
  <r>
    <s v="შპს &quot;BROTHERS&quot;"/>
    <s v="445412152"/>
    <x v="5"/>
    <x v="16"/>
    <s v="ქ.ბათუმი, გენ. ა.აბაშიძის ქ.N14"/>
    <s v="S600053/2"/>
    <x v="4"/>
    <m/>
    <m/>
    <m/>
    <m/>
    <m/>
    <m/>
    <m/>
    <m/>
    <n v="1"/>
    <m/>
    <m/>
    <m/>
    <n v="1"/>
    <m/>
    <m/>
    <m/>
    <m/>
    <m/>
    <n v="1"/>
  </r>
  <r>
    <s v="შპს &quot;BROTHERS&quot;"/>
    <s v="445412152"/>
    <x v="5"/>
    <x v="16"/>
    <s v="ქ.ბათუმი, გენ. ა.აბაშიძის ქ.N14"/>
    <s v="T900006/1"/>
    <x v="5"/>
    <m/>
    <m/>
    <m/>
    <m/>
    <m/>
    <m/>
    <m/>
    <m/>
    <m/>
    <m/>
    <m/>
    <m/>
    <n v="0"/>
    <n v="1"/>
    <m/>
    <m/>
    <m/>
    <m/>
    <n v="1"/>
  </r>
  <r>
    <s v="შპს &quot;BROTHERS&quot;"/>
    <s v="445412152"/>
    <x v="5"/>
    <x v="16"/>
    <s v="ქ.ბათუმი, გენ. ა.აბაშიძის ქ.N14"/>
    <s v="T900006/2"/>
    <x v="5"/>
    <m/>
    <n v="1"/>
    <m/>
    <m/>
    <m/>
    <m/>
    <m/>
    <m/>
    <m/>
    <m/>
    <m/>
    <m/>
    <n v="1"/>
    <m/>
    <m/>
    <m/>
    <m/>
    <m/>
    <n v="1"/>
  </r>
  <r>
    <s v="შპს &quot;BROTHERS&quot;"/>
    <s v="445412152"/>
    <x v="5"/>
    <x v="16"/>
    <s v="ქ.ბათუმი, გენ. ა.აბაშიძის ქ.N14"/>
    <s v="T900007/2"/>
    <x v="5"/>
    <m/>
    <m/>
    <m/>
    <m/>
    <m/>
    <n v="1"/>
    <m/>
    <m/>
    <m/>
    <m/>
    <m/>
    <m/>
    <n v="1"/>
    <m/>
    <m/>
    <m/>
    <m/>
    <m/>
    <n v="1"/>
  </r>
  <r>
    <s v="შპს &quot;ავთანდილ ყამბარაშვილის კლინიკა&quot;"/>
    <s v="231169810"/>
    <x v="8"/>
    <x v="29"/>
    <s v="თელავი, ალადაშვილის ქ. N6"/>
    <s v="1CAR/U2"/>
    <x v="6"/>
    <m/>
    <m/>
    <m/>
    <m/>
    <m/>
    <m/>
    <n v="1"/>
    <m/>
    <m/>
    <n v="1"/>
    <m/>
    <m/>
    <n v="2"/>
    <m/>
    <m/>
    <m/>
    <m/>
    <m/>
    <n v="2"/>
  </r>
  <r>
    <s v="შპს &quot;ავთანდილ ყამბარაშვილის კლინიკა&quot;"/>
    <s v="231169810"/>
    <x v="8"/>
    <x v="29"/>
    <s v="თელავი, ალადაშვილის ქ. N6"/>
    <s v="1CAR/U5"/>
    <x v="6"/>
    <m/>
    <m/>
    <n v="3"/>
    <m/>
    <n v="1"/>
    <n v="1"/>
    <n v="1"/>
    <m/>
    <m/>
    <m/>
    <m/>
    <n v="1"/>
    <n v="7"/>
    <n v="1"/>
    <m/>
    <m/>
    <m/>
    <n v="1"/>
    <n v="9"/>
  </r>
  <r>
    <s v="შპს &quot;ავთანდილ ყამბარაშვილის კლინიკა&quot;"/>
    <s v="231169810"/>
    <x v="8"/>
    <x v="29"/>
    <s v="თელავი, ალადაშვილის ქ. N6"/>
    <s v="1CAR/U6"/>
    <x v="6"/>
    <m/>
    <m/>
    <m/>
    <m/>
    <m/>
    <m/>
    <m/>
    <n v="1"/>
    <m/>
    <m/>
    <m/>
    <m/>
    <n v="1"/>
    <m/>
    <m/>
    <m/>
    <m/>
    <m/>
    <n v="1"/>
  </r>
  <r>
    <s v="შპს &quot;ავთანდილ ყამბარაშვილის კლინიკა&quot;"/>
    <s v="231169810"/>
    <x v="8"/>
    <x v="29"/>
    <s v="თელავი, ალადაშვილის ქ. N6"/>
    <s v="3CAR/U7"/>
    <x v="13"/>
    <m/>
    <m/>
    <n v="1"/>
    <m/>
    <m/>
    <m/>
    <m/>
    <m/>
    <m/>
    <m/>
    <m/>
    <m/>
    <n v="1"/>
    <m/>
    <m/>
    <m/>
    <m/>
    <m/>
    <n v="1"/>
  </r>
  <r>
    <s v="შპს &quot;ავთანდილ ყამბარაშვილის კლინიკა&quot;"/>
    <s v="231169810"/>
    <x v="8"/>
    <x v="29"/>
    <s v="თელავი, ალადაშვილის ქ. N6"/>
    <s v="INT0042"/>
    <x v="2"/>
    <n v="1"/>
    <m/>
    <n v="2"/>
    <m/>
    <m/>
    <m/>
    <m/>
    <m/>
    <m/>
    <n v="2"/>
    <m/>
    <m/>
    <n v="5"/>
    <m/>
    <n v="1"/>
    <n v="3"/>
    <m/>
    <m/>
    <n v="9"/>
  </r>
  <r>
    <s v="შპს &quot;ავთანდილ ყამბარაშვილის კლინიკა&quot;"/>
    <s v="231169810"/>
    <x v="8"/>
    <x v="29"/>
    <s v="თელავი, ალადაშვილის ქ. N6"/>
    <s v="INT0042/1"/>
    <x v="2"/>
    <n v="1"/>
    <n v="1"/>
    <m/>
    <m/>
    <n v="1"/>
    <n v="1"/>
    <n v="1"/>
    <n v="1"/>
    <n v="2"/>
    <m/>
    <n v="1"/>
    <n v="1"/>
    <n v="10"/>
    <m/>
    <n v="3"/>
    <m/>
    <n v="1"/>
    <m/>
    <n v="14"/>
  </r>
  <r>
    <s v="შპს &quot;ავთანდილ ყამბარაშვილის კლინიკა&quot;"/>
    <s v="231169810"/>
    <x v="8"/>
    <x v="29"/>
    <s v="თელავი, ალადაშვილის ქ. N6"/>
    <s v="INT0042/2"/>
    <x v="2"/>
    <m/>
    <m/>
    <m/>
    <n v="1"/>
    <m/>
    <m/>
    <n v="1"/>
    <m/>
    <n v="1"/>
    <n v="1"/>
    <n v="2"/>
    <n v="3"/>
    <n v="9"/>
    <n v="1"/>
    <n v="1"/>
    <n v="1"/>
    <n v="2"/>
    <n v="1"/>
    <n v="15"/>
  </r>
  <r>
    <s v="შპს &quot;ავთანდილ ყამბარაშვილის კლინიკა&quot;"/>
    <s v="231169810"/>
    <x v="8"/>
    <x v="29"/>
    <s v="თელავი, ალადაშვილის ქ. N6"/>
    <s v="N92.4"/>
    <x v="4"/>
    <m/>
    <m/>
    <m/>
    <m/>
    <m/>
    <n v="1"/>
    <m/>
    <m/>
    <m/>
    <m/>
    <m/>
    <m/>
    <n v="1"/>
    <m/>
    <m/>
    <m/>
    <m/>
    <m/>
    <n v="1"/>
  </r>
  <r>
    <s v="შპს &quot;ავთანდილ ყამბარაშვილის კლინიკა&quot;"/>
    <s v="231169810"/>
    <x v="8"/>
    <x v="29"/>
    <s v="თელავი, ალადაშვილის ქ. N6"/>
    <s v="NEU146667"/>
    <x v="4"/>
    <m/>
    <m/>
    <m/>
    <m/>
    <m/>
    <m/>
    <m/>
    <m/>
    <m/>
    <n v="1"/>
    <m/>
    <m/>
    <n v="1"/>
    <m/>
    <m/>
    <m/>
    <m/>
    <m/>
    <n v="1"/>
  </r>
  <r>
    <s v="შპს &quot;ავთანდილ ყამბარაშვილის კლინიკა&quot;"/>
    <s v="231169810"/>
    <x v="8"/>
    <x v="29"/>
    <s v="თელავი, ალადაშვილის ქ. N6"/>
    <s v="S600054/1"/>
    <x v="4"/>
    <m/>
    <m/>
    <m/>
    <m/>
    <m/>
    <m/>
    <n v="1"/>
    <m/>
    <m/>
    <m/>
    <m/>
    <m/>
    <n v="1"/>
    <m/>
    <m/>
    <m/>
    <m/>
    <m/>
    <n v="1"/>
  </r>
  <r>
    <s v="შპს &quot;ავთანდილ ყამბარაშვილის კლინიკა&quot;"/>
    <s v="231169810"/>
    <x v="8"/>
    <x v="29"/>
    <s v="თელავი, ალადაშვილის ქ. N6"/>
    <s v="T900004"/>
    <x v="5"/>
    <m/>
    <m/>
    <m/>
    <m/>
    <m/>
    <m/>
    <m/>
    <m/>
    <n v="1"/>
    <m/>
    <m/>
    <m/>
    <n v="1"/>
    <m/>
    <m/>
    <m/>
    <m/>
    <m/>
    <n v="1"/>
  </r>
  <r>
    <s v="შპს &quot;ავთანდილ ყამბარაშვილის კლინიკა&quot;"/>
    <s v="231169810"/>
    <x v="8"/>
    <x v="29"/>
    <s v="თელავი, ალადაშვილის ქ. N6"/>
    <s v="T900004/1"/>
    <x v="5"/>
    <m/>
    <m/>
    <m/>
    <m/>
    <m/>
    <m/>
    <m/>
    <m/>
    <m/>
    <m/>
    <m/>
    <n v="1"/>
    <n v="1"/>
    <n v="1"/>
    <m/>
    <m/>
    <m/>
    <m/>
    <n v="2"/>
  </r>
  <r>
    <s v="შპს &quot;ავთანდილ ყამბარაშვილის კლინიკა&quot;"/>
    <s v="231169810"/>
    <x v="8"/>
    <x v="29"/>
    <s v="თელავი, ალადაშვილის ქ. N6"/>
    <s v="T900004/2"/>
    <x v="5"/>
    <m/>
    <m/>
    <m/>
    <m/>
    <m/>
    <m/>
    <m/>
    <m/>
    <m/>
    <m/>
    <m/>
    <m/>
    <n v="0"/>
    <m/>
    <m/>
    <n v="1"/>
    <m/>
    <n v="1"/>
    <n v="2"/>
  </r>
  <r>
    <s v="შპს &quot;ავთანდილ ყამბარაშვილის კლინიკა&quot;"/>
    <s v="231169810"/>
    <x v="8"/>
    <x v="29"/>
    <s v="თელავი, ალადაშვილის ქ. N6"/>
    <s v="T900007"/>
    <x v="5"/>
    <m/>
    <m/>
    <m/>
    <m/>
    <m/>
    <m/>
    <m/>
    <m/>
    <m/>
    <m/>
    <m/>
    <m/>
    <n v="0"/>
    <m/>
    <m/>
    <n v="1"/>
    <m/>
    <m/>
    <n v="1"/>
  </r>
  <r>
    <s v="შპს &quot;ავთანდილ ყამბარაშვილის კლინიკა&quot;"/>
    <s v="231169810"/>
    <x v="8"/>
    <x v="29"/>
    <s v="თელავი, ალადაშვილის ქ. N6"/>
    <s v="T900010/1"/>
    <x v="5"/>
    <m/>
    <m/>
    <m/>
    <m/>
    <m/>
    <m/>
    <m/>
    <m/>
    <m/>
    <m/>
    <m/>
    <m/>
    <n v="0"/>
    <m/>
    <m/>
    <m/>
    <m/>
    <n v="1"/>
    <n v="1"/>
  </r>
  <r>
    <s v="შპს &quot;ავთანდილ ყამბარაშვილის კლინიკა&quot;"/>
    <s v="231169810"/>
    <x v="8"/>
    <x v="29"/>
    <s v="თელავი, ალადაშვილის ქ. N6"/>
    <s v="T900011"/>
    <x v="5"/>
    <m/>
    <m/>
    <m/>
    <m/>
    <m/>
    <m/>
    <m/>
    <m/>
    <m/>
    <m/>
    <m/>
    <m/>
    <n v="0"/>
    <m/>
    <m/>
    <n v="1"/>
    <m/>
    <m/>
    <n v="1"/>
  </r>
  <r>
    <s v="შპს &quot;ავთანდილ ყამბარაშვილის კლინიკა&quot;"/>
    <s v="231169810"/>
    <x v="8"/>
    <x v="29"/>
    <s v="თელავი, ალადაშვილის ქ. N6"/>
    <s v="T900011/1"/>
    <x v="5"/>
    <m/>
    <m/>
    <m/>
    <m/>
    <m/>
    <m/>
    <m/>
    <m/>
    <m/>
    <m/>
    <m/>
    <m/>
    <n v="0"/>
    <n v="1"/>
    <m/>
    <m/>
    <m/>
    <m/>
    <n v="1"/>
  </r>
  <r>
    <s v="შპს &quot;ავთანდილ ყამბარაშვილის კლინიკა&quot;"/>
    <s v="231169810"/>
    <x v="8"/>
    <x v="29"/>
    <s v="თელავი, ალადაშვილის ქ. N6"/>
    <s v="T900013/1"/>
    <x v="5"/>
    <m/>
    <m/>
    <m/>
    <m/>
    <m/>
    <m/>
    <m/>
    <m/>
    <m/>
    <m/>
    <m/>
    <m/>
    <n v="0"/>
    <m/>
    <m/>
    <m/>
    <n v="1"/>
    <m/>
    <n v="1"/>
  </r>
  <r>
    <s v="შპს &quot;ავთანდილ ყამბარაშვილის კლინიკა&quot;"/>
    <s v="231169810"/>
    <x v="8"/>
    <x v="29"/>
    <s v="თელავი, ალადაშვილის ქ. N6"/>
    <s v="T900016/2"/>
    <x v="5"/>
    <m/>
    <m/>
    <m/>
    <m/>
    <n v="1"/>
    <m/>
    <m/>
    <m/>
    <m/>
    <m/>
    <m/>
    <m/>
    <n v="1"/>
    <m/>
    <m/>
    <m/>
    <m/>
    <m/>
    <n v="1"/>
  </r>
  <r>
    <s v="შპს &quot;აკად. გ. ჩაფიძის სახელობის გადაუდებელი კარდიოლოგიის ცენტრი&quot;"/>
    <s v="202051876"/>
    <x v="0"/>
    <x v="0"/>
    <s v="თბილისი, ლუბლიანას №4"/>
    <s v="10CAR/P7"/>
    <x v="7"/>
    <m/>
    <m/>
    <n v="1"/>
    <m/>
    <m/>
    <m/>
    <m/>
    <m/>
    <m/>
    <m/>
    <m/>
    <m/>
    <n v="1"/>
    <m/>
    <m/>
    <m/>
    <m/>
    <m/>
    <n v="1"/>
  </r>
  <r>
    <s v="შპს &quot;აკად. გ. ჩაფიძის სახელობის გადაუდებელი კარდიოლოგიის ცენტრი&quot;"/>
    <s v="202051876"/>
    <x v="0"/>
    <x v="0"/>
    <s v="თბილისი, ლუბლიანას №4"/>
    <s v="15CAR/1"/>
    <x v="7"/>
    <m/>
    <m/>
    <m/>
    <m/>
    <m/>
    <m/>
    <m/>
    <m/>
    <m/>
    <m/>
    <m/>
    <m/>
    <n v="0"/>
    <n v="1"/>
    <m/>
    <m/>
    <m/>
    <m/>
    <n v="1"/>
  </r>
  <r>
    <s v="შპს &quot;აკად. გ. ჩაფიძის სახელობის გადაუდებელი კარდიოლოგიის ცენტრი&quot;"/>
    <s v="202051876"/>
    <x v="0"/>
    <x v="0"/>
    <s v="თბილისი, ლუბლიანას №4"/>
    <s v="17CAR/1"/>
    <x v="7"/>
    <m/>
    <m/>
    <m/>
    <m/>
    <m/>
    <m/>
    <m/>
    <m/>
    <m/>
    <m/>
    <m/>
    <m/>
    <n v="0"/>
    <m/>
    <m/>
    <n v="1"/>
    <m/>
    <m/>
    <n v="1"/>
  </r>
  <r>
    <s v="შპს &quot;აკად. გ. ჩაფიძის სახელობის გადაუდებელი კარდიოლოგიის ცენტრი&quot;"/>
    <s v="202051876"/>
    <x v="0"/>
    <x v="0"/>
    <s v="თბილისი, ლუბლიანას №4"/>
    <s v="1CAR/U5"/>
    <x v="6"/>
    <n v="1"/>
    <m/>
    <m/>
    <m/>
    <m/>
    <m/>
    <m/>
    <m/>
    <m/>
    <m/>
    <m/>
    <m/>
    <n v="1"/>
    <n v="1"/>
    <m/>
    <m/>
    <m/>
    <m/>
    <n v="2"/>
  </r>
  <r>
    <s v="შპს &quot;აკად. გ. ჩაფიძის სახელობის გადაუდებელი კარდიოლოგიის ცენტრი&quot;"/>
    <s v="202051876"/>
    <x v="0"/>
    <x v="0"/>
    <s v="თბილისი, ლუბლიანას №4"/>
    <s v="3CAR/U2"/>
    <x v="13"/>
    <m/>
    <m/>
    <m/>
    <m/>
    <m/>
    <m/>
    <m/>
    <m/>
    <m/>
    <m/>
    <m/>
    <m/>
    <n v="0"/>
    <m/>
    <n v="1"/>
    <m/>
    <m/>
    <m/>
    <n v="1"/>
  </r>
  <r>
    <s v="შპს &quot;აკად. გ. ჩაფიძის სახელობის გადაუდებელი კარდიოლოგიის ცენტრი&quot;"/>
    <s v="202051876"/>
    <x v="0"/>
    <x v="0"/>
    <s v="თბილისი, ლუბლიანას №4"/>
    <s v="43CAR/1"/>
    <x v="7"/>
    <m/>
    <m/>
    <m/>
    <m/>
    <m/>
    <m/>
    <m/>
    <m/>
    <m/>
    <m/>
    <m/>
    <m/>
    <n v="0"/>
    <m/>
    <m/>
    <n v="1"/>
    <m/>
    <m/>
    <n v="1"/>
  </r>
  <r>
    <s v="შპს &quot;აკად. გ. ჩაფიძის სახელობის გადაუდებელი კარდიოლოგიის ცენტრი&quot;"/>
    <s v="202051876"/>
    <x v="0"/>
    <x v="0"/>
    <s v="თბილისი, ლუბლიანას №4"/>
    <s v="49CAR/U5"/>
    <x v="7"/>
    <m/>
    <m/>
    <m/>
    <m/>
    <m/>
    <m/>
    <m/>
    <n v="1"/>
    <m/>
    <m/>
    <m/>
    <m/>
    <n v="1"/>
    <m/>
    <m/>
    <m/>
    <m/>
    <m/>
    <n v="1"/>
  </r>
  <r>
    <s v="შპს &quot;აკად. გ. ჩაფიძის სახელობის გადაუდებელი კარდიოლოგიის ცენტრი&quot;"/>
    <s v="202051876"/>
    <x v="0"/>
    <x v="0"/>
    <s v="თბილისი, ლუბლიანას №4"/>
    <s v="4CAR/U5"/>
    <x v="13"/>
    <m/>
    <m/>
    <m/>
    <m/>
    <m/>
    <m/>
    <m/>
    <n v="1"/>
    <m/>
    <m/>
    <m/>
    <m/>
    <n v="1"/>
    <m/>
    <m/>
    <m/>
    <m/>
    <m/>
    <n v="1"/>
  </r>
  <r>
    <s v="შპს &quot;აკად. გ. ჩაფიძის სახელობის გადაუდებელი კარდიოლოგიის ცენტრი&quot;"/>
    <s v="202051876"/>
    <x v="0"/>
    <x v="0"/>
    <s v="თბილისი, ლუბლიანას №4"/>
    <s v="53CAR/U5"/>
    <x v="7"/>
    <m/>
    <m/>
    <m/>
    <m/>
    <m/>
    <m/>
    <m/>
    <m/>
    <m/>
    <m/>
    <m/>
    <m/>
    <n v="0"/>
    <m/>
    <m/>
    <m/>
    <m/>
    <n v="1"/>
    <n v="1"/>
  </r>
  <r>
    <s v="შპს &quot;აკად. გ. ჩაფიძის სახელობის გადაუდებელი კარდიოლოგიის ცენტრი&quot;"/>
    <s v="202051876"/>
    <x v="0"/>
    <x v="0"/>
    <s v="თბილისი, ლუბლიანას №4"/>
    <s v="8000000011"/>
    <x v="2"/>
    <m/>
    <m/>
    <m/>
    <m/>
    <m/>
    <n v="1"/>
    <m/>
    <m/>
    <m/>
    <m/>
    <m/>
    <m/>
    <n v="1"/>
    <m/>
    <m/>
    <m/>
    <m/>
    <m/>
    <n v="1"/>
  </r>
  <r>
    <s v="შპს &quot;აკად. გ. ჩაფიძის სახელობის გადაუდებელი კარდიოლოგიის ცენტრი&quot;"/>
    <s v="202051876"/>
    <x v="0"/>
    <x v="0"/>
    <s v="თბილისი, ლუბლიანას №4"/>
    <s v="8CAR/P1/1"/>
    <x v="7"/>
    <m/>
    <m/>
    <m/>
    <m/>
    <m/>
    <n v="1"/>
    <m/>
    <m/>
    <m/>
    <m/>
    <m/>
    <m/>
    <n v="1"/>
    <m/>
    <m/>
    <m/>
    <m/>
    <m/>
    <n v="1"/>
  </r>
  <r>
    <s v="შპს &quot;აკად. გ. ჩაფიძის სახელობის გადაუდებელი კარდიოლოგიის ცენტრი&quot;"/>
    <s v="202051876"/>
    <x v="0"/>
    <x v="0"/>
    <s v="თბილისი, ლუბლიანას №4"/>
    <s v="8CAR/P5"/>
    <x v="7"/>
    <m/>
    <m/>
    <n v="1"/>
    <m/>
    <m/>
    <m/>
    <m/>
    <m/>
    <n v="1"/>
    <m/>
    <m/>
    <m/>
    <n v="2"/>
    <m/>
    <m/>
    <m/>
    <m/>
    <m/>
    <n v="2"/>
  </r>
  <r>
    <s v="შპს &quot;აკად. გ. ჩაფიძის სახელობის გადაუდებელი კარდიოლოგიის ცენტრი&quot;"/>
    <s v="202051876"/>
    <x v="0"/>
    <x v="0"/>
    <s v="თბილისი, ლუბლიანას №4"/>
    <s v="8CAR/U2"/>
    <x v="7"/>
    <m/>
    <m/>
    <m/>
    <m/>
    <m/>
    <m/>
    <m/>
    <m/>
    <m/>
    <m/>
    <m/>
    <n v="1"/>
    <n v="1"/>
    <m/>
    <m/>
    <m/>
    <m/>
    <m/>
    <n v="1"/>
  </r>
  <r>
    <s v="შპს &quot;აკად. გ. ჩაფიძის სახელობის გადაუდებელი კარდიოლოგიის ცენტრი&quot;"/>
    <s v="202051876"/>
    <x v="0"/>
    <x v="0"/>
    <s v="თბილისი, ლუბლიანას №4"/>
    <s v="8CAR/U5"/>
    <x v="7"/>
    <m/>
    <m/>
    <m/>
    <m/>
    <m/>
    <m/>
    <m/>
    <m/>
    <m/>
    <m/>
    <n v="1"/>
    <m/>
    <n v="1"/>
    <m/>
    <m/>
    <m/>
    <m/>
    <m/>
    <n v="1"/>
  </r>
  <r>
    <s v="შპს &quot;აკად. გ. ჩაფიძის სახელობის გადაუდებელი კარდიოლოგიის ცენტრი&quot;"/>
    <s v="202051876"/>
    <x v="0"/>
    <x v="0"/>
    <s v="თბილისი, ლუბლიანას №4"/>
    <s v="I35.0"/>
    <x v="4"/>
    <m/>
    <m/>
    <m/>
    <m/>
    <m/>
    <m/>
    <m/>
    <m/>
    <m/>
    <m/>
    <n v="1"/>
    <m/>
    <n v="1"/>
    <m/>
    <m/>
    <m/>
    <m/>
    <m/>
    <n v="1"/>
  </r>
  <r>
    <s v="შპს &quot;აკად. გ. ჩაფიძის სახელობის გადაუდებელი კარდიოლოგიის ცენტრი&quot;"/>
    <s v="202051876"/>
    <x v="0"/>
    <x v="0"/>
    <s v="თბილისი, ლუბლიანას №4"/>
    <s v="I71.4"/>
    <x v="4"/>
    <m/>
    <m/>
    <m/>
    <m/>
    <n v="1"/>
    <m/>
    <m/>
    <m/>
    <m/>
    <m/>
    <m/>
    <m/>
    <n v="1"/>
    <m/>
    <m/>
    <m/>
    <m/>
    <m/>
    <n v="1"/>
  </r>
  <r>
    <s v="შპს &quot;აკად. გ. ჩაფიძის სახელობის გადაუდებელი კარდიოლოგიის ცენტრი&quot;"/>
    <s v="202051876"/>
    <x v="0"/>
    <x v="0"/>
    <s v="თბილისი, ლუბლიანას №4"/>
    <s v="INT0041"/>
    <x v="2"/>
    <m/>
    <n v="2"/>
    <m/>
    <m/>
    <n v="2"/>
    <m/>
    <m/>
    <m/>
    <n v="1"/>
    <n v="1"/>
    <m/>
    <m/>
    <n v="6"/>
    <n v="1"/>
    <n v="1"/>
    <m/>
    <n v="1"/>
    <n v="1"/>
    <n v="10"/>
  </r>
  <r>
    <s v="შპს &quot;აკად. გ. ჩაფიძის სახელობის გადაუდებელი კარდიოლოგიის ცენტრი&quot;"/>
    <s v="202051876"/>
    <x v="0"/>
    <x v="0"/>
    <s v="თბილისი, ლუბლიანას №4"/>
    <s v="INT0041/1"/>
    <x v="2"/>
    <n v="2"/>
    <m/>
    <m/>
    <m/>
    <m/>
    <n v="1"/>
    <n v="1"/>
    <n v="1"/>
    <m/>
    <m/>
    <n v="2"/>
    <n v="1"/>
    <n v="8"/>
    <n v="1"/>
    <n v="1"/>
    <n v="1"/>
    <m/>
    <m/>
    <n v="11"/>
  </r>
  <r>
    <s v="შპს &quot;აკად. გ. ჩაფიძის სახელობის გადაუდებელი კარდიოლოგიის ცენტრი&quot;"/>
    <s v="202051876"/>
    <x v="0"/>
    <x v="0"/>
    <s v="თბილისი, ლუბლიანას №4"/>
    <s v="INT0041/2"/>
    <x v="2"/>
    <n v="4"/>
    <n v="3"/>
    <n v="2"/>
    <n v="1"/>
    <n v="4"/>
    <m/>
    <m/>
    <n v="3"/>
    <n v="1"/>
    <n v="2"/>
    <n v="1"/>
    <m/>
    <n v="21"/>
    <n v="4"/>
    <m/>
    <m/>
    <n v="3"/>
    <n v="1"/>
    <n v="29"/>
  </r>
  <r>
    <s v="შპს &quot;აკად. გ. ჩაფიძის სახელობის გადაუდებელი კარდიოლოგიის ცენტრი&quot;"/>
    <s v="202051876"/>
    <x v="0"/>
    <x v="0"/>
    <s v="თბილისი, ლუბლიანას №4"/>
    <s v="INT0041/3"/>
    <x v="2"/>
    <m/>
    <m/>
    <m/>
    <n v="2"/>
    <m/>
    <m/>
    <m/>
    <m/>
    <m/>
    <m/>
    <m/>
    <m/>
    <n v="2"/>
    <m/>
    <m/>
    <m/>
    <n v="2"/>
    <m/>
    <n v="4"/>
  </r>
  <r>
    <s v="შპს &quot;აკად. გ. ჩაფიძის სახელობის გადაუდებელი კარდიოლოგიის ცენტრი&quot;"/>
    <s v="202051876"/>
    <x v="0"/>
    <x v="0"/>
    <s v="თბილისი, ლუბლიანას №4"/>
    <s v="REAN0041/2"/>
    <x v="3"/>
    <m/>
    <m/>
    <m/>
    <m/>
    <m/>
    <m/>
    <m/>
    <m/>
    <m/>
    <m/>
    <m/>
    <m/>
    <n v="0"/>
    <m/>
    <n v="1"/>
    <m/>
    <m/>
    <m/>
    <n v="1"/>
  </r>
  <r>
    <s v="შპს &quot;აკად. გ. ჩაფიძის სახელობის გადაუდებელი კარდიოლოგიის ცენტრი&quot;"/>
    <s v="202051876"/>
    <x v="0"/>
    <x v="0"/>
    <s v="თბილისი, ლუბლიანას №4"/>
    <s v="T900009/1"/>
    <x v="5"/>
    <m/>
    <m/>
    <m/>
    <n v="1"/>
    <m/>
    <m/>
    <m/>
    <m/>
    <m/>
    <m/>
    <m/>
    <m/>
    <n v="1"/>
    <m/>
    <m/>
    <m/>
    <m/>
    <m/>
    <n v="1"/>
  </r>
  <r>
    <s v="შპს &quot;აკად. გ. ჩაფიძის სახელობის გადაუდებელი კარდიოლოგიის ცენტრი&quot;"/>
    <s v="202051876"/>
    <x v="0"/>
    <x v="0"/>
    <s v="თბილისი, ლუბლიანას №4"/>
    <s v="T900009/2"/>
    <x v="5"/>
    <m/>
    <m/>
    <m/>
    <m/>
    <n v="1"/>
    <m/>
    <m/>
    <m/>
    <m/>
    <m/>
    <m/>
    <m/>
    <n v="1"/>
    <m/>
    <m/>
    <m/>
    <m/>
    <m/>
    <n v="1"/>
  </r>
  <r>
    <s v="შპს &quot;აკად. გ. ჩაფიძის სახელობის გადაუდებელი კარდიოლოგიის ცენტრი&quot;"/>
    <s v="202051876"/>
    <x v="0"/>
    <x v="0"/>
    <s v="თბილისი, ლუბლიანას №4"/>
    <s v="T900012/1"/>
    <x v="5"/>
    <m/>
    <m/>
    <m/>
    <n v="1"/>
    <m/>
    <m/>
    <m/>
    <m/>
    <m/>
    <m/>
    <m/>
    <m/>
    <n v="1"/>
    <m/>
    <m/>
    <m/>
    <m/>
    <m/>
    <n v="1"/>
  </r>
  <r>
    <s v="შპს &quot;აკად. გ. ჩაფიძის სახელობის გადაუდებელი კარდიოლოგიის ცენტრი&quot;"/>
    <s v="202051876"/>
    <x v="0"/>
    <x v="0"/>
    <s v="თბილისი, ლუბლიანას №4"/>
    <s v="T900012/2"/>
    <x v="5"/>
    <m/>
    <m/>
    <m/>
    <n v="1"/>
    <n v="2"/>
    <m/>
    <m/>
    <m/>
    <m/>
    <m/>
    <m/>
    <m/>
    <n v="3"/>
    <m/>
    <n v="2"/>
    <m/>
    <m/>
    <m/>
    <n v="5"/>
  </r>
  <r>
    <s v="შპს &quot;აკად. გ. ჩაფიძის სახელობის გადაუდებელი კარდიოლოგიის ცენტრი&quot;"/>
    <s v="202051876"/>
    <x v="0"/>
    <x v="0"/>
    <s v="თბილისი, ლუბლიანას №4"/>
    <s v="T900016"/>
    <x v="5"/>
    <m/>
    <n v="1"/>
    <m/>
    <m/>
    <m/>
    <m/>
    <m/>
    <m/>
    <m/>
    <m/>
    <m/>
    <m/>
    <n v="1"/>
    <m/>
    <m/>
    <n v="1"/>
    <m/>
    <m/>
    <n v="2"/>
  </r>
  <r>
    <s v="შპს &quot;აკად. გ. ჩაფიძის სახელობის გადაუდებელი კარდიოლოგიის ცენტრი&quot;"/>
    <s v="202051876"/>
    <x v="0"/>
    <x v="0"/>
    <s v="თბილისი, ლუბლიანას №4"/>
    <s v="T900016/2"/>
    <x v="5"/>
    <m/>
    <m/>
    <m/>
    <m/>
    <m/>
    <n v="1"/>
    <m/>
    <m/>
    <n v="1"/>
    <m/>
    <m/>
    <m/>
    <n v="2"/>
    <m/>
    <m/>
    <m/>
    <m/>
    <m/>
    <n v="2"/>
  </r>
  <r>
    <s v="შპს &quot;ალექსანდრე ალადაშვილის სახელობის კლინიკა&quot;"/>
    <s v="404514762"/>
    <x v="0"/>
    <x v="1"/>
    <s v="ქ.თბილისი, უზნაძის ქ.N103"/>
    <s v="1CAR/U2"/>
    <x v="6"/>
    <m/>
    <m/>
    <m/>
    <m/>
    <m/>
    <m/>
    <n v="1"/>
    <m/>
    <m/>
    <m/>
    <m/>
    <m/>
    <n v="1"/>
    <m/>
    <m/>
    <m/>
    <m/>
    <m/>
    <n v="1"/>
  </r>
  <r>
    <s v="შპს &quot;ალექსანდრე ალადაშვილის სახელობის კლინიკა&quot;"/>
    <s v="404514762"/>
    <x v="0"/>
    <x v="1"/>
    <s v="ქ.თბილისი, უზნაძის ქ.N103"/>
    <s v="1CAR/U5"/>
    <x v="6"/>
    <m/>
    <m/>
    <m/>
    <m/>
    <m/>
    <m/>
    <n v="1"/>
    <m/>
    <m/>
    <m/>
    <m/>
    <m/>
    <n v="1"/>
    <m/>
    <m/>
    <n v="1"/>
    <m/>
    <m/>
    <n v="2"/>
  </r>
  <r>
    <s v="შპს &quot;ალექსანდრე ალადაშვილის სახელობის კლინიკა&quot;"/>
    <s v="404514762"/>
    <x v="0"/>
    <x v="1"/>
    <s v="ქ.თბილისი, უზნაძის ქ.N103"/>
    <s v="2CAR/U5"/>
    <x v="13"/>
    <m/>
    <m/>
    <n v="1"/>
    <m/>
    <m/>
    <m/>
    <m/>
    <m/>
    <m/>
    <m/>
    <m/>
    <m/>
    <n v="1"/>
    <m/>
    <m/>
    <m/>
    <m/>
    <m/>
    <n v="1"/>
  </r>
  <r>
    <s v="შპს &quot;ალექსანდრე ალადაშვილის სახელობის კლინიკა&quot;"/>
    <s v="404514762"/>
    <x v="0"/>
    <x v="1"/>
    <s v="ქ.თბილისი, უზნაძის ქ.N103"/>
    <s v="INT0041"/>
    <x v="2"/>
    <n v="2"/>
    <n v="2"/>
    <n v="1"/>
    <n v="1"/>
    <n v="2"/>
    <m/>
    <m/>
    <n v="1"/>
    <n v="1"/>
    <m/>
    <n v="1"/>
    <m/>
    <n v="11"/>
    <n v="2"/>
    <m/>
    <n v="1"/>
    <m/>
    <m/>
    <n v="14"/>
  </r>
  <r>
    <s v="შპს &quot;ალექსანდრე ალადაშვილის სახელობის კლინიკა&quot;"/>
    <s v="404514762"/>
    <x v="0"/>
    <x v="1"/>
    <s v="ქ.თბილისი, უზნაძის ქ.N103"/>
    <s v="INT0041/1"/>
    <x v="2"/>
    <n v="2"/>
    <m/>
    <m/>
    <m/>
    <n v="1"/>
    <n v="2"/>
    <n v="3"/>
    <m/>
    <n v="1"/>
    <n v="1"/>
    <m/>
    <m/>
    <n v="10"/>
    <m/>
    <m/>
    <n v="3"/>
    <n v="1"/>
    <n v="1"/>
    <n v="15"/>
  </r>
  <r>
    <s v="შპს &quot;ალექსანდრე ალადაშვილის სახელობის კლინიკა&quot;"/>
    <s v="404514762"/>
    <x v="0"/>
    <x v="1"/>
    <s v="ქ.თბილისი, უზნაძის ქ.N103"/>
    <s v="INT0041/2"/>
    <x v="2"/>
    <n v="2"/>
    <n v="2"/>
    <n v="1"/>
    <n v="1"/>
    <n v="2"/>
    <m/>
    <m/>
    <n v="1"/>
    <n v="2"/>
    <n v="2"/>
    <n v="2"/>
    <n v="1"/>
    <n v="16"/>
    <n v="1"/>
    <n v="3"/>
    <n v="4"/>
    <n v="2"/>
    <n v="1"/>
    <n v="27"/>
  </r>
  <r>
    <s v="შპს &quot;ალექსანდრე ალადაშვილის სახელობის კლინიკა&quot;"/>
    <s v="404514762"/>
    <x v="0"/>
    <x v="1"/>
    <s v="ქ.თბილისი, უზნაძის ქ.N103"/>
    <s v="INT0041/3"/>
    <x v="2"/>
    <m/>
    <m/>
    <m/>
    <m/>
    <m/>
    <m/>
    <m/>
    <m/>
    <m/>
    <m/>
    <m/>
    <m/>
    <n v="0"/>
    <n v="1"/>
    <m/>
    <m/>
    <n v="1"/>
    <m/>
    <n v="2"/>
  </r>
  <r>
    <s v="შპს &quot;ალექსანდრე ალადაშვილის სახელობის კლინიკა&quot;"/>
    <s v="404514762"/>
    <x v="0"/>
    <x v="1"/>
    <s v="ქ.თბილისი, უზნაძის ქ.N103"/>
    <s v="REAN0041"/>
    <x v="3"/>
    <m/>
    <n v="1"/>
    <n v="2"/>
    <m/>
    <n v="1"/>
    <n v="1"/>
    <m/>
    <m/>
    <m/>
    <m/>
    <n v="1"/>
    <m/>
    <n v="6"/>
    <m/>
    <n v="1"/>
    <m/>
    <m/>
    <m/>
    <n v="7"/>
  </r>
  <r>
    <s v="შპს &quot;ალექსანდრე ალადაშვილის სახელობის კლინიკა&quot;"/>
    <s v="404514762"/>
    <x v="0"/>
    <x v="1"/>
    <s v="ქ.თბილისი, უზნაძის ქ.N103"/>
    <s v="REAN0041/1"/>
    <x v="3"/>
    <n v="1"/>
    <m/>
    <m/>
    <m/>
    <n v="1"/>
    <m/>
    <n v="1"/>
    <m/>
    <n v="1"/>
    <m/>
    <m/>
    <n v="1"/>
    <n v="5"/>
    <m/>
    <m/>
    <m/>
    <n v="1"/>
    <m/>
    <n v="6"/>
  </r>
  <r>
    <s v="შპს &quot;ალექსანდრე ალადაშვილის სახელობის კლინიკა&quot;"/>
    <s v="404514762"/>
    <x v="0"/>
    <x v="1"/>
    <s v="ქ.თბილისი, უზნაძის ქ.N103"/>
    <s v="REAN0041/2"/>
    <x v="3"/>
    <n v="1"/>
    <n v="1"/>
    <m/>
    <n v="2"/>
    <n v="4"/>
    <m/>
    <m/>
    <n v="2"/>
    <n v="1"/>
    <m/>
    <m/>
    <m/>
    <n v="11"/>
    <m/>
    <m/>
    <n v="2"/>
    <m/>
    <m/>
    <n v="13"/>
  </r>
  <r>
    <s v="შპს &quot;ალექსანდრე ალადაშვილის სახელობის კლინიკა&quot;"/>
    <s v="404514762"/>
    <x v="0"/>
    <x v="1"/>
    <s v="ქ.თბილისი, უზნაძის ქ.N103"/>
    <s v="REAN0041/3"/>
    <x v="3"/>
    <m/>
    <m/>
    <n v="1"/>
    <m/>
    <m/>
    <m/>
    <m/>
    <m/>
    <m/>
    <m/>
    <m/>
    <m/>
    <n v="1"/>
    <m/>
    <m/>
    <m/>
    <m/>
    <m/>
    <n v="1"/>
  </r>
  <r>
    <s v="შპს &quot;ალექსანდრე ალადაშვილის სახელობის კლინიკა&quot;"/>
    <s v="404514762"/>
    <x v="0"/>
    <x v="1"/>
    <s v="ქ.თბილისი, უზნაძის ქ.N103"/>
    <s v="S600016/2"/>
    <x v="4"/>
    <m/>
    <m/>
    <m/>
    <m/>
    <m/>
    <m/>
    <m/>
    <m/>
    <m/>
    <m/>
    <m/>
    <m/>
    <n v="0"/>
    <m/>
    <m/>
    <n v="1"/>
    <m/>
    <m/>
    <n v="1"/>
  </r>
  <r>
    <s v="შპს &quot;ალექსანდრე ალადაშვილის სახელობის კლინიკა&quot;"/>
    <s v="404514762"/>
    <x v="0"/>
    <x v="1"/>
    <s v="ქ.თბილისი, უზნაძის ქ.N103"/>
    <s v="S600018/2"/>
    <x v="4"/>
    <m/>
    <m/>
    <m/>
    <m/>
    <m/>
    <m/>
    <m/>
    <m/>
    <m/>
    <m/>
    <m/>
    <m/>
    <n v="0"/>
    <n v="1"/>
    <m/>
    <m/>
    <m/>
    <m/>
    <n v="1"/>
  </r>
  <r>
    <s v="შპს &quot;ალექსანდრე ალადაშვილის სახელობის კლინიკა&quot;"/>
    <s v="404514762"/>
    <x v="0"/>
    <x v="1"/>
    <s v="ქ.თბილისი, უზნაძის ქ.N103"/>
    <s v="S600020"/>
    <x v="4"/>
    <m/>
    <m/>
    <m/>
    <m/>
    <m/>
    <m/>
    <m/>
    <m/>
    <m/>
    <m/>
    <m/>
    <m/>
    <n v="0"/>
    <m/>
    <n v="1"/>
    <m/>
    <m/>
    <m/>
    <n v="1"/>
  </r>
  <r>
    <s v="შპს &quot;ალექსანდრე ალადაშვილის სახელობის კლინიკა&quot;"/>
    <s v="404514762"/>
    <x v="0"/>
    <x v="1"/>
    <s v="ქ.თბილისი, უზნაძის ქ.N103"/>
    <s v="S600020/2"/>
    <x v="4"/>
    <m/>
    <m/>
    <n v="1"/>
    <m/>
    <m/>
    <m/>
    <m/>
    <m/>
    <m/>
    <m/>
    <m/>
    <m/>
    <n v="1"/>
    <m/>
    <m/>
    <m/>
    <m/>
    <m/>
    <n v="1"/>
  </r>
  <r>
    <s v="შპს &quot;ალექსანდრე ალადაშვილის სახელობის კლინიკა&quot;"/>
    <s v="404514762"/>
    <x v="0"/>
    <x v="1"/>
    <s v="ქ.თბილისი, უზნაძის ქ.N103"/>
    <s v="S600048/1"/>
    <x v="4"/>
    <m/>
    <m/>
    <m/>
    <m/>
    <m/>
    <m/>
    <m/>
    <m/>
    <m/>
    <m/>
    <m/>
    <m/>
    <n v="0"/>
    <n v="1"/>
    <m/>
    <m/>
    <m/>
    <m/>
    <n v="1"/>
  </r>
  <r>
    <s v="შპს &quot;ალექსანდრე ალადაშვილის სახელობის კლინიკა&quot;"/>
    <s v="404514762"/>
    <x v="0"/>
    <x v="1"/>
    <s v="ქ.თბილისი, უზნაძის ქ.N103"/>
    <s v="S600071"/>
    <x v="4"/>
    <m/>
    <m/>
    <m/>
    <n v="1"/>
    <m/>
    <m/>
    <m/>
    <m/>
    <m/>
    <m/>
    <m/>
    <m/>
    <n v="1"/>
    <m/>
    <m/>
    <m/>
    <m/>
    <m/>
    <n v="1"/>
  </r>
  <r>
    <s v="შპს &quot;ალექსანდრე ალადაშვილის სახელობის კლინიკა&quot;"/>
    <s v="404514762"/>
    <x v="0"/>
    <x v="1"/>
    <s v="ქ.თბილისი, უზნაძის ქ.N103"/>
    <s v="S600073/2"/>
    <x v="4"/>
    <m/>
    <m/>
    <m/>
    <m/>
    <m/>
    <m/>
    <n v="1"/>
    <m/>
    <m/>
    <m/>
    <m/>
    <m/>
    <n v="1"/>
    <m/>
    <m/>
    <m/>
    <m/>
    <m/>
    <n v="1"/>
  </r>
  <r>
    <s v="შპს &quot;ალექსანდრე ალადაშვილის სახელობის კლინიკა&quot;"/>
    <s v="404514762"/>
    <x v="0"/>
    <x v="1"/>
    <s v="ქ.თბილისი, უზნაძის ქ.N103"/>
    <s v="S600087/1"/>
    <x v="4"/>
    <n v="1"/>
    <m/>
    <m/>
    <m/>
    <m/>
    <m/>
    <m/>
    <m/>
    <m/>
    <m/>
    <m/>
    <m/>
    <n v="1"/>
    <m/>
    <m/>
    <m/>
    <m/>
    <m/>
    <n v="1"/>
  </r>
  <r>
    <s v="შპს &quot;ალექსანდრე ალადაშვილის სახელობის კლინიკა&quot;"/>
    <s v="404514762"/>
    <x v="0"/>
    <x v="1"/>
    <s v="ქ.თბილისი, უზნაძის ქ.N103"/>
    <s v="S600147/2"/>
    <x v="4"/>
    <n v="1"/>
    <m/>
    <m/>
    <m/>
    <m/>
    <m/>
    <m/>
    <m/>
    <m/>
    <m/>
    <m/>
    <m/>
    <n v="1"/>
    <m/>
    <m/>
    <m/>
    <m/>
    <m/>
    <n v="1"/>
  </r>
  <r>
    <s v="შპს &quot;ალექსანდრე ალადაშვილის სახელობის კლინიკა&quot;"/>
    <s v="404514762"/>
    <x v="0"/>
    <x v="1"/>
    <s v="ქ.თბილისი, უზნაძის ქ.N103"/>
    <s v="S600231/2"/>
    <x v="4"/>
    <n v="1"/>
    <m/>
    <m/>
    <m/>
    <m/>
    <m/>
    <m/>
    <m/>
    <m/>
    <m/>
    <m/>
    <m/>
    <n v="1"/>
    <m/>
    <m/>
    <m/>
    <m/>
    <m/>
    <n v="1"/>
  </r>
  <r>
    <s v="შპს &quot;ალექსანდრე ალადაშვილის სახელობის კლინიკა&quot;"/>
    <s v="404514762"/>
    <x v="0"/>
    <x v="1"/>
    <s v="ქ.თბილისი, უზნაძის ქ.N103"/>
    <s v="SUR3122454"/>
    <x v="4"/>
    <m/>
    <m/>
    <m/>
    <m/>
    <m/>
    <n v="1"/>
    <m/>
    <m/>
    <m/>
    <m/>
    <m/>
    <m/>
    <n v="1"/>
    <m/>
    <m/>
    <m/>
    <m/>
    <m/>
    <n v="1"/>
  </r>
  <r>
    <s v="შპს &quot;ალექსანდრე ალადაშვილის სახელობის კლინიკა&quot;"/>
    <s v="404514762"/>
    <x v="0"/>
    <x v="1"/>
    <s v="ქ.თბილისი, უზნაძის ქ.N103"/>
    <s v="T900004/2"/>
    <x v="5"/>
    <m/>
    <m/>
    <m/>
    <m/>
    <m/>
    <m/>
    <m/>
    <n v="1"/>
    <m/>
    <m/>
    <m/>
    <n v="1"/>
    <n v="2"/>
    <m/>
    <m/>
    <m/>
    <m/>
    <m/>
    <n v="2"/>
  </r>
  <r>
    <s v="შპს &quot;ალექსანდრე ალადაშვილის სახელობის კლინიკა&quot;"/>
    <s v="404514762"/>
    <x v="0"/>
    <x v="1"/>
    <s v="ქ.თბილისი, უზნაძის ქ.N103"/>
    <s v="T900007"/>
    <x v="5"/>
    <n v="1"/>
    <m/>
    <m/>
    <m/>
    <m/>
    <m/>
    <m/>
    <m/>
    <m/>
    <m/>
    <m/>
    <m/>
    <n v="1"/>
    <m/>
    <m/>
    <m/>
    <m/>
    <m/>
    <n v="1"/>
  </r>
  <r>
    <s v="შპს &quot;ალექსანდრე ალადაშვილის სახელობის კლინიკა&quot;"/>
    <s v="404514762"/>
    <x v="0"/>
    <x v="1"/>
    <s v="ქ.თბილისი, უზნაძის ქ.N103"/>
    <s v="T900007/1"/>
    <x v="5"/>
    <m/>
    <m/>
    <m/>
    <m/>
    <n v="1"/>
    <m/>
    <m/>
    <m/>
    <m/>
    <m/>
    <m/>
    <m/>
    <n v="1"/>
    <m/>
    <m/>
    <m/>
    <n v="1"/>
    <m/>
    <n v="2"/>
  </r>
  <r>
    <s v="შპს &quot;ალექსანდრე ალადაშვილის სახელობის კლინიკა&quot;"/>
    <s v="404514762"/>
    <x v="0"/>
    <x v="1"/>
    <s v="ქ.თბილისი, უზნაძის ქ.N103"/>
    <s v="T900012/2"/>
    <x v="5"/>
    <m/>
    <n v="1"/>
    <m/>
    <m/>
    <m/>
    <m/>
    <m/>
    <m/>
    <m/>
    <m/>
    <m/>
    <m/>
    <n v="1"/>
    <m/>
    <m/>
    <m/>
    <m/>
    <m/>
    <n v="1"/>
  </r>
  <r>
    <s v="შპს &quot;ალიანს მედი&quot;"/>
    <s v="405108477"/>
    <x v="3"/>
    <x v="35"/>
    <s v="ქარელი, ზ.ფანასკერტელის ქ.N30"/>
    <s v="INT0044"/>
    <x v="2"/>
    <n v="10"/>
    <n v="9"/>
    <n v="7"/>
    <n v="11"/>
    <n v="11"/>
    <n v="11"/>
    <n v="8"/>
    <n v="5"/>
    <n v="7"/>
    <n v="6"/>
    <n v="7"/>
    <n v="4"/>
    <n v="96"/>
    <n v="7"/>
    <n v="4"/>
    <n v="5"/>
    <n v="4"/>
    <n v="6"/>
    <n v="122"/>
  </r>
  <r>
    <s v="შპს &quot;ალიანს მედი&quot;"/>
    <s v="405108477"/>
    <x v="3"/>
    <x v="35"/>
    <s v="ქარელი, ზ.ფანასკერტელის ქ.N30"/>
    <s v="INT0044/1"/>
    <x v="2"/>
    <n v="6"/>
    <n v="12"/>
    <n v="4"/>
    <n v="12"/>
    <n v="15"/>
    <n v="15"/>
    <n v="6"/>
    <n v="3"/>
    <n v="6"/>
    <n v="12"/>
    <n v="1"/>
    <n v="5"/>
    <n v="97"/>
    <n v="5"/>
    <n v="3"/>
    <n v="3"/>
    <n v="5"/>
    <n v="5"/>
    <n v="118"/>
  </r>
  <r>
    <s v="შპს &quot;ალიანს მედი&quot;"/>
    <s v="405108477"/>
    <x v="3"/>
    <x v="35"/>
    <s v="ქარელი, ზ.ფანასკერტელის ქ.N30"/>
    <s v="INT0044/2"/>
    <x v="2"/>
    <n v="12"/>
    <n v="17"/>
    <n v="11"/>
    <n v="15"/>
    <n v="15"/>
    <n v="12"/>
    <n v="11"/>
    <n v="6"/>
    <n v="12"/>
    <n v="7"/>
    <n v="8"/>
    <n v="7"/>
    <n v="133"/>
    <n v="10"/>
    <n v="11"/>
    <n v="8"/>
    <n v="5"/>
    <n v="11"/>
    <n v="178"/>
  </r>
  <r>
    <s v="შპს &quot;ალიანს მედი&quot;"/>
    <s v="405108477"/>
    <x v="3"/>
    <x v="35"/>
    <s v="ქარელი, ზ.ფანასკერტელის ქ.N30"/>
    <s v="INT0044/3"/>
    <x v="2"/>
    <m/>
    <n v="1"/>
    <m/>
    <n v="1"/>
    <m/>
    <m/>
    <m/>
    <m/>
    <n v="1"/>
    <m/>
    <m/>
    <n v="2"/>
    <n v="5"/>
    <m/>
    <m/>
    <m/>
    <m/>
    <n v="1"/>
    <n v="6"/>
  </r>
  <r>
    <s v="შპს &quot;ალიანს მედი&quot;"/>
    <s v="405108477"/>
    <x v="3"/>
    <x v="35"/>
    <s v="ქარელი, ზ.ფანასკერტელის ქ.N30"/>
    <s v="REAN0044"/>
    <x v="3"/>
    <m/>
    <n v="1"/>
    <m/>
    <n v="1"/>
    <m/>
    <m/>
    <m/>
    <n v="1"/>
    <n v="1"/>
    <n v="1"/>
    <n v="1"/>
    <m/>
    <n v="6"/>
    <m/>
    <m/>
    <m/>
    <n v="1"/>
    <m/>
    <n v="7"/>
  </r>
  <r>
    <s v="შპს &quot;ალიანს მედი&quot;"/>
    <s v="405108477"/>
    <x v="3"/>
    <x v="35"/>
    <s v="ქარელი, ზ.ფანასკერტელის ქ.N30"/>
    <s v="REAN0044/1"/>
    <x v="3"/>
    <m/>
    <n v="1"/>
    <m/>
    <m/>
    <n v="1"/>
    <m/>
    <m/>
    <m/>
    <m/>
    <m/>
    <n v="1"/>
    <m/>
    <n v="3"/>
    <m/>
    <m/>
    <m/>
    <m/>
    <m/>
    <n v="3"/>
  </r>
  <r>
    <s v="შპს &quot;ალიანს მედი&quot;"/>
    <s v="405108477"/>
    <x v="3"/>
    <x v="35"/>
    <s v="ქარელი, ზ.ფანასკერტელის ქ.N30"/>
    <s v="REAN0044/2"/>
    <x v="3"/>
    <m/>
    <m/>
    <n v="2"/>
    <m/>
    <n v="1"/>
    <m/>
    <m/>
    <m/>
    <m/>
    <m/>
    <n v="1"/>
    <m/>
    <n v="4"/>
    <m/>
    <m/>
    <m/>
    <m/>
    <m/>
    <n v="4"/>
  </r>
  <r>
    <s v="შპს &quot;ალიანს მედი&quot;"/>
    <s v="405108477"/>
    <x v="3"/>
    <x v="35"/>
    <s v="ქარელი, ზ.ფანასკერტელის ქ.N30"/>
    <s v="REAN0044/3"/>
    <x v="3"/>
    <m/>
    <m/>
    <m/>
    <m/>
    <m/>
    <m/>
    <m/>
    <m/>
    <n v="1"/>
    <m/>
    <m/>
    <m/>
    <n v="1"/>
    <m/>
    <m/>
    <m/>
    <m/>
    <m/>
    <n v="1"/>
  </r>
  <r>
    <s v="შპს &quot;ალიანს მედი&quot;"/>
    <s v="405108477"/>
    <x v="3"/>
    <x v="35"/>
    <s v="ქარელი, ზ.ფანასკერტელის ქ.N30"/>
    <s v="S600100/1"/>
    <x v="4"/>
    <m/>
    <m/>
    <m/>
    <m/>
    <n v="1"/>
    <m/>
    <m/>
    <m/>
    <m/>
    <m/>
    <m/>
    <m/>
    <n v="1"/>
    <m/>
    <m/>
    <m/>
    <m/>
    <m/>
    <n v="1"/>
  </r>
  <r>
    <s v="შპს &quot;ალიანს მედი&quot;"/>
    <s v="405108477"/>
    <x v="3"/>
    <x v="35"/>
    <s v="ქარელი, ზ.ფანასკერტელის ქ.N30"/>
    <s v="T900007"/>
    <x v="5"/>
    <m/>
    <m/>
    <m/>
    <m/>
    <n v="1"/>
    <m/>
    <m/>
    <m/>
    <m/>
    <m/>
    <m/>
    <n v="1"/>
    <n v="2"/>
    <m/>
    <m/>
    <n v="1"/>
    <m/>
    <m/>
    <n v="3"/>
  </r>
  <r>
    <s v="შპს &quot;ალიანს მედი&quot;"/>
    <s v="405108477"/>
    <x v="3"/>
    <x v="35"/>
    <s v="ქარელი, ზ.ფანასკერტელის ქ.N30"/>
    <s v="T900007/1"/>
    <x v="5"/>
    <m/>
    <m/>
    <m/>
    <m/>
    <m/>
    <m/>
    <n v="1"/>
    <m/>
    <m/>
    <m/>
    <m/>
    <m/>
    <n v="1"/>
    <m/>
    <m/>
    <m/>
    <m/>
    <m/>
    <n v="1"/>
  </r>
  <r>
    <s v="შპს &quot;ალიანს მედი&quot;"/>
    <s v="405108477"/>
    <x v="3"/>
    <x v="35"/>
    <s v="ქარელი, ზ.ფანასკერტელის ქ.N30"/>
    <s v="T900016/2"/>
    <x v="5"/>
    <m/>
    <m/>
    <m/>
    <m/>
    <m/>
    <m/>
    <m/>
    <m/>
    <m/>
    <m/>
    <m/>
    <m/>
    <n v="0"/>
    <m/>
    <m/>
    <m/>
    <m/>
    <n v="2"/>
    <n v="2"/>
  </r>
  <r>
    <s v="შპს &quot;ამტელ ჰოსპიტალ პირველი კლინიკური&quot;"/>
    <s v="406055879"/>
    <x v="0"/>
    <x v="39"/>
    <s v="თბილისი, წინანდლის ქ. №9"/>
    <s v="1CAR/U1"/>
    <x v="6"/>
    <m/>
    <m/>
    <m/>
    <m/>
    <m/>
    <m/>
    <m/>
    <m/>
    <n v="1"/>
    <m/>
    <m/>
    <m/>
    <n v="1"/>
    <m/>
    <m/>
    <m/>
    <m/>
    <m/>
    <n v="1"/>
  </r>
  <r>
    <s v="შპს &quot;ამტელ ჰოსპიტალ პირველი კლინიკური&quot;"/>
    <s v="406055879"/>
    <x v="0"/>
    <x v="39"/>
    <s v="თბილისი, წინანდლის ქ. №9"/>
    <s v="1CAR/U2"/>
    <x v="6"/>
    <m/>
    <m/>
    <m/>
    <m/>
    <m/>
    <m/>
    <m/>
    <n v="1"/>
    <m/>
    <m/>
    <m/>
    <m/>
    <n v="1"/>
    <m/>
    <m/>
    <m/>
    <m/>
    <m/>
    <n v="1"/>
  </r>
  <r>
    <s v="შპს &quot;ამტელ ჰოსპიტალ პირველი კლინიკური&quot;"/>
    <s v="406055879"/>
    <x v="0"/>
    <x v="39"/>
    <s v="თბილისი, წინანდლის ქ. №9"/>
    <s v="1CAR/U5"/>
    <x v="6"/>
    <m/>
    <m/>
    <m/>
    <m/>
    <m/>
    <m/>
    <m/>
    <m/>
    <m/>
    <n v="1"/>
    <n v="1"/>
    <m/>
    <n v="2"/>
    <m/>
    <n v="1"/>
    <m/>
    <m/>
    <m/>
    <n v="3"/>
  </r>
  <r>
    <s v="შპს &quot;ამტელ ჰოსპიტალ პირველი კლინიკური&quot;"/>
    <s v="406055879"/>
    <x v="0"/>
    <x v="39"/>
    <s v="თბილისი, წინანდლის ქ. №9"/>
    <s v="1CAR/U7"/>
    <x v="6"/>
    <m/>
    <m/>
    <m/>
    <m/>
    <m/>
    <m/>
    <m/>
    <m/>
    <m/>
    <m/>
    <n v="1"/>
    <m/>
    <n v="1"/>
    <m/>
    <m/>
    <m/>
    <m/>
    <m/>
    <n v="1"/>
  </r>
  <r>
    <s v="შპს &quot;ამტელ ჰოსპიტალ პირველი კლინიკური&quot;"/>
    <s v="406055879"/>
    <x v="0"/>
    <x v="39"/>
    <s v="თბილისი, წინანდლის ქ. №9"/>
    <s v="2CAR/U2"/>
    <x v="13"/>
    <m/>
    <m/>
    <m/>
    <m/>
    <m/>
    <m/>
    <m/>
    <m/>
    <m/>
    <m/>
    <m/>
    <m/>
    <n v="0"/>
    <m/>
    <m/>
    <m/>
    <m/>
    <n v="1"/>
    <n v="1"/>
  </r>
  <r>
    <s v="შპს &quot;ამტელ ჰოსპიტალ პირველი კლინიკური&quot;"/>
    <s v="406055879"/>
    <x v="0"/>
    <x v="39"/>
    <s v="თბილისი, წინანდლის ქ. №9"/>
    <s v="INF00013/2"/>
    <x v="10"/>
    <m/>
    <m/>
    <m/>
    <m/>
    <m/>
    <m/>
    <m/>
    <m/>
    <m/>
    <m/>
    <n v="1"/>
    <m/>
    <n v="1"/>
    <m/>
    <m/>
    <m/>
    <m/>
    <m/>
    <n v="1"/>
  </r>
  <r>
    <s v="შპს &quot;ამტელ ჰოსპიტალ პირველი კლინიკური&quot;"/>
    <s v="406055879"/>
    <x v="0"/>
    <x v="39"/>
    <s v="თბილისი, წინანდლის ქ. №9"/>
    <s v="INT0041"/>
    <x v="2"/>
    <n v="1"/>
    <n v="2"/>
    <n v="1"/>
    <m/>
    <n v="1"/>
    <m/>
    <n v="2"/>
    <m/>
    <m/>
    <m/>
    <m/>
    <m/>
    <n v="7"/>
    <n v="2"/>
    <m/>
    <n v="1"/>
    <n v="1"/>
    <m/>
    <n v="11"/>
  </r>
  <r>
    <s v="შპს &quot;ამტელ ჰოსპიტალ პირველი კლინიკური&quot;"/>
    <s v="406055879"/>
    <x v="0"/>
    <x v="39"/>
    <s v="თბილისი, წინანდლის ქ. №9"/>
    <s v="INT0041/1"/>
    <x v="2"/>
    <n v="2"/>
    <n v="2"/>
    <n v="1"/>
    <n v="3"/>
    <n v="1"/>
    <n v="2"/>
    <m/>
    <m/>
    <n v="1"/>
    <n v="2"/>
    <m/>
    <n v="2"/>
    <n v="16"/>
    <m/>
    <m/>
    <n v="2"/>
    <n v="1"/>
    <n v="1"/>
    <n v="20"/>
  </r>
  <r>
    <s v="შპს &quot;ამტელ ჰოსპიტალ პირველი კლინიკური&quot;"/>
    <s v="406055879"/>
    <x v="0"/>
    <x v="39"/>
    <s v="თბილისი, წინანდლის ქ. №9"/>
    <s v="INT0041/2"/>
    <x v="2"/>
    <n v="1"/>
    <n v="2"/>
    <m/>
    <n v="1"/>
    <m/>
    <m/>
    <n v="1"/>
    <n v="1"/>
    <n v="1"/>
    <n v="1"/>
    <n v="1"/>
    <n v="1"/>
    <n v="10"/>
    <n v="4"/>
    <n v="3"/>
    <n v="2"/>
    <m/>
    <n v="1"/>
    <n v="20"/>
  </r>
  <r>
    <s v="შპს &quot;ამტელ ჰოსპიტალ პირველი კლინიკური&quot;"/>
    <s v="406055879"/>
    <x v="0"/>
    <x v="39"/>
    <s v="თბილისი, წინანდლის ქ. №9"/>
    <s v="INT0041/3"/>
    <x v="2"/>
    <n v="1"/>
    <m/>
    <m/>
    <m/>
    <m/>
    <m/>
    <m/>
    <m/>
    <m/>
    <m/>
    <m/>
    <m/>
    <n v="1"/>
    <m/>
    <m/>
    <m/>
    <m/>
    <n v="1"/>
    <n v="2"/>
  </r>
  <r>
    <s v="შპს &quot;ამტელ ჰოსპიტალ პირველი კლინიკური&quot;"/>
    <s v="406055879"/>
    <x v="0"/>
    <x v="39"/>
    <s v="თბილისი, წინანდლის ქ. №9"/>
    <s v="REAN0041/1"/>
    <x v="3"/>
    <m/>
    <m/>
    <m/>
    <m/>
    <m/>
    <m/>
    <m/>
    <m/>
    <m/>
    <m/>
    <m/>
    <m/>
    <n v="0"/>
    <m/>
    <m/>
    <m/>
    <m/>
    <n v="1"/>
    <n v="1"/>
  </r>
  <r>
    <s v="შპს &quot;ამტელ ჰოსპიტალ პირველი კლინიკური&quot;"/>
    <s v="406055879"/>
    <x v="0"/>
    <x v="39"/>
    <s v="თბილისი, წინანდლის ქ. №9"/>
    <s v="S600052/1"/>
    <x v="4"/>
    <m/>
    <m/>
    <m/>
    <m/>
    <m/>
    <m/>
    <m/>
    <m/>
    <n v="1"/>
    <m/>
    <m/>
    <m/>
    <n v="1"/>
    <m/>
    <m/>
    <m/>
    <m/>
    <m/>
    <n v="1"/>
  </r>
  <r>
    <s v="შპს &quot;ამტელ ჰოსპიტალ პირველი კლინიკური&quot;"/>
    <s v="406055879"/>
    <x v="0"/>
    <x v="39"/>
    <s v="თბილისი, წინანდლის ქ. №9"/>
    <s v="T900004"/>
    <x v="5"/>
    <m/>
    <m/>
    <m/>
    <n v="1"/>
    <m/>
    <m/>
    <m/>
    <m/>
    <m/>
    <m/>
    <m/>
    <m/>
    <n v="1"/>
    <m/>
    <m/>
    <m/>
    <m/>
    <m/>
    <n v="1"/>
  </r>
  <r>
    <s v="შპს &quot;ამტელ ჰოსპიტალ პირველი კლინიკური&quot;"/>
    <s v="406055879"/>
    <x v="0"/>
    <x v="39"/>
    <s v="თბილისი, წინანდლის ქ. №9"/>
    <s v="T900007"/>
    <x v="5"/>
    <m/>
    <n v="1"/>
    <n v="1"/>
    <m/>
    <m/>
    <m/>
    <m/>
    <n v="1"/>
    <m/>
    <m/>
    <m/>
    <m/>
    <n v="3"/>
    <m/>
    <m/>
    <m/>
    <m/>
    <m/>
    <n v="3"/>
  </r>
  <r>
    <s v="შპს &quot;ამტელ ჰოსპიტალ პირველი კლინიკური&quot;"/>
    <s v="406055879"/>
    <x v="0"/>
    <x v="39"/>
    <s v="თბილისი, წინანდლის ქ. №9"/>
    <s v="T900007/1"/>
    <x v="5"/>
    <m/>
    <m/>
    <n v="2"/>
    <n v="1"/>
    <m/>
    <n v="1"/>
    <n v="1"/>
    <m/>
    <n v="1"/>
    <m/>
    <n v="1"/>
    <m/>
    <n v="7"/>
    <m/>
    <n v="1"/>
    <n v="1"/>
    <m/>
    <m/>
    <n v="9"/>
  </r>
  <r>
    <s v="შპს &quot;ამტელ ჰოსპიტალ პირველი კლინიკური&quot;"/>
    <s v="406055879"/>
    <x v="0"/>
    <x v="39"/>
    <s v="თბილისი, წინანდლის ქ. №9"/>
    <s v="T900007/2"/>
    <x v="5"/>
    <m/>
    <m/>
    <n v="1"/>
    <m/>
    <m/>
    <m/>
    <m/>
    <m/>
    <m/>
    <m/>
    <m/>
    <m/>
    <n v="1"/>
    <m/>
    <n v="1"/>
    <n v="1"/>
    <m/>
    <m/>
    <n v="3"/>
  </r>
  <r>
    <s v="შპს &quot;ამტელ ჰოსპიტალ პირველი კლინიკური&quot;"/>
    <s v="406055879"/>
    <x v="0"/>
    <x v="39"/>
    <s v="თბილისი, წინანდლის ქ. №9"/>
    <s v="T900013/1"/>
    <x v="5"/>
    <m/>
    <m/>
    <m/>
    <m/>
    <m/>
    <m/>
    <m/>
    <m/>
    <n v="1"/>
    <m/>
    <m/>
    <m/>
    <n v="1"/>
    <m/>
    <m/>
    <m/>
    <m/>
    <m/>
    <n v="1"/>
  </r>
  <r>
    <s v="შპს &quot;ამტელ ჰოსპიტალ პირველი კლინიკური&quot;"/>
    <s v="406055879"/>
    <x v="0"/>
    <x v="39"/>
    <s v="თბილისი, წინანდლის ქ. №9"/>
    <s v="T900016"/>
    <x v="5"/>
    <m/>
    <m/>
    <m/>
    <m/>
    <m/>
    <m/>
    <m/>
    <m/>
    <m/>
    <n v="1"/>
    <m/>
    <m/>
    <n v="1"/>
    <n v="1"/>
    <m/>
    <m/>
    <m/>
    <m/>
    <n v="2"/>
  </r>
  <r>
    <s v="შპს &quot;ამტელ ჰოსპიტალ პირველი კლინიკური&quot;"/>
    <s v="406055879"/>
    <x v="0"/>
    <x v="39"/>
    <s v="თბილისი, წინანდლის ქ. №9"/>
    <s v="T900016/2"/>
    <x v="5"/>
    <m/>
    <m/>
    <m/>
    <m/>
    <m/>
    <m/>
    <m/>
    <m/>
    <m/>
    <m/>
    <m/>
    <m/>
    <n v="0"/>
    <m/>
    <n v="1"/>
    <n v="1"/>
    <m/>
    <m/>
    <n v="2"/>
  </r>
  <r>
    <s v="შპს &quot;არქიმედეს კლინიკა&quot;"/>
    <s v="404869567"/>
    <x v="4"/>
    <x v="40"/>
    <s v="სენაკი,რუსთაველის ქ.110"/>
    <s v="INT0044"/>
    <x v="2"/>
    <n v="3"/>
    <n v="1"/>
    <n v="1"/>
    <n v="3"/>
    <n v="4"/>
    <n v="2"/>
    <n v="3"/>
    <n v="3"/>
    <n v="3"/>
    <n v="1"/>
    <n v="2"/>
    <n v="5"/>
    <n v="31"/>
    <n v="2"/>
    <n v="3"/>
    <n v="6"/>
    <n v="4"/>
    <n v="1"/>
    <n v="47"/>
  </r>
  <r>
    <s v="შპს &quot;არქიმედეს კლინიკა&quot;"/>
    <s v="404869567"/>
    <x v="4"/>
    <x v="40"/>
    <s v="სენაკი,რუსთაველის ქ.110"/>
    <s v="INT0044/1"/>
    <x v="2"/>
    <n v="5"/>
    <n v="9"/>
    <n v="7"/>
    <n v="6"/>
    <n v="7"/>
    <n v="9"/>
    <n v="7"/>
    <n v="7"/>
    <n v="6"/>
    <n v="4"/>
    <n v="9"/>
    <n v="8"/>
    <n v="84"/>
    <n v="7"/>
    <n v="11"/>
    <n v="4"/>
    <n v="2"/>
    <n v="3"/>
    <n v="111"/>
  </r>
  <r>
    <s v="შპს &quot;არქიმედეს კლინიკა&quot;"/>
    <s v="404869567"/>
    <x v="4"/>
    <x v="40"/>
    <s v="სენაკი,რუსთაველის ქ.110"/>
    <s v="INT0044/2"/>
    <x v="2"/>
    <n v="8"/>
    <n v="4"/>
    <n v="6"/>
    <n v="11"/>
    <n v="5"/>
    <n v="4"/>
    <n v="8"/>
    <n v="7"/>
    <n v="12"/>
    <n v="5"/>
    <n v="2"/>
    <n v="2"/>
    <n v="74"/>
    <n v="8"/>
    <n v="6"/>
    <n v="5"/>
    <n v="5"/>
    <n v="4"/>
    <n v="102"/>
  </r>
  <r>
    <s v="შპს &quot;არქიმედეს კლინიკა&quot;"/>
    <s v="404869567"/>
    <x v="4"/>
    <x v="40"/>
    <s v="სენაკი,რუსთაველის ქ.110"/>
    <s v="INT0044/3"/>
    <x v="2"/>
    <m/>
    <n v="1"/>
    <n v="1"/>
    <m/>
    <m/>
    <n v="1"/>
    <m/>
    <m/>
    <m/>
    <m/>
    <m/>
    <n v="1"/>
    <n v="4"/>
    <m/>
    <m/>
    <m/>
    <n v="1"/>
    <m/>
    <n v="5"/>
  </r>
  <r>
    <s v="შპს &quot;არქიმედეს კლინიკა&quot;"/>
    <s v="404869567"/>
    <x v="4"/>
    <x v="40"/>
    <s v="სენაკი,რუსთაველის ქ.110"/>
    <s v="REAN0044"/>
    <x v="3"/>
    <m/>
    <m/>
    <m/>
    <m/>
    <m/>
    <n v="1"/>
    <m/>
    <n v="1"/>
    <m/>
    <m/>
    <m/>
    <m/>
    <n v="2"/>
    <m/>
    <m/>
    <n v="1"/>
    <m/>
    <m/>
    <n v="3"/>
  </r>
  <r>
    <s v="შპს &quot;არქიმედეს კლინიკა&quot;"/>
    <s v="404869567"/>
    <x v="4"/>
    <x v="40"/>
    <s v="სენაკი,რუსთაველის ქ.110"/>
    <s v="REAN0044/1"/>
    <x v="3"/>
    <m/>
    <m/>
    <n v="1"/>
    <n v="1"/>
    <n v="1"/>
    <m/>
    <m/>
    <m/>
    <m/>
    <m/>
    <n v="1"/>
    <n v="1"/>
    <n v="5"/>
    <n v="2"/>
    <m/>
    <n v="1"/>
    <m/>
    <m/>
    <n v="8"/>
  </r>
  <r>
    <s v="შპს &quot;არქიმედეს კლინიკა&quot;"/>
    <s v="404869567"/>
    <x v="4"/>
    <x v="40"/>
    <s v="სენაკი,რუსთაველის ქ.110"/>
    <s v="REAN0044/2"/>
    <x v="3"/>
    <m/>
    <m/>
    <m/>
    <n v="1"/>
    <n v="1"/>
    <m/>
    <m/>
    <m/>
    <m/>
    <m/>
    <n v="1"/>
    <m/>
    <n v="3"/>
    <m/>
    <n v="1"/>
    <n v="1"/>
    <m/>
    <m/>
    <n v="5"/>
  </r>
  <r>
    <s v="შპს &quot;არქიმედეს კლინიკა&quot;"/>
    <s v="404869567"/>
    <x v="4"/>
    <x v="40"/>
    <s v="სენაკი,რუსთაველის ქ.110"/>
    <s v="S600053"/>
    <x v="4"/>
    <m/>
    <m/>
    <n v="1"/>
    <m/>
    <m/>
    <m/>
    <m/>
    <n v="1"/>
    <m/>
    <m/>
    <m/>
    <m/>
    <n v="2"/>
    <m/>
    <m/>
    <m/>
    <m/>
    <m/>
    <n v="2"/>
  </r>
  <r>
    <s v="შპს &quot;არქიმედეს კლინიკა&quot;"/>
    <s v="404869567"/>
    <x v="4"/>
    <x v="40"/>
    <s v="სენაკი,რუსთაველის ქ.110"/>
    <s v="S600053/1"/>
    <x v="4"/>
    <m/>
    <m/>
    <m/>
    <m/>
    <m/>
    <m/>
    <m/>
    <m/>
    <m/>
    <m/>
    <m/>
    <m/>
    <n v="0"/>
    <m/>
    <n v="1"/>
    <m/>
    <n v="1"/>
    <m/>
    <n v="2"/>
  </r>
  <r>
    <s v="შპს &quot;არქიმედეს კლინიკა&quot;"/>
    <s v="404869567"/>
    <x v="4"/>
    <x v="40"/>
    <s v="სენაკი,რუსთაველის ქ.110"/>
    <s v="S600053/2"/>
    <x v="4"/>
    <m/>
    <m/>
    <m/>
    <m/>
    <m/>
    <m/>
    <n v="1"/>
    <m/>
    <m/>
    <m/>
    <m/>
    <m/>
    <n v="1"/>
    <m/>
    <m/>
    <m/>
    <m/>
    <m/>
    <n v="1"/>
  </r>
  <r>
    <s v="შპს &quot;არქიმედეს კლინიკა&quot;"/>
    <s v="404869567"/>
    <x v="4"/>
    <x v="40"/>
    <s v="სენაკი,რუსთაველის ქ.110"/>
    <s v="S600067/1"/>
    <x v="4"/>
    <m/>
    <m/>
    <m/>
    <m/>
    <m/>
    <m/>
    <m/>
    <m/>
    <m/>
    <m/>
    <m/>
    <m/>
    <n v="0"/>
    <n v="1"/>
    <m/>
    <m/>
    <m/>
    <m/>
    <n v="1"/>
  </r>
  <r>
    <s v="შპს &quot;არქიმედეს კლინიკა&quot;"/>
    <s v="404869567"/>
    <x v="4"/>
    <x v="40"/>
    <s v="სენაკი,რუსთაველის ქ.110"/>
    <s v="S600109/1"/>
    <x v="4"/>
    <m/>
    <n v="1"/>
    <m/>
    <m/>
    <m/>
    <m/>
    <m/>
    <m/>
    <m/>
    <m/>
    <m/>
    <m/>
    <n v="1"/>
    <m/>
    <m/>
    <m/>
    <m/>
    <m/>
    <n v="1"/>
  </r>
  <r>
    <s v="შპს &quot;არქიმედეს კლინიკა&quot;"/>
    <s v="404869567"/>
    <x v="4"/>
    <x v="40"/>
    <s v="სენაკი,რუსთაველის ქ.110"/>
    <s v="S600248/2"/>
    <x v="4"/>
    <m/>
    <m/>
    <m/>
    <m/>
    <m/>
    <m/>
    <m/>
    <n v="1"/>
    <m/>
    <m/>
    <m/>
    <m/>
    <n v="1"/>
    <m/>
    <m/>
    <m/>
    <m/>
    <m/>
    <n v="1"/>
  </r>
  <r>
    <s v="შპს &quot;არქიმედეს კლინიკა&quot;"/>
    <s v="404869567"/>
    <x v="4"/>
    <x v="40"/>
    <s v="სენაკი,რუსთაველის ქ.110"/>
    <s v="T900012"/>
    <x v="5"/>
    <m/>
    <m/>
    <m/>
    <m/>
    <m/>
    <n v="1"/>
    <m/>
    <m/>
    <m/>
    <m/>
    <m/>
    <m/>
    <n v="1"/>
    <m/>
    <m/>
    <m/>
    <m/>
    <m/>
    <n v="1"/>
  </r>
  <r>
    <s v="შპს &quot;ახალი კლინიკა&quot;"/>
    <s v="404980231"/>
    <x v="3"/>
    <x v="41"/>
    <s v="ხაშური, რუსთაველის ქ.N40."/>
    <s v="CSE36"/>
    <x v="8"/>
    <m/>
    <n v="1"/>
    <m/>
    <m/>
    <m/>
    <m/>
    <m/>
    <m/>
    <m/>
    <m/>
    <m/>
    <m/>
    <n v="1"/>
    <m/>
    <m/>
    <m/>
    <m/>
    <m/>
    <n v="1"/>
  </r>
  <r>
    <s v="შპს &quot;ახალი კლინიკა&quot;"/>
    <s v="404980231"/>
    <x v="3"/>
    <x v="41"/>
    <s v="ხაშური, რუსთაველის ქ.N40."/>
    <s v="INF00018/2"/>
    <x v="10"/>
    <m/>
    <m/>
    <n v="1"/>
    <m/>
    <m/>
    <m/>
    <m/>
    <m/>
    <m/>
    <m/>
    <m/>
    <m/>
    <n v="1"/>
    <m/>
    <m/>
    <m/>
    <m/>
    <m/>
    <n v="1"/>
  </r>
  <r>
    <s v="შპს &quot;ახალი კლინიკა&quot;"/>
    <s v="404980231"/>
    <x v="3"/>
    <x v="41"/>
    <s v="ხაშური, რუსთაველის ქ.N40."/>
    <s v="INT0042"/>
    <x v="2"/>
    <n v="7"/>
    <n v="5"/>
    <n v="4"/>
    <n v="5"/>
    <n v="7"/>
    <n v="3"/>
    <n v="2"/>
    <n v="9"/>
    <n v="7"/>
    <n v="6"/>
    <n v="2"/>
    <n v="2"/>
    <n v="59"/>
    <n v="6"/>
    <n v="2"/>
    <n v="1"/>
    <n v="4"/>
    <n v="2"/>
    <n v="74"/>
  </r>
  <r>
    <s v="შპს &quot;ახალი კლინიკა&quot;"/>
    <s v="404980231"/>
    <x v="3"/>
    <x v="41"/>
    <s v="ხაშური, რუსთაველის ქ.N40."/>
    <s v="INT0042/1"/>
    <x v="2"/>
    <n v="10"/>
    <n v="8"/>
    <n v="13"/>
    <n v="6"/>
    <n v="14"/>
    <n v="15"/>
    <n v="11"/>
    <n v="7"/>
    <n v="4"/>
    <n v="9"/>
    <n v="2"/>
    <n v="6"/>
    <n v="105"/>
    <n v="2"/>
    <n v="4"/>
    <m/>
    <n v="6"/>
    <n v="5"/>
    <n v="122"/>
  </r>
  <r>
    <s v="შპს &quot;ახალი კლინიკა&quot;"/>
    <s v="404980231"/>
    <x v="3"/>
    <x v="41"/>
    <s v="ხაშური, რუსთაველის ქ.N40."/>
    <s v="INT0042/2"/>
    <x v="2"/>
    <n v="8"/>
    <n v="4"/>
    <n v="4"/>
    <n v="4"/>
    <n v="2"/>
    <n v="6"/>
    <n v="8"/>
    <n v="4"/>
    <n v="8"/>
    <n v="6"/>
    <n v="7"/>
    <n v="4"/>
    <n v="65"/>
    <n v="5"/>
    <n v="3"/>
    <n v="2"/>
    <m/>
    <n v="4"/>
    <n v="79"/>
  </r>
  <r>
    <s v="შპს &quot;ახალი კლინიკა&quot;"/>
    <s v="404980231"/>
    <x v="3"/>
    <x v="41"/>
    <s v="ხაშური, რუსთაველის ქ.N40."/>
    <s v="INT0042/3"/>
    <x v="2"/>
    <m/>
    <m/>
    <m/>
    <m/>
    <m/>
    <m/>
    <m/>
    <n v="1"/>
    <m/>
    <m/>
    <m/>
    <m/>
    <n v="1"/>
    <m/>
    <m/>
    <m/>
    <m/>
    <m/>
    <n v="1"/>
  </r>
  <r>
    <s v="შპს &quot;ახალი კლინიკა&quot;"/>
    <s v="404980231"/>
    <x v="3"/>
    <x v="41"/>
    <s v="ხაშური, რუსთაველის ქ.N40."/>
    <s v="INT0086N/1"/>
    <x v="2"/>
    <n v="1"/>
    <n v="2"/>
    <m/>
    <n v="1"/>
    <n v="1"/>
    <n v="1"/>
    <m/>
    <m/>
    <m/>
    <n v="1"/>
    <n v="1"/>
    <n v="2"/>
    <n v="10"/>
    <m/>
    <n v="2"/>
    <m/>
    <m/>
    <m/>
    <n v="12"/>
  </r>
  <r>
    <s v="შპს &quot;ახალი კლინიკა&quot;"/>
    <s v="404980231"/>
    <x v="3"/>
    <x v="41"/>
    <s v="ხაშური, რუსთაველის ქ.N40."/>
    <s v="REAN0042"/>
    <x v="3"/>
    <m/>
    <n v="1"/>
    <m/>
    <n v="1"/>
    <m/>
    <m/>
    <m/>
    <m/>
    <m/>
    <m/>
    <m/>
    <n v="1"/>
    <n v="3"/>
    <m/>
    <m/>
    <m/>
    <m/>
    <m/>
    <n v="3"/>
  </r>
  <r>
    <s v="შპს &quot;ახალი კლინიკა&quot;"/>
    <s v="404980231"/>
    <x v="3"/>
    <x v="41"/>
    <s v="ხაშური, რუსთაველის ქ.N40."/>
    <s v="REAN0042/1"/>
    <x v="3"/>
    <m/>
    <m/>
    <m/>
    <m/>
    <m/>
    <m/>
    <m/>
    <m/>
    <m/>
    <m/>
    <m/>
    <m/>
    <n v="0"/>
    <n v="1"/>
    <m/>
    <n v="1"/>
    <m/>
    <m/>
    <n v="2"/>
  </r>
  <r>
    <s v="შპს &quot;ახალი კლინიკა&quot;"/>
    <s v="404980231"/>
    <x v="3"/>
    <x v="41"/>
    <s v="ხაშური, რუსთაველის ქ.N40."/>
    <s v="REAN0086N/1"/>
    <x v="3"/>
    <m/>
    <m/>
    <m/>
    <m/>
    <m/>
    <m/>
    <n v="1"/>
    <m/>
    <m/>
    <m/>
    <m/>
    <m/>
    <n v="1"/>
    <m/>
    <m/>
    <m/>
    <m/>
    <m/>
    <n v="1"/>
  </r>
  <r>
    <s v="შპს &quot;ახალი კლინიკა&quot;"/>
    <s v="404980231"/>
    <x v="3"/>
    <x v="41"/>
    <s v="ხაშური, რუსთაველის ქ.N40."/>
    <s v="S600002/2"/>
    <x v="4"/>
    <m/>
    <m/>
    <m/>
    <m/>
    <m/>
    <m/>
    <m/>
    <m/>
    <n v="1"/>
    <m/>
    <m/>
    <m/>
    <n v="1"/>
    <m/>
    <m/>
    <m/>
    <m/>
    <m/>
    <n v="1"/>
  </r>
  <r>
    <s v="შპს &quot;ახალი კლინიკა&quot;"/>
    <s v="404980231"/>
    <x v="3"/>
    <x v="41"/>
    <s v="ხაშური, რუსთაველის ქ.N40."/>
    <s v="S600031/2"/>
    <x v="4"/>
    <m/>
    <m/>
    <n v="1"/>
    <m/>
    <m/>
    <m/>
    <m/>
    <m/>
    <m/>
    <m/>
    <m/>
    <m/>
    <n v="1"/>
    <m/>
    <m/>
    <m/>
    <m/>
    <m/>
    <n v="1"/>
  </r>
  <r>
    <s v="შპს &quot;ახალი კლინიკა&quot;"/>
    <s v="404980231"/>
    <x v="3"/>
    <x v="41"/>
    <s v="ხაშური, რუსთაველის ქ.N40."/>
    <s v="S600053/2"/>
    <x v="4"/>
    <n v="1"/>
    <m/>
    <m/>
    <m/>
    <m/>
    <m/>
    <m/>
    <m/>
    <m/>
    <m/>
    <m/>
    <m/>
    <n v="1"/>
    <m/>
    <m/>
    <m/>
    <m/>
    <m/>
    <n v="1"/>
  </r>
  <r>
    <s v="შპს &quot;ახალი კლინიკა&quot;"/>
    <s v="404980231"/>
    <x v="3"/>
    <x v="41"/>
    <s v="ხაშური, რუსთაველის ქ.N40."/>
    <s v="S600073/2"/>
    <x v="4"/>
    <m/>
    <m/>
    <m/>
    <m/>
    <m/>
    <m/>
    <m/>
    <m/>
    <n v="1"/>
    <m/>
    <m/>
    <m/>
    <n v="1"/>
    <m/>
    <m/>
    <m/>
    <m/>
    <m/>
    <n v="1"/>
  </r>
  <r>
    <s v="შპს &quot;ახალი კლინიკა&quot;"/>
    <s v="404980231"/>
    <x v="3"/>
    <x v="41"/>
    <s v="ხაშური, რუსთაველის ქ.N40."/>
    <s v="S600075/1"/>
    <x v="4"/>
    <m/>
    <m/>
    <n v="1"/>
    <m/>
    <m/>
    <m/>
    <m/>
    <m/>
    <m/>
    <m/>
    <m/>
    <m/>
    <n v="1"/>
    <m/>
    <m/>
    <m/>
    <m/>
    <m/>
    <n v="1"/>
  </r>
  <r>
    <s v="შპს &quot;ახალი კლინიკა&quot;"/>
    <s v="404980231"/>
    <x v="3"/>
    <x v="41"/>
    <s v="ხაშური, რუსთაველის ქ.N40."/>
    <s v="S600087"/>
    <x v="4"/>
    <m/>
    <m/>
    <m/>
    <n v="1"/>
    <m/>
    <m/>
    <m/>
    <m/>
    <m/>
    <m/>
    <m/>
    <m/>
    <n v="1"/>
    <m/>
    <m/>
    <m/>
    <m/>
    <m/>
    <n v="1"/>
  </r>
  <r>
    <s v="შპს &quot;ახალი კლინიკა&quot;"/>
    <s v="404980231"/>
    <x v="3"/>
    <x v="41"/>
    <s v="ხაშური, რუსთაველის ქ.N40."/>
    <s v="S600101/1"/>
    <x v="4"/>
    <m/>
    <m/>
    <m/>
    <m/>
    <m/>
    <m/>
    <m/>
    <m/>
    <m/>
    <m/>
    <m/>
    <m/>
    <n v="0"/>
    <m/>
    <m/>
    <n v="1"/>
    <m/>
    <m/>
    <n v="1"/>
  </r>
  <r>
    <s v="შპს &quot;ახალი კლინიკა&quot;"/>
    <s v="404980231"/>
    <x v="3"/>
    <x v="41"/>
    <s v="ხაშური, რუსთაველის ქ.N40."/>
    <s v="S600129/1"/>
    <x v="4"/>
    <n v="1"/>
    <m/>
    <n v="1"/>
    <m/>
    <m/>
    <m/>
    <m/>
    <m/>
    <m/>
    <m/>
    <m/>
    <m/>
    <n v="2"/>
    <m/>
    <m/>
    <m/>
    <m/>
    <m/>
    <n v="2"/>
  </r>
  <r>
    <s v="შპს &quot;ახალი კლინიკა&quot;"/>
    <s v="404980231"/>
    <x v="3"/>
    <x v="41"/>
    <s v="ხაშური, რუსთაველის ქ.N40."/>
    <s v="SUR2315937"/>
    <x v="4"/>
    <m/>
    <m/>
    <m/>
    <m/>
    <m/>
    <n v="1"/>
    <m/>
    <m/>
    <m/>
    <m/>
    <m/>
    <m/>
    <n v="1"/>
    <m/>
    <m/>
    <m/>
    <m/>
    <m/>
    <n v="1"/>
  </r>
  <r>
    <s v="შპს &quot;ახალი კლინიკა&quot;"/>
    <s v="404980231"/>
    <x v="3"/>
    <x v="41"/>
    <s v="ხაშური, რუსთაველის ქ.N40."/>
    <s v="SUR3569813"/>
    <x v="4"/>
    <m/>
    <m/>
    <m/>
    <m/>
    <m/>
    <m/>
    <m/>
    <m/>
    <m/>
    <m/>
    <m/>
    <n v="1"/>
    <n v="1"/>
    <m/>
    <m/>
    <m/>
    <m/>
    <m/>
    <n v="1"/>
  </r>
  <r>
    <s v="შპს &quot;ახალი კლინიკა&quot;"/>
    <s v="404980231"/>
    <x v="3"/>
    <x v="41"/>
    <s v="ხაშური, რუსთაველის ქ.N40."/>
    <s v="SUR3569861"/>
    <x v="4"/>
    <m/>
    <m/>
    <m/>
    <m/>
    <m/>
    <m/>
    <m/>
    <n v="1"/>
    <m/>
    <m/>
    <m/>
    <m/>
    <n v="1"/>
    <m/>
    <m/>
    <m/>
    <m/>
    <m/>
    <n v="1"/>
  </r>
  <r>
    <s v="შპს &quot;ახალი კლინიკა&quot;"/>
    <s v="404980231"/>
    <x v="3"/>
    <x v="41"/>
    <s v="ხაშური, რუსთაველის ქ.N40."/>
    <s v="T900007"/>
    <x v="5"/>
    <m/>
    <n v="1"/>
    <m/>
    <m/>
    <m/>
    <m/>
    <m/>
    <m/>
    <m/>
    <m/>
    <m/>
    <m/>
    <n v="1"/>
    <m/>
    <m/>
    <m/>
    <m/>
    <m/>
    <n v="1"/>
  </r>
  <r>
    <s v="შპს &quot;ახალი კლინიკა&quot;"/>
    <s v="404980231"/>
    <x v="3"/>
    <x v="41"/>
    <s v="ხაშური, რუსთაველის ქ.N40."/>
    <s v="T900007/2"/>
    <x v="5"/>
    <n v="1"/>
    <m/>
    <m/>
    <m/>
    <m/>
    <m/>
    <m/>
    <m/>
    <m/>
    <m/>
    <m/>
    <m/>
    <n v="1"/>
    <m/>
    <m/>
    <m/>
    <m/>
    <m/>
    <n v="1"/>
  </r>
  <r>
    <s v="შპს &quot;ახალი კლინიკა&quot;"/>
    <s v="404980231"/>
    <x v="3"/>
    <x v="41"/>
    <s v="ხაშური, რუსთაველის ქ.N40."/>
    <s v="T900008/1"/>
    <x v="5"/>
    <m/>
    <m/>
    <m/>
    <m/>
    <m/>
    <m/>
    <m/>
    <m/>
    <m/>
    <m/>
    <m/>
    <m/>
    <n v="0"/>
    <m/>
    <m/>
    <m/>
    <n v="1"/>
    <m/>
    <n v="1"/>
  </r>
  <r>
    <s v="შპს &quot;ახალი კლინიკა&quot;"/>
    <s v="404980231"/>
    <x v="3"/>
    <x v="41"/>
    <s v="ხაშური, რუსთაველის ქ.N40."/>
    <s v="T900010"/>
    <x v="5"/>
    <m/>
    <m/>
    <m/>
    <m/>
    <m/>
    <m/>
    <m/>
    <m/>
    <m/>
    <m/>
    <m/>
    <m/>
    <n v="0"/>
    <n v="1"/>
    <m/>
    <m/>
    <m/>
    <m/>
    <n v="1"/>
  </r>
  <r>
    <s v="შპს &quot;ახალი კლინიკა&quot;"/>
    <s v="404980231"/>
    <x v="3"/>
    <x v="41"/>
    <s v="ხაშური, რუსთაველის ქ.N40."/>
    <s v="T900016/2"/>
    <x v="5"/>
    <m/>
    <m/>
    <n v="1"/>
    <m/>
    <n v="1"/>
    <m/>
    <m/>
    <m/>
    <m/>
    <m/>
    <m/>
    <m/>
    <n v="2"/>
    <m/>
    <m/>
    <m/>
    <m/>
    <m/>
    <n v="2"/>
  </r>
  <r>
    <s v="შპს &quot;ახალი სამშობიარო ცენტრი&quot;"/>
    <s v="401956433"/>
    <x v="0"/>
    <x v="39"/>
    <s v="თბილისი, წინანდლის ქ. N9"/>
    <s v="CSE"/>
    <x v="8"/>
    <m/>
    <m/>
    <m/>
    <m/>
    <m/>
    <m/>
    <m/>
    <n v="1"/>
    <m/>
    <m/>
    <m/>
    <m/>
    <n v="1"/>
    <m/>
    <m/>
    <m/>
    <m/>
    <m/>
    <n v="1"/>
  </r>
  <r>
    <s v="შპს &quot;ახალი სამშობიარო ცენტრი&quot;"/>
    <s v="401956433"/>
    <x v="0"/>
    <x v="39"/>
    <s v="თბილისი, წინანდლის ქ. N9"/>
    <s v="INT0086N/1"/>
    <x v="2"/>
    <m/>
    <m/>
    <m/>
    <m/>
    <n v="1"/>
    <m/>
    <m/>
    <m/>
    <m/>
    <m/>
    <m/>
    <m/>
    <n v="1"/>
    <m/>
    <m/>
    <m/>
    <m/>
    <m/>
    <n v="1"/>
  </r>
  <r>
    <s v="შპს &quot;ბოლნისის ცენტრალური კლინიკა&quot;"/>
    <s v="225368330"/>
    <x v="7"/>
    <x v="42"/>
    <s v="ბოლნისი, დ.აღმაშენებლის ქ.№25"/>
    <s v="CSE"/>
    <x v="8"/>
    <m/>
    <m/>
    <m/>
    <m/>
    <m/>
    <m/>
    <n v="1"/>
    <m/>
    <m/>
    <m/>
    <m/>
    <m/>
    <n v="1"/>
    <m/>
    <m/>
    <m/>
    <m/>
    <m/>
    <n v="1"/>
  </r>
  <r>
    <s v="შპს &quot;ბოლნისის ცენტრალური კლინიკა&quot;"/>
    <s v="225368330"/>
    <x v="7"/>
    <x v="42"/>
    <s v="ბოლნისი, დ.აღმაშენებლის ქ.№25"/>
    <s v="INT0042"/>
    <x v="2"/>
    <m/>
    <n v="3"/>
    <n v="1"/>
    <n v="6"/>
    <n v="1"/>
    <n v="4"/>
    <n v="3"/>
    <n v="1"/>
    <n v="2"/>
    <n v="1"/>
    <n v="1"/>
    <n v="2"/>
    <n v="25"/>
    <n v="1"/>
    <n v="3"/>
    <n v="2"/>
    <n v="2"/>
    <n v="3"/>
    <n v="36"/>
  </r>
  <r>
    <s v="შპს &quot;ბოლნისის ცენტრალური კლინიკა&quot;"/>
    <s v="225368330"/>
    <x v="7"/>
    <x v="42"/>
    <s v="ბოლნისი, დ.აღმაშენებლის ქ.№25"/>
    <s v="INT0042/1"/>
    <x v="2"/>
    <n v="2"/>
    <n v="5"/>
    <n v="1"/>
    <n v="7"/>
    <n v="5"/>
    <n v="4"/>
    <n v="5"/>
    <n v="2"/>
    <n v="7"/>
    <n v="2"/>
    <n v="1"/>
    <n v="1"/>
    <n v="42"/>
    <n v="2"/>
    <n v="3"/>
    <n v="5"/>
    <n v="3"/>
    <n v="4"/>
    <n v="59"/>
  </r>
  <r>
    <s v="შპს &quot;ბოლნისის ცენტრალური კლინიკა&quot;"/>
    <s v="225368330"/>
    <x v="7"/>
    <x v="42"/>
    <s v="ბოლნისი, დ.აღმაშენებლის ქ.№25"/>
    <s v="INT0042/2"/>
    <x v="2"/>
    <m/>
    <n v="2"/>
    <n v="4"/>
    <n v="2"/>
    <n v="5"/>
    <n v="3"/>
    <n v="2"/>
    <n v="2"/>
    <n v="4"/>
    <m/>
    <n v="1"/>
    <n v="2"/>
    <n v="27"/>
    <n v="3"/>
    <n v="3"/>
    <n v="2"/>
    <n v="2"/>
    <n v="2"/>
    <n v="39"/>
  </r>
  <r>
    <s v="შპს &quot;ბოლნისის ცენტრალური კლინიკა&quot;"/>
    <s v="225368330"/>
    <x v="7"/>
    <x v="42"/>
    <s v="ბოლნისი, დ.აღმაშენებლის ქ.№25"/>
    <s v="INT0042/3"/>
    <x v="2"/>
    <m/>
    <m/>
    <m/>
    <n v="1"/>
    <m/>
    <m/>
    <m/>
    <m/>
    <m/>
    <n v="1"/>
    <m/>
    <n v="1"/>
    <n v="3"/>
    <m/>
    <m/>
    <m/>
    <n v="1"/>
    <n v="1"/>
    <n v="5"/>
  </r>
  <r>
    <s v="შპს &quot;ბოლნისის ცენტრალური კლინიკა&quot;"/>
    <s v="225368330"/>
    <x v="7"/>
    <x v="42"/>
    <s v="ბოლნისი, დ.აღმაშენებლის ქ.№25"/>
    <s v="INT0086N/1"/>
    <x v="2"/>
    <n v="1"/>
    <n v="1"/>
    <m/>
    <n v="1"/>
    <n v="3"/>
    <n v="2"/>
    <n v="3"/>
    <m/>
    <n v="1"/>
    <n v="2"/>
    <m/>
    <n v="1"/>
    <n v="15"/>
    <n v="2"/>
    <m/>
    <n v="1"/>
    <n v="3"/>
    <n v="2"/>
    <n v="23"/>
  </r>
  <r>
    <s v="შპს &quot;ბოლნისის ცენტრალური კლინიკა&quot;"/>
    <s v="225368330"/>
    <x v="7"/>
    <x v="42"/>
    <s v="ბოლნისი, დ.აღმაშენებლის ქ.№25"/>
    <s v="INT0087N/1"/>
    <x v="2"/>
    <m/>
    <m/>
    <m/>
    <m/>
    <m/>
    <m/>
    <m/>
    <n v="1"/>
    <m/>
    <m/>
    <m/>
    <m/>
    <n v="1"/>
    <m/>
    <m/>
    <m/>
    <m/>
    <m/>
    <n v="1"/>
  </r>
  <r>
    <s v="შპს &quot;ბოლნისის ცენტრალური კლინიკა&quot;"/>
    <s v="225368330"/>
    <x v="7"/>
    <x v="42"/>
    <s v="ბოლნისი, დ.აღმაშენებლის ქ.№25"/>
    <s v="REAN0042"/>
    <x v="3"/>
    <m/>
    <m/>
    <m/>
    <m/>
    <n v="1"/>
    <m/>
    <m/>
    <m/>
    <m/>
    <n v="1"/>
    <m/>
    <m/>
    <n v="2"/>
    <m/>
    <m/>
    <m/>
    <m/>
    <m/>
    <n v="2"/>
  </r>
  <r>
    <s v="შპს &quot;ბოლნისის ცენტრალური კლინიკა&quot;"/>
    <s v="225368330"/>
    <x v="7"/>
    <x v="42"/>
    <s v="ბოლნისი, დ.აღმაშენებლის ქ.№25"/>
    <s v="REAN0042/1"/>
    <x v="3"/>
    <m/>
    <m/>
    <m/>
    <m/>
    <n v="1"/>
    <m/>
    <n v="1"/>
    <n v="1"/>
    <m/>
    <m/>
    <n v="2"/>
    <m/>
    <n v="5"/>
    <m/>
    <m/>
    <n v="1"/>
    <m/>
    <m/>
    <n v="6"/>
  </r>
  <r>
    <s v="შპს &quot;ბოლნისის ცენტრალური კლინიკა&quot;"/>
    <s v="225368330"/>
    <x v="7"/>
    <x v="42"/>
    <s v="ბოლნისი, დ.აღმაშენებლის ქ.№25"/>
    <s v="REAN0042/2"/>
    <x v="3"/>
    <n v="1"/>
    <m/>
    <m/>
    <m/>
    <m/>
    <m/>
    <m/>
    <m/>
    <m/>
    <m/>
    <m/>
    <m/>
    <n v="1"/>
    <m/>
    <m/>
    <m/>
    <m/>
    <m/>
    <n v="1"/>
  </r>
  <r>
    <s v="შპს &quot;ბოლნისის ცენტრალური კლინიკა&quot;"/>
    <s v="225368330"/>
    <x v="7"/>
    <x v="42"/>
    <s v="ბოლნისი, დ.აღმაშენებლის ქ.№25"/>
    <s v="S600054/1"/>
    <x v="4"/>
    <m/>
    <m/>
    <m/>
    <m/>
    <m/>
    <m/>
    <m/>
    <m/>
    <m/>
    <m/>
    <m/>
    <m/>
    <n v="0"/>
    <m/>
    <m/>
    <m/>
    <n v="1"/>
    <m/>
    <n v="1"/>
  </r>
  <r>
    <s v="შპს &quot;ბოლნისის ცენტრალური კლინიკა&quot;"/>
    <s v="225368330"/>
    <x v="7"/>
    <x v="42"/>
    <s v="ბოლნისი, დ.აღმაშენებლის ქ.№25"/>
    <s v="S600106/1"/>
    <x v="4"/>
    <m/>
    <m/>
    <n v="1"/>
    <m/>
    <m/>
    <m/>
    <m/>
    <m/>
    <m/>
    <m/>
    <m/>
    <m/>
    <n v="1"/>
    <m/>
    <m/>
    <m/>
    <m/>
    <m/>
    <n v="1"/>
  </r>
  <r>
    <s v="შპს &quot;ბოლნისის ცენტრალური კლინიკა&quot;"/>
    <s v="225368330"/>
    <x v="7"/>
    <x v="42"/>
    <s v="ბოლნისი, დ.აღმაშენებლის ქ.№25"/>
    <s v="S600153/1"/>
    <x v="4"/>
    <m/>
    <m/>
    <m/>
    <n v="1"/>
    <n v="1"/>
    <m/>
    <m/>
    <m/>
    <m/>
    <m/>
    <m/>
    <m/>
    <n v="2"/>
    <m/>
    <m/>
    <m/>
    <m/>
    <m/>
    <n v="2"/>
  </r>
  <r>
    <s v="შპს &quot;ბოლნისის ცენტრალური კლინიკა&quot;"/>
    <s v="225368330"/>
    <x v="7"/>
    <x v="42"/>
    <s v="ბოლნისი, დ.აღმაშენებლის ქ.№25"/>
    <s v="S600230/1"/>
    <x v="4"/>
    <m/>
    <m/>
    <m/>
    <m/>
    <n v="1"/>
    <m/>
    <m/>
    <m/>
    <m/>
    <m/>
    <m/>
    <m/>
    <n v="1"/>
    <m/>
    <m/>
    <m/>
    <m/>
    <m/>
    <n v="1"/>
  </r>
  <r>
    <s v="შპს &quot;ბოლნისის ცენტრალური კლინიკა&quot;"/>
    <s v="225368330"/>
    <x v="7"/>
    <x v="42"/>
    <s v="ბოლნისი, დ.აღმაშენებლის ქ.№25"/>
    <s v="T900007/1"/>
    <x v="5"/>
    <m/>
    <n v="2"/>
    <m/>
    <m/>
    <m/>
    <n v="1"/>
    <m/>
    <m/>
    <m/>
    <m/>
    <m/>
    <m/>
    <n v="3"/>
    <m/>
    <m/>
    <m/>
    <m/>
    <m/>
    <n v="3"/>
  </r>
  <r>
    <s v="შპს &quot;ბოლნისის ცენტრალური კლინიკა&quot;"/>
    <s v="225368330"/>
    <x v="7"/>
    <x v="42"/>
    <s v="ბოლნისი, დ.აღმაშენებლის ქ.№25"/>
    <s v="T900009"/>
    <x v="5"/>
    <m/>
    <m/>
    <m/>
    <m/>
    <m/>
    <m/>
    <m/>
    <m/>
    <m/>
    <m/>
    <m/>
    <m/>
    <n v="0"/>
    <m/>
    <m/>
    <n v="1"/>
    <m/>
    <m/>
    <n v="1"/>
  </r>
  <r>
    <s v="შპს &quot;გაგუას კლინიკა&quot;"/>
    <s v="201945271"/>
    <x v="0"/>
    <x v="0"/>
    <s v="ლუბლიანას ქ.N13/მ.ჭიაურელის ქ.N6."/>
    <s v="INT0086N/1"/>
    <x v="2"/>
    <m/>
    <m/>
    <m/>
    <m/>
    <n v="1"/>
    <m/>
    <m/>
    <m/>
    <m/>
    <m/>
    <m/>
    <m/>
    <n v="1"/>
    <m/>
    <m/>
    <m/>
    <m/>
    <m/>
    <n v="1"/>
  </r>
  <r>
    <s v="შპს &quot;გაგუას კლინიკა&quot;"/>
    <s v="201945271"/>
    <x v="0"/>
    <x v="0"/>
    <s v="ლუბლიანას ქ.N13/მ.ჭიაურელის ქ.N6."/>
    <s v="NEO10375"/>
    <x v="11"/>
    <m/>
    <m/>
    <m/>
    <m/>
    <m/>
    <m/>
    <m/>
    <n v="1"/>
    <m/>
    <m/>
    <n v="1"/>
    <m/>
    <n v="2"/>
    <m/>
    <m/>
    <m/>
    <m/>
    <m/>
    <n v="2"/>
  </r>
  <r>
    <s v="შპს &quot;გაგუას კლინიკა&quot;"/>
    <s v="201945271"/>
    <x v="0"/>
    <x v="0"/>
    <s v="ლუბლიანას ქ.N13/მ.ჭიაურელის ქ.N6."/>
    <s v="REAN0086N/1"/>
    <x v="3"/>
    <m/>
    <m/>
    <n v="1"/>
    <n v="1"/>
    <m/>
    <n v="2"/>
    <n v="1"/>
    <n v="1"/>
    <n v="2"/>
    <n v="4"/>
    <n v="1"/>
    <n v="4"/>
    <n v="17"/>
    <n v="2"/>
    <n v="1"/>
    <n v="3"/>
    <n v="1"/>
    <n v="1"/>
    <n v="25"/>
  </r>
  <r>
    <s v="შპს &quot;გაგუას კლინიკა&quot;"/>
    <s v="201945271"/>
    <x v="0"/>
    <x v="0"/>
    <s v="ლუბლიანას ქ.N13/მ.ჭიაურელის ქ.N6."/>
    <s v="REAN0089N/1"/>
    <x v="3"/>
    <m/>
    <m/>
    <m/>
    <m/>
    <n v="1"/>
    <m/>
    <m/>
    <m/>
    <m/>
    <m/>
    <m/>
    <m/>
    <n v="1"/>
    <m/>
    <m/>
    <m/>
    <m/>
    <m/>
    <n v="1"/>
  </r>
  <r>
    <s v="შპს &quot;გადაუდებელი მედიცინის ცენტრი&quot;"/>
    <s v="402005398"/>
    <x v="0"/>
    <x v="0"/>
    <s v="ქ.თბილისი,ჩაჩავას ქ.N1/ლუბლიანის ქ.N5(ნაკვეთი N6/17)"/>
    <s v="INT0043"/>
    <x v="2"/>
    <m/>
    <m/>
    <m/>
    <m/>
    <m/>
    <n v="1"/>
    <m/>
    <m/>
    <m/>
    <m/>
    <m/>
    <n v="1"/>
    <n v="2"/>
    <m/>
    <m/>
    <m/>
    <m/>
    <m/>
    <n v="2"/>
  </r>
  <r>
    <s v="შპს &quot;გადაუდებელი მედიცინის ცენტრი&quot;"/>
    <s v="402005398"/>
    <x v="0"/>
    <x v="0"/>
    <s v="ქ.თბილისი,ჩაჩავას ქ.N1/ლუბლიანის ქ.N5(ნაკვეთი N6/17)"/>
    <s v="INT0043/1"/>
    <x v="2"/>
    <m/>
    <m/>
    <n v="2"/>
    <m/>
    <m/>
    <n v="1"/>
    <n v="1"/>
    <m/>
    <m/>
    <n v="1"/>
    <n v="1"/>
    <m/>
    <n v="6"/>
    <n v="1"/>
    <m/>
    <m/>
    <m/>
    <m/>
    <n v="7"/>
  </r>
  <r>
    <s v="შპს &quot;გადაუდებელი მედიცინის ცენტრი&quot;"/>
    <s v="402005398"/>
    <x v="0"/>
    <x v="0"/>
    <s v="ქ.თბილისი,ჩაჩავას ქ.N1/ლუბლიანის ქ.N5(ნაკვეთი N6/17)"/>
    <s v="INT0043/2"/>
    <x v="2"/>
    <m/>
    <n v="1"/>
    <m/>
    <m/>
    <m/>
    <n v="1"/>
    <n v="2"/>
    <n v="1"/>
    <n v="1"/>
    <n v="1"/>
    <m/>
    <m/>
    <n v="7"/>
    <m/>
    <m/>
    <m/>
    <m/>
    <n v="1"/>
    <n v="8"/>
  </r>
  <r>
    <s v="შპს &quot;გადაუდებელი მედიცინის ცენტრი&quot;"/>
    <s v="402005398"/>
    <x v="0"/>
    <x v="0"/>
    <s v="ქ.თბილისი,ჩაჩავას ქ.N1/ლუბლიანის ქ.N5(ნაკვეთი N6/17)"/>
    <s v="REAN0043/1"/>
    <x v="3"/>
    <n v="1"/>
    <m/>
    <m/>
    <m/>
    <m/>
    <m/>
    <m/>
    <m/>
    <m/>
    <m/>
    <m/>
    <m/>
    <n v="1"/>
    <m/>
    <m/>
    <m/>
    <m/>
    <m/>
    <n v="1"/>
  </r>
  <r>
    <s v="შპს &quot;გადაუდებელი მედიცინის ცენტრი&quot;"/>
    <s v="402005398"/>
    <x v="0"/>
    <x v="0"/>
    <s v="ქ.თბილისი,ჩაჩავას ქ.N1/ლუბლიანის ქ.N5(ნაკვეთი N6/17)"/>
    <s v="T900002/2"/>
    <x v="5"/>
    <m/>
    <m/>
    <m/>
    <m/>
    <m/>
    <m/>
    <m/>
    <m/>
    <n v="1"/>
    <m/>
    <m/>
    <m/>
    <n v="1"/>
    <m/>
    <m/>
    <m/>
    <m/>
    <m/>
    <n v="1"/>
  </r>
  <r>
    <s v="შპს &quot;გადაუდებელი მედიცინის ცენტრი&quot;"/>
    <s v="402005398"/>
    <x v="0"/>
    <x v="0"/>
    <s v="ქ.თბილისი,ჩაჩავას ქ.N1/ლუბლიანის ქ.N5(ნაკვეთი N6/17)"/>
    <s v="T900007"/>
    <x v="5"/>
    <m/>
    <m/>
    <m/>
    <m/>
    <n v="1"/>
    <m/>
    <m/>
    <m/>
    <m/>
    <m/>
    <m/>
    <m/>
    <n v="1"/>
    <m/>
    <m/>
    <m/>
    <m/>
    <m/>
    <n v="1"/>
  </r>
  <r>
    <s v="შპს &quot;გადაუდებელი მედიცინის ცენტრი&quot;"/>
    <s v="402005398"/>
    <x v="0"/>
    <x v="0"/>
    <s v="ქ.თბილისი,ჩაჩავას ქ.N1/ლუბლიანის ქ.N5(ნაკვეთი N6/17)"/>
    <s v="T900007/1"/>
    <x v="5"/>
    <m/>
    <m/>
    <m/>
    <m/>
    <n v="1"/>
    <m/>
    <m/>
    <m/>
    <m/>
    <m/>
    <m/>
    <m/>
    <n v="1"/>
    <m/>
    <m/>
    <m/>
    <m/>
    <m/>
    <n v="1"/>
  </r>
  <r>
    <s v="შპს &quot;გადაუდებელი მედიცინის ცენტრი&quot;"/>
    <s v="402005398"/>
    <x v="0"/>
    <x v="0"/>
    <s v="ქ.თბილისი,ჩაჩავას ქ.N1/ლუბლიანის ქ.N5(ნაკვეთი N6/17)"/>
    <s v="T900007/2"/>
    <x v="5"/>
    <m/>
    <m/>
    <m/>
    <m/>
    <m/>
    <n v="2"/>
    <n v="1"/>
    <m/>
    <m/>
    <m/>
    <m/>
    <m/>
    <n v="3"/>
    <m/>
    <m/>
    <m/>
    <m/>
    <m/>
    <n v="3"/>
  </r>
  <r>
    <s v="შპს &quot;გლობალმედ&quot;"/>
    <s v="405055032"/>
    <x v="0"/>
    <x v="43"/>
    <s v="ქ.თბილისი, ყიფშიძის ქ.N3ბ"/>
    <s v="0000000010"/>
    <x v="12"/>
    <m/>
    <n v="1"/>
    <m/>
    <m/>
    <m/>
    <m/>
    <m/>
    <m/>
    <m/>
    <m/>
    <m/>
    <m/>
    <n v="1"/>
    <m/>
    <m/>
    <m/>
    <m/>
    <m/>
    <n v="1"/>
  </r>
  <r>
    <s v="შპს &quot;გლობალმედ&quot;"/>
    <s v="405055032"/>
    <x v="0"/>
    <x v="43"/>
    <s v="ქ.თბილისი, ყიფშიძის ქ.N3ბ"/>
    <s v="INT0043/1"/>
    <x v="2"/>
    <m/>
    <n v="1"/>
    <m/>
    <n v="1"/>
    <n v="1"/>
    <m/>
    <m/>
    <m/>
    <m/>
    <m/>
    <m/>
    <n v="1"/>
    <n v="4"/>
    <m/>
    <n v="2"/>
    <m/>
    <m/>
    <n v="2"/>
    <n v="8"/>
  </r>
  <r>
    <s v="შპს &quot;გლობალმედ&quot;"/>
    <s v="405055032"/>
    <x v="0"/>
    <x v="43"/>
    <s v="ქ.თბილისი, ყიფშიძის ქ.N3ბ"/>
    <s v="INT0086N/1"/>
    <x v="2"/>
    <m/>
    <n v="1"/>
    <m/>
    <m/>
    <m/>
    <m/>
    <m/>
    <m/>
    <m/>
    <m/>
    <m/>
    <m/>
    <n v="1"/>
    <m/>
    <m/>
    <m/>
    <m/>
    <m/>
    <n v="1"/>
  </r>
  <r>
    <s v="შპს &quot;გლობალმედ&quot;"/>
    <s v="405055032"/>
    <x v="0"/>
    <x v="43"/>
    <s v="ქ.თბილისი, ყიფშიძის ქ.N3ბ"/>
    <s v="S600143/1"/>
    <x v="4"/>
    <m/>
    <m/>
    <m/>
    <m/>
    <m/>
    <m/>
    <m/>
    <m/>
    <m/>
    <m/>
    <m/>
    <n v="1"/>
    <n v="1"/>
    <m/>
    <m/>
    <m/>
    <m/>
    <m/>
    <n v="1"/>
  </r>
  <r>
    <s v="შპს &quot;გლობალმედ&quot;"/>
    <s v="405055032"/>
    <x v="0"/>
    <x v="43"/>
    <s v="ქ.თბილისი, ყიფშიძის ქ.N3ბ"/>
    <s v="T900007/1"/>
    <x v="5"/>
    <n v="1"/>
    <m/>
    <n v="1"/>
    <m/>
    <m/>
    <m/>
    <m/>
    <m/>
    <m/>
    <m/>
    <m/>
    <m/>
    <n v="2"/>
    <m/>
    <n v="1"/>
    <m/>
    <m/>
    <m/>
    <n v="3"/>
  </r>
  <r>
    <s v="შპს &quot;გლობალმედ&quot;"/>
    <s v="405055032"/>
    <x v="0"/>
    <x v="43"/>
    <s v="ქ.თბილისი, ყიფშიძის ქ.N3ბ"/>
    <s v="T900013/1"/>
    <x v="5"/>
    <m/>
    <m/>
    <m/>
    <m/>
    <m/>
    <m/>
    <m/>
    <m/>
    <m/>
    <n v="1"/>
    <m/>
    <m/>
    <n v="1"/>
    <m/>
    <m/>
    <m/>
    <m/>
    <m/>
    <n v="1"/>
  </r>
  <r>
    <s v="შპს &quot;გლობალმედ&quot;"/>
    <s v="405055032"/>
    <x v="0"/>
    <x v="43"/>
    <s v="ქ.თბილისი, ყიფშიძის ქ.N3ბ"/>
    <s v="T910009INF/1"/>
    <x v="10"/>
    <m/>
    <m/>
    <n v="1"/>
    <m/>
    <m/>
    <m/>
    <m/>
    <m/>
    <m/>
    <m/>
    <m/>
    <m/>
    <n v="1"/>
    <m/>
    <m/>
    <m/>
    <m/>
    <m/>
    <n v="1"/>
  </r>
  <r>
    <s v="შპს &quot;ელიზაბეტ ბლექველის ჰოსპიტალი&quot;"/>
    <s v="405032806"/>
    <x v="0"/>
    <x v="27"/>
    <s v="ალ. ყაზბეგის გამზ. N34"/>
    <s v="1CAR/U2"/>
    <x v="6"/>
    <n v="1"/>
    <m/>
    <m/>
    <m/>
    <m/>
    <m/>
    <m/>
    <m/>
    <m/>
    <m/>
    <m/>
    <m/>
    <n v="1"/>
    <m/>
    <m/>
    <m/>
    <m/>
    <m/>
    <n v="1"/>
  </r>
  <r>
    <s v="შპს &quot;ელიზაბეტ ბლექველის ჰოსპიტალი&quot;"/>
    <s v="405032806"/>
    <x v="0"/>
    <x v="27"/>
    <s v="ალ. ყაზბეგის გამზ. N34"/>
    <s v="1CAR/U5"/>
    <x v="6"/>
    <m/>
    <m/>
    <m/>
    <m/>
    <m/>
    <m/>
    <m/>
    <m/>
    <m/>
    <m/>
    <m/>
    <m/>
    <n v="0"/>
    <m/>
    <m/>
    <m/>
    <n v="1"/>
    <m/>
    <n v="1"/>
  </r>
  <r>
    <s v="შპს &quot;ელიზაბეტ ბლექველის ჰოსპიტალი&quot;"/>
    <s v="405032806"/>
    <x v="0"/>
    <x v="27"/>
    <s v="ალ. ყაზბეგის გამზ. N34"/>
    <s v="3CAR/U5"/>
    <x v="13"/>
    <m/>
    <m/>
    <m/>
    <m/>
    <n v="1"/>
    <m/>
    <m/>
    <m/>
    <m/>
    <m/>
    <m/>
    <m/>
    <n v="1"/>
    <m/>
    <m/>
    <m/>
    <m/>
    <m/>
    <n v="1"/>
  </r>
  <r>
    <s v="შპს &quot;ელიზაბეტ ბლექველის ჰოსპიტალი&quot;"/>
    <s v="405032806"/>
    <x v="0"/>
    <x v="27"/>
    <s v="ალ. ყაზბეგის გამზ. N34"/>
    <s v="4CAR/U2"/>
    <x v="13"/>
    <m/>
    <m/>
    <m/>
    <m/>
    <m/>
    <n v="1"/>
    <m/>
    <m/>
    <m/>
    <m/>
    <m/>
    <m/>
    <n v="1"/>
    <m/>
    <m/>
    <m/>
    <m/>
    <m/>
    <n v="1"/>
  </r>
  <r>
    <s v="შპს &quot;ელიზაბეტ ბლექველის ჰოსპიტალი&quot;"/>
    <s v="405032806"/>
    <x v="0"/>
    <x v="27"/>
    <s v="ალ. ყაზბეგის გამზ. N34"/>
    <s v="INT0043"/>
    <x v="2"/>
    <m/>
    <m/>
    <n v="1"/>
    <m/>
    <m/>
    <m/>
    <m/>
    <m/>
    <m/>
    <m/>
    <m/>
    <n v="1"/>
    <n v="2"/>
    <m/>
    <m/>
    <m/>
    <m/>
    <m/>
    <n v="2"/>
  </r>
  <r>
    <s v="შპს &quot;ელიზაბეტ ბლექველის ჰოსპიტალი&quot;"/>
    <s v="405032806"/>
    <x v="0"/>
    <x v="27"/>
    <s v="ალ. ყაზბეგის გამზ. N34"/>
    <s v="INT0043/1"/>
    <x v="2"/>
    <m/>
    <m/>
    <m/>
    <n v="1"/>
    <m/>
    <m/>
    <m/>
    <n v="1"/>
    <m/>
    <m/>
    <m/>
    <m/>
    <n v="2"/>
    <m/>
    <m/>
    <m/>
    <m/>
    <m/>
    <n v="2"/>
  </r>
  <r>
    <s v="შპს &quot;ელიზაბეტ ბლექველის ჰოსპიტალი&quot;"/>
    <s v="405032806"/>
    <x v="0"/>
    <x v="27"/>
    <s v="ალ. ყაზბეგის გამზ. N34"/>
    <s v="INT0043/2"/>
    <x v="2"/>
    <n v="2"/>
    <n v="1"/>
    <n v="3"/>
    <m/>
    <n v="2"/>
    <n v="2"/>
    <m/>
    <m/>
    <n v="1"/>
    <n v="1"/>
    <n v="2"/>
    <m/>
    <n v="14"/>
    <n v="1"/>
    <n v="1"/>
    <m/>
    <m/>
    <m/>
    <n v="16"/>
  </r>
  <r>
    <s v="შპს &quot;ელიზაბეტ ბლექველის ჰოსპიტალი&quot;"/>
    <s v="405032806"/>
    <x v="0"/>
    <x v="27"/>
    <s v="ალ. ყაზბეგის გამზ. N34"/>
    <s v="INT0043/3"/>
    <x v="2"/>
    <m/>
    <m/>
    <m/>
    <m/>
    <n v="1"/>
    <m/>
    <n v="1"/>
    <n v="1"/>
    <m/>
    <m/>
    <m/>
    <m/>
    <n v="3"/>
    <m/>
    <m/>
    <m/>
    <n v="1"/>
    <n v="1"/>
    <n v="5"/>
  </r>
  <r>
    <s v="შპს &quot;ელიზაბეტ ბლექველის ჰოსპიტალი&quot;"/>
    <s v="405032806"/>
    <x v="0"/>
    <x v="27"/>
    <s v="ალ. ყაზბეგის გამზ. N34"/>
    <s v="REAN0043"/>
    <x v="3"/>
    <m/>
    <n v="1"/>
    <m/>
    <m/>
    <m/>
    <m/>
    <m/>
    <m/>
    <m/>
    <m/>
    <m/>
    <m/>
    <n v="1"/>
    <m/>
    <m/>
    <m/>
    <m/>
    <m/>
    <n v="1"/>
  </r>
  <r>
    <s v="შპს &quot;ელიზაბეტ ბლექველის ჰოსპიტალი&quot;"/>
    <s v="405032806"/>
    <x v="0"/>
    <x v="27"/>
    <s v="ალ. ყაზბეგის გამზ. N34"/>
    <s v="REAN0043/2"/>
    <x v="3"/>
    <n v="1"/>
    <m/>
    <m/>
    <m/>
    <m/>
    <m/>
    <m/>
    <m/>
    <m/>
    <m/>
    <m/>
    <m/>
    <n v="1"/>
    <m/>
    <m/>
    <m/>
    <m/>
    <m/>
    <n v="1"/>
  </r>
  <r>
    <s v="შპს &quot;ელიზაბეტ ბლექველის ჰოსპიტალი&quot;"/>
    <s v="405032806"/>
    <x v="0"/>
    <x v="27"/>
    <s v="ალ. ყაზბეგის გამზ. N34"/>
    <s v="S600048/1"/>
    <x v="4"/>
    <m/>
    <m/>
    <m/>
    <m/>
    <n v="1"/>
    <m/>
    <m/>
    <m/>
    <m/>
    <m/>
    <m/>
    <m/>
    <n v="1"/>
    <m/>
    <m/>
    <m/>
    <m/>
    <m/>
    <n v="1"/>
  </r>
  <r>
    <s v="შპს &quot;ელიზაბეტ ბლექველის ჰოსპიტალი&quot;"/>
    <s v="405032806"/>
    <x v="0"/>
    <x v="27"/>
    <s v="ალ. ყაზბეგის გამზ. N34"/>
    <s v="S600230/1"/>
    <x v="4"/>
    <m/>
    <m/>
    <m/>
    <m/>
    <m/>
    <m/>
    <m/>
    <m/>
    <m/>
    <m/>
    <n v="1"/>
    <m/>
    <n v="1"/>
    <m/>
    <m/>
    <m/>
    <m/>
    <m/>
    <n v="1"/>
  </r>
  <r>
    <s v="შპს &quot;ელიზაბეტ ბლექველის ჰოსპიტალი&quot;"/>
    <s v="405032806"/>
    <x v="0"/>
    <x v="27"/>
    <s v="ალ. ყაზბეგის გამზ. N34"/>
    <s v="SUR2186102"/>
    <x v="4"/>
    <m/>
    <m/>
    <m/>
    <m/>
    <m/>
    <m/>
    <m/>
    <m/>
    <m/>
    <m/>
    <m/>
    <m/>
    <n v="0"/>
    <m/>
    <m/>
    <m/>
    <m/>
    <n v="1"/>
    <n v="1"/>
  </r>
  <r>
    <s v="შპს &quot;ელიზაბეტ ბლექველის ჰოსპიტალი&quot;"/>
    <s v="405032806"/>
    <x v="0"/>
    <x v="27"/>
    <s v="ალ. ყაზბეგის გამზ. N34"/>
    <s v="SUR3032344"/>
    <x v="4"/>
    <m/>
    <m/>
    <m/>
    <n v="1"/>
    <m/>
    <m/>
    <m/>
    <m/>
    <m/>
    <m/>
    <m/>
    <m/>
    <n v="1"/>
    <m/>
    <m/>
    <m/>
    <m/>
    <m/>
    <n v="1"/>
  </r>
  <r>
    <s v="შპს &quot;ელიზაბეტ ბლექველის ჰოსპიტალი&quot;"/>
    <s v="405032806"/>
    <x v="0"/>
    <x v="27"/>
    <s v="ალ. ყაზბეგის გამზ. N34"/>
    <s v="T900004"/>
    <x v="5"/>
    <m/>
    <m/>
    <m/>
    <m/>
    <n v="2"/>
    <m/>
    <m/>
    <n v="1"/>
    <m/>
    <m/>
    <m/>
    <m/>
    <n v="3"/>
    <m/>
    <m/>
    <m/>
    <m/>
    <m/>
    <n v="3"/>
  </r>
  <r>
    <s v="შპს &quot;ელიზაბეტ ბლექველის ჰოსპიტალი&quot;"/>
    <s v="405032806"/>
    <x v="0"/>
    <x v="27"/>
    <s v="ალ. ყაზბეგის გამზ. N34"/>
    <s v="T900004/2"/>
    <x v="5"/>
    <m/>
    <m/>
    <n v="1"/>
    <n v="3"/>
    <m/>
    <m/>
    <m/>
    <m/>
    <m/>
    <n v="1"/>
    <m/>
    <m/>
    <n v="5"/>
    <m/>
    <m/>
    <m/>
    <m/>
    <m/>
    <n v="5"/>
  </r>
  <r>
    <s v="შპს &quot;ელიზაბეტ ბლექველის ჰოსპიტალი&quot;"/>
    <s v="405032806"/>
    <x v="0"/>
    <x v="27"/>
    <s v="ალ. ყაზბეგის გამზ. N34"/>
    <s v="T900016/2"/>
    <x v="5"/>
    <m/>
    <n v="1"/>
    <n v="1"/>
    <m/>
    <m/>
    <m/>
    <m/>
    <m/>
    <m/>
    <n v="1"/>
    <m/>
    <m/>
    <n v="3"/>
    <m/>
    <m/>
    <m/>
    <m/>
    <m/>
    <n v="3"/>
  </r>
  <r>
    <s v="შპს &quot;ემ-ემ-ტე ჰოსპიტალი&quot;"/>
    <s v="402006592"/>
    <x v="0"/>
    <x v="0"/>
    <s v="ლუბლიანას ქ.N5 მე-9 სართული"/>
    <s v="C54.0"/>
    <x v="0"/>
    <n v="1"/>
    <m/>
    <m/>
    <n v="1"/>
    <m/>
    <m/>
    <m/>
    <m/>
    <m/>
    <m/>
    <m/>
    <m/>
    <n v="2"/>
    <m/>
    <m/>
    <m/>
    <m/>
    <m/>
    <n v="2"/>
  </r>
  <r>
    <s v="შპს &quot;ემ-ემ-ტე ჰოსპიტალი&quot;"/>
    <s v="402006592"/>
    <x v="0"/>
    <x v="0"/>
    <s v="ლუბლიანას ქ.N5 მე-9 სართული"/>
    <s v="C67.2"/>
    <x v="0"/>
    <m/>
    <m/>
    <m/>
    <m/>
    <m/>
    <m/>
    <m/>
    <m/>
    <m/>
    <m/>
    <m/>
    <m/>
    <n v="0"/>
    <m/>
    <m/>
    <m/>
    <m/>
    <n v="1"/>
    <n v="1"/>
  </r>
  <r>
    <s v="შპს &quot;ემ-ემ-ტე ჰოსპიტალი&quot;"/>
    <s v="402006592"/>
    <x v="0"/>
    <x v="0"/>
    <s v="ლუბლიანას ქ.N5 მე-9 სართული"/>
    <s v="C67.4"/>
    <x v="0"/>
    <m/>
    <m/>
    <m/>
    <m/>
    <m/>
    <m/>
    <m/>
    <m/>
    <m/>
    <n v="1"/>
    <m/>
    <m/>
    <n v="1"/>
    <m/>
    <m/>
    <m/>
    <m/>
    <m/>
    <n v="1"/>
  </r>
  <r>
    <s v="შპს &quot;ემ-ემ-ტე ჰოსპიტალი&quot;"/>
    <s v="402006592"/>
    <x v="0"/>
    <x v="0"/>
    <s v="ლუბლიანას ქ.N5 მე-9 სართული"/>
    <s v="C67.8"/>
    <x v="0"/>
    <m/>
    <n v="1"/>
    <m/>
    <m/>
    <m/>
    <m/>
    <m/>
    <m/>
    <m/>
    <n v="1"/>
    <m/>
    <m/>
    <n v="2"/>
    <m/>
    <m/>
    <m/>
    <m/>
    <m/>
    <n v="2"/>
  </r>
  <r>
    <s v="შპს &quot;ემ-ემ-ტე ჰოსპიტალი&quot;"/>
    <s v="402006592"/>
    <x v="0"/>
    <x v="0"/>
    <s v="ლუბლიანას ქ.N5 მე-9 სართული"/>
    <s v="K40.9"/>
    <x v="4"/>
    <m/>
    <m/>
    <m/>
    <m/>
    <m/>
    <m/>
    <m/>
    <m/>
    <n v="1"/>
    <m/>
    <m/>
    <m/>
    <n v="1"/>
    <m/>
    <m/>
    <m/>
    <m/>
    <m/>
    <n v="1"/>
  </r>
  <r>
    <s v="შპს &quot;ემ-ემ-ტე ჰოსპიტალი&quot;"/>
    <s v="402006592"/>
    <x v="0"/>
    <x v="0"/>
    <s v="ლუბლიანას ქ.N5 მე-9 სართული"/>
    <s v="N13.3"/>
    <x v="4"/>
    <m/>
    <m/>
    <m/>
    <m/>
    <m/>
    <m/>
    <m/>
    <m/>
    <n v="1"/>
    <m/>
    <m/>
    <m/>
    <n v="1"/>
    <m/>
    <m/>
    <m/>
    <m/>
    <m/>
    <n v="1"/>
  </r>
  <r>
    <s v="შპს &quot;ემ-ემ-ტე ჰოსპიტალი&quot;"/>
    <s v="402006592"/>
    <x v="0"/>
    <x v="0"/>
    <s v="ლუბლიანას ქ.N5 მე-9 სართული"/>
    <s v="N20.0"/>
    <x v="4"/>
    <m/>
    <n v="2"/>
    <m/>
    <m/>
    <m/>
    <m/>
    <m/>
    <m/>
    <m/>
    <m/>
    <m/>
    <m/>
    <n v="2"/>
    <m/>
    <m/>
    <m/>
    <m/>
    <m/>
    <n v="2"/>
  </r>
  <r>
    <s v="შპს &quot;ემ-ემ-ტე ჰოსპიტალი&quot;"/>
    <s v="402006592"/>
    <x v="0"/>
    <x v="0"/>
    <s v="ლუბლიანას ქ.N5 მე-9 სართული"/>
    <s v="N40"/>
    <x v="4"/>
    <m/>
    <n v="1"/>
    <m/>
    <m/>
    <m/>
    <m/>
    <m/>
    <m/>
    <m/>
    <m/>
    <m/>
    <m/>
    <n v="1"/>
    <m/>
    <m/>
    <m/>
    <m/>
    <m/>
    <n v="1"/>
  </r>
  <r>
    <s v="შპს &quot;ზუგდიდის ინფექციური საავადმყოფო&quot;"/>
    <s v="219999009"/>
    <x v="4"/>
    <x v="21"/>
    <s v="ზუგდიდი,ონარია"/>
    <s v="1100000015/2"/>
    <x v="12"/>
    <m/>
    <m/>
    <n v="1"/>
    <m/>
    <m/>
    <m/>
    <m/>
    <m/>
    <m/>
    <m/>
    <m/>
    <m/>
    <n v="1"/>
    <m/>
    <m/>
    <m/>
    <m/>
    <m/>
    <n v="1"/>
  </r>
  <r>
    <s v="შპს &quot;ზუგდიდის ინფექციური საავადმყოფო&quot;"/>
    <s v="219999009"/>
    <x v="4"/>
    <x v="21"/>
    <s v="ზუგდიდი,ონარია"/>
    <s v="INF00009"/>
    <x v="10"/>
    <m/>
    <m/>
    <m/>
    <n v="1"/>
    <m/>
    <m/>
    <m/>
    <m/>
    <m/>
    <m/>
    <m/>
    <m/>
    <n v="1"/>
    <m/>
    <m/>
    <m/>
    <m/>
    <m/>
    <n v="1"/>
  </r>
  <r>
    <s v="შპს &quot;ზუგდიდის ინფექციური საავადმყოფო&quot;"/>
    <s v="219999009"/>
    <x v="4"/>
    <x v="21"/>
    <s v="ზუგდიდი,ონარია"/>
    <s v="INF00009/2"/>
    <x v="10"/>
    <m/>
    <m/>
    <m/>
    <m/>
    <m/>
    <n v="1"/>
    <m/>
    <n v="2"/>
    <m/>
    <m/>
    <m/>
    <n v="1"/>
    <n v="4"/>
    <m/>
    <m/>
    <m/>
    <m/>
    <m/>
    <n v="4"/>
  </r>
  <r>
    <s v="შპს &quot;ზუგდიდის ინფექციური საავადმყოფო&quot;"/>
    <s v="219999009"/>
    <x v="4"/>
    <x v="21"/>
    <s v="ზუგდიდი,ონარია"/>
    <s v="INF00014"/>
    <x v="10"/>
    <m/>
    <m/>
    <m/>
    <m/>
    <m/>
    <m/>
    <m/>
    <m/>
    <m/>
    <m/>
    <m/>
    <m/>
    <n v="0"/>
    <m/>
    <m/>
    <n v="1"/>
    <m/>
    <m/>
    <n v="1"/>
  </r>
  <r>
    <s v="შპს &quot;ზუგდიდის ინფექციური საავადმყოფო&quot;"/>
    <s v="219999009"/>
    <x v="4"/>
    <x v="21"/>
    <s v="ზუგდიდი,ონარია"/>
    <s v="INF00014/2"/>
    <x v="10"/>
    <m/>
    <m/>
    <m/>
    <m/>
    <n v="1"/>
    <m/>
    <m/>
    <m/>
    <m/>
    <m/>
    <m/>
    <m/>
    <n v="1"/>
    <m/>
    <m/>
    <m/>
    <m/>
    <m/>
    <n v="1"/>
  </r>
  <r>
    <s v="შპს &quot;ზუგდიდის ინფექციური საავადმყოფო&quot;"/>
    <s v="219999009"/>
    <x v="4"/>
    <x v="21"/>
    <s v="ზუგდიდი,ონარია"/>
    <s v="INF00019"/>
    <x v="10"/>
    <m/>
    <m/>
    <m/>
    <m/>
    <m/>
    <m/>
    <n v="1"/>
    <m/>
    <m/>
    <m/>
    <m/>
    <m/>
    <n v="1"/>
    <m/>
    <m/>
    <m/>
    <m/>
    <m/>
    <n v="1"/>
  </r>
  <r>
    <s v="შპს &quot;თბილისის ზღვის ჰოსპიტალი&quot;"/>
    <s v="400115362"/>
    <x v="0"/>
    <x v="30"/>
    <s v="ქ.თბილისი, დასახლება ვარკეთილი-3, მ/რ 4 -ის მიმდებარე ნაკვეთი 14/430."/>
    <s v="INT0041"/>
    <x v="2"/>
    <n v="1"/>
    <n v="1"/>
    <m/>
    <n v="1"/>
    <n v="2"/>
    <n v="2"/>
    <m/>
    <n v="3"/>
    <m/>
    <m/>
    <n v="1"/>
    <n v="2"/>
    <n v="13"/>
    <n v="2"/>
    <n v="2"/>
    <m/>
    <n v="1"/>
    <n v="2"/>
    <n v="20"/>
  </r>
  <r>
    <s v="შპს &quot;თბილისის ზღვის ჰოსპიტალი&quot;"/>
    <s v="400115362"/>
    <x v="0"/>
    <x v="30"/>
    <s v="ქ.თბილისი, დასახლება ვარკეთილი-3, მ/რ 4 -ის მიმდებარე ნაკვეთი 14/430."/>
    <s v="INT0041/1"/>
    <x v="2"/>
    <n v="2"/>
    <n v="1"/>
    <n v="5"/>
    <n v="5"/>
    <n v="2"/>
    <n v="2"/>
    <n v="3"/>
    <n v="4"/>
    <n v="1"/>
    <n v="3"/>
    <n v="7"/>
    <n v="8"/>
    <n v="43"/>
    <n v="8"/>
    <n v="3"/>
    <n v="4"/>
    <n v="2"/>
    <n v="8"/>
    <n v="68"/>
  </r>
  <r>
    <s v="შპს &quot;თბილისის ზღვის ჰოსპიტალი&quot;"/>
    <s v="400115362"/>
    <x v="0"/>
    <x v="30"/>
    <s v="ქ.თბილისი, დასახლება ვარკეთილი-3, მ/რ 4 -ის მიმდებარე ნაკვეთი 14/430."/>
    <s v="INT0041/2"/>
    <x v="2"/>
    <n v="2"/>
    <n v="1"/>
    <n v="2"/>
    <n v="2"/>
    <n v="2"/>
    <n v="1"/>
    <n v="5"/>
    <n v="3"/>
    <n v="1"/>
    <m/>
    <n v="2"/>
    <n v="4"/>
    <n v="25"/>
    <n v="6"/>
    <n v="2"/>
    <n v="3"/>
    <n v="1"/>
    <n v="1"/>
    <n v="38"/>
  </r>
  <r>
    <s v="შპს &quot;თბილისის ზღვის ჰოსპიტალი&quot;"/>
    <s v="400115362"/>
    <x v="0"/>
    <x v="30"/>
    <s v="ქ.თბილისი, დასახლება ვარკეთილი-3, მ/რ 4 -ის მიმდებარე ნაკვეთი 14/430."/>
    <s v="INT0041/3"/>
    <x v="2"/>
    <m/>
    <m/>
    <n v="1"/>
    <m/>
    <m/>
    <m/>
    <m/>
    <m/>
    <m/>
    <m/>
    <m/>
    <m/>
    <n v="1"/>
    <m/>
    <n v="1"/>
    <m/>
    <n v="1"/>
    <m/>
    <n v="3"/>
  </r>
  <r>
    <s v="შპს &quot;თბილისის ზღვის ჰოსპიტალი&quot;"/>
    <s v="400115362"/>
    <x v="0"/>
    <x v="30"/>
    <s v="ქ.თბილისი, დასახლება ვარკეთილი-3, მ/რ 4 -ის მიმდებარე ნაკვეთი 14/430."/>
    <s v="K22.2"/>
    <x v="4"/>
    <m/>
    <n v="1"/>
    <m/>
    <m/>
    <m/>
    <m/>
    <m/>
    <m/>
    <m/>
    <m/>
    <m/>
    <m/>
    <n v="1"/>
    <m/>
    <m/>
    <m/>
    <m/>
    <m/>
    <n v="1"/>
  </r>
  <r>
    <s v="შპს &quot;თბილისის ზღვის ჰოსპიტალი&quot;"/>
    <s v="400115362"/>
    <x v="0"/>
    <x v="30"/>
    <s v="ქ.თბილისი, დასახლება ვარკეთილი-3, მ/რ 4 -ის მიმდებარე ნაკვეთი 14/430."/>
    <s v="NEU125095"/>
    <x v="4"/>
    <m/>
    <n v="1"/>
    <m/>
    <m/>
    <m/>
    <m/>
    <m/>
    <m/>
    <m/>
    <m/>
    <m/>
    <m/>
    <n v="1"/>
    <n v="1"/>
    <m/>
    <m/>
    <m/>
    <m/>
    <n v="2"/>
  </r>
  <r>
    <s v="შპს &quot;თბილისის ზღვის ჰოსპიტალი&quot;"/>
    <s v="400115362"/>
    <x v="0"/>
    <x v="30"/>
    <s v="ქ.თბილისი, დასახლება ვარკეთილი-3, მ/რ 4 -ის მიმდებარე ნაკვეთი 14/430."/>
    <s v="NEU75862"/>
    <x v="4"/>
    <m/>
    <m/>
    <m/>
    <m/>
    <m/>
    <m/>
    <m/>
    <m/>
    <m/>
    <m/>
    <m/>
    <n v="1"/>
    <n v="1"/>
    <m/>
    <m/>
    <m/>
    <m/>
    <m/>
    <n v="1"/>
  </r>
  <r>
    <s v="შპს &quot;თბილისის ზღვის ჰოსპიტალი&quot;"/>
    <s v="400115362"/>
    <x v="0"/>
    <x v="30"/>
    <s v="ქ.თბილისი, დასახლება ვარკეთილი-3, მ/რ 4 -ის მიმდებარე ნაკვეთი 14/430."/>
    <s v="REAN0041"/>
    <x v="3"/>
    <m/>
    <n v="1"/>
    <m/>
    <m/>
    <m/>
    <m/>
    <m/>
    <n v="1"/>
    <m/>
    <m/>
    <m/>
    <m/>
    <n v="2"/>
    <n v="1"/>
    <m/>
    <m/>
    <m/>
    <m/>
    <n v="3"/>
  </r>
  <r>
    <s v="შპს &quot;თბილისის ზღვის ჰოსპიტალი&quot;"/>
    <s v="400115362"/>
    <x v="0"/>
    <x v="30"/>
    <s v="ქ.თბილისი, დასახლება ვარკეთილი-3, მ/რ 4 -ის მიმდებარე ნაკვეთი 14/430."/>
    <s v="REAN0041/1"/>
    <x v="3"/>
    <m/>
    <m/>
    <n v="1"/>
    <m/>
    <m/>
    <m/>
    <m/>
    <m/>
    <m/>
    <m/>
    <m/>
    <m/>
    <n v="1"/>
    <m/>
    <m/>
    <n v="1"/>
    <n v="1"/>
    <m/>
    <n v="3"/>
  </r>
  <r>
    <s v="შპს &quot;თბილისის ზღვის ჰოსპიტალი&quot;"/>
    <s v="400115362"/>
    <x v="0"/>
    <x v="30"/>
    <s v="ქ.თბილისი, დასახლება ვარკეთილი-3, მ/რ 4 -ის მიმდებარე ნაკვეთი 14/430."/>
    <s v="REAN0041/2"/>
    <x v="3"/>
    <m/>
    <m/>
    <m/>
    <m/>
    <m/>
    <n v="1"/>
    <m/>
    <m/>
    <m/>
    <m/>
    <m/>
    <n v="1"/>
    <n v="2"/>
    <n v="1"/>
    <n v="1"/>
    <m/>
    <n v="1"/>
    <m/>
    <n v="5"/>
  </r>
  <r>
    <s v="შპს &quot;თბილისის ზღვის ჰოსპიტალი&quot;"/>
    <s v="400115362"/>
    <x v="0"/>
    <x v="30"/>
    <s v="ქ.თბილისი, დასახლება ვარკეთილი-3, მ/რ 4 -ის მიმდებარე ნაკვეთი 14/430."/>
    <s v="S600020/1"/>
    <x v="4"/>
    <m/>
    <m/>
    <m/>
    <m/>
    <m/>
    <m/>
    <n v="1"/>
    <m/>
    <m/>
    <m/>
    <m/>
    <m/>
    <n v="1"/>
    <m/>
    <m/>
    <m/>
    <m/>
    <m/>
    <n v="1"/>
  </r>
  <r>
    <s v="შპს &quot;თბილისის ზღვის ჰოსპიტალი&quot;"/>
    <s v="400115362"/>
    <x v="0"/>
    <x v="30"/>
    <s v="ქ.თბილისი, დასახლება ვარკეთილი-3, მ/რ 4 -ის მიმდებარე ნაკვეთი 14/430."/>
    <s v="S600048/1"/>
    <x v="4"/>
    <m/>
    <m/>
    <m/>
    <m/>
    <m/>
    <m/>
    <n v="1"/>
    <m/>
    <m/>
    <m/>
    <m/>
    <n v="1"/>
    <n v="2"/>
    <m/>
    <m/>
    <m/>
    <m/>
    <m/>
    <n v="2"/>
  </r>
  <r>
    <s v="შპს &quot;თბილისის ზღვის ჰოსპიტალი&quot;"/>
    <s v="400115362"/>
    <x v="0"/>
    <x v="30"/>
    <s v="ქ.თბილისი, დასახლება ვარკეთილი-3, მ/რ 4 -ის მიმდებარე ნაკვეთი 14/430."/>
    <s v="S600058"/>
    <x v="4"/>
    <m/>
    <m/>
    <m/>
    <m/>
    <m/>
    <m/>
    <m/>
    <m/>
    <m/>
    <m/>
    <m/>
    <m/>
    <n v="0"/>
    <m/>
    <m/>
    <m/>
    <n v="1"/>
    <m/>
    <n v="1"/>
  </r>
  <r>
    <s v="შპს &quot;თბილისის ზღვის ჰოსპიტალი&quot;"/>
    <s v="400115362"/>
    <x v="0"/>
    <x v="30"/>
    <s v="ქ.თბილისი, დასახლება ვარკეთილი-3, მ/რ 4 -ის მიმდებარე ნაკვეთი 14/430."/>
    <s v="S600111/1"/>
    <x v="4"/>
    <m/>
    <m/>
    <m/>
    <m/>
    <m/>
    <m/>
    <m/>
    <n v="1"/>
    <m/>
    <m/>
    <m/>
    <m/>
    <n v="1"/>
    <m/>
    <m/>
    <m/>
    <m/>
    <m/>
    <n v="1"/>
  </r>
  <r>
    <s v="შპს &quot;თბილისის ზღვის ჰოსპიტალი&quot;"/>
    <s v="400115362"/>
    <x v="0"/>
    <x v="30"/>
    <s v="ქ.თბილისი, დასახლება ვარკეთილი-3, მ/რ 4 -ის მიმდებარე ნაკვეთი 14/430."/>
    <s v="S600143/2"/>
    <x v="4"/>
    <m/>
    <m/>
    <m/>
    <m/>
    <m/>
    <m/>
    <m/>
    <m/>
    <m/>
    <m/>
    <m/>
    <m/>
    <n v="0"/>
    <n v="1"/>
    <m/>
    <m/>
    <m/>
    <m/>
    <n v="1"/>
  </r>
  <r>
    <s v="შპს &quot;თბილისის ზღვის ჰოსპიტალი&quot;"/>
    <s v="400115362"/>
    <x v="0"/>
    <x v="30"/>
    <s v="ქ.თბილისი, დასახლება ვარკეთილი-3, მ/რ 4 -ის მიმდებარე ნაკვეთი 14/430."/>
    <s v="S600145/2"/>
    <x v="4"/>
    <m/>
    <m/>
    <m/>
    <m/>
    <m/>
    <m/>
    <m/>
    <m/>
    <m/>
    <m/>
    <m/>
    <n v="1"/>
    <n v="1"/>
    <m/>
    <m/>
    <m/>
    <m/>
    <m/>
    <n v="1"/>
  </r>
  <r>
    <s v="შპს &quot;თბილისის ზღვის ჰოსპიტალი&quot;"/>
    <s v="400115362"/>
    <x v="0"/>
    <x v="30"/>
    <s v="ქ.თბილისი, დასახლება ვარკეთილი-3, მ/რ 4 -ის მიმდებარე ნაკვეთი 14/430."/>
    <s v="SUR1293162"/>
    <x v="4"/>
    <m/>
    <m/>
    <m/>
    <m/>
    <m/>
    <m/>
    <m/>
    <n v="1"/>
    <m/>
    <m/>
    <m/>
    <m/>
    <n v="1"/>
    <m/>
    <m/>
    <m/>
    <m/>
    <m/>
    <n v="1"/>
  </r>
  <r>
    <s v="შპს &quot;თბილისის ზღვის ჰოსპიტალი&quot;"/>
    <s v="400115362"/>
    <x v="0"/>
    <x v="30"/>
    <s v="ქ.თბილისი, დასახლება ვარკეთილი-3, მ/რ 4 -ის მიმდებარე ნაკვეთი 14/430."/>
    <s v="SUR1347538"/>
    <x v="4"/>
    <m/>
    <m/>
    <m/>
    <m/>
    <m/>
    <m/>
    <m/>
    <n v="1"/>
    <m/>
    <m/>
    <m/>
    <m/>
    <n v="1"/>
    <m/>
    <m/>
    <m/>
    <m/>
    <m/>
    <n v="1"/>
  </r>
  <r>
    <s v="შპს &quot;თბილისის ზღვის ჰოსპიტალი&quot;"/>
    <s v="400115362"/>
    <x v="0"/>
    <x v="30"/>
    <s v="ქ.თბილისი, დასახლება ვარკეთილი-3, მ/რ 4 -ის მიმდებარე ნაკვეთი 14/430."/>
    <s v="SUR2581566"/>
    <x v="4"/>
    <m/>
    <m/>
    <m/>
    <n v="1"/>
    <m/>
    <m/>
    <m/>
    <m/>
    <m/>
    <m/>
    <m/>
    <m/>
    <n v="1"/>
    <m/>
    <m/>
    <m/>
    <m/>
    <m/>
    <n v="1"/>
  </r>
  <r>
    <s v="შპს &quot;თბილისის ზღვის ჰოსპიტალი&quot;"/>
    <s v="400115362"/>
    <x v="0"/>
    <x v="30"/>
    <s v="ქ.თბილისი, დასახლება ვარკეთილი-3, მ/რ 4 -ის მიმდებარე ნაკვეთი 14/430."/>
    <s v="SUR331801/2"/>
    <x v="4"/>
    <m/>
    <m/>
    <m/>
    <m/>
    <m/>
    <m/>
    <m/>
    <m/>
    <m/>
    <m/>
    <m/>
    <m/>
    <n v="0"/>
    <m/>
    <m/>
    <m/>
    <n v="1"/>
    <m/>
    <n v="1"/>
  </r>
  <r>
    <s v="შპს &quot;თბილისის ზღვის ჰოსპიტალი&quot;"/>
    <s v="400115362"/>
    <x v="0"/>
    <x v="30"/>
    <s v="ქ.თბილისი, დასახლება ვარკეთილი-3, მ/რ 4 -ის მიმდებარე ნაკვეთი 14/430."/>
    <s v="SUR3490474"/>
    <x v="4"/>
    <m/>
    <m/>
    <m/>
    <m/>
    <m/>
    <m/>
    <m/>
    <m/>
    <m/>
    <n v="1"/>
    <m/>
    <m/>
    <n v="1"/>
    <m/>
    <m/>
    <m/>
    <m/>
    <m/>
    <n v="1"/>
  </r>
  <r>
    <s v="შპს &quot;თბილისის ზღვის ჰოსპიტალი&quot;"/>
    <s v="400115362"/>
    <x v="0"/>
    <x v="30"/>
    <s v="ქ.თბილისი, დასახლება ვარკეთილი-3, მ/რ 4 -ის მიმდებარე ნაკვეთი 14/430."/>
    <s v="T900003/1"/>
    <x v="5"/>
    <m/>
    <m/>
    <m/>
    <m/>
    <m/>
    <m/>
    <m/>
    <n v="1"/>
    <m/>
    <m/>
    <m/>
    <m/>
    <n v="1"/>
    <m/>
    <m/>
    <m/>
    <m/>
    <m/>
    <n v="1"/>
  </r>
  <r>
    <s v="შპს &quot;თბილისის ზღვის ჰოსპიტალი&quot;"/>
    <s v="400115362"/>
    <x v="0"/>
    <x v="30"/>
    <s v="ქ.თბილისი, დასახლება ვარკეთილი-3, მ/რ 4 -ის მიმდებარე ნაკვეთი 14/430."/>
    <s v="T900004"/>
    <x v="5"/>
    <m/>
    <m/>
    <m/>
    <m/>
    <m/>
    <m/>
    <m/>
    <m/>
    <m/>
    <m/>
    <m/>
    <m/>
    <n v="0"/>
    <m/>
    <m/>
    <m/>
    <m/>
    <n v="1"/>
    <n v="1"/>
  </r>
  <r>
    <s v="შპს &quot;თბილისის ზღვის ჰოსპიტალი&quot;"/>
    <s v="400115362"/>
    <x v="0"/>
    <x v="30"/>
    <s v="ქ.თბილისი, დასახლება ვარკეთილი-3, მ/რ 4 -ის მიმდებარე ნაკვეთი 14/430."/>
    <s v="T900007"/>
    <x v="5"/>
    <m/>
    <m/>
    <m/>
    <n v="2"/>
    <m/>
    <m/>
    <m/>
    <m/>
    <m/>
    <m/>
    <m/>
    <m/>
    <n v="2"/>
    <m/>
    <m/>
    <m/>
    <m/>
    <m/>
    <n v="2"/>
  </r>
  <r>
    <s v="შპს &quot;თბილისის ზღვის ჰოსპიტალი&quot;"/>
    <s v="400115362"/>
    <x v="0"/>
    <x v="30"/>
    <s v="ქ.თბილისი, დასახლება ვარკეთილი-3, მ/რ 4 -ის მიმდებარე ნაკვეთი 14/430."/>
    <s v="T900007/1"/>
    <x v="5"/>
    <n v="1"/>
    <m/>
    <n v="1"/>
    <m/>
    <m/>
    <m/>
    <m/>
    <m/>
    <m/>
    <m/>
    <n v="1"/>
    <m/>
    <n v="3"/>
    <m/>
    <m/>
    <m/>
    <m/>
    <m/>
    <n v="3"/>
  </r>
  <r>
    <s v="შპს &quot;თბილისის ზღვის ჰოსპიტალი&quot;"/>
    <s v="400115362"/>
    <x v="0"/>
    <x v="30"/>
    <s v="ქ.თბილისი, დასახლება ვარკეთილი-3, მ/რ 4 -ის მიმდებარე ნაკვეთი 14/430."/>
    <s v="T900007/2"/>
    <x v="5"/>
    <m/>
    <m/>
    <m/>
    <m/>
    <m/>
    <m/>
    <m/>
    <m/>
    <n v="1"/>
    <m/>
    <m/>
    <m/>
    <n v="1"/>
    <n v="2"/>
    <m/>
    <m/>
    <m/>
    <m/>
    <n v="3"/>
  </r>
  <r>
    <s v="შპს &quot;თბილისის ზღვის ჰოსპიტალი&quot;"/>
    <s v="400115362"/>
    <x v="0"/>
    <x v="30"/>
    <s v="ქ.თბილისი, დასახლება ვარკეთილი-3, მ/რ 4 -ის მიმდებარე ნაკვეთი 14/430."/>
    <s v="T900008/1"/>
    <x v="5"/>
    <m/>
    <m/>
    <m/>
    <m/>
    <m/>
    <m/>
    <m/>
    <m/>
    <m/>
    <m/>
    <m/>
    <m/>
    <n v="0"/>
    <n v="1"/>
    <m/>
    <n v="1"/>
    <m/>
    <m/>
    <n v="2"/>
  </r>
  <r>
    <s v="შპს &quot;თბილისის ზღვის ჰოსპიტალი&quot;"/>
    <s v="400115362"/>
    <x v="0"/>
    <x v="30"/>
    <s v="ქ.თბილისი, დასახლება ვარკეთილი-3, მ/რ 4 -ის მიმდებარე ნაკვეთი 14/430."/>
    <s v="T900011/1"/>
    <x v="5"/>
    <m/>
    <m/>
    <n v="1"/>
    <m/>
    <m/>
    <m/>
    <m/>
    <m/>
    <m/>
    <m/>
    <m/>
    <m/>
    <n v="1"/>
    <m/>
    <m/>
    <m/>
    <m/>
    <m/>
    <n v="1"/>
  </r>
  <r>
    <s v="შპს &quot;თბილისის ზღვის ჰოსპიტალი&quot;"/>
    <s v="400115362"/>
    <x v="0"/>
    <x v="30"/>
    <s v="ქ.თბილისი, დასახლება ვარკეთილი-3, მ/რ 4 -ის მიმდებარე ნაკვეთი 14/430."/>
    <s v="T900012"/>
    <x v="5"/>
    <m/>
    <m/>
    <m/>
    <m/>
    <m/>
    <m/>
    <m/>
    <m/>
    <m/>
    <m/>
    <m/>
    <m/>
    <n v="0"/>
    <m/>
    <m/>
    <m/>
    <m/>
    <n v="1"/>
    <n v="1"/>
  </r>
  <r>
    <s v="შპს &quot;თბილისის ზღვის ჰოსპიტალი&quot;"/>
    <s v="400115362"/>
    <x v="0"/>
    <x v="30"/>
    <s v="ქ.თბილისი, დასახლება ვარკეთილი-3, მ/რ 4 -ის მიმდებარე ნაკვეთი 14/430."/>
    <s v="T900013/1"/>
    <x v="5"/>
    <m/>
    <m/>
    <m/>
    <m/>
    <n v="1"/>
    <n v="1"/>
    <m/>
    <m/>
    <n v="1"/>
    <m/>
    <m/>
    <m/>
    <n v="3"/>
    <m/>
    <m/>
    <m/>
    <m/>
    <m/>
    <n v="3"/>
  </r>
  <r>
    <s v="შპს &quot;თბილისის ზღვის ჰოსპიტალი&quot;"/>
    <s v="400115362"/>
    <x v="0"/>
    <x v="30"/>
    <s v="ქ.თბილისი, დასახლება ვარკეთილი-3, მ/რ 4 -ის მიმდებარე ნაკვეთი 14/430."/>
    <s v="T900014/1"/>
    <x v="5"/>
    <m/>
    <m/>
    <m/>
    <m/>
    <m/>
    <m/>
    <m/>
    <m/>
    <m/>
    <n v="1"/>
    <m/>
    <m/>
    <n v="1"/>
    <m/>
    <m/>
    <m/>
    <m/>
    <m/>
    <n v="1"/>
  </r>
  <r>
    <s v="შპს &quot;თბილისის ზღვის ჰოსპიტალი&quot;"/>
    <s v="400115362"/>
    <x v="0"/>
    <x v="30"/>
    <s v="ქ.თბილისი, დასახლება ვარკეთილი-3, მ/რ 4 -ის მიმდებარე ნაკვეთი 14/430."/>
    <s v="T900015/1"/>
    <x v="5"/>
    <m/>
    <n v="1"/>
    <m/>
    <m/>
    <m/>
    <m/>
    <m/>
    <m/>
    <m/>
    <m/>
    <m/>
    <m/>
    <n v="1"/>
    <m/>
    <m/>
    <m/>
    <n v="2"/>
    <m/>
    <n v="3"/>
  </r>
  <r>
    <s v="შპს &quot;თბილისის პედიატრიული პრივატ კლინიკა&quot;"/>
    <s v="200010022"/>
    <x v="0"/>
    <x v="34"/>
    <s v="თბილისი, თემქა,მე-11 მ/რ. I-კვ"/>
    <s v="INT0041"/>
    <x v="2"/>
    <m/>
    <m/>
    <m/>
    <m/>
    <m/>
    <m/>
    <m/>
    <m/>
    <m/>
    <m/>
    <m/>
    <m/>
    <n v="0"/>
    <m/>
    <m/>
    <m/>
    <n v="1"/>
    <m/>
    <n v="1"/>
  </r>
  <r>
    <s v="შპს &quot;თბილისის პედიატრიული პრივატ კლინიკა&quot;"/>
    <s v="200010022"/>
    <x v="0"/>
    <x v="34"/>
    <s v="თბილისი, თემქა,მე-11 მ/რ. I-კვ"/>
    <s v="INT0041/1"/>
    <x v="2"/>
    <n v="1"/>
    <m/>
    <m/>
    <m/>
    <m/>
    <m/>
    <n v="1"/>
    <m/>
    <m/>
    <m/>
    <m/>
    <m/>
    <n v="2"/>
    <m/>
    <m/>
    <n v="1"/>
    <m/>
    <m/>
    <n v="3"/>
  </r>
  <r>
    <s v="შპს &quot;თბილისის პედიატრიული პრივატ კლინიკა&quot;"/>
    <s v="200010022"/>
    <x v="0"/>
    <x v="34"/>
    <s v="თბილისი, თემქა,მე-11 მ/რ. I-კვ"/>
    <s v="T900007/1"/>
    <x v="5"/>
    <m/>
    <m/>
    <m/>
    <m/>
    <m/>
    <m/>
    <m/>
    <m/>
    <m/>
    <m/>
    <m/>
    <m/>
    <n v="0"/>
    <n v="1"/>
    <m/>
    <m/>
    <m/>
    <m/>
    <n v="1"/>
  </r>
  <r>
    <s v="შპს &quot;იმედის კლინიკა&quot;"/>
    <s v="202249110"/>
    <x v="0"/>
    <x v="0"/>
    <s v="ქ. თბილისი, სოფელი დიღომი, ვეფხისტყაოსნის 38"/>
    <s v="CSE36"/>
    <x v="8"/>
    <m/>
    <m/>
    <m/>
    <n v="1"/>
    <m/>
    <m/>
    <m/>
    <m/>
    <m/>
    <m/>
    <m/>
    <m/>
    <n v="1"/>
    <m/>
    <m/>
    <m/>
    <m/>
    <m/>
    <n v="1"/>
  </r>
  <r>
    <s v="შპს &quot;იმედის კლინიკა&quot;"/>
    <s v="202249110"/>
    <x v="0"/>
    <x v="0"/>
    <s v="ქ. თბილისი, სოფელი დიღომი, ვეფხისტყაოსნის 38"/>
    <s v="INT0086N/1"/>
    <x v="2"/>
    <n v="1"/>
    <m/>
    <m/>
    <m/>
    <m/>
    <n v="1"/>
    <m/>
    <m/>
    <m/>
    <m/>
    <m/>
    <m/>
    <n v="2"/>
    <m/>
    <m/>
    <m/>
    <m/>
    <m/>
    <n v="2"/>
  </r>
  <r>
    <s v="შპს &quot;იმედის კლინიკა&quot;"/>
    <s v="202249110"/>
    <x v="0"/>
    <x v="0"/>
    <s v="ქ. თბილისი, სოფელი დიღომი, ვეფხისტყაოსნის 38"/>
    <s v="N81.3"/>
    <x v="4"/>
    <m/>
    <m/>
    <m/>
    <m/>
    <m/>
    <m/>
    <m/>
    <m/>
    <m/>
    <n v="1"/>
    <m/>
    <m/>
    <n v="1"/>
    <m/>
    <m/>
    <m/>
    <m/>
    <m/>
    <n v="1"/>
  </r>
  <r>
    <s v="შპს &quot;იმედის კლინიკა&quot;"/>
    <s v="202249110"/>
    <x v="0"/>
    <x v="0"/>
    <s v="ქ. თბილისი, სოფელი დიღომი, ვეფხისტყაოსნის 38"/>
    <s v="NIC"/>
    <x v="8"/>
    <m/>
    <m/>
    <m/>
    <m/>
    <m/>
    <n v="1"/>
    <n v="1"/>
    <m/>
    <m/>
    <m/>
    <m/>
    <m/>
    <n v="2"/>
    <m/>
    <m/>
    <m/>
    <m/>
    <m/>
    <n v="2"/>
  </r>
  <r>
    <s v="შპს &quot;იმედის კლინიკა&quot;"/>
    <s v="202249110"/>
    <x v="0"/>
    <x v="0"/>
    <s v="ქ. თბილისი, სოფელი დიღომი, ვეფხისტყაოსნის 38"/>
    <s v="REAN0041/1"/>
    <x v="3"/>
    <m/>
    <m/>
    <m/>
    <m/>
    <m/>
    <m/>
    <m/>
    <m/>
    <m/>
    <m/>
    <n v="1"/>
    <m/>
    <n v="1"/>
    <m/>
    <m/>
    <m/>
    <m/>
    <m/>
    <n v="1"/>
  </r>
  <r>
    <s v="შპს &quot;იმედის კლინიკა&quot;"/>
    <s v="202249110"/>
    <x v="0"/>
    <x v="0"/>
    <s v="ქ. თბილისი, სოფელი დიღომი, ვეფხისტყაოსნის 38"/>
    <s v="REAN0086N/1"/>
    <x v="3"/>
    <n v="2"/>
    <n v="1"/>
    <n v="1"/>
    <m/>
    <m/>
    <m/>
    <m/>
    <m/>
    <n v="1"/>
    <n v="1"/>
    <n v="1"/>
    <m/>
    <n v="7"/>
    <m/>
    <m/>
    <m/>
    <m/>
    <n v="1"/>
    <n v="8"/>
  </r>
  <r>
    <s v="შპს &quot;იმედის კლინიკა&quot;"/>
    <s v="202249110"/>
    <x v="0"/>
    <x v="0"/>
    <s v="ქ. თბილისი, სოფელი დიღომი, ვეფხისტყაოსნის 38"/>
    <s v="S600055/1"/>
    <x v="4"/>
    <m/>
    <m/>
    <m/>
    <m/>
    <m/>
    <m/>
    <m/>
    <m/>
    <m/>
    <m/>
    <n v="1"/>
    <m/>
    <n v="1"/>
    <m/>
    <m/>
    <m/>
    <m/>
    <m/>
    <n v="1"/>
  </r>
  <r>
    <s v="შპს &quot;იმედის კლინიკა&quot;"/>
    <s v="202249110"/>
    <x v="0"/>
    <x v="0"/>
    <s v="ქ. თბილისი, სოფელი დიღომი, ვეფხისტყაოსნის 38"/>
    <s v="T900007/1"/>
    <x v="5"/>
    <m/>
    <m/>
    <m/>
    <m/>
    <m/>
    <m/>
    <m/>
    <m/>
    <m/>
    <m/>
    <m/>
    <m/>
    <n v="0"/>
    <m/>
    <m/>
    <m/>
    <n v="1"/>
    <n v="1"/>
    <n v="2"/>
  </r>
  <r>
    <s v="შპს &quot;იმედის კლინიკა&quot;"/>
    <s v="202249110"/>
    <x v="0"/>
    <x v="0"/>
    <s v="ქ. თბილისი, სოფელი დიღომი, ვეფხისტყაოსნის 38"/>
    <s v="T900008/1"/>
    <x v="5"/>
    <m/>
    <m/>
    <m/>
    <m/>
    <m/>
    <m/>
    <m/>
    <m/>
    <m/>
    <m/>
    <m/>
    <m/>
    <n v="0"/>
    <n v="1"/>
    <m/>
    <m/>
    <m/>
    <m/>
    <n v="1"/>
  </r>
  <r>
    <s v="შპს &quot;იმედის კლინიკა&quot;"/>
    <s v="202249110"/>
    <x v="0"/>
    <x v="0"/>
    <s v="ქ. თბილისი, სოფელი დიღომი, ვეფხისტყაოსნის 38"/>
    <s v="T910011INF/1"/>
    <x v="10"/>
    <m/>
    <m/>
    <m/>
    <m/>
    <m/>
    <m/>
    <m/>
    <m/>
    <m/>
    <m/>
    <m/>
    <m/>
    <n v="0"/>
    <m/>
    <n v="1"/>
    <m/>
    <m/>
    <m/>
    <n v="1"/>
  </r>
  <r>
    <s v="შპს &quot;იმედის კლინიკა&quot;"/>
    <s v="202249110"/>
    <x v="0"/>
    <x v="0"/>
    <s v="ქ. თბილისი, სოფელი დიღომი, ვეფხისტყაოსნის 38"/>
    <s v="T910014INF/1"/>
    <x v="10"/>
    <m/>
    <m/>
    <m/>
    <m/>
    <m/>
    <m/>
    <m/>
    <m/>
    <m/>
    <m/>
    <m/>
    <m/>
    <n v="0"/>
    <m/>
    <n v="1"/>
    <m/>
    <m/>
    <m/>
    <n v="1"/>
  </r>
  <r>
    <s v="შპს &quot;იმერმედი&quot;-იმერეთის სამხარეო სამედიცინო ცენტრი (თერჯოლამედი)"/>
    <s v="431948066"/>
    <x v="2"/>
    <x v="4"/>
    <s v="ქ.თერჯოლა, რუსთაველის ქ.N82"/>
    <s v="1000000005/2"/>
    <x v="12"/>
    <m/>
    <m/>
    <m/>
    <m/>
    <m/>
    <n v="1"/>
    <m/>
    <m/>
    <m/>
    <m/>
    <m/>
    <m/>
    <n v="1"/>
    <m/>
    <m/>
    <m/>
    <m/>
    <m/>
    <n v="1"/>
  </r>
  <r>
    <s v="შპს &quot;იმერმედი&quot;-იმერეთის სამხარეო სამედიცინო ცენტრი (თერჯოლამედი)"/>
    <s v="431948066"/>
    <x v="2"/>
    <x v="4"/>
    <s v="ქ.თერჯოლა, რუსთაველის ქ.N82"/>
    <s v="1CAR/U5"/>
    <x v="6"/>
    <m/>
    <m/>
    <m/>
    <m/>
    <n v="1"/>
    <m/>
    <m/>
    <m/>
    <m/>
    <m/>
    <m/>
    <m/>
    <n v="1"/>
    <n v="1"/>
    <m/>
    <n v="1"/>
    <m/>
    <n v="1"/>
    <n v="4"/>
  </r>
  <r>
    <s v="შპს &quot;იმერმედი&quot;-იმერეთის სამხარეო სამედიცინო ცენტრი (თერჯოლამედი)"/>
    <s v="431948066"/>
    <x v="2"/>
    <x v="4"/>
    <s v="ქ.თერჯოლა, რუსთაველის ქ.N82"/>
    <s v="INT0042"/>
    <x v="2"/>
    <m/>
    <m/>
    <m/>
    <m/>
    <m/>
    <m/>
    <m/>
    <n v="1"/>
    <m/>
    <m/>
    <m/>
    <m/>
    <n v="1"/>
    <m/>
    <n v="1"/>
    <m/>
    <m/>
    <m/>
    <n v="2"/>
  </r>
  <r>
    <s v="შპს &quot;იმერმედი&quot;-იმერეთის სამხარეო სამედიცინო ცენტრი (თერჯოლამედი)"/>
    <s v="431948066"/>
    <x v="2"/>
    <x v="4"/>
    <s v="ქ.თერჯოლა, რუსთაველის ქ.N82"/>
    <s v="INT0042/1"/>
    <x v="2"/>
    <n v="1"/>
    <n v="1"/>
    <n v="3"/>
    <n v="1"/>
    <n v="1"/>
    <n v="1"/>
    <m/>
    <m/>
    <m/>
    <n v="2"/>
    <n v="1"/>
    <n v="1"/>
    <n v="12"/>
    <m/>
    <n v="3"/>
    <n v="2"/>
    <m/>
    <n v="1"/>
    <n v="18"/>
  </r>
  <r>
    <s v="შპს &quot;იმერმედი&quot;-იმერეთის სამხარეო სამედიცინო ცენტრი (თერჯოლამედი)"/>
    <s v="431948066"/>
    <x v="2"/>
    <x v="4"/>
    <s v="ქ.თერჯოლა, რუსთაველის ქ.N82"/>
    <s v="INT0042/2"/>
    <x v="2"/>
    <n v="2"/>
    <n v="2"/>
    <n v="2"/>
    <m/>
    <n v="1"/>
    <n v="1"/>
    <m/>
    <n v="1"/>
    <m/>
    <m/>
    <m/>
    <m/>
    <n v="9"/>
    <m/>
    <m/>
    <m/>
    <m/>
    <n v="1"/>
    <n v="10"/>
  </r>
  <r>
    <s v="შპს &quot;იმერმედი&quot;-იმერეთის სამხარეო სამედიცინო ცენტრი (თერჯოლამედი)"/>
    <s v="431948066"/>
    <x v="2"/>
    <x v="4"/>
    <s v="ქ.თერჯოლა, რუსთაველის ქ.N82"/>
    <s v="REAN0042/1"/>
    <x v="3"/>
    <n v="1"/>
    <m/>
    <m/>
    <m/>
    <m/>
    <m/>
    <m/>
    <n v="1"/>
    <m/>
    <m/>
    <m/>
    <m/>
    <n v="2"/>
    <m/>
    <m/>
    <m/>
    <m/>
    <m/>
    <n v="2"/>
  </r>
  <r>
    <s v="შპს &quot;იმერმედი&quot;-იმერეთის სამხარეო სამედიცინო ცენტრი (თერჯოლამედი)"/>
    <s v="431948066"/>
    <x v="2"/>
    <x v="4"/>
    <s v="ქ.თერჯოლა, რუსთაველის ქ.N82"/>
    <s v="REAN0042/2"/>
    <x v="3"/>
    <m/>
    <m/>
    <m/>
    <m/>
    <m/>
    <m/>
    <m/>
    <m/>
    <m/>
    <m/>
    <m/>
    <m/>
    <n v="0"/>
    <m/>
    <m/>
    <n v="1"/>
    <m/>
    <m/>
    <n v="1"/>
  </r>
  <r>
    <s v="შპს &quot;იმერმედი&quot;-იმერეთის სამხარეო სამედიცინო ცენტრი (თერჯოლამედი)"/>
    <s v="431948066"/>
    <x v="2"/>
    <x v="4"/>
    <s v="ქ.თერჯოლა, რუსთაველის ქ.N82"/>
    <s v="S600053/1"/>
    <x v="4"/>
    <m/>
    <m/>
    <m/>
    <m/>
    <m/>
    <m/>
    <n v="1"/>
    <m/>
    <m/>
    <m/>
    <m/>
    <m/>
    <n v="1"/>
    <m/>
    <m/>
    <m/>
    <m/>
    <m/>
    <n v="1"/>
  </r>
  <r>
    <s v="შპს &quot;იმერმედი&quot;-იმერეთის სამხარეო სამედიცინო ცენტრი (თერჯოლამედი)"/>
    <s v="431948066"/>
    <x v="2"/>
    <x v="4"/>
    <s v="ქ.თერჯოლა, რუსთაველის ქ.N82"/>
    <s v="T900016/2"/>
    <x v="5"/>
    <m/>
    <m/>
    <m/>
    <m/>
    <n v="1"/>
    <m/>
    <m/>
    <m/>
    <m/>
    <m/>
    <m/>
    <m/>
    <n v="1"/>
    <m/>
    <m/>
    <m/>
    <m/>
    <m/>
    <n v="1"/>
  </r>
  <r>
    <s v="შპს &quot;ინტერმედი&quot;"/>
    <s v="406160755"/>
    <x v="0"/>
    <x v="39"/>
    <s v="ქ.თბილისი, წინანდლის ქ.N9."/>
    <s v="REAN0043/1"/>
    <x v="3"/>
    <m/>
    <m/>
    <m/>
    <m/>
    <m/>
    <m/>
    <m/>
    <m/>
    <n v="1"/>
    <m/>
    <m/>
    <m/>
    <n v="1"/>
    <m/>
    <m/>
    <m/>
    <m/>
    <m/>
    <n v="1"/>
  </r>
  <r>
    <s v="შპს &quot;ინტერმედი&quot;"/>
    <s v="406160755"/>
    <x v="0"/>
    <x v="39"/>
    <s v="ქ.თბილისი, წინანდლის ქ.N9."/>
    <s v="REAN0043/2"/>
    <x v="3"/>
    <m/>
    <m/>
    <m/>
    <m/>
    <m/>
    <m/>
    <m/>
    <m/>
    <n v="1"/>
    <m/>
    <m/>
    <m/>
    <n v="1"/>
    <m/>
    <m/>
    <m/>
    <m/>
    <m/>
    <n v="1"/>
  </r>
  <r>
    <s v="შპს &quot;ინტერმედი&quot;"/>
    <s v="406160755"/>
    <x v="0"/>
    <x v="39"/>
    <s v="ქ.თბილისი, წინანდლის ქ.N9."/>
    <s v="REAN0052"/>
    <x v="3"/>
    <m/>
    <m/>
    <m/>
    <m/>
    <m/>
    <m/>
    <m/>
    <m/>
    <n v="1"/>
    <m/>
    <m/>
    <m/>
    <n v="1"/>
    <m/>
    <m/>
    <m/>
    <m/>
    <m/>
    <n v="1"/>
  </r>
  <r>
    <s v="შპს &quot;ინტერმედი&quot;"/>
    <s v="406160755"/>
    <x v="0"/>
    <x v="39"/>
    <s v="ქ.თბილისი, წინანდლის ქ.N9."/>
    <s v="REAN0061/2"/>
    <x v="3"/>
    <m/>
    <m/>
    <m/>
    <m/>
    <m/>
    <m/>
    <m/>
    <m/>
    <n v="1"/>
    <m/>
    <m/>
    <m/>
    <n v="1"/>
    <m/>
    <m/>
    <m/>
    <m/>
    <m/>
    <n v="1"/>
  </r>
  <r>
    <s v="შპს &quot;ისრაელი-საქართველოს სამედიცინო კვლევითი კლინიკა ჰელსიკორი&quot;"/>
    <s v="205250618"/>
    <x v="0"/>
    <x v="0"/>
    <s v="თევდორე მღვდლის 13"/>
    <s v="1CAR/U2"/>
    <x v="6"/>
    <m/>
    <m/>
    <m/>
    <m/>
    <m/>
    <m/>
    <m/>
    <n v="1"/>
    <m/>
    <m/>
    <m/>
    <m/>
    <n v="1"/>
    <m/>
    <m/>
    <m/>
    <m/>
    <m/>
    <n v="1"/>
  </r>
  <r>
    <s v="შპს &quot;ისრაელი-საქართველოს სამედიცინო კვლევითი კლინიკა ჰელსიკორი&quot;"/>
    <s v="205250618"/>
    <x v="0"/>
    <x v="0"/>
    <s v="თევდორე მღვდლის 13"/>
    <s v="1CAR/U5"/>
    <x v="6"/>
    <m/>
    <m/>
    <m/>
    <m/>
    <m/>
    <m/>
    <m/>
    <m/>
    <m/>
    <m/>
    <m/>
    <m/>
    <n v="0"/>
    <m/>
    <m/>
    <m/>
    <n v="1"/>
    <m/>
    <n v="1"/>
  </r>
  <r>
    <s v="შპს &quot;ისრაელი-საქართველოს სამედიცინო კვლევითი კლინიკა ჰელსიკორი&quot;"/>
    <s v="205250618"/>
    <x v="0"/>
    <x v="0"/>
    <s v="თევდორე მღვდლის 13"/>
    <s v="4CAR/U5"/>
    <x v="13"/>
    <n v="1"/>
    <m/>
    <m/>
    <m/>
    <m/>
    <m/>
    <m/>
    <m/>
    <m/>
    <m/>
    <m/>
    <m/>
    <n v="1"/>
    <m/>
    <m/>
    <m/>
    <n v="1"/>
    <m/>
    <n v="2"/>
  </r>
  <r>
    <s v="შპს &quot;ისრაელი-საქართველოს სამედიცინო კვლევითი კლინიკა ჰელსიკორი&quot;"/>
    <s v="205250618"/>
    <x v="0"/>
    <x v="0"/>
    <s v="თევდორე მღვდლის 13"/>
    <s v="4CAR/U7"/>
    <x v="13"/>
    <m/>
    <m/>
    <m/>
    <m/>
    <m/>
    <m/>
    <m/>
    <m/>
    <n v="1"/>
    <m/>
    <m/>
    <n v="1"/>
    <n v="2"/>
    <n v="1"/>
    <m/>
    <m/>
    <m/>
    <m/>
    <n v="3"/>
  </r>
  <r>
    <s v="შპს &quot;ისრაელი-საქართველოს სამედიცინო კვლევითი კლინიკა ჰელსიკორი&quot;"/>
    <s v="205250618"/>
    <x v="0"/>
    <x v="0"/>
    <s v="თევდორე მღვდლის 13"/>
    <s v="INT0041"/>
    <x v="2"/>
    <m/>
    <m/>
    <m/>
    <n v="2"/>
    <n v="1"/>
    <n v="1"/>
    <n v="1"/>
    <m/>
    <m/>
    <m/>
    <n v="1"/>
    <m/>
    <n v="6"/>
    <m/>
    <m/>
    <n v="1"/>
    <n v="1"/>
    <m/>
    <n v="8"/>
  </r>
  <r>
    <s v="შპს &quot;ისრაელი-საქართველოს სამედიცინო კვლევითი კლინიკა ჰელსიკორი&quot;"/>
    <s v="205250618"/>
    <x v="0"/>
    <x v="0"/>
    <s v="თევდორე მღვდლის 13"/>
    <s v="INT0041/1"/>
    <x v="2"/>
    <m/>
    <m/>
    <m/>
    <m/>
    <n v="1"/>
    <m/>
    <n v="1"/>
    <m/>
    <m/>
    <n v="1"/>
    <m/>
    <n v="1"/>
    <n v="4"/>
    <m/>
    <m/>
    <m/>
    <m/>
    <n v="1"/>
    <n v="5"/>
  </r>
  <r>
    <s v="შპს &quot;ისრაელი-საქართველოს სამედიცინო კვლევითი კლინიკა ჰელსიკორი&quot;"/>
    <s v="205250618"/>
    <x v="0"/>
    <x v="0"/>
    <s v="თევდორე მღვდლის 13"/>
    <s v="INT0041/2"/>
    <x v="2"/>
    <n v="1"/>
    <m/>
    <n v="2"/>
    <m/>
    <n v="1"/>
    <n v="1"/>
    <n v="2"/>
    <n v="1"/>
    <n v="1"/>
    <m/>
    <n v="2"/>
    <n v="3"/>
    <n v="14"/>
    <n v="3"/>
    <n v="2"/>
    <m/>
    <n v="2"/>
    <m/>
    <n v="21"/>
  </r>
  <r>
    <s v="შპს &quot;ისრაელი-საქართველოს სამედიცინო კვლევითი კლინიკა ჰელსიკორი&quot;"/>
    <s v="205250618"/>
    <x v="0"/>
    <x v="0"/>
    <s v="თევდორე მღვდლის 13"/>
    <s v="REAN0041/2"/>
    <x v="3"/>
    <m/>
    <m/>
    <m/>
    <m/>
    <m/>
    <n v="1"/>
    <m/>
    <m/>
    <m/>
    <m/>
    <m/>
    <m/>
    <n v="1"/>
    <m/>
    <m/>
    <m/>
    <m/>
    <m/>
    <n v="1"/>
  </r>
  <r>
    <s v="შპს &quot;ისრაელი-საქართველოს სამედიცინო კვლევითი კლინიკა ჰელსიკორი&quot;"/>
    <s v="205250618"/>
    <x v="0"/>
    <x v="0"/>
    <s v="თევდორე მღვდლის 13"/>
    <s v="REAN0041/3"/>
    <x v="3"/>
    <m/>
    <m/>
    <m/>
    <m/>
    <m/>
    <m/>
    <m/>
    <m/>
    <m/>
    <m/>
    <m/>
    <m/>
    <n v="0"/>
    <n v="1"/>
    <m/>
    <m/>
    <m/>
    <m/>
    <n v="1"/>
  </r>
  <r>
    <s v="შპს &quot;ისრაელი-საქართველოს სამედიცინო კვლევითი კლინიკა ჰელსიკორი&quot;"/>
    <s v="205250618"/>
    <x v="0"/>
    <x v="0"/>
    <s v="თევდორე მღვდლის 13"/>
    <s v="SUR2586801"/>
    <x v="4"/>
    <m/>
    <m/>
    <m/>
    <m/>
    <m/>
    <m/>
    <m/>
    <m/>
    <n v="1"/>
    <m/>
    <m/>
    <m/>
    <n v="1"/>
    <m/>
    <m/>
    <m/>
    <m/>
    <m/>
    <n v="1"/>
  </r>
  <r>
    <s v="შპს &quot;ისრაელი-საქართველოს სამედიცინო კვლევითი კლინიკა ჰელსიკორი&quot;"/>
    <s v="205250618"/>
    <x v="0"/>
    <x v="0"/>
    <s v="თევდორე მღვდლის 13"/>
    <s v="T900001/2"/>
    <x v="5"/>
    <m/>
    <n v="1"/>
    <m/>
    <m/>
    <m/>
    <m/>
    <m/>
    <m/>
    <m/>
    <m/>
    <m/>
    <m/>
    <n v="1"/>
    <m/>
    <m/>
    <m/>
    <n v="1"/>
    <m/>
    <n v="2"/>
  </r>
  <r>
    <s v="შპს &quot;ისრაელი-საქართველოს სამედიცინო კვლევითი კლინიკა ჰელსიკორი&quot;"/>
    <s v="205250618"/>
    <x v="0"/>
    <x v="0"/>
    <s v="თევდორე მღვდლის 13"/>
    <s v="T900002/2"/>
    <x v="5"/>
    <m/>
    <m/>
    <m/>
    <m/>
    <m/>
    <m/>
    <m/>
    <m/>
    <m/>
    <m/>
    <m/>
    <m/>
    <n v="0"/>
    <n v="1"/>
    <n v="1"/>
    <m/>
    <m/>
    <m/>
    <n v="2"/>
  </r>
  <r>
    <s v="შპს &quot;ისრაელი-საქართველოს სამედიცინო კვლევითი კლინიკა ჰელსიკორი&quot;"/>
    <s v="205250618"/>
    <x v="0"/>
    <x v="0"/>
    <s v="თევდორე მღვდლის 13"/>
    <s v="T900004/2"/>
    <x v="5"/>
    <m/>
    <n v="1"/>
    <m/>
    <m/>
    <m/>
    <m/>
    <m/>
    <m/>
    <m/>
    <m/>
    <m/>
    <m/>
    <n v="1"/>
    <m/>
    <m/>
    <m/>
    <m/>
    <m/>
    <n v="1"/>
  </r>
  <r>
    <s v="შპს &quot;ისრაელი-საქართველოს სამედიცინო კვლევითი კლინიკა ჰელსიკორი&quot;"/>
    <s v="205250618"/>
    <x v="0"/>
    <x v="0"/>
    <s v="თევდორე მღვდლის 13"/>
    <s v="T900007/1"/>
    <x v="5"/>
    <m/>
    <m/>
    <m/>
    <m/>
    <m/>
    <n v="1"/>
    <m/>
    <m/>
    <m/>
    <m/>
    <m/>
    <m/>
    <n v="1"/>
    <m/>
    <m/>
    <m/>
    <m/>
    <m/>
    <n v="1"/>
  </r>
  <r>
    <s v="შპს &quot;ისრაელი-საქართველოს სამედიცინო კვლევითი კლინიკა ჰელსიკორი&quot;"/>
    <s v="205250618"/>
    <x v="0"/>
    <x v="0"/>
    <s v="თევდორე მღვდლის 13"/>
    <s v="T900007/2"/>
    <x v="5"/>
    <m/>
    <m/>
    <m/>
    <m/>
    <m/>
    <n v="1"/>
    <m/>
    <m/>
    <m/>
    <m/>
    <m/>
    <n v="1"/>
    <n v="2"/>
    <n v="1"/>
    <m/>
    <m/>
    <m/>
    <m/>
    <n v="3"/>
  </r>
  <r>
    <s v="შპს &quot;ისრაელი-საქართველოს სამედიცინო კვლევითი კლინიკა ჰელსიკორი&quot;"/>
    <s v="205250618"/>
    <x v="0"/>
    <x v="0"/>
    <s v="თევდორე მღვდლის 13"/>
    <s v="T900013/1"/>
    <x v="5"/>
    <m/>
    <n v="1"/>
    <m/>
    <m/>
    <m/>
    <n v="1"/>
    <m/>
    <m/>
    <m/>
    <m/>
    <m/>
    <m/>
    <n v="2"/>
    <m/>
    <m/>
    <m/>
    <m/>
    <m/>
    <n v="2"/>
  </r>
  <r>
    <s v="შპს &quot;ისრაელი-საქართველოს სამედიცინო კვლევითი კლინიკა ჰელსიკორი&quot;"/>
    <s v="205250618"/>
    <x v="0"/>
    <x v="0"/>
    <s v="თევდორე მღვდლის 13"/>
    <s v="T900016"/>
    <x v="5"/>
    <m/>
    <m/>
    <m/>
    <m/>
    <m/>
    <m/>
    <m/>
    <m/>
    <n v="1"/>
    <m/>
    <m/>
    <m/>
    <n v="1"/>
    <m/>
    <m/>
    <m/>
    <n v="1"/>
    <m/>
    <n v="2"/>
  </r>
  <r>
    <s v="შპს &quot;ისრაელი-საქართველოს სამედიცინო კვლევითი კლინიკა ჰელსიკორი&quot;"/>
    <s v="205250618"/>
    <x v="0"/>
    <x v="0"/>
    <s v="თევდორე მღვდლის 13"/>
    <s v="T900016/2"/>
    <x v="5"/>
    <m/>
    <m/>
    <m/>
    <m/>
    <m/>
    <m/>
    <m/>
    <m/>
    <n v="1"/>
    <m/>
    <m/>
    <m/>
    <n v="1"/>
    <n v="1"/>
    <m/>
    <m/>
    <m/>
    <m/>
    <n v="2"/>
  </r>
  <r>
    <s v="შპს &quot;კლინიკა რუსთავი&quot;"/>
    <s v="416289947"/>
    <x v="7"/>
    <x v="22"/>
    <s v="რუსთავი, VII მ/რ"/>
    <s v="1CAR/U2"/>
    <x v="6"/>
    <m/>
    <m/>
    <n v="1"/>
    <m/>
    <m/>
    <m/>
    <m/>
    <m/>
    <m/>
    <n v="1"/>
    <n v="1"/>
    <n v="2"/>
    <n v="5"/>
    <m/>
    <n v="1"/>
    <m/>
    <n v="1"/>
    <m/>
    <n v="7"/>
  </r>
  <r>
    <s v="შპს &quot;კლინიკა რუსთავი&quot;"/>
    <s v="416289947"/>
    <x v="7"/>
    <x v="22"/>
    <s v="რუსთავი, VII მ/რ"/>
    <s v="1CAR/U5"/>
    <x v="6"/>
    <m/>
    <m/>
    <m/>
    <m/>
    <m/>
    <m/>
    <n v="2"/>
    <m/>
    <n v="1"/>
    <m/>
    <n v="2"/>
    <n v="1"/>
    <n v="6"/>
    <n v="2"/>
    <n v="1"/>
    <n v="4"/>
    <m/>
    <m/>
    <n v="13"/>
  </r>
  <r>
    <s v="შპს &quot;კლინიკა რუსთავი&quot;"/>
    <s v="416289947"/>
    <x v="7"/>
    <x v="22"/>
    <s v="რუსთავი, VII მ/რ"/>
    <s v="1CAR/U7"/>
    <x v="6"/>
    <n v="1"/>
    <m/>
    <n v="1"/>
    <m/>
    <m/>
    <m/>
    <m/>
    <m/>
    <m/>
    <m/>
    <m/>
    <m/>
    <n v="2"/>
    <m/>
    <n v="2"/>
    <m/>
    <m/>
    <m/>
    <n v="4"/>
  </r>
  <r>
    <s v="შპს &quot;კლინიკა რუსთავი&quot;"/>
    <s v="416289947"/>
    <x v="7"/>
    <x v="22"/>
    <s v="რუსთავი, VII მ/რ"/>
    <s v="4CAR/U7"/>
    <x v="13"/>
    <m/>
    <m/>
    <m/>
    <m/>
    <m/>
    <m/>
    <m/>
    <m/>
    <m/>
    <m/>
    <n v="1"/>
    <m/>
    <n v="1"/>
    <m/>
    <m/>
    <m/>
    <m/>
    <m/>
    <n v="1"/>
  </r>
  <r>
    <s v="შპს &quot;კლინიკა რუსთავი&quot;"/>
    <s v="416289947"/>
    <x v="7"/>
    <x v="22"/>
    <s v="რუსთავი, VII მ/რ"/>
    <s v="6CAR/U5"/>
    <x v="13"/>
    <m/>
    <m/>
    <m/>
    <m/>
    <m/>
    <m/>
    <m/>
    <m/>
    <m/>
    <m/>
    <n v="1"/>
    <m/>
    <n v="1"/>
    <m/>
    <m/>
    <m/>
    <m/>
    <m/>
    <n v="1"/>
  </r>
  <r>
    <s v="შპს &quot;კლინიკა რუსთავი&quot;"/>
    <s v="416289947"/>
    <x v="7"/>
    <x v="22"/>
    <s v="რუსთავი, VII მ/რ"/>
    <s v="INT0042"/>
    <x v="2"/>
    <n v="1"/>
    <m/>
    <m/>
    <m/>
    <n v="2"/>
    <n v="2"/>
    <n v="2"/>
    <m/>
    <n v="2"/>
    <n v="1"/>
    <m/>
    <n v="2"/>
    <n v="12"/>
    <m/>
    <n v="1"/>
    <m/>
    <m/>
    <m/>
    <n v="13"/>
  </r>
  <r>
    <s v="შპს &quot;კლინიკა რუსთავი&quot;"/>
    <s v="416289947"/>
    <x v="7"/>
    <x v="22"/>
    <s v="რუსთავი, VII მ/რ"/>
    <s v="INT0042/1"/>
    <x v="2"/>
    <n v="6"/>
    <n v="3"/>
    <n v="3"/>
    <n v="3"/>
    <n v="1"/>
    <n v="5"/>
    <n v="3"/>
    <n v="5"/>
    <n v="1"/>
    <n v="3"/>
    <n v="5"/>
    <n v="5"/>
    <n v="43"/>
    <n v="3"/>
    <n v="4"/>
    <n v="3"/>
    <m/>
    <m/>
    <n v="53"/>
  </r>
  <r>
    <s v="შპს &quot;კლინიკა რუსთავი&quot;"/>
    <s v="416289947"/>
    <x v="7"/>
    <x v="22"/>
    <s v="რუსთავი, VII მ/რ"/>
    <s v="INT0042/2"/>
    <x v="2"/>
    <n v="3"/>
    <m/>
    <n v="3"/>
    <n v="1"/>
    <m/>
    <n v="1"/>
    <n v="1"/>
    <m/>
    <m/>
    <n v="2"/>
    <n v="1"/>
    <m/>
    <n v="12"/>
    <n v="1"/>
    <m/>
    <n v="1"/>
    <n v="1"/>
    <m/>
    <n v="15"/>
  </r>
  <r>
    <s v="შპს &quot;კლინიკა რუსთავი&quot;"/>
    <s v="416289947"/>
    <x v="7"/>
    <x v="22"/>
    <s v="რუსთავი, VII მ/რ"/>
    <s v="INT0042/3"/>
    <x v="2"/>
    <m/>
    <m/>
    <m/>
    <m/>
    <m/>
    <m/>
    <m/>
    <m/>
    <n v="1"/>
    <m/>
    <m/>
    <m/>
    <n v="1"/>
    <m/>
    <m/>
    <m/>
    <m/>
    <m/>
    <n v="1"/>
  </r>
  <r>
    <s v="შპს &quot;კლინიკა რუსთავი&quot;"/>
    <s v="416289947"/>
    <x v="7"/>
    <x v="22"/>
    <s v="რუსთავი, VII მ/რ"/>
    <s v="REAN0042"/>
    <x v="3"/>
    <m/>
    <n v="1"/>
    <m/>
    <m/>
    <m/>
    <m/>
    <m/>
    <m/>
    <m/>
    <m/>
    <m/>
    <n v="2"/>
    <n v="3"/>
    <m/>
    <m/>
    <m/>
    <m/>
    <m/>
    <n v="3"/>
  </r>
  <r>
    <s v="შპს &quot;კლინიკა რუსთავი&quot;"/>
    <s v="416289947"/>
    <x v="7"/>
    <x v="22"/>
    <s v="რუსთავი, VII მ/რ"/>
    <s v="REAN0042/1"/>
    <x v="3"/>
    <m/>
    <n v="2"/>
    <m/>
    <m/>
    <m/>
    <n v="1"/>
    <m/>
    <m/>
    <m/>
    <n v="1"/>
    <n v="1"/>
    <m/>
    <n v="5"/>
    <m/>
    <n v="2"/>
    <m/>
    <m/>
    <m/>
    <n v="7"/>
  </r>
  <r>
    <s v="შპს &quot;კლინიკა რუსთავი&quot;"/>
    <s v="416289947"/>
    <x v="7"/>
    <x v="22"/>
    <s v="რუსთავი, VII მ/რ"/>
    <s v="REAN0042/2"/>
    <x v="3"/>
    <n v="3"/>
    <m/>
    <n v="1"/>
    <m/>
    <m/>
    <m/>
    <m/>
    <m/>
    <m/>
    <m/>
    <m/>
    <n v="1"/>
    <n v="5"/>
    <m/>
    <m/>
    <m/>
    <m/>
    <m/>
    <n v="5"/>
  </r>
  <r>
    <s v="შპს &quot;კლინიკა რუსთავი&quot;"/>
    <s v="416289947"/>
    <x v="7"/>
    <x v="22"/>
    <s v="რუსთავი, VII მ/რ"/>
    <s v="S600055/2"/>
    <x v="4"/>
    <m/>
    <n v="1"/>
    <m/>
    <m/>
    <m/>
    <m/>
    <m/>
    <m/>
    <m/>
    <m/>
    <m/>
    <m/>
    <n v="1"/>
    <m/>
    <m/>
    <m/>
    <m/>
    <m/>
    <n v="1"/>
  </r>
  <r>
    <s v="შპს &quot;კლინიკა რუსთავი&quot;"/>
    <s v="416289947"/>
    <x v="7"/>
    <x v="22"/>
    <s v="რუსთავი, VII მ/რ"/>
    <s v="S600072/1"/>
    <x v="4"/>
    <m/>
    <m/>
    <m/>
    <m/>
    <m/>
    <m/>
    <m/>
    <m/>
    <m/>
    <m/>
    <m/>
    <m/>
    <n v="0"/>
    <m/>
    <m/>
    <n v="1"/>
    <m/>
    <m/>
    <n v="1"/>
  </r>
  <r>
    <s v="შპს &quot;კლინიკა რუსთავი&quot;"/>
    <s v="416289947"/>
    <x v="7"/>
    <x v="22"/>
    <s v="რუსთავი, VII მ/რ"/>
    <s v="S600129/1"/>
    <x v="4"/>
    <m/>
    <m/>
    <m/>
    <m/>
    <m/>
    <m/>
    <m/>
    <m/>
    <m/>
    <n v="1"/>
    <m/>
    <m/>
    <n v="1"/>
    <m/>
    <m/>
    <m/>
    <m/>
    <m/>
    <n v="1"/>
  </r>
  <r>
    <s v="შპს &quot;კლინიკა რუსთავი&quot;"/>
    <s v="416289947"/>
    <x v="7"/>
    <x v="22"/>
    <s v="რუსთავი, VII მ/რ"/>
    <s v="S600208/1"/>
    <x v="4"/>
    <m/>
    <m/>
    <m/>
    <m/>
    <n v="1"/>
    <m/>
    <m/>
    <m/>
    <m/>
    <m/>
    <m/>
    <m/>
    <n v="1"/>
    <m/>
    <m/>
    <m/>
    <m/>
    <m/>
    <n v="1"/>
  </r>
  <r>
    <s v="შპს &quot;კლინიკა რუსთავი&quot;"/>
    <s v="416289947"/>
    <x v="7"/>
    <x v="22"/>
    <s v="რუსთავი, VII მ/რ"/>
    <s v="T900007/1"/>
    <x v="5"/>
    <m/>
    <m/>
    <m/>
    <m/>
    <m/>
    <n v="1"/>
    <m/>
    <m/>
    <m/>
    <m/>
    <m/>
    <m/>
    <n v="1"/>
    <n v="1"/>
    <m/>
    <m/>
    <m/>
    <m/>
    <n v="2"/>
  </r>
  <r>
    <s v="შპს &quot;კლინიკა რუსთავი&quot;"/>
    <s v="416289947"/>
    <x v="7"/>
    <x v="22"/>
    <s v="რუსთავი, VII მ/რ"/>
    <s v="T900007/2"/>
    <x v="5"/>
    <m/>
    <m/>
    <m/>
    <m/>
    <m/>
    <m/>
    <m/>
    <m/>
    <m/>
    <m/>
    <m/>
    <m/>
    <n v="0"/>
    <n v="1"/>
    <m/>
    <m/>
    <m/>
    <m/>
    <n v="1"/>
  </r>
  <r>
    <s v="შპს &quot;კლინიკა რუსთავი&quot;"/>
    <s v="416289947"/>
    <x v="7"/>
    <x v="22"/>
    <s v="რუსთავი, VII მ/რ"/>
    <s v="T900010/1"/>
    <x v="5"/>
    <m/>
    <m/>
    <m/>
    <m/>
    <m/>
    <m/>
    <m/>
    <m/>
    <m/>
    <m/>
    <m/>
    <m/>
    <n v="0"/>
    <m/>
    <n v="1"/>
    <m/>
    <m/>
    <m/>
    <n v="1"/>
  </r>
  <r>
    <s v="შპს &quot;კლინიკა რუსთავი&quot;"/>
    <s v="416289947"/>
    <x v="7"/>
    <x v="22"/>
    <s v="რუსთავი, VII მ/რ"/>
    <s v="T900016/2"/>
    <x v="5"/>
    <n v="1"/>
    <m/>
    <m/>
    <m/>
    <m/>
    <m/>
    <m/>
    <m/>
    <m/>
    <m/>
    <m/>
    <m/>
    <n v="1"/>
    <m/>
    <m/>
    <m/>
    <m/>
    <m/>
    <n v="1"/>
  </r>
  <r>
    <s v="შპს &quot;კლინიკური ონკოლოგიის ინსტიტუტი&quot;"/>
    <s v="404905821"/>
    <x v="0"/>
    <x v="0"/>
    <s v="თბილისი, ლუბლიანას ქ. №5"/>
    <s v="C18.3"/>
    <x v="0"/>
    <m/>
    <m/>
    <m/>
    <m/>
    <m/>
    <m/>
    <m/>
    <m/>
    <m/>
    <n v="1"/>
    <m/>
    <m/>
    <n v="1"/>
    <m/>
    <m/>
    <m/>
    <m/>
    <m/>
    <n v="1"/>
  </r>
  <r>
    <s v="შპს &quot;კლინიკური ონკოლოგიის ინსტიტუტი&quot;"/>
    <s v="404905821"/>
    <x v="0"/>
    <x v="0"/>
    <s v="თბილისი, ლუბლიანას ქ. №5"/>
    <s v="C25.1"/>
    <x v="0"/>
    <m/>
    <m/>
    <m/>
    <m/>
    <m/>
    <m/>
    <m/>
    <m/>
    <m/>
    <m/>
    <m/>
    <n v="1"/>
    <n v="1"/>
    <m/>
    <m/>
    <m/>
    <m/>
    <m/>
    <n v="1"/>
  </r>
  <r>
    <s v="შპს &quot;კლინიკური ონკოლოგიის ინსტიტუტი&quot;"/>
    <s v="404905821"/>
    <x v="0"/>
    <x v="0"/>
    <s v="თბილისი, ლუბლიანას ქ. №5"/>
    <s v="C34.1"/>
    <x v="0"/>
    <m/>
    <m/>
    <m/>
    <m/>
    <m/>
    <m/>
    <m/>
    <m/>
    <m/>
    <m/>
    <m/>
    <n v="1"/>
    <n v="1"/>
    <m/>
    <m/>
    <m/>
    <m/>
    <m/>
    <n v="1"/>
  </r>
  <r>
    <s v="შპს &quot;კლინიკური ონკოლოგიის ინსტიტუტი&quot;"/>
    <s v="404905821"/>
    <x v="0"/>
    <x v="0"/>
    <s v="თბილისი, ლუბლიანას ქ. №5"/>
    <s v="C34.3"/>
    <x v="0"/>
    <m/>
    <m/>
    <m/>
    <m/>
    <m/>
    <m/>
    <m/>
    <m/>
    <n v="1"/>
    <m/>
    <m/>
    <m/>
    <n v="1"/>
    <m/>
    <m/>
    <m/>
    <m/>
    <m/>
    <n v="1"/>
  </r>
  <r>
    <s v="შპს &quot;კლინიკური ონკოლოგიის ინსტიტუტი&quot;"/>
    <s v="404905821"/>
    <x v="0"/>
    <x v="0"/>
    <s v="თბილისი, ლუბლიანას ქ. №5"/>
    <s v="C56"/>
    <x v="0"/>
    <m/>
    <m/>
    <m/>
    <m/>
    <m/>
    <m/>
    <m/>
    <m/>
    <m/>
    <m/>
    <m/>
    <m/>
    <n v="0"/>
    <m/>
    <n v="1"/>
    <m/>
    <m/>
    <m/>
    <n v="1"/>
  </r>
  <r>
    <s v="შპს &quot;კლინიკური ონკოლოგიის ინსტიტუტი&quot;"/>
    <s v="404905821"/>
    <x v="0"/>
    <x v="0"/>
    <s v="თბილისი, ლუბლიანას ქ. №5"/>
    <s v="J43.9"/>
    <x v="4"/>
    <m/>
    <m/>
    <m/>
    <m/>
    <n v="1"/>
    <m/>
    <m/>
    <m/>
    <m/>
    <m/>
    <m/>
    <m/>
    <n v="1"/>
    <m/>
    <m/>
    <m/>
    <m/>
    <m/>
    <n v="1"/>
  </r>
  <r>
    <s v="შპს &quot;მარდალეიშვილის სამედიცინო ცენტრი-რუსთავი&quot;"/>
    <s v="216452265"/>
    <x v="7"/>
    <x v="22"/>
    <s v="რუსთავი, გაგარინის ქ. N12"/>
    <s v="INT0044"/>
    <x v="2"/>
    <m/>
    <m/>
    <n v="1"/>
    <m/>
    <n v="2"/>
    <m/>
    <n v="2"/>
    <m/>
    <m/>
    <n v="1"/>
    <n v="1"/>
    <m/>
    <n v="7"/>
    <n v="1"/>
    <m/>
    <n v="1"/>
    <m/>
    <m/>
    <n v="9"/>
  </r>
  <r>
    <s v="შპს &quot;მარდალეიშვილის სამედიცინო ცენტრი-რუსთავი&quot;"/>
    <s v="216452265"/>
    <x v="7"/>
    <x v="22"/>
    <s v="რუსთავი, გაგარინის ქ. N12"/>
    <s v="INT0044/1"/>
    <x v="2"/>
    <m/>
    <m/>
    <m/>
    <m/>
    <m/>
    <n v="3"/>
    <m/>
    <n v="1"/>
    <n v="2"/>
    <n v="2"/>
    <m/>
    <m/>
    <n v="8"/>
    <m/>
    <m/>
    <m/>
    <m/>
    <m/>
    <n v="8"/>
  </r>
  <r>
    <s v="შპს &quot;მარდალეიშვილის სამედიცინო ცენტრი-რუსთავი&quot;"/>
    <s v="216452265"/>
    <x v="7"/>
    <x v="22"/>
    <s v="რუსთავი, გაგარინის ქ. N12"/>
    <s v="INT0044/2"/>
    <x v="2"/>
    <n v="1"/>
    <n v="2"/>
    <m/>
    <m/>
    <m/>
    <n v="1"/>
    <m/>
    <n v="2"/>
    <n v="1"/>
    <n v="2"/>
    <n v="2"/>
    <n v="3"/>
    <n v="14"/>
    <n v="1"/>
    <n v="1"/>
    <m/>
    <m/>
    <m/>
    <n v="16"/>
  </r>
  <r>
    <s v="შპს &quot;მარდალეიშვილის სამედიცინო ცენტრი-რუსთავი&quot;"/>
    <s v="216452265"/>
    <x v="7"/>
    <x v="22"/>
    <s v="რუსთავი, გაგარინის ქ. N12"/>
    <s v="INT0044/3"/>
    <x v="2"/>
    <m/>
    <n v="1"/>
    <m/>
    <m/>
    <m/>
    <m/>
    <m/>
    <m/>
    <m/>
    <m/>
    <m/>
    <m/>
    <n v="1"/>
    <m/>
    <m/>
    <m/>
    <m/>
    <m/>
    <n v="1"/>
  </r>
  <r>
    <s v="შპს &quot;მარდალეიშვილის სამედიცინო ცენტრი-რუსთავი&quot;"/>
    <s v="216452265"/>
    <x v="7"/>
    <x v="22"/>
    <s v="რუსთავი, გაგარინის ქ. N12"/>
    <s v="REAN0044"/>
    <x v="3"/>
    <m/>
    <m/>
    <m/>
    <m/>
    <m/>
    <m/>
    <m/>
    <m/>
    <m/>
    <m/>
    <m/>
    <n v="1"/>
    <n v="1"/>
    <m/>
    <m/>
    <m/>
    <m/>
    <m/>
    <n v="1"/>
  </r>
  <r>
    <s v="შპს &quot;მარდალეიშვილის სამედიცინო ცენტრი-რუსთავი&quot;"/>
    <s v="216452265"/>
    <x v="7"/>
    <x v="22"/>
    <s v="რუსთავი, გაგარინის ქ. N12"/>
    <s v="REAN0044/2"/>
    <x v="3"/>
    <m/>
    <m/>
    <m/>
    <m/>
    <m/>
    <m/>
    <m/>
    <m/>
    <m/>
    <n v="1"/>
    <n v="1"/>
    <m/>
    <n v="2"/>
    <m/>
    <m/>
    <m/>
    <m/>
    <m/>
    <n v="2"/>
  </r>
  <r>
    <s v="შპს &quot;მარდალეიშვილის სამედიცინო ცენტრი-რუსთავი&quot;"/>
    <s v="216452265"/>
    <x v="7"/>
    <x v="22"/>
    <s v="რუსთავი, გაგარინის ქ. N12"/>
    <s v="S600031/2"/>
    <x v="4"/>
    <m/>
    <m/>
    <m/>
    <m/>
    <m/>
    <m/>
    <m/>
    <m/>
    <n v="1"/>
    <m/>
    <m/>
    <m/>
    <n v="1"/>
    <m/>
    <m/>
    <m/>
    <m/>
    <m/>
    <n v="1"/>
  </r>
  <r>
    <s v="შპს &quot;მარდალეიშვილის სამედიცინო ცენტრი-რუსთავი&quot;"/>
    <s v="216452265"/>
    <x v="7"/>
    <x v="22"/>
    <s v="რუსთავი, გაგარინის ქ. N12"/>
    <s v="S600052/2"/>
    <x v="4"/>
    <m/>
    <m/>
    <m/>
    <m/>
    <m/>
    <m/>
    <m/>
    <m/>
    <m/>
    <m/>
    <n v="1"/>
    <m/>
    <n v="1"/>
    <m/>
    <m/>
    <m/>
    <m/>
    <m/>
    <n v="1"/>
  </r>
  <r>
    <s v="შპს &quot;მარდალეიშვილის სამედიცინო ცენტრი-რუსთავი&quot;"/>
    <s v="216452265"/>
    <x v="7"/>
    <x v="22"/>
    <s v="რუსთავი, გაგარინის ქ. N12"/>
    <s v="S600053/1"/>
    <x v="4"/>
    <m/>
    <m/>
    <m/>
    <m/>
    <m/>
    <m/>
    <m/>
    <m/>
    <m/>
    <n v="1"/>
    <m/>
    <m/>
    <n v="1"/>
    <m/>
    <m/>
    <m/>
    <m/>
    <m/>
    <n v="1"/>
  </r>
  <r>
    <s v="შპს &quot;მარდალეიშვილის სამედიცინო ცენტრი-რუსთავი&quot;"/>
    <s v="216452265"/>
    <x v="7"/>
    <x v="22"/>
    <s v="რუსთავი, გაგარინის ქ. N12"/>
    <s v="S600054/3"/>
    <x v="4"/>
    <m/>
    <m/>
    <m/>
    <m/>
    <m/>
    <m/>
    <m/>
    <m/>
    <m/>
    <m/>
    <m/>
    <m/>
    <n v="0"/>
    <n v="1"/>
    <m/>
    <m/>
    <m/>
    <m/>
    <n v="1"/>
  </r>
  <r>
    <s v="შპს &quot;მარდალეიშვილის სამედიცინო ცენტრი-რუსთავი&quot;"/>
    <s v="216452265"/>
    <x v="7"/>
    <x v="22"/>
    <s v="რუსთავი, გაგარინის ქ. N12"/>
    <s v="T900013/1"/>
    <x v="5"/>
    <m/>
    <m/>
    <m/>
    <m/>
    <m/>
    <m/>
    <m/>
    <m/>
    <m/>
    <m/>
    <n v="1"/>
    <m/>
    <n v="1"/>
    <m/>
    <m/>
    <m/>
    <m/>
    <m/>
    <n v="1"/>
  </r>
  <r>
    <s v="შპს &quot;მარდალეიშვილის სამედიცინო ცენტრი-რუსთავი&quot;"/>
    <s v="216452265"/>
    <x v="7"/>
    <x v="22"/>
    <s v="რუსთავი, გაგარინის ქ. N12"/>
    <s v="T900013/2"/>
    <x v="5"/>
    <m/>
    <m/>
    <m/>
    <m/>
    <m/>
    <m/>
    <m/>
    <m/>
    <m/>
    <n v="1"/>
    <m/>
    <m/>
    <n v="1"/>
    <m/>
    <m/>
    <m/>
    <m/>
    <m/>
    <n v="1"/>
  </r>
  <r>
    <s v="შპს &quot;მარნეკორი&quot;"/>
    <s v="404978048"/>
    <x v="7"/>
    <x v="36"/>
    <s v="მარნეული,26 მაისის ქ. N8ა"/>
    <s v="1CAR/U2"/>
    <x v="6"/>
    <n v="2"/>
    <n v="1"/>
    <n v="2"/>
    <m/>
    <n v="1"/>
    <n v="1"/>
    <m/>
    <m/>
    <m/>
    <n v="1"/>
    <n v="1"/>
    <m/>
    <n v="9"/>
    <n v="2"/>
    <m/>
    <n v="4"/>
    <n v="2"/>
    <m/>
    <n v="17"/>
  </r>
  <r>
    <s v="შპს &quot;მარნეკორი&quot;"/>
    <s v="404978048"/>
    <x v="7"/>
    <x v="36"/>
    <s v="მარნეული,26 მაისის ქ. N8ა"/>
    <s v="1CAR/U4"/>
    <x v="6"/>
    <m/>
    <m/>
    <m/>
    <m/>
    <m/>
    <m/>
    <m/>
    <m/>
    <m/>
    <n v="1"/>
    <m/>
    <m/>
    <n v="1"/>
    <m/>
    <m/>
    <m/>
    <m/>
    <m/>
    <n v="1"/>
  </r>
  <r>
    <s v="შპს &quot;მარნეკორი&quot;"/>
    <s v="404978048"/>
    <x v="7"/>
    <x v="36"/>
    <s v="მარნეული,26 მაისის ქ. N8ა"/>
    <s v="1CAR/U5"/>
    <x v="6"/>
    <n v="1"/>
    <n v="4"/>
    <n v="2"/>
    <n v="4"/>
    <n v="1"/>
    <n v="1"/>
    <m/>
    <n v="3"/>
    <m/>
    <n v="2"/>
    <n v="1"/>
    <n v="5"/>
    <n v="24"/>
    <m/>
    <n v="3"/>
    <n v="1"/>
    <n v="1"/>
    <n v="3"/>
    <n v="32"/>
  </r>
  <r>
    <s v="შპს &quot;მარნეკორი&quot;"/>
    <s v="404978048"/>
    <x v="7"/>
    <x v="36"/>
    <s v="მარნეული,26 მაისის ქ. N8ა"/>
    <s v="1CAR/U7"/>
    <x v="6"/>
    <m/>
    <n v="2"/>
    <m/>
    <m/>
    <n v="1"/>
    <n v="1"/>
    <m/>
    <n v="2"/>
    <n v="1"/>
    <m/>
    <m/>
    <m/>
    <n v="7"/>
    <m/>
    <m/>
    <n v="2"/>
    <m/>
    <m/>
    <n v="9"/>
  </r>
  <r>
    <s v="შპს &quot;მარნეკორი&quot;"/>
    <s v="404978048"/>
    <x v="7"/>
    <x v="36"/>
    <s v="მარნეული,26 მაისის ქ. N8ა"/>
    <s v="2CAR/U2"/>
    <x v="13"/>
    <m/>
    <m/>
    <m/>
    <m/>
    <n v="1"/>
    <m/>
    <m/>
    <m/>
    <m/>
    <m/>
    <m/>
    <m/>
    <n v="1"/>
    <m/>
    <m/>
    <m/>
    <m/>
    <m/>
    <n v="1"/>
  </r>
  <r>
    <s v="შპს &quot;მარნეკორი&quot;"/>
    <s v="404978048"/>
    <x v="7"/>
    <x v="36"/>
    <s v="მარნეული,26 მაისის ქ. N8ა"/>
    <s v="3CAR/U5"/>
    <x v="13"/>
    <m/>
    <m/>
    <m/>
    <n v="1"/>
    <m/>
    <m/>
    <m/>
    <m/>
    <m/>
    <m/>
    <m/>
    <m/>
    <n v="1"/>
    <m/>
    <m/>
    <m/>
    <n v="1"/>
    <m/>
    <n v="2"/>
  </r>
  <r>
    <s v="შპს &quot;მარნეკორი&quot;"/>
    <s v="404978048"/>
    <x v="7"/>
    <x v="36"/>
    <s v="მარნეული,26 მაისის ქ. N8ა"/>
    <s v="4CAR/U2"/>
    <x v="13"/>
    <m/>
    <m/>
    <m/>
    <m/>
    <m/>
    <m/>
    <n v="1"/>
    <m/>
    <m/>
    <m/>
    <m/>
    <m/>
    <n v="1"/>
    <m/>
    <m/>
    <m/>
    <m/>
    <m/>
    <n v="1"/>
  </r>
  <r>
    <s v="შპს &quot;მარნეკორი&quot;"/>
    <s v="404978048"/>
    <x v="7"/>
    <x v="36"/>
    <s v="მარნეული,26 მაისის ქ. N8ა"/>
    <s v="4CAR/U5"/>
    <x v="13"/>
    <m/>
    <n v="1"/>
    <m/>
    <m/>
    <m/>
    <m/>
    <m/>
    <m/>
    <m/>
    <m/>
    <m/>
    <n v="1"/>
    <n v="2"/>
    <m/>
    <m/>
    <m/>
    <m/>
    <m/>
    <n v="2"/>
  </r>
  <r>
    <s v="შპს &quot;მარნეკორი&quot;"/>
    <s v="404978048"/>
    <x v="7"/>
    <x v="36"/>
    <s v="მარნეული,26 მაისის ქ. N8ა"/>
    <s v="INT0049"/>
    <x v="2"/>
    <n v="1"/>
    <n v="1"/>
    <m/>
    <n v="2"/>
    <n v="1"/>
    <m/>
    <m/>
    <m/>
    <m/>
    <m/>
    <m/>
    <m/>
    <n v="5"/>
    <m/>
    <m/>
    <m/>
    <m/>
    <n v="1"/>
    <n v="6"/>
  </r>
  <r>
    <s v="შპს &quot;მარნეკორი&quot;"/>
    <s v="404978048"/>
    <x v="7"/>
    <x v="36"/>
    <s v="მარნეული,26 მაისის ქ. N8ა"/>
    <s v="INT0049/1"/>
    <x v="2"/>
    <m/>
    <m/>
    <n v="2"/>
    <n v="2"/>
    <n v="1"/>
    <n v="1"/>
    <n v="1"/>
    <m/>
    <m/>
    <m/>
    <m/>
    <m/>
    <n v="7"/>
    <m/>
    <n v="3"/>
    <m/>
    <n v="1"/>
    <m/>
    <n v="11"/>
  </r>
  <r>
    <s v="შპს &quot;მარნეკორი&quot;"/>
    <s v="404978048"/>
    <x v="7"/>
    <x v="36"/>
    <s v="მარნეული,26 მაისის ქ. N8ა"/>
    <s v="INT0049/2"/>
    <x v="2"/>
    <n v="1"/>
    <n v="2"/>
    <n v="1"/>
    <n v="1"/>
    <m/>
    <m/>
    <m/>
    <m/>
    <n v="1"/>
    <n v="1"/>
    <m/>
    <m/>
    <n v="7"/>
    <m/>
    <m/>
    <m/>
    <m/>
    <m/>
    <n v="7"/>
  </r>
  <r>
    <s v="შპს &quot;მარნეკორი&quot;"/>
    <s v="404978048"/>
    <x v="7"/>
    <x v="36"/>
    <s v="მარნეული,26 მაისის ქ. N8ა"/>
    <s v="INT0049/3"/>
    <x v="2"/>
    <m/>
    <m/>
    <m/>
    <m/>
    <m/>
    <m/>
    <m/>
    <m/>
    <m/>
    <m/>
    <m/>
    <m/>
    <n v="0"/>
    <m/>
    <m/>
    <m/>
    <m/>
    <n v="1"/>
    <n v="1"/>
  </r>
  <r>
    <s v="შპს &quot;მარნეკორი&quot;"/>
    <s v="404978048"/>
    <x v="7"/>
    <x v="36"/>
    <s v="მარნეული,26 მაისის ქ. N8ა"/>
    <s v="T900012"/>
    <x v="5"/>
    <n v="1"/>
    <m/>
    <m/>
    <m/>
    <m/>
    <m/>
    <m/>
    <m/>
    <m/>
    <m/>
    <m/>
    <m/>
    <n v="1"/>
    <m/>
    <n v="1"/>
    <n v="1"/>
    <m/>
    <m/>
    <n v="3"/>
  </r>
  <r>
    <s v="შპს &quot;მარნეკორი&quot;"/>
    <s v="404978048"/>
    <x v="7"/>
    <x v="36"/>
    <s v="მარნეული,26 მაისის ქ. N8ა"/>
    <s v="T900012/1"/>
    <x v="5"/>
    <m/>
    <m/>
    <m/>
    <m/>
    <m/>
    <m/>
    <m/>
    <n v="1"/>
    <m/>
    <m/>
    <m/>
    <m/>
    <n v="1"/>
    <m/>
    <m/>
    <m/>
    <m/>
    <m/>
    <n v="1"/>
  </r>
  <r>
    <s v="შპს &quot;მარნეკორი&quot;"/>
    <s v="404978048"/>
    <x v="7"/>
    <x v="36"/>
    <s v="მარნეული,26 მაისის ქ. N8ა"/>
    <s v="T900012/2"/>
    <x v="5"/>
    <n v="1"/>
    <m/>
    <m/>
    <m/>
    <n v="1"/>
    <m/>
    <m/>
    <m/>
    <m/>
    <n v="1"/>
    <m/>
    <m/>
    <n v="3"/>
    <m/>
    <m/>
    <m/>
    <m/>
    <m/>
    <n v="3"/>
  </r>
  <r>
    <s v="შპს &quot;მარნეკორი&quot;"/>
    <s v="404978048"/>
    <x v="7"/>
    <x v="36"/>
    <s v="მარნეული,26 მაისის ქ. N8ა"/>
    <s v="T900016/2"/>
    <x v="5"/>
    <m/>
    <m/>
    <m/>
    <n v="1"/>
    <n v="1"/>
    <m/>
    <m/>
    <n v="1"/>
    <m/>
    <m/>
    <m/>
    <m/>
    <n v="3"/>
    <m/>
    <m/>
    <m/>
    <m/>
    <m/>
    <n v="3"/>
  </r>
  <r>
    <s v="შპს &quot;მედ ჯორჯია&quot;"/>
    <s v="206335367"/>
    <x v="0"/>
    <x v="44"/>
    <s v="თბილისი, რუსთავის გზატკეცილი №18/22"/>
    <s v="INT0043"/>
    <x v="2"/>
    <m/>
    <m/>
    <m/>
    <m/>
    <m/>
    <m/>
    <m/>
    <m/>
    <m/>
    <m/>
    <m/>
    <m/>
    <n v="0"/>
    <m/>
    <n v="1"/>
    <m/>
    <m/>
    <m/>
    <n v="1"/>
  </r>
  <r>
    <s v="შპს &quot;მედ ჯორჯია&quot;"/>
    <s v="206335367"/>
    <x v="0"/>
    <x v="44"/>
    <s v="თბილისი, რუსთავის გზატკეცილი №18/22"/>
    <s v="INT0043/1"/>
    <x v="2"/>
    <n v="1"/>
    <m/>
    <m/>
    <m/>
    <m/>
    <m/>
    <m/>
    <m/>
    <m/>
    <m/>
    <m/>
    <m/>
    <n v="1"/>
    <m/>
    <n v="1"/>
    <m/>
    <m/>
    <m/>
    <n v="2"/>
  </r>
  <r>
    <s v="შპს &quot;მედ ჯორჯია&quot;"/>
    <s v="206335367"/>
    <x v="0"/>
    <x v="44"/>
    <s v="თბილისი, რუსთავის გზატკეცილი №18/22"/>
    <s v="INT0043/2"/>
    <x v="2"/>
    <m/>
    <m/>
    <m/>
    <m/>
    <m/>
    <m/>
    <m/>
    <m/>
    <n v="1"/>
    <m/>
    <m/>
    <m/>
    <n v="1"/>
    <m/>
    <n v="1"/>
    <m/>
    <m/>
    <m/>
    <n v="2"/>
  </r>
  <r>
    <s v="შპს &quot;მედ ჯორჯია&quot;"/>
    <s v="206335367"/>
    <x v="0"/>
    <x v="44"/>
    <s v="თბილისი, რუსთავის გზატკეცილი №18/22"/>
    <s v="T900007/2"/>
    <x v="5"/>
    <m/>
    <m/>
    <m/>
    <m/>
    <m/>
    <m/>
    <m/>
    <m/>
    <m/>
    <m/>
    <m/>
    <m/>
    <n v="0"/>
    <m/>
    <n v="1"/>
    <m/>
    <m/>
    <m/>
    <n v="1"/>
  </r>
  <r>
    <s v="შპს &quot;მედალფა&quot;"/>
    <s v="404908043"/>
    <x v="1"/>
    <x v="45"/>
    <s v="ჩოხატაური, თბილისის ქუჩა N10"/>
    <s v="8000000011"/>
    <x v="2"/>
    <m/>
    <m/>
    <m/>
    <m/>
    <m/>
    <m/>
    <m/>
    <m/>
    <m/>
    <m/>
    <m/>
    <m/>
    <n v="0"/>
    <n v="1"/>
    <m/>
    <m/>
    <m/>
    <m/>
    <n v="1"/>
  </r>
  <r>
    <s v="შპს &quot;მედალფა&quot;"/>
    <s v="404908043"/>
    <x v="1"/>
    <x v="45"/>
    <s v="ჩოხატაური, თბილისის ქუჩა N10"/>
    <s v="INT0044"/>
    <x v="2"/>
    <n v="1"/>
    <n v="1"/>
    <n v="1"/>
    <n v="1"/>
    <m/>
    <n v="1"/>
    <m/>
    <m/>
    <m/>
    <m/>
    <n v="3"/>
    <m/>
    <n v="8"/>
    <n v="3"/>
    <m/>
    <n v="1"/>
    <n v="1"/>
    <m/>
    <n v="13"/>
  </r>
  <r>
    <s v="შპს &quot;მედალფა&quot;"/>
    <s v="404908043"/>
    <x v="1"/>
    <x v="45"/>
    <s v="ჩოხატაური, თბილისის ქუჩა N10"/>
    <s v="INT0044/1"/>
    <x v="2"/>
    <n v="1"/>
    <n v="2"/>
    <n v="1"/>
    <n v="3"/>
    <n v="1"/>
    <m/>
    <m/>
    <n v="1"/>
    <n v="2"/>
    <m/>
    <n v="1"/>
    <n v="1"/>
    <n v="13"/>
    <n v="1"/>
    <m/>
    <n v="2"/>
    <m/>
    <m/>
    <n v="16"/>
  </r>
  <r>
    <s v="შპს &quot;მედალფა&quot;"/>
    <s v="404908043"/>
    <x v="1"/>
    <x v="45"/>
    <s v="ჩოხატაური, თბილისის ქუჩა N10"/>
    <s v="INT0044/2"/>
    <x v="2"/>
    <n v="1"/>
    <n v="1"/>
    <n v="1"/>
    <m/>
    <m/>
    <n v="1"/>
    <n v="1"/>
    <n v="3"/>
    <n v="1"/>
    <n v="2"/>
    <m/>
    <m/>
    <n v="11"/>
    <n v="1"/>
    <m/>
    <m/>
    <n v="2"/>
    <m/>
    <n v="14"/>
  </r>
  <r>
    <s v="შპს &quot;მედალფა&quot;"/>
    <s v="404908043"/>
    <x v="1"/>
    <x v="45"/>
    <s v="ჩოხატაური, თბილისის ქუჩა N10"/>
    <s v="REAN0044/1"/>
    <x v="3"/>
    <n v="1"/>
    <m/>
    <m/>
    <m/>
    <m/>
    <m/>
    <m/>
    <m/>
    <m/>
    <m/>
    <m/>
    <m/>
    <n v="1"/>
    <m/>
    <m/>
    <m/>
    <m/>
    <m/>
    <n v="1"/>
  </r>
  <r>
    <s v="შპს &quot;მედალფა&quot;"/>
    <s v="404908043"/>
    <x v="1"/>
    <x v="45"/>
    <s v="ჩოხატაური, თბილისის ქუჩა N10"/>
    <s v="REAN0044/2"/>
    <x v="3"/>
    <m/>
    <m/>
    <m/>
    <m/>
    <m/>
    <m/>
    <m/>
    <n v="1"/>
    <m/>
    <m/>
    <m/>
    <m/>
    <n v="1"/>
    <m/>
    <m/>
    <m/>
    <m/>
    <m/>
    <n v="1"/>
  </r>
  <r>
    <s v="შპს &quot;მედალფა&quot;"/>
    <s v="404908043"/>
    <x v="1"/>
    <x v="45"/>
    <s v="ჩოხატაური, თბილისის ქუჩა N10"/>
    <s v="S600129"/>
    <x v="4"/>
    <m/>
    <m/>
    <m/>
    <m/>
    <m/>
    <m/>
    <n v="1"/>
    <m/>
    <m/>
    <m/>
    <m/>
    <m/>
    <n v="1"/>
    <m/>
    <m/>
    <m/>
    <m/>
    <m/>
    <n v="1"/>
  </r>
  <r>
    <s v="შპს &quot;მედალფა&quot;"/>
    <s v="404908043"/>
    <x v="1"/>
    <x v="45"/>
    <s v="ჩოხატაური, თბილისის ქუჩა N10"/>
    <s v="S600143"/>
    <x v="4"/>
    <m/>
    <m/>
    <m/>
    <m/>
    <m/>
    <m/>
    <m/>
    <m/>
    <m/>
    <m/>
    <n v="1"/>
    <m/>
    <n v="1"/>
    <m/>
    <m/>
    <m/>
    <m/>
    <m/>
    <n v="1"/>
  </r>
  <r>
    <s v="შპს &quot;მედალფა&quot;"/>
    <s v="404908043"/>
    <x v="1"/>
    <x v="45"/>
    <s v="ჩოხატაური, თბილისის ქუჩა N10"/>
    <s v="S600143/1"/>
    <x v="4"/>
    <m/>
    <m/>
    <m/>
    <m/>
    <m/>
    <n v="1"/>
    <m/>
    <n v="1"/>
    <m/>
    <m/>
    <m/>
    <m/>
    <n v="2"/>
    <m/>
    <m/>
    <m/>
    <m/>
    <m/>
    <n v="2"/>
  </r>
  <r>
    <s v="შპს &quot;მედალფა&quot;"/>
    <s v="404908043"/>
    <x v="1"/>
    <x v="45"/>
    <s v="ჩოხატაური, თბილისის ქუჩა N10"/>
    <s v="T900007"/>
    <x v="5"/>
    <m/>
    <m/>
    <m/>
    <m/>
    <m/>
    <m/>
    <m/>
    <m/>
    <m/>
    <n v="1"/>
    <m/>
    <m/>
    <n v="1"/>
    <n v="1"/>
    <m/>
    <n v="2"/>
    <m/>
    <m/>
    <n v="4"/>
  </r>
  <r>
    <s v="შპს &quot;მედალფა&quot;"/>
    <s v="404908043"/>
    <x v="1"/>
    <x v="45"/>
    <s v="ჩოხატაური, თბილისის ქუჩა N10"/>
    <s v="T900007/2"/>
    <x v="5"/>
    <m/>
    <m/>
    <n v="1"/>
    <m/>
    <m/>
    <m/>
    <m/>
    <n v="1"/>
    <m/>
    <m/>
    <m/>
    <m/>
    <n v="2"/>
    <m/>
    <m/>
    <m/>
    <m/>
    <m/>
    <n v="2"/>
  </r>
  <r>
    <s v="შპს &quot;მედალფა&quot;"/>
    <s v="404908043"/>
    <x v="1"/>
    <x v="45"/>
    <s v="ჩოხატაური, თბილისის ქუჩა N10"/>
    <s v="T910014INF"/>
    <x v="10"/>
    <m/>
    <m/>
    <m/>
    <m/>
    <m/>
    <m/>
    <m/>
    <m/>
    <m/>
    <m/>
    <m/>
    <m/>
    <n v="0"/>
    <m/>
    <n v="1"/>
    <m/>
    <m/>
    <m/>
    <n v="1"/>
  </r>
  <r>
    <s v="შპს &quot;მესტიის საავადმყოფო-ამბულატორიული გაერთიანება&quot;."/>
    <s v="435892483"/>
    <x v="4"/>
    <x v="46"/>
    <s v="მესტია, ი.გაბლიანის ქ.N13."/>
    <s v="INT0042/1"/>
    <x v="2"/>
    <m/>
    <m/>
    <m/>
    <m/>
    <m/>
    <m/>
    <m/>
    <m/>
    <m/>
    <m/>
    <m/>
    <m/>
    <n v="0"/>
    <m/>
    <m/>
    <m/>
    <m/>
    <n v="1"/>
    <n v="1"/>
  </r>
  <r>
    <s v="შპს &quot;მესტიის საავადმყოფო-ამბულატორიული გაერთიანება&quot;."/>
    <s v="435892483"/>
    <x v="4"/>
    <x v="46"/>
    <s v="მესტია, ი.გაბლიანის ქ.N13."/>
    <s v="INT0044"/>
    <x v="2"/>
    <n v="4"/>
    <n v="1"/>
    <n v="3"/>
    <n v="1"/>
    <n v="3"/>
    <n v="5"/>
    <n v="5"/>
    <n v="4"/>
    <n v="4"/>
    <n v="5"/>
    <n v="4"/>
    <n v="4"/>
    <n v="43"/>
    <n v="3"/>
    <n v="2"/>
    <n v="6"/>
    <n v="7"/>
    <n v="5"/>
    <n v="66"/>
  </r>
  <r>
    <s v="შპს &quot;მესტიის საავადმყოფო-ამბულატორიული გაერთიანება&quot;."/>
    <s v="435892483"/>
    <x v="4"/>
    <x v="46"/>
    <s v="მესტია, ი.გაბლიანის ქ.N13."/>
    <s v="INT0044/1"/>
    <x v="2"/>
    <m/>
    <n v="2"/>
    <m/>
    <m/>
    <m/>
    <n v="6"/>
    <n v="6"/>
    <m/>
    <n v="3"/>
    <n v="3"/>
    <n v="3"/>
    <n v="2"/>
    <n v="25"/>
    <n v="1"/>
    <n v="4"/>
    <n v="1"/>
    <m/>
    <n v="6"/>
    <n v="37"/>
  </r>
  <r>
    <s v="შპს &quot;მესტიის საავადმყოფო-ამბულატორიული გაერთიანება&quot;."/>
    <s v="435892483"/>
    <x v="4"/>
    <x v="46"/>
    <s v="მესტია, ი.გაბლიანის ქ.N13."/>
    <s v="INT0044/2"/>
    <x v="2"/>
    <m/>
    <m/>
    <m/>
    <n v="3"/>
    <m/>
    <n v="2"/>
    <n v="6"/>
    <n v="3"/>
    <n v="2"/>
    <n v="2"/>
    <n v="2"/>
    <m/>
    <n v="20"/>
    <n v="1"/>
    <n v="1"/>
    <m/>
    <n v="3"/>
    <n v="1"/>
    <n v="26"/>
  </r>
  <r>
    <s v="შპს &quot;მესტიის საავადმყოფო-ამბულატორიული გაერთიანება&quot;."/>
    <s v="435892483"/>
    <x v="4"/>
    <x v="46"/>
    <s v="მესტია, ი.გაბლიანის ქ.N13."/>
    <s v="INT0044/3"/>
    <x v="2"/>
    <m/>
    <m/>
    <m/>
    <m/>
    <m/>
    <m/>
    <m/>
    <m/>
    <m/>
    <m/>
    <n v="1"/>
    <m/>
    <n v="1"/>
    <m/>
    <m/>
    <m/>
    <m/>
    <m/>
    <n v="1"/>
  </r>
  <r>
    <s v="შპს &quot;მესტიის საავადმყოფო-ამბულატორიული გაერთიანება&quot;."/>
    <s v="435892483"/>
    <x v="4"/>
    <x v="46"/>
    <s v="მესტია, ი.გაბლიანის ქ.N13."/>
    <s v="REAN0044/1"/>
    <x v="3"/>
    <m/>
    <m/>
    <m/>
    <m/>
    <m/>
    <m/>
    <m/>
    <m/>
    <m/>
    <n v="1"/>
    <m/>
    <m/>
    <n v="1"/>
    <m/>
    <m/>
    <m/>
    <m/>
    <m/>
    <n v="1"/>
  </r>
  <r>
    <s v="შპს &quot;მესტიის საავადმყოფო-ამბულატორიული გაერთიანება&quot;."/>
    <s v="435892483"/>
    <x v="4"/>
    <x v="46"/>
    <s v="მესტია, ი.გაბლიანის ქ.N13."/>
    <s v="S600053"/>
    <x v="4"/>
    <m/>
    <m/>
    <m/>
    <m/>
    <n v="1"/>
    <m/>
    <m/>
    <m/>
    <m/>
    <m/>
    <m/>
    <m/>
    <n v="1"/>
    <m/>
    <m/>
    <m/>
    <m/>
    <m/>
    <n v="1"/>
  </r>
  <r>
    <s v="შპს &quot;მესტიის საავადმყოფო-ამბულატორიული გაერთიანება&quot;."/>
    <s v="435892483"/>
    <x v="4"/>
    <x v="46"/>
    <s v="მესტია, ი.გაბლიანის ქ.N13."/>
    <s v="S600055/2"/>
    <x v="4"/>
    <m/>
    <m/>
    <n v="1"/>
    <m/>
    <m/>
    <m/>
    <m/>
    <m/>
    <m/>
    <m/>
    <m/>
    <m/>
    <n v="1"/>
    <m/>
    <m/>
    <m/>
    <m/>
    <m/>
    <n v="1"/>
  </r>
  <r>
    <s v="შპს &quot;მესტიის საავადმყოფო-ამბულატორიული გაერთიანება&quot;."/>
    <s v="435892483"/>
    <x v="4"/>
    <x v="46"/>
    <s v="მესტია, ი.გაბლიანის ქ.N13."/>
    <s v="S600119"/>
    <x v="4"/>
    <m/>
    <m/>
    <m/>
    <m/>
    <m/>
    <n v="1"/>
    <m/>
    <m/>
    <m/>
    <m/>
    <m/>
    <m/>
    <n v="1"/>
    <m/>
    <m/>
    <m/>
    <m/>
    <m/>
    <n v="1"/>
  </r>
  <r>
    <s v="შპს &quot;მესტიის საავადმყოფო-ამბულატორიული გაერთიანება&quot;."/>
    <s v="435892483"/>
    <x v="4"/>
    <x v="46"/>
    <s v="მესტია, ი.გაბლიანის ქ.N13."/>
    <s v="S600205/1"/>
    <x v="4"/>
    <m/>
    <m/>
    <m/>
    <m/>
    <n v="1"/>
    <m/>
    <m/>
    <m/>
    <m/>
    <m/>
    <m/>
    <m/>
    <n v="1"/>
    <m/>
    <m/>
    <m/>
    <m/>
    <m/>
    <n v="1"/>
  </r>
  <r>
    <s v="შპს &quot;მესტიის საავადმყოფო-ამბულატორიული გაერთიანება&quot;."/>
    <s v="435892483"/>
    <x v="4"/>
    <x v="46"/>
    <s v="მესტია, ი.გაბლიანის ქ.N13."/>
    <s v="T900007"/>
    <x v="5"/>
    <m/>
    <m/>
    <m/>
    <m/>
    <m/>
    <m/>
    <m/>
    <m/>
    <m/>
    <m/>
    <m/>
    <n v="1"/>
    <n v="1"/>
    <m/>
    <m/>
    <m/>
    <m/>
    <m/>
    <n v="1"/>
  </r>
  <r>
    <s v="შპს &quot;მესტიის საავადმყოფო-ამბულატორიული გაერთიანება&quot;."/>
    <s v="435892483"/>
    <x v="4"/>
    <x v="46"/>
    <s v="მესტია, ი.გაბლიანის ქ.N13."/>
    <s v="T900013"/>
    <x v="5"/>
    <m/>
    <m/>
    <m/>
    <m/>
    <m/>
    <m/>
    <m/>
    <m/>
    <m/>
    <m/>
    <m/>
    <m/>
    <n v="0"/>
    <m/>
    <n v="1"/>
    <m/>
    <m/>
    <m/>
    <n v="1"/>
  </r>
  <r>
    <s v="შპს &quot;ნლი&quot;"/>
    <s v="419994741"/>
    <x v="4"/>
    <x v="21"/>
    <s v="ზუგდიდი,კიტიას ქ.N21"/>
    <s v="INT0044/2"/>
    <x v="2"/>
    <m/>
    <m/>
    <m/>
    <m/>
    <m/>
    <m/>
    <m/>
    <m/>
    <n v="1"/>
    <m/>
    <m/>
    <m/>
    <n v="1"/>
    <m/>
    <m/>
    <m/>
    <m/>
    <m/>
    <n v="1"/>
  </r>
  <r>
    <s v="შპს &quot;ნლი&quot;"/>
    <s v="419994741"/>
    <x v="4"/>
    <x v="21"/>
    <s v="ზუგდიდი,კიტიას ქ.N21"/>
    <s v="S600053/1"/>
    <x v="4"/>
    <m/>
    <m/>
    <m/>
    <m/>
    <m/>
    <m/>
    <m/>
    <m/>
    <m/>
    <m/>
    <m/>
    <m/>
    <n v="0"/>
    <n v="1"/>
    <m/>
    <m/>
    <m/>
    <m/>
    <n v="1"/>
  </r>
  <r>
    <s v="შპს &quot;ნლი&quot;"/>
    <s v="419994741"/>
    <x v="4"/>
    <x v="21"/>
    <s v="ზუგდიდი,კიტიას ქ.N21"/>
    <s v="SUR1863924"/>
    <x v="4"/>
    <m/>
    <m/>
    <m/>
    <m/>
    <m/>
    <m/>
    <m/>
    <n v="1"/>
    <m/>
    <m/>
    <m/>
    <m/>
    <n v="1"/>
    <m/>
    <m/>
    <m/>
    <m/>
    <m/>
    <n v="1"/>
  </r>
  <r>
    <s v="შპს &quot;პინეო სამედიცინო ეკოსისტემა&quot;"/>
    <s v="405064594"/>
    <x v="0"/>
    <x v="44"/>
    <s v="ქ. თბილისი, გორგასლის ქ. 93"/>
    <s v="1CAR/U2"/>
    <x v="6"/>
    <m/>
    <m/>
    <m/>
    <m/>
    <m/>
    <n v="1"/>
    <n v="2"/>
    <n v="1"/>
    <n v="2"/>
    <n v="1"/>
    <n v="1"/>
    <n v="2"/>
    <n v="10"/>
    <n v="1"/>
    <n v="1"/>
    <n v="2"/>
    <n v="1"/>
    <m/>
    <n v="15"/>
  </r>
  <r>
    <s v="შპს &quot;პინეო სამედიცინო ეკოსისტემა&quot;"/>
    <s v="405064594"/>
    <x v="0"/>
    <x v="44"/>
    <s v="ქ. თბილისი, გორგასლის ქ. 93"/>
    <s v="1CAR/U4"/>
    <x v="6"/>
    <m/>
    <m/>
    <m/>
    <m/>
    <m/>
    <m/>
    <m/>
    <m/>
    <n v="2"/>
    <m/>
    <m/>
    <m/>
    <n v="2"/>
    <m/>
    <m/>
    <m/>
    <m/>
    <m/>
    <n v="2"/>
  </r>
  <r>
    <s v="შპს &quot;პინეო სამედიცინო ეკოსისტემა&quot;"/>
    <s v="405064594"/>
    <x v="0"/>
    <x v="44"/>
    <s v="ქ. თბილისი, გორგასლის ქ. 93"/>
    <s v="1CAR/U5"/>
    <x v="6"/>
    <m/>
    <n v="3"/>
    <n v="2"/>
    <m/>
    <n v="1"/>
    <m/>
    <n v="3"/>
    <m/>
    <m/>
    <n v="2"/>
    <n v="1"/>
    <n v="2"/>
    <n v="14"/>
    <n v="2"/>
    <m/>
    <n v="1"/>
    <n v="2"/>
    <n v="1"/>
    <n v="20"/>
  </r>
  <r>
    <s v="შპს &quot;პინეო სამედიცინო ეკოსისტემა&quot;"/>
    <s v="405064594"/>
    <x v="0"/>
    <x v="44"/>
    <s v="ქ. თბილისი, გორგასლის ქ. 93"/>
    <s v="1CAR/U7"/>
    <x v="6"/>
    <n v="1"/>
    <n v="1"/>
    <m/>
    <m/>
    <n v="1"/>
    <n v="2"/>
    <m/>
    <n v="1"/>
    <m/>
    <m/>
    <m/>
    <m/>
    <n v="6"/>
    <m/>
    <n v="1"/>
    <m/>
    <m/>
    <m/>
    <n v="7"/>
  </r>
  <r>
    <s v="შპს &quot;პინეო სამედიცინო ეკოსისტემა&quot;"/>
    <s v="405064594"/>
    <x v="0"/>
    <x v="44"/>
    <s v="ქ. თბილისი, გორგასლის ქ. 93"/>
    <s v="2CAR/U5"/>
    <x v="13"/>
    <m/>
    <m/>
    <m/>
    <m/>
    <m/>
    <m/>
    <m/>
    <m/>
    <m/>
    <m/>
    <n v="1"/>
    <m/>
    <n v="1"/>
    <m/>
    <m/>
    <m/>
    <m/>
    <m/>
    <n v="1"/>
  </r>
  <r>
    <s v="შპს &quot;პინეო სამედიცინო ეკოსისტემა&quot;"/>
    <s v="405064594"/>
    <x v="0"/>
    <x v="44"/>
    <s v="ქ. თბილისი, გორგასლის ქ. 93"/>
    <s v="4CAR/U5"/>
    <x v="13"/>
    <m/>
    <m/>
    <m/>
    <m/>
    <m/>
    <m/>
    <m/>
    <m/>
    <m/>
    <m/>
    <m/>
    <m/>
    <n v="0"/>
    <m/>
    <m/>
    <n v="1"/>
    <m/>
    <m/>
    <n v="1"/>
  </r>
  <r>
    <s v="შპს &quot;პინეო სამედიცინო ეკოსისტემა&quot;"/>
    <s v="405064594"/>
    <x v="0"/>
    <x v="44"/>
    <s v="ქ. თბილისი, გორგასლის ქ. 93"/>
    <s v="INT0041"/>
    <x v="2"/>
    <n v="2"/>
    <m/>
    <m/>
    <n v="1"/>
    <n v="2"/>
    <n v="1"/>
    <n v="1"/>
    <n v="1"/>
    <m/>
    <n v="2"/>
    <m/>
    <n v="1"/>
    <n v="11"/>
    <m/>
    <m/>
    <m/>
    <n v="2"/>
    <n v="1"/>
    <n v="14"/>
  </r>
  <r>
    <s v="შპს &quot;პინეო სამედიცინო ეკოსისტემა&quot;"/>
    <s v="405064594"/>
    <x v="0"/>
    <x v="44"/>
    <s v="ქ. თბილისი, გორგასლის ქ. 93"/>
    <s v="INT0041/1"/>
    <x v="2"/>
    <n v="2"/>
    <m/>
    <n v="1"/>
    <n v="1"/>
    <m/>
    <n v="1"/>
    <n v="2"/>
    <m/>
    <m/>
    <n v="2"/>
    <n v="2"/>
    <n v="1"/>
    <n v="12"/>
    <n v="1"/>
    <n v="5"/>
    <m/>
    <m/>
    <n v="1"/>
    <n v="19"/>
  </r>
  <r>
    <s v="შპს &quot;პინეო სამედიცინო ეკოსისტემა&quot;"/>
    <s v="405064594"/>
    <x v="0"/>
    <x v="44"/>
    <s v="ქ. თბილისი, გორგასლის ქ. 93"/>
    <s v="INT0041/2"/>
    <x v="2"/>
    <n v="2"/>
    <n v="2"/>
    <n v="1"/>
    <n v="4"/>
    <m/>
    <n v="3"/>
    <n v="4"/>
    <n v="2"/>
    <n v="2"/>
    <n v="4"/>
    <n v="6"/>
    <m/>
    <n v="30"/>
    <n v="1"/>
    <n v="3"/>
    <n v="4"/>
    <n v="6"/>
    <n v="2"/>
    <n v="46"/>
  </r>
  <r>
    <s v="შპს &quot;პინეო სამედიცინო ეკოსისტემა&quot;"/>
    <s v="405064594"/>
    <x v="0"/>
    <x v="44"/>
    <s v="ქ. თბილისი, გორგასლის ქ. 93"/>
    <s v="INT0041/3"/>
    <x v="2"/>
    <m/>
    <m/>
    <m/>
    <m/>
    <m/>
    <m/>
    <n v="1"/>
    <m/>
    <m/>
    <m/>
    <m/>
    <m/>
    <n v="1"/>
    <m/>
    <m/>
    <m/>
    <m/>
    <m/>
    <n v="1"/>
  </r>
  <r>
    <s v="შპს &quot;პინეო სამედიცინო ეკოსისტემა&quot;"/>
    <s v="405064594"/>
    <x v="0"/>
    <x v="44"/>
    <s v="ქ. თბილისი, გორგასლის ქ. 93"/>
    <s v="INT0086N/1"/>
    <x v="2"/>
    <m/>
    <m/>
    <m/>
    <m/>
    <m/>
    <m/>
    <m/>
    <m/>
    <m/>
    <m/>
    <m/>
    <m/>
    <n v="0"/>
    <m/>
    <m/>
    <n v="1"/>
    <m/>
    <m/>
    <n v="1"/>
  </r>
  <r>
    <s v="შპს &quot;პინეო სამედიცინო ეკოსისტემა&quot;"/>
    <s v="405064594"/>
    <x v="0"/>
    <x v="44"/>
    <s v="ქ. თბილისი, გორგასლის ქ. 93"/>
    <s v="NEO10375"/>
    <x v="11"/>
    <m/>
    <m/>
    <m/>
    <m/>
    <m/>
    <m/>
    <m/>
    <m/>
    <n v="1"/>
    <m/>
    <m/>
    <n v="1"/>
    <n v="2"/>
    <m/>
    <m/>
    <m/>
    <m/>
    <m/>
    <n v="2"/>
  </r>
  <r>
    <s v="შპს &quot;პინეო სამედიცინო ეკოსისტემა&quot;"/>
    <s v="405064594"/>
    <x v="0"/>
    <x v="44"/>
    <s v="ქ. თბილისი, გორგასლის ქ. 93"/>
    <s v="REAN0041/1"/>
    <x v="3"/>
    <m/>
    <m/>
    <m/>
    <m/>
    <m/>
    <m/>
    <m/>
    <m/>
    <n v="1"/>
    <m/>
    <m/>
    <m/>
    <n v="1"/>
    <m/>
    <m/>
    <m/>
    <m/>
    <m/>
    <n v="1"/>
  </r>
  <r>
    <s v="შპს &quot;პინეო სამედიცინო ეკოსისტემა&quot;"/>
    <s v="405064594"/>
    <x v="0"/>
    <x v="44"/>
    <s v="ქ. თბილისი, გორგასლის ქ. 93"/>
    <s v="REAN0041/2"/>
    <x v="3"/>
    <m/>
    <m/>
    <m/>
    <m/>
    <m/>
    <n v="1"/>
    <m/>
    <m/>
    <m/>
    <m/>
    <m/>
    <n v="1"/>
    <n v="2"/>
    <m/>
    <m/>
    <n v="1"/>
    <n v="1"/>
    <m/>
    <n v="4"/>
  </r>
  <r>
    <s v="შპს &quot;პინეო სამედიცინო ეკოსისტემა&quot;"/>
    <s v="405064594"/>
    <x v="0"/>
    <x v="44"/>
    <s v="ქ. თბილისი, გორგასლის ქ. 93"/>
    <s v="REAN0086N/1"/>
    <x v="3"/>
    <n v="1"/>
    <m/>
    <m/>
    <m/>
    <m/>
    <m/>
    <m/>
    <m/>
    <m/>
    <m/>
    <m/>
    <n v="1"/>
    <n v="2"/>
    <n v="3"/>
    <m/>
    <m/>
    <n v="2"/>
    <m/>
    <n v="7"/>
  </r>
  <r>
    <s v="შპს &quot;პინეო სამედიცინო ეკოსისტემა&quot;"/>
    <s v="405064594"/>
    <x v="0"/>
    <x v="44"/>
    <s v="ქ. თბილისი, გორგასლის ქ. 93"/>
    <s v="S600016/2"/>
    <x v="4"/>
    <m/>
    <m/>
    <n v="1"/>
    <m/>
    <m/>
    <m/>
    <m/>
    <m/>
    <m/>
    <m/>
    <m/>
    <m/>
    <n v="1"/>
    <m/>
    <m/>
    <m/>
    <m/>
    <m/>
    <n v="1"/>
  </r>
  <r>
    <s v="შპს &quot;პინეო სამედიცინო ეკოსისტემა&quot;"/>
    <s v="405064594"/>
    <x v="0"/>
    <x v="44"/>
    <s v="ქ. თბილისი, გორგასლის ქ. 93"/>
    <s v="S600018/2"/>
    <x v="4"/>
    <m/>
    <m/>
    <m/>
    <m/>
    <m/>
    <n v="1"/>
    <m/>
    <m/>
    <m/>
    <m/>
    <m/>
    <m/>
    <n v="1"/>
    <m/>
    <m/>
    <m/>
    <m/>
    <m/>
    <n v="1"/>
  </r>
  <r>
    <s v="შპს &quot;პინეო სამედიცინო ეკოსისტემა&quot;"/>
    <s v="405064594"/>
    <x v="0"/>
    <x v="44"/>
    <s v="ქ. თბილისი, გორგასლის ქ. 93"/>
    <s v="S600018/3"/>
    <x v="4"/>
    <m/>
    <m/>
    <m/>
    <m/>
    <m/>
    <m/>
    <m/>
    <m/>
    <m/>
    <m/>
    <m/>
    <m/>
    <n v="0"/>
    <m/>
    <m/>
    <m/>
    <m/>
    <n v="1"/>
    <n v="1"/>
  </r>
  <r>
    <s v="შპს &quot;პინეო სამედიცინო ეკოსისტემა&quot;"/>
    <s v="405064594"/>
    <x v="0"/>
    <x v="44"/>
    <s v="ქ. თბილისი, გორგასლის ქ. 93"/>
    <s v="S600020/1"/>
    <x v="4"/>
    <m/>
    <m/>
    <m/>
    <m/>
    <m/>
    <m/>
    <m/>
    <m/>
    <m/>
    <m/>
    <m/>
    <m/>
    <n v="0"/>
    <m/>
    <m/>
    <n v="1"/>
    <m/>
    <m/>
    <n v="1"/>
  </r>
  <r>
    <s v="შპს &quot;პინეო სამედიცინო ეკოსისტემა&quot;"/>
    <s v="405064594"/>
    <x v="0"/>
    <x v="44"/>
    <s v="ქ. თბილისი, გორგასლის ქ. 93"/>
    <s v="S600075/2"/>
    <x v="4"/>
    <m/>
    <m/>
    <m/>
    <m/>
    <m/>
    <m/>
    <m/>
    <n v="1"/>
    <m/>
    <m/>
    <m/>
    <m/>
    <n v="1"/>
    <m/>
    <m/>
    <m/>
    <m/>
    <m/>
    <n v="1"/>
  </r>
  <r>
    <s v="შპს &quot;პინეო სამედიცინო ეკოსისტემა&quot;"/>
    <s v="405064594"/>
    <x v="0"/>
    <x v="44"/>
    <s v="ქ. თბილისი, გორგასლის ქ. 93"/>
    <s v="S600101/2"/>
    <x v="4"/>
    <m/>
    <m/>
    <m/>
    <m/>
    <m/>
    <m/>
    <m/>
    <m/>
    <m/>
    <m/>
    <m/>
    <m/>
    <n v="0"/>
    <n v="1"/>
    <m/>
    <m/>
    <m/>
    <m/>
    <n v="1"/>
  </r>
  <r>
    <s v="შპს &quot;პინეო სამედიცინო ეკოსისტემა&quot;"/>
    <s v="405064594"/>
    <x v="0"/>
    <x v="44"/>
    <s v="ქ. თბილისი, გორგასლის ქ. 93"/>
    <s v="S600109"/>
    <x v="4"/>
    <m/>
    <m/>
    <m/>
    <m/>
    <m/>
    <n v="1"/>
    <m/>
    <m/>
    <m/>
    <m/>
    <m/>
    <m/>
    <n v="1"/>
    <m/>
    <m/>
    <m/>
    <m/>
    <m/>
    <n v="1"/>
  </r>
  <r>
    <s v="შპს &quot;პინეო სამედიცინო ეკოსისტემა&quot;"/>
    <s v="405064594"/>
    <x v="0"/>
    <x v="44"/>
    <s v="ქ. თბილისი, გორგასლის ქ. 93"/>
    <s v="S600147/1"/>
    <x v="4"/>
    <m/>
    <m/>
    <m/>
    <m/>
    <m/>
    <m/>
    <m/>
    <m/>
    <m/>
    <m/>
    <m/>
    <m/>
    <n v="0"/>
    <m/>
    <n v="1"/>
    <m/>
    <m/>
    <m/>
    <n v="1"/>
  </r>
  <r>
    <s v="შპს &quot;პინეო სამედიცინო ეკოსისტემა&quot;"/>
    <s v="405064594"/>
    <x v="0"/>
    <x v="44"/>
    <s v="ქ. თბილისი, გორგასლის ქ. 93"/>
    <s v="SUR1974392"/>
    <x v="4"/>
    <m/>
    <m/>
    <m/>
    <m/>
    <n v="1"/>
    <m/>
    <m/>
    <m/>
    <m/>
    <m/>
    <m/>
    <m/>
    <n v="1"/>
    <m/>
    <m/>
    <m/>
    <m/>
    <m/>
    <n v="1"/>
  </r>
  <r>
    <s v="შპს &quot;პინეო სამედიცინო ეკოსისტემა&quot;"/>
    <s v="405064594"/>
    <x v="0"/>
    <x v="44"/>
    <s v="ქ. თბილისი, გორგასლის ქ. 93"/>
    <s v="SUR3645578"/>
    <x v="4"/>
    <m/>
    <m/>
    <m/>
    <m/>
    <n v="1"/>
    <m/>
    <m/>
    <m/>
    <m/>
    <m/>
    <m/>
    <m/>
    <n v="1"/>
    <m/>
    <m/>
    <m/>
    <m/>
    <m/>
    <n v="1"/>
  </r>
  <r>
    <s v="შპს &quot;პინეო სამედიცინო ეკოსისტემა&quot;"/>
    <s v="405064594"/>
    <x v="0"/>
    <x v="44"/>
    <s v="ქ. თბილისი, გორგასლის ქ. 93"/>
    <s v="SUR3713386"/>
    <x v="4"/>
    <m/>
    <m/>
    <m/>
    <m/>
    <m/>
    <m/>
    <m/>
    <m/>
    <m/>
    <m/>
    <m/>
    <m/>
    <n v="0"/>
    <n v="1"/>
    <m/>
    <m/>
    <m/>
    <m/>
    <n v="1"/>
  </r>
  <r>
    <s v="შპს &quot;პინეო სამედიცინო ეკოსისტემა&quot;"/>
    <s v="405064594"/>
    <x v="0"/>
    <x v="44"/>
    <s v="ქ. თბილისი, გორგასლის ქ. 93"/>
    <s v="T900004"/>
    <x v="5"/>
    <m/>
    <m/>
    <m/>
    <m/>
    <m/>
    <m/>
    <m/>
    <m/>
    <m/>
    <m/>
    <m/>
    <n v="1"/>
    <n v="1"/>
    <m/>
    <m/>
    <m/>
    <m/>
    <m/>
    <n v="1"/>
  </r>
  <r>
    <s v="შპს &quot;პინეო სამედიცინო ეკოსისტემა&quot;"/>
    <s v="405064594"/>
    <x v="0"/>
    <x v="44"/>
    <s v="ქ. თბილისი, გორგასლის ქ. 93"/>
    <s v="T900004/2"/>
    <x v="5"/>
    <m/>
    <m/>
    <m/>
    <m/>
    <n v="1"/>
    <m/>
    <m/>
    <m/>
    <m/>
    <m/>
    <m/>
    <m/>
    <n v="1"/>
    <m/>
    <m/>
    <m/>
    <m/>
    <m/>
    <n v="1"/>
  </r>
  <r>
    <s v="შპს &quot;პინეო სამედიცინო ეკოსისტემა&quot;"/>
    <s v="405064594"/>
    <x v="0"/>
    <x v="44"/>
    <s v="ქ. თბილისი, გორგასლის ქ. 93"/>
    <s v="T900007"/>
    <x v="5"/>
    <m/>
    <m/>
    <m/>
    <m/>
    <m/>
    <m/>
    <m/>
    <m/>
    <m/>
    <m/>
    <m/>
    <m/>
    <n v="0"/>
    <m/>
    <m/>
    <n v="1"/>
    <m/>
    <m/>
    <n v="1"/>
  </r>
  <r>
    <s v="შპს &quot;პინეო სამედიცინო ეკოსისტემა&quot;"/>
    <s v="405064594"/>
    <x v="0"/>
    <x v="44"/>
    <s v="ქ. თბილისი, გორგასლის ქ. 93"/>
    <s v="T900007/1"/>
    <x v="5"/>
    <m/>
    <m/>
    <m/>
    <m/>
    <m/>
    <m/>
    <m/>
    <m/>
    <m/>
    <m/>
    <m/>
    <m/>
    <n v="0"/>
    <m/>
    <m/>
    <n v="1"/>
    <m/>
    <m/>
    <n v="1"/>
  </r>
  <r>
    <s v="შპს &quot;პინეო სამედიცინო ეკოსისტემა&quot;"/>
    <s v="405064594"/>
    <x v="0"/>
    <x v="44"/>
    <s v="ქ. თბილისი, გორგასლის ქ. 93"/>
    <s v="T900012"/>
    <x v="5"/>
    <m/>
    <m/>
    <m/>
    <m/>
    <m/>
    <m/>
    <n v="1"/>
    <m/>
    <m/>
    <m/>
    <m/>
    <m/>
    <n v="1"/>
    <m/>
    <m/>
    <m/>
    <m/>
    <m/>
    <n v="1"/>
  </r>
  <r>
    <s v="შპს &quot;პინეო სამედიცინო ეკოსისტემა&quot;"/>
    <s v="405064594"/>
    <x v="0"/>
    <x v="44"/>
    <s v="ქ. თბილისი, გორგასლის ქ. 93"/>
    <s v="T900013"/>
    <x v="5"/>
    <m/>
    <m/>
    <m/>
    <m/>
    <m/>
    <m/>
    <m/>
    <m/>
    <n v="1"/>
    <m/>
    <m/>
    <m/>
    <n v="1"/>
    <m/>
    <m/>
    <m/>
    <m/>
    <m/>
    <n v="1"/>
  </r>
  <r>
    <s v="შპს &quot;პინეო სამედიცინო ეკოსისტემა&quot;"/>
    <s v="405064594"/>
    <x v="0"/>
    <x v="44"/>
    <s v="ქ. თბილისი, გორგასლის ქ. 93"/>
    <s v="T900013/1"/>
    <x v="5"/>
    <m/>
    <m/>
    <m/>
    <m/>
    <m/>
    <m/>
    <m/>
    <n v="1"/>
    <m/>
    <m/>
    <n v="1"/>
    <m/>
    <n v="2"/>
    <m/>
    <m/>
    <m/>
    <n v="1"/>
    <m/>
    <n v="3"/>
  </r>
  <r>
    <s v="შპს &quot;პინეო სამედიცინო ეკოსისტემა&quot;"/>
    <s v="405064594"/>
    <x v="0"/>
    <x v="44"/>
    <s v="ქ. თბილისი, გორგასლის ქ. 93"/>
    <s v="T900013/2"/>
    <x v="5"/>
    <n v="1"/>
    <m/>
    <m/>
    <m/>
    <m/>
    <m/>
    <m/>
    <m/>
    <n v="1"/>
    <m/>
    <m/>
    <m/>
    <n v="2"/>
    <m/>
    <n v="1"/>
    <m/>
    <m/>
    <m/>
    <n v="3"/>
  </r>
  <r>
    <s v="შპს &quot;პინეო სამედიცინო ეკოსისტემა&quot;"/>
    <s v="405064594"/>
    <x v="0"/>
    <x v="44"/>
    <s v="ქ. თბილისი, გორგასლის ქ. 93"/>
    <s v="T900016/2"/>
    <x v="5"/>
    <m/>
    <m/>
    <m/>
    <m/>
    <m/>
    <m/>
    <m/>
    <m/>
    <m/>
    <m/>
    <m/>
    <m/>
    <n v="0"/>
    <n v="1"/>
    <m/>
    <m/>
    <m/>
    <m/>
    <n v="1"/>
  </r>
  <r>
    <s v="შპს &quot;რეგიონული ჯანდაცვის ცენტრი&quot;"/>
    <s v="236035517"/>
    <x v="9"/>
    <x v="47"/>
    <s v="ყაზბეგის რ-ნი,დაბა გუდაური"/>
    <s v="INT0049"/>
    <x v="2"/>
    <m/>
    <m/>
    <m/>
    <n v="2"/>
    <m/>
    <m/>
    <m/>
    <m/>
    <m/>
    <m/>
    <m/>
    <n v="1"/>
    <n v="3"/>
    <m/>
    <m/>
    <m/>
    <m/>
    <m/>
    <n v="3"/>
  </r>
  <r>
    <s v="შპს &quot;რეგიონული ჯანდაცვის ცენტრი&quot;"/>
    <s v="236035517"/>
    <x v="9"/>
    <x v="47"/>
    <s v="ყაზბეგის რ-ნი,დაბა გუდაური"/>
    <s v="INT0049/1"/>
    <x v="2"/>
    <n v="1"/>
    <m/>
    <m/>
    <m/>
    <n v="1"/>
    <m/>
    <n v="1"/>
    <n v="2"/>
    <m/>
    <m/>
    <n v="1"/>
    <n v="1"/>
    <n v="7"/>
    <n v="1"/>
    <n v="1"/>
    <n v="1"/>
    <m/>
    <m/>
    <n v="10"/>
  </r>
  <r>
    <s v="შპს &quot;რეგიონული ჯანდაცვის ცენტრი&quot;"/>
    <s v="236035517"/>
    <x v="9"/>
    <x v="47"/>
    <s v="ყაზბეგის რ-ნი,დაბა გუდაური"/>
    <s v="INT0049/2"/>
    <x v="2"/>
    <m/>
    <m/>
    <m/>
    <m/>
    <m/>
    <m/>
    <m/>
    <m/>
    <m/>
    <m/>
    <m/>
    <n v="2"/>
    <n v="2"/>
    <m/>
    <m/>
    <n v="1"/>
    <m/>
    <m/>
    <n v="3"/>
  </r>
  <r>
    <s v="შპს &quot;რეგიონული ჯანდაცვის ცენტრი&quot;"/>
    <s v="236035517"/>
    <x v="9"/>
    <x v="47"/>
    <s v="ყაზბეგის რ-ნი,დაბა გუდაური"/>
    <s v="REAN0049"/>
    <x v="3"/>
    <m/>
    <m/>
    <n v="2"/>
    <m/>
    <m/>
    <m/>
    <m/>
    <m/>
    <m/>
    <m/>
    <m/>
    <m/>
    <n v="2"/>
    <m/>
    <m/>
    <m/>
    <m/>
    <m/>
    <n v="2"/>
  </r>
  <r>
    <s v="შპს &quot;რეგიონული ჯანდაცვის ცენტრი&quot;"/>
    <s v="236035517"/>
    <x v="10"/>
    <x v="48"/>
    <s v="ამბროლაური, ბრატისლავა-რაჭის ქ.N11"/>
    <s v="INT0044"/>
    <x v="2"/>
    <n v="4"/>
    <n v="5"/>
    <n v="5"/>
    <n v="5"/>
    <n v="4"/>
    <n v="4"/>
    <n v="5"/>
    <n v="6"/>
    <n v="2"/>
    <n v="4"/>
    <n v="3"/>
    <n v="4"/>
    <n v="51"/>
    <n v="1"/>
    <m/>
    <n v="3"/>
    <n v="6"/>
    <n v="4"/>
    <n v="65"/>
  </r>
  <r>
    <s v="შპს &quot;რეგიონული ჯანდაცვის ცენტრი&quot;"/>
    <s v="236035517"/>
    <x v="10"/>
    <x v="48"/>
    <s v="ამბროლაური, ბრატისლავა-რაჭის ქ.N11"/>
    <s v="INT0044/1"/>
    <x v="2"/>
    <n v="2"/>
    <n v="2"/>
    <n v="7"/>
    <n v="4"/>
    <n v="1"/>
    <n v="1"/>
    <n v="3"/>
    <n v="10"/>
    <n v="2"/>
    <n v="5"/>
    <n v="1"/>
    <n v="2"/>
    <n v="40"/>
    <n v="3"/>
    <n v="3"/>
    <n v="2"/>
    <n v="2"/>
    <n v="2"/>
    <n v="52"/>
  </r>
  <r>
    <s v="შპს &quot;რეგიონული ჯანდაცვის ცენტრი&quot;"/>
    <s v="236035517"/>
    <x v="10"/>
    <x v="48"/>
    <s v="ამბროლაური, ბრატისლავა-რაჭის ქ.N11"/>
    <s v="INT0044/2"/>
    <x v="2"/>
    <n v="4"/>
    <n v="5"/>
    <n v="3"/>
    <n v="3"/>
    <n v="3"/>
    <n v="1"/>
    <n v="7"/>
    <n v="3"/>
    <n v="6"/>
    <n v="5"/>
    <n v="1"/>
    <n v="6"/>
    <n v="47"/>
    <n v="4"/>
    <n v="2"/>
    <n v="2"/>
    <n v="5"/>
    <n v="2"/>
    <n v="62"/>
  </r>
  <r>
    <s v="შპს &quot;რეგიონული ჯანდაცვის ცენტრი&quot;"/>
    <s v="236035517"/>
    <x v="10"/>
    <x v="48"/>
    <s v="ამბროლაური, ბრატისლავა-რაჭის ქ.N11"/>
    <s v="INT0044/3"/>
    <x v="2"/>
    <m/>
    <m/>
    <m/>
    <m/>
    <m/>
    <n v="1"/>
    <m/>
    <m/>
    <n v="1"/>
    <m/>
    <m/>
    <m/>
    <n v="2"/>
    <m/>
    <n v="1"/>
    <m/>
    <m/>
    <n v="1"/>
    <n v="4"/>
  </r>
  <r>
    <s v="შპს &quot;რეგიონული ჯანდაცვის ცენტრი&quot;"/>
    <s v="236035517"/>
    <x v="10"/>
    <x v="48"/>
    <s v="ამბროლაური, ბრატისლავა-რაჭის ქ.N11"/>
    <s v="REAN0044"/>
    <x v="3"/>
    <m/>
    <m/>
    <m/>
    <m/>
    <m/>
    <m/>
    <m/>
    <m/>
    <n v="1"/>
    <n v="1"/>
    <m/>
    <n v="1"/>
    <n v="3"/>
    <m/>
    <m/>
    <n v="2"/>
    <n v="1"/>
    <m/>
    <n v="6"/>
  </r>
  <r>
    <s v="შპს &quot;რეგიონული ჯანდაცვის ცენტრი&quot;"/>
    <s v="236035517"/>
    <x v="10"/>
    <x v="48"/>
    <s v="ამბროლაური, ბრატისლავა-რაჭის ქ.N11"/>
    <s v="REAN0044/1"/>
    <x v="3"/>
    <m/>
    <m/>
    <m/>
    <m/>
    <n v="1"/>
    <m/>
    <m/>
    <m/>
    <m/>
    <m/>
    <m/>
    <m/>
    <n v="1"/>
    <m/>
    <n v="1"/>
    <m/>
    <m/>
    <m/>
    <n v="2"/>
  </r>
  <r>
    <s v="შპს &quot;რეგიონული ჯანდაცვის ცენტრი&quot;"/>
    <s v="236035517"/>
    <x v="10"/>
    <x v="48"/>
    <s v="ამბროლაური, ბრატისლავა-რაჭის ქ.N11"/>
    <s v="REAN0044/2"/>
    <x v="3"/>
    <m/>
    <m/>
    <m/>
    <m/>
    <n v="1"/>
    <m/>
    <m/>
    <m/>
    <m/>
    <m/>
    <m/>
    <m/>
    <n v="1"/>
    <m/>
    <m/>
    <m/>
    <m/>
    <m/>
    <n v="1"/>
  </r>
  <r>
    <s v="შპს &quot;რეგიონული ჯანდაცვის ცენტრი&quot;"/>
    <s v="236035517"/>
    <x v="10"/>
    <x v="48"/>
    <s v="ამბროლაური, ბრატისლავა-რაჭის ქ.N11"/>
    <s v="S600053"/>
    <x v="4"/>
    <m/>
    <m/>
    <m/>
    <m/>
    <n v="1"/>
    <n v="1"/>
    <m/>
    <m/>
    <m/>
    <n v="1"/>
    <m/>
    <m/>
    <n v="3"/>
    <m/>
    <m/>
    <m/>
    <m/>
    <m/>
    <n v="3"/>
  </r>
  <r>
    <s v="შპს &quot;რეგიონული ჯანდაცვის ცენტრი&quot;"/>
    <s v="236035517"/>
    <x v="10"/>
    <x v="48"/>
    <s v="ამბროლაური, ბრატისლავა-რაჭის ქ.N11"/>
    <s v="S600054/2"/>
    <x v="4"/>
    <m/>
    <m/>
    <m/>
    <m/>
    <m/>
    <m/>
    <m/>
    <m/>
    <m/>
    <m/>
    <m/>
    <m/>
    <n v="0"/>
    <m/>
    <m/>
    <n v="1"/>
    <m/>
    <m/>
    <n v="1"/>
  </r>
  <r>
    <s v="შპს &quot;რეგიონული ჯანდაცვის ცენტრი&quot;"/>
    <s v="236035517"/>
    <x v="10"/>
    <x v="48"/>
    <s v="ამბროლაური, ბრატისლავა-რაჭის ქ.N11"/>
    <s v="T900003"/>
    <x v="5"/>
    <m/>
    <m/>
    <n v="1"/>
    <n v="1"/>
    <m/>
    <m/>
    <m/>
    <m/>
    <m/>
    <m/>
    <m/>
    <m/>
    <n v="2"/>
    <m/>
    <m/>
    <n v="2"/>
    <m/>
    <m/>
    <n v="4"/>
  </r>
  <r>
    <s v="შპს &quot;რეგიონული ჯანდაცვის ცენტრი&quot;"/>
    <s v="236035517"/>
    <x v="10"/>
    <x v="48"/>
    <s v="ამბროლაური, ბრატისლავა-რაჭის ქ.N11"/>
    <s v="T900003/1"/>
    <x v="5"/>
    <n v="1"/>
    <m/>
    <m/>
    <m/>
    <m/>
    <m/>
    <m/>
    <m/>
    <m/>
    <m/>
    <m/>
    <m/>
    <n v="1"/>
    <m/>
    <m/>
    <m/>
    <m/>
    <m/>
    <n v="1"/>
  </r>
  <r>
    <s v="შპს &quot;რეგიონული ჯანდაცვის ცენტრი&quot;"/>
    <s v="236035517"/>
    <x v="10"/>
    <x v="48"/>
    <s v="ამბროლაური, ბრატისლავა-რაჭის ქ.N11"/>
    <s v="T900003/2"/>
    <x v="5"/>
    <m/>
    <m/>
    <m/>
    <m/>
    <m/>
    <m/>
    <n v="1"/>
    <m/>
    <m/>
    <m/>
    <m/>
    <m/>
    <n v="1"/>
    <m/>
    <n v="1"/>
    <m/>
    <m/>
    <m/>
    <n v="2"/>
  </r>
  <r>
    <s v="შპს &quot;რეგიონული ჯანდაცვის ცენტრი&quot;"/>
    <s v="236035517"/>
    <x v="10"/>
    <x v="48"/>
    <s v="ამბროლაური, ბრატისლავა-რაჭის ქ.N11"/>
    <s v="T900007"/>
    <x v="5"/>
    <n v="1"/>
    <m/>
    <m/>
    <m/>
    <m/>
    <m/>
    <m/>
    <m/>
    <m/>
    <m/>
    <m/>
    <n v="2"/>
    <n v="3"/>
    <m/>
    <m/>
    <m/>
    <m/>
    <m/>
    <n v="3"/>
  </r>
  <r>
    <s v="შპს &quot;რეგიონული ჯანდაცვის ცენტრი&quot;"/>
    <s v="236035517"/>
    <x v="10"/>
    <x v="48"/>
    <s v="ამბროლაური, ბრატისლავა-რაჭის ქ.N11"/>
    <s v="T900008"/>
    <x v="5"/>
    <m/>
    <m/>
    <n v="1"/>
    <m/>
    <m/>
    <m/>
    <m/>
    <m/>
    <m/>
    <m/>
    <m/>
    <m/>
    <n v="1"/>
    <m/>
    <m/>
    <m/>
    <m/>
    <m/>
    <n v="1"/>
  </r>
  <r>
    <s v="შპს &quot;რეგიონული ჯანდაცვის ცენტრი&quot;"/>
    <s v="236035517"/>
    <x v="10"/>
    <x v="48"/>
    <s v="ამბროლაური, ბრატისლავა-რაჭის ქ.N11"/>
    <s v="T900009/2"/>
    <x v="5"/>
    <m/>
    <n v="1"/>
    <m/>
    <m/>
    <m/>
    <m/>
    <m/>
    <m/>
    <m/>
    <m/>
    <m/>
    <m/>
    <n v="1"/>
    <m/>
    <m/>
    <m/>
    <m/>
    <m/>
    <n v="1"/>
  </r>
  <r>
    <s v="შპს &quot;რეგიონული ჯანდაცვის ცენტრი&quot;"/>
    <s v="236035517"/>
    <x v="6"/>
    <x v="49"/>
    <s v="ბაკურიანი, კობა წაქაძის ქ.N2"/>
    <s v="INT0044"/>
    <x v="2"/>
    <m/>
    <m/>
    <m/>
    <m/>
    <m/>
    <n v="2"/>
    <m/>
    <m/>
    <m/>
    <m/>
    <m/>
    <m/>
    <n v="2"/>
    <n v="1"/>
    <m/>
    <n v="1"/>
    <m/>
    <n v="1"/>
    <n v="5"/>
  </r>
  <r>
    <s v="შპს &quot;რეგიონული ჯანდაცვის ცენტრი&quot;"/>
    <s v="236035517"/>
    <x v="6"/>
    <x v="49"/>
    <s v="ბაკურიანი, კობა წაქაძის ქ.N2"/>
    <s v="INT0044/1"/>
    <x v="2"/>
    <n v="9"/>
    <n v="11"/>
    <n v="3"/>
    <n v="1"/>
    <m/>
    <n v="1"/>
    <n v="2"/>
    <n v="1"/>
    <n v="1"/>
    <m/>
    <m/>
    <n v="1"/>
    <n v="30"/>
    <n v="11"/>
    <n v="6"/>
    <n v="3"/>
    <n v="1"/>
    <m/>
    <n v="51"/>
  </r>
  <r>
    <s v="შპს &quot;რეგიონული ჯანდაცვის ცენტრი&quot;"/>
    <s v="236035517"/>
    <x v="6"/>
    <x v="49"/>
    <s v="ბაკურიანი, კობა წაქაძის ქ.N2"/>
    <s v="INT0044/2"/>
    <x v="2"/>
    <m/>
    <n v="9"/>
    <n v="1"/>
    <n v="2"/>
    <n v="1"/>
    <n v="1"/>
    <n v="3"/>
    <m/>
    <m/>
    <n v="1"/>
    <m/>
    <m/>
    <n v="18"/>
    <n v="4"/>
    <n v="1"/>
    <m/>
    <m/>
    <n v="2"/>
    <n v="25"/>
  </r>
  <r>
    <s v="შპს &quot;რეგიონული ჯანდაცვის ცენტრი&quot;"/>
    <s v="236035517"/>
    <x v="6"/>
    <x v="49"/>
    <s v="ბაკურიანი, კობა წაქაძის ქ.N2"/>
    <s v="INT0044/3"/>
    <x v="2"/>
    <m/>
    <m/>
    <n v="1"/>
    <m/>
    <m/>
    <m/>
    <m/>
    <m/>
    <m/>
    <m/>
    <m/>
    <m/>
    <n v="1"/>
    <m/>
    <m/>
    <m/>
    <m/>
    <m/>
    <n v="1"/>
  </r>
  <r>
    <s v="შპს &quot;რეგიონული ჯანდაცვის ცენტრი&quot;"/>
    <s v="236035517"/>
    <x v="6"/>
    <x v="49"/>
    <s v="ბაკურიანი, კობა წაქაძის ქ.N2"/>
    <s v="REAN0044/1"/>
    <x v="3"/>
    <m/>
    <m/>
    <m/>
    <m/>
    <m/>
    <m/>
    <m/>
    <m/>
    <m/>
    <m/>
    <m/>
    <m/>
    <n v="0"/>
    <n v="1"/>
    <m/>
    <m/>
    <m/>
    <m/>
    <n v="1"/>
  </r>
  <r>
    <s v="შპს &quot;რეგიონული ჯანდაცვის ცენტრი&quot;"/>
    <s v="236035517"/>
    <x v="6"/>
    <x v="49"/>
    <s v="ბაკურიანი, კობა წაქაძის ქ.N2"/>
    <s v="REAN0044/2"/>
    <x v="3"/>
    <m/>
    <m/>
    <n v="1"/>
    <m/>
    <m/>
    <m/>
    <m/>
    <m/>
    <m/>
    <m/>
    <m/>
    <m/>
    <n v="1"/>
    <m/>
    <m/>
    <m/>
    <m/>
    <m/>
    <n v="1"/>
  </r>
  <r>
    <s v="შპს &quot;რეგიონული ჯანდაცვის ცენტრი&quot;-დმანისი"/>
    <s v="236035517"/>
    <x v="7"/>
    <x v="50"/>
    <s v="ქ.დმანისი,წმინდა ნინოს ქ.N37"/>
    <s v="DEL"/>
    <x v="9"/>
    <m/>
    <m/>
    <m/>
    <m/>
    <m/>
    <m/>
    <m/>
    <m/>
    <m/>
    <m/>
    <m/>
    <n v="1"/>
    <n v="1"/>
    <m/>
    <m/>
    <m/>
    <m/>
    <m/>
    <n v="1"/>
  </r>
  <r>
    <s v="შპს &quot;რეგიონული ჯანდაცვის ცენტრი&quot;-დმანისი"/>
    <s v="236035517"/>
    <x v="7"/>
    <x v="50"/>
    <s v="ქ.დმანისი,წმინდა ნინოს ქ.N37"/>
    <s v="INT0044"/>
    <x v="2"/>
    <m/>
    <m/>
    <m/>
    <m/>
    <m/>
    <m/>
    <m/>
    <m/>
    <m/>
    <n v="4"/>
    <n v="6"/>
    <n v="3"/>
    <n v="13"/>
    <n v="4"/>
    <n v="4"/>
    <n v="5"/>
    <n v="6"/>
    <n v="2"/>
    <n v="34"/>
  </r>
  <r>
    <s v="შპს &quot;რეგიონული ჯანდაცვის ცენტრი&quot;-დმანისი"/>
    <s v="236035517"/>
    <x v="7"/>
    <x v="50"/>
    <s v="ქ.დმანისი,წმინდა ნინოს ქ.N37"/>
    <s v="INT0044/1"/>
    <x v="2"/>
    <m/>
    <m/>
    <m/>
    <m/>
    <m/>
    <m/>
    <m/>
    <m/>
    <m/>
    <n v="2"/>
    <n v="7"/>
    <n v="2"/>
    <n v="11"/>
    <n v="2"/>
    <n v="1"/>
    <m/>
    <n v="4"/>
    <n v="1"/>
    <n v="19"/>
  </r>
  <r>
    <s v="შპს &quot;რეგიონული ჯანდაცვის ცენტრი&quot;-დმანისი"/>
    <s v="236035517"/>
    <x v="7"/>
    <x v="50"/>
    <s v="ქ.დმანისი,წმინდა ნინოს ქ.N37"/>
    <s v="INT0044/2"/>
    <x v="2"/>
    <m/>
    <m/>
    <m/>
    <m/>
    <m/>
    <m/>
    <m/>
    <m/>
    <m/>
    <n v="1"/>
    <n v="1"/>
    <n v="4"/>
    <n v="6"/>
    <n v="5"/>
    <n v="5"/>
    <n v="6"/>
    <n v="5"/>
    <n v="6"/>
    <n v="33"/>
  </r>
  <r>
    <s v="შპს &quot;რეგიონული ჯანდაცვის ცენტრი&quot;-დმანისი"/>
    <s v="236035517"/>
    <x v="7"/>
    <x v="50"/>
    <s v="ქ.დმანისი,წმინდა ნინოს ქ.N37"/>
    <s v="REAN0044"/>
    <x v="3"/>
    <m/>
    <m/>
    <m/>
    <m/>
    <m/>
    <m/>
    <m/>
    <m/>
    <m/>
    <m/>
    <m/>
    <m/>
    <n v="0"/>
    <n v="1"/>
    <m/>
    <n v="1"/>
    <m/>
    <m/>
    <n v="2"/>
  </r>
  <r>
    <s v="შპს &quot;რეგიონული ჯანდაცვის ცენტრი&quot;-თეთრიწყაროს რ-ნი"/>
    <s v="236035517"/>
    <x v="7"/>
    <x v="51"/>
    <s v="თეთრიწყარო,რუსთაველის ქ."/>
    <s v="INT0044"/>
    <x v="2"/>
    <n v="7"/>
    <n v="3"/>
    <n v="5"/>
    <n v="8"/>
    <n v="6"/>
    <n v="5"/>
    <n v="3"/>
    <n v="3"/>
    <n v="4"/>
    <n v="2"/>
    <n v="3"/>
    <n v="6"/>
    <n v="55"/>
    <n v="3"/>
    <n v="10"/>
    <n v="3"/>
    <n v="2"/>
    <n v="6"/>
    <n v="79"/>
  </r>
  <r>
    <s v="შპს &quot;რეგიონული ჯანდაცვის ცენტრი&quot;-თეთრიწყაროს რ-ნი"/>
    <s v="236035517"/>
    <x v="7"/>
    <x v="51"/>
    <s v="თეთრიწყარო,რუსთაველის ქ."/>
    <s v="INT0044/1"/>
    <x v="2"/>
    <n v="3"/>
    <n v="4"/>
    <n v="2"/>
    <n v="4"/>
    <n v="2"/>
    <n v="5"/>
    <n v="3"/>
    <m/>
    <n v="3"/>
    <n v="1"/>
    <n v="2"/>
    <n v="5"/>
    <n v="34"/>
    <n v="4"/>
    <n v="5"/>
    <n v="3"/>
    <n v="3"/>
    <n v="3"/>
    <n v="52"/>
  </r>
  <r>
    <s v="შპს &quot;რეგიონული ჯანდაცვის ცენტრი&quot;-თეთრიწყაროს რ-ნი"/>
    <s v="236035517"/>
    <x v="7"/>
    <x v="51"/>
    <s v="თეთრიწყარო,რუსთაველის ქ."/>
    <s v="INT0044/2"/>
    <x v="2"/>
    <n v="8"/>
    <n v="4"/>
    <n v="2"/>
    <n v="7"/>
    <n v="6"/>
    <n v="6"/>
    <n v="6"/>
    <n v="4"/>
    <n v="2"/>
    <n v="6"/>
    <n v="7"/>
    <n v="11"/>
    <n v="69"/>
    <n v="7"/>
    <n v="6"/>
    <n v="5"/>
    <n v="4"/>
    <n v="2"/>
    <n v="93"/>
  </r>
  <r>
    <s v="შპს &quot;რეგიონული ჯანდაცვის ცენტრი&quot;-თეთრიწყაროს რ-ნი"/>
    <s v="236035517"/>
    <x v="7"/>
    <x v="51"/>
    <s v="თეთრიწყარო,რუსთაველის ქ."/>
    <s v="INT0044/3"/>
    <x v="2"/>
    <m/>
    <m/>
    <n v="1"/>
    <m/>
    <m/>
    <n v="1"/>
    <m/>
    <n v="1"/>
    <m/>
    <m/>
    <m/>
    <m/>
    <n v="3"/>
    <m/>
    <n v="1"/>
    <m/>
    <m/>
    <n v="1"/>
    <n v="5"/>
  </r>
  <r>
    <s v="შპს &quot;რეგიონული ჯანდაცვის ცენტრი&quot;-თეთრიწყაროს რ-ნი"/>
    <s v="236035517"/>
    <x v="7"/>
    <x v="51"/>
    <s v="თეთრიწყარო,რუსთაველის ქ."/>
    <s v="REAN0044"/>
    <x v="3"/>
    <m/>
    <n v="1"/>
    <m/>
    <m/>
    <m/>
    <m/>
    <n v="1"/>
    <n v="1"/>
    <m/>
    <m/>
    <m/>
    <n v="1"/>
    <n v="4"/>
    <m/>
    <m/>
    <m/>
    <n v="1"/>
    <m/>
    <n v="5"/>
  </r>
  <r>
    <s v="შპს &quot;რეგიონული ჯანდაცვის ცენტრი&quot;-თეთრიწყაროს რ-ნი"/>
    <s v="236035517"/>
    <x v="7"/>
    <x v="51"/>
    <s v="თეთრიწყარო,რუსთაველის ქ."/>
    <s v="REAN0044/1"/>
    <x v="3"/>
    <m/>
    <m/>
    <m/>
    <m/>
    <m/>
    <m/>
    <m/>
    <m/>
    <m/>
    <m/>
    <n v="1"/>
    <m/>
    <n v="1"/>
    <m/>
    <m/>
    <m/>
    <m/>
    <m/>
    <n v="1"/>
  </r>
  <r>
    <s v="შპს &quot;რეგიონული ჯანდაცვის ცენტრი&quot;-თეთრიწყაროს რ-ნი"/>
    <s v="236035517"/>
    <x v="7"/>
    <x v="51"/>
    <s v="თეთრიწყარო,რუსთაველის ქ."/>
    <s v="REAN0044/2"/>
    <x v="3"/>
    <m/>
    <m/>
    <m/>
    <m/>
    <m/>
    <m/>
    <m/>
    <m/>
    <m/>
    <m/>
    <m/>
    <m/>
    <n v="0"/>
    <n v="1"/>
    <n v="1"/>
    <n v="1"/>
    <m/>
    <n v="1"/>
    <n v="4"/>
  </r>
  <r>
    <s v="შპს &quot;რედი&quot;"/>
    <s v="200209103"/>
    <x v="0"/>
    <x v="28"/>
    <s v="თბილისი, გურამიშვილის გამზირი №84"/>
    <s v="INT0043/2"/>
    <x v="2"/>
    <m/>
    <n v="1"/>
    <m/>
    <m/>
    <m/>
    <m/>
    <m/>
    <m/>
    <m/>
    <m/>
    <m/>
    <m/>
    <n v="1"/>
    <m/>
    <m/>
    <m/>
    <m/>
    <m/>
    <n v="1"/>
  </r>
  <r>
    <s v="შპს &quot;რედი&quot;"/>
    <s v="200209103"/>
    <x v="0"/>
    <x v="28"/>
    <s v="თბილისი, გურამიშვილის გამზირი №84"/>
    <s v="REAN0061/2"/>
    <x v="3"/>
    <m/>
    <m/>
    <m/>
    <m/>
    <n v="1"/>
    <m/>
    <m/>
    <m/>
    <m/>
    <m/>
    <m/>
    <m/>
    <n v="1"/>
    <m/>
    <m/>
    <m/>
    <m/>
    <m/>
    <n v="1"/>
  </r>
  <r>
    <s v="შპს &quot;სალიხ აბაშიძის ინფექციური პათოლოგიის,შიდსის და ტუბერკულოზის რეგიონული ცენტრი&quot;"/>
    <s v="245418392"/>
    <x v="5"/>
    <x v="16"/>
    <s v="ქ. ბათუმი, ქათამაძის N11"/>
    <s v="INF00018/2"/>
    <x v="10"/>
    <m/>
    <m/>
    <m/>
    <m/>
    <m/>
    <m/>
    <m/>
    <m/>
    <m/>
    <m/>
    <m/>
    <m/>
    <n v="0"/>
    <m/>
    <n v="1"/>
    <m/>
    <m/>
    <m/>
    <n v="1"/>
  </r>
  <r>
    <s v="შპს &quot;სამკურნალო-სადიაგნოსტიკო ცენტრი სამგორი მედი&quot;"/>
    <s v="206061795"/>
    <x v="0"/>
    <x v="39"/>
    <s v="თბილისი, კახეთის გზატკეცილი N23"/>
    <s v="1CAR/U2"/>
    <x v="6"/>
    <n v="2"/>
    <m/>
    <m/>
    <m/>
    <n v="1"/>
    <m/>
    <n v="2"/>
    <n v="1"/>
    <n v="1"/>
    <m/>
    <m/>
    <n v="1"/>
    <n v="8"/>
    <n v="1"/>
    <n v="1"/>
    <m/>
    <m/>
    <m/>
    <n v="10"/>
  </r>
  <r>
    <s v="შპს &quot;სამკურნალო-სადიაგნოსტიკო ცენტრი სამგორი მედი&quot;"/>
    <s v="206061795"/>
    <x v="0"/>
    <x v="39"/>
    <s v="თბილისი, კახეთის გზატკეცილი N23"/>
    <s v="1CAR/U5"/>
    <x v="6"/>
    <m/>
    <m/>
    <m/>
    <n v="1"/>
    <n v="1"/>
    <m/>
    <m/>
    <m/>
    <m/>
    <m/>
    <m/>
    <m/>
    <n v="2"/>
    <n v="1"/>
    <m/>
    <m/>
    <m/>
    <m/>
    <n v="3"/>
  </r>
  <r>
    <s v="შპს &quot;სამკურნალო-სადიაგნოსტიკო ცენტრი სამგორი მედი&quot;"/>
    <s v="206061795"/>
    <x v="0"/>
    <x v="39"/>
    <s v="თბილისი, კახეთის გზატკეცილი N23"/>
    <s v="1CAR/U7"/>
    <x v="6"/>
    <m/>
    <n v="1"/>
    <m/>
    <n v="1"/>
    <n v="1"/>
    <m/>
    <n v="1"/>
    <n v="1"/>
    <m/>
    <n v="2"/>
    <m/>
    <m/>
    <n v="7"/>
    <m/>
    <m/>
    <m/>
    <m/>
    <m/>
    <n v="7"/>
  </r>
  <r>
    <s v="შპს &quot;სამკურნალო-სადიაგნოსტიკო ცენტრი სამგორი მედი&quot;"/>
    <s v="206061795"/>
    <x v="0"/>
    <x v="39"/>
    <s v="თბილისი, კახეთის გზატკეცილი N23"/>
    <s v="3CAR/U2"/>
    <x v="13"/>
    <m/>
    <m/>
    <m/>
    <n v="1"/>
    <m/>
    <m/>
    <m/>
    <m/>
    <m/>
    <m/>
    <m/>
    <m/>
    <n v="1"/>
    <m/>
    <m/>
    <m/>
    <m/>
    <m/>
    <n v="1"/>
  </r>
  <r>
    <s v="შპს &quot;სამკურნალო-სადიაგნოსტიკო ცენტრი სამგორი მედი&quot;"/>
    <s v="206061795"/>
    <x v="0"/>
    <x v="39"/>
    <s v="თბილისი, კახეთის გზატკეცილი N23"/>
    <s v="INT0043"/>
    <x v="2"/>
    <m/>
    <m/>
    <m/>
    <m/>
    <m/>
    <m/>
    <m/>
    <m/>
    <m/>
    <m/>
    <n v="1"/>
    <n v="1"/>
    <n v="2"/>
    <m/>
    <m/>
    <m/>
    <m/>
    <m/>
    <n v="2"/>
  </r>
  <r>
    <s v="შპს &quot;სამკურნალო-სადიაგნოსტიკო ცენტრი სამგორი მედი&quot;"/>
    <s v="206061795"/>
    <x v="0"/>
    <x v="39"/>
    <s v="თბილისი, კახეთის გზატკეცილი N23"/>
    <s v="INT0043/1"/>
    <x v="2"/>
    <n v="1"/>
    <n v="1"/>
    <m/>
    <m/>
    <m/>
    <m/>
    <m/>
    <m/>
    <m/>
    <m/>
    <m/>
    <m/>
    <n v="2"/>
    <m/>
    <m/>
    <m/>
    <m/>
    <m/>
    <n v="2"/>
  </r>
  <r>
    <s v="შპს &quot;სამკურნალო-სადიაგნოსტიკო ცენტრი სამგორი მედი&quot;"/>
    <s v="206061795"/>
    <x v="0"/>
    <x v="39"/>
    <s v="თბილისი, კახეთის გზატკეცილი N23"/>
    <s v="INT0043/2"/>
    <x v="2"/>
    <m/>
    <m/>
    <m/>
    <m/>
    <m/>
    <n v="1"/>
    <m/>
    <m/>
    <m/>
    <n v="1"/>
    <n v="1"/>
    <m/>
    <n v="3"/>
    <m/>
    <n v="1"/>
    <n v="2"/>
    <n v="2"/>
    <n v="1"/>
    <n v="9"/>
  </r>
  <r>
    <s v="შპს &quot;სამკურნალო-სადიაგნოსტიკო ცენტრი სამგორი მედი&quot;"/>
    <s v="206061795"/>
    <x v="0"/>
    <x v="39"/>
    <s v="თბილისი, კახეთის გზატკეცილი N23"/>
    <s v="INT0072/2"/>
    <x v="2"/>
    <m/>
    <m/>
    <m/>
    <m/>
    <m/>
    <n v="1"/>
    <m/>
    <m/>
    <m/>
    <m/>
    <m/>
    <m/>
    <n v="1"/>
    <m/>
    <m/>
    <m/>
    <m/>
    <m/>
    <n v="1"/>
  </r>
  <r>
    <s v="შპს &quot;სამკურნალო-სადიაგნოსტიკო ცენტრი სამგორი მედი&quot;"/>
    <s v="206061795"/>
    <x v="0"/>
    <x v="39"/>
    <s v="თბილისი, კახეთის გზატკეცილი N23"/>
    <s v="REAN0043/1"/>
    <x v="3"/>
    <n v="1"/>
    <m/>
    <m/>
    <m/>
    <m/>
    <m/>
    <m/>
    <m/>
    <m/>
    <m/>
    <m/>
    <m/>
    <n v="1"/>
    <m/>
    <m/>
    <m/>
    <m/>
    <m/>
    <n v="1"/>
  </r>
  <r>
    <s v="შპს &quot;სამკურნალო-სადიაგნოსტიკო ცენტრი სამგორი მედი&quot;"/>
    <s v="206061795"/>
    <x v="0"/>
    <x v="39"/>
    <s v="თბილისი, კახეთის გზატკეცილი N23"/>
    <s v="REAN0043/2"/>
    <x v="3"/>
    <m/>
    <m/>
    <m/>
    <m/>
    <m/>
    <m/>
    <m/>
    <m/>
    <m/>
    <m/>
    <m/>
    <n v="1"/>
    <n v="1"/>
    <m/>
    <n v="1"/>
    <n v="1"/>
    <m/>
    <m/>
    <n v="3"/>
  </r>
  <r>
    <s v="შპს &quot;სამკურნალო-სადიაგნოსტიკო ცენტრი სამგორი მედი&quot;"/>
    <s v="206061795"/>
    <x v="0"/>
    <x v="39"/>
    <s v="თბილისი, კახეთის გზატკეცილი N23"/>
    <s v="REAN0061"/>
    <x v="3"/>
    <m/>
    <m/>
    <m/>
    <n v="1"/>
    <m/>
    <m/>
    <m/>
    <m/>
    <m/>
    <m/>
    <m/>
    <m/>
    <n v="1"/>
    <m/>
    <m/>
    <m/>
    <m/>
    <m/>
    <n v="1"/>
  </r>
  <r>
    <s v="შპს &quot;სამკურნალო-სადიაგნოსტიკო ცენტრი სამგორი მედი&quot;"/>
    <s v="206061795"/>
    <x v="0"/>
    <x v="39"/>
    <s v="თბილისი, კახეთის გზატკეცილი N23"/>
    <s v="REAN0072"/>
    <x v="3"/>
    <m/>
    <m/>
    <m/>
    <m/>
    <m/>
    <m/>
    <m/>
    <m/>
    <m/>
    <m/>
    <m/>
    <m/>
    <n v="0"/>
    <m/>
    <n v="1"/>
    <m/>
    <m/>
    <m/>
    <n v="1"/>
  </r>
  <r>
    <s v="შპს &quot;სამკურნალო-სადიაგნოსტიკო ცენტრი სამგორი მედი&quot;"/>
    <s v="206061795"/>
    <x v="0"/>
    <x v="39"/>
    <s v="თბილისი, კახეთის გზატკეცილი N23"/>
    <s v="S600020/2"/>
    <x v="4"/>
    <m/>
    <m/>
    <m/>
    <m/>
    <m/>
    <m/>
    <m/>
    <n v="1"/>
    <m/>
    <m/>
    <m/>
    <m/>
    <n v="1"/>
    <m/>
    <m/>
    <m/>
    <m/>
    <m/>
    <n v="1"/>
  </r>
  <r>
    <s v="შპს &quot;სამკურნალო-სადიაგნოსტიკო ცენტრი სამგორი მედი&quot;"/>
    <s v="206061795"/>
    <x v="0"/>
    <x v="39"/>
    <s v="თბილისი, კახეთის გზატკეცილი N23"/>
    <s v="T900004/2"/>
    <x v="5"/>
    <m/>
    <m/>
    <n v="1"/>
    <m/>
    <m/>
    <m/>
    <n v="1"/>
    <m/>
    <m/>
    <m/>
    <m/>
    <m/>
    <n v="2"/>
    <m/>
    <m/>
    <m/>
    <m/>
    <m/>
    <n v="2"/>
  </r>
  <r>
    <s v="შპს &quot;უნიმედი აჭარა&quot;"/>
    <s v="404865972"/>
    <x v="5"/>
    <x v="9"/>
    <s v="ქედა, რუსთაველის ქ. N14 (თამარის ქ. №9 )(თბილისი, ი. ჭავჭავაძის გამზირი N20)"/>
    <s v="0000000014"/>
    <x v="12"/>
    <m/>
    <m/>
    <m/>
    <m/>
    <m/>
    <m/>
    <m/>
    <m/>
    <m/>
    <m/>
    <m/>
    <n v="3"/>
    <n v="3"/>
    <m/>
    <m/>
    <m/>
    <m/>
    <m/>
    <n v="3"/>
  </r>
  <r>
    <s v="შპს &quot;უნიმედი აჭარა&quot;"/>
    <s v="404865972"/>
    <x v="5"/>
    <x v="9"/>
    <s v="ქედა, რუსთაველის ქ. N14 (თამარის ქ. №9 )(თბილისი, ი. ჭავჭავაძის გამზირი N20)"/>
    <s v="1000000002"/>
    <x v="12"/>
    <m/>
    <m/>
    <m/>
    <m/>
    <m/>
    <m/>
    <m/>
    <m/>
    <m/>
    <m/>
    <m/>
    <n v="1"/>
    <n v="1"/>
    <m/>
    <m/>
    <m/>
    <m/>
    <m/>
    <n v="1"/>
  </r>
  <r>
    <s v="შპს &quot;უნიმედი აჭარა&quot;"/>
    <s v="404865972"/>
    <x v="5"/>
    <x v="9"/>
    <s v="ქედა, რუსთაველის ქ. N14 (თამარის ქ. №9 )(თბილისი, ი. ჭავჭავაძის გამზირი N20)"/>
    <s v="1000000006"/>
    <x v="12"/>
    <m/>
    <m/>
    <m/>
    <m/>
    <m/>
    <m/>
    <m/>
    <m/>
    <m/>
    <m/>
    <m/>
    <n v="1"/>
    <n v="1"/>
    <m/>
    <m/>
    <m/>
    <m/>
    <m/>
    <n v="1"/>
  </r>
  <r>
    <s v="შპს &quot;უნიმედი აჭარა&quot;"/>
    <s v="404865972"/>
    <x v="5"/>
    <x v="9"/>
    <s v="ქედა, რუსთაველის ქ. N14 (თამარის ქ. №9 )(თბილისი, ი. ჭავჭავაძის გამზირი N20)"/>
    <s v="1000000007"/>
    <x v="12"/>
    <m/>
    <m/>
    <m/>
    <m/>
    <m/>
    <m/>
    <m/>
    <m/>
    <m/>
    <m/>
    <m/>
    <n v="2"/>
    <n v="2"/>
    <m/>
    <m/>
    <m/>
    <m/>
    <m/>
    <n v="2"/>
  </r>
  <r>
    <s v="შპს &quot;უნიმედი აჭარა&quot;"/>
    <s v="404865972"/>
    <x v="5"/>
    <x v="9"/>
    <s v="ქედა, რუსთაველის ქ. N14 (თამარის ქ. №9 )(თბილისი, ი. ჭავჭავაძის გამზირი N20)"/>
    <s v="1000000008"/>
    <x v="12"/>
    <m/>
    <m/>
    <m/>
    <m/>
    <m/>
    <m/>
    <m/>
    <m/>
    <m/>
    <m/>
    <m/>
    <n v="1"/>
    <n v="1"/>
    <m/>
    <m/>
    <m/>
    <m/>
    <m/>
    <n v="1"/>
  </r>
  <r>
    <s v="შპს &quot;უნიმედი აჭარა&quot;"/>
    <s v="404865972"/>
    <x v="5"/>
    <x v="9"/>
    <s v="ქედა, რუსთაველის ქ. N14 (თამარის ქ. №9 )(თბილისი, ი. ჭავჭავაძის გამზირი N20)"/>
    <s v="1100000011"/>
    <x v="12"/>
    <m/>
    <m/>
    <m/>
    <m/>
    <m/>
    <m/>
    <m/>
    <m/>
    <m/>
    <m/>
    <m/>
    <n v="1"/>
    <n v="1"/>
    <m/>
    <m/>
    <m/>
    <m/>
    <m/>
    <n v="1"/>
  </r>
  <r>
    <s v="შპს &quot;უნიმედი აჭარა&quot;"/>
    <s v="404865972"/>
    <x v="5"/>
    <x v="9"/>
    <s v="ქედა, რუსთაველის ქ. N14 (თამარის ქ. №9 )(თბილისი, ი. ჭავჭავაძის გამზირი N20)"/>
    <s v="1100000012"/>
    <x v="12"/>
    <m/>
    <m/>
    <m/>
    <m/>
    <m/>
    <m/>
    <m/>
    <m/>
    <m/>
    <m/>
    <m/>
    <n v="4"/>
    <n v="4"/>
    <m/>
    <m/>
    <m/>
    <m/>
    <m/>
    <n v="4"/>
  </r>
  <r>
    <s v="შპს &quot;უნიმედი აჭარა&quot;"/>
    <s v="404865972"/>
    <x v="5"/>
    <x v="9"/>
    <s v="ქედა, რუსთაველის ქ. N14 (თამარის ქ. №9 )(თბილისი, ი. ჭავჭავაძის გამზირი N20)"/>
    <s v="1100000015"/>
    <x v="12"/>
    <m/>
    <m/>
    <m/>
    <m/>
    <m/>
    <m/>
    <m/>
    <m/>
    <m/>
    <m/>
    <m/>
    <n v="2"/>
    <n v="2"/>
    <m/>
    <m/>
    <m/>
    <m/>
    <m/>
    <n v="2"/>
  </r>
  <r>
    <s v="შპს &quot;უნიმედი აჭარა&quot;"/>
    <s v="404865972"/>
    <x v="5"/>
    <x v="9"/>
    <s v="ქედა, რუსთაველის ქ. N14 (თამარის ქ. №9 )(თბილისი, ი. ჭავჭავაძის გამზირი N20)"/>
    <s v="INT0042/2"/>
    <x v="2"/>
    <m/>
    <n v="1"/>
    <m/>
    <m/>
    <m/>
    <m/>
    <m/>
    <m/>
    <m/>
    <m/>
    <m/>
    <m/>
    <n v="1"/>
    <m/>
    <m/>
    <m/>
    <m/>
    <m/>
    <n v="1"/>
  </r>
  <r>
    <s v="შპს &quot;უნიმედი აჭარა&quot;"/>
    <s v="404865972"/>
    <x v="5"/>
    <x v="9"/>
    <s v="ქედა, რუსთაველის ქ. N14 (თამარის ქ. №9 )(თბილისი, ი. ჭავჭავაძის გამზირი N20)"/>
    <s v="INT0044"/>
    <x v="2"/>
    <n v="2"/>
    <n v="1"/>
    <n v="3"/>
    <n v="4"/>
    <n v="2"/>
    <n v="3"/>
    <n v="1"/>
    <n v="2"/>
    <n v="3"/>
    <n v="4"/>
    <n v="3"/>
    <n v="1"/>
    <n v="29"/>
    <m/>
    <m/>
    <m/>
    <m/>
    <m/>
    <n v="29"/>
  </r>
  <r>
    <s v="შპს &quot;უნიმედი აჭარა&quot;"/>
    <s v="404865972"/>
    <x v="5"/>
    <x v="9"/>
    <s v="ქედა, რუსთაველის ქ. N14 (თამარის ქ. №9 )(თბილისი, ი. ჭავჭავაძის გამზირი N20)"/>
    <s v="INT0044/1"/>
    <x v="2"/>
    <n v="3"/>
    <n v="4"/>
    <n v="2"/>
    <n v="1"/>
    <n v="1"/>
    <n v="4"/>
    <n v="3"/>
    <n v="1"/>
    <n v="2"/>
    <n v="3"/>
    <n v="2"/>
    <m/>
    <n v="26"/>
    <m/>
    <m/>
    <m/>
    <m/>
    <m/>
    <n v="26"/>
  </r>
  <r>
    <s v="შპს &quot;უნიმედი აჭარა&quot;"/>
    <s v="404865972"/>
    <x v="5"/>
    <x v="9"/>
    <s v="ქედა, რუსთაველის ქ. N14 (თამარის ქ. №9 )(თბილისი, ი. ჭავჭავაძის გამზირი N20)"/>
    <s v="INT0044/2"/>
    <x v="2"/>
    <n v="6"/>
    <n v="5"/>
    <n v="3"/>
    <n v="4"/>
    <n v="1"/>
    <n v="1"/>
    <n v="5"/>
    <n v="4"/>
    <n v="5"/>
    <n v="4"/>
    <n v="6"/>
    <m/>
    <n v="44"/>
    <m/>
    <m/>
    <m/>
    <m/>
    <m/>
    <n v="44"/>
  </r>
  <r>
    <s v="შპს &quot;უნიმედი აჭარა&quot;"/>
    <s v="404865972"/>
    <x v="5"/>
    <x v="9"/>
    <s v="ქედა, რუსთაველის ქ. N14 (თამარის ქ. №9 )(თბილისი, ი. ჭავჭავაძის გამზირი N20)"/>
    <s v="INT0044/3"/>
    <x v="2"/>
    <m/>
    <m/>
    <m/>
    <m/>
    <m/>
    <m/>
    <m/>
    <n v="2"/>
    <m/>
    <m/>
    <n v="1"/>
    <m/>
    <n v="3"/>
    <m/>
    <m/>
    <m/>
    <m/>
    <m/>
    <n v="3"/>
  </r>
  <r>
    <s v="შპს &quot;უნიმედი აჭარა&quot;"/>
    <s v="404865972"/>
    <x v="5"/>
    <x v="9"/>
    <s v="ქედა, რუსთაველის ქ. N14 (თამარის ქ. №9 )(თბილისი, ი. ჭავჭავაძის გამზირი N20)"/>
    <s v="INT0049/2"/>
    <x v="2"/>
    <n v="1"/>
    <m/>
    <m/>
    <m/>
    <m/>
    <m/>
    <m/>
    <m/>
    <m/>
    <m/>
    <m/>
    <m/>
    <n v="1"/>
    <m/>
    <m/>
    <m/>
    <m/>
    <m/>
    <n v="1"/>
  </r>
  <r>
    <s v="შპს &quot;უნიმედი აჭარა&quot;"/>
    <s v="404865972"/>
    <x v="5"/>
    <x v="9"/>
    <s v="ქედა, რუსთაველის ქ. N14 (თამარის ქ. №9 )(თბილისი, ი. ჭავჭავაძის გამზირი N20)"/>
    <s v="T900007/2"/>
    <x v="5"/>
    <n v="1"/>
    <m/>
    <m/>
    <m/>
    <n v="1"/>
    <m/>
    <m/>
    <m/>
    <m/>
    <m/>
    <m/>
    <m/>
    <n v="2"/>
    <m/>
    <m/>
    <m/>
    <m/>
    <m/>
    <n v="2"/>
  </r>
  <r>
    <s v="შპს &quot;უნიმედი აჭარა&quot;"/>
    <s v="404865972"/>
    <x v="5"/>
    <x v="20"/>
    <s v="ქობულეთი, აბაშიძის ქ. N18 (ქობულეთი, თბილისის ქ. №31 (თბილისი, ი. ჭავჭავაძის გამზირი N20)"/>
    <s v="1100000015"/>
    <x v="12"/>
    <m/>
    <m/>
    <m/>
    <m/>
    <m/>
    <m/>
    <m/>
    <m/>
    <m/>
    <m/>
    <m/>
    <n v="1"/>
    <n v="1"/>
    <m/>
    <m/>
    <m/>
    <m/>
    <m/>
    <n v="1"/>
  </r>
  <r>
    <s v="შპს &quot;უნიმედი აჭარა&quot;"/>
    <s v="404865972"/>
    <x v="5"/>
    <x v="20"/>
    <s v="ქობულეთი, აბაშიძის ქ. N18 (ქობულეთი, თბილისის ქ. №31 (თბილისი, ი. ჭავჭავაძის გამზირი N20)"/>
    <s v="1100000015/1"/>
    <x v="12"/>
    <m/>
    <m/>
    <m/>
    <m/>
    <m/>
    <m/>
    <m/>
    <m/>
    <m/>
    <m/>
    <m/>
    <n v="1"/>
    <n v="1"/>
    <m/>
    <m/>
    <m/>
    <m/>
    <m/>
    <n v="1"/>
  </r>
  <r>
    <s v="შპს &quot;უნიმედი აჭარა&quot;"/>
    <s v="404865972"/>
    <x v="5"/>
    <x v="20"/>
    <s v="ქობულეთი, აბაშიძის ქ. N18 (ქობულეთი, თბილისის ქ. №31 (თბილისი, ი. ჭავჭავაძის გამზირი N20)"/>
    <s v="INT0042"/>
    <x v="2"/>
    <n v="1"/>
    <n v="2"/>
    <n v="1"/>
    <n v="3"/>
    <n v="2"/>
    <n v="1"/>
    <n v="1"/>
    <n v="1"/>
    <n v="1"/>
    <n v="1"/>
    <n v="2"/>
    <n v="2"/>
    <n v="18"/>
    <m/>
    <m/>
    <m/>
    <m/>
    <m/>
    <n v="18"/>
  </r>
  <r>
    <s v="შპს &quot;უნიმედი აჭარა&quot;"/>
    <s v="404865972"/>
    <x v="5"/>
    <x v="20"/>
    <s v="ქობულეთი, აბაშიძის ქ. N18 (ქობულეთი, თბილისის ქ. №31 (თბილისი, ი. ჭავჭავაძის გამზირი N20)"/>
    <s v="INT0042/1"/>
    <x v="2"/>
    <n v="9"/>
    <n v="11"/>
    <n v="2"/>
    <n v="6"/>
    <n v="14"/>
    <n v="12"/>
    <n v="9"/>
    <n v="6"/>
    <n v="6"/>
    <n v="7"/>
    <n v="4"/>
    <n v="1"/>
    <n v="87"/>
    <m/>
    <m/>
    <m/>
    <m/>
    <m/>
    <n v="87"/>
  </r>
  <r>
    <s v="შპს &quot;უნიმედი აჭარა&quot;"/>
    <s v="404865972"/>
    <x v="5"/>
    <x v="20"/>
    <s v="ქობულეთი, აბაშიძის ქ. N18 (ქობულეთი, თბილისის ქ. №31 (თბილისი, ი. ჭავჭავაძის გამზირი N20)"/>
    <s v="INT0042/2"/>
    <x v="2"/>
    <n v="3"/>
    <n v="4"/>
    <n v="10"/>
    <n v="11"/>
    <n v="5"/>
    <n v="5"/>
    <n v="5"/>
    <n v="2"/>
    <n v="7"/>
    <n v="5"/>
    <n v="5"/>
    <n v="4"/>
    <n v="66"/>
    <m/>
    <m/>
    <m/>
    <m/>
    <m/>
    <n v="66"/>
  </r>
  <r>
    <s v="შპს &quot;უნიმედი აჭარა&quot;"/>
    <s v="404865972"/>
    <x v="5"/>
    <x v="20"/>
    <s v="ქობულეთი, აბაშიძის ქ. N18 (ქობულეთი, თბილისის ქ. №31 (თბილისი, ი. ჭავჭავაძის გამზირი N20)"/>
    <s v="INT0044/2"/>
    <x v="2"/>
    <m/>
    <m/>
    <m/>
    <n v="1"/>
    <m/>
    <m/>
    <m/>
    <m/>
    <m/>
    <m/>
    <m/>
    <m/>
    <n v="1"/>
    <m/>
    <m/>
    <m/>
    <m/>
    <m/>
    <n v="1"/>
  </r>
  <r>
    <s v="შპს &quot;უნიმედი აჭარა&quot;"/>
    <s v="404865972"/>
    <x v="5"/>
    <x v="20"/>
    <s v="ქობულეთი, აბაშიძის ქ. N18 (ქობულეთი, თბილისის ქ. №31 (თბილისი, ი. ჭავჭავაძის გამზირი N20)"/>
    <s v="INT0054/1"/>
    <x v="2"/>
    <n v="1"/>
    <m/>
    <m/>
    <m/>
    <m/>
    <m/>
    <m/>
    <m/>
    <m/>
    <m/>
    <m/>
    <m/>
    <n v="1"/>
    <m/>
    <m/>
    <m/>
    <m/>
    <m/>
    <n v="1"/>
  </r>
  <r>
    <s v="შპს &quot;უნიმედი აჭარა&quot;"/>
    <s v="404865972"/>
    <x v="5"/>
    <x v="20"/>
    <s v="ქობულეთი, აბაშიძის ქ. N18 (ქობულეთი, თბილისის ქ. №31 (თბილისი, ი. ჭავჭავაძის გამზირი N20)"/>
    <s v="REAN0042"/>
    <x v="3"/>
    <m/>
    <m/>
    <n v="1"/>
    <m/>
    <m/>
    <m/>
    <m/>
    <m/>
    <m/>
    <m/>
    <m/>
    <m/>
    <n v="1"/>
    <m/>
    <m/>
    <m/>
    <m/>
    <m/>
    <n v="1"/>
  </r>
  <r>
    <s v="შპს &quot;უნიმედი აჭარა&quot;"/>
    <s v="404865972"/>
    <x v="5"/>
    <x v="20"/>
    <s v="ქობულეთი, აბაშიძის ქ. N18 (ქობულეთი, თბილისის ქ. №31 (თბილისი, ი. ჭავჭავაძის გამზირი N20)"/>
    <s v="REAN0042/1"/>
    <x v="3"/>
    <m/>
    <m/>
    <m/>
    <n v="2"/>
    <n v="1"/>
    <m/>
    <m/>
    <n v="1"/>
    <n v="2"/>
    <m/>
    <m/>
    <n v="1"/>
    <n v="7"/>
    <m/>
    <m/>
    <m/>
    <m/>
    <m/>
    <n v="7"/>
  </r>
  <r>
    <s v="შპს &quot;უნიმედი აჭარა&quot;"/>
    <s v="404865972"/>
    <x v="5"/>
    <x v="20"/>
    <s v="ქობულეთი, აბაშიძის ქ. N18 (ქობულეთი, თბილისის ქ. №31 (თბილისი, ი. ჭავჭავაძის გამზირი N20)"/>
    <s v="REAN0042/2"/>
    <x v="3"/>
    <m/>
    <m/>
    <m/>
    <m/>
    <m/>
    <m/>
    <m/>
    <m/>
    <m/>
    <m/>
    <n v="1"/>
    <m/>
    <n v="1"/>
    <m/>
    <m/>
    <m/>
    <m/>
    <m/>
    <n v="1"/>
  </r>
  <r>
    <s v="შპს &quot;უნიმედი აჭარა&quot;"/>
    <s v="404865972"/>
    <x v="5"/>
    <x v="20"/>
    <s v="ქობულეთი, აბაშიძის ქ. N18 (ქობულეთი, თბილისის ქ. №31 (თბილისი, ი. ჭავჭავაძის გამზირი N20)"/>
    <s v="S600052/2"/>
    <x v="4"/>
    <n v="1"/>
    <m/>
    <m/>
    <m/>
    <m/>
    <m/>
    <m/>
    <m/>
    <m/>
    <m/>
    <m/>
    <m/>
    <n v="1"/>
    <m/>
    <m/>
    <m/>
    <m/>
    <m/>
    <n v="1"/>
  </r>
  <r>
    <s v="შპს &quot;უნიმედი აჭარა&quot;"/>
    <s v="404865972"/>
    <x v="5"/>
    <x v="20"/>
    <s v="ქობულეთი, აბაშიძის ქ. N18 (ქობულეთი, თბილისის ქ. №31 (თბილისი, ი. ჭავჭავაძის გამზირი N20)"/>
    <s v="S600058/2"/>
    <x v="4"/>
    <m/>
    <m/>
    <m/>
    <m/>
    <m/>
    <m/>
    <m/>
    <m/>
    <m/>
    <m/>
    <m/>
    <n v="1"/>
    <n v="1"/>
    <m/>
    <m/>
    <m/>
    <m/>
    <m/>
    <n v="1"/>
  </r>
  <r>
    <s v="შპს &quot;უნიმედი აჭარა&quot;"/>
    <s v="404865972"/>
    <x v="5"/>
    <x v="20"/>
    <s v="ქობულეთი, აბაშიძის ქ. N18 (ქობულეთი, თბილისის ქ. №31 (თბილისი, ი. ჭავჭავაძის გამზირი N20)"/>
    <s v="S600102"/>
    <x v="4"/>
    <m/>
    <m/>
    <m/>
    <m/>
    <m/>
    <m/>
    <m/>
    <m/>
    <m/>
    <m/>
    <n v="1"/>
    <m/>
    <n v="1"/>
    <m/>
    <m/>
    <m/>
    <m/>
    <m/>
    <n v="1"/>
  </r>
  <r>
    <s v="შპს &quot;უნიმედი აჭარა&quot;"/>
    <s v="404865972"/>
    <x v="5"/>
    <x v="20"/>
    <s v="ქობულეთი, აბაშიძის ქ. N18 (ქობულეთი, თბილისის ქ. №31 (თბილისი, ი. ჭავჭავაძის გამზირი N20)"/>
    <s v="S600143/1"/>
    <x v="4"/>
    <m/>
    <m/>
    <m/>
    <m/>
    <m/>
    <n v="1"/>
    <m/>
    <m/>
    <m/>
    <m/>
    <m/>
    <m/>
    <n v="1"/>
    <m/>
    <m/>
    <m/>
    <m/>
    <m/>
    <n v="1"/>
  </r>
  <r>
    <s v="შპს &quot;უნიმედი აჭარა&quot;"/>
    <s v="404865972"/>
    <x v="5"/>
    <x v="20"/>
    <s v="ქობულეთი, აბაშიძის ქ. N18 (ქობულეთი, თბილისის ქ. №31 (თბილისი, ი. ჭავჭავაძის გამზირი N20)"/>
    <s v="S600215/1"/>
    <x v="4"/>
    <m/>
    <m/>
    <m/>
    <m/>
    <m/>
    <m/>
    <m/>
    <m/>
    <m/>
    <m/>
    <m/>
    <n v="1"/>
    <n v="1"/>
    <m/>
    <m/>
    <m/>
    <m/>
    <m/>
    <n v="1"/>
  </r>
  <r>
    <s v="შპს &quot;უნიმედი აჭარა&quot;"/>
    <s v="404865972"/>
    <x v="5"/>
    <x v="20"/>
    <s v="ქობულეთი, აბაშიძის ქ. N18 (ქობულეთი, თბილისის ქ. №31 (თბილისი, ი. ჭავჭავაძის გამზირი N20)"/>
    <s v="S600227/1"/>
    <x v="4"/>
    <m/>
    <m/>
    <m/>
    <m/>
    <m/>
    <n v="1"/>
    <m/>
    <m/>
    <m/>
    <m/>
    <m/>
    <m/>
    <n v="1"/>
    <m/>
    <m/>
    <m/>
    <m/>
    <m/>
    <n v="1"/>
  </r>
  <r>
    <s v="შპს &quot;უნიმედი აჭარა&quot;"/>
    <s v="404865972"/>
    <x v="5"/>
    <x v="20"/>
    <s v="ქობულეთი, აბაშიძის ქ. N18 (ქობულეთი, თბილისის ქ. №31 (თბილისი, ი. ჭავჭავაძის გამზირი N20)"/>
    <s v="SUR1463336/2"/>
    <x v="4"/>
    <m/>
    <m/>
    <m/>
    <m/>
    <m/>
    <m/>
    <m/>
    <m/>
    <m/>
    <m/>
    <m/>
    <n v="1"/>
    <n v="1"/>
    <m/>
    <m/>
    <m/>
    <m/>
    <m/>
    <n v="1"/>
  </r>
  <r>
    <s v="შპს &quot;უნიმედი აჭარა&quot;"/>
    <s v="404865972"/>
    <x v="5"/>
    <x v="20"/>
    <s v="ქობულეთი, აბაშიძის ქ. N18 (ქობულეთი, თბილისის ქ. №31 (თბილისი, ი. ჭავჭავაძის გამზირი N20)"/>
    <s v="SUR1791668/2"/>
    <x v="4"/>
    <m/>
    <m/>
    <m/>
    <m/>
    <m/>
    <m/>
    <m/>
    <m/>
    <m/>
    <m/>
    <m/>
    <n v="1"/>
    <n v="1"/>
    <m/>
    <m/>
    <m/>
    <m/>
    <m/>
    <n v="1"/>
  </r>
  <r>
    <s v="შპს &quot;უნიმედი აჭარა&quot;"/>
    <s v="404865972"/>
    <x v="5"/>
    <x v="20"/>
    <s v="ქობულეთი, აბაშიძის ქ. N18 (ქობულეთი, თბილისის ქ. №31 (თბილისი, ი. ჭავჭავაძის გამზირი N20)"/>
    <s v="SUR2334506/2"/>
    <x v="4"/>
    <m/>
    <m/>
    <m/>
    <m/>
    <m/>
    <m/>
    <m/>
    <m/>
    <n v="1"/>
    <m/>
    <m/>
    <m/>
    <n v="1"/>
    <m/>
    <m/>
    <m/>
    <m/>
    <m/>
    <n v="1"/>
  </r>
  <r>
    <s v="შპს &quot;უნიმედი აჭარა&quot;"/>
    <s v="404865972"/>
    <x v="5"/>
    <x v="20"/>
    <s v="ქობულეთი, აბაშიძის ქ. N18 (ქობულეთი, თბილისის ქ. №31 (თბილისი, ი. ჭავჭავაძის გამზირი N20)"/>
    <s v="T900004/2"/>
    <x v="5"/>
    <m/>
    <m/>
    <m/>
    <m/>
    <m/>
    <m/>
    <m/>
    <m/>
    <m/>
    <m/>
    <m/>
    <n v="2"/>
    <n v="2"/>
    <m/>
    <m/>
    <m/>
    <m/>
    <m/>
    <n v="2"/>
  </r>
  <r>
    <s v="შპს &quot;უნიმედი აჭარა&quot;"/>
    <s v="404865972"/>
    <x v="5"/>
    <x v="20"/>
    <s v="ქობულეთი, აბაშიძის ქ. N18 (ქობულეთი, თბილისის ქ. №31 (თბილისი, ი. ჭავჭავაძის გამზირი N20)"/>
    <s v="T900007"/>
    <x v="5"/>
    <m/>
    <m/>
    <m/>
    <m/>
    <m/>
    <m/>
    <m/>
    <m/>
    <m/>
    <m/>
    <m/>
    <n v="2"/>
    <n v="2"/>
    <m/>
    <m/>
    <m/>
    <m/>
    <m/>
    <n v="2"/>
  </r>
  <r>
    <s v="შპს &quot;უნიმედი აჭარა&quot;"/>
    <s v="404865972"/>
    <x v="5"/>
    <x v="20"/>
    <s v="ქობულეთი, აბაშიძის ქ. N18 (ქობულეთი, თბილისის ქ. №31 (თბილისი, ი. ჭავჭავაძის გამზირი N20)"/>
    <s v="T900007/1"/>
    <x v="5"/>
    <m/>
    <m/>
    <m/>
    <m/>
    <n v="1"/>
    <m/>
    <m/>
    <m/>
    <m/>
    <m/>
    <m/>
    <n v="2"/>
    <n v="3"/>
    <m/>
    <m/>
    <m/>
    <m/>
    <m/>
    <n v="3"/>
  </r>
  <r>
    <s v="შპს &quot;უნიმედი აჭარა&quot;"/>
    <s v="404865972"/>
    <x v="5"/>
    <x v="20"/>
    <s v="ქობულეთი, აბაშიძის ქ. N18 (ქობულეთი, თბილისის ქ. №31 (თბილისი, ი. ჭავჭავაძის გამზირი N20)"/>
    <s v="T900007/2"/>
    <x v="5"/>
    <m/>
    <m/>
    <m/>
    <m/>
    <m/>
    <m/>
    <m/>
    <n v="1"/>
    <m/>
    <m/>
    <m/>
    <m/>
    <n v="1"/>
    <m/>
    <m/>
    <m/>
    <m/>
    <m/>
    <n v="1"/>
  </r>
  <r>
    <s v="შპს &quot;უნიმედი აჭარა&quot;"/>
    <s v="404865972"/>
    <x v="5"/>
    <x v="10"/>
    <s v="შუახევი, რუსთაველის ქ. N32 (თამარ-მეფის ქ. №2) (თბილისი, ი. ჭავჭავაძის გამზირი N20)"/>
    <s v="INT0044"/>
    <x v="2"/>
    <n v="1"/>
    <n v="1"/>
    <n v="1"/>
    <n v="3"/>
    <n v="3"/>
    <n v="1"/>
    <n v="2"/>
    <n v="2"/>
    <m/>
    <m/>
    <n v="4"/>
    <m/>
    <n v="18"/>
    <m/>
    <m/>
    <m/>
    <m/>
    <m/>
    <n v="18"/>
  </r>
  <r>
    <s v="შპს &quot;უნიმედი აჭარა&quot;"/>
    <s v="404865972"/>
    <x v="5"/>
    <x v="10"/>
    <s v="შუახევი, რუსთაველის ქ. N32 (თამარ-მეფის ქ. №2) (თბილისი, ი. ჭავჭავაძის გამზირი N20)"/>
    <s v="INT0044/1"/>
    <x v="2"/>
    <m/>
    <m/>
    <n v="2"/>
    <n v="6"/>
    <n v="4"/>
    <n v="2"/>
    <n v="4"/>
    <n v="4"/>
    <n v="2"/>
    <n v="1"/>
    <m/>
    <m/>
    <n v="25"/>
    <m/>
    <m/>
    <m/>
    <m/>
    <m/>
    <n v="25"/>
  </r>
  <r>
    <s v="შპს &quot;უნიმედი აჭარა&quot;"/>
    <s v="404865972"/>
    <x v="5"/>
    <x v="10"/>
    <s v="შუახევი, რუსთაველის ქ. N32 (თამარ-მეფის ქ. №2) (თბილისი, ი. ჭავჭავაძის გამზირი N20)"/>
    <s v="INT0044/2"/>
    <x v="2"/>
    <n v="1"/>
    <n v="2"/>
    <n v="2"/>
    <m/>
    <n v="2"/>
    <n v="1"/>
    <n v="3"/>
    <n v="2"/>
    <n v="2"/>
    <n v="2"/>
    <n v="1"/>
    <m/>
    <n v="18"/>
    <m/>
    <m/>
    <m/>
    <m/>
    <m/>
    <n v="18"/>
  </r>
  <r>
    <s v="შპს &quot;უნიმედი აჭარა&quot;"/>
    <s v="404865972"/>
    <x v="5"/>
    <x v="15"/>
    <s v="ხულო, დ. აღმაშენებლის ქ. N1 (დ. აღმაშენებლის ქ. N3) (თბილისი, ი.ჭავჭავაძის გამზირი N20)"/>
    <s v="INT0042/2"/>
    <x v="2"/>
    <n v="2"/>
    <m/>
    <m/>
    <m/>
    <m/>
    <m/>
    <m/>
    <m/>
    <m/>
    <m/>
    <m/>
    <m/>
    <n v="2"/>
    <m/>
    <m/>
    <m/>
    <m/>
    <m/>
    <n v="2"/>
  </r>
  <r>
    <s v="შპს &quot;უნიმედი აჭარა&quot;"/>
    <s v="404865972"/>
    <x v="5"/>
    <x v="15"/>
    <s v="ხულო, დ. აღმაშენებლის ქ. N1 (დ. აღმაშენებლის ქ. N3) (თბილისი, ი.ჭავჭავაძის გამზირი N20)"/>
    <s v="INT0044"/>
    <x v="2"/>
    <n v="4"/>
    <n v="2"/>
    <n v="1"/>
    <n v="4"/>
    <n v="6"/>
    <n v="4"/>
    <n v="5"/>
    <n v="2"/>
    <n v="12"/>
    <n v="3"/>
    <n v="5"/>
    <m/>
    <n v="48"/>
    <m/>
    <m/>
    <m/>
    <m/>
    <m/>
    <n v="48"/>
  </r>
  <r>
    <s v="შპს &quot;უნიმედი აჭარა&quot;"/>
    <s v="404865972"/>
    <x v="5"/>
    <x v="15"/>
    <s v="ხულო, დ. აღმაშენებლის ქ. N1 (დ. აღმაშენებლის ქ. N3) (თბილისი, ი.ჭავჭავაძის გამზირი N20)"/>
    <s v="INT0044/1"/>
    <x v="2"/>
    <n v="2"/>
    <n v="1"/>
    <n v="3"/>
    <n v="4"/>
    <n v="2"/>
    <m/>
    <n v="1"/>
    <n v="6"/>
    <n v="2"/>
    <n v="2"/>
    <n v="1"/>
    <m/>
    <n v="24"/>
    <m/>
    <m/>
    <m/>
    <m/>
    <m/>
    <n v="24"/>
  </r>
  <r>
    <s v="შპს &quot;უნიმედი აჭარა&quot;"/>
    <s v="404865972"/>
    <x v="5"/>
    <x v="15"/>
    <s v="ხულო, დ. აღმაშენებლის ქ. N1 (დ. აღმაშენებლის ქ. N3) (თბილისი, ი.ჭავჭავაძის გამზირი N20)"/>
    <s v="INT0044/2"/>
    <x v="2"/>
    <n v="1"/>
    <n v="4"/>
    <n v="3"/>
    <n v="3"/>
    <n v="3"/>
    <n v="4"/>
    <n v="1"/>
    <n v="9"/>
    <n v="4"/>
    <n v="6"/>
    <n v="5"/>
    <m/>
    <n v="43"/>
    <m/>
    <m/>
    <m/>
    <m/>
    <m/>
    <n v="43"/>
  </r>
  <r>
    <s v="შპს &quot;უნიმედი აჭარა&quot;"/>
    <s v="404865972"/>
    <x v="5"/>
    <x v="15"/>
    <s v="ხულო, დ. აღმაშენებლის ქ. N1 (დ. აღმაშენებლის ქ. N3) (თბილისი, ი.ჭავჭავაძის გამზირი N20)"/>
    <s v="INT0044/3"/>
    <x v="2"/>
    <m/>
    <m/>
    <m/>
    <n v="1"/>
    <m/>
    <m/>
    <m/>
    <n v="1"/>
    <m/>
    <m/>
    <m/>
    <m/>
    <n v="2"/>
    <m/>
    <m/>
    <m/>
    <m/>
    <m/>
    <n v="2"/>
  </r>
  <r>
    <s v="შპს &quot;უნიმედი აჭარა&quot;-ონკოლოგიის ცენტრი"/>
    <s v="404865972"/>
    <x v="2"/>
    <x v="3"/>
    <s v="ქუთაისი,ჯავახიშვილის ქ.N85"/>
    <s v="chem0002/2"/>
    <x v="1"/>
    <m/>
    <m/>
    <m/>
    <m/>
    <m/>
    <m/>
    <m/>
    <m/>
    <m/>
    <m/>
    <m/>
    <n v="2"/>
    <n v="2"/>
    <m/>
    <m/>
    <m/>
    <m/>
    <m/>
    <n v="2"/>
  </r>
  <r>
    <s v="შპს &quot;უნიმედი აჭარა&quot;-ონკოლოგიის ცენტრი"/>
    <s v="404865972"/>
    <x v="2"/>
    <x v="3"/>
    <s v="ქუთაისი,ჯავახიშვილის ქ.N85"/>
    <s v="chem0003"/>
    <x v="1"/>
    <m/>
    <m/>
    <m/>
    <m/>
    <m/>
    <m/>
    <m/>
    <m/>
    <m/>
    <m/>
    <m/>
    <n v="1"/>
    <n v="1"/>
    <m/>
    <m/>
    <m/>
    <m/>
    <m/>
    <n v="1"/>
  </r>
  <r>
    <s v="შპს &quot;უნიმედი აჭარა&quot;-ონკოლოგიის ცენტრი"/>
    <s v="404865972"/>
    <x v="2"/>
    <x v="3"/>
    <s v="ქუთაისი,ჯავახიშვილის ქ.N85"/>
    <s v="chem0003/1"/>
    <x v="1"/>
    <m/>
    <m/>
    <m/>
    <m/>
    <m/>
    <m/>
    <m/>
    <m/>
    <m/>
    <m/>
    <m/>
    <n v="2"/>
    <n v="2"/>
    <m/>
    <m/>
    <m/>
    <m/>
    <m/>
    <n v="2"/>
  </r>
  <r>
    <s v="შპს &quot;უნიმედი აჭარა&quot;-ონკოლოგიის ცენტრი"/>
    <s v="404865972"/>
    <x v="2"/>
    <x v="3"/>
    <s v="ქუთაისი,ჯავახიშვილის ქ.N85"/>
    <s v="chem0003/2"/>
    <x v="1"/>
    <m/>
    <m/>
    <m/>
    <m/>
    <m/>
    <m/>
    <m/>
    <m/>
    <m/>
    <m/>
    <m/>
    <n v="6"/>
    <n v="6"/>
    <m/>
    <m/>
    <m/>
    <m/>
    <m/>
    <n v="6"/>
  </r>
  <r>
    <s v="შპს &quot;უნიმედი აჭარა&quot;-ონკოლოგიის ცენტრი"/>
    <s v="404865972"/>
    <x v="2"/>
    <x v="3"/>
    <s v="ქუთაისი,ჯავახიშვილის ქ.N85"/>
    <s v="chem0004"/>
    <x v="1"/>
    <m/>
    <m/>
    <m/>
    <m/>
    <m/>
    <m/>
    <m/>
    <m/>
    <m/>
    <m/>
    <m/>
    <n v="2"/>
    <n v="2"/>
    <m/>
    <m/>
    <m/>
    <m/>
    <m/>
    <n v="2"/>
  </r>
  <r>
    <s v="შპს &quot;უნიმედი აჭარა&quot;-ონკოლოგიის ცენტრი"/>
    <s v="404865972"/>
    <x v="2"/>
    <x v="3"/>
    <s v="ქუთაისი,ჯავახიშვილის ქ.N85"/>
    <s v="chem0004/1"/>
    <x v="1"/>
    <m/>
    <m/>
    <m/>
    <m/>
    <m/>
    <m/>
    <m/>
    <m/>
    <m/>
    <m/>
    <m/>
    <n v="1"/>
    <n v="1"/>
    <m/>
    <m/>
    <m/>
    <m/>
    <m/>
    <n v="1"/>
  </r>
  <r>
    <s v="შპს &quot;უნიმედი აჭარა&quot;-ონკოლოგიის ცენტრი"/>
    <s v="404865972"/>
    <x v="2"/>
    <x v="3"/>
    <s v="ქუთაისი,ჯავახიშვილის ქ.N85"/>
    <s v="COM0001"/>
    <x v="1"/>
    <m/>
    <m/>
    <m/>
    <m/>
    <m/>
    <m/>
    <m/>
    <m/>
    <m/>
    <m/>
    <m/>
    <n v="1"/>
    <n v="1"/>
    <m/>
    <m/>
    <m/>
    <m/>
    <m/>
    <n v="1"/>
  </r>
  <r>
    <s v="შპს &quot;უნიმედი აჭარა&quot;-ონკოლოგიის ცენტრი"/>
    <s v="404865972"/>
    <x v="2"/>
    <x v="3"/>
    <s v="ქუთაისი,ჯავახიშვილის ქ.N85"/>
    <s v="COM0002/2"/>
    <x v="1"/>
    <m/>
    <m/>
    <m/>
    <m/>
    <m/>
    <m/>
    <m/>
    <m/>
    <m/>
    <m/>
    <m/>
    <n v="1"/>
    <n v="1"/>
    <m/>
    <m/>
    <m/>
    <m/>
    <m/>
    <n v="1"/>
  </r>
  <r>
    <s v="შპს &quot;უნიმედი აჭარა&quot;-ონკოლოგიის ცენტრი"/>
    <s v="404865972"/>
    <x v="2"/>
    <x v="3"/>
    <s v="ქუთაისი,ჯავახიშვილის ქ.N85"/>
    <s v="INT0045"/>
    <x v="2"/>
    <m/>
    <m/>
    <m/>
    <m/>
    <m/>
    <m/>
    <m/>
    <m/>
    <m/>
    <n v="1"/>
    <m/>
    <m/>
    <n v="1"/>
    <m/>
    <m/>
    <m/>
    <m/>
    <m/>
    <n v="1"/>
  </r>
  <r>
    <s v="შპს &quot;უნიმედი აჭარა&quot;-ონკოლოგიის ცენტრი"/>
    <s v="404865972"/>
    <x v="2"/>
    <x v="3"/>
    <s v="ქუთაისი,ჯავახიშვილის ქ.N85"/>
    <s v="INT0045/1"/>
    <x v="2"/>
    <m/>
    <m/>
    <m/>
    <m/>
    <m/>
    <m/>
    <n v="1"/>
    <n v="1"/>
    <m/>
    <m/>
    <m/>
    <m/>
    <n v="2"/>
    <m/>
    <m/>
    <m/>
    <m/>
    <m/>
    <n v="2"/>
  </r>
  <r>
    <s v="შპს &quot;უნიმედი აჭარა&quot;-ონკოლოგიის ცენტრი"/>
    <s v="404865972"/>
    <x v="2"/>
    <x v="3"/>
    <s v="ქუთაისი,ჯავახიშვილის ქ.N85"/>
    <s v="INT0045/2"/>
    <x v="2"/>
    <m/>
    <m/>
    <m/>
    <m/>
    <m/>
    <m/>
    <n v="2"/>
    <m/>
    <m/>
    <m/>
    <m/>
    <n v="1"/>
    <n v="3"/>
    <m/>
    <m/>
    <m/>
    <m/>
    <m/>
    <n v="3"/>
  </r>
  <r>
    <s v="შპს &quot;უნიმედი აჭარა&quot;-ონკოლოგიის ცენტრი"/>
    <s v="404865972"/>
    <x v="2"/>
    <x v="3"/>
    <s v="ქუთაისი,ჯავახიშვილის ქ.N85"/>
    <s v="RAD0001"/>
    <x v="15"/>
    <m/>
    <m/>
    <m/>
    <m/>
    <m/>
    <m/>
    <m/>
    <m/>
    <m/>
    <m/>
    <m/>
    <n v="7"/>
    <n v="7"/>
    <m/>
    <m/>
    <m/>
    <m/>
    <m/>
    <n v="7"/>
  </r>
  <r>
    <s v="შპს &quot;უნიმედი აჭარა&quot;-ონკოლოგიის ცენტრი"/>
    <s v="404865972"/>
    <x v="2"/>
    <x v="3"/>
    <s v="ქუთაისი,ჯავახიშვილის ქ.N85"/>
    <s v="RAD0001/1"/>
    <x v="15"/>
    <m/>
    <m/>
    <m/>
    <m/>
    <m/>
    <m/>
    <m/>
    <m/>
    <m/>
    <m/>
    <m/>
    <n v="20"/>
    <n v="20"/>
    <m/>
    <m/>
    <m/>
    <m/>
    <m/>
    <n v="20"/>
  </r>
  <r>
    <s v="შპს &quot;უნიმედი აჭარა&quot;-ონკოლოგიის ცენტრი"/>
    <s v="404865972"/>
    <x v="2"/>
    <x v="3"/>
    <s v="ქუთაისი,ჯავახიშვილის ქ.N85"/>
    <s v="RAD0001/2"/>
    <x v="15"/>
    <m/>
    <m/>
    <m/>
    <m/>
    <m/>
    <m/>
    <m/>
    <m/>
    <m/>
    <m/>
    <m/>
    <n v="26"/>
    <n v="26"/>
    <m/>
    <m/>
    <m/>
    <m/>
    <m/>
    <n v="26"/>
  </r>
  <r>
    <s v="შპს &quot;უნიმედი აჭარა&quot;-ონკოლოგიის ცენტრი"/>
    <s v="404865972"/>
    <x v="2"/>
    <x v="3"/>
    <s v="ქუთაისი,ჯავახიშვილის ქ.N85"/>
    <s v="RAD0002/1"/>
    <x v="15"/>
    <m/>
    <m/>
    <m/>
    <m/>
    <m/>
    <m/>
    <m/>
    <m/>
    <m/>
    <m/>
    <m/>
    <n v="3"/>
    <n v="3"/>
    <m/>
    <m/>
    <m/>
    <m/>
    <m/>
    <n v="3"/>
  </r>
  <r>
    <s v="შპს &quot;უნიმედი აჭარა&quot;-ონკოლოგიის ცენტრი"/>
    <s v="404865972"/>
    <x v="2"/>
    <x v="3"/>
    <s v="ქუთაისი,ჯავახიშვილის ქ.N85"/>
    <s v="REAN0045/3"/>
    <x v="3"/>
    <m/>
    <m/>
    <m/>
    <m/>
    <m/>
    <m/>
    <m/>
    <m/>
    <m/>
    <m/>
    <m/>
    <n v="1"/>
    <n v="1"/>
    <m/>
    <m/>
    <m/>
    <m/>
    <m/>
    <n v="1"/>
  </r>
  <r>
    <s v="შპს &quot;უნიმედი კახეთი&quot;-ბავშვთა ახალი კლინიკა"/>
    <s v="404865981"/>
    <x v="0"/>
    <x v="0"/>
    <s v="ლუბლიანას ქ.N21"/>
    <s v="0000000010"/>
    <x v="12"/>
    <m/>
    <m/>
    <m/>
    <m/>
    <m/>
    <m/>
    <m/>
    <m/>
    <m/>
    <m/>
    <n v="1"/>
    <m/>
    <n v="1"/>
    <m/>
    <m/>
    <m/>
    <m/>
    <m/>
    <n v="1"/>
  </r>
  <r>
    <s v="შპს &quot;უნიმედი კახეთი&quot;-ბავშვთა ახალი კლინიკა"/>
    <s v="404865981"/>
    <x v="0"/>
    <x v="0"/>
    <s v="ლუბლიანას ქ.N21"/>
    <s v="1100000012"/>
    <x v="12"/>
    <m/>
    <m/>
    <m/>
    <m/>
    <m/>
    <m/>
    <m/>
    <m/>
    <m/>
    <m/>
    <n v="1"/>
    <m/>
    <n v="1"/>
    <m/>
    <m/>
    <m/>
    <m/>
    <m/>
    <n v="1"/>
  </r>
  <r>
    <s v="შპს &quot;უნიმედი კახეთი&quot;-ბავშვთა ახალი კლინიკა"/>
    <s v="404865981"/>
    <x v="0"/>
    <x v="0"/>
    <s v="ლუბლიანას ქ.N21"/>
    <s v="1100000017"/>
    <x v="12"/>
    <m/>
    <m/>
    <m/>
    <m/>
    <m/>
    <m/>
    <m/>
    <m/>
    <m/>
    <m/>
    <n v="1"/>
    <m/>
    <n v="1"/>
    <m/>
    <m/>
    <m/>
    <m/>
    <m/>
    <n v="1"/>
  </r>
  <r>
    <s v="შპს &quot;უნიმედი კახეთი&quot;-ბავშვთა ახალი კლინიკა"/>
    <s v="404865981"/>
    <x v="0"/>
    <x v="0"/>
    <s v="ლუბლიანას ქ.N21"/>
    <s v="INF00013/2"/>
    <x v="10"/>
    <m/>
    <m/>
    <m/>
    <m/>
    <m/>
    <m/>
    <m/>
    <m/>
    <m/>
    <n v="2"/>
    <m/>
    <m/>
    <n v="2"/>
    <m/>
    <m/>
    <m/>
    <m/>
    <m/>
    <n v="2"/>
  </r>
  <r>
    <s v="შპს &quot;უნიმედი კახეთი&quot;-ბავშვთა ახალი კლინიკა"/>
    <s v="404865981"/>
    <x v="0"/>
    <x v="0"/>
    <s v="ლუბლიანას ქ.N21"/>
    <s v="INF00015"/>
    <x v="10"/>
    <m/>
    <m/>
    <m/>
    <m/>
    <m/>
    <m/>
    <m/>
    <m/>
    <m/>
    <n v="1"/>
    <m/>
    <m/>
    <n v="1"/>
    <m/>
    <m/>
    <m/>
    <m/>
    <m/>
    <n v="1"/>
  </r>
  <r>
    <s v="შპს &quot;უნიმედი კახეთი&quot;-ბავშვთა ახალი კლინიკა"/>
    <s v="404865981"/>
    <x v="0"/>
    <x v="0"/>
    <s v="ლუბლიანას ქ.N21"/>
    <s v="INF00015/2"/>
    <x v="10"/>
    <m/>
    <m/>
    <m/>
    <m/>
    <m/>
    <m/>
    <m/>
    <m/>
    <m/>
    <n v="7"/>
    <m/>
    <m/>
    <n v="7"/>
    <m/>
    <m/>
    <m/>
    <m/>
    <m/>
    <n v="7"/>
  </r>
  <r>
    <s v="შპს &quot;უნიმედი კახეთი&quot;-ბავშვთა ახალი კლინიკა"/>
    <s v="404865981"/>
    <x v="0"/>
    <x v="0"/>
    <s v="ლუბლიანას ქ.N21"/>
    <s v="INF00018"/>
    <x v="10"/>
    <m/>
    <m/>
    <m/>
    <m/>
    <m/>
    <m/>
    <m/>
    <m/>
    <m/>
    <n v="2"/>
    <m/>
    <m/>
    <n v="2"/>
    <m/>
    <m/>
    <m/>
    <m/>
    <m/>
    <n v="2"/>
  </r>
  <r>
    <s v="შპს &quot;უნიმედი კახეთი&quot;-ბავშვთა ახალი კლინიკა"/>
    <s v="404865981"/>
    <x v="0"/>
    <x v="0"/>
    <s v="ლუბლიანას ქ.N21"/>
    <s v="INF00018/2"/>
    <x v="10"/>
    <m/>
    <m/>
    <m/>
    <m/>
    <n v="1"/>
    <m/>
    <m/>
    <m/>
    <m/>
    <n v="3"/>
    <n v="3"/>
    <m/>
    <n v="7"/>
    <m/>
    <m/>
    <m/>
    <m/>
    <m/>
    <n v="7"/>
  </r>
  <r>
    <s v="შპს &quot;უნიმედი კახეთი&quot;-ბავშვთა ახალი კლინიკა"/>
    <s v="404865981"/>
    <x v="0"/>
    <x v="0"/>
    <s v="ლუბლიანას ქ.N21"/>
    <s v="INT0041"/>
    <x v="2"/>
    <n v="1"/>
    <n v="1"/>
    <n v="2"/>
    <n v="1"/>
    <n v="2"/>
    <m/>
    <n v="2"/>
    <m/>
    <m/>
    <n v="10"/>
    <m/>
    <m/>
    <n v="19"/>
    <m/>
    <m/>
    <m/>
    <m/>
    <m/>
    <n v="19"/>
  </r>
  <r>
    <s v="შპს &quot;უნიმედი კახეთი&quot;-ბავშვთა ახალი კლინიკა"/>
    <s v="404865981"/>
    <x v="0"/>
    <x v="0"/>
    <s v="ლუბლიანას ქ.N21"/>
    <s v="INT0041/1"/>
    <x v="2"/>
    <n v="19"/>
    <n v="11"/>
    <n v="6"/>
    <n v="2"/>
    <n v="2"/>
    <n v="1"/>
    <n v="1"/>
    <m/>
    <m/>
    <n v="9"/>
    <m/>
    <m/>
    <n v="51"/>
    <m/>
    <m/>
    <m/>
    <m/>
    <m/>
    <n v="51"/>
  </r>
  <r>
    <s v="შპს &quot;უნიმედი კახეთი&quot;-ბავშვთა ახალი კლინიკა"/>
    <s v="404865981"/>
    <x v="0"/>
    <x v="0"/>
    <s v="ლუბლიანას ქ.N21"/>
    <s v="INT0069"/>
    <x v="2"/>
    <m/>
    <m/>
    <m/>
    <m/>
    <m/>
    <m/>
    <m/>
    <m/>
    <m/>
    <n v="11"/>
    <m/>
    <m/>
    <n v="11"/>
    <m/>
    <m/>
    <m/>
    <m/>
    <m/>
    <n v="11"/>
  </r>
  <r>
    <s v="შპს &quot;უნიმედი კახეთი&quot;-ბავშვთა ახალი კლინიკა"/>
    <s v="404865981"/>
    <x v="0"/>
    <x v="0"/>
    <s v="ლუბლიანას ქ.N21"/>
    <s v="INT0069/1"/>
    <x v="2"/>
    <m/>
    <m/>
    <m/>
    <m/>
    <m/>
    <m/>
    <m/>
    <m/>
    <m/>
    <n v="6"/>
    <m/>
    <m/>
    <n v="6"/>
    <m/>
    <m/>
    <m/>
    <m/>
    <m/>
    <n v="6"/>
  </r>
  <r>
    <s v="შპს &quot;უნიმედი კახეთი&quot;-ბავშვთა ახალი კლინიკა"/>
    <s v="404865981"/>
    <x v="0"/>
    <x v="0"/>
    <s v="ლუბლიანას ქ.N21"/>
    <s v="INT0086N"/>
    <x v="2"/>
    <m/>
    <m/>
    <m/>
    <m/>
    <m/>
    <m/>
    <m/>
    <m/>
    <m/>
    <n v="4"/>
    <m/>
    <m/>
    <n v="4"/>
    <m/>
    <m/>
    <m/>
    <m/>
    <m/>
    <n v="4"/>
  </r>
  <r>
    <s v="შპს &quot;უნიმედი კახეთი&quot;-ბავშვთა ახალი კლინიკა"/>
    <s v="404865981"/>
    <x v="0"/>
    <x v="0"/>
    <s v="ლუბლიანას ქ.N21"/>
    <s v="INT0086N/1"/>
    <x v="2"/>
    <m/>
    <m/>
    <m/>
    <m/>
    <m/>
    <m/>
    <m/>
    <m/>
    <m/>
    <n v="2"/>
    <m/>
    <m/>
    <n v="2"/>
    <m/>
    <m/>
    <m/>
    <m/>
    <m/>
    <n v="2"/>
  </r>
  <r>
    <s v="შპს &quot;უნიმედი კახეთი&quot;-ბავშვთა ახალი კლინიკა"/>
    <s v="404865981"/>
    <x v="0"/>
    <x v="0"/>
    <s v="ლუბლიანას ქ.N21"/>
    <s v="INT0088N/1"/>
    <x v="2"/>
    <m/>
    <m/>
    <m/>
    <m/>
    <m/>
    <m/>
    <m/>
    <m/>
    <m/>
    <n v="1"/>
    <m/>
    <m/>
    <n v="1"/>
    <m/>
    <m/>
    <m/>
    <m/>
    <m/>
    <n v="1"/>
  </r>
  <r>
    <s v="შპს &quot;უნიმედი კახეთი&quot;-ბავშვთა ახალი კლინიკა"/>
    <s v="404865981"/>
    <x v="0"/>
    <x v="0"/>
    <s v="ლუბლიანას ქ.N21"/>
    <s v="INT0090N"/>
    <x v="2"/>
    <m/>
    <m/>
    <m/>
    <m/>
    <m/>
    <m/>
    <m/>
    <m/>
    <m/>
    <n v="1"/>
    <m/>
    <m/>
    <n v="1"/>
    <m/>
    <m/>
    <m/>
    <m/>
    <m/>
    <n v="1"/>
  </r>
  <r>
    <s v="შპს &quot;უნიმედი კახეთი&quot;-ბავშვთა ახალი კლინიკა"/>
    <s v="404865981"/>
    <x v="0"/>
    <x v="0"/>
    <s v="ლუბლიანას ქ.N21"/>
    <s v="INT0090N/1"/>
    <x v="2"/>
    <m/>
    <m/>
    <m/>
    <m/>
    <m/>
    <m/>
    <m/>
    <m/>
    <m/>
    <n v="2"/>
    <m/>
    <m/>
    <n v="2"/>
    <m/>
    <m/>
    <m/>
    <m/>
    <m/>
    <n v="2"/>
  </r>
  <r>
    <s v="შპს &quot;უნიმედი კახეთი&quot;-ბავშვთა ახალი კლინიკა"/>
    <s v="404865981"/>
    <x v="0"/>
    <x v="0"/>
    <s v="ლუბლიანას ქ.N21"/>
    <s v="J35.3"/>
    <x v="4"/>
    <m/>
    <m/>
    <m/>
    <m/>
    <m/>
    <m/>
    <m/>
    <m/>
    <m/>
    <n v="2"/>
    <m/>
    <m/>
    <n v="2"/>
    <m/>
    <m/>
    <m/>
    <m/>
    <m/>
    <n v="2"/>
  </r>
  <r>
    <s v="შპს &quot;უნიმედი კახეთი&quot;-ბავშვთა ახალი კლინიკა"/>
    <s v="404865981"/>
    <x v="0"/>
    <x v="0"/>
    <s v="ლუბლიანას ქ.N21"/>
    <s v="NEO9741"/>
    <x v="11"/>
    <m/>
    <m/>
    <m/>
    <m/>
    <n v="1"/>
    <m/>
    <m/>
    <m/>
    <m/>
    <m/>
    <m/>
    <m/>
    <n v="1"/>
    <m/>
    <m/>
    <m/>
    <m/>
    <m/>
    <n v="1"/>
  </r>
  <r>
    <s v="შპს &quot;უნიმედი კახეთი&quot;-ბავშვთა ახალი კლინიკა"/>
    <s v="404865981"/>
    <x v="0"/>
    <x v="0"/>
    <s v="ლუბლიანას ქ.N21"/>
    <s v="NEO9977"/>
    <x v="11"/>
    <m/>
    <m/>
    <m/>
    <m/>
    <m/>
    <m/>
    <m/>
    <m/>
    <m/>
    <n v="1"/>
    <m/>
    <m/>
    <n v="1"/>
    <m/>
    <m/>
    <m/>
    <m/>
    <m/>
    <n v="1"/>
  </r>
  <r>
    <s v="შპს &quot;უნიმედი კახეთი&quot;-ბავშვთა ახალი კლინიკა"/>
    <s v="404865981"/>
    <x v="0"/>
    <x v="0"/>
    <s v="ლუბლიანას ქ.N21"/>
    <s v="ONC1582619"/>
    <x v="0"/>
    <m/>
    <m/>
    <m/>
    <m/>
    <m/>
    <m/>
    <m/>
    <m/>
    <m/>
    <n v="1"/>
    <m/>
    <m/>
    <n v="1"/>
    <m/>
    <m/>
    <m/>
    <m/>
    <m/>
    <n v="1"/>
  </r>
  <r>
    <s v="შპს &quot;უნიმედი კახეთი&quot;-ბავშვთა ახალი კლინიკა"/>
    <s v="404865981"/>
    <x v="0"/>
    <x v="0"/>
    <s v="ლუბლიანას ქ.N21"/>
    <s v="Q62.0"/>
    <x v="4"/>
    <m/>
    <m/>
    <m/>
    <m/>
    <m/>
    <m/>
    <m/>
    <m/>
    <m/>
    <n v="1"/>
    <m/>
    <m/>
    <n v="1"/>
    <m/>
    <m/>
    <m/>
    <m/>
    <m/>
    <n v="1"/>
  </r>
  <r>
    <s v="შპს &quot;უნიმედი კახეთი&quot;-ბავშვთა ახალი კლინიკა"/>
    <s v="404865981"/>
    <x v="0"/>
    <x v="0"/>
    <s v="ლუბლიანას ქ.N21"/>
    <s v="REAN0041/1"/>
    <x v="3"/>
    <m/>
    <m/>
    <m/>
    <m/>
    <m/>
    <m/>
    <m/>
    <m/>
    <m/>
    <n v="1"/>
    <m/>
    <m/>
    <n v="1"/>
    <m/>
    <m/>
    <m/>
    <m/>
    <m/>
    <n v="1"/>
  </r>
  <r>
    <s v="შპს &quot;უნიმედი კახეთი&quot;-ბავშვთა ახალი კლინიკა"/>
    <s v="404865981"/>
    <x v="0"/>
    <x v="0"/>
    <s v="ლუბლიანას ქ.N21"/>
    <s v="REAN0069"/>
    <x v="3"/>
    <m/>
    <m/>
    <m/>
    <m/>
    <m/>
    <m/>
    <m/>
    <m/>
    <m/>
    <n v="7"/>
    <m/>
    <m/>
    <n v="7"/>
    <m/>
    <m/>
    <m/>
    <m/>
    <m/>
    <n v="7"/>
  </r>
  <r>
    <s v="შპს &quot;უნიმედი კახეთი&quot;-ბავშვთა ახალი კლინიკა"/>
    <s v="404865981"/>
    <x v="0"/>
    <x v="0"/>
    <s v="ლუბლიანას ქ.N21"/>
    <s v="REAN0069/1"/>
    <x v="3"/>
    <m/>
    <m/>
    <m/>
    <m/>
    <m/>
    <m/>
    <m/>
    <m/>
    <m/>
    <n v="8"/>
    <m/>
    <m/>
    <n v="8"/>
    <m/>
    <m/>
    <m/>
    <m/>
    <m/>
    <n v="8"/>
  </r>
  <r>
    <s v="შპს &quot;უნიმედი კახეთი&quot;-ბავშვთა ახალი კლინიკა"/>
    <s v="404865981"/>
    <x v="0"/>
    <x v="0"/>
    <s v="ლუბლიანას ქ.N21"/>
    <s v="REAN0086N/1"/>
    <x v="3"/>
    <m/>
    <m/>
    <n v="1"/>
    <n v="1"/>
    <m/>
    <m/>
    <n v="1"/>
    <n v="1"/>
    <m/>
    <n v="4"/>
    <m/>
    <m/>
    <n v="8"/>
    <m/>
    <m/>
    <m/>
    <m/>
    <m/>
    <n v="8"/>
  </r>
  <r>
    <s v="შპს &quot;უნიმედი კახეთი&quot;-ბავშვთა ახალი კლინიკა"/>
    <s v="404865981"/>
    <x v="0"/>
    <x v="0"/>
    <s v="ლუბლიანას ქ.N21"/>
    <s v="REAN0090N/1"/>
    <x v="3"/>
    <m/>
    <m/>
    <m/>
    <m/>
    <m/>
    <m/>
    <m/>
    <m/>
    <m/>
    <n v="1"/>
    <m/>
    <m/>
    <n v="1"/>
    <m/>
    <m/>
    <m/>
    <m/>
    <m/>
    <n v="1"/>
  </r>
  <r>
    <s v="შპს &quot;უნიმედი კახეთი&quot;-ბავშვთა ახალი კლინიკა"/>
    <s v="404865981"/>
    <x v="0"/>
    <x v="0"/>
    <s v="ლუბლიანას ქ.N21"/>
    <s v="SUR1360340/2"/>
    <x v="4"/>
    <m/>
    <m/>
    <m/>
    <m/>
    <m/>
    <m/>
    <m/>
    <m/>
    <m/>
    <n v="1"/>
    <m/>
    <m/>
    <n v="1"/>
    <m/>
    <m/>
    <m/>
    <m/>
    <m/>
    <n v="1"/>
  </r>
  <r>
    <s v="შპს &quot;უნიმედი კახეთი&quot;-ბავშვთა ახალი კლინიკა"/>
    <s v="404865981"/>
    <x v="0"/>
    <x v="0"/>
    <s v="ლუბლიანას ქ.N21"/>
    <s v="SUR1635578/2"/>
    <x v="4"/>
    <n v="1"/>
    <m/>
    <m/>
    <m/>
    <m/>
    <m/>
    <m/>
    <m/>
    <m/>
    <m/>
    <m/>
    <m/>
    <n v="1"/>
    <m/>
    <m/>
    <m/>
    <m/>
    <m/>
    <n v="1"/>
  </r>
  <r>
    <s v="შპს &quot;უნიმედი კახეთი&quot;-ბავშვთა ახალი კლინიკა"/>
    <s v="404865981"/>
    <x v="0"/>
    <x v="0"/>
    <s v="ლუბლიანას ქ.N21"/>
    <s v="T900007/1"/>
    <x v="5"/>
    <m/>
    <n v="1"/>
    <m/>
    <m/>
    <m/>
    <m/>
    <m/>
    <m/>
    <m/>
    <m/>
    <m/>
    <m/>
    <n v="1"/>
    <m/>
    <m/>
    <m/>
    <m/>
    <m/>
    <n v="1"/>
  </r>
  <r>
    <s v="შპს &quot;უნიმედი კახეთი&quot;-ბავშვთა ახალი კლინიკა"/>
    <s v="404865981"/>
    <x v="0"/>
    <x v="0"/>
    <s v="ლუბლიანას ქ.N21"/>
    <s v="T900008"/>
    <x v="5"/>
    <m/>
    <m/>
    <m/>
    <m/>
    <m/>
    <m/>
    <m/>
    <m/>
    <m/>
    <n v="1"/>
    <m/>
    <m/>
    <n v="1"/>
    <m/>
    <m/>
    <m/>
    <m/>
    <m/>
    <n v="1"/>
  </r>
  <r>
    <s v="შპს &quot;უნიმედი კახეთი&quot;-ბავშვთა ახალი კლინიკა"/>
    <s v="404865981"/>
    <x v="0"/>
    <x v="0"/>
    <s v="ლუბლიანას ქ.N21"/>
    <s v="T900008/1"/>
    <x v="5"/>
    <m/>
    <m/>
    <m/>
    <m/>
    <m/>
    <m/>
    <m/>
    <m/>
    <m/>
    <n v="1"/>
    <m/>
    <m/>
    <n v="1"/>
    <m/>
    <m/>
    <m/>
    <m/>
    <m/>
    <n v="1"/>
  </r>
  <r>
    <s v="შპს &quot;უნიმედი კახეთი&quot;-ბავშვთა ახალი კლინიკა"/>
    <s v="404865981"/>
    <x v="0"/>
    <x v="0"/>
    <s v="ლუბლიანას ქ.N21"/>
    <s v="T900010/1"/>
    <x v="5"/>
    <m/>
    <m/>
    <m/>
    <m/>
    <m/>
    <m/>
    <m/>
    <m/>
    <m/>
    <n v="1"/>
    <m/>
    <m/>
    <n v="1"/>
    <m/>
    <m/>
    <m/>
    <m/>
    <m/>
    <n v="1"/>
  </r>
  <r>
    <s v="შპს &quot;უნიმედი კახეთი&quot;-ბავშვთა ახალი კლინიკა"/>
    <s v="404865981"/>
    <x v="0"/>
    <x v="0"/>
    <s v="ლუბლიანას ქ.N21"/>
    <s v="T900011/1"/>
    <x v="5"/>
    <m/>
    <m/>
    <m/>
    <m/>
    <m/>
    <m/>
    <m/>
    <m/>
    <m/>
    <n v="2"/>
    <m/>
    <m/>
    <n v="2"/>
    <m/>
    <m/>
    <m/>
    <m/>
    <m/>
    <n v="2"/>
  </r>
  <r>
    <s v="შპს &quot;უნიმედი კახეთი&quot;-ბავშვთა ახალი კლინიკა"/>
    <s v="404865981"/>
    <x v="0"/>
    <x v="0"/>
    <s v="ლუბლიანას ქ.N21"/>
    <s v="T900013"/>
    <x v="5"/>
    <m/>
    <m/>
    <m/>
    <m/>
    <m/>
    <m/>
    <m/>
    <n v="1"/>
    <m/>
    <m/>
    <m/>
    <m/>
    <n v="1"/>
    <m/>
    <m/>
    <m/>
    <m/>
    <m/>
    <n v="1"/>
  </r>
  <r>
    <s v="შპს &quot;უნიმედი კახეთი&quot;-ბავშვთა ახალი კლინიკა"/>
    <s v="404865981"/>
    <x v="0"/>
    <x v="0"/>
    <s v="ლუბლიანას ქ.N21"/>
    <s v="T900014"/>
    <x v="5"/>
    <m/>
    <m/>
    <m/>
    <m/>
    <m/>
    <m/>
    <m/>
    <m/>
    <m/>
    <n v="1"/>
    <m/>
    <m/>
    <n v="1"/>
    <m/>
    <m/>
    <m/>
    <m/>
    <m/>
    <n v="1"/>
  </r>
  <r>
    <s v="შპს &quot;უნიმედი კახეთი&quot;-ბავშვთა ახალი კლინიკა"/>
    <s v="404865981"/>
    <x v="0"/>
    <x v="0"/>
    <s v="ლუბლიანას ქ.N21"/>
    <s v="T900014/1"/>
    <x v="5"/>
    <m/>
    <m/>
    <n v="1"/>
    <m/>
    <m/>
    <m/>
    <m/>
    <m/>
    <m/>
    <m/>
    <m/>
    <m/>
    <n v="1"/>
    <m/>
    <m/>
    <m/>
    <m/>
    <m/>
    <n v="1"/>
  </r>
  <r>
    <s v="შპს &quot;უნიმედი კახეთი&quot;-ბავშვთა ახალი კლინიკა"/>
    <s v="404865981"/>
    <x v="0"/>
    <x v="0"/>
    <s v="ლუბლიანას ქ.N21"/>
    <s v="T900015/1"/>
    <x v="5"/>
    <m/>
    <m/>
    <m/>
    <m/>
    <m/>
    <m/>
    <m/>
    <m/>
    <m/>
    <n v="4"/>
    <n v="2"/>
    <m/>
    <n v="6"/>
    <m/>
    <m/>
    <m/>
    <m/>
    <m/>
    <n v="6"/>
  </r>
  <r>
    <s v="შპს &quot;უნიმედი კახეთი&quot;-ბავშვთა ახალი კლინიკა"/>
    <s v="404865981"/>
    <x v="0"/>
    <x v="0"/>
    <s v="ლუბლიანას ქ.N21"/>
    <s v="Z47.0"/>
    <x v="4"/>
    <m/>
    <m/>
    <m/>
    <m/>
    <m/>
    <m/>
    <m/>
    <m/>
    <m/>
    <n v="1"/>
    <m/>
    <m/>
    <n v="1"/>
    <m/>
    <m/>
    <m/>
    <m/>
    <m/>
    <n v="1"/>
  </r>
  <r>
    <s v="შპს &quot;უნიმედი კახეთი&quot;-კარაპს მედლაინი"/>
    <s v="404865981"/>
    <x v="0"/>
    <x v="0"/>
    <s v="ლუბლიანას ქ.N48"/>
    <s v="C56"/>
    <x v="0"/>
    <m/>
    <m/>
    <m/>
    <m/>
    <m/>
    <m/>
    <m/>
    <m/>
    <m/>
    <n v="1"/>
    <m/>
    <m/>
    <n v="1"/>
    <m/>
    <m/>
    <m/>
    <m/>
    <m/>
    <n v="1"/>
  </r>
  <r>
    <s v="შპს &quot;უნიმედი კახეთი&quot;-კარაპს მედლაინი"/>
    <s v="404865981"/>
    <x v="0"/>
    <x v="0"/>
    <s v="ლუბლიანას ქ.N48"/>
    <s v="D25.0"/>
    <x v="0"/>
    <m/>
    <m/>
    <m/>
    <m/>
    <m/>
    <m/>
    <m/>
    <m/>
    <m/>
    <n v="3"/>
    <m/>
    <m/>
    <n v="3"/>
    <m/>
    <m/>
    <m/>
    <m/>
    <m/>
    <n v="3"/>
  </r>
  <r>
    <s v="შპს &quot;უნიმედი კახეთი&quot;-კარაპს მედლაინი"/>
    <s v="404865981"/>
    <x v="0"/>
    <x v="0"/>
    <s v="ლუბლიანას ქ.N48"/>
    <s v="D25.9"/>
    <x v="0"/>
    <m/>
    <m/>
    <m/>
    <m/>
    <m/>
    <m/>
    <m/>
    <m/>
    <m/>
    <n v="1"/>
    <m/>
    <m/>
    <n v="1"/>
    <m/>
    <m/>
    <m/>
    <m/>
    <m/>
    <n v="1"/>
  </r>
  <r>
    <s v="შპს &quot;უნიმედი კახეთი&quot;-კარაპს მედლაინი"/>
    <s v="404865981"/>
    <x v="0"/>
    <x v="0"/>
    <s v="ლუბლიანას ქ.N48"/>
    <s v="D27"/>
    <x v="0"/>
    <m/>
    <m/>
    <m/>
    <m/>
    <m/>
    <m/>
    <m/>
    <m/>
    <m/>
    <n v="2"/>
    <m/>
    <m/>
    <n v="2"/>
    <m/>
    <m/>
    <m/>
    <m/>
    <m/>
    <n v="2"/>
  </r>
  <r>
    <s v="შპს &quot;უნიმედი კახეთი&quot;-კარაპს მედლაინი"/>
    <s v="404865981"/>
    <x v="0"/>
    <x v="0"/>
    <s v="ლუბლიანას ქ.N48"/>
    <s v="K43.9"/>
    <x v="4"/>
    <m/>
    <n v="1"/>
    <m/>
    <m/>
    <m/>
    <m/>
    <m/>
    <m/>
    <m/>
    <n v="1"/>
    <m/>
    <m/>
    <n v="2"/>
    <m/>
    <m/>
    <m/>
    <m/>
    <m/>
    <n v="2"/>
  </r>
  <r>
    <s v="შპს &quot;უნიმედი კახეთი&quot;-კარაპს მედლაინი"/>
    <s v="404865981"/>
    <x v="0"/>
    <x v="0"/>
    <s v="ლუბლიანას ქ.N48"/>
    <s v="K44.9"/>
    <x v="4"/>
    <m/>
    <m/>
    <m/>
    <m/>
    <m/>
    <m/>
    <m/>
    <m/>
    <m/>
    <n v="1"/>
    <m/>
    <m/>
    <n v="1"/>
    <m/>
    <m/>
    <m/>
    <m/>
    <m/>
    <n v="1"/>
  </r>
  <r>
    <s v="შპს &quot;უნიმედი კახეთი&quot;-კარაპს მედლაინი"/>
    <s v="404865981"/>
    <x v="0"/>
    <x v="0"/>
    <s v="ლუბლიანას ქ.N48"/>
    <s v="K80.1"/>
    <x v="4"/>
    <m/>
    <m/>
    <m/>
    <m/>
    <m/>
    <m/>
    <m/>
    <m/>
    <m/>
    <n v="2"/>
    <m/>
    <m/>
    <n v="2"/>
    <m/>
    <m/>
    <m/>
    <m/>
    <m/>
    <n v="2"/>
  </r>
  <r>
    <s v="შპს &quot;უნიმედი კახეთი&quot;-კარაპს მედლაინი"/>
    <s v="404865981"/>
    <x v="0"/>
    <x v="0"/>
    <s v="ლუბლიანას ქ.N48"/>
    <s v="M16.2"/>
    <x v="4"/>
    <m/>
    <m/>
    <m/>
    <m/>
    <m/>
    <m/>
    <m/>
    <m/>
    <m/>
    <n v="2"/>
    <m/>
    <m/>
    <n v="2"/>
    <m/>
    <m/>
    <m/>
    <m/>
    <m/>
    <n v="2"/>
  </r>
  <r>
    <s v="შპს &quot;უნიმედი კახეთი&quot;-კარაპს მედლაინი"/>
    <s v="404865981"/>
    <x v="0"/>
    <x v="0"/>
    <s v="ლუბლიანას ქ.N48"/>
    <s v="M16.3"/>
    <x v="4"/>
    <m/>
    <m/>
    <m/>
    <m/>
    <m/>
    <m/>
    <m/>
    <m/>
    <m/>
    <n v="1"/>
    <m/>
    <m/>
    <n v="1"/>
    <m/>
    <m/>
    <m/>
    <m/>
    <m/>
    <n v="1"/>
  </r>
  <r>
    <s v="შპს &quot;უნიმედი კახეთი&quot;-კარაპს მედლაინი"/>
    <s v="404865981"/>
    <x v="0"/>
    <x v="0"/>
    <s v="ლუბლიანას ქ.N48"/>
    <s v="M16.6"/>
    <x v="4"/>
    <m/>
    <m/>
    <m/>
    <m/>
    <m/>
    <m/>
    <m/>
    <m/>
    <m/>
    <n v="1"/>
    <m/>
    <m/>
    <n v="1"/>
    <m/>
    <m/>
    <m/>
    <m/>
    <m/>
    <n v="1"/>
  </r>
  <r>
    <s v="შპს &quot;უნიმედი კახეთი&quot;-კარაპს მედლაინი"/>
    <s v="404865981"/>
    <x v="0"/>
    <x v="0"/>
    <s v="ლუბლიანას ქ.N48"/>
    <s v="N70.1"/>
    <x v="4"/>
    <m/>
    <m/>
    <m/>
    <m/>
    <m/>
    <m/>
    <m/>
    <m/>
    <m/>
    <n v="1"/>
    <m/>
    <m/>
    <n v="1"/>
    <m/>
    <m/>
    <m/>
    <m/>
    <m/>
    <n v="1"/>
  </r>
  <r>
    <s v="შპს &quot;უნიმედი კახეთი&quot;-კარაპს მედლაინი"/>
    <s v="404865981"/>
    <x v="0"/>
    <x v="0"/>
    <s v="ლუბლიანას ქ.N48"/>
    <s v="N80.0"/>
    <x v="4"/>
    <m/>
    <m/>
    <m/>
    <m/>
    <m/>
    <m/>
    <m/>
    <m/>
    <m/>
    <n v="1"/>
    <m/>
    <m/>
    <n v="1"/>
    <m/>
    <m/>
    <m/>
    <m/>
    <m/>
    <n v="1"/>
  </r>
  <r>
    <s v="შპს &quot;უნიმედი კახეთი&quot;-კარაპს მედლაინი"/>
    <s v="404865981"/>
    <x v="0"/>
    <x v="0"/>
    <s v="ლუბლიანას ქ.N48"/>
    <s v="T84.0"/>
    <x v="4"/>
    <m/>
    <m/>
    <m/>
    <m/>
    <m/>
    <m/>
    <m/>
    <m/>
    <m/>
    <n v="2"/>
    <m/>
    <m/>
    <n v="2"/>
    <m/>
    <m/>
    <m/>
    <m/>
    <m/>
    <n v="2"/>
  </r>
  <r>
    <s v="შპს &quot;უნიმედი კახეთი&quot;-მ.იაშვილის სახ.ბათუმის დედათა და ბავშვთა ცენტრალური ჰოსპიტალი."/>
    <s v="404865981"/>
    <x v="5"/>
    <x v="16"/>
    <s v="აეროპორტის გზატკეცილი N64"/>
    <s v="CSE"/>
    <x v="8"/>
    <m/>
    <m/>
    <m/>
    <m/>
    <m/>
    <m/>
    <m/>
    <m/>
    <m/>
    <n v="2"/>
    <m/>
    <m/>
    <n v="2"/>
    <m/>
    <m/>
    <m/>
    <m/>
    <m/>
    <n v="2"/>
  </r>
  <r>
    <s v="შპს &quot;უნიმედი კახეთი&quot;-მ.იაშვილის სახ.ბათუმის დედათა და ბავშვთა ცენტრალური ჰოსპიტალი."/>
    <s v="404865981"/>
    <x v="5"/>
    <x v="16"/>
    <s v="აეროპორტის გზატკეცილი N64"/>
    <s v="D18.0"/>
    <x v="0"/>
    <m/>
    <m/>
    <m/>
    <m/>
    <m/>
    <m/>
    <m/>
    <m/>
    <m/>
    <n v="1"/>
    <m/>
    <m/>
    <n v="1"/>
    <m/>
    <m/>
    <m/>
    <m/>
    <m/>
    <n v="1"/>
  </r>
  <r>
    <s v="შპს &quot;უნიმედი კახეთი&quot;-მ.იაშვილის სახ.ბათუმის დედათა და ბავშვთა ცენტრალური ჰოსპიტალი."/>
    <s v="404865981"/>
    <x v="5"/>
    <x v="16"/>
    <s v="აეროპორტის გზატკეცილი N64"/>
    <s v="DEL"/>
    <x v="9"/>
    <m/>
    <m/>
    <m/>
    <m/>
    <m/>
    <m/>
    <m/>
    <m/>
    <m/>
    <n v="6"/>
    <m/>
    <m/>
    <n v="6"/>
    <m/>
    <m/>
    <m/>
    <m/>
    <m/>
    <n v="6"/>
  </r>
  <r>
    <s v="შპს &quot;უნიმედი კახეთი&quot;-მ.იაშვილის სახ.ბათუმის დედათა და ბავშვთა ცენტრალური ჰოსპიტალი."/>
    <s v="404865981"/>
    <x v="5"/>
    <x v="16"/>
    <s v="აეროპორტის გზატკეცილი N64"/>
    <s v="INF00011/2"/>
    <x v="10"/>
    <m/>
    <m/>
    <m/>
    <m/>
    <m/>
    <m/>
    <n v="1"/>
    <m/>
    <m/>
    <m/>
    <m/>
    <m/>
    <n v="1"/>
    <m/>
    <m/>
    <m/>
    <m/>
    <m/>
    <n v="1"/>
  </r>
  <r>
    <s v="შპს &quot;უნიმედი კახეთი&quot;-მ.იაშვილის სახ.ბათუმის დედათა და ბავშვთა ცენტრალური ჰოსპიტალი."/>
    <s v="404865981"/>
    <x v="5"/>
    <x v="16"/>
    <s v="აეროპორტის გზატკეცილი N64"/>
    <s v="INF00013"/>
    <x v="10"/>
    <m/>
    <m/>
    <m/>
    <m/>
    <m/>
    <m/>
    <m/>
    <m/>
    <m/>
    <n v="2"/>
    <m/>
    <m/>
    <n v="2"/>
    <m/>
    <m/>
    <m/>
    <m/>
    <m/>
    <n v="2"/>
  </r>
  <r>
    <s v="შპს &quot;უნიმედი კახეთი&quot;-მ.იაშვილის სახ.ბათუმის დედათა და ბავშვთა ცენტრალური ჰოსპიტალი."/>
    <s v="404865981"/>
    <x v="5"/>
    <x v="16"/>
    <s v="აეროპორტის გზატკეცილი N64"/>
    <s v="INF00013/2"/>
    <x v="10"/>
    <n v="1"/>
    <m/>
    <m/>
    <n v="1"/>
    <m/>
    <n v="2"/>
    <n v="1"/>
    <n v="1"/>
    <m/>
    <n v="8"/>
    <m/>
    <m/>
    <n v="14"/>
    <m/>
    <m/>
    <m/>
    <m/>
    <m/>
    <n v="14"/>
  </r>
  <r>
    <s v="შპს &quot;უნიმედი კახეთი&quot;-მ.იაშვილის სახ.ბათუმის დედათა და ბავშვთა ცენტრალური ჰოსპიტალი."/>
    <s v="404865981"/>
    <x v="5"/>
    <x v="16"/>
    <s v="აეროპორტის გზატკეცილი N64"/>
    <s v="INF00014"/>
    <x v="10"/>
    <m/>
    <m/>
    <m/>
    <m/>
    <n v="1"/>
    <m/>
    <m/>
    <m/>
    <m/>
    <m/>
    <m/>
    <m/>
    <n v="1"/>
    <m/>
    <m/>
    <m/>
    <m/>
    <m/>
    <n v="1"/>
  </r>
  <r>
    <s v="შპს &quot;უნიმედი კახეთი&quot;-მ.იაშვილის სახ.ბათუმის დედათა და ბავშვთა ცენტრალური ჰოსპიტალი."/>
    <s v="404865981"/>
    <x v="5"/>
    <x v="16"/>
    <s v="აეროპორტის გზატკეცილი N64"/>
    <s v="INF00014/2"/>
    <x v="10"/>
    <m/>
    <m/>
    <m/>
    <m/>
    <m/>
    <m/>
    <m/>
    <m/>
    <m/>
    <n v="2"/>
    <m/>
    <m/>
    <n v="2"/>
    <m/>
    <m/>
    <m/>
    <m/>
    <m/>
    <n v="2"/>
  </r>
  <r>
    <s v="შპს &quot;უნიმედი კახეთი&quot;-მ.იაშვილის სახ.ბათუმის დედათა და ბავშვთა ცენტრალური ჰოსპიტალი."/>
    <s v="404865981"/>
    <x v="5"/>
    <x v="16"/>
    <s v="აეროპორტის გზატკეცილი N64"/>
    <s v="INF00015"/>
    <x v="10"/>
    <m/>
    <m/>
    <m/>
    <m/>
    <m/>
    <m/>
    <n v="1"/>
    <m/>
    <m/>
    <n v="4"/>
    <m/>
    <m/>
    <n v="5"/>
    <m/>
    <m/>
    <m/>
    <m/>
    <m/>
    <n v="5"/>
  </r>
  <r>
    <s v="შპს &quot;უნიმედი კახეთი&quot;-მ.იაშვილის სახ.ბათუმის დედათა და ბავშვთა ცენტრალური ჰოსპიტალი."/>
    <s v="404865981"/>
    <x v="5"/>
    <x v="16"/>
    <s v="აეროპორტის გზატკეცილი N64"/>
    <s v="INF00015/2"/>
    <x v="10"/>
    <m/>
    <m/>
    <m/>
    <m/>
    <m/>
    <m/>
    <m/>
    <m/>
    <m/>
    <n v="3"/>
    <m/>
    <m/>
    <n v="3"/>
    <m/>
    <m/>
    <m/>
    <m/>
    <m/>
    <n v="3"/>
  </r>
  <r>
    <s v="შპს &quot;უნიმედი კახეთი&quot;-მ.იაშვილის სახ.ბათუმის დედათა და ბავშვთა ცენტრალური ჰოსპიტალი."/>
    <s v="404865981"/>
    <x v="5"/>
    <x v="16"/>
    <s v="აეროპორტის გზატკეცილი N64"/>
    <s v="INF00018"/>
    <x v="10"/>
    <m/>
    <m/>
    <m/>
    <m/>
    <m/>
    <m/>
    <m/>
    <m/>
    <m/>
    <n v="3"/>
    <m/>
    <m/>
    <n v="3"/>
    <m/>
    <m/>
    <m/>
    <m/>
    <m/>
    <n v="3"/>
  </r>
  <r>
    <s v="შპს &quot;უნიმედი კახეთი&quot;-მ.იაშვილის სახ.ბათუმის დედათა და ბავშვთა ცენტრალური ჰოსპიტალი."/>
    <s v="404865981"/>
    <x v="5"/>
    <x v="16"/>
    <s v="აეროპორტის გზატკეცილი N64"/>
    <s v="INF00018/2"/>
    <x v="10"/>
    <m/>
    <m/>
    <m/>
    <n v="1"/>
    <m/>
    <m/>
    <m/>
    <m/>
    <m/>
    <n v="9"/>
    <m/>
    <m/>
    <n v="10"/>
    <m/>
    <m/>
    <m/>
    <m/>
    <m/>
    <n v="10"/>
  </r>
  <r>
    <s v="შპს &quot;უნიმედი კახეთი&quot;-მ.იაშვილის სახ.ბათუმის დედათა და ბავშვთა ცენტრალური ჰოსპიტალი."/>
    <s v="404865981"/>
    <x v="5"/>
    <x v="16"/>
    <s v="აეროპორტის გზატკეცილი N64"/>
    <s v="INF00019"/>
    <x v="10"/>
    <m/>
    <m/>
    <m/>
    <m/>
    <m/>
    <m/>
    <m/>
    <m/>
    <m/>
    <n v="1"/>
    <m/>
    <m/>
    <n v="1"/>
    <m/>
    <m/>
    <m/>
    <m/>
    <m/>
    <n v="1"/>
  </r>
  <r>
    <s v="შპს &quot;უნიმედი კახეთი&quot;-მ.იაშვილის სახ.ბათუმის დედათა და ბავშვთა ცენტრალური ჰოსპიტალი."/>
    <s v="404865981"/>
    <x v="5"/>
    <x v="16"/>
    <s v="აეროპორტის გზატკეცილი N64"/>
    <s v="INT0045"/>
    <x v="2"/>
    <n v="3"/>
    <n v="4"/>
    <m/>
    <n v="10"/>
    <n v="7"/>
    <n v="7"/>
    <n v="2"/>
    <n v="4"/>
    <m/>
    <n v="4"/>
    <m/>
    <m/>
    <n v="41"/>
    <m/>
    <m/>
    <m/>
    <m/>
    <m/>
    <n v="41"/>
  </r>
  <r>
    <s v="შპს &quot;უნიმედი კახეთი&quot;-მ.იაშვილის სახ.ბათუმის დედათა და ბავშვთა ცენტრალური ჰოსპიტალი."/>
    <s v="404865981"/>
    <x v="5"/>
    <x v="16"/>
    <s v="აეროპორტის გზატკეცილი N64"/>
    <s v="INT0045/1"/>
    <x v="2"/>
    <n v="12"/>
    <n v="7"/>
    <n v="5"/>
    <n v="11"/>
    <n v="9"/>
    <n v="6"/>
    <n v="9"/>
    <n v="7"/>
    <n v="6"/>
    <n v="7"/>
    <m/>
    <m/>
    <n v="79"/>
    <m/>
    <m/>
    <m/>
    <m/>
    <m/>
    <n v="79"/>
  </r>
  <r>
    <s v="შპს &quot;უნიმედი კახეთი&quot;-მ.იაშვილის სახ.ბათუმის დედათა და ბავშვთა ცენტრალური ჰოსპიტალი."/>
    <s v="404865981"/>
    <x v="5"/>
    <x v="16"/>
    <s v="აეროპორტის გზატკეცილი N64"/>
    <s v="INT0090N/1"/>
    <x v="2"/>
    <m/>
    <m/>
    <m/>
    <m/>
    <m/>
    <m/>
    <m/>
    <m/>
    <m/>
    <n v="1"/>
    <m/>
    <m/>
    <n v="1"/>
    <m/>
    <m/>
    <m/>
    <m/>
    <m/>
    <n v="1"/>
  </r>
  <r>
    <s v="შპს &quot;უნიმედი კახეთი&quot;-მ.იაშვილის სახ.ბათუმის დედათა და ბავშვთა ცენტრალური ჰოსპიტალი."/>
    <s v="404865981"/>
    <x v="5"/>
    <x v="16"/>
    <s v="აეროპორტის გზატკეცილი N64"/>
    <s v="J35.0"/>
    <x v="4"/>
    <m/>
    <m/>
    <m/>
    <m/>
    <m/>
    <m/>
    <m/>
    <m/>
    <m/>
    <n v="1"/>
    <m/>
    <m/>
    <n v="1"/>
    <m/>
    <m/>
    <m/>
    <m/>
    <m/>
    <n v="1"/>
  </r>
  <r>
    <s v="შპს &quot;უნიმედი კახეთი&quot;-მ.იაშვილის სახ.ბათუმის დედათა და ბავშვთა ცენტრალური ჰოსპიტალი."/>
    <s v="404865981"/>
    <x v="5"/>
    <x v="16"/>
    <s v="აეროპორტის გზატკეცილი N64"/>
    <s v="NIC"/>
    <x v="8"/>
    <m/>
    <m/>
    <m/>
    <m/>
    <m/>
    <m/>
    <m/>
    <m/>
    <m/>
    <n v="1"/>
    <m/>
    <m/>
    <n v="1"/>
    <m/>
    <m/>
    <m/>
    <m/>
    <m/>
    <n v="1"/>
  </r>
  <r>
    <s v="შპს &quot;უნიმედი კახეთი&quot;-მ.იაშვილის სახ.ბათუმის დედათა და ბავშვთა ცენტრალური ჰოსპიტალი."/>
    <s v="404865981"/>
    <x v="5"/>
    <x v="16"/>
    <s v="აეროპორტის გზატკეცილი N64"/>
    <s v="REAN0045/1"/>
    <x v="3"/>
    <m/>
    <m/>
    <n v="1"/>
    <m/>
    <n v="2"/>
    <m/>
    <m/>
    <m/>
    <m/>
    <m/>
    <m/>
    <m/>
    <n v="3"/>
    <m/>
    <m/>
    <m/>
    <m/>
    <m/>
    <n v="3"/>
  </r>
  <r>
    <s v="შპს &quot;უნიმედი კახეთი&quot;-მ.იაშვილის სახ.ბათუმის დედათა და ბავშვთა ცენტრალური ჰოსპიტალი."/>
    <s v="404865981"/>
    <x v="5"/>
    <x v="16"/>
    <s v="აეროპორტის გზატკეცილი N64"/>
    <s v="REAN0086N/1"/>
    <x v="3"/>
    <n v="2"/>
    <n v="3"/>
    <n v="3"/>
    <n v="1"/>
    <n v="3"/>
    <m/>
    <n v="3"/>
    <n v="2"/>
    <m/>
    <n v="5"/>
    <m/>
    <m/>
    <n v="22"/>
    <m/>
    <m/>
    <m/>
    <m/>
    <m/>
    <n v="22"/>
  </r>
  <r>
    <s v="შპს &quot;უნიმედი კახეთი&quot;-მ.იაშვილის სახ.ბათუმის დედათა და ბავშვთა ცენტრალური ჰოსპიტალი."/>
    <s v="404865981"/>
    <x v="5"/>
    <x v="16"/>
    <s v="აეროპორტის გზატკეცილი N64"/>
    <s v="S600065/1"/>
    <x v="4"/>
    <m/>
    <m/>
    <m/>
    <m/>
    <m/>
    <m/>
    <n v="1"/>
    <m/>
    <m/>
    <m/>
    <m/>
    <m/>
    <n v="1"/>
    <m/>
    <m/>
    <m/>
    <m/>
    <m/>
    <n v="1"/>
  </r>
  <r>
    <s v="შპს &quot;უნიმედი კახეთი&quot;-მ.იაშვილის სახ.ბათუმის დედათა და ბავშვთა ცენტრალური ჰოსპიტალი."/>
    <s v="404865981"/>
    <x v="5"/>
    <x v="16"/>
    <s v="აეროპორტის გზატკეცილი N64"/>
    <s v="S600068/1"/>
    <x v="4"/>
    <m/>
    <m/>
    <m/>
    <m/>
    <m/>
    <m/>
    <n v="1"/>
    <m/>
    <m/>
    <m/>
    <m/>
    <m/>
    <n v="1"/>
    <m/>
    <m/>
    <m/>
    <m/>
    <m/>
    <n v="1"/>
  </r>
  <r>
    <s v="შპს &quot;უნიმედი კახეთი&quot;-მ.იაშვილის სახ.ბათუმის დედათა და ბავშვთა ცენტრალური ჰოსპიტალი."/>
    <s v="404865981"/>
    <x v="5"/>
    <x v="16"/>
    <s v="აეროპორტის გზატკეცილი N64"/>
    <s v="S600143/1"/>
    <x v="4"/>
    <m/>
    <m/>
    <m/>
    <m/>
    <m/>
    <m/>
    <m/>
    <m/>
    <n v="1"/>
    <m/>
    <m/>
    <m/>
    <n v="1"/>
    <m/>
    <m/>
    <m/>
    <m/>
    <m/>
    <n v="1"/>
  </r>
  <r>
    <s v="შპს &quot;უნიმედი კახეთი&quot;-მ.იაშვილის სახ.ბათუმის დედათა და ბავშვთა ცენტრალური ჰოსპიტალი."/>
    <s v="404865981"/>
    <x v="5"/>
    <x v="16"/>
    <s v="აეროპორტის გზატკეცილი N64"/>
    <s v="S600221/1"/>
    <x v="4"/>
    <m/>
    <m/>
    <m/>
    <m/>
    <m/>
    <m/>
    <m/>
    <m/>
    <m/>
    <n v="1"/>
    <m/>
    <m/>
    <n v="1"/>
    <m/>
    <m/>
    <m/>
    <m/>
    <m/>
    <n v="1"/>
  </r>
  <r>
    <s v="შპს &quot;უნიმედი კახეთი&quot;-მ.იაშვილის სახ.ბათუმის დედათა და ბავშვთა ცენტრალური ჰოსპიტალი."/>
    <s v="404865981"/>
    <x v="5"/>
    <x v="16"/>
    <s v="აეროპორტის გზატკეცილი N64"/>
    <s v="T900007/1"/>
    <x v="5"/>
    <n v="2"/>
    <m/>
    <m/>
    <m/>
    <m/>
    <m/>
    <m/>
    <m/>
    <m/>
    <m/>
    <m/>
    <m/>
    <n v="2"/>
    <m/>
    <m/>
    <m/>
    <m/>
    <m/>
    <n v="2"/>
  </r>
  <r>
    <s v="შპს &quot;უნიმედი კახეთი&quot;-მ.იაშვილის სახ.ბათუმის დედათა და ბავშვთა ცენტრალური ჰოსპიტალი."/>
    <s v="404865981"/>
    <x v="5"/>
    <x v="16"/>
    <s v="აეროპორტის გზატკეცილი N64"/>
    <s v="T900008"/>
    <x v="5"/>
    <m/>
    <m/>
    <m/>
    <m/>
    <m/>
    <m/>
    <m/>
    <m/>
    <m/>
    <n v="2"/>
    <m/>
    <m/>
    <n v="2"/>
    <m/>
    <m/>
    <m/>
    <m/>
    <m/>
    <n v="2"/>
  </r>
  <r>
    <s v="შპს &quot;უნიმედი კახეთი&quot;-მ.იაშვილის სახ.ბათუმის დედათა და ბავშვთა ცენტრალური ჰოსპიტალი."/>
    <s v="404865981"/>
    <x v="5"/>
    <x v="16"/>
    <s v="აეროპორტის გზატკეცილი N64"/>
    <s v="T900008/1"/>
    <x v="5"/>
    <m/>
    <m/>
    <m/>
    <m/>
    <n v="1"/>
    <m/>
    <m/>
    <m/>
    <m/>
    <n v="5"/>
    <m/>
    <m/>
    <n v="6"/>
    <m/>
    <m/>
    <m/>
    <m/>
    <m/>
    <n v="6"/>
  </r>
  <r>
    <s v="შპს &quot;უნიმედი კახეთი&quot;-მ.იაშვილის სახ.ბათუმის დედათა და ბავშვთა ცენტრალური ჰოსპიტალი."/>
    <s v="404865981"/>
    <x v="5"/>
    <x v="16"/>
    <s v="აეროპორტის გზატკეცილი N64"/>
    <s v="T900010/1"/>
    <x v="5"/>
    <m/>
    <m/>
    <m/>
    <m/>
    <m/>
    <m/>
    <m/>
    <m/>
    <m/>
    <n v="1"/>
    <m/>
    <m/>
    <n v="1"/>
    <m/>
    <m/>
    <m/>
    <m/>
    <m/>
    <n v="1"/>
  </r>
  <r>
    <s v="შპს &quot;უნიმედი კახეთი&quot;-მ.იაშვილის სახ.ბათუმის დედათა და ბავშვთა ცენტრალური ჰოსპიტალი."/>
    <s v="404865981"/>
    <x v="5"/>
    <x v="16"/>
    <s v="აეროპორტის გზატკეცილი N64"/>
    <s v="T900013"/>
    <x v="5"/>
    <m/>
    <n v="1"/>
    <m/>
    <m/>
    <m/>
    <m/>
    <m/>
    <m/>
    <m/>
    <m/>
    <m/>
    <m/>
    <n v="1"/>
    <m/>
    <m/>
    <m/>
    <m/>
    <m/>
    <n v="1"/>
  </r>
  <r>
    <s v="შპს &quot;უნიმედი კახეთი&quot;-მ.იაშვილის სახ.ბათუმის დედათა და ბავშვთა ცენტრალური ჰოსპიტალი."/>
    <s v="404865981"/>
    <x v="5"/>
    <x v="16"/>
    <s v="აეროპორტის გზატკეცილი N64"/>
    <s v="T900013/1"/>
    <x v="5"/>
    <m/>
    <m/>
    <m/>
    <m/>
    <m/>
    <n v="1"/>
    <m/>
    <m/>
    <m/>
    <m/>
    <m/>
    <m/>
    <n v="1"/>
    <m/>
    <m/>
    <m/>
    <m/>
    <m/>
    <n v="1"/>
  </r>
  <r>
    <s v="შპს &quot;უნიმედი კახეთი&quot;-მ.იაშვილის სახ.ბათუმის დედათა და ბავშვთა ცენტრალური ჰოსპიტალი."/>
    <s v="404865981"/>
    <x v="5"/>
    <x v="16"/>
    <s v="აეროპორტის გზატკეცილი N64"/>
    <s v="T900014"/>
    <x v="5"/>
    <m/>
    <n v="1"/>
    <m/>
    <m/>
    <m/>
    <m/>
    <m/>
    <m/>
    <m/>
    <m/>
    <m/>
    <m/>
    <n v="1"/>
    <m/>
    <m/>
    <m/>
    <m/>
    <m/>
    <n v="1"/>
  </r>
  <r>
    <s v="შპს &quot;უნიმედი კახეთი&quot;-მ.იაშვილის სახ.ბათუმის დედათა და ბავშვთა ცენტრალური ჰოსპიტალი."/>
    <s v="404865981"/>
    <x v="5"/>
    <x v="16"/>
    <s v="აეროპორტის გზატკეცილი N64"/>
    <s v="T900017/1"/>
    <x v="5"/>
    <n v="1"/>
    <m/>
    <m/>
    <m/>
    <m/>
    <m/>
    <m/>
    <m/>
    <m/>
    <m/>
    <m/>
    <m/>
    <n v="1"/>
    <m/>
    <m/>
    <m/>
    <m/>
    <m/>
    <n v="1"/>
  </r>
  <r>
    <s v="შპს &quot;უნიმედი კახეთის&quot; თელავის რეფერალური საავადმყოფო"/>
    <s v="404865981"/>
    <x v="8"/>
    <x v="29"/>
    <s v="ქ. თელავი, სეხნიაშვილის ქ. N1"/>
    <s v="INT0042"/>
    <x v="2"/>
    <n v="2"/>
    <m/>
    <m/>
    <n v="2"/>
    <m/>
    <m/>
    <m/>
    <n v="1"/>
    <n v="1"/>
    <n v="4"/>
    <m/>
    <m/>
    <n v="10"/>
    <m/>
    <m/>
    <m/>
    <m/>
    <m/>
    <n v="10"/>
  </r>
  <r>
    <s v="შპს &quot;უნიმედი კახეთის&quot; თელავის რეფერალური საავადმყოფო"/>
    <s v="404865981"/>
    <x v="8"/>
    <x v="29"/>
    <s v="ქ. თელავი, სეხნიაშვილის ქ. N1"/>
    <s v="INT0042/1"/>
    <x v="2"/>
    <m/>
    <n v="3"/>
    <n v="2"/>
    <n v="1"/>
    <n v="3"/>
    <n v="1"/>
    <n v="1"/>
    <n v="1"/>
    <n v="3"/>
    <n v="2"/>
    <m/>
    <m/>
    <n v="17"/>
    <m/>
    <m/>
    <m/>
    <m/>
    <m/>
    <n v="17"/>
  </r>
  <r>
    <s v="შპს &quot;უნიმედი კახეთის&quot; თელავის რეფერალური საავადმყოფო"/>
    <s v="404865981"/>
    <x v="8"/>
    <x v="29"/>
    <s v="ქ. თელავი, სეხნიაშვილის ქ. N1"/>
    <s v="INT0042/2"/>
    <x v="2"/>
    <n v="1"/>
    <m/>
    <n v="2"/>
    <m/>
    <m/>
    <n v="1"/>
    <m/>
    <n v="1"/>
    <m/>
    <n v="4"/>
    <m/>
    <m/>
    <n v="9"/>
    <m/>
    <m/>
    <m/>
    <m/>
    <m/>
    <n v="9"/>
  </r>
  <r>
    <s v="შპს &quot;უნიმედი კახეთის&quot; თელავის რეფერალური საავადმყოფო"/>
    <s v="404865981"/>
    <x v="8"/>
    <x v="29"/>
    <s v="ქ. თელავი, სეხნიაშვილის ქ. N1"/>
    <s v="J35.0"/>
    <x v="4"/>
    <m/>
    <m/>
    <m/>
    <m/>
    <m/>
    <m/>
    <m/>
    <m/>
    <m/>
    <n v="2"/>
    <m/>
    <m/>
    <n v="2"/>
    <m/>
    <m/>
    <m/>
    <m/>
    <m/>
    <n v="2"/>
  </r>
  <r>
    <s v="შპს &quot;უნიმედი კახეთის&quot; თელავის რეფერალური საავადმყოფო"/>
    <s v="404865981"/>
    <x v="8"/>
    <x v="29"/>
    <s v="ქ. თელავი, სეხნიაშვილის ქ. N1"/>
    <s v="J35.3"/>
    <x v="4"/>
    <m/>
    <m/>
    <m/>
    <m/>
    <m/>
    <m/>
    <m/>
    <m/>
    <m/>
    <n v="2"/>
    <m/>
    <m/>
    <n v="2"/>
    <m/>
    <m/>
    <m/>
    <m/>
    <m/>
    <n v="2"/>
  </r>
  <r>
    <s v="შპს &quot;უნიმედი კახეთის&quot; თელავის რეფერალური საავადმყოფო"/>
    <s v="404865981"/>
    <x v="8"/>
    <x v="29"/>
    <s v="ქ. თელავი, სეხნიაშვილის ქ. N1"/>
    <s v="K40.9"/>
    <x v="4"/>
    <m/>
    <m/>
    <m/>
    <m/>
    <m/>
    <m/>
    <m/>
    <m/>
    <m/>
    <n v="1"/>
    <m/>
    <m/>
    <n v="1"/>
    <m/>
    <m/>
    <m/>
    <m/>
    <m/>
    <n v="1"/>
  </r>
  <r>
    <s v="შპს &quot;უნიმედი კახეთის&quot; თელავის რეფერალური საავადმყოფო"/>
    <s v="404865981"/>
    <x v="8"/>
    <x v="29"/>
    <s v="ქ. თელავი, სეხნიაშვილის ქ. N1"/>
    <s v="K42.9"/>
    <x v="4"/>
    <m/>
    <m/>
    <m/>
    <m/>
    <m/>
    <m/>
    <m/>
    <m/>
    <m/>
    <n v="1"/>
    <m/>
    <m/>
    <n v="1"/>
    <m/>
    <m/>
    <m/>
    <m/>
    <m/>
    <n v="1"/>
  </r>
  <r>
    <s v="შპს &quot;უნიმედი კახეთის&quot; თელავის რეფერალური საავადმყოფო"/>
    <s v="404865981"/>
    <x v="8"/>
    <x v="29"/>
    <s v="ქ. თელავი, სეხნიაშვილის ქ. N1"/>
    <s v="REAN0042/1"/>
    <x v="3"/>
    <n v="1"/>
    <m/>
    <n v="1"/>
    <m/>
    <m/>
    <m/>
    <n v="1"/>
    <m/>
    <m/>
    <m/>
    <m/>
    <m/>
    <n v="3"/>
    <m/>
    <m/>
    <m/>
    <m/>
    <m/>
    <n v="3"/>
  </r>
  <r>
    <s v="შპს &quot;უნიმედი კახეთის&quot; თელავის რეფერალური საავადმყოფო"/>
    <s v="404865981"/>
    <x v="8"/>
    <x v="29"/>
    <s v="ქ. თელავი, სეხნიაშვილის ქ. N1"/>
    <s v="REAN0042/2"/>
    <x v="3"/>
    <m/>
    <m/>
    <m/>
    <m/>
    <n v="1"/>
    <m/>
    <n v="1"/>
    <n v="1"/>
    <m/>
    <m/>
    <m/>
    <m/>
    <n v="3"/>
    <m/>
    <m/>
    <m/>
    <m/>
    <m/>
    <n v="3"/>
  </r>
  <r>
    <s v="შპს &quot;უნიმედი კახეთის&quot; თელავის რეფერალური საავადმყოფო"/>
    <s v="404865981"/>
    <x v="8"/>
    <x v="29"/>
    <s v="ქ. თელავი, სეხნიაშვილის ქ. N1"/>
    <s v="S600001/2"/>
    <x v="4"/>
    <m/>
    <m/>
    <m/>
    <m/>
    <m/>
    <m/>
    <m/>
    <m/>
    <m/>
    <n v="1"/>
    <m/>
    <m/>
    <n v="1"/>
    <m/>
    <m/>
    <m/>
    <m/>
    <m/>
    <n v="1"/>
  </r>
  <r>
    <s v="შპს &quot;უნიმედი კახეთის&quot; თელავის რეფერალური საავადმყოფო"/>
    <s v="404865981"/>
    <x v="8"/>
    <x v="29"/>
    <s v="ქ. თელავი, სეხნიაშვილის ქ. N1"/>
    <s v="S600053"/>
    <x v="4"/>
    <n v="1"/>
    <m/>
    <m/>
    <m/>
    <m/>
    <m/>
    <m/>
    <m/>
    <m/>
    <m/>
    <m/>
    <m/>
    <n v="1"/>
    <m/>
    <m/>
    <m/>
    <m/>
    <m/>
    <n v="1"/>
  </r>
  <r>
    <s v="შპს &quot;უნიმედი კახეთის&quot; თელავის რეფერალური საავადმყოფო"/>
    <s v="404865981"/>
    <x v="8"/>
    <x v="29"/>
    <s v="ქ. თელავი, სეხნიაშვილის ქ. N1"/>
    <s v="S600053/2"/>
    <x v="4"/>
    <m/>
    <m/>
    <m/>
    <m/>
    <m/>
    <m/>
    <m/>
    <m/>
    <m/>
    <n v="2"/>
    <m/>
    <m/>
    <n v="2"/>
    <m/>
    <m/>
    <m/>
    <m/>
    <m/>
    <n v="2"/>
  </r>
  <r>
    <s v="შპს &quot;უნიმედი კახეთის&quot; თელავის რეფერალური საავადმყოფო"/>
    <s v="404865981"/>
    <x v="8"/>
    <x v="29"/>
    <s v="ქ. თელავი, სეხნიაშვილის ქ. N1"/>
    <s v="S600054/1"/>
    <x v="4"/>
    <m/>
    <m/>
    <m/>
    <m/>
    <m/>
    <m/>
    <m/>
    <m/>
    <m/>
    <n v="1"/>
    <m/>
    <m/>
    <n v="1"/>
    <m/>
    <m/>
    <m/>
    <m/>
    <m/>
    <n v="1"/>
  </r>
  <r>
    <s v="შპს &quot;უნიმედი კახეთის&quot; თელავის რეფერალური საავადმყოფო"/>
    <s v="404865981"/>
    <x v="8"/>
    <x v="29"/>
    <s v="ქ. თელავი, სეხნიაშვილის ქ. N1"/>
    <s v="S600065/1"/>
    <x v="4"/>
    <n v="1"/>
    <m/>
    <m/>
    <m/>
    <m/>
    <m/>
    <m/>
    <m/>
    <m/>
    <m/>
    <m/>
    <m/>
    <n v="1"/>
    <m/>
    <m/>
    <m/>
    <m/>
    <m/>
    <n v="1"/>
  </r>
  <r>
    <s v="შპს &quot;უნიმედი კახეთის&quot; თელავის რეფერალური საავადმყოფო"/>
    <s v="404865981"/>
    <x v="8"/>
    <x v="29"/>
    <s v="ქ. თელავი, სეხნიაშვილის ქ. N1"/>
    <s v="S600067/1"/>
    <x v="4"/>
    <m/>
    <m/>
    <m/>
    <m/>
    <m/>
    <m/>
    <m/>
    <m/>
    <m/>
    <n v="1"/>
    <m/>
    <m/>
    <n v="1"/>
    <m/>
    <m/>
    <m/>
    <m/>
    <m/>
    <n v="1"/>
  </r>
  <r>
    <s v="შპს &quot;უნიმედი კახეთის&quot; თელავის რეფერალური საავადმყოფო"/>
    <s v="404865981"/>
    <x v="8"/>
    <x v="29"/>
    <s v="ქ. თელავი, სეხნიაშვილის ქ. N1"/>
    <s v="S600146/1"/>
    <x v="4"/>
    <m/>
    <m/>
    <m/>
    <m/>
    <m/>
    <m/>
    <m/>
    <m/>
    <m/>
    <n v="1"/>
    <m/>
    <m/>
    <n v="1"/>
    <m/>
    <m/>
    <m/>
    <m/>
    <m/>
    <n v="1"/>
  </r>
  <r>
    <s v="შპს &quot;უნიმედი კახეთის&quot; თელავის რეფერალური საავადმყოფო"/>
    <s v="404865981"/>
    <x v="8"/>
    <x v="29"/>
    <s v="ქ. თელავი, სეხნიაშვილის ქ. N1"/>
    <s v="S600219/2"/>
    <x v="4"/>
    <m/>
    <m/>
    <m/>
    <m/>
    <m/>
    <m/>
    <m/>
    <m/>
    <n v="1"/>
    <m/>
    <m/>
    <m/>
    <n v="1"/>
    <m/>
    <m/>
    <m/>
    <m/>
    <m/>
    <n v="1"/>
  </r>
  <r>
    <s v="შპს &quot;უნიმედი კახეთის&quot; თელავის რეფერალური საავადმყოფო"/>
    <s v="404865981"/>
    <x v="8"/>
    <x v="29"/>
    <s v="ქ. თელავი, სეხნიაშვილის ქ. N1"/>
    <s v="S600226"/>
    <x v="4"/>
    <m/>
    <m/>
    <m/>
    <m/>
    <m/>
    <m/>
    <m/>
    <m/>
    <m/>
    <n v="1"/>
    <m/>
    <m/>
    <n v="1"/>
    <m/>
    <m/>
    <m/>
    <m/>
    <m/>
    <n v="1"/>
  </r>
  <r>
    <s v="შპს &quot;უნიმედი კახეთის&quot; თელავის რეფერალური საავადმყოფო"/>
    <s v="404865981"/>
    <x v="8"/>
    <x v="29"/>
    <s v="ქ. თელავი, სეხნიაშვილის ქ. N1"/>
    <s v="S600226/2"/>
    <x v="4"/>
    <m/>
    <m/>
    <m/>
    <m/>
    <m/>
    <m/>
    <m/>
    <m/>
    <m/>
    <n v="1"/>
    <m/>
    <m/>
    <n v="1"/>
    <m/>
    <m/>
    <m/>
    <m/>
    <m/>
    <n v="1"/>
  </r>
  <r>
    <s v="შპს &quot;უნიმედი კახეთის&quot; თელავის რეფერალური საავადმყოფო"/>
    <s v="404865981"/>
    <x v="8"/>
    <x v="29"/>
    <s v="ქ. თელავი, სეხნიაშვილის ქ. N1"/>
    <s v="SUR1561208/2"/>
    <x v="4"/>
    <m/>
    <m/>
    <m/>
    <m/>
    <m/>
    <n v="1"/>
    <m/>
    <m/>
    <m/>
    <m/>
    <m/>
    <m/>
    <n v="1"/>
    <m/>
    <m/>
    <m/>
    <m/>
    <m/>
    <n v="1"/>
  </r>
  <r>
    <s v="შპს &quot;უნიმედი კახეთის&quot; თელავის რეფერალური საავადმყოფო"/>
    <s v="404865981"/>
    <x v="8"/>
    <x v="29"/>
    <s v="ქ. თელავი, სეხნიაშვილის ქ. N1"/>
    <s v="SUR642111"/>
    <x v="4"/>
    <m/>
    <m/>
    <m/>
    <m/>
    <m/>
    <m/>
    <m/>
    <m/>
    <m/>
    <n v="1"/>
    <m/>
    <m/>
    <n v="1"/>
    <m/>
    <m/>
    <m/>
    <m/>
    <m/>
    <n v="1"/>
  </r>
  <r>
    <s v="შპს &quot;უნიმედი კახეთის&quot; თელავის რეფერალური საავადმყოფო"/>
    <s v="404865981"/>
    <x v="8"/>
    <x v="29"/>
    <s v="ქ. თელავი, სეხნიაშვილის ქ. N1"/>
    <s v="T900004"/>
    <x v="5"/>
    <m/>
    <m/>
    <m/>
    <m/>
    <m/>
    <m/>
    <m/>
    <m/>
    <m/>
    <n v="1"/>
    <m/>
    <m/>
    <n v="1"/>
    <m/>
    <m/>
    <m/>
    <m/>
    <m/>
    <n v="1"/>
  </r>
  <r>
    <s v="შპს &quot;უნიმედი კახეთის&quot; თელავის რეფერალური საავადმყოფო"/>
    <s v="404865981"/>
    <x v="8"/>
    <x v="29"/>
    <s v="ქ. თელავი, სეხნიაშვილის ქ. N1"/>
    <s v="T900004/2"/>
    <x v="5"/>
    <m/>
    <m/>
    <m/>
    <m/>
    <m/>
    <m/>
    <m/>
    <m/>
    <m/>
    <n v="3"/>
    <m/>
    <m/>
    <n v="3"/>
    <m/>
    <m/>
    <m/>
    <m/>
    <m/>
    <n v="3"/>
  </r>
  <r>
    <s v="შპს &quot;უნიმედი კახეთის&quot; თელავის რეფერალური საავადმყოფო"/>
    <s v="404865981"/>
    <x v="8"/>
    <x v="29"/>
    <s v="ქ. თელავი, სეხნიაშვილის ქ. N1"/>
    <s v="T900007/1"/>
    <x v="5"/>
    <m/>
    <m/>
    <m/>
    <m/>
    <m/>
    <n v="1"/>
    <m/>
    <m/>
    <m/>
    <m/>
    <m/>
    <m/>
    <n v="1"/>
    <m/>
    <m/>
    <m/>
    <m/>
    <m/>
    <n v="1"/>
  </r>
  <r>
    <s v="შპს &quot;უნიმედი კახეთის&quot; თელავის რეფერალური საავადმყოფო"/>
    <s v="404865981"/>
    <x v="8"/>
    <x v="29"/>
    <s v="ქ. თელავი, სეხნიაშვილის ქ. N1"/>
    <s v="T900013/1"/>
    <x v="5"/>
    <m/>
    <n v="1"/>
    <m/>
    <n v="1"/>
    <n v="1"/>
    <m/>
    <m/>
    <n v="1"/>
    <m/>
    <n v="1"/>
    <m/>
    <m/>
    <n v="5"/>
    <m/>
    <m/>
    <m/>
    <m/>
    <m/>
    <n v="5"/>
  </r>
  <r>
    <s v="შპს &quot;უნიმედი სამცხე&quot;-ასპინძის სამედიცინო ცენტრი."/>
    <s v="404865963"/>
    <x v="6"/>
    <x v="24"/>
    <s v="დაბა ასპინძა,შალვა ახალციხელის N1ა."/>
    <s v="INT0044"/>
    <x v="2"/>
    <m/>
    <m/>
    <m/>
    <m/>
    <n v="2"/>
    <n v="3"/>
    <n v="1"/>
    <n v="2"/>
    <n v="3"/>
    <n v="3"/>
    <n v="1"/>
    <m/>
    <n v="15"/>
    <m/>
    <m/>
    <m/>
    <m/>
    <m/>
    <n v="15"/>
  </r>
  <r>
    <s v="შპს &quot;უნიმედი სამცხე&quot;-ასპინძის სამედიცინო ცენტრი."/>
    <s v="404865963"/>
    <x v="6"/>
    <x v="24"/>
    <s v="დაბა ასპინძა,შალვა ახალციხელის N1ა."/>
    <s v="INT0044/1"/>
    <x v="2"/>
    <m/>
    <n v="1"/>
    <n v="1"/>
    <n v="1"/>
    <n v="2"/>
    <n v="2"/>
    <n v="3"/>
    <n v="4"/>
    <n v="3"/>
    <n v="1"/>
    <n v="1"/>
    <m/>
    <n v="19"/>
    <m/>
    <m/>
    <m/>
    <m/>
    <m/>
    <n v="19"/>
  </r>
  <r>
    <s v="შპს &quot;უნიმედი სამცხე&quot;-ასპინძის სამედიცინო ცენტრი."/>
    <s v="404865963"/>
    <x v="6"/>
    <x v="24"/>
    <s v="დაბა ასპინძა,შალვა ახალციხელის N1ა."/>
    <s v="INT0044/2"/>
    <x v="2"/>
    <n v="4"/>
    <n v="2"/>
    <n v="2"/>
    <n v="3"/>
    <n v="1"/>
    <n v="1"/>
    <n v="2"/>
    <n v="5"/>
    <m/>
    <n v="3"/>
    <n v="2"/>
    <m/>
    <n v="25"/>
    <m/>
    <m/>
    <m/>
    <m/>
    <m/>
    <n v="25"/>
  </r>
  <r>
    <s v="შპს &quot;უნიმედი სამცხე&quot;-ასპინძის სამედიცინო ცენტრი."/>
    <s v="404865963"/>
    <x v="6"/>
    <x v="24"/>
    <s v="დაბა ასპინძა,შალვა ახალციხელის N1ა."/>
    <s v="INT0044/3"/>
    <x v="2"/>
    <m/>
    <m/>
    <m/>
    <m/>
    <m/>
    <m/>
    <m/>
    <m/>
    <m/>
    <n v="1"/>
    <m/>
    <m/>
    <n v="1"/>
    <m/>
    <m/>
    <m/>
    <m/>
    <m/>
    <n v="1"/>
  </r>
  <r>
    <s v="შპს &quot;უნიმედი სამცხე&quot;-ასპინძის სამედიცინო ცენტრი."/>
    <s v="404865963"/>
    <x v="6"/>
    <x v="24"/>
    <s v="დაბა ასპინძა,შალვა ახალციხელის N1ა."/>
    <s v="T900007"/>
    <x v="5"/>
    <m/>
    <m/>
    <m/>
    <m/>
    <n v="1"/>
    <m/>
    <m/>
    <m/>
    <m/>
    <m/>
    <m/>
    <m/>
    <n v="1"/>
    <m/>
    <m/>
    <m/>
    <m/>
    <m/>
    <n v="1"/>
  </r>
  <r>
    <s v="შპს &quot;ქ.თბილისის ბავშვთა ინფექციური კლინიკური საავადმყოფო&quot;"/>
    <s v="204871594"/>
    <x v="0"/>
    <x v="43"/>
    <s v="ქ. თბილისი, ჩიქოვანის ქ.N14"/>
    <s v="INF00012/2"/>
    <x v="10"/>
    <m/>
    <m/>
    <m/>
    <m/>
    <m/>
    <m/>
    <m/>
    <m/>
    <n v="1"/>
    <m/>
    <m/>
    <m/>
    <n v="1"/>
    <m/>
    <m/>
    <m/>
    <m/>
    <m/>
    <n v="1"/>
  </r>
  <r>
    <s v="შპს &quot;ქ.თბილისის ბავშვთა ინფექციური კლინიკური საავადმყოფო&quot;"/>
    <s v="204871594"/>
    <x v="0"/>
    <x v="43"/>
    <s v="ქ. თბილისი, ჩიქოვანის ქ.N14"/>
    <s v="INF00013/2"/>
    <x v="10"/>
    <m/>
    <m/>
    <m/>
    <m/>
    <m/>
    <m/>
    <m/>
    <n v="2"/>
    <m/>
    <m/>
    <m/>
    <m/>
    <n v="2"/>
    <m/>
    <m/>
    <n v="1"/>
    <m/>
    <m/>
    <n v="3"/>
  </r>
  <r>
    <s v="შპს &quot;ქ.თბილისის ბავშვთა ინფექციური კლინიკური საავადმყოფო&quot;"/>
    <s v="204871594"/>
    <x v="0"/>
    <x v="43"/>
    <s v="ქ. თბილისი, ჩიქოვანის ქ.N14"/>
    <s v="INF00014/2"/>
    <x v="10"/>
    <m/>
    <m/>
    <m/>
    <m/>
    <m/>
    <n v="1"/>
    <n v="1"/>
    <m/>
    <m/>
    <n v="1"/>
    <m/>
    <n v="1"/>
    <n v="4"/>
    <n v="1"/>
    <n v="1"/>
    <m/>
    <m/>
    <n v="1"/>
    <n v="7"/>
  </r>
  <r>
    <s v="შპს &quot;ქ.თბილისის ბავშვთა ინფექციური კლინიკური საავადმყოფო&quot;"/>
    <s v="204871594"/>
    <x v="0"/>
    <x v="43"/>
    <s v="ქ. თბილისი, ჩიქოვანის ქ.N14"/>
    <s v="INF00018"/>
    <x v="10"/>
    <m/>
    <m/>
    <m/>
    <m/>
    <m/>
    <m/>
    <m/>
    <m/>
    <m/>
    <m/>
    <m/>
    <n v="1"/>
    <n v="1"/>
    <m/>
    <m/>
    <m/>
    <m/>
    <m/>
    <n v="1"/>
  </r>
  <r>
    <s v="შპს &quot;ქ.თბილისის ბავშვთა ინფექციური კლინიკური საავადმყოფო&quot;"/>
    <s v="204871594"/>
    <x v="0"/>
    <x v="43"/>
    <s v="ქ. თბილისი, ჩიქოვანის ქ.N14"/>
    <s v="INF00018/2"/>
    <x v="10"/>
    <m/>
    <m/>
    <m/>
    <m/>
    <m/>
    <m/>
    <m/>
    <m/>
    <n v="1"/>
    <m/>
    <m/>
    <n v="1"/>
    <n v="2"/>
    <n v="1"/>
    <n v="1"/>
    <m/>
    <m/>
    <n v="1"/>
    <n v="5"/>
  </r>
  <r>
    <s v="შპს &quot;ქ.თბილისის ბავშვთა ინფექციური კლინიკური საავადმყოფო&quot;"/>
    <s v="204871594"/>
    <x v="0"/>
    <x v="43"/>
    <s v="ქ. თბილისი, ჩიქოვანის ქ.N14"/>
    <s v="INF00019/2"/>
    <x v="10"/>
    <m/>
    <m/>
    <m/>
    <m/>
    <m/>
    <n v="1"/>
    <m/>
    <m/>
    <m/>
    <m/>
    <m/>
    <m/>
    <n v="1"/>
    <m/>
    <m/>
    <m/>
    <m/>
    <m/>
    <n v="1"/>
  </r>
  <r>
    <s v="შპს &quot;ქ.თბილისის ბავშვთა ინფექციური კლინიკური საავადმყოფო&quot;"/>
    <s v="204871594"/>
    <x v="0"/>
    <x v="43"/>
    <s v="ქ. თბილისი, ჩიქოვანის ქ.N14"/>
    <s v="INF00020/2"/>
    <x v="10"/>
    <m/>
    <m/>
    <m/>
    <m/>
    <m/>
    <m/>
    <n v="1"/>
    <m/>
    <m/>
    <m/>
    <m/>
    <m/>
    <n v="1"/>
    <m/>
    <m/>
    <m/>
    <m/>
    <m/>
    <n v="1"/>
  </r>
  <r>
    <s v="შპს &quot;ქ.თბილისის ბავშვთა ინფექციური კლინიკური საავადმყოფო&quot;"/>
    <s v="204871594"/>
    <x v="0"/>
    <x v="43"/>
    <s v="ქ. თბილისი, ჩიქოვანის ქ.N14"/>
    <s v="INT0041"/>
    <x v="2"/>
    <n v="1"/>
    <n v="1"/>
    <n v="1"/>
    <n v="2"/>
    <n v="1"/>
    <n v="2"/>
    <n v="2"/>
    <m/>
    <m/>
    <m/>
    <n v="3"/>
    <n v="1"/>
    <n v="14"/>
    <n v="1"/>
    <m/>
    <m/>
    <m/>
    <n v="1"/>
    <n v="16"/>
  </r>
  <r>
    <s v="შპს &quot;ხონელიძის კლინიკა&quot;"/>
    <s v="212693487"/>
    <x v="2"/>
    <x v="3"/>
    <s v="ქუთაისი, ლორთქიფანიძის ქ. N11"/>
    <s v="CSE"/>
    <x v="8"/>
    <m/>
    <m/>
    <m/>
    <m/>
    <m/>
    <m/>
    <m/>
    <m/>
    <m/>
    <m/>
    <n v="1"/>
    <m/>
    <n v="1"/>
    <m/>
    <m/>
    <m/>
    <m/>
    <m/>
    <n v="1"/>
  </r>
  <r>
    <s v="შპს &quot;ხონელიძის კლინიკა&quot;"/>
    <s v="212693487"/>
    <x v="2"/>
    <x v="3"/>
    <s v="ქუთაისი, ლორთქიფანიძის ქ. N11"/>
    <s v="INT0086N/1"/>
    <x v="2"/>
    <m/>
    <n v="1"/>
    <m/>
    <m/>
    <n v="1"/>
    <m/>
    <m/>
    <m/>
    <m/>
    <m/>
    <m/>
    <m/>
    <n v="2"/>
    <n v="1"/>
    <m/>
    <m/>
    <m/>
    <m/>
    <n v="3"/>
  </r>
  <r>
    <s v="შპს &quot;ხონელიძის კლინიკა&quot;"/>
    <s v="212693487"/>
    <x v="2"/>
    <x v="3"/>
    <s v="ქუთაისი, ლორთქიფანიძის ქ. N11"/>
    <s v="NIC"/>
    <x v="8"/>
    <m/>
    <m/>
    <m/>
    <m/>
    <m/>
    <m/>
    <m/>
    <m/>
    <m/>
    <m/>
    <m/>
    <n v="1"/>
    <n v="1"/>
    <m/>
    <m/>
    <m/>
    <m/>
    <m/>
    <n v="1"/>
  </r>
  <r>
    <s v="შპს &quot;ხონელიძის კლინიკა&quot;"/>
    <s v="212693487"/>
    <x v="2"/>
    <x v="3"/>
    <s v="ქუთაისი, ლორთქიფანიძის ქ. N11"/>
    <s v="S600096/1"/>
    <x v="4"/>
    <m/>
    <m/>
    <m/>
    <m/>
    <n v="1"/>
    <m/>
    <m/>
    <m/>
    <m/>
    <m/>
    <m/>
    <m/>
    <n v="1"/>
    <m/>
    <m/>
    <m/>
    <m/>
    <m/>
    <n v="1"/>
  </r>
  <r>
    <s v="შპს &quot;ჯანმრთელობის სახლი გურიაში&quot;"/>
    <s v="242005977"/>
    <x v="1"/>
    <x v="45"/>
    <s v="ი.ჭავჭავაძის ქ. N1"/>
    <s v="INT0044"/>
    <x v="2"/>
    <m/>
    <m/>
    <m/>
    <n v="1"/>
    <n v="2"/>
    <m/>
    <n v="2"/>
    <n v="2"/>
    <n v="1"/>
    <m/>
    <m/>
    <m/>
    <n v="8"/>
    <m/>
    <m/>
    <m/>
    <n v="2"/>
    <n v="4"/>
    <n v="14"/>
  </r>
  <r>
    <s v="შპს &quot;ჯანმრთელობის სახლი გურიაში&quot;"/>
    <s v="242005977"/>
    <x v="1"/>
    <x v="45"/>
    <s v="ი.ჭავჭავაძის ქ. N1"/>
    <s v="INT0044/1"/>
    <x v="2"/>
    <n v="2"/>
    <n v="1"/>
    <n v="6"/>
    <n v="3"/>
    <n v="3"/>
    <m/>
    <n v="1"/>
    <n v="3"/>
    <n v="2"/>
    <m/>
    <n v="2"/>
    <n v="1"/>
    <n v="24"/>
    <n v="3"/>
    <n v="3"/>
    <m/>
    <n v="1"/>
    <n v="2"/>
    <n v="33"/>
  </r>
  <r>
    <s v="შპს &quot;ჯანმრთელობის სახლი გურიაში&quot;"/>
    <s v="242005977"/>
    <x v="1"/>
    <x v="45"/>
    <s v="ი.ჭავჭავაძის ქ. N1"/>
    <s v="INT0044/2"/>
    <x v="2"/>
    <n v="4"/>
    <n v="2"/>
    <m/>
    <n v="5"/>
    <n v="3"/>
    <n v="1"/>
    <n v="2"/>
    <n v="1"/>
    <m/>
    <n v="2"/>
    <n v="2"/>
    <n v="3"/>
    <n v="25"/>
    <n v="1"/>
    <m/>
    <n v="3"/>
    <n v="3"/>
    <n v="3"/>
    <n v="35"/>
  </r>
  <r>
    <s v="შპს &quot;ჯანმრთელობის სახლი გურიაში&quot;"/>
    <s v="242005977"/>
    <x v="1"/>
    <x v="45"/>
    <s v="ი.ჭავჭავაძის ქ. N1"/>
    <s v="REAN0044"/>
    <x v="3"/>
    <m/>
    <m/>
    <m/>
    <m/>
    <m/>
    <m/>
    <m/>
    <m/>
    <m/>
    <m/>
    <m/>
    <m/>
    <n v="0"/>
    <m/>
    <n v="1"/>
    <m/>
    <m/>
    <m/>
    <n v="1"/>
  </r>
  <r>
    <s v="შპს &quot;ჯანმრთელობის სახლი გურიაში&quot;"/>
    <s v="242005977"/>
    <x v="1"/>
    <x v="45"/>
    <s v="ი.ჭავჭავაძის ქ. N1"/>
    <s v="REAN0044/1"/>
    <x v="3"/>
    <n v="1"/>
    <m/>
    <m/>
    <m/>
    <m/>
    <m/>
    <m/>
    <m/>
    <m/>
    <m/>
    <m/>
    <m/>
    <n v="1"/>
    <m/>
    <m/>
    <m/>
    <m/>
    <m/>
    <n v="1"/>
  </r>
  <r>
    <s v="შპს &quot;ჯანმრთელობის სახლი გურიაში&quot;"/>
    <s v="242005977"/>
    <x v="1"/>
    <x v="45"/>
    <s v="ი.ჭავჭავაძის ქ. N1"/>
    <s v="REAN0044/2"/>
    <x v="3"/>
    <n v="1"/>
    <m/>
    <m/>
    <m/>
    <m/>
    <m/>
    <m/>
    <m/>
    <m/>
    <m/>
    <n v="1"/>
    <m/>
    <n v="2"/>
    <m/>
    <m/>
    <n v="1"/>
    <m/>
    <m/>
    <n v="3"/>
  </r>
  <r>
    <s v="შპს &quot;ჯანმრთელობის სახლი გურიაში&quot;"/>
    <s v="242005977"/>
    <x v="1"/>
    <x v="45"/>
    <s v="ი.ჭავჭავაძის ქ. N1"/>
    <s v="S600055"/>
    <x v="4"/>
    <m/>
    <m/>
    <m/>
    <m/>
    <m/>
    <m/>
    <m/>
    <n v="1"/>
    <m/>
    <m/>
    <m/>
    <m/>
    <n v="1"/>
    <m/>
    <m/>
    <m/>
    <m/>
    <m/>
    <n v="1"/>
  </r>
  <r>
    <s v="შპს &quot;ჯანმრთელობის სახლი გურიაში&quot;"/>
    <s v="242005977"/>
    <x v="1"/>
    <x v="45"/>
    <s v="ი.ჭავჭავაძის ქ. N1"/>
    <s v="T900007/1"/>
    <x v="5"/>
    <m/>
    <m/>
    <m/>
    <m/>
    <m/>
    <m/>
    <m/>
    <m/>
    <m/>
    <m/>
    <m/>
    <n v="1"/>
    <n v="1"/>
    <n v="1"/>
    <m/>
    <m/>
    <m/>
    <m/>
    <n v="2"/>
  </r>
  <r>
    <s v="შპს &quot;ჯანმრთელობის სახლი გურიაში&quot;"/>
    <s v="242005977"/>
    <x v="1"/>
    <x v="45"/>
    <s v="ი.ჭავჭავაძის ქ. N1"/>
    <s v="T900013/2"/>
    <x v="5"/>
    <m/>
    <m/>
    <m/>
    <m/>
    <m/>
    <m/>
    <m/>
    <m/>
    <m/>
    <m/>
    <m/>
    <m/>
    <n v="0"/>
    <m/>
    <m/>
    <n v="1"/>
    <m/>
    <m/>
    <n v="1"/>
  </r>
  <r>
    <s v="შპს &quot;ჯვარის საავადმყოფო &quot;ენგურჰესი&quot;"/>
    <s v="242728839"/>
    <x v="4"/>
    <x v="12"/>
    <s v="წალენჯიხა, ჯვარი,სტალინის ქ.№28"/>
    <s v="1000000002"/>
    <x v="12"/>
    <m/>
    <m/>
    <m/>
    <m/>
    <m/>
    <m/>
    <m/>
    <m/>
    <m/>
    <m/>
    <m/>
    <m/>
    <n v="0"/>
    <m/>
    <m/>
    <m/>
    <m/>
    <n v="1"/>
    <n v="1"/>
  </r>
  <r>
    <s v="შპს &quot;ჯვარის საავადმყოფო &quot;ენგურჰესი&quot;"/>
    <s v="242728839"/>
    <x v="4"/>
    <x v="12"/>
    <s v="წალენჯიხა, ჯვარი,სტალინის ქ.№28"/>
    <s v="1100000007"/>
    <x v="12"/>
    <m/>
    <m/>
    <m/>
    <m/>
    <m/>
    <m/>
    <m/>
    <m/>
    <m/>
    <m/>
    <m/>
    <m/>
    <n v="0"/>
    <m/>
    <n v="1"/>
    <n v="3"/>
    <n v="1"/>
    <n v="3"/>
    <n v="8"/>
  </r>
  <r>
    <s v="შპს &quot;ჯვარის საავადმყოფო &quot;ენგურჰესი&quot;"/>
    <s v="242728839"/>
    <x v="4"/>
    <x v="12"/>
    <s v="წალენჯიხა, ჯვარი,სტალინის ქ.№28"/>
    <s v="1100000012"/>
    <x v="12"/>
    <m/>
    <m/>
    <m/>
    <m/>
    <m/>
    <m/>
    <m/>
    <m/>
    <m/>
    <m/>
    <m/>
    <m/>
    <n v="0"/>
    <m/>
    <n v="1"/>
    <n v="1"/>
    <m/>
    <n v="1"/>
    <n v="3"/>
  </r>
  <r>
    <s v="შპს &quot;ჯვარის საავადმყოფო &quot;ენგურჰესი&quot;"/>
    <s v="242728839"/>
    <x v="4"/>
    <x v="12"/>
    <s v="წალენჯიხა, ჯვარი,სტალინის ქ.№28"/>
    <s v="1100000015"/>
    <x v="12"/>
    <m/>
    <m/>
    <m/>
    <m/>
    <m/>
    <m/>
    <m/>
    <m/>
    <m/>
    <n v="1"/>
    <m/>
    <m/>
    <n v="1"/>
    <m/>
    <m/>
    <m/>
    <m/>
    <m/>
    <n v="1"/>
  </r>
  <r>
    <s v="შპს &quot;ჯვარის საავადმყოფო &quot;ენგურჰესი&quot;"/>
    <s v="242728839"/>
    <x v="4"/>
    <x v="12"/>
    <s v="წალენჯიხა, ჯვარი,სტალინის ქ.№28"/>
    <s v="1100000017"/>
    <x v="12"/>
    <m/>
    <m/>
    <m/>
    <m/>
    <m/>
    <m/>
    <m/>
    <m/>
    <m/>
    <m/>
    <m/>
    <m/>
    <n v="0"/>
    <m/>
    <n v="1"/>
    <m/>
    <m/>
    <m/>
    <n v="1"/>
  </r>
  <r>
    <s v="შპს &quot;ჰელსი ჯორჯია&quot;"/>
    <s v="404981622"/>
    <x v="0"/>
    <x v="27"/>
    <s v="თბილისი. პ. ქავთარაძის N21ა"/>
    <s v="1CAR/U5"/>
    <x v="6"/>
    <m/>
    <m/>
    <m/>
    <m/>
    <m/>
    <m/>
    <m/>
    <n v="2"/>
    <m/>
    <m/>
    <n v="2"/>
    <m/>
    <n v="4"/>
    <m/>
    <m/>
    <m/>
    <n v="2"/>
    <m/>
    <n v="6"/>
  </r>
  <r>
    <s v="შპს &quot;ჰელსი ჯორჯია&quot;"/>
    <s v="404981622"/>
    <x v="0"/>
    <x v="27"/>
    <s v="თბილისი. პ. ქავთარაძის N21ა"/>
    <s v="1CAR/U7"/>
    <x v="6"/>
    <m/>
    <m/>
    <m/>
    <m/>
    <m/>
    <m/>
    <m/>
    <m/>
    <m/>
    <m/>
    <m/>
    <m/>
    <n v="0"/>
    <m/>
    <m/>
    <m/>
    <m/>
    <n v="1"/>
    <n v="1"/>
  </r>
  <r>
    <s v="შპს &quot;ჰელსი ჯორჯია&quot;"/>
    <s v="404981622"/>
    <x v="0"/>
    <x v="27"/>
    <s v="თბილისი. პ. ქავთარაძის N21ა"/>
    <s v="4CAR/U2"/>
    <x v="13"/>
    <m/>
    <m/>
    <m/>
    <m/>
    <m/>
    <m/>
    <n v="1"/>
    <m/>
    <m/>
    <m/>
    <m/>
    <m/>
    <n v="1"/>
    <m/>
    <m/>
    <m/>
    <m/>
    <m/>
    <n v="1"/>
  </r>
  <r>
    <s v="შპს &quot;ჰელსი ჯორჯია&quot;"/>
    <s v="404981622"/>
    <x v="0"/>
    <x v="27"/>
    <s v="თბილისი. პ. ქავთარაძის N21ა"/>
    <s v="INT0041"/>
    <x v="2"/>
    <m/>
    <m/>
    <m/>
    <m/>
    <n v="1"/>
    <m/>
    <m/>
    <m/>
    <m/>
    <m/>
    <m/>
    <m/>
    <n v="1"/>
    <m/>
    <n v="2"/>
    <m/>
    <m/>
    <m/>
    <n v="3"/>
  </r>
  <r>
    <s v="შპს &quot;ჰელსი ჯორჯია&quot;"/>
    <s v="404981622"/>
    <x v="0"/>
    <x v="27"/>
    <s v="თბილისი. პ. ქავთარაძის N21ა"/>
    <s v="INT0041/1"/>
    <x v="2"/>
    <m/>
    <m/>
    <m/>
    <m/>
    <n v="1"/>
    <m/>
    <n v="1"/>
    <n v="2"/>
    <m/>
    <m/>
    <m/>
    <m/>
    <n v="4"/>
    <n v="1"/>
    <n v="1"/>
    <m/>
    <m/>
    <m/>
    <n v="6"/>
  </r>
  <r>
    <s v="შპს &quot;ჰელსი ჯორჯია&quot;"/>
    <s v="404981622"/>
    <x v="0"/>
    <x v="27"/>
    <s v="თბილისი. პ. ქავთარაძის N21ა"/>
    <s v="INT0041/2"/>
    <x v="2"/>
    <m/>
    <m/>
    <n v="3"/>
    <n v="1"/>
    <n v="1"/>
    <m/>
    <m/>
    <m/>
    <n v="1"/>
    <n v="2"/>
    <m/>
    <n v="1"/>
    <n v="9"/>
    <n v="1"/>
    <n v="1"/>
    <n v="1"/>
    <m/>
    <m/>
    <n v="12"/>
  </r>
  <r>
    <s v="შპს &quot;ჰელსი ჯორჯია&quot;"/>
    <s v="404981622"/>
    <x v="0"/>
    <x v="27"/>
    <s v="თბილისი. პ. ქავთარაძის N21ა"/>
    <s v="REAN0041"/>
    <x v="3"/>
    <m/>
    <m/>
    <m/>
    <m/>
    <m/>
    <m/>
    <m/>
    <m/>
    <n v="1"/>
    <m/>
    <m/>
    <m/>
    <n v="1"/>
    <m/>
    <m/>
    <m/>
    <m/>
    <m/>
    <n v="1"/>
  </r>
  <r>
    <s v="შპს &quot;ჰელსი ჯორჯია&quot;"/>
    <s v="404981622"/>
    <x v="0"/>
    <x v="27"/>
    <s v="თბილისი. პ. ქავთარაძის N21ა"/>
    <s v="REAN0041/1"/>
    <x v="3"/>
    <m/>
    <m/>
    <m/>
    <m/>
    <m/>
    <m/>
    <m/>
    <m/>
    <n v="1"/>
    <m/>
    <m/>
    <m/>
    <n v="1"/>
    <m/>
    <m/>
    <m/>
    <m/>
    <n v="1"/>
    <n v="2"/>
  </r>
  <r>
    <s v="შპს &quot;ჰელსი ჯორჯია&quot;"/>
    <s v="404981622"/>
    <x v="0"/>
    <x v="27"/>
    <s v="თბილისი. პ. ქავთარაძის N21ა"/>
    <s v="REAN0041/2"/>
    <x v="3"/>
    <m/>
    <m/>
    <n v="1"/>
    <m/>
    <m/>
    <m/>
    <m/>
    <m/>
    <m/>
    <n v="1"/>
    <n v="1"/>
    <n v="1"/>
    <n v="4"/>
    <n v="1"/>
    <m/>
    <m/>
    <m/>
    <m/>
    <n v="5"/>
  </r>
  <r>
    <s v="შპს &quot;ჰელსი ჯორჯია&quot;"/>
    <s v="404981622"/>
    <x v="0"/>
    <x v="27"/>
    <s v="თბილისი. პ. ქავთარაძის N21ა"/>
    <s v="T900004/2"/>
    <x v="5"/>
    <m/>
    <m/>
    <m/>
    <m/>
    <m/>
    <m/>
    <m/>
    <m/>
    <m/>
    <m/>
    <m/>
    <m/>
    <n v="0"/>
    <m/>
    <n v="1"/>
    <m/>
    <m/>
    <m/>
    <n v="1"/>
  </r>
  <r>
    <s v="შპს &quot;ჰელსი ჯორჯია&quot;"/>
    <s v="404981622"/>
    <x v="0"/>
    <x v="27"/>
    <s v="თბილისი. პ. ქავთარაძის N21ა"/>
    <s v="T900016/2"/>
    <x v="5"/>
    <m/>
    <m/>
    <m/>
    <m/>
    <m/>
    <m/>
    <m/>
    <m/>
    <m/>
    <m/>
    <m/>
    <m/>
    <n v="0"/>
    <m/>
    <m/>
    <m/>
    <m/>
    <n v="1"/>
    <n v="1"/>
  </r>
  <r>
    <s v="შპს ,, ირის ბორჩაშვილის სახელობის ჯანმრთელობის ცენტრი მედინა&quot;"/>
    <s v="245599758"/>
    <x v="5"/>
    <x v="16"/>
    <s v="ბათუმი,ფრიდონ ხალვაშის გამზირი 237"/>
    <s v="19CAR/P7"/>
    <x v="7"/>
    <m/>
    <m/>
    <m/>
    <m/>
    <m/>
    <n v="1"/>
    <m/>
    <m/>
    <m/>
    <m/>
    <m/>
    <m/>
    <n v="1"/>
    <m/>
    <m/>
    <m/>
    <m/>
    <m/>
    <n v="1"/>
  </r>
  <r>
    <s v="შპს ,, ირის ბორჩაშვილის სახელობის ჯანმრთელობის ცენტრი მედინა&quot;"/>
    <s v="245599758"/>
    <x v="5"/>
    <x v="16"/>
    <s v="ბათუმი,ფრიდონ ხალვაშის გამზირი 237"/>
    <s v="1CAR/U2"/>
    <x v="6"/>
    <m/>
    <m/>
    <m/>
    <m/>
    <m/>
    <m/>
    <n v="1"/>
    <m/>
    <m/>
    <m/>
    <m/>
    <m/>
    <n v="1"/>
    <m/>
    <n v="1"/>
    <m/>
    <m/>
    <m/>
    <n v="2"/>
  </r>
  <r>
    <s v="შპს ,, ირის ბორჩაშვილის სახელობის ჯანმრთელობის ცენტრი მედინა&quot;"/>
    <s v="245599758"/>
    <x v="5"/>
    <x v="16"/>
    <s v="ბათუმი,ფრიდონ ხალვაშის გამზირი 237"/>
    <s v="1CAR/U5"/>
    <x v="6"/>
    <m/>
    <m/>
    <m/>
    <m/>
    <m/>
    <m/>
    <n v="1"/>
    <m/>
    <m/>
    <m/>
    <m/>
    <m/>
    <n v="1"/>
    <m/>
    <m/>
    <n v="3"/>
    <n v="1"/>
    <n v="1"/>
    <n v="6"/>
  </r>
  <r>
    <s v="შპს ,, ირის ბორჩაშვილის სახელობის ჯანმრთელობის ცენტრი მედინა&quot;"/>
    <s v="245599758"/>
    <x v="5"/>
    <x v="16"/>
    <s v="ბათუმი,ფრიდონ ხალვაშის გამზირი 237"/>
    <s v="1CAR/U7"/>
    <x v="6"/>
    <m/>
    <m/>
    <m/>
    <m/>
    <m/>
    <m/>
    <m/>
    <m/>
    <m/>
    <m/>
    <m/>
    <m/>
    <n v="0"/>
    <m/>
    <m/>
    <n v="2"/>
    <m/>
    <m/>
    <n v="2"/>
  </r>
  <r>
    <s v="შპს ,, ირის ბორჩაშვილის სახელობის ჯანმრთელობის ცენტრი მედინა&quot;"/>
    <s v="245599758"/>
    <x v="5"/>
    <x v="16"/>
    <s v="ბათუმი,ფრიდონ ხალვაშის გამზირი 237"/>
    <s v="53CAR/P5"/>
    <x v="7"/>
    <m/>
    <m/>
    <m/>
    <m/>
    <m/>
    <m/>
    <m/>
    <m/>
    <n v="1"/>
    <m/>
    <m/>
    <m/>
    <n v="1"/>
    <m/>
    <m/>
    <m/>
    <m/>
    <m/>
    <n v="1"/>
  </r>
  <r>
    <s v="შპს ,, ირის ბორჩაშვილის სახელობის ჯანმრთელობის ცენტრი მედინა&quot;"/>
    <s v="245599758"/>
    <x v="5"/>
    <x v="16"/>
    <s v="ბათუმი,ფრიდონ ხალვაშის გამზირი 237"/>
    <s v="8CAR/U2"/>
    <x v="7"/>
    <m/>
    <m/>
    <m/>
    <m/>
    <m/>
    <m/>
    <n v="1"/>
    <m/>
    <m/>
    <m/>
    <m/>
    <m/>
    <n v="1"/>
    <m/>
    <m/>
    <m/>
    <m/>
    <m/>
    <n v="1"/>
  </r>
  <r>
    <s v="შპს ,, ირის ბორჩაშვილის სახელობის ჯანმრთელობის ცენტრი მედინა&quot;"/>
    <s v="245599758"/>
    <x v="5"/>
    <x v="16"/>
    <s v="ბათუმი,ფრიდონ ხალვაშის გამზირი 237"/>
    <s v="HR/CSE"/>
    <x v="8"/>
    <m/>
    <m/>
    <m/>
    <m/>
    <m/>
    <m/>
    <m/>
    <m/>
    <n v="1"/>
    <m/>
    <m/>
    <m/>
    <n v="1"/>
    <m/>
    <m/>
    <m/>
    <m/>
    <m/>
    <n v="1"/>
  </r>
  <r>
    <s v="შპს ,, ირის ბორჩაშვილის სახელობის ჯანმრთელობის ცენტრი მედინა&quot;"/>
    <s v="245599758"/>
    <x v="5"/>
    <x v="16"/>
    <s v="ბათუმი,ფრიდონ ხალვაშის გამზირი 237"/>
    <s v="HRD"/>
    <x v="14"/>
    <m/>
    <n v="1"/>
    <m/>
    <m/>
    <m/>
    <m/>
    <m/>
    <m/>
    <m/>
    <m/>
    <m/>
    <m/>
    <n v="1"/>
    <m/>
    <m/>
    <m/>
    <m/>
    <m/>
    <n v="1"/>
  </r>
  <r>
    <s v="შპს ,, ირის ბორჩაშვილის სახელობის ჯანმრთელობის ცენტრი მედინა&quot;"/>
    <s v="245599758"/>
    <x v="5"/>
    <x v="16"/>
    <s v="ბათუმი,ფრიდონ ხალვაშის გამზირი 237"/>
    <s v="INT0045"/>
    <x v="2"/>
    <m/>
    <m/>
    <n v="1"/>
    <n v="1"/>
    <n v="1"/>
    <m/>
    <m/>
    <n v="2"/>
    <m/>
    <m/>
    <m/>
    <n v="2"/>
    <n v="7"/>
    <n v="1"/>
    <m/>
    <n v="1"/>
    <n v="1"/>
    <n v="3"/>
    <n v="13"/>
  </r>
  <r>
    <s v="შპს ,, ირის ბორჩაშვილის სახელობის ჯანმრთელობის ცენტრი მედინა&quot;"/>
    <s v="245599758"/>
    <x v="5"/>
    <x v="16"/>
    <s v="ბათუმი,ფრიდონ ხალვაშის გამზირი 237"/>
    <s v="INT0045/1"/>
    <x v="2"/>
    <m/>
    <n v="3"/>
    <n v="2"/>
    <n v="2"/>
    <n v="1"/>
    <n v="2"/>
    <n v="2"/>
    <n v="3"/>
    <n v="4"/>
    <n v="6"/>
    <n v="3"/>
    <n v="3"/>
    <n v="31"/>
    <n v="2"/>
    <n v="2"/>
    <n v="2"/>
    <n v="1"/>
    <n v="4"/>
    <n v="42"/>
  </r>
  <r>
    <s v="შპს ,, ირის ბორჩაშვილის სახელობის ჯანმრთელობის ცენტრი მედინა&quot;"/>
    <s v="245599758"/>
    <x v="5"/>
    <x v="16"/>
    <s v="ბათუმი,ფრიდონ ხალვაშის გამზირი 237"/>
    <s v="INT0045/2"/>
    <x v="2"/>
    <n v="1"/>
    <n v="1"/>
    <n v="1"/>
    <n v="2"/>
    <n v="2"/>
    <n v="3"/>
    <m/>
    <n v="4"/>
    <n v="2"/>
    <n v="2"/>
    <n v="3"/>
    <n v="2"/>
    <n v="23"/>
    <n v="1"/>
    <n v="3"/>
    <n v="1"/>
    <n v="3"/>
    <n v="2"/>
    <n v="33"/>
  </r>
  <r>
    <s v="შპს ,, ირის ბორჩაშვილის სახელობის ჯანმრთელობის ცენტრი მედინა&quot;"/>
    <s v="245599758"/>
    <x v="5"/>
    <x v="16"/>
    <s v="ბათუმი,ფრიდონ ხალვაშის გამზირი 237"/>
    <s v="INT0054/2"/>
    <x v="2"/>
    <m/>
    <m/>
    <m/>
    <m/>
    <m/>
    <m/>
    <m/>
    <m/>
    <m/>
    <m/>
    <n v="1"/>
    <m/>
    <n v="1"/>
    <m/>
    <m/>
    <m/>
    <m/>
    <m/>
    <n v="1"/>
  </r>
  <r>
    <s v="შპს ,, ირის ბორჩაშვილის სახელობის ჯანმრთელობის ცენტრი მედინა&quot;"/>
    <s v="245599758"/>
    <x v="5"/>
    <x v="16"/>
    <s v="ბათუმი,ფრიდონ ხალვაშის გამზირი 237"/>
    <s v="INT0086N/1"/>
    <x v="2"/>
    <m/>
    <m/>
    <m/>
    <m/>
    <n v="1"/>
    <m/>
    <m/>
    <m/>
    <m/>
    <m/>
    <m/>
    <n v="1"/>
    <n v="2"/>
    <m/>
    <m/>
    <m/>
    <m/>
    <m/>
    <n v="2"/>
  </r>
  <r>
    <s v="შპს ,, ირის ბორჩაშვილის სახელობის ჯანმრთელობის ცენტრი მედინა&quot;"/>
    <s v="245599758"/>
    <x v="5"/>
    <x v="16"/>
    <s v="ბათუმი,ფრიდონ ხალვაშის გამზირი 237"/>
    <s v="NEO10375"/>
    <x v="11"/>
    <m/>
    <m/>
    <m/>
    <m/>
    <n v="1"/>
    <m/>
    <m/>
    <m/>
    <m/>
    <m/>
    <m/>
    <m/>
    <n v="1"/>
    <m/>
    <m/>
    <m/>
    <m/>
    <m/>
    <n v="1"/>
  </r>
  <r>
    <s v="შპს ,, ირის ბორჩაშვილის სახელობის ჯანმრთელობის ცენტრი მედინა&quot;"/>
    <s v="245599758"/>
    <x v="5"/>
    <x v="16"/>
    <s v="ბათუმი,ფრიდონ ხალვაშის გამზირი 237"/>
    <s v="REAN0045"/>
    <x v="3"/>
    <m/>
    <m/>
    <m/>
    <m/>
    <m/>
    <m/>
    <m/>
    <m/>
    <m/>
    <m/>
    <m/>
    <m/>
    <n v="0"/>
    <m/>
    <m/>
    <n v="1"/>
    <m/>
    <m/>
    <n v="1"/>
  </r>
  <r>
    <s v="შპს ,, ირის ბორჩაშვილის სახელობის ჯანმრთელობის ცენტრი მედინა&quot;"/>
    <s v="245599758"/>
    <x v="5"/>
    <x v="16"/>
    <s v="ბათუმი,ფრიდონ ხალვაშის გამზირი 237"/>
    <s v="REAN0045/1"/>
    <x v="3"/>
    <m/>
    <m/>
    <m/>
    <m/>
    <n v="1"/>
    <m/>
    <m/>
    <m/>
    <m/>
    <m/>
    <m/>
    <m/>
    <n v="1"/>
    <m/>
    <m/>
    <m/>
    <n v="1"/>
    <m/>
    <n v="2"/>
  </r>
  <r>
    <s v="შპს ,, ირის ბორჩაშვილის სახელობის ჯანმრთელობის ცენტრი მედინა&quot;"/>
    <s v="245599758"/>
    <x v="5"/>
    <x v="16"/>
    <s v="ბათუმი,ფრიდონ ხალვაშის გამზირი 237"/>
    <s v="REAN0045/2"/>
    <x v="3"/>
    <m/>
    <m/>
    <m/>
    <m/>
    <m/>
    <n v="1"/>
    <m/>
    <m/>
    <m/>
    <m/>
    <m/>
    <m/>
    <n v="1"/>
    <m/>
    <m/>
    <m/>
    <m/>
    <m/>
    <n v="1"/>
  </r>
  <r>
    <s v="შპს ,, ირის ბორჩაშვილის სახელობის ჯანმრთელობის ცენტრი მედინა&quot;"/>
    <s v="245599758"/>
    <x v="5"/>
    <x v="16"/>
    <s v="ბათუმი,ფრიდონ ხალვაშის გამზირი 237"/>
    <s v="REAN0086N/1"/>
    <x v="3"/>
    <n v="1"/>
    <n v="1"/>
    <n v="2"/>
    <n v="3"/>
    <m/>
    <n v="1"/>
    <n v="3"/>
    <m/>
    <n v="1"/>
    <n v="2"/>
    <n v="3"/>
    <m/>
    <n v="17"/>
    <n v="1"/>
    <n v="2"/>
    <n v="1"/>
    <n v="1"/>
    <m/>
    <n v="22"/>
  </r>
  <r>
    <s v="შპს ,, ირის ბორჩაშვილის სახელობის ჯანმრთელობის ცენტრი მედინა&quot;"/>
    <s v="245599758"/>
    <x v="5"/>
    <x v="16"/>
    <s v="ბათუმი,ფრიდონ ხალვაშის გამზირი 237"/>
    <s v="REAN0090N/1"/>
    <x v="3"/>
    <m/>
    <n v="1"/>
    <m/>
    <m/>
    <m/>
    <m/>
    <n v="1"/>
    <m/>
    <m/>
    <m/>
    <m/>
    <m/>
    <n v="2"/>
    <m/>
    <m/>
    <m/>
    <m/>
    <m/>
    <n v="2"/>
  </r>
  <r>
    <s v="შპს ,, ირის ბორჩაშვილის სახელობის ჯანმრთელობის ცენტრი მედინა&quot;"/>
    <s v="245599758"/>
    <x v="5"/>
    <x v="16"/>
    <s v="ბათუმი,ფრიდონ ხალვაშის გამზირი 237"/>
    <s v="S600051/2"/>
    <x v="4"/>
    <m/>
    <m/>
    <m/>
    <m/>
    <m/>
    <m/>
    <m/>
    <m/>
    <n v="1"/>
    <m/>
    <m/>
    <m/>
    <n v="1"/>
    <m/>
    <m/>
    <m/>
    <m/>
    <m/>
    <n v="1"/>
  </r>
  <r>
    <s v="შპს ,, ირის ბორჩაშვილის სახელობის ჯანმრთელობის ცენტრი მედინა&quot;"/>
    <s v="245599758"/>
    <x v="5"/>
    <x v="16"/>
    <s v="ბათუმი,ფრიდონ ხალვაშის გამზირი 237"/>
    <s v="S600073/1"/>
    <x v="4"/>
    <m/>
    <m/>
    <m/>
    <m/>
    <m/>
    <m/>
    <m/>
    <m/>
    <m/>
    <m/>
    <m/>
    <m/>
    <n v="0"/>
    <n v="1"/>
    <m/>
    <m/>
    <m/>
    <m/>
    <n v="1"/>
  </r>
  <r>
    <s v="შპს ,, ირის ბორჩაშვილის სახელობის ჯანმრთელობის ცენტრი მედინა&quot;"/>
    <s v="245599758"/>
    <x v="5"/>
    <x v="16"/>
    <s v="ბათუმი,ფრიდონ ხალვაშის გამზირი 237"/>
    <s v="SUR1091148"/>
    <x v="4"/>
    <m/>
    <m/>
    <m/>
    <m/>
    <m/>
    <m/>
    <m/>
    <m/>
    <m/>
    <m/>
    <m/>
    <m/>
    <n v="0"/>
    <m/>
    <m/>
    <n v="1"/>
    <m/>
    <m/>
    <n v="1"/>
  </r>
  <r>
    <s v="შპს ,, ირის ბორჩაშვილის სახელობის ჯანმრთელობის ცენტრი მედინა&quot;"/>
    <s v="245599758"/>
    <x v="5"/>
    <x v="16"/>
    <s v="ბათუმი,ფრიდონ ხალვაშის გამზირი 237"/>
    <s v="T900004/1"/>
    <x v="5"/>
    <m/>
    <m/>
    <m/>
    <m/>
    <m/>
    <m/>
    <m/>
    <m/>
    <m/>
    <m/>
    <m/>
    <m/>
    <n v="0"/>
    <m/>
    <n v="1"/>
    <m/>
    <m/>
    <m/>
    <n v="1"/>
  </r>
  <r>
    <s v="შპს ,, ირის ბორჩაშვილის სახელობის ჯანმრთელობის ცენტრი მედინა&quot;"/>
    <s v="245599758"/>
    <x v="5"/>
    <x v="16"/>
    <s v="ბათუმი,ფრიდონ ხალვაშის გამზირი 237"/>
    <s v="T900007/2"/>
    <x v="5"/>
    <m/>
    <m/>
    <m/>
    <m/>
    <m/>
    <m/>
    <m/>
    <m/>
    <n v="1"/>
    <m/>
    <m/>
    <m/>
    <n v="1"/>
    <m/>
    <m/>
    <m/>
    <m/>
    <m/>
    <n v="1"/>
  </r>
  <r>
    <s v="შპს ,, ირის ბორჩაშვილის სახელობის ჯანმრთელობის ცენტრი მედინა&quot;"/>
    <s v="245599758"/>
    <x v="5"/>
    <x v="16"/>
    <s v="ბათუმი,ფრიდონ ხალვაშის გამზირი 237"/>
    <s v="T900012"/>
    <x v="5"/>
    <m/>
    <m/>
    <m/>
    <m/>
    <n v="1"/>
    <m/>
    <m/>
    <m/>
    <m/>
    <m/>
    <m/>
    <m/>
    <n v="1"/>
    <m/>
    <m/>
    <m/>
    <m/>
    <m/>
    <n v="1"/>
  </r>
  <r>
    <s v="შპს ,, ირის ბორჩაშვილის სახელობის ჯანმრთელობის ცენტრი მედინა&quot;"/>
    <s v="245599758"/>
    <x v="5"/>
    <x v="16"/>
    <s v="ბათუმი,ფრიდონ ხალვაშის გამზირი 237"/>
    <s v="T900012/2"/>
    <x v="5"/>
    <n v="1"/>
    <m/>
    <m/>
    <m/>
    <m/>
    <m/>
    <m/>
    <m/>
    <m/>
    <m/>
    <m/>
    <m/>
    <n v="1"/>
    <n v="1"/>
    <m/>
    <m/>
    <m/>
    <m/>
    <n v="2"/>
  </r>
  <r>
    <s v="შპს ,, ირის ბორჩაშვილის სახელობის ჯანმრთელობის ცენტრი მედინა&quot;"/>
    <s v="245599758"/>
    <x v="5"/>
    <x v="16"/>
    <s v="ბათუმი,ფრიდონ ხალვაშის გამზირი 237"/>
    <s v="XX"/>
    <x v="4"/>
    <m/>
    <m/>
    <m/>
    <m/>
    <m/>
    <m/>
    <n v="1"/>
    <m/>
    <m/>
    <m/>
    <m/>
    <m/>
    <n v="1"/>
    <n v="1"/>
    <n v="1"/>
    <n v="1"/>
    <m/>
    <m/>
    <n v="4"/>
  </r>
  <r>
    <s v="შპს ,, მცხეთის სამედიცინო ცენტრი&quot;"/>
    <s v="401993508"/>
    <x v="9"/>
    <x v="52"/>
    <s v="ქ. მცხეთა, სამხედროს ქ. N20"/>
    <s v="1CAR/U2"/>
    <x v="6"/>
    <n v="1"/>
    <n v="1"/>
    <m/>
    <m/>
    <m/>
    <m/>
    <m/>
    <m/>
    <m/>
    <n v="1"/>
    <n v="1"/>
    <m/>
    <n v="4"/>
    <m/>
    <m/>
    <m/>
    <n v="1"/>
    <m/>
    <n v="5"/>
  </r>
  <r>
    <s v="შპს ,, მცხეთის სამედიცინო ცენტრი&quot;"/>
    <s v="401993508"/>
    <x v="9"/>
    <x v="52"/>
    <s v="ქ. მცხეთა, სამხედროს ქ. N20"/>
    <s v="1CAR/U5"/>
    <x v="6"/>
    <n v="1"/>
    <m/>
    <m/>
    <m/>
    <m/>
    <m/>
    <n v="1"/>
    <m/>
    <n v="1"/>
    <m/>
    <m/>
    <m/>
    <n v="3"/>
    <m/>
    <n v="1"/>
    <n v="2"/>
    <m/>
    <n v="1"/>
    <n v="7"/>
  </r>
  <r>
    <s v="შპს ,, მცხეთის სამედიცინო ცენტრი&quot;"/>
    <s v="401993508"/>
    <x v="9"/>
    <x v="52"/>
    <s v="ქ. მცხეთა, სამხედროს ქ. N20"/>
    <s v="1CAR/U7"/>
    <x v="6"/>
    <m/>
    <m/>
    <m/>
    <m/>
    <m/>
    <m/>
    <n v="1"/>
    <m/>
    <m/>
    <m/>
    <m/>
    <m/>
    <n v="1"/>
    <m/>
    <m/>
    <n v="2"/>
    <m/>
    <m/>
    <n v="3"/>
  </r>
  <r>
    <s v="შპს ,, მცხეთის სამედიცინო ცენტრი&quot;"/>
    <s v="401993508"/>
    <x v="9"/>
    <x v="52"/>
    <s v="ქ. მცხეთა, სამხედროს ქ. N20"/>
    <s v="5CAR/U4"/>
    <x v="13"/>
    <m/>
    <m/>
    <m/>
    <m/>
    <m/>
    <m/>
    <m/>
    <m/>
    <m/>
    <m/>
    <m/>
    <n v="1"/>
    <n v="1"/>
    <m/>
    <m/>
    <m/>
    <m/>
    <m/>
    <n v="1"/>
  </r>
  <r>
    <s v="შპს ,, მცხეთის სამედიცინო ცენტრი&quot;"/>
    <s v="401993508"/>
    <x v="9"/>
    <x v="52"/>
    <s v="ქ. მცხეთა, სამხედროს ქ. N20"/>
    <s v="INT0042"/>
    <x v="2"/>
    <m/>
    <n v="2"/>
    <m/>
    <n v="1"/>
    <m/>
    <n v="2"/>
    <m/>
    <m/>
    <n v="4"/>
    <m/>
    <m/>
    <n v="2"/>
    <n v="11"/>
    <n v="4"/>
    <n v="1"/>
    <n v="4"/>
    <n v="2"/>
    <m/>
    <n v="22"/>
  </r>
  <r>
    <s v="შპს ,, მცხეთის სამედიცინო ცენტრი&quot;"/>
    <s v="401993508"/>
    <x v="9"/>
    <x v="52"/>
    <s v="ქ. მცხეთა, სამხედროს ქ. N20"/>
    <s v="INT0042/1"/>
    <x v="2"/>
    <m/>
    <n v="1"/>
    <m/>
    <n v="1"/>
    <m/>
    <n v="2"/>
    <n v="1"/>
    <m/>
    <n v="1"/>
    <m/>
    <n v="1"/>
    <n v="2"/>
    <n v="9"/>
    <n v="4"/>
    <n v="2"/>
    <n v="1"/>
    <n v="1"/>
    <n v="2"/>
    <n v="19"/>
  </r>
  <r>
    <s v="შპს ,, მცხეთის სამედიცინო ცენტრი&quot;"/>
    <s v="401993508"/>
    <x v="9"/>
    <x v="52"/>
    <s v="ქ. მცხეთა, სამხედროს ქ. N20"/>
    <s v="INT0042/2"/>
    <x v="2"/>
    <m/>
    <m/>
    <m/>
    <m/>
    <n v="1"/>
    <n v="2"/>
    <m/>
    <m/>
    <m/>
    <m/>
    <m/>
    <n v="2"/>
    <n v="5"/>
    <n v="4"/>
    <n v="1"/>
    <m/>
    <n v="1"/>
    <m/>
    <n v="11"/>
  </r>
  <r>
    <s v="შპს ,, მცხეთის სამედიცინო ცენტრი&quot;"/>
    <s v="401993508"/>
    <x v="9"/>
    <x v="52"/>
    <s v="ქ. მცხეთა, სამხედროს ქ. N20"/>
    <s v="REAN0042"/>
    <x v="3"/>
    <m/>
    <m/>
    <m/>
    <m/>
    <m/>
    <m/>
    <n v="1"/>
    <m/>
    <m/>
    <m/>
    <n v="1"/>
    <m/>
    <n v="2"/>
    <m/>
    <m/>
    <m/>
    <n v="1"/>
    <n v="1"/>
    <n v="4"/>
  </r>
  <r>
    <s v="შპს ,, მცხეთის სამედიცინო ცენტრი&quot;"/>
    <s v="401993508"/>
    <x v="9"/>
    <x v="52"/>
    <s v="ქ. მცხეთა, სამხედროს ქ. N20"/>
    <s v="REAN0042/1"/>
    <x v="3"/>
    <m/>
    <m/>
    <m/>
    <m/>
    <m/>
    <m/>
    <m/>
    <m/>
    <n v="1"/>
    <n v="1"/>
    <m/>
    <m/>
    <n v="2"/>
    <m/>
    <m/>
    <m/>
    <m/>
    <m/>
    <n v="2"/>
  </r>
  <r>
    <s v="შპს ,, მცხეთის სამედიცინო ცენტრი&quot;"/>
    <s v="401993508"/>
    <x v="9"/>
    <x v="52"/>
    <s v="ქ. მცხეთა, სამხედროს ქ. N20"/>
    <s v="REAN0042/2"/>
    <x v="3"/>
    <m/>
    <m/>
    <m/>
    <n v="1"/>
    <m/>
    <m/>
    <m/>
    <m/>
    <m/>
    <n v="1"/>
    <m/>
    <m/>
    <n v="2"/>
    <n v="2"/>
    <n v="1"/>
    <m/>
    <m/>
    <m/>
    <n v="5"/>
  </r>
  <r>
    <s v="შპს ,, მცხეთის სამედიცინო ცენტრი&quot;"/>
    <s v="401993508"/>
    <x v="9"/>
    <x v="52"/>
    <s v="ქ. მცხეთა, სამხედროს ქ. N20"/>
    <s v="S600016/2"/>
    <x v="4"/>
    <m/>
    <m/>
    <m/>
    <m/>
    <m/>
    <m/>
    <m/>
    <m/>
    <m/>
    <m/>
    <m/>
    <m/>
    <n v="0"/>
    <m/>
    <n v="1"/>
    <m/>
    <m/>
    <m/>
    <n v="1"/>
  </r>
  <r>
    <s v="შპს ,, მცხეთის სამედიცინო ცენტრი&quot;"/>
    <s v="401993508"/>
    <x v="9"/>
    <x v="52"/>
    <s v="ქ. მცხეთა, სამხედროს ქ. N20"/>
    <s v="S600018/3"/>
    <x v="4"/>
    <m/>
    <m/>
    <n v="1"/>
    <m/>
    <m/>
    <m/>
    <m/>
    <m/>
    <m/>
    <m/>
    <m/>
    <m/>
    <n v="1"/>
    <m/>
    <m/>
    <m/>
    <m/>
    <m/>
    <n v="1"/>
  </r>
  <r>
    <s v="შპს ,, მცხეთის სამედიცინო ცენტრი&quot;"/>
    <s v="401993508"/>
    <x v="9"/>
    <x v="52"/>
    <s v="ქ. მცხეთა, სამხედროს ქ. N20"/>
    <s v="S600020"/>
    <x v="4"/>
    <m/>
    <m/>
    <n v="1"/>
    <n v="1"/>
    <m/>
    <m/>
    <m/>
    <m/>
    <m/>
    <m/>
    <m/>
    <m/>
    <n v="2"/>
    <m/>
    <m/>
    <m/>
    <m/>
    <n v="1"/>
    <n v="3"/>
  </r>
  <r>
    <s v="შპს ,, მცხეთის სამედიცინო ცენტრი&quot;"/>
    <s v="401993508"/>
    <x v="9"/>
    <x v="52"/>
    <s v="ქ. მცხეთა, სამხედროს ქ. N20"/>
    <s v="S600020/1"/>
    <x v="4"/>
    <m/>
    <m/>
    <m/>
    <m/>
    <m/>
    <m/>
    <m/>
    <m/>
    <m/>
    <m/>
    <m/>
    <m/>
    <n v="0"/>
    <m/>
    <n v="1"/>
    <m/>
    <m/>
    <m/>
    <n v="1"/>
  </r>
  <r>
    <s v="შპს ,, მცხეთის სამედიცინო ცენტრი&quot;"/>
    <s v="401993508"/>
    <x v="9"/>
    <x v="52"/>
    <s v="ქ. მცხეთა, სამხედროს ქ. N20"/>
    <s v="S600080"/>
    <x v="4"/>
    <m/>
    <m/>
    <m/>
    <m/>
    <m/>
    <m/>
    <m/>
    <m/>
    <m/>
    <m/>
    <m/>
    <m/>
    <n v="0"/>
    <m/>
    <m/>
    <n v="1"/>
    <m/>
    <m/>
    <n v="1"/>
  </r>
  <r>
    <s v="შპს ,, მცხეთის სამედიცინო ცენტრი&quot;"/>
    <s v="401993508"/>
    <x v="9"/>
    <x v="52"/>
    <s v="ქ. მცხეთა, სამხედროს ქ. N20"/>
    <s v="S600109/1"/>
    <x v="4"/>
    <m/>
    <m/>
    <m/>
    <m/>
    <m/>
    <m/>
    <m/>
    <m/>
    <m/>
    <m/>
    <m/>
    <m/>
    <n v="0"/>
    <m/>
    <m/>
    <m/>
    <m/>
    <n v="1"/>
    <n v="1"/>
  </r>
  <r>
    <s v="შპს ,, მცხეთის სამედიცინო ცენტრი&quot;"/>
    <s v="401993508"/>
    <x v="9"/>
    <x v="52"/>
    <s v="ქ. მცხეთა, სამხედროს ქ. N20"/>
    <s v="S600215/1"/>
    <x v="4"/>
    <m/>
    <m/>
    <m/>
    <m/>
    <m/>
    <m/>
    <m/>
    <m/>
    <m/>
    <m/>
    <m/>
    <m/>
    <n v="0"/>
    <m/>
    <n v="1"/>
    <m/>
    <m/>
    <m/>
    <n v="1"/>
  </r>
  <r>
    <s v="შპს ,, მცხეთის სამედიცინო ცენტრი&quot;"/>
    <s v="401993508"/>
    <x v="9"/>
    <x v="52"/>
    <s v="ქ. მცხეთა, სამხედროს ქ. N20"/>
    <s v="SUR1504249"/>
    <x v="4"/>
    <m/>
    <m/>
    <m/>
    <m/>
    <m/>
    <m/>
    <m/>
    <m/>
    <m/>
    <m/>
    <m/>
    <m/>
    <n v="0"/>
    <m/>
    <m/>
    <m/>
    <m/>
    <n v="1"/>
    <n v="1"/>
  </r>
  <r>
    <s v="შპს ,, მცხეთის სამედიცინო ცენტრი&quot;"/>
    <s v="401993508"/>
    <x v="9"/>
    <x v="52"/>
    <s v="ქ. მცხეთა, სამხედროს ქ. N20"/>
    <s v="T900004/2"/>
    <x v="5"/>
    <m/>
    <m/>
    <m/>
    <m/>
    <m/>
    <m/>
    <m/>
    <n v="1"/>
    <m/>
    <m/>
    <m/>
    <m/>
    <n v="1"/>
    <m/>
    <m/>
    <m/>
    <m/>
    <m/>
    <n v="1"/>
  </r>
  <r>
    <s v="შპს ,, მცხეთის სამედიცინო ცენტრი&quot;"/>
    <s v="401993508"/>
    <x v="9"/>
    <x v="52"/>
    <s v="ქ. მცხეთა, სამხედროს ქ. N20"/>
    <s v="T900007/1"/>
    <x v="5"/>
    <m/>
    <m/>
    <m/>
    <m/>
    <m/>
    <m/>
    <m/>
    <m/>
    <m/>
    <m/>
    <m/>
    <m/>
    <n v="0"/>
    <m/>
    <m/>
    <m/>
    <m/>
    <n v="1"/>
    <n v="1"/>
  </r>
  <r>
    <s v="შპს ,, მცხეთის სამედიცინო ცენტრი&quot;"/>
    <s v="401993508"/>
    <x v="9"/>
    <x v="52"/>
    <s v="ქ. მცხეთა, სამხედროს ქ. N20"/>
    <s v="T900007/2"/>
    <x v="5"/>
    <m/>
    <m/>
    <m/>
    <m/>
    <m/>
    <m/>
    <m/>
    <m/>
    <m/>
    <m/>
    <m/>
    <m/>
    <n v="0"/>
    <n v="1"/>
    <m/>
    <m/>
    <m/>
    <m/>
    <n v="1"/>
  </r>
  <r>
    <s v="შპს ,, მცხეთის სამედიცინო ცენტრი&quot;"/>
    <s v="401993508"/>
    <x v="9"/>
    <x v="52"/>
    <s v="ქ. მცხეთა, სამხედროს ქ. N20"/>
    <s v="T900008"/>
    <x v="5"/>
    <m/>
    <m/>
    <m/>
    <m/>
    <m/>
    <m/>
    <m/>
    <m/>
    <m/>
    <m/>
    <m/>
    <m/>
    <n v="0"/>
    <m/>
    <m/>
    <n v="1"/>
    <m/>
    <m/>
    <n v="1"/>
  </r>
  <r>
    <s v="შპს ,, მცხეთის სამედიცინო ცენტრი&quot;"/>
    <s v="401993508"/>
    <x v="9"/>
    <x v="52"/>
    <s v="ქ. მცხეთა, სამხედროს ქ. N20"/>
    <s v="T900012/1"/>
    <x v="5"/>
    <m/>
    <m/>
    <m/>
    <m/>
    <m/>
    <m/>
    <m/>
    <m/>
    <m/>
    <m/>
    <m/>
    <m/>
    <n v="0"/>
    <m/>
    <m/>
    <n v="1"/>
    <n v="1"/>
    <m/>
    <n v="2"/>
  </r>
  <r>
    <s v="შპს ,, მცხეთის სამედიცინო ცენტრი&quot;"/>
    <s v="401993508"/>
    <x v="9"/>
    <x v="52"/>
    <s v="ქ. მცხეთა, სამხედროს ქ. N20"/>
    <s v="T900013"/>
    <x v="5"/>
    <m/>
    <m/>
    <m/>
    <m/>
    <m/>
    <m/>
    <m/>
    <m/>
    <m/>
    <m/>
    <m/>
    <m/>
    <n v="0"/>
    <n v="2"/>
    <m/>
    <m/>
    <m/>
    <m/>
    <n v="2"/>
  </r>
  <r>
    <s v="შპს ,, მცხეთის სამედიცინო ცენტრი&quot;"/>
    <s v="401993508"/>
    <x v="9"/>
    <x v="52"/>
    <s v="ქ. მცხეთა, სამხედროს ქ. N20"/>
    <s v="T900013/1"/>
    <x v="5"/>
    <m/>
    <m/>
    <m/>
    <m/>
    <m/>
    <m/>
    <m/>
    <m/>
    <m/>
    <m/>
    <m/>
    <m/>
    <n v="0"/>
    <m/>
    <m/>
    <m/>
    <n v="1"/>
    <m/>
    <n v="1"/>
  </r>
  <r>
    <s v="შპს ,, მცხეთის სამედიცინო ცენტრი&quot;"/>
    <s v="401993508"/>
    <x v="9"/>
    <x v="52"/>
    <s v="ქ. მცხეთა, სამხედროს ქ. N20"/>
    <s v="T900016/2"/>
    <x v="5"/>
    <m/>
    <m/>
    <m/>
    <m/>
    <m/>
    <n v="1"/>
    <m/>
    <m/>
    <m/>
    <m/>
    <m/>
    <m/>
    <n v="1"/>
    <m/>
    <m/>
    <m/>
    <m/>
    <m/>
    <n v="1"/>
  </r>
  <r>
    <s v="შპს ,,არქიმედეს კლინიკა&quot;"/>
    <s v="404869567"/>
    <x v="8"/>
    <x v="53"/>
    <s v="ლაგოდეხი. ჯანელიძის ქუჩა"/>
    <s v="1CAR/U2"/>
    <x v="6"/>
    <m/>
    <m/>
    <m/>
    <m/>
    <m/>
    <m/>
    <m/>
    <m/>
    <m/>
    <n v="1"/>
    <m/>
    <m/>
    <n v="1"/>
    <m/>
    <m/>
    <m/>
    <m/>
    <m/>
    <n v="1"/>
  </r>
  <r>
    <s v="შპს ,,არქიმედეს კლინიკა&quot;"/>
    <s v="404869567"/>
    <x v="8"/>
    <x v="53"/>
    <s v="ლაგოდეხი. ჯანელიძის ქუჩა"/>
    <s v="1CAR/U4"/>
    <x v="6"/>
    <m/>
    <m/>
    <m/>
    <m/>
    <m/>
    <m/>
    <n v="1"/>
    <m/>
    <m/>
    <m/>
    <m/>
    <m/>
    <n v="1"/>
    <m/>
    <m/>
    <m/>
    <m/>
    <m/>
    <n v="1"/>
  </r>
  <r>
    <s v="შპს ,,არქიმედეს კლინიკა&quot;"/>
    <s v="404869567"/>
    <x v="8"/>
    <x v="53"/>
    <s v="ლაგოდეხი. ჯანელიძის ქუჩა"/>
    <s v="1CAR/U5"/>
    <x v="6"/>
    <m/>
    <m/>
    <m/>
    <n v="1"/>
    <n v="1"/>
    <m/>
    <n v="1"/>
    <n v="2"/>
    <n v="1"/>
    <m/>
    <m/>
    <m/>
    <n v="6"/>
    <m/>
    <m/>
    <m/>
    <m/>
    <m/>
    <n v="6"/>
  </r>
  <r>
    <s v="შპს ,,არქიმედეს კლინიკა&quot;"/>
    <s v="404869567"/>
    <x v="8"/>
    <x v="53"/>
    <s v="ლაგოდეხი. ჯანელიძის ქუჩა"/>
    <s v="1CAR/U7"/>
    <x v="6"/>
    <m/>
    <m/>
    <n v="1"/>
    <m/>
    <m/>
    <m/>
    <m/>
    <m/>
    <m/>
    <m/>
    <m/>
    <m/>
    <n v="1"/>
    <m/>
    <m/>
    <m/>
    <m/>
    <m/>
    <n v="1"/>
  </r>
  <r>
    <s v="შპს ,,არქიმედეს კლინიკა&quot;"/>
    <s v="404869567"/>
    <x v="8"/>
    <x v="53"/>
    <s v="ლაგოდეხი. ჯანელიძის ქუჩა"/>
    <s v="2CAR/U5"/>
    <x v="13"/>
    <n v="2"/>
    <m/>
    <m/>
    <m/>
    <m/>
    <m/>
    <m/>
    <m/>
    <m/>
    <m/>
    <m/>
    <m/>
    <n v="2"/>
    <m/>
    <m/>
    <m/>
    <m/>
    <m/>
    <n v="2"/>
  </r>
  <r>
    <s v="შპს ,,არქიმედეს კლინიკა&quot;"/>
    <s v="404869567"/>
    <x v="8"/>
    <x v="53"/>
    <s v="ლაგოდეხი. ჯანელიძის ქუჩა"/>
    <s v="INT0044"/>
    <x v="2"/>
    <m/>
    <n v="1"/>
    <m/>
    <m/>
    <n v="1"/>
    <m/>
    <m/>
    <n v="1"/>
    <m/>
    <m/>
    <n v="2"/>
    <m/>
    <n v="5"/>
    <n v="1"/>
    <m/>
    <n v="1"/>
    <n v="2"/>
    <m/>
    <n v="9"/>
  </r>
  <r>
    <s v="შპს ,,არქიმედეს კლინიკა&quot;"/>
    <s v="404869567"/>
    <x v="8"/>
    <x v="53"/>
    <s v="ლაგოდეხი. ჯანელიძის ქუჩა"/>
    <s v="INT0044/1"/>
    <x v="2"/>
    <m/>
    <m/>
    <n v="1"/>
    <m/>
    <m/>
    <n v="1"/>
    <m/>
    <m/>
    <m/>
    <m/>
    <n v="1"/>
    <m/>
    <n v="3"/>
    <n v="1"/>
    <n v="4"/>
    <n v="1"/>
    <n v="3"/>
    <n v="5"/>
    <n v="17"/>
  </r>
  <r>
    <s v="შპს ,,არქიმედეს კლინიკა&quot;"/>
    <s v="404869567"/>
    <x v="8"/>
    <x v="53"/>
    <s v="ლაგოდეხი. ჯანელიძის ქუჩა"/>
    <s v="INT0044/2"/>
    <x v="2"/>
    <m/>
    <m/>
    <m/>
    <n v="2"/>
    <n v="1"/>
    <n v="1"/>
    <m/>
    <m/>
    <m/>
    <n v="1"/>
    <n v="1"/>
    <n v="2"/>
    <n v="8"/>
    <n v="2"/>
    <n v="4"/>
    <n v="4"/>
    <n v="7"/>
    <n v="6"/>
    <n v="31"/>
  </r>
  <r>
    <s v="შპს ,,არქიმედეს კლინიკა&quot;"/>
    <s v="404869567"/>
    <x v="8"/>
    <x v="53"/>
    <s v="ლაგოდეხი. ჯანელიძის ქუჩა"/>
    <s v="NEO10375"/>
    <x v="11"/>
    <m/>
    <m/>
    <m/>
    <m/>
    <m/>
    <m/>
    <m/>
    <m/>
    <m/>
    <m/>
    <m/>
    <m/>
    <n v="0"/>
    <m/>
    <m/>
    <m/>
    <m/>
    <n v="1"/>
    <n v="1"/>
  </r>
  <r>
    <s v="შპს ,,არქიმედეს კლინიკა&quot;"/>
    <s v="404869567"/>
    <x v="8"/>
    <x v="53"/>
    <s v="ლაგოდეხი. ჯანელიძის ქუჩა"/>
    <s v="REAN0086N/1"/>
    <x v="3"/>
    <m/>
    <m/>
    <n v="2"/>
    <m/>
    <m/>
    <n v="1"/>
    <m/>
    <n v="2"/>
    <m/>
    <n v="1"/>
    <n v="1"/>
    <m/>
    <n v="7"/>
    <m/>
    <n v="3"/>
    <m/>
    <m/>
    <m/>
    <n v="10"/>
  </r>
  <r>
    <s v="შპს ,,არქიმედეს კლინიკა&quot;"/>
    <s v="404869567"/>
    <x v="8"/>
    <x v="53"/>
    <s v="ლაგოდეხი. ჯანელიძის ქუჩა"/>
    <s v="S600215/2"/>
    <x v="4"/>
    <m/>
    <m/>
    <m/>
    <m/>
    <m/>
    <m/>
    <m/>
    <m/>
    <m/>
    <m/>
    <m/>
    <m/>
    <n v="0"/>
    <m/>
    <n v="1"/>
    <m/>
    <m/>
    <m/>
    <n v="1"/>
  </r>
  <r>
    <s v="შპს ,,ახალი სამედიცინო ცენტრი&quot;"/>
    <s v="405076420"/>
    <x v="7"/>
    <x v="50"/>
    <s v="დმანისი. წმინდა ნინოს ქ. N37"/>
    <s v="INT0044"/>
    <x v="2"/>
    <m/>
    <n v="1"/>
    <n v="3"/>
    <n v="9"/>
    <n v="2"/>
    <n v="5"/>
    <n v="7"/>
    <n v="3"/>
    <n v="3"/>
    <m/>
    <m/>
    <m/>
    <n v="33"/>
    <m/>
    <m/>
    <m/>
    <m/>
    <m/>
    <n v="33"/>
  </r>
  <r>
    <s v="შპს ,,ახალი სამედიცინო ცენტრი&quot;"/>
    <s v="405076420"/>
    <x v="7"/>
    <x v="50"/>
    <s v="დმანისი. წმინდა ნინოს ქ. N37"/>
    <s v="INT0044/1"/>
    <x v="2"/>
    <n v="7"/>
    <n v="5"/>
    <n v="3"/>
    <n v="3"/>
    <n v="5"/>
    <n v="2"/>
    <n v="6"/>
    <n v="4"/>
    <n v="6"/>
    <m/>
    <m/>
    <m/>
    <n v="41"/>
    <m/>
    <m/>
    <m/>
    <m/>
    <m/>
    <n v="41"/>
  </r>
  <r>
    <s v="შპს ,,ახალი სამედიცინო ცენტრი&quot;"/>
    <s v="405076420"/>
    <x v="7"/>
    <x v="50"/>
    <s v="დმანისი. წმინდა ნინოს ქ. N37"/>
    <s v="INT0044/2"/>
    <x v="2"/>
    <n v="6"/>
    <n v="5"/>
    <n v="4"/>
    <n v="3"/>
    <n v="5"/>
    <n v="6"/>
    <n v="5"/>
    <n v="5"/>
    <n v="5"/>
    <m/>
    <m/>
    <m/>
    <n v="44"/>
    <m/>
    <m/>
    <m/>
    <m/>
    <m/>
    <n v="44"/>
  </r>
  <r>
    <s v="შპს ,,ახალი სამედიცინო ცენტრი&quot;"/>
    <s v="405076420"/>
    <x v="7"/>
    <x v="50"/>
    <s v="დმანისი. წმინდა ნინოს ქ. N37"/>
    <s v="INT0044/3"/>
    <x v="2"/>
    <m/>
    <m/>
    <m/>
    <n v="1"/>
    <m/>
    <m/>
    <m/>
    <m/>
    <m/>
    <m/>
    <m/>
    <m/>
    <n v="1"/>
    <m/>
    <m/>
    <m/>
    <m/>
    <m/>
    <n v="1"/>
  </r>
  <r>
    <s v="შპს ,,ახალი სამედიცინო ცენტრი&quot;"/>
    <s v="405076420"/>
    <x v="7"/>
    <x v="50"/>
    <s v="დმანისი. წმინდა ნინოს ქ. N37"/>
    <s v="INT0062"/>
    <x v="2"/>
    <n v="1"/>
    <m/>
    <m/>
    <m/>
    <m/>
    <m/>
    <m/>
    <m/>
    <m/>
    <m/>
    <m/>
    <m/>
    <n v="1"/>
    <m/>
    <m/>
    <m/>
    <m/>
    <m/>
    <n v="1"/>
  </r>
  <r>
    <s v="შპს ,,ენენსი&quot;"/>
    <s v="400153999"/>
    <x v="0"/>
    <x v="28"/>
    <s v="ქ. თბილისი.ველისციხის ქ. N5ა"/>
    <s v="INT0086N/1"/>
    <x v="2"/>
    <m/>
    <m/>
    <m/>
    <n v="1"/>
    <m/>
    <m/>
    <m/>
    <m/>
    <m/>
    <m/>
    <m/>
    <m/>
    <n v="1"/>
    <m/>
    <m/>
    <m/>
    <m/>
    <m/>
    <n v="1"/>
  </r>
  <r>
    <s v="შპს ,,ენენსი&quot;"/>
    <s v="400153999"/>
    <x v="0"/>
    <x v="28"/>
    <s v="ქ. თბილისი.ველისციხის ქ. N5ა"/>
    <s v="REAN0086N/1"/>
    <x v="3"/>
    <m/>
    <n v="1"/>
    <m/>
    <m/>
    <m/>
    <m/>
    <m/>
    <n v="1"/>
    <m/>
    <m/>
    <m/>
    <m/>
    <n v="2"/>
    <n v="1"/>
    <m/>
    <m/>
    <n v="1"/>
    <m/>
    <n v="4"/>
  </r>
  <r>
    <s v="შპს ,,ენენსი&quot;"/>
    <s v="400153999"/>
    <x v="0"/>
    <x v="28"/>
    <s v="ქ. თბილისი.ველისციხის ქ. N5ა"/>
    <s v="REAN0090N/1"/>
    <x v="3"/>
    <m/>
    <m/>
    <m/>
    <m/>
    <m/>
    <m/>
    <m/>
    <m/>
    <m/>
    <m/>
    <m/>
    <m/>
    <n v="0"/>
    <m/>
    <m/>
    <m/>
    <m/>
    <n v="1"/>
    <n v="1"/>
  </r>
  <r>
    <s v="შპს ,,თბილისის ცენტრალური საავადმყოფო&quot;"/>
    <s v="203826645"/>
    <x v="0"/>
    <x v="0"/>
    <s v="ქ.თბილისი, ლუბლიანას ქ.#5"/>
    <s v="1CAR/U2"/>
    <x v="6"/>
    <m/>
    <m/>
    <m/>
    <n v="1"/>
    <m/>
    <m/>
    <m/>
    <m/>
    <m/>
    <m/>
    <m/>
    <m/>
    <n v="1"/>
    <m/>
    <m/>
    <m/>
    <m/>
    <m/>
    <n v="1"/>
  </r>
  <r>
    <s v="შპს ,,თბილისის ცენტრალური საავადმყოფო&quot;"/>
    <s v="203826645"/>
    <x v="0"/>
    <x v="0"/>
    <s v="ქ.თბილისი, ლუბლიანას ქ.#5"/>
    <s v="1CAR/U5"/>
    <x v="6"/>
    <m/>
    <m/>
    <m/>
    <m/>
    <m/>
    <m/>
    <m/>
    <m/>
    <m/>
    <m/>
    <m/>
    <n v="1"/>
    <n v="1"/>
    <m/>
    <m/>
    <m/>
    <m/>
    <m/>
    <n v="1"/>
  </r>
  <r>
    <s v="შპს ,,თბილისის ცენტრალური საავადმყოფო&quot;"/>
    <s v="203826645"/>
    <x v="0"/>
    <x v="0"/>
    <s v="ქ.თბილისი, ლუბლიანას ქ.#5"/>
    <s v="1CAR/U7"/>
    <x v="6"/>
    <m/>
    <m/>
    <m/>
    <m/>
    <m/>
    <m/>
    <m/>
    <m/>
    <m/>
    <m/>
    <m/>
    <m/>
    <n v="0"/>
    <n v="1"/>
    <m/>
    <m/>
    <m/>
    <m/>
    <n v="1"/>
  </r>
  <r>
    <s v="შპს ,,თბილისის ცენტრალური საავადმყოფო&quot;"/>
    <s v="203826645"/>
    <x v="0"/>
    <x v="0"/>
    <s v="ქ.თბილისი, ლუბლიანას ქ.#5"/>
    <s v="4CAR/U5"/>
    <x v="13"/>
    <n v="1"/>
    <m/>
    <m/>
    <m/>
    <m/>
    <m/>
    <m/>
    <m/>
    <m/>
    <m/>
    <m/>
    <m/>
    <n v="1"/>
    <m/>
    <m/>
    <m/>
    <m/>
    <m/>
    <n v="1"/>
  </r>
  <r>
    <s v="შპს ,,თბილისის ცენტრალური საავადმყოფო&quot;"/>
    <s v="203826645"/>
    <x v="0"/>
    <x v="0"/>
    <s v="ქ.თბილისი, ლუბლიანას ქ.#5"/>
    <s v="C71.5"/>
    <x v="0"/>
    <m/>
    <m/>
    <m/>
    <m/>
    <m/>
    <m/>
    <m/>
    <m/>
    <m/>
    <m/>
    <m/>
    <m/>
    <n v="0"/>
    <m/>
    <m/>
    <n v="1"/>
    <m/>
    <m/>
    <n v="1"/>
  </r>
  <r>
    <s v="შპს ,,თბილისის ცენტრალური საავადმყოფო&quot;"/>
    <s v="203826645"/>
    <x v="0"/>
    <x v="0"/>
    <s v="ქ.თბილისი, ლუბლიანას ქ.#5"/>
    <s v="C79.3"/>
    <x v="0"/>
    <m/>
    <m/>
    <m/>
    <m/>
    <m/>
    <m/>
    <m/>
    <m/>
    <m/>
    <n v="1"/>
    <m/>
    <m/>
    <n v="1"/>
    <m/>
    <m/>
    <m/>
    <m/>
    <m/>
    <n v="1"/>
  </r>
  <r>
    <s v="შპს ,,თბილისის ცენტრალური საავადმყოფო&quot;"/>
    <s v="203826645"/>
    <x v="0"/>
    <x v="0"/>
    <s v="ქ.თბილისი, ლუბლიანას ქ.#5"/>
    <s v="G06.0"/>
    <x v="4"/>
    <m/>
    <m/>
    <m/>
    <m/>
    <m/>
    <m/>
    <m/>
    <m/>
    <m/>
    <m/>
    <m/>
    <n v="1"/>
    <n v="1"/>
    <m/>
    <m/>
    <m/>
    <m/>
    <m/>
    <n v="1"/>
  </r>
  <r>
    <s v="შპს ,,თბილისის ცენტრალური საავადმყოფო&quot;"/>
    <s v="203826645"/>
    <x v="0"/>
    <x v="0"/>
    <s v="ქ.თბილისი, ლუბლიანას ქ.#5"/>
    <s v="INT0041"/>
    <x v="2"/>
    <m/>
    <n v="4"/>
    <n v="4"/>
    <n v="1"/>
    <n v="1"/>
    <n v="3"/>
    <n v="1"/>
    <n v="2"/>
    <n v="2"/>
    <m/>
    <n v="2"/>
    <n v="2"/>
    <n v="22"/>
    <n v="1"/>
    <n v="3"/>
    <n v="1"/>
    <n v="2"/>
    <n v="1"/>
    <n v="30"/>
  </r>
  <r>
    <s v="შპს ,,თბილისის ცენტრალური საავადმყოფო&quot;"/>
    <s v="203826645"/>
    <x v="0"/>
    <x v="0"/>
    <s v="ქ.თბილისი, ლუბლიანას ქ.#5"/>
    <s v="INT0041/1"/>
    <x v="2"/>
    <n v="2"/>
    <n v="2"/>
    <n v="8"/>
    <n v="2"/>
    <n v="3"/>
    <n v="2"/>
    <n v="8"/>
    <n v="2"/>
    <m/>
    <n v="3"/>
    <n v="3"/>
    <n v="6"/>
    <n v="41"/>
    <n v="4"/>
    <n v="4"/>
    <n v="2"/>
    <n v="2"/>
    <n v="1"/>
    <n v="54"/>
  </r>
  <r>
    <s v="შპს ,,თბილისის ცენტრალური საავადმყოფო&quot;"/>
    <s v="203826645"/>
    <x v="0"/>
    <x v="0"/>
    <s v="ქ.თბილისი, ლუბლიანას ქ.#5"/>
    <s v="INT0041/2"/>
    <x v="2"/>
    <n v="7"/>
    <n v="5"/>
    <n v="8"/>
    <n v="6"/>
    <n v="3"/>
    <n v="5"/>
    <n v="5"/>
    <n v="10"/>
    <n v="2"/>
    <n v="3"/>
    <n v="12"/>
    <n v="9"/>
    <n v="75"/>
    <n v="10"/>
    <n v="4"/>
    <n v="4"/>
    <n v="6"/>
    <n v="5"/>
    <n v="104"/>
  </r>
  <r>
    <s v="შპს ,,თბილისის ცენტრალური საავადმყოფო&quot;"/>
    <s v="203826645"/>
    <x v="0"/>
    <x v="0"/>
    <s v="ქ.თბილისი, ლუბლიანას ქ.#5"/>
    <s v="INT0041/3"/>
    <x v="2"/>
    <m/>
    <n v="1"/>
    <n v="1"/>
    <m/>
    <m/>
    <m/>
    <m/>
    <m/>
    <m/>
    <m/>
    <m/>
    <n v="1"/>
    <n v="3"/>
    <n v="1"/>
    <n v="3"/>
    <m/>
    <m/>
    <m/>
    <n v="7"/>
  </r>
  <r>
    <s v="შპს ,,თბილისის ცენტრალური საავადმყოფო&quot;"/>
    <s v="203826645"/>
    <x v="0"/>
    <x v="0"/>
    <s v="ქ.თბილისი, ლუბლიანას ქ.#5"/>
    <s v="M48.0"/>
    <x v="4"/>
    <m/>
    <m/>
    <m/>
    <n v="1"/>
    <m/>
    <m/>
    <m/>
    <m/>
    <m/>
    <m/>
    <m/>
    <m/>
    <n v="1"/>
    <m/>
    <m/>
    <m/>
    <m/>
    <m/>
    <n v="1"/>
  </r>
  <r>
    <s v="შპს ,,თბილისის ცენტრალური საავადმყოფო&quot;"/>
    <s v="203826645"/>
    <x v="0"/>
    <x v="0"/>
    <s v="ქ.თბილისი, ლუბლიანას ქ.#5"/>
    <s v="NEU17422/2"/>
    <x v="4"/>
    <m/>
    <m/>
    <m/>
    <m/>
    <m/>
    <m/>
    <m/>
    <m/>
    <m/>
    <m/>
    <m/>
    <n v="1"/>
    <n v="1"/>
    <m/>
    <m/>
    <m/>
    <m/>
    <m/>
    <n v="1"/>
  </r>
  <r>
    <s v="შპს ,,თბილისის ცენტრალური საავადმყოფო&quot;"/>
    <s v="203826645"/>
    <x v="0"/>
    <x v="0"/>
    <s v="ქ.თბილისი, ლუბლიანას ქ.#5"/>
    <s v="REAN0041"/>
    <x v="3"/>
    <m/>
    <m/>
    <m/>
    <m/>
    <m/>
    <m/>
    <m/>
    <m/>
    <m/>
    <n v="1"/>
    <m/>
    <m/>
    <n v="1"/>
    <m/>
    <n v="1"/>
    <m/>
    <m/>
    <m/>
    <n v="2"/>
  </r>
  <r>
    <s v="შპს ,,თბილისის ცენტრალური საავადმყოფო&quot;"/>
    <s v="203826645"/>
    <x v="0"/>
    <x v="0"/>
    <s v="ქ.თბილისი, ლუბლიანას ქ.#5"/>
    <s v="REAN0041/1"/>
    <x v="3"/>
    <m/>
    <m/>
    <m/>
    <m/>
    <m/>
    <m/>
    <m/>
    <m/>
    <m/>
    <m/>
    <m/>
    <m/>
    <n v="0"/>
    <n v="1"/>
    <m/>
    <m/>
    <m/>
    <m/>
    <n v="1"/>
  </r>
  <r>
    <s v="შპს ,,თბილისის ცენტრალური საავადმყოფო&quot;"/>
    <s v="203826645"/>
    <x v="0"/>
    <x v="0"/>
    <s v="ქ.თბილისი, ლუბლიანას ქ.#5"/>
    <s v="REAN0041/2"/>
    <x v="3"/>
    <n v="1"/>
    <n v="1"/>
    <m/>
    <m/>
    <m/>
    <m/>
    <n v="1"/>
    <m/>
    <m/>
    <m/>
    <m/>
    <m/>
    <n v="3"/>
    <m/>
    <n v="1"/>
    <m/>
    <m/>
    <m/>
    <n v="4"/>
  </r>
  <r>
    <s v="შპს ,,თბილისის ცენტრალური საავადმყოფო&quot;"/>
    <s v="203826645"/>
    <x v="0"/>
    <x v="0"/>
    <s v="ქ.თბილისი, ლუბლიანას ქ.#5"/>
    <s v="S600016/1"/>
    <x v="4"/>
    <n v="1"/>
    <m/>
    <m/>
    <m/>
    <m/>
    <m/>
    <m/>
    <m/>
    <m/>
    <m/>
    <m/>
    <m/>
    <n v="1"/>
    <m/>
    <m/>
    <m/>
    <m/>
    <m/>
    <n v="1"/>
  </r>
  <r>
    <s v="შპს ,,თბილისის ცენტრალური საავადმყოფო&quot;"/>
    <s v="203826645"/>
    <x v="0"/>
    <x v="0"/>
    <s v="ქ.თბილისი, ლუბლიანას ქ.#5"/>
    <s v="S600017/2"/>
    <x v="4"/>
    <m/>
    <m/>
    <m/>
    <m/>
    <m/>
    <n v="1"/>
    <m/>
    <m/>
    <m/>
    <m/>
    <m/>
    <m/>
    <n v="1"/>
    <m/>
    <m/>
    <m/>
    <m/>
    <m/>
    <n v="1"/>
  </r>
  <r>
    <s v="შპს ,,თბილისის ცენტრალური საავადმყოფო&quot;"/>
    <s v="203826645"/>
    <x v="0"/>
    <x v="0"/>
    <s v="ქ.თბილისი, ლუბლიანას ქ.#5"/>
    <s v="S600018/2"/>
    <x v="4"/>
    <m/>
    <m/>
    <m/>
    <m/>
    <m/>
    <m/>
    <m/>
    <m/>
    <m/>
    <m/>
    <m/>
    <n v="1"/>
    <n v="1"/>
    <m/>
    <m/>
    <m/>
    <m/>
    <m/>
    <n v="1"/>
  </r>
  <r>
    <s v="შპს ,,თბილისის ცენტრალური საავადმყოფო&quot;"/>
    <s v="203826645"/>
    <x v="0"/>
    <x v="0"/>
    <s v="ქ.თბილისი, ლუბლიანას ქ.#5"/>
    <s v="S600019/1"/>
    <x v="4"/>
    <m/>
    <m/>
    <m/>
    <m/>
    <m/>
    <m/>
    <m/>
    <m/>
    <m/>
    <m/>
    <m/>
    <m/>
    <n v="0"/>
    <m/>
    <n v="1"/>
    <m/>
    <m/>
    <m/>
    <n v="1"/>
  </r>
  <r>
    <s v="შპს ,,თბილისის ცენტრალური საავადმყოფო&quot;"/>
    <s v="203826645"/>
    <x v="0"/>
    <x v="0"/>
    <s v="ქ.თბილისი, ლუბლიანას ქ.#5"/>
    <s v="S600019/2"/>
    <x v="4"/>
    <m/>
    <m/>
    <m/>
    <m/>
    <m/>
    <m/>
    <n v="1"/>
    <m/>
    <m/>
    <m/>
    <m/>
    <m/>
    <n v="1"/>
    <m/>
    <m/>
    <m/>
    <m/>
    <m/>
    <n v="1"/>
  </r>
  <r>
    <s v="შპს ,,თბილისის ცენტრალური საავადმყოფო&quot;"/>
    <s v="203826645"/>
    <x v="0"/>
    <x v="0"/>
    <s v="ქ.თბილისი, ლუბლიანას ქ.#5"/>
    <s v="S600053/1"/>
    <x v="4"/>
    <m/>
    <m/>
    <m/>
    <m/>
    <m/>
    <m/>
    <m/>
    <m/>
    <m/>
    <m/>
    <m/>
    <n v="1"/>
    <n v="1"/>
    <m/>
    <m/>
    <m/>
    <m/>
    <m/>
    <n v="1"/>
  </r>
  <r>
    <s v="შპს ,,თბილისის ცენტრალური საავადმყოფო&quot;"/>
    <s v="203826645"/>
    <x v="0"/>
    <x v="0"/>
    <s v="ქ.თბილისი, ლუბლიანას ქ.#5"/>
    <s v="S600087/2"/>
    <x v="4"/>
    <m/>
    <m/>
    <m/>
    <m/>
    <m/>
    <m/>
    <m/>
    <m/>
    <m/>
    <m/>
    <m/>
    <m/>
    <n v="0"/>
    <n v="1"/>
    <m/>
    <m/>
    <m/>
    <m/>
    <n v="1"/>
  </r>
  <r>
    <s v="შპს ,,თბილისის ცენტრალური საავადმყოფო&quot;"/>
    <s v="203826645"/>
    <x v="0"/>
    <x v="0"/>
    <s v="ქ.თბილისი, ლუბლიანას ქ.#5"/>
    <s v="SUR2115636"/>
    <x v="4"/>
    <m/>
    <m/>
    <m/>
    <m/>
    <m/>
    <m/>
    <m/>
    <m/>
    <m/>
    <n v="1"/>
    <m/>
    <m/>
    <n v="1"/>
    <m/>
    <m/>
    <m/>
    <m/>
    <m/>
    <n v="1"/>
  </r>
  <r>
    <s v="შპს ,,თბილისის ცენტრალური საავადმყოფო&quot;"/>
    <s v="203826645"/>
    <x v="0"/>
    <x v="0"/>
    <s v="ქ.თბილისი, ლუბლიანას ქ.#5"/>
    <s v="SUR2565549"/>
    <x v="4"/>
    <m/>
    <m/>
    <m/>
    <m/>
    <m/>
    <m/>
    <m/>
    <n v="1"/>
    <m/>
    <m/>
    <m/>
    <m/>
    <n v="1"/>
    <m/>
    <m/>
    <m/>
    <m/>
    <m/>
    <n v="1"/>
  </r>
  <r>
    <s v="შპს ,,თბილისის ცენტრალური საავადმყოფო&quot;"/>
    <s v="203826645"/>
    <x v="0"/>
    <x v="0"/>
    <s v="ქ.თბილისი, ლუბლიანას ქ.#5"/>
    <s v="T900004/2"/>
    <x v="5"/>
    <m/>
    <m/>
    <m/>
    <m/>
    <m/>
    <m/>
    <m/>
    <m/>
    <m/>
    <m/>
    <m/>
    <m/>
    <n v="0"/>
    <m/>
    <m/>
    <m/>
    <n v="1"/>
    <m/>
    <n v="1"/>
  </r>
  <r>
    <s v="შპს ,,თბილისის ცენტრალური საავადმყოფო&quot;"/>
    <s v="203826645"/>
    <x v="0"/>
    <x v="0"/>
    <s v="ქ.თბილისი, ლუბლიანას ქ.#5"/>
    <s v="T900006/2"/>
    <x v="5"/>
    <m/>
    <m/>
    <n v="1"/>
    <m/>
    <m/>
    <m/>
    <m/>
    <m/>
    <m/>
    <m/>
    <m/>
    <m/>
    <n v="1"/>
    <m/>
    <m/>
    <m/>
    <m/>
    <m/>
    <n v="1"/>
  </r>
  <r>
    <s v="შპს ,,თბილისის ცენტრალური საავადმყოფო&quot;"/>
    <s v="203826645"/>
    <x v="0"/>
    <x v="0"/>
    <s v="ქ.თბილისი, ლუბლიანას ქ.#5"/>
    <s v="T900007/2"/>
    <x v="5"/>
    <m/>
    <m/>
    <m/>
    <m/>
    <m/>
    <m/>
    <m/>
    <m/>
    <m/>
    <m/>
    <m/>
    <m/>
    <n v="0"/>
    <m/>
    <m/>
    <n v="1"/>
    <m/>
    <m/>
    <n v="1"/>
  </r>
  <r>
    <s v="შპს ,,თბილისის ცენტრალური საავადმყოფო&quot;"/>
    <s v="203826645"/>
    <x v="0"/>
    <x v="0"/>
    <s v="ქ.თბილისი, ლუბლიანას ქ.#5"/>
    <s v="T900009/1"/>
    <x v="5"/>
    <m/>
    <m/>
    <m/>
    <m/>
    <m/>
    <m/>
    <m/>
    <m/>
    <m/>
    <m/>
    <m/>
    <m/>
    <n v="0"/>
    <m/>
    <m/>
    <m/>
    <m/>
    <n v="1"/>
    <n v="1"/>
  </r>
  <r>
    <s v="შპს ,,თბილისის ცენტრალური საავადმყოფო&quot;"/>
    <s v="203826645"/>
    <x v="0"/>
    <x v="0"/>
    <s v="ქ.თბილისი, ლუბლიანას ქ.#5"/>
    <s v="T900009/2"/>
    <x v="5"/>
    <m/>
    <m/>
    <m/>
    <m/>
    <m/>
    <m/>
    <n v="1"/>
    <m/>
    <m/>
    <m/>
    <m/>
    <m/>
    <n v="1"/>
    <m/>
    <m/>
    <m/>
    <m/>
    <m/>
    <n v="1"/>
  </r>
  <r>
    <s v="შპს ,,თბილისის ცენტრალური საავადმყოფო&quot;"/>
    <s v="203826645"/>
    <x v="0"/>
    <x v="0"/>
    <s v="ქ.თბილისი, ლუბლიანას ქ.#5"/>
    <s v="T900012"/>
    <x v="5"/>
    <m/>
    <m/>
    <m/>
    <m/>
    <m/>
    <m/>
    <m/>
    <m/>
    <m/>
    <m/>
    <m/>
    <n v="1"/>
    <n v="1"/>
    <n v="4"/>
    <n v="3"/>
    <m/>
    <m/>
    <m/>
    <n v="8"/>
  </r>
  <r>
    <s v="შპს ,,თბილისის ცენტრალური საავადმყოფო&quot;"/>
    <s v="203826645"/>
    <x v="0"/>
    <x v="0"/>
    <s v="ქ.თბილისი, ლუბლიანას ქ.#5"/>
    <s v="T900012/1"/>
    <x v="5"/>
    <m/>
    <m/>
    <m/>
    <m/>
    <m/>
    <m/>
    <m/>
    <m/>
    <m/>
    <n v="2"/>
    <n v="1"/>
    <n v="6"/>
    <n v="9"/>
    <n v="9"/>
    <n v="3"/>
    <m/>
    <m/>
    <m/>
    <n v="21"/>
  </r>
  <r>
    <s v="შპს ,,თბილისის ცენტრალური საავადმყოფო&quot;"/>
    <s v="203826645"/>
    <x v="0"/>
    <x v="0"/>
    <s v="ქ.თბილისი, ლუბლიანას ქ.#5"/>
    <s v="T900012/2"/>
    <x v="5"/>
    <m/>
    <m/>
    <m/>
    <m/>
    <m/>
    <m/>
    <m/>
    <m/>
    <m/>
    <n v="7"/>
    <n v="5"/>
    <n v="8"/>
    <n v="20"/>
    <n v="6"/>
    <n v="6"/>
    <m/>
    <m/>
    <m/>
    <n v="32"/>
  </r>
  <r>
    <s v="შპს ,,თბილისის ცენტრალური საავადმყოფო&quot;"/>
    <s v="203826645"/>
    <x v="0"/>
    <x v="0"/>
    <s v="ქ.თბილისი, ლუბლიანას ქ.#5"/>
    <s v="T900013/2"/>
    <x v="5"/>
    <m/>
    <m/>
    <m/>
    <m/>
    <m/>
    <n v="1"/>
    <m/>
    <m/>
    <m/>
    <m/>
    <m/>
    <m/>
    <n v="1"/>
    <m/>
    <m/>
    <m/>
    <m/>
    <m/>
    <n v="1"/>
  </r>
  <r>
    <s v="შპს ,,თბილისის ცენტრალური საავადმყოფო&quot;"/>
    <s v="203826645"/>
    <x v="0"/>
    <x v="0"/>
    <s v="ქ.თბილისი, ლუბლიანას ქ.#5"/>
    <s v="T900016/2"/>
    <x v="5"/>
    <m/>
    <m/>
    <m/>
    <m/>
    <m/>
    <n v="1"/>
    <m/>
    <m/>
    <m/>
    <m/>
    <m/>
    <m/>
    <n v="1"/>
    <m/>
    <m/>
    <m/>
    <m/>
    <m/>
    <n v="1"/>
  </r>
  <r>
    <s v="შპს ,,თბილისის ცენტრალური საავადმყოფო&quot;"/>
    <s v="203826645"/>
    <x v="0"/>
    <x v="0"/>
    <s v="ქ.თბილისი, ლუბლიანას ქ.#5"/>
    <s v="XX"/>
    <x v="4"/>
    <m/>
    <m/>
    <m/>
    <m/>
    <m/>
    <m/>
    <m/>
    <m/>
    <m/>
    <m/>
    <m/>
    <n v="1"/>
    <n v="1"/>
    <m/>
    <m/>
    <m/>
    <m/>
    <m/>
    <n v="1"/>
  </r>
  <r>
    <s v="შპს ,,მარნეულის სამედიცინო ცენტრი ადიკ&quot;"/>
    <s v="200241648"/>
    <x v="7"/>
    <x v="36"/>
    <s v="მარნეული, 26 მაისის ქ. N80 სარაიონთაშორისო საავადმყოფო, მე-3 სართ."/>
    <s v="INT0044"/>
    <x v="2"/>
    <m/>
    <m/>
    <m/>
    <m/>
    <n v="1"/>
    <m/>
    <n v="1"/>
    <m/>
    <m/>
    <m/>
    <m/>
    <m/>
    <n v="2"/>
    <m/>
    <m/>
    <m/>
    <m/>
    <m/>
    <n v="2"/>
  </r>
  <r>
    <s v="შპს ,,მარნეულის სამედიცინო ცენტრი ადიკ&quot;"/>
    <s v="200241648"/>
    <x v="7"/>
    <x v="36"/>
    <s v="მარნეული, 26 მაისის ქ. N80 სარაიონთაშორისო საავადმყოფო, მე-3 სართ."/>
    <s v="T900008"/>
    <x v="5"/>
    <m/>
    <m/>
    <m/>
    <m/>
    <m/>
    <m/>
    <m/>
    <m/>
    <m/>
    <m/>
    <m/>
    <m/>
    <n v="0"/>
    <m/>
    <m/>
    <m/>
    <n v="1"/>
    <m/>
    <n v="1"/>
  </r>
  <r>
    <s v="შპს ,,მარნეულის სამედიცინო ცენტრი ადიკ&quot;"/>
    <s v="200241648"/>
    <x v="7"/>
    <x v="36"/>
    <s v="მარნეული, 26 მაისის ქ. N80 სარაიონთაშორისო საავადმყოფო, მე-3 სართ."/>
    <s v="T900013"/>
    <x v="5"/>
    <m/>
    <m/>
    <m/>
    <m/>
    <m/>
    <m/>
    <m/>
    <m/>
    <m/>
    <m/>
    <m/>
    <m/>
    <n v="0"/>
    <m/>
    <m/>
    <m/>
    <n v="1"/>
    <m/>
    <n v="1"/>
  </r>
  <r>
    <s v="შპს ,,მარნეულის სამედიცინო ცენტრი ადიკ&quot;"/>
    <s v="200241648"/>
    <x v="7"/>
    <x v="36"/>
    <s v="მარნეული, 26 მაისის ქ. N80 სარაიონთაშორისო საავადმყოფო, მე-3 სართ."/>
    <s v="T900013/1"/>
    <x v="5"/>
    <m/>
    <m/>
    <m/>
    <m/>
    <m/>
    <m/>
    <m/>
    <m/>
    <m/>
    <m/>
    <m/>
    <m/>
    <n v="0"/>
    <m/>
    <m/>
    <m/>
    <n v="1"/>
    <m/>
    <n v="1"/>
  </r>
  <r>
    <s v="შპს ,,პერსონალიზებული მედიცინის ინსტიტუტი&quot;"/>
    <s v="405071773"/>
    <x v="0"/>
    <x v="27"/>
    <s v="ქ. თბილისი. ვაჟა-ფშაველას გამზ. N83/11"/>
    <s v="C16.3"/>
    <x v="0"/>
    <m/>
    <m/>
    <m/>
    <m/>
    <m/>
    <m/>
    <m/>
    <m/>
    <m/>
    <m/>
    <m/>
    <n v="1"/>
    <n v="1"/>
    <m/>
    <m/>
    <m/>
    <m/>
    <m/>
    <n v="1"/>
  </r>
  <r>
    <s v="შპს ,,პერსონალიზებული მედიცინის ინსტიტუტი&quot;"/>
    <s v="405071773"/>
    <x v="0"/>
    <x v="27"/>
    <s v="ქ. თბილისი. ვაჟა-ფშაველას გამზ. N83/11"/>
    <s v="chem0007"/>
    <x v="1"/>
    <m/>
    <m/>
    <m/>
    <m/>
    <m/>
    <m/>
    <m/>
    <m/>
    <m/>
    <m/>
    <m/>
    <n v="1"/>
    <n v="1"/>
    <m/>
    <m/>
    <m/>
    <m/>
    <m/>
    <n v="1"/>
  </r>
  <r>
    <s v="შპს ,,პერსონალიზებული მედიცინის ინსტიტუტი&quot;"/>
    <s v="405071773"/>
    <x v="0"/>
    <x v="27"/>
    <s v="ქ. თბილისი. ვაჟა-ფშაველას გამზ. N83/11"/>
    <s v="COM0003/4"/>
    <x v="1"/>
    <m/>
    <n v="1"/>
    <m/>
    <m/>
    <m/>
    <m/>
    <m/>
    <m/>
    <m/>
    <m/>
    <m/>
    <m/>
    <n v="1"/>
    <m/>
    <m/>
    <m/>
    <m/>
    <m/>
    <n v="1"/>
  </r>
  <r>
    <s v="შპს ,,უნიქალმედი&quot;"/>
    <s v="412714870"/>
    <x v="2"/>
    <x v="3"/>
    <s v="ქუთაისი, აკ. წერეთლის მე-5 შეს. N4"/>
    <s v="INT0045"/>
    <x v="2"/>
    <m/>
    <m/>
    <n v="2"/>
    <n v="1"/>
    <m/>
    <m/>
    <m/>
    <m/>
    <m/>
    <m/>
    <m/>
    <m/>
    <n v="3"/>
    <n v="1"/>
    <m/>
    <m/>
    <m/>
    <m/>
    <n v="4"/>
  </r>
  <r>
    <s v="შპს ,,უნიქალმედი&quot;"/>
    <s v="412714870"/>
    <x v="2"/>
    <x v="3"/>
    <s v="ქუთაისი, აკ. წერეთლის მე-5 შეს. N4"/>
    <s v="INT0045/1"/>
    <x v="2"/>
    <n v="1"/>
    <n v="1"/>
    <n v="1"/>
    <m/>
    <n v="2"/>
    <m/>
    <n v="1"/>
    <m/>
    <m/>
    <m/>
    <m/>
    <m/>
    <n v="6"/>
    <m/>
    <n v="1"/>
    <m/>
    <n v="1"/>
    <m/>
    <n v="8"/>
  </r>
  <r>
    <s v="შპს ,,უნიქალმედი&quot;"/>
    <s v="412714870"/>
    <x v="2"/>
    <x v="3"/>
    <s v="ქუთაისი, აკ. წერეთლის მე-5 შეს. N4"/>
    <s v="INT0045/2"/>
    <x v="2"/>
    <n v="1"/>
    <n v="3"/>
    <n v="2"/>
    <m/>
    <m/>
    <m/>
    <n v="1"/>
    <n v="1"/>
    <m/>
    <m/>
    <n v="1"/>
    <m/>
    <n v="9"/>
    <n v="1"/>
    <m/>
    <n v="1"/>
    <m/>
    <m/>
    <n v="11"/>
  </r>
  <r>
    <s v="შპს ,,უნიქალმედი&quot;"/>
    <s v="412714870"/>
    <x v="2"/>
    <x v="3"/>
    <s v="ქუთაისი, აკ. წერეთლის მე-5 შეს. N4"/>
    <s v="INT0045/3"/>
    <x v="2"/>
    <m/>
    <m/>
    <m/>
    <m/>
    <m/>
    <m/>
    <m/>
    <m/>
    <m/>
    <m/>
    <m/>
    <m/>
    <n v="0"/>
    <n v="1"/>
    <m/>
    <m/>
    <m/>
    <m/>
    <n v="1"/>
  </r>
  <r>
    <s v="შპს ,,უნიქალმედი&quot;"/>
    <s v="412714870"/>
    <x v="2"/>
    <x v="3"/>
    <s v="ქუთაისი, აკ. წერეთლის მე-5 შეს. N4"/>
    <s v="S600054/1"/>
    <x v="4"/>
    <m/>
    <m/>
    <n v="1"/>
    <m/>
    <m/>
    <m/>
    <m/>
    <m/>
    <m/>
    <m/>
    <m/>
    <m/>
    <n v="1"/>
    <m/>
    <m/>
    <m/>
    <m/>
    <m/>
    <n v="1"/>
  </r>
  <r>
    <s v="შპს ,,უნიქალმედი&quot;"/>
    <s v="412714870"/>
    <x v="2"/>
    <x v="3"/>
    <s v="ქუთაისი, აკ. წერეთლის მე-5 შეს. N4"/>
    <s v="SUR3478540"/>
    <x v="4"/>
    <m/>
    <m/>
    <m/>
    <m/>
    <m/>
    <m/>
    <m/>
    <n v="1"/>
    <m/>
    <m/>
    <m/>
    <m/>
    <n v="1"/>
    <m/>
    <m/>
    <m/>
    <m/>
    <m/>
    <n v="1"/>
  </r>
  <r>
    <s v="შპს ,,უნიქალმედი&quot;"/>
    <s v="412714870"/>
    <x v="2"/>
    <x v="3"/>
    <s v="ქუთაისი, აკ. წერეთლის მე-5 შეს. N4"/>
    <s v="T900007"/>
    <x v="5"/>
    <m/>
    <m/>
    <m/>
    <m/>
    <m/>
    <m/>
    <m/>
    <m/>
    <m/>
    <m/>
    <m/>
    <m/>
    <n v="0"/>
    <m/>
    <m/>
    <n v="1"/>
    <m/>
    <m/>
    <n v="1"/>
  </r>
  <r>
    <s v="შპს ,,უნიქალმედი&quot;"/>
    <s v="412714870"/>
    <x v="2"/>
    <x v="3"/>
    <s v="ქუთაისი, აკ. წერეთლის მე-5 შეს. N4"/>
    <s v="T900012"/>
    <x v="5"/>
    <m/>
    <m/>
    <m/>
    <m/>
    <m/>
    <n v="1"/>
    <m/>
    <m/>
    <m/>
    <m/>
    <m/>
    <m/>
    <n v="1"/>
    <m/>
    <m/>
    <m/>
    <m/>
    <m/>
    <n v="1"/>
  </r>
  <r>
    <s v="შპს ,,უნიქალმედი&quot;"/>
    <s v="412714870"/>
    <x v="2"/>
    <x v="3"/>
    <s v="ქუთაისი, აკ. წერეთლის მე-5 შეს. N4"/>
    <s v="T900012/2"/>
    <x v="5"/>
    <m/>
    <m/>
    <m/>
    <m/>
    <n v="1"/>
    <m/>
    <m/>
    <m/>
    <n v="1"/>
    <m/>
    <m/>
    <n v="1"/>
    <n v="3"/>
    <m/>
    <m/>
    <n v="1"/>
    <m/>
    <m/>
    <n v="4"/>
  </r>
  <r>
    <s v="შპს ,,ქალაქ ბათუმის მრავალპროფილიანი სამშობიარო სახლი"/>
    <s v="445508264"/>
    <x v="5"/>
    <x v="16"/>
    <s v="ბათუმი, რუსთაველის 39"/>
    <s v="CSE"/>
    <x v="8"/>
    <m/>
    <m/>
    <m/>
    <m/>
    <m/>
    <m/>
    <m/>
    <m/>
    <m/>
    <m/>
    <m/>
    <m/>
    <n v="0"/>
    <n v="1"/>
    <m/>
    <m/>
    <m/>
    <m/>
    <n v="1"/>
  </r>
  <r>
    <s v="შპს „თბილისის გულისა და სისხლძარღვთა კლინიკა“"/>
    <s v="202442981"/>
    <x v="0"/>
    <x v="0"/>
    <s v="თბილისი, ლუბლიანას ქ. #18/20 (იურიდიული ლუბლიანას ქ. 18/20)"/>
    <s v="1CAR/U5"/>
    <x v="6"/>
    <m/>
    <m/>
    <m/>
    <m/>
    <m/>
    <m/>
    <m/>
    <m/>
    <n v="1"/>
    <m/>
    <m/>
    <m/>
    <n v="1"/>
    <m/>
    <m/>
    <m/>
    <m/>
    <m/>
    <n v="1"/>
  </r>
  <r>
    <s v="შპს „თბილისის გულისა და სისხლძარღვთა კლინიკა“"/>
    <s v="202442981"/>
    <x v="0"/>
    <x v="0"/>
    <s v="თბილისი, ლუბლიანას ქ. #18/20 (იურიდიული ლუბლიანას ქ. 18/20)"/>
    <s v="33CAR/U5"/>
    <x v="7"/>
    <m/>
    <m/>
    <m/>
    <m/>
    <n v="1"/>
    <m/>
    <m/>
    <m/>
    <m/>
    <m/>
    <m/>
    <m/>
    <n v="1"/>
    <m/>
    <m/>
    <m/>
    <m/>
    <m/>
    <n v="1"/>
  </r>
  <r>
    <s v="შპს „თბილისის გულისა და სისხლძარღვთა კლინიკა“"/>
    <s v="202442981"/>
    <x v="0"/>
    <x v="0"/>
    <s v="თბილისი, ლუბლიანას ქ. #18/20 (იურიდიული ლუბლიანას ქ. 18/20)"/>
    <s v="3CAR/U5"/>
    <x v="13"/>
    <n v="1"/>
    <m/>
    <m/>
    <m/>
    <m/>
    <m/>
    <m/>
    <m/>
    <m/>
    <m/>
    <m/>
    <m/>
    <n v="1"/>
    <m/>
    <m/>
    <m/>
    <m/>
    <m/>
    <n v="1"/>
  </r>
  <r>
    <s v="შპს „თბილისის გულისა და სისხლძარღვთა კლინიკა“"/>
    <s v="202442981"/>
    <x v="0"/>
    <x v="0"/>
    <s v="თბილისი, ლუბლიანას ქ. #18/20 (იურიდიული ლუბლიანას ქ. 18/20)"/>
    <s v="8CAR/P5"/>
    <x v="7"/>
    <m/>
    <m/>
    <m/>
    <m/>
    <m/>
    <m/>
    <m/>
    <m/>
    <m/>
    <m/>
    <n v="1"/>
    <m/>
    <n v="1"/>
    <m/>
    <m/>
    <m/>
    <m/>
    <m/>
    <n v="1"/>
  </r>
  <r>
    <s v="შპს „თბილისის გულისა და სისხლძარღვთა კლინიკა“"/>
    <s v="202442981"/>
    <x v="0"/>
    <x v="0"/>
    <s v="თბილისი, ლუბლიანას ქ. #18/20 (იურიდიული ლუბლიანას ქ. 18/20)"/>
    <s v="INT0048/2"/>
    <x v="2"/>
    <m/>
    <m/>
    <m/>
    <m/>
    <m/>
    <m/>
    <m/>
    <m/>
    <n v="2"/>
    <m/>
    <m/>
    <m/>
    <n v="2"/>
    <m/>
    <m/>
    <m/>
    <m/>
    <m/>
    <n v="2"/>
  </r>
  <r>
    <s v="შპს „თბილისის გულისა და სისხლძარღვთა კლინიკა“"/>
    <s v="202442981"/>
    <x v="0"/>
    <x v="0"/>
    <s v="თბილისი, ლუბლიანას ქ. #18/20 (იურიდიული ლუბლიანას ქ. 18/20)"/>
    <s v="INT0048/3"/>
    <x v="2"/>
    <m/>
    <m/>
    <m/>
    <m/>
    <m/>
    <m/>
    <m/>
    <m/>
    <m/>
    <m/>
    <m/>
    <n v="1"/>
    <n v="1"/>
    <m/>
    <m/>
    <m/>
    <m/>
    <m/>
    <n v="1"/>
  </r>
  <r>
    <s v="შპს „თბილისის გულისა და სისხლძარღვთა კლინიკა“"/>
    <s v="202442981"/>
    <x v="0"/>
    <x v="0"/>
    <s v="თბილისი, ლუბლიანას ქ. #18/20 (იურიდიული ლუბლიანას ქ. 18/20)"/>
    <s v="T900016/2"/>
    <x v="5"/>
    <m/>
    <m/>
    <m/>
    <m/>
    <m/>
    <m/>
    <m/>
    <m/>
    <m/>
    <n v="1"/>
    <m/>
    <m/>
    <n v="1"/>
    <m/>
    <m/>
    <m/>
    <m/>
    <m/>
    <n v="1"/>
  </r>
  <r>
    <s v="შპს „ჯ. გოგიაშვილის კლინიკა&quot;"/>
    <s v="218071681"/>
    <x v="3"/>
    <x v="6"/>
    <s v="გორი, ცხინვალის გზატკეცილი N14"/>
    <s v="CSE"/>
    <x v="8"/>
    <m/>
    <m/>
    <m/>
    <m/>
    <n v="1"/>
    <m/>
    <m/>
    <m/>
    <m/>
    <m/>
    <m/>
    <m/>
    <n v="1"/>
    <m/>
    <m/>
    <m/>
    <m/>
    <m/>
    <n v="1"/>
  </r>
  <r>
    <s v="შპს „ჯ. გოგიაშვილის კლინიკა&quot;"/>
    <s v="218071681"/>
    <x v="3"/>
    <x v="6"/>
    <s v="გორი, ცხინვალის გზატკეცილი N14"/>
    <s v="INT0086N/1"/>
    <x v="2"/>
    <m/>
    <m/>
    <m/>
    <m/>
    <m/>
    <m/>
    <m/>
    <n v="1"/>
    <m/>
    <m/>
    <m/>
    <n v="1"/>
    <n v="2"/>
    <m/>
    <m/>
    <m/>
    <m/>
    <m/>
    <n v="2"/>
  </r>
  <r>
    <s v="შპს 5 კლინიკური საავადმყოფო"/>
    <s v="200010674"/>
    <x v="0"/>
    <x v="34"/>
    <s v="თბილისი, თემქა,მე-11 მ/რ, I კვარტალი"/>
    <s v="1100000007"/>
    <x v="12"/>
    <m/>
    <m/>
    <m/>
    <m/>
    <m/>
    <m/>
    <m/>
    <m/>
    <m/>
    <m/>
    <m/>
    <m/>
    <n v="0"/>
    <m/>
    <m/>
    <m/>
    <n v="1"/>
    <m/>
    <n v="1"/>
  </r>
  <r>
    <s v="შპს 5 კლინიკური საავადმყოფო"/>
    <s v="200010674"/>
    <x v="0"/>
    <x v="34"/>
    <s v="თბილისი, თემქა,მე-11 მ/რ, I კვარტალი"/>
    <s v="1100000012"/>
    <x v="12"/>
    <m/>
    <m/>
    <m/>
    <m/>
    <m/>
    <m/>
    <m/>
    <m/>
    <m/>
    <m/>
    <m/>
    <m/>
    <n v="0"/>
    <n v="1"/>
    <m/>
    <m/>
    <n v="1"/>
    <m/>
    <n v="2"/>
  </r>
  <r>
    <s v="შპს 5 კლინიკური საავადმყოფო"/>
    <s v="200010674"/>
    <x v="0"/>
    <x v="34"/>
    <s v="თბილისი, თემქა,მე-11 მ/რ, I კვარტალი"/>
    <s v="1100000015/2"/>
    <x v="12"/>
    <m/>
    <m/>
    <m/>
    <m/>
    <m/>
    <n v="1"/>
    <m/>
    <m/>
    <m/>
    <m/>
    <m/>
    <m/>
    <n v="1"/>
    <m/>
    <m/>
    <m/>
    <m/>
    <m/>
    <n v="1"/>
  </r>
  <r>
    <s v="შპს 5 კლინიკური საავადმყოფო"/>
    <s v="200010674"/>
    <x v="0"/>
    <x v="34"/>
    <s v="თბილისი, თემქა,მე-11 მ/რ, I კვარტალი"/>
    <s v="1100000017/1"/>
    <x v="12"/>
    <m/>
    <m/>
    <m/>
    <m/>
    <m/>
    <m/>
    <m/>
    <m/>
    <m/>
    <m/>
    <m/>
    <m/>
    <n v="0"/>
    <m/>
    <m/>
    <m/>
    <n v="1"/>
    <m/>
    <n v="1"/>
  </r>
  <r>
    <s v="შპს 5 კლინიკური საავადმყოფო"/>
    <s v="200010674"/>
    <x v="0"/>
    <x v="34"/>
    <s v="თბილისი, თემქა,მე-11 მ/რ, I კვარტალი"/>
    <s v="1CAR/U2"/>
    <x v="6"/>
    <n v="1"/>
    <n v="1"/>
    <n v="1"/>
    <n v="1"/>
    <n v="1"/>
    <n v="1"/>
    <n v="1"/>
    <n v="2"/>
    <m/>
    <n v="2"/>
    <n v="2"/>
    <m/>
    <n v="13"/>
    <n v="1"/>
    <n v="2"/>
    <n v="1"/>
    <n v="1"/>
    <n v="2"/>
    <n v="20"/>
  </r>
  <r>
    <s v="შპს 5 კლინიკური საავადმყოფო"/>
    <s v="200010674"/>
    <x v="0"/>
    <x v="34"/>
    <s v="თბილისი, თემქა,მე-11 მ/რ, I კვარტალი"/>
    <s v="1CAR/U5"/>
    <x v="6"/>
    <n v="1"/>
    <n v="5"/>
    <n v="7"/>
    <n v="3"/>
    <n v="7"/>
    <n v="3"/>
    <n v="2"/>
    <n v="1"/>
    <n v="4"/>
    <m/>
    <n v="2"/>
    <n v="2"/>
    <n v="37"/>
    <n v="3"/>
    <n v="8"/>
    <n v="4"/>
    <n v="4"/>
    <n v="4"/>
    <n v="60"/>
  </r>
  <r>
    <s v="შპს 5 კლინიკური საავადმყოფო"/>
    <s v="200010674"/>
    <x v="0"/>
    <x v="34"/>
    <s v="თბილისი, თემქა,მე-11 მ/რ, I კვარტალი"/>
    <s v="1CAR/U7"/>
    <x v="6"/>
    <n v="2"/>
    <n v="5"/>
    <n v="1"/>
    <n v="3"/>
    <n v="1"/>
    <n v="1"/>
    <n v="1"/>
    <m/>
    <m/>
    <n v="1"/>
    <n v="2"/>
    <n v="2"/>
    <n v="19"/>
    <n v="1"/>
    <n v="2"/>
    <n v="1"/>
    <n v="3"/>
    <n v="3"/>
    <n v="29"/>
  </r>
  <r>
    <s v="შპს 5 კლინიკური საავადმყოფო"/>
    <s v="200010674"/>
    <x v="0"/>
    <x v="34"/>
    <s v="თბილისი, თემქა,მე-11 მ/რ, I კვარტალი"/>
    <s v="3CAR/U2"/>
    <x v="13"/>
    <m/>
    <m/>
    <m/>
    <m/>
    <m/>
    <n v="1"/>
    <m/>
    <n v="1"/>
    <m/>
    <m/>
    <m/>
    <m/>
    <n v="2"/>
    <m/>
    <m/>
    <m/>
    <m/>
    <m/>
    <n v="2"/>
  </r>
  <r>
    <s v="შპს 5 კლინიკური საავადმყოფო"/>
    <s v="200010674"/>
    <x v="0"/>
    <x v="34"/>
    <s v="თბილისი, თემქა,მე-11 მ/რ, I კვარტალი"/>
    <s v="3CAR/U5"/>
    <x v="13"/>
    <m/>
    <m/>
    <m/>
    <m/>
    <m/>
    <m/>
    <m/>
    <m/>
    <n v="1"/>
    <m/>
    <m/>
    <m/>
    <n v="1"/>
    <m/>
    <m/>
    <m/>
    <m/>
    <m/>
    <n v="1"/>
  </r>
  <r>
    <s v="შპს 5 კლინიკური საავადმყოფო"/>
    <s v="200010674"/>
    <x v="0"/>
    <x v="34"/>
    <s v="თბილისი, თემქა,მე-11 მ/რ, I კვარტალი"/>
    <s v="4CAR/U2"/>
    <x v="13"/>
    <m/>
    <m/>
    <m/>
    <m/>
    <m/>
    <m/>
    <m/>
    <m/>
    <m/>
    <m/>
    <m/>
    <m/>
    <n v="0"/>
    <m/>
    <m/>
    <m/>
    <m/>
    <n v="1"/>
    <n v="1"/>
  </r>
  <r>
    <s v="შპს 5 კლინიკური საავადმყოფო"/>
    <s v="200010674"/>
    <x v="0"/>
    <x v="34"/>
    <s v="თბილისი, თემქა,მე-11 მ/რ, I კვარტალი"/>
    <s v="5CAR/U2"/>
    <x v="13"/>
    <m/>
    <m/>
    <m/>
    <m/>
    <m/>
    <m/>
    <m/>
    <m/>
    <m/>
    <m/>
    <n v="1"/>
    <m/>
    <n v="1"/>
    <m/>
    <m/>
    <m/>
    <m/>
    <m/>
    <n v="1"/>
  </r>
  <r>
    <s v="შპს 5 კლინიკური საავადმყოფო"/>
    <s v="200010674"/>
    <x v="0"/>
    <x v="34"/>
    <s v="თბილისი, თემქა,მე-11 მ/რ, I კვარტალი"/>
    <s v="HRD"/>
    <x v="14"/>
    <n v="1"/>
    <m/>
    <m/>
    <m/>
    <m/>
    <m/>
    <m/>
    <m/>
    <m/>
    <m/>
    <m/>
    <m/>
    <n v="1"/>
    <m/>
    <m/>
    <m/>
    <m/>
    <m/>
    <n v="1"/>
  </r>
  <r>
    <s v="შპს 5 კლინიკური საავადმყოფო"/>
    <s v="200010674"/>
    <x v="0"/>
    <x v="34"/>
    <s v="თბილისი, თემქა,მე-11 მ/რ, I კვარტალი"/>
    <s v="INT0041"/>
    <x v="2"/>
    <n v="1"/>
    <n v="1"/>
    <n v="2"/>
    <m/>
    <m/>
    <n v="1"/>
    <n v="3"/>
    <m/>
    <n v="1"/>
    <m/>
    <m/>
    <n v="1"/>
    <n v="10"/>
    <n v="1"/>
    <n v="1"/>
    <n v="2"/>
    <m/>
    <m/>
    <n v="14"/>
  </r>
  <r>
    <s v="შპს 5 კლინიკური საავადმყოფო"/>
    <s v="200010674"/>
    <x v="0"/>
    <x v="34"/>
    <s v="თბილისი, თემქა,მე-11 მ/რ, I კვარტალი"/>
    <s v="INT0041/1"/>
    <x v="2"/>
    <n v="6"/>
    <m/>
    <m/>
    <n v="1"/>
    <m/>
    <n v="2"/>
    <m/>
    <n v="1"/>
    <n v="1"/>
    <n v="2"/>
    <n v="1"/>
    <n v="2"/>
    <n v="16"/>
    <m/>
    <n v="2"/>
    <n v="1"/>
    <n v="1"/>
    <m/>
    <n v="20"/>
  </r>
  <r>
    <s v="შპს 5 კლინიკური საავადმყოფო"/>
    <s v="200010674"/>
    <x v="0"/>
    <x v="34"/>
    <s v="თბილისი, თემქა,მე-11 მ/რ, I კვარტალი"/>
    <s v="INT0041/2"/>
    <x v="2"/>
    <n v="1"/>
    <n v="3"/>
    <m/>
    <n v="3"/>
    <n v="1"/>
    <n v="2"/>
    <n v="2"/>
    <n v="3"/>
    <n v="3"/>
    <n v="1"/>
    <n v="1"/>
    <n v="2"/>
    <n v="22"/>
    <n v="2"/>
    <m/>
    <m/>
    <m/>
    <m/>
    <n v="24"/>
  </r>
  <r>
    <s v="შპს 5 კლინიკური საავადმყოფო"/>
    <s v="200010674"/>
    <x v="0"/>
    <x v="34"/>
    <s v="თბილისი, თემქა,მე-11 მ/რ, I კვარტალი"/>
    <s v="NEO8833"/>
    <x v="11"/>
    <m/>
    <n v="1"/>
    <m/>
    <m/>
    <m/>
    <m/>
    <m/>
    <m/>
    <m/>
    <m/>
    <m/>
    <m/>
    <n v="1"/>
    <m/>
    <m/>
    <m/>
    <m/>
    <m/>
    <n v="1"/>
  </r>
  <r>
    <s v="შპს 5 კლინიკური საავადმყოფო"/>
    <s v="200010674"/>
    <x v="0"/>
    <x v="34"/>
    <s v="თბილისი, თემქა,მე-11 მ/რ, I კვარტალი"/>
    <s v="REAN0041/1"/>
    <x v="3"/>
    <m/>
    <m/>
    <m/>
    <n v="1"/>
    <n v="1"/>
    <m/>
    <m/>
    <m/>
    <m/>
    <m/>
    <m/>
    <m/>
    <n v="2"/>
    <m/>
    <m/>
    <m/>
    <m/>
    <m/>
    <n v="2"/>
  </r>
  <r>
    <s v="შპს 5 კლინიკური საავადმყოფო"/>
    <s v="200010674"/>
    <x v="0"/>
    <x v="34"/>
    <s v="თბილისი, თემქა,მე-11 მ/რ, I კვარტალი"/>
    <s v="REAN0041/2"/>
    <x v="3"/>
    <m/>
    <m/>
    <m/>
    <m/>
    <m/>
    <m/>
    <m/>
    <m/>
    <m/>
    <m/>
    <n v="1"/>
    <m/>
    <n v="1"/>
    <m/>
    <m/>
    <m/>
    <m/>
    <m/>
    <n v="1"/>
  </r>
  <r>
    <s v="შპს 5 კლინიკური საავადმყოფო"/>
    <s v="200010674"/>
    <x v="0"/>
    <x v="34"/>
    <s v="თბილისი, თემქა,მე-11 მ/რ, I კვარტალი"/>
    <s v="REAN0041/3"/>
    <x v="3"/>
    <m/>
    <m/>
    <n v="1"/>
    <m/>
    <m/>
    <m/>
    <m/>
    <m/>
    <m/>
    <m/>
    <m/>
    <m/>
    <n v="1"/>
    <m/>
    <m/>
    <m/>
    <m/>
    <m/>
    <n v="1"/>
  </r>
  <r>
    <s v="შპს 5 კლინიკური საავადმყოფო"/>
    <s v="200010674"/>
    <x v="0"/>
    <x v="34"/>
    <s v="თბილისი, თემქა,მე-11 მ/რ, I კვარტალი"/>
    <s v="REAN0086N/1"/>
    <x v="3"/>
    <m/>
    <n v="1"/>
    <m/>
    <m/>
    <m/>
    <n v="1"/>
    <m/>
    <m/>
    <m/>
    <m/>
    <m/>
    <m/>
    <n v="2"/>
    <m/>
    <m/>
    <m/>
    <n v="1"/>
    <n v="1"/>
    <n v="4"/>
  </r>
  <r>
    <s v="შპს 5 კლინიკური საავადმყოფო"/>
    <s v="200010674"/>
    <x v="0"/>
    <x v="34"/>
    <s v="თბილისი, თემქა,მე-11 მ/რ, I კვარტალი"/>
    <s v="S600048/1"/>
    <x v="4"/>
    <m/>
    <m/>
    <m/>
    <m/>
    <m/>
    <m/>
    <m/>
    <m/>
    <m/>
    <m/>
    <m/>
    <m/>
    <n v="0"/>
    <m/>
    <m/>
    <m/>
    <m/>
    <n v="1"/>
    <n v="1"/>
  </r>
  <r>
    <s v="შპს 5 კლინიკური საავადმყოფო"/>
    <s v="200010674"/>
    <x v="0"/>
    <x v="34"/>
    <s v="თბილისი, თემქა,მე-11 მ/რ, I კვარტალი"/>
    <s v="S600048/2"/>
    <x v="4"/>
    <m/>
    <m/>
    <m/>
    <n v="1"/>
    <m/>
    <m/>
    <m/>
    <m/>
    <m/>
    <m/>
    <m/>
    <m/>
    <n v="1"/>
    <m/>
    <m/>
    <m/>
    <m/>
    <m/>
    <n v="1"/>
  </r>
  <r>
    <s v="შპს 5 კლინიკური საავადმყოფო"/>
    <s v="200010674"/>
    <x v="0"/>
    <x v="34"/>
    <s v="თბილისი, თემქა,მე-11 მ/რ, I კვარტალი"/>
    <s v="S600053/2"/>
    <x v="4"/>
    <m/>
    <m/>
    <m/>
    <m/>
    <m/>
    <m/>
    <m/>
    <m/>
    <m/>
    <m/>
    <m/>
    <m/>
    <n v="0"/>
    <m/>
    <m/>
    <m/>
    <n v="1"/>
    <m/>
    <n v="1"/>
  </r>
  <r>
    <s v="შპს 5 კლინიკური საავადმყოფო"/>
    <s v="200010674"/>
    <x v="0"/>
    <x v="34"/>
    <s v="თბილისი, თემქა,მე-11 მ/რ, I კვარტალი"/>
    <s v="T900012"/>
    <x v="5"/>
    <n v="2"/>
    <m/>
    <m/>
    <n v="3"/>
    <n v="1"/>
    <n v="1"/>
    <m/>
    <m/>
    <n v="2"/>
    <m/>
    <m/>
    <m/>
    <n v="9"/>
    <m/>
    <m/>
    <m/>
    <m/>
    <m/>
    <n v="9"/>
  </r>
  <r>
    <s v="შპს 5 კლინიკური საავადმყოფო"/>
    <s v="200010674"/>
    <x v="0"/>
    <x v="34"/>
    <s v="თბილისი, თემქა,მე-11 მ/რ, I კვარტალი"/>
    <s v="T900012/1"/>
    <x v="5"/>
    <n v="1"/>
    <m/>
    <m/>
    <m/>
    <m/>
    <n v="1"/>
    <m/>
    <n v="1"/>
    <n v="1"/>
    <m/>
    <m/>
    <m/>
    <n v="4"/>
    <m/>
    <n v="1"/>
    <n v="2"/>
    <n v="1"/>
    <m/>
    <n v="8"/>
  </r>
  <r>
    <s v="შპს 5 კლინიკური საავადმყოფო"/>
    <s v="200010674"/>
    <x v="0"/>
    <x v="34"/>
    <s v="თბილისი, თემქა,მე-11 მ/რ, I კვარტალი"/>
    <s v="T900012/2"/>
    <x v="5"/>
    <m/>
    <n v="1"/>
    <n v="1"/>
    <n v="1"/>
    <n v="1"/>
    <n v="1"/>
    <n v="2"/>
    <n v="1"/>
    <n v="2"/>
    <n v="1"/>
    <m/>
    <m/>
    <n v="11"/>
    <n v="2"/>
    <m/>
    <n v="5"/>
    <n v="1"/>
    <m/>
    <n v="19"/>
  </r>
  <r>
    <s v="შპს 5 კლინიკური საავადმყოფო"/>
    <s v="200010674"/>
    <x v="0"/>
    <x v="34"/>
    <s v="თბილისი, თემქა,მე-11 მ/რ, I კვარტალი"/>
    <s v="XX"/>
    <x v="4"/>
    <m/>
    <m/>
    <m/>
    <n v="1"/>
    <m/>
    <m/>
    <m/>
    <m/>
    <m/>
    <m/>
    <m/>
    <m/>
    <n v="1"/>
    <m/>
    <m/>
    <m/>
    <m/>
    <m/>
    <n v="1"/>
  </r>
  <r>
    <s v="შპს Mმედი22"/>
    <s v="200006536"/>
    <x v="0"/>
    <x v="34"/>
    <s v="თბილისი, ბუაჩიძის №12-ა"/>
    <s v="0000000010"/>
    <x v="12"/>
    <m/>
    <m/>
    <m/>
    <m/>
    <n v="1"/>
    <n v="1"/>
    <m/>
    <m/>
    <m/>
    <m/>
    <m/>
    <m/>
    <n v="2"/>
    <m/>
    <m/>
    <m/>
    <m/>
    <m/>
    <n v="2"/>
  </r>
  <r>
    <s v="შპს Mმედი22"/>
    <s v="200006536"/>
    <x v="0"/>
    <x v="34"/>
    <s v="თბილისი, ბუაჩიძის №12-ა"/>
    <s v="1000000001/1"/>
    <x v="12"/>
    <m/>
    <m/>
    <m/>
    <m/>
    <m/>
    <m/>
    <n v="1"/>
    <m/>
    <m/>
    <m/>
    <m/>
    <m/>
    <n v="1"/>
    <m/>
    <m/>
    <m/>
    <m/>
    <m/>
    <n v="1"/>
  </r>
  <r>
    <s v="შპს Mმედი22"/>
    <s v="200006536"/>
    <x v="0"/>
    <x v="34"/>
    <s v="თბილისი, ბუაჩიძის №12-ა"/>
    <s v="INT0041"/>
    <x v="2"/>
    <m/>
    <m/>
    <m/>
    <m/>
    <m/>
    <m/>
    <m/>
    <m/>
    <m/>
    <m/>
    <n v="1"/>
    <m/>
    <n v="1"/>
    <m/>
    <m/>
    <m/>
    <m/>
    <m/>
    <n v="1"/>
  </r>
  <r>
    <s v="შპს Mმედი22"/>
    <s v="200006536"/>
    <x v="0"/>
    <x v="34"/>
    <s v="თბილისი, ბუაჩიძის №12-ა"/>
    <s v="INT0041/1"/>
    <x v="2"/>
    <m/>
    <m/>
    <m/>
    <m/>
    <m/>
    <m/>
    <m/>
    <m/>
    <m/>
    <n v="1"/>
    <m/>
    <n v="1"/>
    <n v="2"/>
    <m/>
    <m/>
    <n v="1"/>
    <n v="1"/>
    <n v="1"/>
    <n v="5"/>
  </r>
  <r>
    <s v="შპს Mმედი22"/>
    <s v="200006536"/>
    <x v="0"/>
    <x v="34"/>
    <s v="თბილისი, ბუაჩიძის №12-ა"/>
    <s v="T900007/1"/>
    <x v="5"/>
    <m/>
    <m/>
    <m/>
    <m/>
    <n v="2"/>
    <m/>
    <m/>
    <m/>
    <m/>
    <m/>
    <m/>
    <m/>
    <n v="2"/>
    <m/>
    <m/>
    <m/>
    <m/>
    <m/>
    <n v="2"/>
  </r>
  <r>
    <s v="შპს Mმედი22"/>
    <s v="200006536"/>
    <x v="0"/>
    <x v="34"/>
    <s v="თბილისი, ბუაჩიძის №12-ა"/>
    <s v="T910014INF/1"/>
    <x v="10"/>
    <m/>
    <m/>
    <m/>
    <m/>
    <m/>
    <m/>
    <m/>
    <m/>
    <m/>
    <m/>
    <m/>
    <m/>
    <n v="0"/>
    <m/>
    <m/>
    <m/>
    <n v="1"/>
    <m/>
    <n v="1"/>
  </r>
  <r>
    <s v="შპს N ქირონ +"/>
    <s v="202462655"/>
    <x v="0"/>
    <x v="0"/>
    <s v="თბილისი, ლუბლიანას ქ. №5"/>
    <s v="REAN0086N/1"/>
    <x v="3"/>
    <m/>
    <m/>
    <m/>
    <m/>
    <m/>
    <m/>
    <m/>
    <m/>
    <n v="1"/>
    <m/>
    <n v="1"/>
    <m/>
    <n v="2"/>
    <m/>
    <m/>
    <m/>
    <m/>
    <n v="1"/>
    <n v="3"/>
  </r>
  <r>
    <s v="შპს N ქირონ +"/>
    <s v="202462655"/>
    <x v="0"/>
    <x v="0"/>
    <s v="თბილისი, ლუბლიანას ქ. №5"/>
    <s v="REAN0089N"/>
    <x v="3"/>
    <n v="1"/>
    <m/>
    <m/>
    <m/>
    <m/>
    <m/>
    <m/>
    <m/>
    <m/>
    <m/>
    <m/>
    <m/>
    <n v="1"/>
    <m/>
    <m/>
    <m/>
    <m/>
    <m/>
    <n v="1"/>
  </r>
  <r>
    <s v="შპს ავერსის კლინიკა"/>
    <s v="212002580"/>
    <x v="0"/>
    <x v="27"/>
    <s v="ქ.თბილისი, ვაჟა-ფშაველას 27ბ"/>
    <s v="1CAR/U2"/>
    <x v="6"/>
    <m/>
    <m/>
    <m/>
    <m/>
    <m/>
    <m/>
    <m/>
    <m/>
    <m/>
    <m/>
    <m/>
    <n v="1"/>
    <n v="1"/>
    <m/>
    <m/>
    <m/>
    <m/>
    <m/>
    <n v="1"/>
  </r>
  <r>
    <s v="შპს ავერსის კლინიკა"/>
    <s v="212002580"/>
    <x v="0"/>
    <x v="27"/>
    <s v="ქ.თბილისი, ვაჟა-ფშაველას 27ბ"/>
    <s v="1CAR/U5"/>
    <x v="6"/>
    <m/>
    <m/>
    <m/>
    <m/>
    <m/>
    <m/>
    <m/>
    <n v="1"/>
    <m/>
    <n v="1"/>
    <m/>
    <m/>
    <n v="2"/>
    <n v="1"/>
    <n v="1"/>
    <m/>
    <m/>
    <n v="1"/>
    <n v="5"/>
  </r>
  <r>
    <s v="შპს ავერსის კლინიკა"/>
    <s v="212002580"/>
    <x v="0"/>
    <x v="27"/>
    <s v="ქ.თბილისი, ვაჟა-ფშაველას 27ბ"/>
    <s v="1CAR/U7"/>
    <x v="6"/>
    <n v="1"/>
    <m/>
    <m/>
    <m/>
    <m/>
    <m/>
    <m/>
    <m/>
    <m/>
    <m/>
    <m/>
    <m/>
    <n v="1"/>
    <m/>
    <m/>
    <m/>
    <n v="1"/>
    <m/>
    <n v="2"/>
  </r>
  <r>
    <s v="შპს ავერსის კლინიკა"/>
    <s v="212002580"/>
    <x v="0"/>
    <x v="27"/>
    <s v="ქ.თბილისი, ვაჟა-ფშაველას 27ბ"/>
    <s v="I70.2"/>
    <x v="4"/>
    <m/>
    <m/>
    <m/>
    <m/>
    <m/>
    <m/>
    <m/>
    <m/>
    <m/>
    <m/>
    <m/>
    <m/>
    <n v="0"/>
    <m/>
    <m/>
    <n v="1"/>
    <m/>
    <m/>
    <n v="1"/>
  </r>
  <r>
    <s v="შპს ავერსის კლინიკა"/>
    <s v="212002580"/>
    <x v="0"/>
    <x v="27"/>
    <s v="ქ.თბილისი, ვაჟა-ფშაველას 27ბ"/>
    <s v="INT0041"/>
    <x v="2"/>
    <m/>
    <m/>
    <m/>
    <m/>
    <m/>
    <m/>
    <m/>
    <m/>
    <m/>
    <m/>
    <m/>
    <m/>
    <n v="0"/>
    <m/>
    <m/>
    <m/>
    <n v="1"/>
    <n v="1"/>
    <n v="2"/>
  </r>
  <r>
    <s v="შპს ავერსის კლინიკა"/>
    <s v="212002580"/>
    <x v="0"/>
    <x v="27"/>
    <s v="ქ.თბილისი, ვაჟა-ფშაველას 27ბ"/>
    <s v="INT0041/1"/>
    <x v="2"/>
    <m/>
    <m/>
    <m/>
    <m/>
    <m/>
    <m/>
    <m/>
    <m/>
    <m/>
    <m/>
    <m/>
    <m/>
    <n v="0"/>
    <n v="1"/>
    <m/>
    <m/>
    <m/>
    <m/>
    <n v="1"/>
  </r>
  <r>
    <s v="შპს ავერსის კლინიკა"/>
    <s v="212002580"/>
    <x v="0"/>
    <x v="27"/>
    <s v="ქ.თბილისი, ვაჟა-ფშაველას 27ბ"/>
    <s v="INT0041/2"/>
    <x v="2"/>
    <m/>
    <n v="3"/>
    <n v="1"/>
    <m/>
    <m/>
    <m/>
    <m/>
    <m/>
    <m/>
    <m/>
    <m/>
    <n v="1"/>
    <n v="5"/>
    <m/>
    <m/>
    <m/>
    <m/>
    <m/>
    <n v="5"/>
  </r>
  <r>
    <s v="შპს ავერსის კლინიკა"/>
    <s v="212002580"/>
    <x v="0"/>
    <x v="27"/>
    <s v="ქ.თბილისი, ვაჟა-ფშაველას 27ბ"/>
    <s v="SUR1430030/2"/>
    <x v="4"/>
    <m/>
    <m/>
    <m/>
    <m/>
    <m/>
    <m/>
    <m/>
    <m/>
    <n v="1"/>
    <m/>
    <m/>
    <m/>
    <n v="1"/>
    <m/>
    <m/>
    <m/>
    <m/>
    <m/>
    <n v="1"/>
  </r>
  <r>
    <s v="შპს ავერსის კლინიკა"/>
    <s v="212002580"/>
    <x v="0"/>
    <x v="27"/>
    <s v="ქ.თბილისი, ვაჟა-ფშაველას 27ბ"/>
    <s v="SUR2538948"/>
    <x v="4"/>
    <m/>
    <m/>
    <m/>
    <m/>
    <m/>
    <m/>
    <m/>
    <m/>
    <m/>
    <m/>
    <m/>
    <m/>
    <n v="0"/>
    <m/>
    <m/>
    <n v="1"/>
    <m/>
    <m/>
    <n v="1"/>
  </r>
  <r>
    <s v="შპს ავერსის კლინიკა"/>
    <s v="212002580"/>
    <x v="0"/>
    <x v="27"/>
    <s v="ქ.თბილისი, ვაჟა-ფშაველას 27ბ"/>
    <s v="SUR3677733"/>
    <x v="4"/>
    <m/>
    <m/>
    <m/>
    <m/>
    <m/>
    <m/>
    <m/>
    <n v="1"/>
    <m/>
    <m/>
    <m/>
    <m/>
    <n v="1"/>
    <m/>
    <m/>
    <m/>
    <m/>
    <m/>
    <n v="1"/>
  </r>
  <r>
    <s v="შპს ავერსის კლინიკა"/>
    <s v="212002580"/>
    <x v="7"/>
    <x v="36"/>
    <s v="მარნეული, 26 მაისის ქ."/>
    <s v="1000000011"/>
    <x v="12"/>
    <m/>
    <m/>
    <n v="1"/>
    <m/>
    <m/>
    <m/>
    <m/>
    <m/>
    <m/>
    <m/>
    <m/>
    <m/>
    <n v="1"/>
    <m/>
    <m/>
    <m/>
    <m/>
    <m/>
    <n v="1"/>
  </r>
  <r>
    <s v="შპს ავერსის კლინიკა"/>
    <s v="212002580"/>
    <x v="7"/>
    <x v="36"/>
    <s v="მარნეული, 26 მაისის ქ."/>
    <s v="CSE"/>
    <x v="8"/>
    <m/>
    <m/>
    <m/>
    <m/>
    <m/>
    <n v="1"/>
    <m/>
    <n v="1"/>
    <m/>
    <m/>
    <m/>
    <m/>
    <n v="2"/>
    <n v="1"/>
    <m/>
    <m/>
    <n v="1"/>
    <m/>
    <n v="4"/>
  </r>
  <r>
    <s v="შპს ავერსის კლინიკა"/>
    <s v="212002580"/>
    <x v="7"/>
    <x v="36"/>
    <s v="მარნეული, 26 მაისის ქ."/>
    <s v="CSE36"/>
    <x v="8"/>
    <m/>
    <m/>
    <m/>
    <n v="1"/>
    <m/>
    <m/>
    <m/>
    <m/>
    <m/>
    <m/>
    <m/>
    <m/>
    <n v="1"/>
    <m/>
    <m/>
    <m/>
    <m/>
    <m/>
    <n v="1"/>
  </r>
  <r>
    <s v="შპს ავერსის კლინიკა"/>
    <s v="212002580"/>
    <x v="7"/>
    <x v="36"/>
    <s v="მარნეული, 26 მაისის ქ."/>
    <s v="DEL"/>
    <x v="9"/>
    <m/>
    <m/>
    <m/>
    <m/>
    <m/>
    <m/>
    <m/>
    <m/>
    <m/>
    <m/>
    <n v="1"/>
    <m/>
    <n v="1"/>
    <m/>
    <m/>
    <m/>
    <m/>
    <m/>
    <n v="1"/>
  </r>
  <r>
    <s v="შპს ავერსის კლინიკა"/>
    <s v="212002580"/>
    <x v="7"/>
    <x v="36"/>
    <s v="მარნეული, 26 მაისის ქ."/>
    <s v="INT0041/1"/>
    <x v="2"/>
    <m/>
    <m/>
    <m/>
    <m/>
    <m/>
    <n v="1"/>
    <m/>
    <m/>
    <m/>
    <m/>
    <m/>
    <m/>
    <n v="1"/>
    <m/>
    <m/>
    <m/>
    <m/>
    <m/>
    <n v="1"/>
  </r>
  <r>
    <s v="შპს ავერსის კლინიკა"/>
    <s v="212002580"/>
    <x v="7"/>
    <x v="36"/>
    <s v="მარნეული, 26 მაისის ქ."/>
    <s v="INT0042"/>
    <x v="2"/>
    <n v="9"/>
    <n v="2"/>
    <n v="1"/>
    <n v="2"/>
    <n v="3"/>
    <n v="2"/>
    <n v="1"/>
    <n v="2"/>
    <n v="3"/>
    <n v="1"/>
    <m/>
    <n v="3"/>
    <n v="29"/>
    <m/>
    <n v="3"/>
    <n v="2"/>
    <n v="3"/>
    <n v="1"/>
    <n v="38"/>
  </r>
  <r>
    <s v="შპს ავერსის კლინიკა"/>
    <s v="212002580"/>
    <x v="7"/>
    <x v="36"/>
    <s v="მარნეული, 26 მაისის ქ."/>
    <s v="INT0042/1"/>
    <x v="2"/>
    <n v="8"/>
    <n v="8"/>
    <n v="5"/>
    <n v="8"/>
    <n v="7"/>
    <n v="4"/>
    <n v="7"/>
    <n v="4"/>
    <n v="3"/>
    <n v="5"/>
    <n v="3"/>
    <n v="1"/>
    <n v="63"/>
    <n v="8"/>
    <n v="5"/>
    <n v="6"/>
    <n v="6"/>
    <n v="4"/>
    <n v="92"/>
  </r>
  <r>
    <s v="შპს ავერსის კლინიკა"/>
    <s v="212002580"/>
    <x v="7"/>
    <x v="36"/>
    <s v="მარნეული, 26 მაისის ქ."/>
    <s v="INT0042/2"/>
    <x v="2"/>
    <n v="4"/>
    <n v="2"/>
    <n v="4"/>
    <n v="3"/>
    <n v="5"/>
    <n v="3"/>
    <n v="4"/>
    <n v="2"/>
    <n v="1"/>
    <n v="1"/>
    <n v="7"/>
    <n v="3"/>
    <n v="39"/>
    <n v="3"/>
    <n v="4"/>
    <n v="6"/>
    <n v="3"/>
    <n v="4"/>
    <n v="59"/>
  </r>
  <r>
    <s v="შპს ავერსის კლინიკა"/>
    <s v="212002580"/>
    <x v="7"/>
    <x v="36"/>
    <s v="მარნეული, 26 მაისის ქ."/>
    <s v="INT0042/3"/>
    <x v="2"/>
    <m/>
    <m/>
    <m/>
    <m/>
    <m/>
    <n v="1"/>
    <m/>
    <n v="1"/>
    <m/>
    <m/>
    <m/>
    <m/>
    <n v="2"/>
    <m/>
    <m/>
    <m/>
    <m/>
    <m/>
    <n v="2"/>
  </r>
  <r>
    <s v="შპს ავერსის კლინიკა"/>
    <s v="212002580"/>
    <x v="7"/>
    <x v="36"/>
    <s v="მარნეული, 26 მაისის ქ."/>
    <s v="INT0086N/1"/>
    <x v="2"/>
    <m/>
    <m/>
    <m/>
    <m/>
    <m/>
    <m/>
    <m/>
    <m/>
    <m/>
    <n v="1"/>
    <m/>
    <n v="1"/>
    <n v="2"/>
    <m/>
    <n v="2"/>
    <n v="3"/>
    <n v="2"/>
    <n v="2"/>
    <n v="11"/>
  </r>
  <r>
    <s v="შპს ავერსის კლინიკა"/>
    <s v="212002580"/>
    <x v="7"/>
    <x v="36"/>
    <s v="მარნეული, 26 მაისის ქ."/>
    <s v="REAN0042"/>
    <x v="3"/>
    <m/>
    <m/>
    <m/>
    <m/>
    <m/>
    <m/>
    <n v="1"/>
    <m/>
    <n v="1"/>
    <m/>
    <m/>
    <m/>
    <n v="2"/>
    <m/>
    <m/>
    <m/>
    <m/>
    <m/>
    <n v="2"/>
  </r>
  <r>
    <s v="შპს ავერსის კლინიკა"/>
    <s v="212002580"/>
    <x v="7"/>
    <x v="36"/>
    <s v="მარნეული, 26 მაისის ქ."/>
    <s v="REAN0042/1"/>
    <x v="3"/>
    <n v="1"/>
    <m/>
    <m/>
    <m/>
    <m/>
    <m/>
    <m/>
    <m/>
    <m/>
    <m/>
    <m/>
    <m/>
    <n v="1"/>
    <m/>
    <m/>
    <m/>
    <m/>
    <m/>
    <n v="1"/>
  </r>
  <r>
    <s v="შპს ავერსის კლინიკა"/>
    <s v="212002580"/>
    <x v="7"/>
    <x v="36"/>
    <s v="მარნეული, 26 მაისის ქ."/>
    <s v="REAN0042/2"/>
    <x v="3"/>
    <m/>
    <m/>
    <m/>
    <m/>
    <n v="1"/>
    <m/>
    <m/>
    <m/>
    <m/>
    <m/>
    <m/>
    <m/>
    <n v="1"/>
    <m/>
    <m/>
    <m/>
    <m/>
    <m/>
    <n v="1"/>
  </r>
  <r>
    <s v="შპს ავერსის კლინიკა"/>
    <s v="212002580"/>
    <x v="7"/>
    <x v="36"/>
    <s v="მარნეული, 26 მაისის ქ."/>
    <s v="S600143/1"/>
    <x v="4"/>
    <m/>
    <m/>
    <m/>
    <n v="1"/>
    <m/>
    <m/>
    <m/>
    <m/>
    <m/>
    <m/>
    <m/>
    <m/>
    <n v="1"/>
    <m/>
    <m/>
    <m/>
    <m/>
    <m/>
    <n v="1"/>
  </r>
  <r>
    <s v="შპს ავერსის კლინიკა"/>
    <s v="212002580"/>
    <x v="7"/>
    <x v="36"/>
    <s v="მარნეული, 26 მაისის ქ."/>
    <s v="S600198/1"/>
    <x v="4"/>
    <m/>
    <m/>
    <m/>
    <m/>
    <m/>
    <m/>
    <m/>
    <m/>
    <n v="1"/>
    <m/>
    <m/>
    <m/>
    <n v="1"/>
    <m/>
    <m/>
    <m/>
    <m/>
    <m/>
    <n v="1"/>
  </r>
  <r>
    <s v="შპს ავერსის კლინიკა"/>
    <s v="212002580"/>
    <x v="7"/>
    <x v="36"/>
    <s v="მარნეული, 26 მაისის ქ."/>
    <s v="T900007"/>
    <x v="5"/>
    <n v="1"/>
    <m/>
    <m/>
    <m/>
    <m/>
    <m/>
    <m/>
    <m/>
    <m/>
    <m/>
    <m/>
    <m/>
    <n v="1"/>
    <m/>
    <m/>
    <m/>
    <m/>
    <m/>
    <n v="1"/>
  </r>
  <r>
    <s v="შპს ავერსის კლინიკა"/>
    <s v="212002580"/>
    <x v="7"/>
    <x v="36"/>
    <s v="მარნეული, 26 მაისის ქ."/>
    <s v="T900008/1"/>
    <x v="5"/>
    <m/>
    <m/>
    <m/>
    <m/>
    <m/>
    <m/>
    <m/>
    <m/>
    <m/>
    <m/>
    <m/>
    <m/>
    <n v="0"/>
    <m/>
    <m/>
    <m/>
    <m/>
    <n v="1"/>
    <n v="1"/>
  </r>
  <r>
    <s v="შპს ავერსის კლინიკა"/>
    <s v="212002580"/>
    <x v="7"/>
    <x v="36"/>
    <s v="მარნეული, 26 მაისის ქ."/>
    <s v="T900012/1"/>
    <x v="5"/>
    <m/>
    <m/>
    <m/>
    <m/>
    <m/>
    <m/>
    <m/>
    <m/>
    <n v="1"/>
    <m/>
    <m/>
    <m/>
    <n v="1"/>
    <m/>
    <m/>
    <m/>
    <m/>
    <m/>
    <n v="1"/>
  </r>
  <r>
    <s v="შპს ავერსის კლინიკა"/>
    <s v="212002580"/>
    <x v="7"/>
    <x v="36"/>
    <s v="მარნეული, 26 მაისის ქ."/>
    <s v="T900013/1"/>
    <x v="5"/>
    <m/>
    <m/>
    <m/>
    <m/>
    <m/>
    <m/>
    <m/>
    <m/>
    <m/>
    <m/>
    <m/>
    <m/>
    <n v="0"/>
    <m/>
    <m/>
    <n v="1"/>
    <m/>
    <m/>
    <n v="1"/>
  </r>
  <r>
    <s v="შპს ავერსის კლინიკა"/>
    <s v="212002580"/>
    <x v="7"/>
    <x v="36"/>
    <s v="მარნეული, 26 მაისის ქ."/>
    <s v="T900015/1"/>
    <x v="5"/>
    <m/>
    <m/>
    <m/>
    <m/>
    <m/>
    <m/>
    <m/>
    <m/>
    <m/>
    <m/>
    <m/>
    <m/>
    <n v="0"/>
    <m/>
    <m/>
    <n v="1"/>
    <m/>
    <m/>
    <n v="1"/>
  </r>
  <r>
    <s v="შპს ავერსის კლინიკა"/>
    <s v="212002580"/>
    <x v="7"/>
    <x v="36"/>
    <s v="მარნეული, 26 მაისის ქ."/>
    <s v="T910014INF/1"/>
    <x v="10"/>
    <m/>
    <m/>
    <m/>
    <m/>
    <m/>
    <m/>
    <m/>
    <m/>
    <m/>
    <m/>
    <m/>
    <m/>
    <n v="0"/>
    <m/>
    <n v="2"/>
    <m/>
    <m/>
    <m/>
    <n v="2"/>
  </r>
  <r>
    <s v="შპს აკად. ზ. ცხაკაიას სახ. დასავლეთ  საქართველოს ინტერვენციული მედიცინის ეროვნული ცენტრი  "/>
    <s v="212841424"/>
    <x v="2"/>
    <x v="3"/>
    <s v="ქ. ქუთაისი, ჯავახიშვილის ქ.N83ა"/>
    <s v="1CAR/U2"/>
    <x v="6"/>
    <m/>
    <m/>
    <m/>
    <m/>
    <m/>
    <m/>
    <m/>
    <m/>
    <m/>
    <m/>
    <m/>
    <m/>
    <n v="0"/>
    <m/>
    <m/>
    <n v="1"/>
    <m/>
    <n v="1"/>
    <n v="2"/>
  </r>
  <r>
    <s v="შპს აკად. ზ. ცხაკაიას სახ. დასავლეთ  საქართველოს ინტერვენციული მედიცინის ეროვნული ცენტრი  "/>
    <s v="212841424"/>
    <x v="2"/>
    <x v="3"/>
    <s v="ქ. ქუთაისი, ჯავახიშვილის ქ.N83ა"/>
    <s v="1CAR/U5"/>
    <x v="6"/>
    <m/>
    <m/>
    <m/>
    <m/>
    <m/>
    <m/>
    <m/>
    <n v="1"/>
    <n v="1"/>
    <m/>
    <m/>
    <n v="1"/>
    <n v="3"/>
    <m/>
    <m/>
    <n v="2"/>
    <n v="1"/>
    <n v="1"/>
    <n v="7"/>
  </r>
  <r>
    <s v="შპს აკად. ზ. ცხაკაიას სახ. დასავლეთ  საქართველოს ინტერვენციული მედიცინის ეროვნული ცენტრი  "/>
    <s v="212841424"/>
    <x v="2"/>
    <x v="3"/>
    <s v="ქ. ქუთაისი, ჯავახიშვილის ქ.N83ა"/>
    <s v="8CAR/P5"/>
    <x v="7"/>
    <m/>
    <m/>
    <m/>
    <m/>
    <m/>
    <m/>
    <m/>
    <m/>
    <m/>
    <m/>
    <m/>
    <n v="1"/>
    <n v="1"/>
    <m/>
    <m/>
    <m/>
    <m/>
    <m/>
    <n v="1"/>
  </r>
  <r>
    <s v="შპს აკად. ზ. ცხაკაიას სახ. დასავლეთ  საქართველოს ინტერვენციული მედიცინის ეროვნული ცენტრი  "/>
    <s v="212841424"/>
    <x v="2"/>
    <x v="3"/>
    <s v="ქ. ქუთაისი, ჯავახიშვილის ქ.N83ა"/>
    <s v="DEL"/>
    <x v="9"/>
    <m/>
    <m/>
    <m/>
    <m/>
    <m/>
    <m/>
    <m/>
    <m/>
    <m/>
    <m/>
    <m/>
    <m/>
    <n v="0"/>
    <m/>
    <n v="1"/>
    <m/>
    <m/>
    <m/>
    <n v="1"/>
  </r>
  <r>
    <s v="შპს აკად. ზ. ცხაკაიას სახ. დასავლეთ  საქართველოს ინტერვენციული მედიცინის ეროვნული ცენტრი  "/>
    <s v="212841424"/>
    <x v="2"/>
    <x v="3"/>
    <s v="ქ. ქუთაისი, ჯავახიშვილის ქ.N83ა"/>
    <s v="HRD"/>
    <x v="14"/>
    <m/>
    <m/>
    <m/>
    <m/>
    <m/>
    <m/>
    <m/>
    <m/>
    <m/>
    <m/>
    <m/>
    <m/>
    <n v="0"/>
    <m/>
    <m/>
    <m/>
    <m/>
    <n v="1"/>
    <n v="1"/>
  </r>
  <r>
    <s v="შპს აკად. ზ. ცხაკაიას სახ. დასავლეთ  საქართველოს ინტერვენციული მედიცინის ეროვნული ცენტრი  "/>
    <s v="212841424"/>
    <x v="2"/>
    <x v="3"/>
    <s v="ქ. ქუთაისი, ჯავახიშვილის ქ.N83ა"/>
    <s v="INT0045"/>
    <x v="2"/>
    <n v="4"/>
    <n v="2"/>
    <n v="3"/>
    <n v="4"/>
    <n v="4"/>
    <n v="3"/>
    <n v="4"/>
    <n v="1"/>
    <n v="1"/>
    <n v="7"/>
    <n v="4"/>
    <n v="3"/>
    <n v="40"/>
    <n v="5"/>
    <n v="1"/>
    <n v="3"/>
    <n v="3"/>
    <n v="1"/>
    <n v="53"/>
  </r>
  <r>
    <s v="შპს აკად. ზ. ცხაკაიას სახ. დასავლეთ  საქართველოს ინტერვენციული მედიცინის ეროვნული ცენტრი  "/>
    <s v="212841424"/>
    <x v="2"/>
    <x v="3"/>
    <s v="ქ. ქუთაისი, ჯავახიშვილის ქ.N83ა"/>
    <s v="INT0045/1"/>
    <x v="2"/>
    <n v="8"/>
    <n v="5"/>
    <n v="5"/>
    <n v="9"/>
    <n v="8"/>
    <n v="3"/>
    <n v="6"/>
    <n v="11"/>
    <n v="7"/>
    <n v="14"/>
    <n v="11"/>
    <n v="15"/>
    <n v="102"/>
    <n v="17"/>
    <n v="14"/>
    <n v="9"/>
    <n v="5"/>
    <n v="6"/>
    <n v="153"/>
  </r>
  <r>
    <s v="შპს აკად. ზ. ცხაკაიას სახ. დასავლეთ  საქართველოს ინტერვენციული მედიცინის ეროვნული ცენტრი  "/>
    <s v="212841424"/>
    <x v="2"/>
    <x v="3"/>
    <s v="ქ. ქუთაისი, ჯავახიშვილის ქ.N83ა"/>
    <s v="INT0045/2"/>
    <x v="2"/>
    <m/>
    <m/>
    <m/>
    <m/>
    <m/>
    <n v="1"/>
    <n v="2"/>
    <m/>
    <n v="1"/>
    <m/>
    <m/>
    <m/>
    <n v="4"/>
    <n v="1"/>
    <n v="1"/>
    <m/>
    <m/>
    <n v="2"/>
    <n v="8"/>
  </r>
  <r>
    <s v="შპს აკად. ზ. ცხაკაიას სახ. დასავლეთ  საქართველოს ინტერვენციული მედიცინის ეროვნული ცენტრი  "/>
    <s v="212841424"/>
    <x v="2"/>
    <x v="3"/>
    <s v="ქ. ქუთაისი, ჯავახიშვილის ქ.N83ა"/>
    <s v="INT0086N/1"/>
    <x v="2"/>
    <m/>
    <m/>
    <m/>
    <m/>
    <m/>
    <m/>
    <m/>
    <n v="1"/>
    <m/>
    <n v="1"/>
    <m/>
    <m/>
    <n v="2"/>
    <m/>
    <m/>
    <m/>
    <m/>
    <m/>
    <n v="2"/>
  </r>
  <r>
    <s v="შპს აკად. ზ. ცხაკაიას სახ. დასავლეთ  საქართველოს ინტერვენციული მედიცინის ეროვნული ცენტრი  "/>
    <s v="212841424"/>
    <x v="2"/>
    <x v="3"/>
    <s v="ქ. ქუთაისი, ჯავახიშვილის ქ.N83ა"/>
    <s v="INT0090N/1"/>
    <x v="2"/>
    <m/>
    <m/>
    <m/>
    <m/>
    <n v="1"/>
    <m/>
    <m/>
    <m/>
    <m/>
    <m/>
    <m/>
    <m/>
    <n v="1"/>
    <m/>
    <m/>
    <m/>
    <m/>
    <m/>
    <n v="1"/>
  </r>
  <r>
    <s v="შპს აკად. ზ. ცხაკაიას სახ. დასავლეთ  საქართველოს ინტერვენციული მედიცინის ეროვნული ცენტრი  "/>
    <s v="212841424"/>
    <x v="2"/>
    <x v="3"/>
    <s v="ქ. ქუთაისი, ჯავახიშვილის ქ.N83ა"/>
    <s v="NEO10375"/>
    <x v="11"/>
    <n v="1"/>
    <n v="1"/>
    <n v="1"/>
    <m/>
    <m/>
    <n v="2"/>
    <m/>
    <m/>
    <m/>
    <m/>
    <m/>
    <m/>
    <n v="5"/>
    <m/>
    <m/>
    <n v="1"/>
    <m/>
    <m/>
    <n v="6"/>
  </r>
  <r>
    <s v="შპს აკად. ზ. ცხაკაიას სახ. დასავლეთ  საქართველოს ინტერვენციული მედიცინის ეროვნული ცენტრი  "/>
    <s v="212841424"/>
    <x v="2"/>
    <x v="3"/>
    <s v="ქ. ქუთაისი, ჯავახიშვილის ქ.N83ა"/>
    <s v="NEO8513"/>
    <x v="11"/>
    <m/>
    <m/>
    <m/>
    <m/>
    <m/>
    <m/>
    <m/>
    <m/>
    <m/>
    <m/>
    <m/>
    <m/>
    <n v="0"/>
    <m/>
    <n v="1"/>
    <m/>
    <m/>
    <m/>
    <n v="1"/>
  </r>
  <r>
    <s v="შპს აკად. ზ. ცხაკაიას სახ. დასავლეთ  საქართველოს ინტერვენციული მედიცინის ეროვნული ცენტრი  "/>
    <s v="212841424"/>
    <x v="2"/>
    <x v="3"/>
    <s v="ქ. ქუთაისი, ჯავახიშვილის ქ.N83ა"/>
    <s v="NEU137479"/>
    <x v="4"/>
    <m/>
    <m/>
    <n v="1"/>
    <m/>
    <m/>
    <m/>
    <m/>
    <m/>
    <m/>
    <m/>
    <m/>
    <m/>
    <n v="1"/>
    <m/>
    <m/>
    <m/>
    <m/>
    <m/>
    <n v="1"/>
  </r>
  <r>
    <s v="შპს აკად. ზ. ცხაკაიას სახ. დასავლეთ  საქართველოს ინტერვენციული მედიცინის ეროვნული ცენტრი  "/>
    <s v="212841424"/>
    <x v="2"/>
    <x v="3"/>
    <s v="ქ. ქუთაისი, ჯავახიშვილის ქ.N83ა"/>
    <s v="ONC1310041"/>
    <x v="0"/>
    <m/>
    <n v="1"/>
    <m/>
    <m/>
    <m/>
    <m/>
    <m/>
    <m/>
    <m/>
    <m/>
    <m/>
    <m/>
    <n v="1"/>
    <m/>
    <m/>
    <m/>
    <m/>
    <m/>
    <n v="1"/>
  </r>
  <r>
    <s v="შპს აკად. ზ. ცხაკაიას სახ. დასავლეთ  საქართველოს ინტერვენციული მედიცინის ეროვნული ცენტრი  "/>
    <s v="212841424"/>
    <x v="2"/>
    <x v="3"/>
    <s v="ქ. ქუთაისი, ჯავახიშვილის ქ.N83ა"/>
    <s v="REAN0045/1"/>
    <x v="3"/>
    <n v="1"/>
    <m/>
    <n v="1"/>
    <m/>
    <n v="2"/>
    <n v="1"/>
    <m/>
    <m/>
    <n v="1"/>
    <m/>
    <m/>
    <n v="1"/>
    <n v="7"/>
    <m/>
    <m/>
    <m/>
    <m/>
    <m/>
    <n v="7"/>
  </r>
  <r>
    <s v="შპს აკად. ზ. ცხაკაიას სახ. დასავლეთ  საქართველოს ინტერვენციული მედიცინის ეროვნული ცენტრი  "/>
    <s v="212841424"/>
    <x v="2"/>
    <x v="3"/>
    <s v="ქ. ქუთაისი, ჯავახიშვილის ქ.N83ა"/>
    <s v="REAN0045/2"/>
    <x v="3"/>
    <m/>
    <n v="1"/>
    <m/>
    <m/>
    <n v="1"/>
    <n v="1"/>
    <m/>
    <m/>
    <m/>
    <n v="1"/>
    <m/>
    <n v="1"/>
    <n v="5"/>
    <m/>
    <m/>
    <n v="1"/>
    <m/>
    <m/>
    <n v="6"/>
  </r>
  <r>
    <s v="შპს აკად. ზ. ცხაკაიას სახ. დასავლეთ  საქართველოს ინტერვენციული მედიცინის ეროვნული ცენტრი  "/>
    <s v="212841424"/>
    <x v="2"/>
    <x v="3"/>
    <s v="ქ. ქუთაისი, ჯავახიშვილის ქ.N83ა"/>
    <s v="REAN0086N/1"/>
    <x v="3"/>
    <n v="3"/>
    <n v="3"/>
    <n v="6"/>
    <n v="1"/>
    <m/>
    <n v="3"/>
    <n v="1"/>
    <n v="1"/>
    <n v="3"/>
    <n v="1"/>
    <m/>
    <n v="3"/>
    <n v="25"/>
    <n v="2"/>
    <n v="1"/>
    <m/>
    <n v="3"/>
    <n v="5"/>
    <n v="36"/>
  </r>
  <r>
    <s v="შპს აკად. ზ. ცხაკაიას სახ. დასავლეთ  საქართველოს ინტერვენციული მედიცინის ეროვნული ცენტრი  "/>
    <s v="212841424"/>
    <x v="2"/>
    <x v="3"/>
    <s v="ქ. ქუთაისი, ჯავახიშვილის ქ.N83ა"/>
    <s v="REAN0090N/1"/>
    <x v="3"/>
    <n v="1"/>
    <m/>
    <m/>
    <m/>
    <m/>
    <m/>
    <m/>
    <m/>
    <m/>
    <m/>
    <m/>
    <m/>
    <n v="1"/>
    <n v="1"/>
    <m/>
    <m/>
    <m/>
    <m/>
    <n v="2"/>
  </r>
  <r>
    <s v="შპს აკად. ზ. ცხაკაიას სახ. დასავლეთ  საქართველოს ინტერვენციული მედიცინის ეროვნული ცენტრი  "/>
    <s v="212841424"/>
    <x v="2"/>
    <x v="3"/>
    <s v="ქ. ქუთაისი, ჯავახიშვილის ქ.N83ა"/>
    <s v="S600018/1"/>
    <x v="4"/>
    <m/>
    <m/>
    <n v="1"/>
    <m/>
    <m/>
    <m/>
    <m/>
    <m/>
    <m/>
    <m/>
    <m/>
    <m/>
    <n v="1"/>
    <m/>
    <m/>
    <m/>
    <m/>
    <m/>
    <n v="1"/>
  </r>
  <r>
    <s v="შპს აკად. ზ. ცხაკაიას სახ. დასავლეთ  საქართველოს ინტერვენციული მედიცინის ეროვნული ცენტრი  "/>
    <s v="212841424"/>
    <x v="2"/>
    <x v="3"/>
    <s v="ქ. ქუთაისი, ჯავახიშვილის ქ.N83ა"/>
    <s v="S600019/2"/>
    <x v="4"/>
    <m/>
    <n v="1"/>
    <m/>
    <m/>
    <m/>
    <m/>
    <m/>
    <m/>
    <m/>
    <m/>
    <m/>
    <m/>
    <n v="1"/>
    <n v="1"/>
    <m/>
    <m/>
    <m/>
    <m/>
    <n v="2"/>
  </r>
  <r>
    <s v="შპს აკად. ზ. ცხაკაიას სახ. დასავლეთ  საქართველოს ინტერვენციული მედიცინის ეროვნული ცენტრი  "/>
    <s v="212841424"/>
    <x v="2"/>
    <x v="3"/>
    <s v="ქ. ქუთაისი, ჯავახიშვილის ქ.N83ა"/>
    <s v="S600020"/>
    <x v="4"/>
    <m/>
    <m/>
    <m/>
    <m/>
    <m/>
    <m/>
    <m/>
    <m/>
    <m/>
    <m/>
    <m/>
    <m/>
    <n v="0"/>
    <m/>
    <n v="1"/>
    <m/>
    <m/>
    <m/>
    <n v="1"/>
  </r>
  <r>
    <s v="შპს აკად. ზ. ცხაკაიას სახ. დასავლეთ  საქართველოს ინტერვენციული მედიცინის ეროვნული ცენტრი  "/>
    <s v="212841424"/>
    <x v="2"/>
    <x v="3"/>
    <s v="ქ. ქუთაისი, ჯავახიშვილის ქ.N83ა"/>
    <s v="S600020/2"/>
    <x v="4"/>
    <m/>
    <m/>
    <m/>
    <m/>
    <m/>
    <m/>
    <m/>
    <m/>
    <m/>
    <m/>
    <m/>
    <m/>
    <n v="0"/>
    <n v="2"/>
    <m/>
    <m/>
    <m/>
    <m/>
    <n v="2"/>
  </r>
  <r>
    <s v="შპს აკად. ზ. ცხაკაიას სახ. დასავლეთ  საქართველოს ინტერვენციული მედიცინის ეროვნული ცენტრი  "/>
    <s v="212841424"/>
    <x v="2"/>
    <x v="3"/>
    <s v="ქ. ქუთაისი, ჯავახიშვილის ქ.N83ა"/>
    <s v="S600058/1"/>
    <x v="4"/>
    <m/>
    <m/>
    <m/>
    <n v="1"/>
    <m/>
    <m/>
    <m/>
    <m/>
    <m/>
    <m/>
    <m/>
    <m/>
    <n v="1"/>
    <m/>
    <m/>
    <m/>
    <m/>
    <m/>
    <n v="1"/>
  </r>
  <r>
    <s v="შპს აკად. ზ. ცხაკაიას სახ. დასავლეთ  საქართველოს ინტერვენციული მედიცინის ეროვნული ცენტრი  "/>
    <s v="212841424"/>
    <x v="2"/>
    <x v="3"/>
    <s v="ქ. ქუთაისი, ჯავახიშვილის ქ.N83ა"/>
    <s v="S600068/1"/>
    <x v="4"/>
    <m/>
    <m/>
    <m/>
    <m/>
    <m/>
    <m/>
    <m/>
    <m/>
    <m/>
    <m/>
    <m/>
    <m/>
    <n v="0"/>
    <m/>
    <m/>
    <m/>
    <n v="1"/>
    <m/>
    <n v="1"/>
  </r>
  <r>
    <s v="შპს აკად. ზ. ცხაკაიას სახ. დასავლეთ  საქართველოს ინტერვენციული მედიცინის ეროვნული ცენტრი  "/>
    <s v="212841424"/>
    <x v="2"/>
    <x v="3"/>
    <s v="ქ. ქუთაისი, ჯავახიშვილის ქ.N83ა"/>
    <s v="S600072/1"/>
    <x v="4"/>
    <n v="1"/>
    <m/>
    <m/>
    <m/>
    <m/>
    <m/>
    <m/>
    <m/>
    <m/>
    <m/>
    <m/>
    <m/>
    <n v="1"/>
    <m/>
    <m/>
    <m/>
    <m/>
    <m/>
    <n v="1"/>
  </r>
  <r>
    <s v="შპს აკად. ზ. ცხაკაიას სახ. დასავლეთ  საქართველოს ინტერვენციული მედიცინის ეროვნული ცენტრი  "/>
    <s v="212841424"/>
    <x v="2"/>
    <x v="3"/>
    <s v="ქ. ქუთაისი, ჯავახიშვილის ქ.N83ა"/>
    <s v="S600084/2"/>
    <x v="4"/>
    <m/>
    <m/>
    <m/>
    <m/>
    <m/>
    <m/>
    <m/>
    <m/>
    <m/>
    <m/>
    <m/>
    <m/>
    <n v="0"/>
    <m/>
    <m/>
    <m/>
    <m/>
    <n v="1"/>
    <n v="1"/>
  </r>
  <r>
    <s v="შპს აკად. ზ. ცხაკაიას სახ. დასავლეთ  საქართველოს ინტერვენციული მედიცინის ეროვნული ცენტრი  "/>
    <s v="212841424"/>
    <x v="2"/>
    <x v="3"/>
    <s v="ქ. ქუთაისი, ჯავახიშვილის ქ.N83ა"/>
    <s v="S600144/1"/>
    <x v="4"/>
    <m/>
    <m/>
    <m/>
    <m/>
    <m/>
    <m/>
    <m/>
    <m/>
    <m/>
    <m/>
    <m/>
    <m/>
    <n v="0"/>
    <n v="1"/>
    <m/>
    <m/>
    <m/>
    <m/>
    <n v="1"/>
  </r>
  <r>
    <s v="შპს აკად. ზ. ცხაკაიას სახ. დასავლეთ  საქართველოს ინტერვენციული მედიცინის ეროვნული ცენტრი  "/>
    <s v="212841424"/>
    <x v="2"/>
    <x v="3"/>
    <s v="ქ. ქუთაისი, ჯავახიშვილის ქ.N83ა"/>
    <s v="S600231/1"/>
    <x v="4"/>
    <n v="1"/>
    <m/>
    <m/>
    <m/>
    <m/>
    <n v="1"/>
    <m/>
    <m/>
    <m/>
    <m/>
    <m/>
    <m/>
    <n v="2"/>
    <m/>
    <m/>
    <m/>
    <m/>
    <m/>
    <n v="2"/>
  </r>
  <r>
    <s v="შპს აკად. ზ. ცხაკაიას სახ. დასავლეთ  საქართველოს ინტერვენციული მედიცინის ეროვნული ცენტრი  "/>
    <s v="212841424"/>
    <x v="2"/>
    <x v="3"/>
    <s v="ქ. ქუთაისი, ჯავახიშვილის ქ.N83ა"/>
    <s v="SUR1299709"/>
    <x v="4"/>
    <m/>
    <m/>
    <m/>
    <m/>
    <m/>
    <m/>
    <m/>
    <m/>
    <m/>
    <m/>
    <m/>
    <m/>
    <n v="0"/>
    <n v="1"/>
    <m/>
    <m/>
    <m/>
    <m/>
    <n v="1"/>
  </r>
  <r>
    <s v="შპს აკად. ზ. ცხაკაიას სახ. დასავლეთ  საქართველოს ინტერვენციული მედიცინის ეროვნული ცენტრი  "/>
    <s v="212841424"/>
    <x v="2"/>
    <x v="3"/>
    <s v="ქ. ქუთაისი, ჯავახიშვილის ქ.N83ა"/>
    <s v="SUR230651/2"/>
    <x v="4"/>
    <m/>
    <m/>
    <m/>
    <m/>
    <n v="1"/>
    <m/>
    <m/>
    <m/>
    <m/>
    <m/>
    <m/>
    <m/>
    <n v="1"/>
    <m/>
    <m/>
    <m/>
    <m/>
    <m/>
    <n v="1"/>
  </r>
  <r>
    <s v="შპს აკად. ზ. ცხაკაიას სახ. დასავლეთ  საქართველოს ინტერვენციული მედიცინის ეროვნული ცენტრი  "/>
    <s v="212841424"/>
    <x v="2"/>
    <x v="3"/>
    <s v="ქ. ქუთაისი, ჯავახიშვილის ქ.N83ა"/>
    <s v="SUR321399/2"/>
    <x v="4"/>
    <m/>
    <m/>
    <m/>
    <m/>
    <m/>
    <m/>
    <m/>
    <m/>
    <m/>
    <m/>
    <m/>
    <m/>
    <n v="0"/>
    <n v="1"/>
    <m/>
    <m/>
    <m/>
    <m/>
    <n v="1"/>
  </r>
  <r>
    <s v="შპს აკად. ზ. ცხაკაიას სახ. დასავლეთ  საქართველოს ინტერვენციული მედიცინის ეროვნული ცენტრი  "/>
    <s v="212841424"/>
    <x v="2"/>
    <x v="3"/>
    <s v="ქ. ქუთაისი, ჯავახიშვილის ქ.N83ა"/>
    <s v="SUR3638862"/>
    <x v="4"/>
    <m/>
    <m/>
    <m/>
    <n v="1"/>
    <m/>
    <m/>
    <m/>
    <m/>
    <m/>
    <m/>
    <m/>
    <m/>
    <n v="1"/>
    <m/>
    <m/>
    <m/>
    <m/>
    <m/>
    <n v="1"/>
  </r>
  <r>
    <s v="შპს აკად. ზ. ცხაკაიას სახ. დასავლეთ  საქართველოს ინტერვენციული მედიცინის ეროვნული ცენტრი  "/>
    <s v="212841424"/>
    <x v="2"/>
    <x v="3"/>
    <s v="ქ. ქუთაისი, ჯავახიშვილის ქ.N83ა"/>
    <s v="T900001"/>
    <x v="5"/>
    <m/>
    <m/>
    <m/>
    <m/>
    <m/>
    <m/>
    <m/>
    <m/>
    <m/>
    <m/>
    <m/>
    <m/>
    <n v="0"/>
    <n v="1"/>
    <m/>
    <m/>
    <m/>
    <m/>
    <n v="1"/>
  </r>
  <r>
    <s v="შპს აკად. ზ. ცხაკაიას სახ. დასავლეთ  საქართველოს ინტერვენციული მედიცინის ეროვნული ცენტრი  "/>
    <s v="212841424"/>
    <x v="2"/>
    <x v="3"/>
    <s v="ქ. ქუთაისი, ჯავახიშვილის ქ.N83ა"/>
    <s v="T900007"/>
    <x v="5"/>
    <m/>
    <n v="1"/>
    <m/>
    <m/>
    <m/>
    <n v="1"/>
    <m/>
    <m/>
    <m/>
    <m/>
    <m/>
    <m/>
    <n v="2"/>
    <m/>
    <m/>
    <m/>
    <m/>
    <m/>
    <n v="2"/>
  </r>
  <r>
    <s v="შპს აკად. ზ. ცხაკაიას სახ. დასავლეთ  საქართველოს ინტერვენციული მედიცინის ეროვნული ცენტრი  "/>
    <s v="212841424"/>
    <x v="2"/>
    <x v="3"/>
    <s v="ქ. ქუთაისი, ჯავახიშვილის ქ.N83ა"/>
    <s v="T900007/1"/>
    <x v="5"/>
    <m/>
    <m/>
    <n v="1"/>
    <n v="3"/>
    <n v="1"/>
    <n v="1"/>
    <m/>
    <m/>
    <n v="1"/>
    <m/>
    <m/>
    <m/>
    <n v="7"/>
    <n v="1"/>
    <m/>
    <m/>
    <n v="1"/>
    <n v="1"/>
    <n v="10"/>
  </r>
  <r>
    <s v="შპს აკად. ზ. ცხაკაიას სახ. დასავლეთ  საქართველოს ინტერვენციული მედიცინის ეროვნული ცენტრი  "/>
    <s v="212841424"/>
    <x v="2"/>
    <x v="3"/>
    <s v="ქ. ქუთაისი, ჯავახიშვილის ქ.N83ა"/>
    <s v="T900008"/>
    <x v="5"/>
    <m/>
    <m/>
    <m/>
    <m/>
    <n v="1"/>
    <m/>
    <m/>
    <m/>
    <m/>
    <m/>
    <m/>
    <m/>
    <n v="1"/>
    <m/>
    <m/>
    <m/>
    <n v="1"/>
    <m/>
    <n v="2"/>
  </r>
  <r>
    <s v="შპს აკად. ზ. ცხაკაიას სახ. დასავლეთ  საქართველოს ინტერვენციული მედიცინის ეროვნული ცენტრი  "/>
    <s v="212841424"/>
    <x v="2"/>
    <x v="3"/>
    <s v="ქ. ქუთაისი, ჯავახიშვილის ქ.N83ა"/>
    <s v="T900008/1"/>
    <x v="5"/>
    <m/>
    <m/>
    <n v="2"/>
    <n v="1"/>
    <n v="1"/>
    <m/>
    <m/>
    <m/>
    <m/>
    <n v="1"/>
    <m/>
    <m/>
    <n v="5"/>
    <m/>
    <m/>
    <m/>
    <m/>
    <n v="1"/>
    <n v="6"/>
  </r>
  <r>
    <s v="შპს აკად. ზ. ცხაკაიას სახ. დასავლეთ  საქართველოს ინტერვენციული მედიცინის ეროვნული ცენტრი  "/>
    <s v="212841424"/>
    <x v="2"/>
    <x v="3"/>
    <s v="ქ. ქუთაისი, ჯავახიშვილის ქ.N83ა"/>
    <s v="T900011/1"/>
    <x v="5"/>
    <m/>
    <m/>
    <m/>
    <m/>
    <m/>
    <m/>
    <m/>
    <n v="1"/>
    <m/>
    <m/>
    <m/>
    <m/>
    <n v="1"/>
    <m/>
    <m/>
    <m/>
    <m/>
    <m/>
    <n v="1"/>
  </r>
  <r>
    <s v="შპს აკად. ზ. ცხაკაიას სახ. დასავლეთ  საქართველოს ინტერვენციული მედიცინის ეროვნული ცენტრი  "/>
    <s v="212841424"/>
    <x v="2"/>
    <x v="3"/>
    <s v="ქ. ქუთაისი, ჯავახიშვილის ქ.N83ა"/>
    <s v="T900014/1"/>
    <x v="5"/>
    <n v="1"/>
    <n v="1"/>
    <m/>
    <m/>
    <m/>
    <m/>
    <m/>
    <m/>
    <m/>
    <m/>
    <m/>
    <m/>
    <n v="2"/>
    <m/>
    <m/>
    <n v="1"/>
    <m/>
    <m/>
    <n v="3"/>
  </r>
  <r>
    <s v="შპს აკად. ზ. ცხაკაიას სახ. დასავლეთ  საქართველოს ინტერვენციული მედიცინის ეროვნული ცენტრი  "/>
    <s v="212841424"/>
    <x v="2"/>
    <x v="3"/>
    <s v="ქ. ქუთაისი, ჯავახიშვილის ქ.N83ა"/>
    <s v="T900017"/>
    <x v="5"/>
    <m/>
    <m/>
    <m/>
    <m/>
    <n v="1"/>
    <m/>
    <m/>
    <m/>
    <m/>
    <m/>
    <m/>
    <m/>
    <n v="1"/>
    <m/>
    <n v="1"/>
    <m/>
    <m/>
    <m/>
    <n v="2"/>
  </r>
  <r>
    <s v="შპს აკად. ზ. ცხაკაიას სახ. დასავლეთ  საქართველოს ინტერვენციული მედიცინის ეროვნული ცენტრი  "/>
    <s v="212841424"/>
    <x v="2"/>
    <x v="3"/>
    <s v="ქ. ქუთაისი, ჯავახიშვილის ქ.N83ა"/>
    <s v="T900017/1"/>
    <x v="5"/>
    <m/>
    <m/>
    <m/>
    <m/>
    <m/>
    <m/>
    <m/>
    <n v="1"/>
    <n v="1"/>
    <m/>
    <m/>
    <m/>
    <n v="2"/>
    <m/>
    <m/>
    <m/>
    <m/>
    <m/>
    <n v="2"/>
  </r>
  <r>
    <s v="შპს აკად. ზ. ცხაკაიას სახ. დასავლეთ  საქართველოს ინტერვენციული მედიცინის ეროვნული ცენტრი  "/>
    <s v="212841424"/>
    <x v="2"/>
    <x v="3"/>
    <s v="ქ. ქუთაისი, ჯავახიშვილის ქ.N83ა"/>
    <s v="T910002INF/1"/>
    <x v="10"/>
    <m/>
    <m/>
    <m/>
    <m/>
    <m/>
    <m/>
    <m/>
    <n v="1"/>
    <m/>
    <m/>
    <m/>
    <m/>
    <n v="1"/>
    <m/>
    <m/>
    <m/>
    <m/>
    <m/>
    <n v="1"/>
  </r>
  <r>
    <s v="შპს აკად. ზ. ცხაკაიას სახ. დასავლეთ  საქართველოს ინტერვენციული მედიცინის ეროვნული ცენტრი  "/>
    <s v="212841424"/>
    <x v="2"/>
    <x v="3"/>
    <s v="ქ. ქუთაისი, ჯავახიშვილის ქ.N83ა"/>
    <s v="T910009INF/1"/>
    <x v="10"/>
    <m/>
    <m/>
    <m/>
    <m/>
    <m/>
    <m/>
    <m/>
    <m/>
    <m/>
    <n v="2"/>
    <m/>
    <m/>
    <n v="2"/>
    <m/>
    <m/>
    <m/>
    <m/>
    <m/>
    <n v="2"/>
  </r>
  <r>
    <s v="შპს აკად. ზ. ცხაკაიას სახ. დასავლეთ  საქართველოს ინტერვენციული მედიცინის ეროვნული ცენტრი  "/>
    <s v="212841424"/>
    <x v="2"/>
    <x v="3"/>
    <s v="ქ. ქუთაისი, ჯავახიშვილის ქ.N83ა"/>
    <s v="T910011INF"/>
    <x v="10"/>
    <m/>
    <n v="1"/>
    <m/>
    <m/>
    <m/>
    <m/>
    <m/>
    <m/>
    <m/>
    <m/>
    <m/>
    <m/>
    <n v="1"/>
    <m/>
    <m/>
    <m/>
    <n v="3"/>
    <m/>
    <n v="4"/>
  </r>
  <r>
    <s v="შპს აკად. ზ. ცხაკაიას სახ. დასავლეთ  საქართველოს ინტერვენციული მედიცინის ეროვნული ცენტრი  "/>
    <s v="212841424"/>
    <x v="2"/>
    <x v="3"/>
    <s v="ქ. ქუთაისი, ჯავახიშვილის ქ.N83ა"/>
    <s v="T910011INF/1"/>
    <x v="10"/>
    <n v="1"/>
    <n v="1"/>
    <n v="2"/>
    <m/>
    <n v="1"/>
    <n v="2"/>
    <n v="1"/>
    <m/>
    <m/>
    <n v="1"/>
    <m/>
    <n v="1"/>
    <n v="10"/>
    <m/>
    <m/>
    <m/>
    <m/>
    <n v="2"/>
    <n v="12"/>
  </r>
  <r>
    <s v="შპს აკად. ზ. ცხაკაიას სახ. დასავლეთ  საქართველოს ინტერვენციული მედიცინის ეროვნული ცენტრი  "/>
    <s v="212841424"/>
    <x v="2"/>
    <x v="3"/>
    <s v="ქ. ქუთაისი, ჯავახიშვილის ქ.N83ა"/>
    <s v="T910014INF"/>
    <x v="10"/>
    <m/>
    <m/>
    <m/>
    <m/>
    <m/>
    <m/>
    <m/>
    <m/>
    <m/>
    <m/>
    <m/>
    <m/>
    <n v="0"/>
    <n v="3"/>
    <n v="3"/>
    <n v="3"/>
    <n v="1"/>
    <m/>
    <n v="10"/>
  </r>
  <r>
    <s v="შპს აკად. ზ. ცხაკაიას სახ. დასავლეთ  საქართველოს ინტერვენციული მედიცინის ეროვნული ცენტრი  "/>
    <s v="212841424"/>
    <x v="2"/>
    <x v="3"/>
    <s v="ქ. ქუთაისი, ჯავახიშვილის ქ.N83ა"/>
    <s v="T910014INF/1"/>
    <x v="10"/>
    <m/>
    <m/>
    <m/>
    <m/>
    <n v="1"/>
    <m/>
    <n v="1"/>
    <n v="3"/>
    <n v="1"/>
    <n v="1"/>
    <n v="2"/>
    <n v="4"/>
    <n v="13"/>
    <n v="2"/>
    <n v="3"/>
    <n v="5"/>
    <n v="1"/>
    <n v="1"/>
    <n v="25"/>
  </r>
  <r>
    <s v="შპს აკად. ზ. ცხაკაიას სახ. დასავლეთ  საქართველოს ინტერვენციული მედიცინის ეროვნული ცენტრი  "/>
    <s v="212841424"/>
    <x v="2"/>
    <x v="3"/>
    <s v="ქ. ქუთაისი, ჯავახიშვილის ქ.N83ა"/>
    <s v="T910015INF/1"/>
    <x v="10"/>
    <n v="1"/>
    <m/>
    <m/>
    <m/>
    <m/>
    <n v="1"/>
    <m/>
    <m/>
    <m/>
    <m/>
    <m/>
    <m/>
    <n v="2"/>
    <m/>
    <m/>
    <m/>
    <m/>
    <m/>
    <n v="2"/>
  </r>
  <r>
    <s v="შპს აკად. ზ. ცხაკაიას სახ. დასავლეთ  საქართველოს ინტერვენციული მედიცინის ეროვნული ცენტრი  "/>
    <s v="212841424"/>
    <x v="2"/>
    <x v="3"/>
    <s v="ქ. ქუთაისი, ჯავახიშვილის ქ.N83ა"/>
    <s v="XX"/>
    <x v="4"/>
    <m/>
    <m/>
    <m/>
    <m/>
    <m/>
    <m/>
    <m/>
    <m/>
    <m/>
    <n v="1"/>
    <m/>
    <m/>
    <n v="1"/>
    <m/>
    <m/>
    <m/>
    <m/>
    <m/>
    <n v="1"/>
  </r>
  <r>
    <s v="შპს აკადემიკოს ვახტანგ ბოჭორიშვილის კლინიკა."/>
    <s v="405018831"/>
    <x v="0"/>
    <x v="27"/>
    <s v="თბილისი, ალ. ყაზბეგის გამზირი N16"/>
    <s v="INF00001/2"/>
    <x v="10"/>
    <m/>
    <m/>
    <m/>
    <m/>
    <m/>
    <n v="1"/>
    <n v="1"/>
    <n v="1"/>
    <n v="1"/>
    <m/>
    <m/>
    <m/>
    <n v="4"/>
    <n v="1"/>
    <m/>
    <n v="1"/>
    <m/>
    <n v="1"/>
    <n v="7"/>
  </r>
  <r>
    <s v="შპს აკადემიკოს ვახტანგ ბოჭორიშვილის კლინიკა."/>
    <s v="405018831"/>
    <x v="0"/>
    <x v="27"/>
    <s v="თბილისი, ალ. ყაზბეგის გამზირი N16"/>
    <s v="INF00002/1"/>
    <x v="10"/>
    <m/>
    <m/>
    <m/>
    <m/>
    <m/>
    <m/>
    <m/>
    <m/>
    <m/>
    <m/>
    <m/>
    <m/>
    <n v="0"/>
    <m/>
    <m/>
    <m/>
    <n v="1"/>
    <m/>
    <n v="1"/>
  </r>
  <r>
    <s v="შპს აკადემიკოს ვახტანგ ბოჭორიშვილის კლინიკა."/>
    <s v="405018831"/>
    <x v="0"/>
    <x v="27"/>
    <s v="თბილისი, ალ. ყაზბეგის გამზირი N16"/>
    <s v="INF00002/2"/>
    <x v="10"/>
    <m/>
    <m/>
    <m/>
    <m/>
    <m/>
    <m/>
    <m/>
    <m/>
    <m/>
    <m/>
    <m/>
    <m/>
    <n v="0"/>
    <m/>
    <m/>
    <n v="3"/>
    <m/>
    <m/>
    <n v="3"/>
  </r>
  <r>
    <s v="შპს აკადემიკოს ვახტანგ ბოჭორიშვილის კლინიკა."/>
    <s v="405018831"/>
    <x v="0"/>
    <x v="27"/>
    <s v="თბილისი, ალ. ყაზბეგის გამზირი N16"/>
    <s v="INF00004/2"/>
    <x v="10"/>
    <m/>
    <n v="1"/>
    <m/>
    <m/>
    <m/>
    <m/>
    <m/>
    <m/>
    <m/>
    <m/>
    <m/>
    <m/>
    <n v="1"/>
    <m/>
    <m/>
    <m/>
    <m/>
    <m/>
    <n v="1"/>
  </r>
  <r>
    <s v="შპს აკადემიკოს ვახტანგ ბოჭორიშვილის კლინიკა."/>
    <s v="405018831"/>
    <x v="0"/>
    <x v="27"/>
    <s v="თბილისი, ალ. ყაზბეგის გამზირი N16"/>
    <s v="INF00006/2"/>
    <x v="10"/>
    <n v="1"/>
    <m/>
    <m/>
    <m/>
    <m/>
    <m/>
    <m/>
    <m/>
    <m/>
    <m/>
    <m/>
    <m/>
    <n v="1"/>
    <m/>
    <m/>
    <m/>
    <m/>
    <m/>
    <n v="1"/>
  </r>
  <r>
    <s v="შპს აკადემიკოს ვახტანგ ბოჭორიშვილის კლინიკა."/>
    <s v="405018831"/>
    <x v="0"/>
    <x v="27"/>
    <s v="თბილისი, ალ. ყაზბეგის გამზირი N16"/>
    <s v="INF00009"/>
    <x v="10"/>
    <m/>
    <m/>
    <m/>
    <m/>
    <m/>
    <m/>
    <m/>
    <m/>
    <m/>
    <m/>
    <n v="1"/>
    <m/>
    <n v="1"/>
    <m/>
    <m/>
    <m/>
    <m/>
    <m/>
    <n v="1"/>
  </r>
  <r>
    <s v="შპს აკადემიკოს ვახტანგ ბოჭორიშვილის კლინიკა."/>
    <s v="405018831"/>
    <x v="0"/>
    <x v="27"/>
    <s v="თბილისი, ალ. ყაზბეგის გამზირი N16"/>
    <s v="INF00012"/>
    <x v="10"/>
    <m/>
    <m/>
    <m/>
    <m/>
    <m/>
    <m/>
    <m/>
    <m/>
    <m/>
    <m/>
    <m/>
    <m/>
    <n v="0"/>
    <m/>
    <n v="1"/>
    <m/>
    <m/>
    <m/>
    <n v="1"/>
  </r>
  <r>
    <s v="შპს აკადემიკოს ვახტანგ ბოჭორიშვილის კლინიკა."/>
    <s v="405018831"/>
    <x v="0"/>
    <x v="27"/>
    <s v="თბილისი, ალ. ყაზბეგის გამზირი N16"/>
    <s v="INF00012/1"/>
    <x v="10"/>
    <m/>
    <m/>
    <m/>
    <m/>
    <m/>
    <m/>
    <n v="1"/>
    <n v="2"/>
    <m/>
    <m/>
    <m/>
    <m/>
    <n v="3"/>
    <m/>
    <m/>
    <m/>
    <m/>
    <m/>
    <n v="3"/>
  </r>
  <r>
    <s v="შპს აკადემიკოს ვახტანგ ბოჭორიშვილის კლინიკა."/>
    <s v="405018831"/>
    <x v="0"/>
    <x v="27"/>
    <s v="თბილისი, ალ. ყაზბეგის გამზირი N16"/>
    <s v="INF00012/2"/>
    <x v="10"/>
    <m/>
    <m/>
    <m/>
    <m/>
    <m/>
    <m/>
    <n v="2"/>
    <m/>
    <n v="1"/>
    <m/>
    <m/>
    <m/>
    <n v="3"/>
    <m/>
    <m/>
    <m/>
    <m/>
    <m/>
    <n v="3"/>
  </r>
  <r>
    <s v="შპს აკადემიკოს ვახტანგ ბოჭორიშვილის კლინიკა."/>
    <s v="405018831"/>
    <x v="0"/>
    <x v="27"/>
    <s v="თბილისი, ალ. ყაზბეგის გამზირი N16"/>
    <s v="INF00013/1"/>
    <x v="10"/>
    <m/>
    <n v="1"/>
    <m/>
    <m/>
    <m/>
    <m/>
    <m/>
    <m/>
    <m/>
    <m/>
    <m/>
    <m/>
    <n v="1"/>
    <m/>
    <m/>
    <m/>
    <m/>
    <m/>
    <n v="1"/>
  </r>
  <r>
    <s v="შპს აკადემიკოს ვახტანგ ბოჭორიშვილის კლინიკა."/>
    <s v="405018831"/>
    <x v="0"/>
    <x v="27"/>
    <s v="თბილისი, ალ. ყაზბეგის გამზირი N16"/>
    <s v="INF00013/2"/>
    <x v="10"/>
    <m/>
    <m/>
    <m/>
    <m/>
    <m/>
    <m/>
    <m/>
    <n v="1"/>
    <n v="1"/>
    <m/>
    <m/>
    <m/>
    <n v="2"/>
    <m/>
    <m/>
    <m/>
    <m/>
    <m/>
    <n v="2"/>
  </r>
  <r>
    <s v="შპს აკადემიკოს ვახტანგ ბოჭორიშვილის კლინიკა."/>
    <s v="405018831"/>
    <x v="0"/>
    <x v="27"/>
    <s v="თბილისი, ალ. ყაზბეგის გამზირი N16"/>
    <s v="INF00014"/>
    <x v="10"/>
    <m/>
    <m/>
    <m/>
    <m/>
    <m/>
    <m/>
    <m/>
    <m/>
    <m/>
    <m/>
    <m/>
    <n v="1"/>
    <n v="1"/>
    <n v="1"/>
    <m/>
    <m/>
    <m/>
    <m/>
    <n v="2"/>
  </r>
  <r>
    <s v="შპს აკადემიკოს ვახტანგ ბოჭორიშვილის კლინიკა."/>
    <s v="405018831"/>
    <x v="0"/>
    <x v="27"/>
    <s v="თბილისი, ალ. ყაზბეგის გამზირი N16"/>
    <s v="INF00014/2"/>
    <x v="10"/>
    <m/>
    <m/>
    <m/>
    <m/>
    <m/>
    <m/>
    <m/>
    <m/>
    <m/>
    <m/>
    <m/>
    <n v="2"/>
    <n v="2"/>
    <n v="2"/>
    <m/>
    <m/>
    <n v="1"/>
    <m/>
    <n v="5"/>
  </r>
  <r>
    <s v="შპს აკადემიკოს ვახტანგ ბოჭორიშვილის კლინიკა."/>
    <s v="405018831"/>
    <x v="0"/>
    <x v="27"/>
    <s v="თბილისი, ალ. ყაზბეგის გამზირი N16"/>
    <s v="INF00015"/>
    <x v="10"/>
    <m/>
    <m/>
    <m/>
    <n v="1"/>
    <m/>
    <m/>
    <m/>
    <m/>
    <m/>
    <m/>
    <m/>
    <n v="1"/>
    <n v="2"/>
    <m/>
    <m/>
    <m/>
    <m/>
    <m/>
    <n v="2"/>
  </r>
  <r>
    <s v="შპს აკადემიკოს ვახტანგ ბოჭორიშვილის კლინიკა."/>
    <s v="405018831"/>
    <x v="0"/>
    <x v="27"/>
    <s v="თბილისი, ალ. ყაზბეგის გამზირი N16"/>
    <s v="INF00015/1"/>
    <x v="10"/>
    <m/>
    <m/>
    <m/>
    <m/>
    <m/>
    <m/>
    <m/>
    <m/>
    <m/>
    <m/>
    <m/>
    <m/>
    <n v="0"/>
    <m/>
    <m/>
    <n v="1"/>
    <m/>
    <n v="1"/>
    <n v="2"/>
  </r>
  <r>
    <s v="შპს აკადემიკოს ვახტანგ ბოჭორიშვილის კლინიკა."/>
    <s v="405018831"/>
    <x v="0"/>
    <x v="27"/>
    <s v="თბილისი, ალ. ყაზბეგის გამზირი N16"/>
    <s v="INF00015/2"/>
    <x v="10"/>
    <n v="1"/>
    <m/>
    <m/>
    <m/>
    <m/>
    <n v="1"/>
    <n v="2"/>
    <m/>
    <m/>
    <n v="1"/>
    <m/>
    <m/>
    <n v="5"/>
    <n v="4"/>
    <m/>
    <m/>
    <n v="1"/>
    <n v="1"/>
    <n v="11"/>
  </r>
  <r>
    <s v="შპს აკადემიკოს ვახტანგ ბოჭორიშვილის კლინიკა."/>
    <s v="405018831"/>
    <x v="0"/>
    <x v="27"/>
    <s v="თბილისი, ალ. ყაზბეგის გამზირი N16"/>
    <s v="INF00017"/>
    <x v="10"/>
    <m/>
    <m/>
    <m/>
    <m/>
    <m/>
    <n v="1"/>
    <m/>
    <m/>
    <m/>
    <m/>
    <m/>
    <m/>
    <n v="1"/>
    <m/>
    <m/>
    <m/>
    <m/>
    <m/>
    <n v="1"/>
  </r>
  <r>
    <s v="შპს აკადემიკოს ვახტანგ ბოჭორიშვილის კლინიკა."/>
    <s v="405018831"/>
    <x v="0"/>
    <x v="27"/>
    <s v="თბილისი, ალ. ყაზბეგის გამზირი N16"/>
    <s v="INF00017/2"/>
    <x v="10"/>
    <m/>
    <m/>
    <m/>
    <n v="1"/>
    <m/>
    <m/>
    <m/>
    <m/>
    <m/>
    <m/>
    <m/>
    <m/>
    <n v="1"/>
    <m/>
    <m/>
    <m/>
    <m/>
    <m/>
    <n v="1"/>
  </r>
  <r>
    <s v="შპს აკადემიკოს ვახტანგ ბოჭორიშვილის კლინიკა."/>
    <s v="405018831"/>
    <x v="0"/>
    <x v="27"/>
    <s v="თბილისი, ალ. ყაზბეგის გამზირი N16"/>
    <s v="INF00018"/>
    <x v="10"/>
    <m/>
    <m/>
    <n v="1"/>
    <m/>
    <m/>
    <m/>
    <m/>
    <m/>
    <m/>
    <m/>
    <m/>
    <m/>
    <n v="1"/>
    <m/>
    <m/>
    <m/>
    <m/>
    <m/>
    <n v="1"/>
  </r>
  <r>
    <s v="შპს აკადემიკოს ვახტანგ ბოჭორიშვილის კლინიკა."/>
    <s v="405018831"/>
    <x v="0"/>
    <x v="27"/>
    <s v="თბილისი, ალ. ყაზბეგის გამზირი N16"/>
    <s v="INF00018/2"/>
    <x v="10"/>
    <n v="1"/>
    <m/>
    <m/>
    <m/>
    <m/>
    <m/>
    <m/>
    <m/>
    <m/>
    <m/>
    <m/>
    <n v="1"/>
    <n v="2"/>
    <n v="3"/>
    <m/>
    <m/>
    <m/>
    <n v="1"/>
    <n v="6"/>
  </r>
  <r>
    <s v="შპს აკადემიკოს ვახტანგ ბოჭორიშვილის კლინიკა."/>
    <s v="405018831"/>
    <x v="0"/>
    <x v="27"/>
    <s v="თბილისი, ალ. ყაზბეგის გამზირი N16"/>
    <s v="INF00019"/>
    <x v="10"/>
    <m/>
    <m/>
    <n v="1"/>
    <n v="1"/>
    <n v="1"/>
    <n v="1"/>
    <m/>
    <m/>
    <m/>
    <n v="1"/>
    <m/>
    <m/>
    <n v="5"/>
    <m/>
    <m/>
    <m/>
    <m/>
    <m/>
    <n v="5"/>
  </r>
  <r>
    <s v="შპს აკადემიკოს ვახტანგ ბოჭორიშვილის კლინიკა."/>
    <s v="405018831"/>
    <x v="0"/>
    <x v="27"/>
    <s v="თბილისი, ალ. ყაზბეგის გამზირი N16"/>
    <s v="INF00019/1"/>
    <x v="10"/>
    <n v="1"/>
    <n v="1"/>
    <m/>
    <m/>
    <n v="1"/>
    <n v="1"/>
    <m/>
    <m/>
    <n v="1"/>
    <m/>
    <m/>
    <m/>
    <n v="5"/>
    <m/>
    <n v="1"/>
    <n v="1"/>
    <m/>
    <n v="2"/>
    <n v="9"/>
  </r>
  <r>
    <s v="შპს აკადემიკოს ვახტანგ ბოჭორიშვილის კლინიკა."/>
    <s v="405018831"/>
    <x v="0"/>
    <x v="27"/>
    <s v="თბილისი, ალ. ყაზბეგის გამზირი N16"/>
    <s v="INF00019/2"/>
    <x v="10"/>
    <m/>
    <n v="3"/>
    <n v="3"/>
    <n v="2"/>
    <n v="4"/>
    <n v="1"/>
    <n v="3"/>
    <n v="1"/>
    <n v="5"/>
    <n v="3"/>
    <n v="3"/>
    <n v="4"/>
    <n v="32"/>
    <n v="3"/>
    <m/>
    <n v="5"/>
    <m/>
    <n v="1"/>
    <n v="41"/>
  </r>
  <r>
    <s v="შპს აკადემიკოს ვახტანგ ბოჭორიშვილის კლინიკა."/>
    <s v="405018831"/>
    <x v="0"/>
    <x v="27"/>
    <s v="თბილისი, ალ. ყაზბეგის გამზირი N16"/>
    <s v="INF00020"/>
    <x v="10"/>
    <m/>
    <n v="1"/>
    <m/>
    <m/>
    <m/>
    <n v="1"/>
    <m/>
    <m/>
    <m/>
    <n v="1"/>
    <m/>
    <m/>
    <n v="3"/>
    <m/>
    <m/>
    <m/>
    <m/>
    <m/>
    <n v="3"/>
  </r>
  <r>
    <s v="შპს აკადემიკოს ვახტანგ ბოჭორიშვილის კლინიკა."/>
    <s v="405018831"/>
    <x v="0"/>
    <x v="27"/>
    <s v="თბილისი, ალ. ყაზბეგის გამზირი N16"/>
    <s v="INF00020/1"/>
    <x v="10"/>
    <n v="1"/>
    <n v="1"/>
    <m/>
    <m/>
    <m/>
    <m/>
    <m/>
    <m/>
    <m/>
    <n v="1"/>
    <m/>
    <n v="1"/>
    <n v="4"/>
    <n v="1"/>
    <m/>
    <m/>
    <m/>
    <n v="1"/>
    <n v="6"/>
  </r>
  <r>
    <s v="შპს აკადემიკოს ვახტანგ ბოჭორიშვილის კლინიკა."/>
    <s v="405018831"/>
    <x v="0"/>
    <x v="27"/>
    <s v="თბილისი, ალ. ყაზბეგის გამზირი N16"/>
    <s v="INF00020/2"/>
    <x v="10"/>
    <m/>
    <n v="1"/>
    <n v="1"/>
    <m/>
    <n v="1"/>
    <m/>
    <m/>
    <m/>
    <n v="2"/>
    <n v="2"/>
    <n v="1"/>
    <m/>
    <n v="8"/>
    <n v="1"/>
    <n v="4"/>
    <m/>
    <n v="4"/>
    <m/>
    <n v="17"/>
  </r>
  <r>
    <s v="შპს აკადემიკოს ვახტანგ ბოჭორიშვილის კლინიკა."/>
    <s v="405018831"/>
    <x v="0"/>
    <x v="27"/>
    <s v="თბილისი, ალ. ყაზბეგის გამზირი N16"/>
    <s v="INF00021/2"/>
    <x v="10"/>
    <m/>
    <m/>
    <m/>
    <m/>
    <m/>
    <m/>
    <m/>
    <m/>
    <m/>
    <m/>
    <m/>
    <m/>
    <n v="0"/>
    <n v="1"/>
    <m/>
    <m/>
    <m/>
    <m/>
    <n v="1"/>
  </r>
  <r>
    <s v="შპს აკადემიკოს ვახტანგ ბოჭორიშვილის კლინიკა."/>
    <s v="405018831"/>
    <x v="0"/>
    <x v="27"/>
    <s v="თბილისი, ალ. ყაზბეგის გამზირი N16"/>
    <s v="INT0041"/>
    <x v="2"/>
    <n v="2"/>
    <n v="1"/>
    <m/>
    <n v="1"/>
    <n v="1"/>
    <n v="1"/>
    <n v="3"/>
    <n v="1"/>
    <n v="1"/>
    <n v="3"/>
    <m/>
    <n v="1"/>
    <n v="15"/>
    <n v="2"/>
    <m/>
    <n v="2"/>
    <n v="1"/>
    <m/>
    <n v="20"/>
  </r>
  <r>
    <s v="შპს აკადემიკოს ვახტანგ ბოჭორიშვილის კლინიკა."/>
    <s v="405018831"/>
    <x v="0"/>
    <x v="27"/>
    <s v="თბილისი, ალ. ყაზბეგის გამზირი N16"/>
    <s v="INT0041/1"/>
    <x v="2"/>
    <n v="2"/>
    <n v="2"/>
    <n v="3"/>
    <n v="4"/>
    <n v="6"/>
    <n v="1"/>
    <n v="3"/>
    <m/>
    <n v="1"/>
    <n v="3"/>
    <n v="2"/>
    <n v="1"/>
    <n v="28"/>
    <n v="1"/>
    <n v="1"/>
    <m/>
    <n v="1"/>
    <m/>
    <n v="31"/>
  </r>
  <r>
    <s v="შპს აკადემიკოს ვახტანგ ბოჭორიშვილის კლინიკა."/>
    <s v="405018831"/>
    <x v="0"/>
    <x v="27"/>
    <s v="თბილისი, ალ. ყაზბეგის გამზირი N16"/>
    <s v="INT0041/2"/>
    <x v="2"/>
    <m/>
    <n v="2"/>
    <n v="3"/>
    <n v="2"/>
    <n v="4"/>
    <n v="1"/>
    <m/>
    <n v="3"/>
    <n v="1"/>
    <n v="3"/>
    <n v="2"/>
    <n v="3"/>
    <n v="24"/>
    <n v="3"/>
    <n v="4"/>
    <n v="1"/>
    <m/>
    <m/>
    <n v="32"/>
  </r>
  <r>
    <s v="შპს აკადემიკოს ვახტანგ ბოჭორიშვილის კლინიკა."/>
    <s v="405018831"/>
    <x v="0"/>
    <x v="27"/>
    <s v="თბილისი, ალ. ყაზბეგის გამზირი N16"/>
    <s v="INT0041/3"/>
    <x v="2"/>
    <m/>
    <m/>
    <m/>
    <n v="1"/>
    <m/>
    <n v="1"/>
    <m/>
    <m/>
    <m/>
    <m/>
    <m/>
    <m/>
    <n v="2"/>
    <m/>
    <m/>
    <m/>
    <m/>
    <m/>
    <n v="2"/>
  </r>
  <r>
    <s v="შპს აკადემიკოს ვახტანგ ბოჭორიშვილის კლინიკა."/>
    <s v="405018831"/>
    <x v="0"/>
    <x v="27"/>
    <s v="თბილისი, ალ. ყაზბეგის გამზირი N16"/>
    <s v="REAN0041/1"/>
    <x v="3"/>
    <m/>
    <m/>
    <m/>
    <m/>
    <m/>
    <m/>
    <m/>
    <m/>
    <m/>
    <m/>
    <m/>
    <n v="1"/>
    <n v="1"/>
    <m/>
    <m/>
    <m/>
    <m/>
    <m/>
    <n v="1"/>
  </r>
  <r>
    <s v="შპს აკადემიკოს ვახტანგ ბოჭორიშვილის კლინიკა."/>
    <s v="405018831"/>
    <x v="0"/>
    <x v="27"/>
    <s v="თბილისი, ალ. ყაზბეგის გამზირი N16"/>
    <s v="REAN0041/2"/>
    <x v="3"/>
    <m/>
    <m/>
    <m/>
    <n v="1"/>
    <m/>
    <m/>
    <n v="1"/>
    <m/>
    <m/>
    <m/>
    <m/>
    <n v="1"/>
    <n v="3"/>
    <m/>
    <n v="1"/>
    <m/>
    <m/>
    <m/>
    <n v="4"/>
  </r>
  <r>
    <s v="შპს აკადემიკოს ვახტანგ ბოჭორიშვილის კლინიკა."/>
    <s v="405018831"/>
    <x v="0"/>
    <x v="27"/>
    <s v="თბილისი, ალ. ყაზბეგის გამზირი N16"/>
    <s v="S600069/1"/>
    <x v="4"/>
    <m/>
    <m/>
    <m/>
    <m/>
    <m/>
    <m/>
    <m/>
    <m/>
    <m/>
    <m/>
    <m/>
    <m/>
    <n v="0"/>
    <m/>
    <m/>
    <m/>
    <n v="1"/>
    <m/>
    <n v="1"/>
  </r>
  <r>
    <s v="შპს აკადემიკოს ვახტანგ ბოჭორიშვილის კლინიკა."/>
    <s v="405018831"/>
    <x v="0"/>
    <x v="27"/>
    <s v="თბილისი, ალ. ყაზბეგის გამზირი N16"/>
    <s v="S600069/2"/>
    <x v="4"/>
    <m/>
    <m/>
    <m/>
    <m/>
    <m/>
    <m/>
    <m/>
    <m/>
    <m/>
    <m/>
    <m/>
    <n v="1"/>
    <n v="1"/>
    <m/>
    <m/>
    <m/>
    <m/>
    <m/>
    <n v="1"/>
  </r>
  <r>
    <s v="შპს აკადემიკოს ვახტანგ ბოჭორიშვილის კლინიკა."/>
    <s v="405018831"/>
    <x v="0"/>
    <x v="27"/>
    <s v="თბილისი, ალ. ყაზბეგის გამზირი N16"/>
    <s v="SUR1311224"/>
    <x v="4"/>
    <m/>
    <m/>
    <n v="2"/>
    <m/>
    <m/>
    <m/>
    <m/>
    <m/>
    <m/>
    <m/>
    <m/>
    <m/>
    <n v="2"/>
    <m/>
    <m/>
    <m/>
    <m/>
    <m/>
    <n v="2"/>
  </r>
  <r>
    <s v="შპს აკადემიკოს ვახტანგ ბოჭორიშვილის კლინიკა."/>
    <s v="405018831"/>
    <x v="0"/>
    <x v="27"/>
    <s v="თბილისი, ალ. ყაზბეგის გამზირი N16"/>
    <s v="SUR2026322"/>
    <x v="4"/>
    <m/>
    <m/>
    <m/>
    <m/>
    <m/>
    <m/>
    <m/>
    <m/>
    <m/>
    <m/>
    <m/>
    <m/>
    <n v="0"/>
    <m/>
    <m/>
    <m/>
    <n v="1"/>
    <m/>
    <n v="1"/>
  </r>
  <r>
    <s v="შპს აკადემიკოს ვახტანგ ბოჭორიშვილის კლინიკა."/>
    <s v="405018831"/>
    <x v="0"/>
    <x v="27"/>
    <s v="თბილისი, ალ. ყაზბეგის გამზირი N16"/>
    <s v="SUR3123197"/>
    <x v="4"/>
    <n v="1"/>
    <m/>
    <m/>
    <m/>
    <m/>
    <m/>
    <m/>
    <m/>
    <m/>
    <m/>
    <m/>
    <m/>
    <n v="1"/>
    <m/>
    <m/>
    <m/>
    <m/>
    <m/>
    <n v="1"/>
  </r>
  <r>
    <s v="შპს აკადემიკოს ვახტანგ ბოჭორიშვილის კლინიკა."/>
    <s v="405018831"/>
    <x v="0"/>
    <x v="27"/>
    <s v="თბილისი, ალ. ყაზბეგის გამზირი N16"/>
    <s v="SUR3123202"/>
    <x v="4"/>
    <m/>
    <m/>
    <m/>
    <m/>
    <m/>
    <m/>
    <n v="1"/>
    <m/>
    <m/>
    <m/>
    <m/>
    <m/>
    <n v="1"/>
    <m/>
    <m/>
    <m/>
    <m/>
    <m/>
    <n v="1"/>
  </r>
  <r>
    <s v="შპს აკადემიკოს ვახტანგ ბოჭორიშვილის კლინიკა."/>
    <s v="405018831"/>
    <x v="0"/>
    <x v="27"/>
    <s v="თბილისი, ალ. ყაზბეგის გამზირი N16"/>
    <s v="SUR3123204"/>
    <x v="4"/>
    <m/>
    <m/>
    <m/>
    <m/>
    <m/>
    <n v="1"/>
    <m/>
    <m/>
    <n v="1"/>
    <m/>
    <m/>
    <m/>
    <n v="2"/>
    <m/>
    <m/>
    <m/>
    <m/>
    <m/>
    <n v="2"/>
  </r>
  <r>
    <s v="შპს აკადემიკოს ვახტანგ ბოჭორიშვილის კლინიკა."/>
    <s v="405018831"/>
    <x v="0"/>
    <x v="27"/>
    <s v="თბილისი, ალ. ყაზბეგის გამზირი N16"/>
    <s v="SUR3123562"/>
    <x v="4"/>
    <m/>
    <m/>
    <m/>
    <m/>
    <m/>
    <m/>
    <n v="1"/>
    <m/>
    <m/>
    <m/>
    <m/>
    <n v="1"/>
    <n v="2"/>
    <m/>
    <m/>
    <m/>
    <m/>
    <m/>
    <n v="2"/>
  </r>
  <r>
    <s v="შპს აკადემიკოს ვახტანგ ბოჭორიშვილის კლინიკა."/>
    <s v="405018831"/>
    <x v="0"/>
    <x v="27"/>
    <s v="თბილისი, ალ. ყაზბეგის გამზირი N16"/>
    <s v="SUR3532716"/>
    <x v="4"/>
    <m/>
    <m/>
    <m/>
    <n v="1"/>
    <m/>
    <m/>
    <m/>
    <m/>
    <m/>
    <m/>
    <m/>
    <m/>
    <n v="1"/>
    <m/>
    <m/>
    <m/>
    <m/>
    <m/>
    <n v="1"/>
  </r>
  <r>
    <s v="შპს აკადემიკოს ვახტანგ ბოჭორიშვილის კლინიკა."/>
    <s v="405018831"/>
    <x v="0"/>
    <x v="27"/>
    <s v="თბილისი, ალ. ყაზბეგის გამზირი N16"/>
    <s v="SUR3591162"/>
    <x v="4"/>
    <m/>
    <m/>
    <m/>
    <m/>
    <m/>
    <m/>
    <m/>
    <m/>
    <m/>
    <m/>
    <m/>
    <n v="1"/>
    <n v="1"/>
    <m/>
    <m/>
    <m/>
    <m/>
    <m/>
    <n v="1"/>
  </r>
  <r>
    <s v="შპს აკადემიკოს ვახტანგ ბოჭორიშვილის კლინიკა."/>
    <s v="405018831"/>
    <x v="0"/>
    <x v="27"/>
    <s v="თბილისი, ალ. ყაზბეგის გამზირი N16"/>
    <s v="SUR3726486"/>
    <x v="4"/>
    <m/>
    <m/>
    <m/>
    <m/>
    <m/>
    <m/>
    <m/>
    <m/>
    <m/>
    <m/>
    <m/>
    <m/>
    <n v="0"/>
    <m/>
    <n v="1"/>
    <m/>
    <m/>
    <m/>
    <n v="1"/>
  </r>
  <r>
    <s v="შპს აკადემიკოს ვახტანგ ბოჭორიშვილის კლინიკა."/>
    <s v="405018831"/>
    <x v="0"/>
    <x v="27"/>
    <s v="თბილისი, ალ. ყაზბეგის გამზირი N16"/>
    <s v="T900003/2"/>
    <x v="5"/>
    <m/>
    <m/>
    <m/>
    <m/>
    <m/>
    <m/>
    <m/>
    <n v="1"/>
    <m/>
    <m/>
    <m/>
    <m/>
    <n v="1"/>
    <m/>
    <m/>
    <m/>
    <m/>
    <m/>
    <n v="1"/>
  </r>
  <r>
    <s v="შპს აკადემიკოს ვახტანგ ბოჭორიშვილის კლინიკა."/>
    <s v="405018831"/>
    <x v="0"/>
    <x v="27"/>
    <s v="თბილისი, ალ. ყაზბეგის გამზირი N16"/>
    <s v="T900008/1"/>
    <x v="5"/>
    <m/>
    <m/>
    <m/>
    <m/>
    <n v="1"/>
    <m/>
    <m/>
    <m/>
    <m/>
    <m/>
    <m/>
    <m/>
    <n v="1"/>
    <m/>
    <m/>
    <m/>
    <m/>
    <m/>
    <n v="1"/>
  </r>
  <r>
    <s v="შპს აკადემიკოს ვახტანგ ბოჭორიშვილის კლინიკა."/>
    <s v="405018831"/>
    <x v="0"/>
    <x v="27"/>
    <s v="თბილისი, ალ. ყაზბეგის გამზირი N16"/>
    <s v="T900013"/>
    <x v="5"/>
    <m/>
    <m/>
    <m/>
    <m/>
    <m/>
    <m/>
    <m/>
    <m/>
    <m/>
    <m/>
    <m/>
    <m/>
    <n v="0"/>
    <m/>
    <m/>
    <m/>
    <m/>
    <n v="1"/>
    <n v="1"/>
  </r>
  <r>
    <s v="შპს აკადემიკოს ვახტანგ ბოჭორიშვილის კლინიკა."/>
    <s v="405018831"/>
    <x v="0"/>
    <x v="27"/>
    <s v="თბილისი, ალ. ყაზბეგის გამზირი N16"/>
    <s v="T900013/1"/>
    <x v="5"/>
    <m/>
    <m/>
    <m/>
    <m/>
    <m/>
    <m/>
    <m/>
    <m/>
    <m/>
    <m/>
    <m/>
    <m/>
    <n v="0"/>
    <n v="1"/>
    <m/>
    <n v="2"/>
    <n v="2"/>
    <m/>
    <n v="5"/>
  </r>
  <r>
    <s v="შპს აკადემიკოს ვახტანგ ბოჭორიშვილის კლინიკა."/>
    <s v="405018831"/>
    <x v="0"/>
    <x v="27"/>
    <s v="თბილისი, ალ. ყაზბეგის გამზირი N16"/>
    <s v="T900016"/>
    <x v="5"/>
    <m/>
    <m/>
    <n v="1"/>
    <m/>
    <m/>
    <m/>
    <m/>
    <m/>
    <m/>
    <m/>
    <m/>
    <m/>
    <n v="1"/>
    <m/>
    <m/>
    <m/>
    <m/>
    <m/>
    <n v="1"/>
  </r>
  <r>
    <s v="შპს აკადემიკოს ნიკოლოზ ყიფშიძის სახელობის ცენტრალური საუნივერსიტეტო კლინიკა"/>
    <s v="205165453"/>
    <x v="0"/>
    <x v="27"/>
    <s v="ქ. თბილისი, ვაჟა-ფშაველას  №29"/>
    <s v="1CAR/U5"/>
    <x v="6"/>
    <m/>
    <m/>
    <m/>
    <m/>
    <m/>
    <m/>
    <m/>
    <m/>
    <m/>
    <m/>
    <m/>
    <m/>
    <n v="0"/>
    <m/>
    <m/>
    <n v="1"/>
    <m/>
    <m/>
    <n v="1"/>
  </r>
  <r>
    <s v="შპს აკადემიკოს ნიკოლოზ ყიფშიძის სახელობის ცენტრალური საუნივერსიტეტო კლინიკა"/>
    <s v="205165453"/>
    <x v="0"/>
    <x v="27"/>
    <s v="ქ. თბილისი, ვაჟა-ფშაველას  №29"/>
    <s v="INT0041"/>
    <x v="2"/>
    <m/>
    <n v="1"/>
    <m/>
    <m/>
    <m/>
    <n v="2"/>
    <n v="1"/>
    <n v="1"/>
    <m/>
    <m/>
    <m/>
    <n v="2"/>
    <n v="7"/>
    <n v="1"/>
    <m/>
    <m/>
    <m/>
    <m/>
    <n v="8"/>
  </r>
  <r>
    <s v="შპს აკადემიკოს ნიკოლოზ ყიფშიძის სახელობის ცენტრალური საუნივერსიტეტო კლინიკა"/>
    <s v="205165453"/>
    <x v="0"/>
    <x v="27"/>
    <s v="ქ. თბილისი, ვაჟა-ფშაველას  №29"/>
    <s v="INT0041/1"/>
    <x v="2"/>
    <n v="7"/>
    <n v="2"/>
    <n v="2"/>
    <n v="2"/>
    <n v="4"/>
    <m/>
    <n v="3"/>
    <m/>
    <n v="4"/>
    <n v="3"/>
    <n v="3"/>
    <n v="1"/>
    <n v="31"/>
    <n v="4"/>
    <m/>
    <n v="2"/>
    <n v="1"/>
    <n v="1"/>
    <n v="39"/>
  </r>
  <r>
    <s v="შპს აკადემიკოს ნიკოლოზ ყიფშიძის სახელობის ცენტრალური საუნივერსიტეტო კლინიკა"/>
    <s v="205165453"/>
    <x v="0"/>
    <x v="27"/>
    <s v="ქ. თბილისი, ვაჟა-ფშაველას  №29"/>
    <s v="INT0041/2"/>
    <x v="2"/>
    <n v="4"/>
    <n v="4"/>
    <n v="1"/>
    <m/>
    <m/>
    <n v="6"/>
    <n v="3"/>
    <n v="1"/>
    <n v="1"/>
    <n v="1"/>
    <n v="2"/>
    <n v="8"/>
    <n v="31"/>
    <n v="1"/>
    <n v="2"/>
    <n v="4"/>
    <n v="1"/>
    <n v="1"/>
    <n v="40"/>
  </r>
  <r>
    <s v="შპს აკადემიკოს ნიკოლოზ ყიფშიძის სახელობის ცენტრალური საუნივერსიტეტო კლინიკა"/>
    <s v="205165453"/>
    <x v="0"/>
    <x v="27"/>
    <s v="ქ. თბილისი, ვაჟა-ფშაველას  №29"/>
    <s v="REAN0041/1"/>
    <x v="3"/>
    <n v="1"/>
    <n v="1"/>
    <n v="2"/>
    <m/>
    <m/>
    <m/>
    <n v="2"/>
    <n v="1"/>
    <m/>
    <m/>
    <m/>
    <n v="1"/>
    <n v="8"/>
    <m/>
    <m/>
    <m/>
    <m/>
    <n v="3"/>
    <n v="11"/>
  </r>
  <r>
    <s v="შპს აკადემიკოს ნიკოლოზ ყიფშიძის სახელობის ცენტრალური საუნივერსიტეტო კლინიკა"/>
    <s v="205165453"/>
    <x v="0"/>
    <x v="27"/>
    <s v="ქ. თბილისი, ვაჟა-ფშაველას  №29"/>
    <s v="REAN0041/2"/>
    <x v="3"/>
    <m/>
    <m/>
    <n v="1"/>
    <m/>
    <m/>
    <m/>
    <m/>
    <m/>
    <m/>
    <m/>
    <n v="1"/>
    <m/>
    <n v="2"/>
    <n v="1"/>
    <m/>
    <n v="1"/>
    <m/>
    <m/>
    <n v="4"/>
  </r>
  <r>
    <s v="შპს აკადემიკოს ნიკოლოზ ყიფშიძის სახელობის ცენტრალური საუნივერსიტეტო კლინიკა"/>
    <s v="205165453"/>
    <x v="0"/>
    <x v="27"/>
    <s v="ქ. თბილისი, ვაჟა-ფშაველას  №29"/>
    <s v="S600147/2"/>
    <x v="4"/>
    <m/>
    <n v="1"/>
    <m/>
    <m/>
    <m/>
    <m/>
    <m/>
    <m/>
    <m/>
    <m/>
    <m/>
    <m/>
    <n v="1"/>
    <m/>
    <m/>
    <m/>
    <m/>
    <m/>
    <n v="1"/>
  </r>
  <r>
    <s v="შპს აკადემიკოს ნიკოლოზ ყიფშიძის სახელობის ცენტრალური საუნივერსიტეტო კლინიკა"/>
    <s v="205165453"/>
    <x v="0"/>
    <x v="27"/>
    <s v="ქ. თბილისი, ვაჟა-ფშაველას  №29"/>
    <s v="SUR1330271"/>
    <x v="4"/>
    <m/>
    <m/>
    <n v="1"/>
    <m/>
    <m/>
    <m/>
    <m/>
    <m/>
    <m/>
    <m/>
    <m/>
    <m/>
    <n v="1"/>
    <m/>
    <m/>
    <m/>
    <m/>
    <m/>
    <n v="1"/>
  </r>
  <r>
    <s v="შპს აკადემიკოს ნიკოლოზ ყიფშიძის სახელობის ცენტრალური საუნივერსიტეტო კლინიკა"/>
    <s v="205165453"/>
    <x v="0"/>
    <x v="27"/>
    <s v="ქ. თბილისი, ვაჟა-ფშაველას  №29"/>
    <s v="SUR321791/2"/>
    <x v="4"/>
    <m/>
    <m/>
    <m/>
    <m/>
    <m/>
    <n v="1"/>
    <m/>
    <m/>
    <m/>
    <m/>
    <m/>
    <m/>
    <n v="1"/>
    <m/>
    <m/>
    <m/>
    <m/>
    <m/>
    <n v="1"/>
  </r>
  <r>
    <s v="შპს აკადემიკოს ნიკოლოზ ყიფშიძის სახელობის ცენტრალური საუნივერსიტეტო კლინიკა"/>
    <s v="205165453"/>
    <x v="0"/>
    <x v="27"/>
    <s v="ქ. თბილისი, ვაჟა-ფშაველას  №29"/>
    <s v="T900007"/>
    <x v="5"/>
    <m/>
    <m/>
    <m/>
    <m/>
    <m/>
    <m/>
    <m/>
    <m/>
    <m/>
    <m/>
    <m/>
    <m/>
    <n v="0"/>
    <n v="1"/>
    <m/>
    <m/>
    <m/>
    <m/>
    <n v="1"/>
  </r>
  <r>
    <s v="შპს აკადემიკოს ნიკოლოზ ყიფშიძის სახელობის ცენტრალური საუნივერსიტეტო კლინიკა"/>
    <s v="205165453"/>
    <x v="0"/>
    <x v="27"/>
    <s v="ქ. თბილისი, ვაჟა-ფშაველას  №29"/>
    <s v="T900007/1"/>
    <x v="5"/>
    <m/>
    <m/>
    <m/>
    <m/>
    <m/>
    <m/>
    <m/>
    <m/>
    <m/>
    <m/>
    <n v="1"/>
    <m/>
    <n v="1"/>
    <n v="1"/>
    <m/>
    <m/>
    <n v="1"/>
    <m/>
    <n v="3"/>
  </r>
  <r>
    <s v="შპს აკადემიკოს ნიკოლოზ ყიფშიძის სახელობის ცენტრალური საუნივერსიტეტო კლინიკა"/>
    <s v="205165453"/>
    <x v="0"/>
    <x v="27"/>
    <s v="ქ. თბილისი, ვაჟა-ფშაველას  №29"/>
    <s v="T910001INF"/>
    <x v="10"/>
    <m/>
    <m/>
    <m/>
    <m/>
    <n v="1"/>
    <m/>
    <m/>
    <m/>
    <m/>
    <m/>
    <m/>
    <m/>
    <n v="1"/>
    <m/>
    <m/>
    <m/>
    <m/>
    <m/>
    <n v="1"/>
  </r>
  <r>
    <s v="შპს აკადემიკოს ო. ღუდუშაურის სახელობის ეროვნული სამედიცინო ცენტრი"/>
    <s v="202193544"/>
    <x v="0"/>
    <x v="0"/>
    <s v="თბილისი,ნოდარ ბოხუას ქ.N12/ლუბლიანას ქ.N66"/>
    <s v="1CAR/U2"/>
    <x v="6"/>
    <m/>
    <m/>
    <m/>
    <m/>
    <m/>
    <m/>
    <m/>
    <m/>
    <m/>
    <m/>
    <m/>
    <m/>
    <n v="0"/>
    <m/>
    <m/>
    <m/>
    <m/>
    <n v="1"/>
    <n v="1"/>
  </r>
  <r>
    <s v="შპს აკადემიკოს ო. ღუდუშაურის სახელობის ეროვნული სამედიცინო ცენტრი"/>
    <s v="202193544"/>
    <x v="0"/>
    <x v="0"/>
    <s v="თბილისი,ნოდარ ბოხუას ქ.N12/ლუბლიანას ქ.N66"/>
    <s v="1CAR/U5"/>
    <x v="6"/>
    <m/>
    <m/>
    <m/>
    <m/>
    <m/>
    <m/>
    <m/>
    <m/>
    <m/>
    <m/>
    <n v="1"/>
    <m/>
    <n v="1"/>
    <m/>
    <m/>
    <m/>
    <m/>
    <m/>
    <n v="1"/>
  </r>
  <r>
    <s v="შპს აკადემიკოს ო. ღუდუშაურის სახელობის ეროვნული სამედიცინო ცენტრი"/>
    <s v="202193544"/>
    <x v="0"/>
    <x v="0"/>
    <s v="თბილისი,ნოდარ ბოხუას ქ.N12/ლუბლიანას ქ.N66"/>
    <s v="HR/CSE"/>
    <x v="8"/>
    <m/>
    <m/>
    <m/>
    <m/>
    <m/>
    <m/>
    <m/>
    <m/>
    <m/>
    <m/>
    <n v="1"/>
    <m/>
    <n v="1"/>
    <m/>
    <m/>
    <m/>
    <m/>
    <m/>
    <n v="1"/>
  </r>
  <r>
    <s v="შპს აკადემიკოს ო. ღუდუშაურის სახელობის ეროვნული სამედიცინო ცენტრი"/>
    <s v="202193544"/>
    <x v="0"/>
    <x v="0"/>
    <s v="თბილისი,ნოდარ ბოხუას ქ.N12/ლუბლიანას ქ.N66"/>
    <s v="INT0041"/>
    <x v="2"/>
    <n v="2"/>
    <m/>
    <m/>
    <n v="1"/>
    <n v="1"/>
    <m/>
    <m/>
    <n v="1"/>
    <n v="1"/>
    <n v="1"/>
    <n v="1"/>
    <m/>
    <n v="8"/>
    <m/>
    <m/>
    <m/>
    <m/>
    <m/>
    <n v="8"/>
  </r>
  <r>
    <s v="შპს აკადემიკოს ო. ღუდუშაურის სახელობის ეროვნული სამედიცინო ცენტრი"/>
    <s v="202193544"/>
    <x v="0"/>
    <x v="0"/>
    <s v="თბილისი,ნოდარ ბოხუას ქ.N12/ლუბლიანას ქ.N66"/>
    <s v="INT0041/1"/>
    <x v="2"/>
    <n v="2"/>
    <m/>
    <n v="2"/>
    <n v="1"/>
    <m/>
    <m/>
    <n v="2"/>
    <n v="1"/>
    <n v="3"/>
    <n v="2"/>
    <n v="1"/>
    <n v="1"/>
    <n v="15"/>
    <n v="1"/>
    <n v="2"/>
    <n v="1"/>
    <n v="2"/>
    <m/>
    <n v="21"/>
  </r>
  <r>
    <s v="შპს აკადემიკოს ო. ღუდუშაურის სახელობის ეროვნული სამედიცინო ცენტრი"/>
    <s v="202193544"/>
    <x v="0"/>
    <x v="0"/>
    <s v="თბილისი,ნოდარ ბოხუას ქ.N12/ლუბლიანას ქ.N66"/>
    <s v="INT0041/2"/>
    <x v="2"/>
    <n v="2"/>
    <n v="2"/>
    <n v="1"/>
    <m/>
    <n v="1"/>
    <m/>
    <n v="1"/>
    <n v="3"/>
    <n v="1"/>
    <n v="2"/>
    <m/>
    <n v="2"/>
    <n v="15"/>
    <m/>
    <m/>
    <m/>
    <n v="3"/>
    <n v="2"/>
    <n v="20"/>
  </r>
  <r>
    <s v="შპს აკადემიკოს ო. ღუდუშაურის სახელობის ეროვნული სამედიცინო ცენტრი"/>
    <s v="202193544"/>
    <x v="0"/>
    <x v="0"/>
    <s v="თბილისი,ნოდარ ბოხუას ქ.N12/ლუბლიანას ქ.N66"/>
    <s v="INT0086N/1"/>
    <x v="2"/>
    <m/>
    <m/>
    <m/>
    <m/>
    <m/>
    <m/>
    <n v="1"/>
    <m/>
    <m/>
    <m/>
    <m/>
    <m/>
    <n v="1"/>
    <m/>
    <m/>
    <m/>
    <m/>
    <m/>
    <n v="1"/>
  </r>
  <r>
    <s v="შპს აკადემიკოს ო. ღუდუშაურის სახელობის ეროვნული სამედიცინო ცენტრი"/>
    <s v="202193544"/>
    <x v="0"/>
    <x v="0"/>
    <s v="თბილისი,ნოდარ ბოხუას ქ.N12/ლუბლიანას ქ.N66"/>
    <s v="INT0089N/1"/>
    <x v="2"/>
    <n v="1"/>
    <m/>
    <m/>
    <m/>
    <m/>
    <m/>
    <m/>
    <m/>
    <m/>
    <m/>
    <m/>
    <m/>
    <n v="1"/>
    <m/>
    <m/>
    <m/>
    <m/>
    <n v="1"/>
    <n v="2"/>
  </r>
  <r>
    <s v="შპს აკადემიკოს ო. ღუდუშაურის სახელობის ეროვნული სამედიცინო ცენტრი"/>
    <s v="202193544"/>
    <x v="0"/>
    <x v="0"/>
    <s v="თბილისი,ნოდარ ბოხუას ქ.N12/ლუბლიანას ქ.N66"/>
    <s v="M17.1"/>
    <x v="4"/>
    <m/>
    <m/>
    <m/>
    <m/>
    <m/>
    <m/>
    <m/>
    <m/>
    <m/>
    <n v="1"/>
    <m/>
    <m/>
    <n v="1"/>
    <m/>
    <m/>
    <m/>
    <m/>
    <m/>
    <n v="1"/>
  </r>
  <r>
    <s v="შპს აკადემიკოს ო. ღუდუშაურის სახელობის ეროვნული სამედიცინო ცენტრი"/>
    <s v="202193544"/>
    <x v="0"/>
    <x v="0"/>
    <s v="თბილისი,ნოდარ ბოხუას ქ.N12/ლუბლიანას ქ.N66"/>
    <s v="NEO10176"/>
    <x v="11"/>
    <m/>
    <m/>
    <m/>
    <m/>
    <m/>
    <n v="1"/>
    <m/>
    <m/>
    <m/>
    <m/>
    <m/>
    <m/>
    <n v="1"/>
    <m/>
    <m/>
    <m/>
    <m/>
    <m/>
    <n v="1"/>
  </r>
  <r>
    <s v="შპს აკადემიკოს ო. ღუდუშაურის სახელობის ეროვნული სამედიცინო ცენტრი"/>
    <s v="202193544"/>
    <x v="0"/>
    <x v="0"/>
    <s v="თბილისი,ნოდარ ბოხუას ქ.N12/ლუბლიანას ქ.N66"/>
    <s v="NEO10375"/>
    <x v="11"/>
    <m/>
    <m/>
    <m/>
    <m/>
    <m/>
    <n v="1"/>
    <n v="1"/>
    <m/>
    <m/>
    <m/>
    <m/>
    <m/>
    <n v="2"/>
    <n v="1"/>
    <m/>
    <m/>
    <m/>
    <m/>
    <n v="3"/>
  </r>
  <r>
    <s v="შპს აკადემიკოს ო. ღუდუშაურის სახელობის ეროვნული სამედიცინო ცენტრი"/>
    <s v="202193544"/>
    <x v="0"/>
    <x v="0"/>
    <s v="თბილისი,ნოდარ ბოხუას ქ.N12/ლუბლიანას ქ.N66"/>
    <s v="NEO8561"/>
    <x v="11"/>
    <m/>
    <m/>
    <m/>
    <m/>
    <m/>
    <m/>
    <m/>
    <m/>
    <m/>
    <n v="1"/>
    <m/>
    <m/>
    <n v="1"/>
    <m/>
    <m/>
    <m/>
    <m/>
    <m/>
    <n v="1"/>
  </r>
  <r>
    <s v="შპს აკადემიკოს ო. ღუდუშაურის სახელობის ეროვნული სამედიცინო ცენტრი"/>
    <s v="202193544"/>
    <x v="0"/>
    <x v="0"/>
    <s v="თბილისი,ნოდარ ბოხუას ქ.N12/ლუბლიანას ქ.N66"/>
    <s v="NEO8689"/>
    <x v="11"/>
    <m/>
    <m/>
    <m/>
    <m/>
    <m/>
    <m/>
    <m/>
    <m/>
    <m/>
    <m/>
    <m/>
    <m/>
    <n v="0"/>
    <n v="1"/>
    <m/>
    <m/>
    <m/>
    <m/>
    <n v="1"/>
  </r>
  <r>
    <s v="შპს აკადემიკოს ო. ღუდუშაურის სახელობის ეროვნული სამედიცინო ცენტრი"/>
    <s v="202193544"/>
    <x v="0"/>
    <x v="0"/>
    <s v="თბილისი,ნოდარ ბოხუას ქ.N12/ლუბლიანას ქ.N66"/>
    <s v="NEU125095"/>
    <x v="4"/>
    <m/>
    <n v="1"/>
    <m/>
    <m/>
    <m/>
    <m/>
    <m/>
    <m/>
    <m/>
    <m/>
    <m/>
    <m/>
    <n v="1"/>
    <m/>
    <m/>
    <m/>
    <m/>
    <m/>
    <n v="1"/>
  </r>
  <r>
    <s v="შპს აკადემიკოს ო. ღუდუშაურის სახელობის ეროვნული სამედიცინო ცენტრი"/>
    <s v="202193544"/>
    <x v="0"/>
    <x v="0"/>
    <s v="თბილისი,ნოდარ ბოხუას ქ.N12/ლუბლიანას ქ.N66"/>
    <s v="NEU141089"/>
    <x v="4"/>
    <m/>
    <m/>
    <m/>
    <m/>
    <m/>
    <m/>
    <m/>
    <m/>
    <m/>
    <m/>
    <m/>
    <m/>
    <n v="0"/>
    <n v="1"/>
    <m/>
    <m/>
    <m/>
    <m/>
    <n v="1"/>
  </r>
  <r>
    <s v="შპს აკადემიკოს ო. ღუდუშაურის სახელობის ეროვნული სამედიცინო ცენტრი"/>
    <s v="202193544"/>
    <x v="0"/>
    <x v="0"/>
    <s v="თბილისი,ნოდარ ბოხუას ქ.N12/ლუბლიანას ქ.N66"/>
    <s v="NEU33377"/>
    <x v="4"/>
    <m/>
    <m/>
    <m/>
    <m/>
    <m/>
    <m/>
    <m/>
    <m/>
    <n v="1"/>
    <m/>
    <m/>
    <m/>
    <n v="1"/>
    <m/>
    <m/>
    <m/>
    <m/>
    <m/>
    <n v="1"/>
  </r>
  <r>
    <s v="შპს აკადემიკოს ო. ღუდუშაურის სახელობის ეროვნული სამედიცინო ცენტრი"/>
    <s v="202193544"/>
    <x v="0"/>
    <x v="0"/>
    <s v="თბილისი,ნოდარ ბოხუას ქ.N12/ლუბლიანას ქ.N66"/>
    <s v="NEU69077"/>
    <x v="4"/>
    <m/>
    <m/>
    <m/>
    <m/>
    <n v="1"/>
    <m/>
    <m/>
    <m/>
    <m/>
    <m/>
    <m/>
    <m/>
    <n v="1"/>
    <m/>
    <m/>
    <m/>
    <m/>
    <m/>
    <n v="1"/>
  </r>
  <r>
    <s v="შპს აკადემიკოს ო. ღუდუშაურის სახელობის ეროვნული სამედიცინო ცენტრი"/>
    <s v="202193544"/>
    <x v="0"/>
    <x v="0"/>
    <s v="თბილისი,ნოდარ ბოხუას ქ.N12/ლუბლიანას ქ.N66"/>
    <s v="REAN0040N"/>
    <x v="3"/>
    <m/>
    <m/>
    <m/>
    <m/>
    <m/>
    <n v="1"/>
    <m/>
    <m/>
    <n v="1"/>
    <m/>
    <m/>
    <m/>
    <n v="2"/>
    <m/>
    <m/>
    <m/>
    <m/>
    <m/>
    <n v="2"/>
  </r>
  <r>
    <s v="შპს აკადემიკოს ო. ღუდუშაურის სახელობის ეროვნული სამედიცინო ცენტრი"/>
    <s v="202193544"/>
    <x v="0"/>
    <x v="0"/>
    <s v="თბილისი,ნოდარ ბოხუას ქ.N12/ლუბლიანას ქ.N66"/>
    <s v="REAN0041"/>
    <x v="3"/>
    <m/>
    <m/>
    <m/>
    <m/>
    <n v="1"/>
    <m/>
    <m/>
    <m/>
    <m/>
    <m/>
    <m/>
    <m/>
    <n v="1"/>
    <n v="1"/>
    <m/>
    <m/>
    <m/>
    <m/>
    <n v="2"/>
  </r>
  <r>
    <s v="შპს აკადემიკოს ო. ღუდუშაურის სახელობის ეროვნული სამედიცინო ცენტრი"/>
    <s v="202193544"/>
    <x v="0"/>
    <x v="0"/>
    <s v="თბილისი,ნოდარ ბოხუას ქ.N12/ლუბლიანას ქ.N66"/>
    <s v="REAN0041/1"/>
    <x v="3"/>
    <n v="1"/>
    <n v="1"/>
    <m/>
    <m/>
    <m/>
    <n v="1"/>
    <m/>
    <n v="1"/>
    <m/>
    <m/>
    <m/>
    <m/>
    <n v="4"/>
    <m/>
    <m/>
    <m/>
    <m/>
    <n v="2"/>
    <n v="6"/>
  </r>
  <r>
    <s v="შპს აკადემიკოს ო. ღუდუშაურის სახელობის ეროვნული სამედიცინო ცენტრი"/>
    <s v="202193544"/>
    <x v="0"/>
    <x v="0"/>
    <s v="თბილისი,ნოდარ ბოხუას ქ.N12/ლუბლიანას ქ.N66"/>
    <s v="REAN0041/2"/>
    <x v="3"/>
    <m/>
    <n v="2"/>
    <n v="2"/>
    <n v="1"/>
    <n v="2"/>
    <m/>
    <n v="1"/>
    <n v="2"/>
    <m/>
    <n v="1"/>
    <m/>
    <m/>
    <n v="11"/>
    <m/>
    <m/>
    <n v="1"/>
    <n v="1"/>
    <n v="1"/>
    <n v="14"/>
  </r>
  <r>
    <s v="შპს აკადემიკოს ო. ღუდუშაურის სახელობის ეროვნული სამედიცინო ცენტრი"/>
    <s v="202193544"/>
    <x v="0"/>
    <x v="0"/>
    <s v="თბილისი,ნოდარ ბოხუას ქ.N12/ლუბლიანას ქ.N66"/>
    <s v="REAN0041/3"/>
    <x v="3"/>
    <m/>
    <n v="1"/>
    <m/>
    <m/>
    <m/>
    <m/>
    <m/>
    <m/>
    <m/>
    <n v="1"/>
    <m/>
    <m/>
    <n v="2"/>
    <m/>
    <m/>
    <m/>
    <m/>
    <m/>
    <n v="2"/>
  </r>
  <r>
    <s v="შპს აკადემიკოს ო. ღუდუშაურის სახელობის ეროვნული სამედიცინო ცენტრი"/>
    <s v="202193544"/>
    <x v="0"/>
    <x v="0"/>
    <s v="თბილისი,ნოდარ ბოხუას ქ.N12/ლუბლიანას ქ.N66"/>
    <s v="REAN0068"/>
    <x v="3"/>
    <m/>
    <m/>
    <m/>
    <m/>
    <m/>
    <m/>
    <m/>
    <m/>
    <m/>
    <m/>
    <n v="1"/>
    <m/>
    <n v="1"/>
    <m/>
    <m/>
    <m/>
    <m/>
    <m/>
    <n v="1"/>
  </r>
  <r>
    <s v="შპს აკადემიკოს ო. ღუდუშაურის სახელობის ეროვნული სამედიცინო ცენტრი"/>
    <s v="202193544"/>
    <x v="0"/>
    <x v="0"/>
    <s v="თბილისი,ნოდარ ბოხუას ქ.N12/ლუბლიანას ქ.N66"/>
    <s v="REAN0086N/1"/>
    <x v="3"/>
    <m/>
    <m/>
    <m/>
    <n v="1"/>
    <n v="1"/>
    <n v="5"/>
    <n v="3"/>
    <n v="2"/>
    <n v="5"/>
    <n v="2"/>
    <n v="2"/>
    <n v="1"/>
    <n v="22"/>
    <n v="1"/>
    <m/>
    <m/>
    <n v="1"/>
    <n v="1"/>
    <n v="25"/>
  </r>
  <r>
    <s v="შპს აკადემიკოს ო. ღუდუშაურის სახელობის ეროვნული სამედიცინო ცენტრი"/>
    <s v="202193544"/>
    <x v="0"/>
    <x v="0"/>
    <s v="თბილისი,ნოდარ ბოხუას ქ.N12/ლუბლიანას ქ.N66"/>
    <s v="REAN0088N/1"/>
    <x v="3"/>
    <m/>
    <m/>
    <m/>
    <n v="1"/>
    <m/>
    <m/>
    <m/>
    <m/>
    <m/>
    <m/>
    <m/>
    <m/>
    <n v="1"/>
    <m/>
    <m/>
    <m/>
    <m/>
    <m/>
    <n v="1"/>
  </r>
  <r>
    <s v="შპს აკადემიკოს ო. ღუდუშაურის სახელობის ეროვნული სამედიცინო ცენტრი"/>
    <s v="202193544"/>
    <x v="0"/>
    <x v="0"/>
    <s v="თბილისი,ნოდარ ბოხუას ქ.N12/ლუბლიანას ქ.N66"/>
    <s v="REAN0089N/1"/>
    <x v="3"/>
    <m/>
    <m/>
    <m/>
    <m/>
    <m/>
    <m/>
    <m/>
    <m/>
    <n v="1"/>
    <m/>
    <m/>
    <m/>
    <n v="1"/>
    <m/>
    <m/>
    <m/>
    <m/>
    <m/>
    <n v="1"/>
  </r>
  <r>
    <s v="შპს აკადემიკოს ო. ღუდუშაურის სახელობის ეროვნული სამედიცინო ცენტრი"/>
    <s v="202193544"/>
    <x v="0"/>
    <x v="0"/>
    <s v="თბილისი,ნოდარ ბოხუას ქ.N12/ლუბლიანას ქ.N66"/>
    <s v="S600017/2"/>
    <x v="4"/>
    <m/>
    <m/>
    <n v="1"/>
    <m/>
    <m/>
    <m/>
    <m/>
    <m/>
    <m/>
    <m/>
    <m/>
    <m/>
    <n v="1"/>
    <m/>
    <m/>
    <m/>
    <m/>
    <m/>
    <n v="1"/>
  </r>
  <r>
    <s v="შპს აკადემიკოს ო. ღუდუშაურის სახელობის ეროვნული სამედიცინო ცენტრი"/>
    <s v="202193544"/>
    <x v="0"/>
    <x v="0"/>
    <s v="თბილისი,ნოდარ ბოხუას ქ.N12/ლუბლიანას ქ.N66"/>
    <s v="S600019"/>
    <x v="4"/>
    <m/>
    <m/>
    <m/>
    <m/>
    <m/>
    <m/>
    <m/>
    <n v="1"/>
    <m/>
    <m/>
    <m/>
    <m/>
    <n v="1"/>
    <m/>
    <m/>
    <m/>
    <m/>
    <m/>
    <n v="1"/>
  </r>
  <r>
    <s v="შპს აკადემიკოს ო. ღუდუშაურის სახელობის ეროვნული სამედიცინო ცენტრი"/>
    <s v="202193544"/>
    <x v="0"/>
    <x v="0"/>
    <s v="თბილისი,ნოდარ ბოხუას ქ.N12/ლუბლიანას ქ.N66"/>
    <s v="S600019/1"/>
    <x v="4"/>
    <m/>
    <m/>
    <m/>
    <m/>
    <m/>
    <m/>
    <n v="1"/>
    <m/>
    <m/>
    <m/>
    <m/>
    <m/>
    <n v="1"/>
    <m/>
    <n v="1"/>
    <m/>
    <m/>
    <n v="1"/>
    <n v="3"/>
  </r>
  <r>
    <s v="შპს აკადემიკოს ო. ღუდუშაურის სახელობის ეროვნული სამედიცინო ცენტრი"/>
    <s v="202193544"/>
    <x v="0"/>
    <x v="0"/>
    <s v="თბილისი,ნოდარ ბოხუას ქ.N12/ლუბლიანას ქ.N66"/>
    <s v="S600019/2"/>
    <x v="4"/>
    <m/>
    <m/>
    <m/>
    <n v="1"/>
    <m/>
    <m/>
    <m/>
    <m/>
    <m/>
    <m/>
    <m/>
    <m/>
    <n v="1"/>
    <m/>
    <m/>
    <m/>
    <m/>
    <m/>
    <n v="1"/>
  </r>
  <r>
    <s v="შპს აკადემიკოს ო. ღუდუშაურის სახელობის ეროვნული სამედიცინო ცენტრი"/>
    <s v="202193544"/>
    <x v="0"/>
    <x v="0"/>
    <s v="თბილისი,ნოდარ ბოხუას ქ.N12/ლუბლიანას ქ.N66"/>
    <s v="S600020/1"/>
    <x v="4"/>
    <m/>
    <m/>
    <m/>
    <m/>
    <m/>
    <m/>
    <m/>
    <m/>
    <m/>
    <m/>
    <m/>
    <m/>
    <n v="0"/>
    <m/>
    <m/>
    <m/>
    <m/>
    <n v="1"/>
    <n v="1"/>
  </r>
  <r>
    <s v="შპს აკადემიკოს ო. ღუდუშაურის სახელობის ეროვნული სამედიცინო ცენტრი"/>
    <s v="202193544"/>
    <x v="0"/>
    <x v="0"/>
    <s v="თბილისი,ნოდარ ბოხუას ქ.N12/ლუბლიანას ქ.N66"/>
    <s v="S600020/2"/>
    <x v="4"/>
    <n v="1"/>
    <m/>
    <m/>
    <m/>
    <m/>
    <m/>
    <m/>
    <m/>
    <m/>
    <m/>
    <m/>
    <m/>
    <n v="1"/>
    <m/>
    <m/>
    <m/>
    <m/>
    <m/>
    <n v="1"/>
  </r>
  <r>
    <s v="შპს აკადემიკოს ო. ღუდუშაურის სახელობის ეროვნული სამედიცინო ცენტრი"/>
    <s v="202193544"/>
    <x v="0"/>
    <x v="0"/>
    <s v="თბილისი,ნოდარ ბოხუას ქ.N12/ლუბლიანას ქ.N66"/>
    <s v="S600047/1"/>
    <x v="4"/>
    <n v="1"/>
    <n v="1"/>
    <m/>
    <m/>
    <m/>
    <m/>
    <m/>
    <m/>
    <m/>
    <m/>
    <m/>
    <m/>
    <n v="2"/>
    <m/>
    <m/>
    <m/>
    <m/>
    <m/>
    <n v="2"/>
  </r>
  <r>
    <s v="შპს აკადემიკოს ო. ღუდუშაურის სახელობის ეროვნული სამედიცინო ცენტრი"/>
    <s v="202193544"/>
    <x v="0"/>
    <x v="0"/>
    <s v="თბილისი,ნოდარ ბოხუას ქ.N12/ლუბლიანას ქ.N66"/>
    <s v="S600048/1"/>
    <x v="4"/>
    <m/>
    <m/>
    <n v="1"/>
    <m/>
    <m/>
    <m/>
    <m/>
    <m/>
    <m/>
    <m/>
    <m/>
    <m/>
    <n v="1"/>
    <m/>
    <m/>
    <m/>
    <m/>
    <m/>
    <n v="1"/>
  </r>
  <r>
    <s v="შპს აკადემიკოს ო. ღუდუშაურის სახელობის ეროვნული სამედიცინო ცენტრი"/>
    <s v="202193544"/>
    <x v="0"/>
    <x v="0"/>
    <s v="თბილისი,ნოდარ ბოხუას ქ.N12/ლუბლიანას ქ.N66"/>
    <s v="S600053/1"/>
    <x v="4"/>
    <m/>
    <m/>
    <n v="1"/>
    <m/>
    <m/>
    <m/>
    <m/>
    <m/>
    <m/>
    <m/>
    <m/>
    <m/>
    <n v="1"/>
    <m/>
    <m/>
    <m/>
    <m/>
    <m/>
    <n v="1"/>
  </r>
  <r>
    <s v="შპს აკადემიკოს ო. ღუდუშაურის სახელობის ეროვნული სამედიცინო ცენტრი"/>
    <s v="202193544"/>
    <x v="0"/>
    <x v="0"/>
    <s v="თბილისი,ნოდარ ბოხუას ქ.N12/ლუბლიანას ქ.N66"/>
    <s v="S600053/2"/>
    <x v="4"/>
    <m/>
    <m/>
    <m/>
    <m/>
    <m/>
    <m/>
    <m/>
    <m/>
    <m/>
    <n v="1"/>
    <m/>
    <m/>
    <n v="1"/>
    <m/>
    <m/>
    <m/>
    <m/>
    <m/>
    <n v="1"/>
  </r>
  <r>
    <s v="შპს აკადემიკოს ო. ღუდუშაურის სახელობის ეროვნული სამედიცინო ცენტრი"/>
    <s v="202193544"/>
    <x v="0"/>
    <x v="0"/>
    <s v="თბილისი,ნოდარ ბოხუას ქ.N12/ლუბლიანას ქ.N66"/>
    <s v="S600079/2"/>
    <x v="4"/>
    <m/>
    <m/>
    <m/>
    <m/>
    <m/>
    <m/>
    <m/>
    <m/>
    <m/>
    <m/>
    <m/>
    <n v="1"/>
    <n v="1"/>
    <m/>
    <m/>
    <m/>
    <m/>
    <m/>
    <n v="1"/>
  </r>
  <r>
    <s v="შპს აკადემიკოს ო. ღუდუშაურის სახელობის ეროვნული სამედიცინო ცენტრი"/>
    <s v="202193544"/>
    <x v="0"/>
    <x v="0"/>
    <s v="თბილისი,ნოდარ ბოხუას ქ.N12/ლუბლიანას ქ.N66"/>
    <s v="S600128/1"/>
    <x v="4"/>
    <m/>
    <m/>
    <m/>
    <m/>
    <m/>
    <m/>
    <n v="1"/>
    <m/>
    <m/>
    <m/>
    <m/>
    <m/>
    <n v="1"/>
    <m/>
    <m/>
    <m/>
    <m/>
    <m/>
    <n v="1"/>
  </r>
  <r>
    <s v="შპს აკადემიკოს ო. ღუდუშაურის სახელობის ეროვნული სამედიცინო ცენტრი"/>
    <s v="202193544"/>
    <x v="0"/>
    <x v="0"/>
    <s v="თბილისი,ნოდარ ბოხუას ქ.N12/ლუბლიანას ქ.N66"/>
    <s v="S600147"/>
    <x v="4"/>
    <m/>
    <m/>
    <m/>
    <n v="1"/>
    <m/>
    <m/>
    <m/>
    <m/>
    <m/>
    <m/>
    <m/>
    <m/>
    <n v="1"/>
    <m/>
    <m/>
    <m/>
    <m/>
    <m/>
    <n v="1"/>
  </r>
  <r>
    <s v="შპს აკადემიკოს ო. ღუდუშაურის სახელობის ეროვნული სამედიცინო ცენტრი"/>
    <s v="202193544"/>
    <x v="0"/>
    <x v="0"/>
    <s v="თბილისი,ნოდარ ბოხუას ქ.N12/ლუბლიანას ქ.N66"/>
    <s v="S600147/2"/>
    <x v="4"/>
    <m/>
    <m/>
    <m/>
    <m/>
    <m/>
    <n v="1"/>
    <m/>
    <m/>
    <m/>
    <m/>
    <m/>
    <m/>
    <n v="1"/>
    <m/>
    <m/>
    <m/>
    <m/>
    <m/>
    <n v="1"/>
  </r>
  <r>
    <s v="შპს აკადემიკოს ო. ღუდუშაურის სახელობის ეროვნული სამედიცინო ცენტრი"/>
    <s v="202193544"/>
    <x v="0"/>
    <x v="0"/>
    <s v="თბილისი,ნოდარ ბოხუას ქ.N12/ლუბლიანას ქ.N66"/>
    <s v="S600172/1"/>
    <x v="4"/>
    <m/>
    <m/>
    <n v="1"/>
    <m/>
    <m/>
    <m/>
    <m/>
    <m/>
    <m/>
    <m/>
    <m/>
    <m/>
    <n v="1"/>
    <m/>
    <m/>
    <m/>
    <m/>
    <m/>
    <n v="1"/>
  </r>
  <r>
    <s v="შპს აკადემიკოს ო. ღუდუშაურის სახელობის ეროვნული სამედიცინო ცენტრი"/>
    <s v="202193544"/>
    <x v="0"/>
    <x v="0"/>
    <s v="თბილისი,ნოდარ ბოხუას ქ.N12/ლუბლიანას ქ.N66"/>
    <s v="SUR3645696"/>
    <x v="4"/>
    <m/>
    <m/>
    <m/>
    <m/>
    <m/>
    <m/>
    <n v="1"/>
    <m/>
    <m/>
    <m/>
    <m/>
    <m/>
    <n v="1"/>
    <m/>
    <m/>
    <m/>
    <m/>
    <m/>
    <n v="1"/>
  </r>
  <r>
    <s v="შპს აკადემიკოს ო. ღუდუშაურის სახელობის ეროვნული სამედიცინო ცენტრი"/>
    <s v="202193544"/>
    <x v="0"/>
    <x v="0"/>
    <s v="თბილისი,ნოდარ ბოხუას ქ.N12/ლუბლიანას ქ.N66"/>
    <s v="SUR381330"/>
    <x v="4"/>
    <m/>
    <m/>
    <m/>
    <m/>
    <m/>
    <m/>
    <m/>
    <m/>
    <m/>
    <m/>
    <m/>
    <m/>
    <n v="0"/>
    <m/>
    <m/>
    <n v="1"/>
    <m/>
    <m/>
    <n v="1"/>
  </r>
  <r>
    <s v="შპს აკადემიკოს ო. ღუდუშაურის სახელობის ეროვნული სამედიცინო ცენტრი"/>
    <s v="202193544"/>
    <x v="0"/>
    <x v="0"/>
    <s v="თბილისი,ნოდარ ბოხუას ქ.N12/ლუბლიანას ქ.N66"/>
    <s v="SUR458476"/>
    <x v="4"/>
    <m/>
    <m/>
    <m/>
    <m/>
    <m/>
    <m/>
    <m/>
    <m/>
    <m/>
    <m/>
    <m/>
    <m/>
    <n v="0"/>
    <m/>
    <m/>
    <m/>
    <n v="1"/>
    <m/>
    <n v="1"/>
  </r>
  <r>
    <s v="შპს აკადემიკოს ო. ღუდუშაურის სახელობის ეროვნული სამედიცინო ცენტრი"/>
    <s v="202193544"/>
    <x v="0"/>
    <x v="0"/>
    <s v="თბილისი,ნოდარ ბოხუას ქ.N12/ლუბლიანას ქ.N66"/>
    <s v="T900004"/>
    <x v="5"/>
    <m/>
    <m/>
    <m/>
    <n v="1"/>
    <m/>
    <m/>
    <m/>
    <m/>
    <m/>
    <m/>
    <m/>
    <m/>
    <n v="1"/>
    <m/>
    <m/>
    <m/>
    <m/>
    <m/>
    <n v="1"/>
  </r>
  <r>
    <s v="შპს აკადემიკოს ო. ღუდუშაურის სახელობის ეროვნული სამედიცინო ცენტრი"/>
    <s v="202193544"/>
    <x v="0"/>
    <x v="0"/>
    <s v="თბილისი,ნოდარ ბოხუას ქ.N12/ლუბლიანას ქ.N66"/>
    <s v="T900007"/>
    <x v="5"/>
    <m/>
    <m/>
    <m/>
    <m/>
    <m/>
    <m/>
    <m/>
    <n v="2"/>
    <m/>
    <m/>
    <n v="1"/>
    <m/>
    <n v="3"/>
    <m/>
    <m/>
    <m/>
    <m/>
    <m/>
    <n v="3"/>
  </r>
  <r>
    <s v="შპს აკადემიკოს ო. ღუდუშაურის სახელობის ეროვნული სამედიცინო ცენტრი"/>
    <s v="202193544"/>
    <x v="0"/>
    <x v="0"/>
    <s v="თბილისი,ნოდარ ბოხუას ქ.N12/ლუბლიანას ქ.N66"/>
    <s v="T900007/1"/>
    <x v="5"/>
    <m/>
    <m/>
    <m/>
    <m/>
    <m/>
    <m/>
    <n v="1"/>
    <m/>
    <n v="1"/>
    <n v="1"/>
    <m/>
    <m/>
    <n v="3"/>
    <m/>
    <m/>
    <m/>
    <n v="1"/>
    <n v="1"/>
    <n v="5"/>
  </r>
  <r>
    <s v="შპს აკადემიკოს ო. ღუდუშაურის სახელობის ეროვნული სამედიცინო ცენტრი"/>
    <s v="202193544"/>
    <x v="0"/>
    <x v="0"/>
    <s v="თბილისი,ნოდარ ბოხუას ქ.N12/ლუბლიანას ქ.N66"/>
    <s v="T900009/1"/>
    <x v="5"/>
    <m/>
    <m/>
    <m/>
    <m/>
    <m/>
    <m/>
    <m/>
    <m/>
    <m/>
    <m/>
    <m/>
    <m/>
    <n v="0"/>
    <m/>
    <n v="1"/>
    <m/>
    <m/>
    <m/>
    <n v="1"/>
  </r>
  <r>
    <s v="შპს აკადემიკოს ო. ღუდუშაურის სახელობის ეროვნული სამედიცინო ცენტრი"/>
    <s v="202193544"/>
    <x v="0"/>
    <x v="0"/>
    <s v="თბილისი,ნოდარ ბოხუას ქ.N12/ლუბლიანას ქ.N66"/>
    <s v="T900012/2"/>
    <x v="5"/>
    <m/>
    <m/>
    <m/>
    <m/>
    <m/>
    <m/>
    <m/>
    <m/>
    <m/>
    <m/>
    <m/>
    <n v="1"/>
    <n v="1"/>
    <m/>
    <m/>
    <m/>
    <m/>
    <m/>
    <n v="1"/>
  </r>
  <r>
    <s v="შპს აკადემიკოს ფრიდონ თოდუას სამედიცინო ცენტრი-შ.პ.ს. კლინიკური მედიცინის სამეცნიერო-კვლევითი ინსტიტუტი."/>
    <s v="201990694"/>
    <x v="0"/>
    <x v="0"/>
    <s v="ქ.თბილისი, თევდორე მღვდლის ქN13"/>
    <s v="chem0007/2"/>
    <x v="1"/>
    <m/>
    <m/>
    <m/>
    <m/>
    <m/>
    <m/>
    <n v="1"/>
    <m/>
    <m/>
    <m/>
    <m/>
    <m/>
    <n v="1"/>
    <m/>
    <m/>
    <m/>
    <m/>
    <m/>
    <n v="1"/>
  </r>
  <r>
    <s v="შპს აკადემიკოს ფრიდონ თოდუას სამედიცინო ცენტრი-შ.პ.ს. კლინიკური მედიცინის სამეცნიერო-კვლევითი ინსტიტუტი."/>
    <s v="201990694"/>
    <x v="0"/>
    <x v="0"/>
    <s v="ქ.თბილისი, თევდორე მღვდლის ქN13"/>
    <s v="COM0002/2"/>
    <x v="1"/>
    <m/>
    <m/>
    <m/>
    <m/>
    <m/>
    <m/>
    <m/>
    <m/>
    <m/>
    <m/>
    <m/>
    <m/>
    <n v="0"/>
    <m/>
    <m/>
    <m/>
    <m/>
    <n v="1"/>
    <n v="1"/>
  </r>
  <r>
    <s v="შპს აკადემიკოს ფრიდონ თოდუას სამედიცინო ცენტრი-შ.პ.ს. კლინიკური მედიცინის სამეცნიერო-კვლევითი ინსტიტუტი."/>
    <s v="201990694"/>
    <x v="0"/>
    <x v="0"/>
    <s v="ქ.თბილისი, თევდორე მღვდლის ქN13"/>
    <s v="COM0003/2"/>
    <x v="1"/>
    <m/>
    <m/>
    <m/>
    <m/>
    <m/>
    <m/>
    <m/>
    <m/>
    <m/>
    <m/>
    <n v="1"/>
    <m/>
    <n v="1"/>
    <m/>
    <m/>
    <m/>
    <m/>
    <m/>
    <n v="1"/>
  </r>
  <r>
    <s v="შპს აკადემიკოს ფრიდონ თოდუას სამედიცინო ცენტრი-შ.პ.ს. კლინიკური მედიცინის სამეცნიერო-კვლევითი ინსტიტუტი."/>
    <s v="201990694"/>
    <x v="0"/>
    <x v="0"/>
    <s v="ქ.თბილისი, თევდორე მღვდლის ქN13"/>
    <s v="M16.0"/>
    <x v="4"/>
    <m/>
    <m/>
    <m/>
    <m/>
    <m/>
    <m/>
    <m/>
    <m/>
    <m/>
    <m/>
    <m/>
    <m/>
    <n v="0"/>
    <m/>
    <m/>
    <m/>
    <n v="1"/>
    <m/>
    <n v="1"/>
  </r>
  <r>
    <s v="შპს აკადემიკოს ფრიდონ თოდუას სამედიცინო ცენტრი-შ.პ.ს. კლინიკური მედიცინის სამეცნიერო-კვლევითი ინსტიტუტი."/>
    <s v="201990694"/>
    <x v="0"/>
    <x v="0"/>
    <s v="ქ.თბილისი, თევდორე მღვდლის ქN13"/>
    <s v="RAD0007/1"/>
    <x v="15"/>
    <m/>
    <m/>
    <m/>
    <m/>
    <m/>
    <m/>
    <m/>
    <m/>
    <m/>
    <n v="1"/>
    <m/>
    <n v="1"/>
    <n v="2"/>
    <m/>
    <m/>
    <m/>
    <m/>
    <n v="2"/>
    <n v="4"/>
  </r>
  <r>
    <s v="შპს აკადემიკოს ფრიდონ თოდუას სამედიცინო ცენტრი-შ.პ.ს. კლინიკური მედიცინის სამეცნიერო-კვლევითი ინსტიტუტი."/>
    <s v="201990694"/>
    <x v="0"/>
    <x v="0"/>
    <s v="ქ.თბილისი, თევდორე მღვდლის ქN13"/>
    <s v="RAD0007/2"/>
    <x v="15"/>
    <m/>
    <m/>
    <m/>
    <m/>
    <m/>
    <m/>
    <m/>
    <m/>
    <m/>
    <m/>
    <n v="1"/>
    <n v="1"/>
    <n v="2"/>
    <m/>
    <m/>
    <m/>
    <n v="1"/>
    <m/>
    <n v="3"/>
  </r>
  <r>
    <s v="შპს ალ. წულუკიძის სახელობის უროლოგიის ეროვნული ცენტრი"/>
    <s v="206063383"/>
    <x v="0"/>
    <x v="39"/>
    <s v="თბილისი, წინანდლის №27"/>
    <s v="C64"/>
    <x v="0"/>
    <m/>
    <m/>
    <m/>
    <m/>
    <m/>
    <m/>
    <m/>
    <m/>
    <n v="1"/>
    <m/>
    <m/>
    <m/>
    <n v="1"/>
    <m/>
    <n v="1"/>
    <m/>
    <m/>
    <m/>
    <n v="2"/>
  </r>
  <r>
    <s v="შპს ალ. წულუკიძის სახელობის უროლოგიის ეროვნული ცენტრი"/>
    <s v="206063383"/>
    <x v="0"/>
    <x v="39"/>
    <s v="თბილისი, წინანდლის №27"/>
    <s v="C67.2"/>
    <x v="0"/>
    <m/>
    <m/>
    <m/>
    <m/>
    <m/>
    <m/>
    <m/>
    <m/>
    <m/>
    <n v="1"/>
    <m/>
    <m/>
    <n v="1"/>
    <m/>
    <m/>
    <m/>
    <m/>
    <m/>
    <n v="1"/>
  </r>
  <r>
    <s v="შპს ალ. წულუკიძის სახელობის უროლოგიის ეროვნული ცენტრი"/>
    <s v="206063383"/>
    <x v="0"/>
    <x v="39"/>
    <s v="თბილისი, წინანდლის №27"/>
    <s v="C67.8"/>
    <x v="0"/>
    <m/>
    <n v="1"/>
    <m/>
    <m/>
    <m/>
    <m/>
    <m/>
    <m/>
    <m/>
    <m/>
    <m/>
    <m/>
    <n v="1"/>
    <m/>
    <m/>
    <m/>
    <m/>
    <m/>
    <n v="1"/>
  </r>
  <r>
    <s v="შპს ალ. წულუკიძის სახელობის უროლოგიის ეროვნული ცენტრი"/>
    <s v="206063383"/>
    <x v="0"/>
    <x v="39"/>
    <s v="თბილისი, წინანდლის №27"/>
    <s v="INT0046/1"/>
    <x v="2"/>
    <m/>
    <m/>
    <m/>
    <m/>
    <m/>
    <m/>
    <m/>
    <n v="1"/>
    <n v="1"/>
    <m/>
    <m/>
    <m/>
    <n v="2"/>
    <n v="1"/>
    <m/>
    <n v="1"/>
    <m/>
    <m/>
    <n v="4"/>
  </r>
  <r>
    <s v="შპს ალ. წულუკიძის სახელობის უროლოგიის ეროვნული ცენტრი"/>
    <s v="206063383"/>
    <x v="0"/>
    <x v="39"/>
    <s v="თბილისი, წინანდლის №27"/>
    <s v="INT0046/2"/>
    <x v="2"/>
    <m/>
    <m/>
    <m/>
    <m/>
    <m/>
    <n v="1"/>
    <m/>
    <m/>
    <m/>
    <m/>
    <m/>
    <m/>
    <n v="1"/>
    <m/>
    <m/>
    <m/>
    <n v="1"/>
    <m/>
    <n v="2"/>
  </r>
  <r>
    <s v="შპს ალ. წულუკიძის სახელობის უროლოგიის ეროვნული ცენტრი"/>
    <s v="206063383"/>
    <x v="0"/>
    <x v="39"/>
    <s v="თბილისი, წინანდლის №27"/>
    <s v="N20.0"/>
    <x v="4"/>
    <n v="1"/>
    <m/>
    <m/>
    <m/>
    <m/>
    <m/>
    <m/>
    <m/>
    <m/>
    <m/>
    <m/>
    <m/>
    <n v="1"/>
    <m/>
    <m/>
    <m/>
    <m/>
    <m/>
    <n v="1"/>
  </r>
  <r>
    <s v="შპს ალ. წულუკიძის სახელობის უროლოგიის ეროვნული ცენტრი"/>
    <s v="206063383"/>
    <x v="0"/>
    <x v="39"/>
    <s v="თბილისი, წინანდლის №27"/>
    <s v="N20.1"/>
    <x v="4"/>
    <m/>
    <m/>
    <n v="1"/>
    <m/>
    <m/>
    <m/>
    <m/>
    <m/>
    <m/>
    <m/>
    <m/>
    <m/>
    <n v="1"/>
    <m/>
    <m/>
    <m/>
    <m/>
    <m/>
    <n v="1"/>
  </r>
  <r>
    <s v="შპს ალ. წულუკიძის სახელობის უროლოგიის ეროვნული ცენტრი"/>
    <s v="206063383"/>
    <x v="0"/>
    <x v="39"/>
    <s v="თბილისი, წინანდლის №27"/>
    <s v="N36.0"/>
    <x v="4"/>
    <m/>
    <m/>
    <m/>
    <m/>
    <n v="1"/>
    <m/>
    <m/>
    <m/>
    <m/>
    <m/>
    <m/>
    <m/>
    <n v="1"/>
    <m/>
    <m/>
    <m/>
    <m/>
    <m/>
    <n v="1"/>
  </r>
  <r>
    <s v="შპს ალ. წულუკიძის სახელობის უროლოგიის ეროვნული ცენტრი"/>
    <s v="206063383"/>
    <x v="0"/>
    <x v="39"/>
    <s v="თბილისი, წინანდლის №27"/>
    <s v="N40"/>
    <x v="4"/>
    <m/>
    <m/>
    <m/>
    <m/>
    <m/>
    <m/>
    <n v="1"/>
    <m/>
    <m/>
    <m/>
    <m/>
    <m/>
    <n v="1"/>
    <m/>
    <m/>
    <m/>
    <m/>
    <m/>
    <n v="1"/>
  </r>
  <r>
    <s v="შპს ალ. წულუკიძის სახელობის უროლოგიის ეროვნული ცენტრი"/>
    <s v="206063383"/>
    <x v="0"/>
    <x v="39"/>
    <s v="თბილისი, წინანდლის №27"/>
    <s v="Q61.2"/>
    <x v="4"/>
    <m/>
    <m/>
    <m/>
    <n v="1"/>
    <m/>
    <m/>
    <m/>
    <m/>
    <m/>
    <m/>
    <m/>
    <m/>
    <n v="1"/>
    <m/>
    <m/>
    <m/>
    <m/>
    <m/>
    <n v="1"/>
  </r>
  <r>
    <s v="შპს ალ. წულუკიძის სახელობის უროლოგიის ეროვნული ცენტრი"/>
    <s v="206063383"/>
    <x v="0"/>
    <x v="39"/>
    <s v="თბილისი, წინანდლის №27"/>
    <s v="S600083/1"/>
    <x v="4"/>
    <m/>
    <m/>
    <m/>
    <m/>
    <m/>
    <m/>
    <n v="1"/>
    <m/>
    <m/>
    <m/>
    <m/>
    <m/>
    <n v="1"/>
    <n v="1"/>
    <m/>
    <n v="1"/>
    <m/>
    <m/>
    <n v="3"/>
  </r>
  <r>
    <s v="შპს ალ. წულუკიძის სახელობის უროლოგიის ეროვნული ცენტრი"/>
    <s v="206063383"/>
    <x v="0"/>
    <x v="39"/>
    <s v="თბილისი, წინანდლის №27"/>
    <s v="S600084/2"/>
    <x v="4"/>
    <m/>
    <m/>
    <m/>
    <m/>
    <m/>
    <m/>
    <n v="1"/>
    <m/>
    <m/>
    <m/>
    <m/>
    <m/>
    <n v="1"/>
    <m/>
    <m/>
    <m/>
    <n v="1"/>
    <m/>
    <n v="2"/>
  </r>
  <r>
    <s v="შპს ალ. წულუკიძის სახელობის უროლოგიის ეროვნული ცენტრი"/>
    <s v="206063383"/>
    <x v="0"/>
    <x v="39"/>
    <s v="თბილისი, წინანდლის №27"/>
    <s v="S600087"/>
    <x v="4"/>
    <m/>
    <m/>
    <m/>
    <m/>
    <m/>
    <m/>
    <m/>
    <m/>
    <m/>
    <m/>
    <m/>
    <m/>
    <n v="0"/>
    <m/>
    <n v="1"/>
    <m/>
    <m/>
    <m/>
    <n v="1"/>
  </r>
  <r>
    <s v="შპს ალ. წულუკიძის სახელობის უროლოგიის ეროვნული ცენტრი"/>
    <s v="206063383"/>
    <x v="0"/>
    <x v="39"/>
    <s v="თბილისი, წინანდლის №27"/>
    <s v="SUR105190/2"/>
    <x v="4"/>
    <m/>
    <m/>
    <m/>
    <m/>
    <m/>
    <m/>
    <m/>
    <n v="1"/>
    <m/>
    <m/>
    <m/>
    <m/>
    <n v="1"/>
    <m/>
    <m/>
    <m/>
    <n v="1"/>
    <m/>
    <n v="2"/>
  </r>
  <r>
    <s v="შპს ალ. წულუკიძის სახელობის უროლოგიის ეროვნული ცენტრი"/>
    <s v="206063383"/>
    <x v="0"/>
    <x v="39"/>
    <s v="თბილისი, წინანდლის №27"/>
    <s v="SUR1435389"/>
    <x v="4"/>
    <m/>
    <m/>
    <m/>
    <m/>
    <m/>
    <m/>
    <m/>
    <m/>
    <m/>
    <m/>
    <m/>
    <m/>
    <n v="0"/>
    <m/>
    <n v="1"/>
    <m/>
    <m/>
    <m/>
    <n v="1"/>
  </r>
  <r>
    <s v="შპს ალ. წულუკიძის სახელობის უროლოგიის ეროვნული ცენტრი"/>
    <s v="206063383"/>
    <x v="0"/>
    <x v="39"/>
    <s v="თბილისი, წინანდლის №27"/>
    <s v="SUR1467247"/>
    <x v="4"/>
    <m/>
    <m/>
    <m/>
    <m/>
    <m/>
    <m/>
    <m/>
    <m/>
    <m/>
    <m/>
    <m/>
    <m/>
    <n v="0"/>
    <m/>
    <n v="1"/>
    <m/>
    <m/>
    <m/>
    <n v="1"/>
  </r>
  <r>
    <s v="შპს ალ. წულუკიძის სახელობის უროლოგიის ეროვნული ცენტრი"/>
    <s v="206063383"/>
    <x v="0"/>
    <x v="39"/>
    <s v="თბილისი, წინანდლის №27"/>
    <s v="SUR484623"/>
    <x v="4"/>
    <m/>
    <m/>
    <m/>
    <m/>
    <m/>
    <m/>
    <m/>
    <m/>
    <m/>
    <n v="1"/>
    <m/>
    <m/>
    <n v="1"/>
    <m/>
    <m/>
    <m/>
    <m/>
    <m/>
    <n v="1"/>
  </r>
  <r>
    <s v="შპს ალ. წულუკიძის სახელობის უროლოგიის ეროვნული ცენტრი"/>
    <s v="206063383"/>
    <x v="0"/>
    <x v="39"/>
    <s v="თბილისი, წინანდლის №27"/>
    <s v="Z93.6"/>
    <x v="4"/>
    <m/>
    <m/>
    <m/>
    <m/>
    <m/>
    <m/>
    <n v="1"/>
    <m/>
    <m/>
    <m/>
    <m/>
    <m/>
    <n v="1"/>
    <m/>
    <m/>
    <m/>
    <m/>
    <m/>
    <n v="1"/>
  </r>
  <r>
    <s v="შპს არქიმედეს კლინიკა"/>
    <s v="404869567"/>
    <x v="8"/>
    <x v="53"/>
    <s v="ლაგოდეხი, 9 აპრილის ქუჩა (თბილისი, ალ. ყაზბეგის №34)"/>
    <s v="INT0044"/>
    <x v="2"/>
    <n v="2"/>
    <n v="3"/>
    <n v="2"/>
    <n v="2"/>
    <n v="6"/>
    <m/>
    <n v="5"/>
    <n v="3"/>
    <n v="1"/>
    <m/>
    <n v="2"/>
    <m/>
    <n v="26"/>
    <n v="5"/>
    <n v="4"/>
    <n v="1"/>
    <n v="3"/>
    <m/>
    <n v="39"/>
  </r>
  <r>
    <s v="შპს არქიმედეს კლინიკა"/>
    <s v="404869567"/>
    <x v="8"/>
    <x v="53"/>
    <s v="ლაგოდეხი, 9 აპრილის ქუჩა (თბილისი, ალ. ყაზბეგის №34)"/>
    <s v="INT0044/1"/>
    <x v="2"/>
    <n v="7"/>
    <n v="1"/>
    <n v="3"/>
    <n v="3"/>
    <n v="6"/>
    <n v="2"/>
    <n v="7"/>
    <n v="4"/>
    <n v="6"/>
    <n v="1"/>
    <n v="7"/>
    <n v="3"/>
    <n v="50"/>
    <n v="8"/>
    <n v="5"/>
    <n v="7"/>
    <n v="4"/>
    <n v="4"/>
    <n v="78"/>
  </r>
  <r>
    <s v="შპს არქიმედეს კლინიკა"/>
    <s v="404869567"/>
    <x v="8"/>
    <x v="53"/>
    <s v="ლაგოდეხი, 9 აპრილის ქუჩა (თბილისი, ალ. ყაზბეგის №34)"/>
    <s v="INT0044/2"/>
    <x v="2"/>
    <n v="2"/>
    <n v="1"/>
    <m/>
    <n v="2"/>
    <n v="1"/>
    <n v="1"/>
    <n v="2"/>
    <n v="4"/>
    <n v="3"/>
    <m/>
    <n v="5"/>
    <n v="1"/>
    <n v="22"/>
    <n v="2"/>
    <n v="4"/>
    <n v="2"/>
    <n v="4"/>
    <m/>
    <n v="34"/>
  </r>
  <r>
    <s v="შპს არქიმედეს კლინიკა"/>
    <s v="404869567"/>
    <x v="8"/>
    <x v="53"/>
    <s v="ლაგოდეხი, 9 აპრილის ქუჩა (თბილისი, ალ. ყაზბეგის №34)"/>
    <s v="REAN0044"/>
    <x v="3"/>
    <m/>
    <n v="1"/>
    <m/>
    <m/>
    <m/>
    <m/>
    <m/>
    <m/>
    <m/>
    <m/>
    <m/>
    <n v="1"/>
    <n v="2"/>
    <n v="1"/>
    <m/>
    <m/>
    <m/>
    <n v="1"/>
    <n v="4"/>
  </r>
  <r>
    <s v="შპს არქიმედეს კლინიკა"/>
    <s v="404869567"/>
    <x v="8"/>
    <x v="53"/>
    <s v="ლაგოდეხი, 9 აპრილის ქუჩა (თბილისი, ალ. ყაზბეგის №34)"/>
    <s v="REAN0044/1"/>
    <x v="3"/>
    <n v="1"/>
    <n v="1"/>
    <m/>
    <n v="1"/>
    <n v="1"/>
    <n v="1"/>
    <m/>
    <m/>
    <m/>
    <m/>
    <m/>
    <n v="1"/>
    <n v="6"/>
    <m/>
    <n v="1"/>
    <m/>
    <n v="1"/>
    <n v="1"/>
    <n v="9"/>
  </r>
  <r>
    <s v="შპს არქიმედეს კლინიკა"/>
    <s v="404869567"/>
    <x v="8"/>
    <x v="53"/>
    <s v="ლაგოდეხი, 9 აპრილის ქუჩა (თბილისი, ალ. ყაზბეგის №34)"/>
    <s v="REAN0044/2"/>
    <x v="3"/>
    <m/>
    <m/>
    <m/>
    <m/>
    <m/>
    <m/>
    <m/>
    <m/>
    <m/>
    <n v="1"/>
    <m/>
    <n v="1"/>
    <n v="2"/>
    <m/>
    <m/>
    <n v="1"/>
    <m/>
    <m/>
    <n v="3"/>
  </r>
  <r>
    <s v="შპს არქიმედეს კლინიკა"/>
    <s v="404869567"/>
    <x v="8"/>
    <x v="53"/>
    <s v="ლაგოდეხი, 9 აპრილის ქუჩა (თბილისი, ალ. ყაზბეგის №34)"/>
    <s v="S600072"/>
    <x v="4"/>
    <m/>
    <m/>
    <m/>
    <m/>
    <m/>
    <m/>
    <m/>
    <m/>
    <m/>
    <m/>
    <m/>
    <n v="1"/>
    <n v="1"/>
    <m/>
    <m/>
    <m/>
    <m/>
    <m/>
    <n v="1"/>
  </r>
  <r>
    <s v="შპს არქიმედეს კლინიკა"/>
    <s v="404869567"/>
    <x v="8"/>
    <x v="53"/>
    <s v="ლაგოდეხი, 9 აპრილის ქუჩა (თბილისი, ალ. ყაზბეგის №34)"/>
    <s v="T900007/1"/>
    <x v="5"/>
    <m/>
    <m/>
    <n v="1"/>
    <m/>
    <n v="1"/>
    <m/>
    <m/>
    <m/>
    <m/>
    <m/>
    <m/>
    <m/>
    <n v="2"/>
    <n v="1"/>
    <m/>
    <m/>
    <m/>
    <m/>
    <n v="3"/>
  </r>
  <r>
    <s v="შპს არქიმედეს კლინიკა"/>
    <s v="404869567"/>
    <x v="8"/>
    <x v="53"/>
    <s v="ლაგოდეხი, 9 აპრილის ქუჩა (თბილისი, ალ. ყაზბეგის №34)"/>
    <s v="T900008"/>
    <x v="5"/>
    <m/>
    <m/>
    <m/>
    <m/>
    <m/>
    <m/>
    <m/>
    <m/>
    <m/>
    <m/>
    <m/>
    <m/>
    <n v="0"/>
    <n v="1"/>
    <m/>
    <m/>
    <m/>
    <m/>
    <n v="1"/>
  </r>
  <r>
    <s v="შპს არქიმედეს კლინიკა"/>
    <s v="404869567"/>
    <x v="8"/>
    <x v="53"/>
    <s v="ლაგოდეხი, 9 აპრილის ქუჩა (თბილისი, ალ. ყაზბეგის №34)"/>
    <s v="T900008/1"/>
    <x v="5"/>
    <n v="1"/>
    <m/>
    <m/>
    <m/>
    <n v="1"/>
    <m/>
    <m/>
    <m/>
    <m/>
    <m/>
    <m/>
    <m/>
    <n v="2"/>
    <m/>
    <n v="1"/>
    <m/>
    <m/>
    <m/>
    <n v="3"/>
  </r>
  <r>
    <s v="შპს არქიმედეს კლინიკა"/>
    <s v="404869567"/>
    <x v="8"/>
    <x v="53"/>
    <s v="ლაგოდეხი, 9 აპრილის ქუჩა (თბილისი, ალ. ყაზბეგის №34)"/>
    <s v="T900012/1"/>
    <x v="5"/>
    <m/>
    <m/>
    <m/>
    <m/>
    <m/>
    <m/>
    <m/>
    <m/>
    <m/>
    <m/>
    <m/>
    <n v="1"/>
    <n v="1"/>
    <m/>
    <m/>
    <m/>
    <m/>
    <m/>
    <n v="1"/>
  </r>
  <r>
    <s v="შპს არქიმედეს კლინიკა"/>
    <s v="404869567"/>
    <x v="8"/>
    <x v="53"/>
    <s v="ლაგოდეხი, 9 აპრილის ქუჩა (თბილისი, ალ. ყაზბეგის №34)"/>
    <s v="T900013"/>
    <x v="5"/>
    <n v="1"/>
    <m/>
    <m/>
    <m/>
    <m/>
    <m/>
    <m/>
    <m/>
    <m/>
    <m/>
    <m/>
    <n v="1"/>
    <n v="2"/>
    <m/>
    <m/>
    <m/>
    <m/>
    <m/>
    <n v="2"/>
  </r>
  <r>
    <s v="შპს არქიმედეს კლინიკა"/>
    <s v="404869567"/>
    <x v="8"/>
    <x v="53"/>
    <s v="ლაგოდეხი, 9 აპრილის ქუჩა (თბილისი, ალ. ყაზბეგის №34)"/>
    <s v="T900013/1"/>
    <x v="5"/>
    <m/>
    <m/>
    <m/>
    <m/>
    <m/>
    <m/>
    <m/>
    <m/>
    <m/>
    <m/>
    <m/>
    <m/>
    <n v="0"/>
    <m/>
    <n v="1"/>
    <n v="1"/>
    <m/>
    <m/>
    <n v="2"/>
  </r>
  <r>
    <s v="შპს არქიმედეს კლინიკა"/>
    <s v="404869567"/>
    <x v="8"/>
    <x v="54"/>
    <s v="სიღნაღი, წნორი, მშვიდობის ქუჩა (თბილისი, ალ. ყაზბეგის №34)"/>
    <s v="INT0044"/>
    <x v="2"/>
    <n v="4"/>
    <n v="5"/>
    <n v="2"/>
    <n v="4"/>
    <n v="3"/>
    <n v="4"/>
    <n v="3"/>
    <n v="1"/>
    <m/>
    <n v="3"/>
    <n v="1"/>
    <n v="4"/>
    <n v="34"/>
    <n v="5"/>
    <n v="2"/>
    <n v="4"/>
    <n v="4"/>
    <n v="2"/>
    <n v="51"/>
  </r>
  <r>
    <s v="შპს არქიმედეს კლინიკა"/>
    <s v="404869567"/>
    <x v="8"/>
    <x v="54"/>
    <s v="სიღნაღი, წნორი, მშვიდობის ქუჩა (თბილისი, ალ. ყაზბეგის №34)"/>
    <s v="INT0044/1"/>
    <x v="2"/>
    <n v="7"/>
    <n v="4"/>
    <n v="8"/>
    <n v="6"/>
    <n v="5"/>
    <n v="3"/>
    <n v="8"/>
    <n v="7"/>
    <n v="1"/>
    <n v="1"/>
    <n v="4"/>
    <n v="3"/>
    <n v="57"/>
    <m/>
    <n v="9"/>
    <n v="4"/>
    <n v="7"/>
    <n v="12"/>
    <n v="89"/>
  </r>
  <r>
    <s v="შპს არქიმედეს კლინიკა"/>
    <s v="404869567"/>
    <x v="8"/>
    <x v="54"/>
    <s v="სიღნაღი, წნორი, მშვიდობის ქუჩა (თბილისი, ალ. ყაზბეგის №34)"/>
    <s v="INT0044/2"/>
    <x v="2"/>
    <n v="6"/>
    <n v="2"/>
    <n v="4"/>
    <n v="4"/>
    <n v="4"/>
    <n v="3"/>
    <n v="2"/>
    <n v="8"/>
    <n v="5"/>
    <n v="5"/>
    <n v="1"/>
    <n v="4"/>
    <n v="48"/>
    <n v="1"/>
    <n v="3"/>
    <n v="1"/>
    <n v="2"/>
    <n v="4"/>
    <n v="59"/>
  </r>
  <r>
    <s v="შპს არქიმედეს კლინიკა"/>
    <s v="404869567"/>
    <x v="8"/>
    <x v="54"/>
    <s v="სიღნაღი, წნორი, მშვიდობის ქუჩა (თბილისი, ალ. ყაზბეგის №34)"/>
    <s v="REAN0044"/>
    <x v="3"/>
    <m/>
    <m/>
    <m/>
    <n v="1"/>
    <m/>
    <m/>
    <m/>
    <m/>
    <m/>
    <m/>
    <m/>
    <n v="1"/>
    <n v="2"/>
    <m/>
    <m/>
    <m/>
    <n v="1"/>
    <m/>
    <n v="3"/>
  </r>
  <r>
    <s v="შპს არქიმედეს კლინიკა"/>
    <s v="404869567"/>
    <x v="8"/>
    <x v="54"/>
    <s v="სიღნაღი, წნორი, მშვიდობის ქუჩა (თბილისი, ალ. ყაზბეგის №34)"/>
    <s v="REAN0044/1"/>
    <x v="3"/>
    <m/>
    <n v="1"/>
    <n v="1"/>
    <m/>
    <n v="1"/>
    <m/>
    <n v="1"/>
    <m/>
    <m/>
    <m/>
    <m/>
    <n v="2"/>
    <n v="6"/>
    <n v="1"/>
    <n v="1"/>
    <m/>
    <n v="1"/>
    <m/>
    <n v="9"/>
  </r>
  <r>
    <s v="შპს არქიმედეს კლინიკა"/>
    <s v="404869567"/>
    <x v="8"/>
    <x v="54"/>
    <s v="სიღნაღი, წნორი, მშვიდობის ქუჩა (თბილისი, ალ. ყაზბეგის №34)"/>
    <s v="REAN0044/2"/>
    <x v="3"/>
    <m/>
    <m/>
    <m/>
    <m/>
    <m/>
    <m/>
    <m/>
    <m/>
    <m/>
    <n v="1"/>
    <m/>
    <n v="1"/>
    <n v="2"/>
    <m/>
    <m/>
    <m/>
    <m/>
    <m/>
    <n v="2"/>
  </r>
  <r>
    <s v="შპს არქიმედეს კლინიკა"/>
    <s v="404869567"/>
    <x v="8"/>
    <x v="54"/>
    <s v="სიღნაღი, წნორი, მშვიდობის ქუჩა (თბილისი, ალ. ყაზბეგის №34)"/>
    <s v="S600051"/>
    <x v="4"/>
    <m/>
    <m/>
    <m/>
    <m/>
    <m/>
    <m/>
    <m/>
    <m/>
    <m/>
    <m/>
    <n v="1"/>
    <m/>
    <n v="1"/>
    <m/>
    <m/>
    <m/>
    <m/>
    <m/>
    <n v="1"/>
  </r>
  <r>
    <s v="შპს არქიმედეს კლინიკა"/>
    <s v="404869567"/>
    <x v="8"/>
    <x v="54"/>
    <s v="სიღნაღი, წნორი, მშვიდობის ქუჩა (თბილისი, ალ. ყაზბეგის №34)"/>
    <s v="S600129/1"/>
    <x v="4"/>
    <m/>
    <m/>
    <m/>
    <m/>
    <m/>
    <m/>
    <m/>
    <m/>
    <m/>
    <m/>
    <m/>
    <n v="2"/>
    <n v="2"/>
    <m/>
    <m/>
    <m/>
    <m/>
    <m/>
    <n v="2"/>
  </r>
  <r>
    <s v="შპს არქიმედეს კლინიკა"/>
    <s v="404869567"/>
    <x v="8"/>
    <x v="54"/>
    <s v="სიღნაღი, წნორი, მშვიდობის ქუჩა (თბილისი, ალ. ყაზბეგის №34)"/>
    <s v="T900007/1"/>
    <x v="5"/>
    <m/>
    <m/>
    <m/>
    <m/>
    <m/>
    <m/>
    <m/>
    <m/>
    <m/>
    <m/>
    <m/>
    <m/>
    <n v="0"/>
    <n v="1"/>
    <n v="1"/>
    <m/>
    <m/>
    <m/>
    <n v="2"/>
  </r>
  <r>
    <s v="შპს არქიმედეს კლინიკა"/>
    <s v="404869567"/>
    <x v="8"/>
    <x v="54"/>
    <s v="სიღნაღი, წნორი, მშვიდობის ქუჩა (თბილისი, ალ. ყაზბეგის №34)"/>
    <s v="T900012"/>
    <x v="5"/>
    <m/>
    <m/>
    <m/>
    <m/>
    <m/>
    <m/>
    <n v="1"/>
    <m/>
    <m/>
    <m/>
    <m/>
    <n v="1"/>
    <n v="2"/>
    <m/>
    <m/>
    <m/>
    <m/>
    <m/>
    <n v="2"/>
  </r>
  <r>
    <s v="შპს არქიმედეს კლინიკა"/>
    <s v="404869567"/>
    <x v="8"/>
    <x v="54"/>
    <s v="სიღნაღი, წნორი, მშვიდობის ქუჩა (თბილისი, ალ. ყაზბეგის №34)"/>
    <s v="T900012/2"/>
    <x v="5"/>
    <m/>
    <m/>
    <m/>
    <n v="1"/>
    <m/>
    <m/>
    <m/>
    <m/>
    <m/>
    <m/>
    <n v="1"/>
    <m/>
    <n v="2"/>
    <n v="1"/>
    <n v="1"/>
    <m/>
    <m/>
    <m/>
    <n v="4"/>
  </r>
  <r>
    <s v="შპს არქიმედეს კლინიკა"/>
    <s v="404869567"/>
    <x v="8"/>
    <x v="54"/>
    <s v="სიღნაღი, წნორი, მშვიდობის ქუჩა (თბილისი, ალ. ყაზბეგის №34)"/>
    <s v="T900013"/>
    <x v="5"/>
    <m/>
    <m/>
    <m/>
    <m/>
    <m/>
    <m/>
    <m/>
    <n v="1"/>
    <m/>
    <m/>
    <m/>
    <m/>
    <n v="1"/>
    <m/>
    <m/>
    <m/>
    <m/>
    <m/>
    <n v="1"/>
  </r>
  <r>
    <s v="შპს არქიმედეს კლინიკა"/>
    <s v="404869567"/>
    <x v="8"/>
    <x v="54"/>
    <s v="სიღნაღი, წნორი, მშვიდობის ქუჩა (თბილისი, ალ. ყაზბეგის №34)"/>
    <s v="T900013/1"/>
    <x v="5"/>
    <m/>
    <n v="1"/>
    <m/>
    <m/>
    <n v="1"/>
    <m/>
    <m/>
    <m/>
    <n v="1"/>
    <m/>
    <m/>
    <m/>
    <n v="3"/>
    <m/>
    <m/>
    <n v="1"/>
    <m/>
    <m/>
    <n v="4"/>
  </r>
  <r>
    <s v="შპს არქიმედეს კლინიკა"/>
    <s v="404869567"/>
    <x v="8"/>
    <x v="54"/>
    <s v="სიღნაღი, წნორი, მშვიდობის ქუჩა (თბილისი, ალ. ყაზბეგის №34)"/>
    <s v="T900013/2"/>
    <x v="5"/>
    <m/>
    <m/>
    <m/>
    <m/>
    <m/>
    <m/>
    <m/>
    <n v="1"/>
    <m/>
    <m/>
    <m/>
    <m/>
    <n v="1"/>
    <m/>
    <m/>
    <n v="1"/>
    <m/>
    <m/>
    <n v="2"/>
  </r>
  <r>
    <s v="შპს არქიმედეს კლინიკა"/>
    <s v="404869567"/>
    <x v="8"/>
    <x v="54"/>
    <s v="სიღნაღი, წნორი, მშვიდობის ქუჩა (თბილისი, ალ. ყაზბეგის №34)"/>
    <s v="T910014INF/1"/>
    <x v="10"/>
    <m/>
    <m/>
    <m/>
    <m/>
    <m/>
    <m/>
    <m/>
    <m/>
    <m/>
    <m/>
    <m/>
    <m/>
    <n v="0"/>
    <m/>
    <m/>
    <n v="1"/>
    <m/>
    <m/>
    <n v="1"/>
  </r>
  <r>
    <s v="შპს ახალციხის კლინიკა იმედი"/>
    <s v="424067306"/>
    <x v="6"/>
    <x v="18"/>
    <s v="ახალციხე, ახალქალაქის გზატკეცილი ჩიხი N3"/>
    <s v="CSE36"/>
    <x v="8"/>
    <n v="1"/>
    <m/>
    <m/>
    <m/>
    <m/>
    <m/>
    <m/>
    <m/>
    <m/>
    <m/>
    <m/>
    <m/>
    <n v="1"/>
    <m/>
    <m/>
    <m/>
    <m/>
    <m/>
    <n v="1"/>
  </r>
  <r>
    <s v="შპს ახალციხის კლინიკა იმედი"/>
    <s v="424067306"/>
    <x v="6"/>
    <x v="18"/>
    <s v="ახალციხე, ახალქალაქის გზატკეცილი ჩიხი N3"/>
    <s v="DEL"/>
    <x v="9"/>
    <m/>
    <m/>
    <m/>
    <m/>
    <m/>
    <m/>
    <m/>
    <m/>
    <m/>
    <m/>
    <m/>
    <m/>
    <n v="0"/>
    <m/>
    <m/>
    <m/>
    <m/>
    <n v="1"/>
    <n v="1"/>
  </r>
  <r>
    <s v="შპს ახალციხის კლინიკა იმედი"/>
    <s v="424067306"/>
    <x v="6"/>
    <x v="18"/>
    <s v="ახალციხე, ახალქალაქის გზატკეცილი ჩიხი N3"/>
    <s v="DEL36"/>
    <x v="9"/>
    <n v="1"/>
    <m/>
    <m/>
    <m/>
    <m/>
    <m/>
    <m/>
    <m/>
    <m/>
    <m/>
    <m/>
    <m/>
    <n v="1"/>
    <m/>
    <m/>
    <m/>
    <m/>
    <m/>
    <n v="1"/>
  </r>
  <r>
    <s v="შპს ახალციხის კლინიკა იმედი"/>
    <s v="424067306"/>
    <x v="6"/>
    <x v="18"/>
    <s v="ახალციხე, ახალქალაქის გზატკეცილი ჩიხი N3"/>
    <s v="INT0042"/>
    <x v="2"/>
    <m/>
    <m/>
    <m/>
    <m/>
    <m/>
    <m/>
    <m/>
    <m/>
    <m/>
    <m/>
    <m/>
    <m/>
    <n v="0"/>
    <n v="2"/>
    <n v="1"/>
    <n v="2"/>
    <n v="1"/>
    <n v="4"/>
    <n v="10"/>
  </r>
  <r>
    <s v="შპს ახალციხის კლინიკა იმედი"/>
    <s v="424067306"/>
    <x v="6"/>
    <x v="18"/>
    <s v="ახალციხე, ახალქალაქის გზატკეცილი ჩიხი N3"/>
    <s v="INT0042/1"/>
    <x v="2"/>
    <m/>
    <m/>
    <m/>
    <m/>
    <m/>
    <m/>
    <m/>
    <m/>
    <m/>
    <m/>
    <m/>
    <m/>
    <n v="0"/>
    <n v="9"/>
    <n v="8"/>
    <n v="11"/>
    <n v="16"/>
    <n v="8"/>
    <n v="52"/>
  </r>
  <r>
    <s v="შპს ახალციხის კლინიკა იმედი"/>
    <s v="424067306"/>
    <x v="6"/>
    <x v="18"/>
    <s v="ახალციხე, ახალქალაქის გზატკეცილი ჩიხი N3"/>
    <s v="INT0042/2"/>
    <x v="2"/>
    <m/>
    <m/>
    <m/>
    <m/>
    <m/>
    <m/>
    <m/>
    <m/>
    <m/>
    <m/>
    <m/>
    <m/>
    <n v="0"/>
    <n v="2"/>
    <n v="4"/>
    <n v="2"/>
    <n v="2"/>
    <n v="1"/>
    <n v="11"/>
  </r>
  <r>
    <s v="შპს ახალციხის კლინიკა იმედი"/>
    <s v="424067306"/>
    <x v="6"/>
    <x v="18"/>
    <s v="ახალციხე, ახალქალაქის გზატკეცილი ჩიხი N3"/>
    <s v="INT0044"/>
    <x v="2"/>
    <n v="1"/>
    <n v="1"/>
    <n v="1"/>
    <n v="3"/>
    <n v="1"/>
    <n v="2"/>
    <m/>
    <n v="2"/>
    <m/>
    <n v="1"/>
    <n v="2"/>
    <m/>
    <n v="14"/>
    <m/>
    <m/>
    <m/>
    <m/>
    <m/>
    <n v="14"/>
  </r>
  <r>
    <s v="შპს ახალციხის კლინიკა იმედი"/>
    <s v="424067306"/>
    <x v="6"/>
    <x v="18"/>
    <s v="ახალციხე, ახალქალაქის გზატკეცილი ჩიხი N3"/>
    <s v="INT0044/1"/>
    <x v="2"/>
    <n v="8"/>
    <n v="9"/>
    <n v="10"/>
    <n v="11"/>
    <n v="8"/>
    <n v="8"/>
    <n v="5"/>
    <n v="7"/>
    <n v="10"/>
    <n v="6"/>
    <n v="10"/>
    <n v="15"/>
    <n v="107"/>
    <m/>
    <m/>
    <m/>
    <m/>
    <m/>
    <n v="107"/>
  </r>
  <r>
    <s v="შპს ახალციხის კლინიკა იმედი"/>
    <s v="424067306"/>
    <x v="6"/>
    <x v="18"/>
    <s v="ახალციხე, ახალქალაქის გზატკეცილი ჩიხი N3"/>
    <s v="INT0044/2"/>
    <x v="2"/>
    <n v="5"/>
    <n v="7"/>
    <n v="9"/>
    <n v="7"/>
    <n v="4"/>
    <n v="6"/>
    <n v="4"/>
    <n v="4"/>
    <n v="4"/>
    <n v="4"/>
    <n v="3"/>
    <n v="4"/>
    <n v="61"/>
    <n v="2"/>
    <m/>
    <m/>
    <m/>
    <m/>
    <n v="63"/>
  </r>
  <r>
    <s v="შპს ახალციხის კლინიკა იმედი"/>
    <s v="424067306"/>
    <x v="6"/>
    <x v="18"/>
    <s v="ახალციხე, ახალქალაქის გზატკეცილი ჩიხი N3"/>
    <s v="INT0044/3"/>
    <x v="2"/>
    <m/>
    <m/>
    <m/>
    <m/>
    <m/>
    <m/>
    <n v="1"/>
    <m/>
    <m/>
    <m/>
    <m/>
    <m/>
    <n v="1"/>
    <m/>
    <m/>
    <m/>
    <m/>
    <m/>
    <n v="1"/>
  </r>
  <r>
    <s v="შპს ახალციხის კლინიკა იმედი"/>
    <s v="424067306"/>
    <x v="6"/>
    <x v="18"/>
    <s v="ახალციხე, ახალქალაქის გზატკეცილი ჩიხი N3"/>
    <s v="INT0086N/1"/>
    <x v="2"/>
    <n v="1"/>
    <n v="1"/>
    <n v="2"/>
    <m/>
    <m/>
    <m/>
    <n v="1"/>
    <m/>
    <m/>
    <m/>
    <n v="1"/>
    <m/>
    <n v="6"/>
    <m/>
    <m/>
    <n v="1"/>
    <m/>
    <m/>
    <n v="7"/>
  </r>
  <r>
    <s v="შპს ახალციხის კლინიკა იმედი"/>
    <s v="424067306"/>
    <x v="6"/>
    <x v="18"/>
    <s v="ახალციხე, ახალქალაქის გზატკეცილი ჩიხი N3"/>
    <s v="REAN0042/1"/>
    <x v="3"/>
    <m/>
    <m/>
    <m/>
    <m/>
    <m/>
    <m/>
    <m/>
    <m/>
    <m/>
    <m/>
    <m/>
    <m/>
    <n v="0"/>
    <n v="1"/>
    <m/>
    <m/>
    <m/>
    <m/>
    <n v="1"/>
  </r>
  <r>
    <s v="შპს ახალციხის კლინიკა იმედი"/>
    <s v="424067306"/>
    <x v="6"/>
    <x v="18"/>
    <s v="ახალციხე, ახალქალაქის გზატკეცილი ჩიხი N3"/>
    <s v="REAN0042/2"/>
    <x v="3"/>
    <m/>
    <m/>
    <m/>
    <m/>
    <m/>
    <m/>
    <m/>
    <m/>
    <m/>
    <m/>
    <m/>
    <m/>
    <n v="0"/>
    <m/>
    <n v="1"/>
    <m/>
    <n v="2"/>
    <n v="1"/>
    <n v="4"/>
  </r>
  <r>
    <s v="შპს ახალციხის კლინიკა იმედი"/>
    <s v="424067306"/>
    <x v="6"/>
    <x v="18"/>
    <s v="ახალციხე, ახალქალაქის გზატკეცილი ჩიხი N3"/>
    <s v="REAN0044/1"/>
    <x v="3"/>
    <m/>
    <m/>
    <m/>
    <n v="1"/>
    <m/>
    <m/>
    <m/>
    <m/>
    <n v="1"/>
    <m/>
    <m/>
    <m/>
    <n v="2"/>
    <m/>
    <m/>
    <m/>
    <m/>
    <m/>
    <n v="2"/>
  </r>
  <r>
    <s v="შპს ახალციხის კლინიკა იმედი"/>
    <s v="424067306"/>
    <x v="6"/>
    <x v="18"/>
    <s v="ახალციხე, ახალქალაქის გზატკეცილი ჩიხი N3"/>
    <s v="REAN0044/2"/>
    <x v="3"/>
    <m/>
    <m/>
    <m/>
    <m/>
    <m/>
    <m/>
    <n v="1"/>
    <m/>
    <m/>
    <n v="2"/>
    <m/>
    <m/>
    <n v="3"/>
    <m/>
    <m/>
    <m/>
    <m/>
    <m/>
    <n v="3"/>
  </r>
  <r>
    <s v="შპს ახალციხის კლინიკა იმედი"/>
    <s v="424067306"/>
    <x v="6"/>
    <x v="18"/>
    <s v="ახალციხე, ახალქალაქის გზატკეცილი ჩიხი N3"/>
    <s v="S600053"/>
    <x v="4"/>
    <m/>
    <m/>
    <m/>
    <m/>
    <m/>
    <n v="1"/>
    <m/>
    <m/>
    <m/>
    <m/>
    <m/>
    <m/>
    <n v="1"/>
    <m/>
    <m/>
    <m/>
    <m/>
    <m/>
    <n v="1"/>
  </r>
  <r>
    <s v="შპს ახალციხის კლინიკა იმედი"/>
    <s v="424067306"/>
    <x v="6"/>
    <x v="18"/>
    <s v="ახალციხე, ახალქალაქის გზატკეცილი ჩიხი N3"/>
    <s v="S600053/1"/>
    <x v="4"/>
    <m/>
    <m/>
    <m/>
    <m/>
    <m/>
    <m/>
    <m/>
    <m/>
    <m/>
    <m/>
    <m/>
    <m/>
    <n v="0"/>
    <m/>
    <m/>
    <m/>
    <n v="1"/>
    <m/>
    <n v="1"/>
  </r>
  <r>
    <s v="შპს ახალციხის კლინიკა იმედი"/>
    <s v="424067306"/>
    <x v="6"/>
    <x v="18"/>
    <s v="ახალციხე, ახალქალაქის გზატკეცილი ჩიხი N3"/>
    <s v="S600053/2"/>
    <x v="4"/>
    <m/>
    <m/>
    <m/>
    <m/>
    <n v="1"/>
    <m/>
    <m/>
    <m/>
    <m/>
    <m/>
    <m/>
    <m/>
    <n v="1"/>
    <m/>
    <m/>
    <m/>
    <m/>
    <m/>
    <n v="1"/>
  </r>
  <r>
    <s v="შპს ახალციხის კლინიკა იმედი"/>
    <s v="424067306"/>
    <x v="6"/>
    <x v="18"/>
    <s v="ახალციხე, ახალქალაქის გზატკეცილი ჩიხი N3"/>
    <s v="S600257/1"/>
    <x v="4"/>
    <m/>
    <m/>
    <m/>
    <m/>
    <m/>
    <m/>
    <m/>
    <m/>
    <n v="1"/>
    <m/>
    <m/>
    <m/>
    <n v="1"/>
    <m/>
    <m/>
    <m/>
    <m/>
    <m/>
    <n v="1"/>
  </r>
  <r>
    <s v="შპს ახალციხის კლინიკა იმედი"/>
    <s v="424067306"/>
    <x v="6"/>
    <x v="18"/>
    <s v="ახალციხე, ახალქალაქის გზატკეცილი ჩიხი N3"/>
    <s v="SUR1347542"/>
    <x v="4"/>
    <m/>
    <m/>
    <m/>
    <m/>
    <m/>
    <m/>
    <m/>
    <m/>
    <m/>
    <m/>
    <m/>
    <m/>
    <n v="0"/>
    <m/>
    <n v="1"/>
    <m/>
    <m/>
    <m/>
    <n v="1"/>
  </r>
  <r>
    <s v="შპს ახალციხის კლინიკა იმედი"/>
    <s v="424067306"/>
    <x v="6"/>
    <x v="18"/>
    <s v="ახალციხე, ახალქალაქის გზატკეცილი ჩიხი N3"/>
    <s v="SUR2186102"/>
    <x v="4"/>
    <m/>
    <m/>
    <m/>
    <m/>
    <m/>
    <m/>
    <m/>
    <m/>
    <m/>
    <m/>
    <m/>
    <m/>
    <n v="0"/>
    <m/>
    <m/>
    <n v="1"/>
    <m/>
    <m/>
    <n v="1"/>
  </r>
  <r>
    <s v="შპს ახალციხის კლინიკა იმედი"/>
    <s v="424067306"/>
    <x v="6"/>
    <x v="18"/>
    <s v="ახალციხე, ახალქალაქის გზატკეცილი ჩიხი N3"/>
    <s v="SUR3680458"/>
    <x v="4"/>
    <m/>
    <m/>
    <m/>
    <m/>
    <m/>
    <m/>
    <m/>
    <n v="1"/>
    <m/>
    <m/>
    <m/>
    <m/>
    <n v="1"/>
    <m/>
    <m/>
    <m/>
    <m/>
    <m/>
    <n v="1"/>
  </r>
  <r>
    <s v="შპს ახალციხის კლინიკა იმედი"/>
    <s v="424067306"/>
    <x v="6"/>
    <x v="18"/>
    <s v="ახალციხე, ახალქალაქის გზატკეცილი ჩიხი N3"/>
    <s v="T900004"/>
    <x v="5"/>
    <m/>
    <m/>
    <m/>
    <m/>
    <m/>
    <m/>
    <m/>
    <m/>
    <m/>
    <m/>
    <m/>
    <m/>
    <n v="0"/>
    <m/>
    <m/>
    <m/>
    <m/>
    <n v="1"/>
    <n v="1"/>
  </r>
  <r>
    <s v="შპს ახალციხის კლინიკა იმედი"/>
    <s v="424067306"/>
    <x v="6"/>
    <x v="18"/>
    <s v="ახალციხე, ახალქალაქის გზატკეცილი ჩიხი N3"/>
    <s v="T900007"/>
    <x v="5"/>
    <m/>
    <m/>
    <m/>
    <m/>
    <m/>
    <m/>
    <m/>
    <m/>
    <n v="1"/>
    <m/>
    <m/>
    <m/>
    <n v="1"/>
    <m/>
    <m/>
    <m/>
    <m/>
    <m/>
    <n v="1"/>
  </r>
  <r>
    <s v="შპს ახალციხის კლინიკა იმედი"/>
    <s v="424067306"/>
    <x v="6"/>
    <x v="18"/>
    <s v="ახალციხე, ახალქალაქის გზატკეცილი ჩიხი N3"/>
    <s v="T900007/1"/>
    <x v="5"/>
    <m/>
    <m/>
    <m/>
    <m/>
    <m/>
    <m/>
    <m/>
    <m/>
    <m/>
    <m/>
    <m/>
    <m/>
    <n v="0"/>
    <m/>
    <m/>
    <m/>
    <n v="1"/>
    <m/>
    <n v="1"/>
  </r>
  <r>
    <s v="შპს ახალციხის კლინიკა იმედი"/>
    <s v="424067306"/>
    <x v="6"/>
    <x v="18"/>
    <s v="ახალციხე, ახალქალაქის გზატკეცილი ჩიხი N3"/>
    <s v="T900007/2"/>
    <x v="5"/>
    <m/>
    <m/>
    <m/>
    <m/>
    <m/>
    <m/>
    <m/>
    <m/>
    <m/>
    <n v="2"/>
    <m/>
    <m/>
    <n v="2"/>
    <m/>
    <m/>
    <m/>
    <m/>
    <m/>
    <n v="2"/>
  </r>
  <r>
    <s v="შპს ახალციხის კლინიკა იმედი"/>
    <s v="424067306"/>
    <x v="6"/>
    <x v="18"/>
    <s v="ახალციხე, ახალქალაქის გზატკეცილი ჩიხი N3"/>
    <s v="T900011"/>
    <x v="5"/>
    <m/>
    <m/>
    <m/>
    <m/>
    <m/>
    <m/>
    <m/>
    <n v="1"/>
    <m/>
    <m/>
    <m/>
    <m/>
    <n v="1"/>
    <m/>
    <m/>
    <m/>
    <m/>
    <m/>
    <n v="1"/>
  </r>
  <r>
    <s v="შპს ახალციხის კლინიკა იმედი"/>
    <s v="424067306"/>
    <x v="6"/>
    <x v="18"/>
    <s v="ახალციხე, ახალქალაქის გზატკეცილი ჩიხი N3"/>
    <s v="T900011/1"/>
    <x v="5"/>
    <m/>
    <m/>
    <m/>
    <m/>
    <m/>
    <m/>
    <m/>
    <m/>
    <m/>
    <m/>
    <n v="1"/>
    <m/>
    <n v="1"/>
    <m/>
    <m/>
    <m/>
    <m/>
    <m/>
    <n v="1"/>
  </r>
  <r>
    <s v="შპს ახალციხის კლინიკა იმედი"/>
    <s v="424067306"/>
    <x v="6"/>
    <x v="18"/>
    <s v="ახალციხე, ახალქალაქის გზატკეცილი ჩიხი N3"/>
    <s v="T900017/1"/>
    <x v="5"/>
    <m/>
    <m/>
    <n v="1"/>
    <m/>
    <m/>
    <m/>
    <m/>
    <m/>
    <m/>
    <m/>
    <m/>
    <m/>
    <n v="1"/>
    <m/>
    <m/>
    <m/>
    <m/>
    <m/>
    <n v="1"/>
  </r>
  <r>
    <s v="შპს ბავშვთა ჯანმრთელობის ცენტრი"/>
    <s v="231184232"/>
    <x v="8"/>
    <x v="29"/>
    <s v="თელავი, ალადაშვილის ქ.№2"/>
    <s v="INT0044"/>
    <x v="2"/>
    <m/>
    <n v="2"/>
    <n v="1"/>
    <n v="1"/>
    <m/>
    <m/>
    <m/>
    <m/>
    <n v="1"/>
    <n v="1"/>
    <n v="1"/>
    <m/>
    <n v="7"/>
    <m/>
    <m/>
    <n v="3"/>
    <n v="1"/>
    <m/>
    <n v="11"/>
  </r>
  <r>
    <s v="შპს ბავშვთა ჯანმრთელობის ცენტრი"/>
    <s v="231184232"/>
    <x v="8"/>
    <x v="29"/>
    <s v="თელავი, ალადაშვილის ქ.№2"/>
    <s v="INT0044/1"/>
    <x v="2"/>
    <n v="3"/>
    <n v="2"/>
    <m/>
    <n v="2"/>
    <n v="2"/>
    <n v="3"/>
    <n v="2"/>
    <n v="2"/>
    <n v="3"/>
    <n v="1"/>
    <m/>
    <n v="4"/>
    <n v="24"/>
    <n v="3"/>
    <n v="2"/>
    <n v="1"/>
    <n v="3"/>
    <n v="4"/>
    <n v="37"/>
  </r>
  <r>
    <s v="შპს ბავშვთა ჯანმრთელობის ცენტრი"/>
    <s v="231184232"/>
    <x v="8"/>
    <x v="29"/>
    <s v="თელავი, ალადაშვილის ქ.№2"/>
    <s v="INT0086N/1"/>
    <x v="2"/>
    <n v="1"/>
    <n v="2"/>
    <n v="1"/>
    <m/>
    <n v="2"/>
    <m/>
    <m/>
    <m/>
    <n v="1"/>
    <n v="1"/>
    <n v="1"/>
    <n v="1"/>
    <n v="10"/>
    <n v="1"/>
    <n v="1"/>
    <m/>
    <n v="2"/>
    <m/>
    <n v="14"/>
  </r>
  <r>
    <s v="შპს ბავშვთა ჯანმრთელობის ცენტრი"/>
    <s v="231184232"/>
    <x v="8"/>
    <x v="29"/>
    <s v="თელავი, ალადაშვილის ქ.№2"/>
    <s v="REAN0044/1"/>
    <x v="3"/>
    <m/>
    <n v="1"/>
    <n v="1"/>
    <m/>
    <m/>
    <m/>
    <m/>
    <m/>
    <m/>
    <m/>
    <m/>
    <m/>
    <n v="2"/>
    <m/>
    <m/>
    <m/>
    <m/>
    <m/>
    <n v="2"/>
  </r>
  <r>
    <s v="შპს ბავშვთა ჯანმრთელობის ცენტრი"/>
    <s v="231184232"/>
    <x v="8"/>
    <x v="29"/>
    <s v="თელავი, ალადაშვილის ქ.№2"/>
    <s v="T900007"/>
    <x v="5"/>
    <m/>
    <n v="2"/>
    <m/>
    <m/>
    <m/>
    <m/>
    <m/>
    <m/>
    <m/>
    <m/>
    <m/>
    <m/>
    <n v="2"/>
    <m/>
    <n v="2"/>
    <m/>
    <m/>
    <m/>
    <n v="4"/>
  </r>
  <r>
    <s v="შპს ბავშვთა ჯანმრთელობის ცენტრი"/>
    <s v="231184232"/>
    <x v="8"/>
    <x v="29"/>
    <s v="თელავი, ალადაშვილის ქ.№2"/>
    <s v="T900007/1"/>
    <x v="5"/>
    <m/>
    <m/>
    <n v="1"/>
    <m/>
    <m/>
    <n v="1"/>
    <m/>
    <m/>
    <m/>
    <m/>
    <m/>
    <n v="1"/>
    <n v="3"/>
    <n v="1"/>
    <m/>
    <m/>
    <n v="1"/>
    <m/>
    <n v="5"/>
  </r>
  <r>
    <s v="შპს ბავშვთა ჯანმრთელობის ცენტრი"/>
    <s v="231184232"/>
    <x v="8"/>
    <x v="29"/>
    <s v="თელავი, ალადაშვილის ქ.№2"/>
    <s v="T900015/1"/>
    <x v="5"/>
    <n v="1"/>
    <m/>
    <m/>
    <m/>
    <m/>
    <m/>
    <m/>
    <m/>
    <m/>
    <m/>
    <m/>
    <m/>
    <n v="1"/>
    <m/>
    <m/>
    <m/>
    <m/>
    <m/>
    <n v="1"/>
  </r>
  <r>
    <s v="შპს ბავშვთა ჯანმრთელობის ცენტრი"/>
    <s v="231184232"/>
    <x v="8"/>
    <x v="29"/>
    <s v="თელავი, ალადაშვილის ქ.№2"/>
    <s v="T910009INF"/>
    <x v="10"/>
    <m/>
    <n v="1"/>
    <m/>
    <m/>
    <m/>
    <m/>
    <m/>
    <m/>
    <m/>
    <m/>
    <m/>
    <m/>
    <n v="1"/>
    <m/>
    <m/>
    <m/>
    <m/>
    <m/>
    <n v="1"/>
  </r>
  <r>
    <s v="შპს ბავშვთა ჯანმრთელობის ცენტრი"/>
    <s v="231184232"/>
    <x v="8"/>
    <x v="29"/>
    <s v="თელავი, ალადაშვილის ქ.№2"/>
    <s v="T910011INF/1"/>
    <x v="10"/>
    <m/>
    <m/>
    <m/>
    <m/>
    <n v="1"/>
    <m/>
    <m/>
    <m/>
    <m/>
    <m/>
    <m/>
    <m/>
    <n v="1"/>
    <m/>
    <n v="1"/>
    <m/>
    <m/>
    <m/>
    <n v="2"/>
  </r>
  <r>
    <s v="შპს ბავშვთა ჯანმრთელობის ცენტრი"/>
    <s v="231184232"/>
    <x v="8"/>
    <x v="29"/>
    <s v="თელავი, ალადაშვილის ქ.№2"/>
    <s v="T910014INF"/>
    <x v="10"/>
    <n v="1"/>
    <m/>
    <m/>
    <m/>
    <m/>
    <m/>
    <m/>
    <m/>
    <m/>
    <m/>
    <m/>
    <m/>
    <n v="1"/>
    <m/>
    <n v="1"/>
    <n v="1"/>
    <m/>
    <m/>
    <n v="3"/>
  </r>
  <r>
    <s v="შპს ბავშვთა ჯანმრთელობის ცენტრი"/>
    <s v="231184232"/>
    <x v="8"/>
    <x v="29"/>
    <s v="თელავი, ალადაშვილის ქ.№2"/>
    <s v="T910014INF/1"/>
    <x v="10"/>
    <m/>
    <m/>
    <m/>
    <m/>
    <m/>
    <m/>
    <m/>
    <m/>
    <m/>
    <m/>
    <m/>
    <m/>
    <n v="0"/>
    <m/>
    <m/>
    <n v="1"/>
    <m/>
    <m/>
    <n v="1"/>
  </r>
  <r>
    <s v="შპს ბავშვთა ჯანმრთელობის ცენტრი"/>
    <s v="231184232"/>
    <x v="8"/>
    <x v="29"/>
    <s v="თელავი, ალადაშვილის ქ.№2"/>
    <s v="T910015INF/1"/>
    <x v="10"/>
    <m/>
    <m/>
    <m/>
    <m/>
    <m/>
    <m/>
    <m/>
    <m/>
    <m/>
    <m/>
    <m/>
    <m/>
    <n v="0"/>
    <m/>
    <m/>
    <n v="1"/>
    <m/>
    <m/>
    <n v="1"/>
  </r>
  <r>
    <s v="შპს ბაიები"/>
    <s v="406048281"/>
    <x v="0"/>
    <x v="39"/>
    <s v="ქ. თბილისი. ჟანი კალანდაძის ქ. N26"/>
    <s v="DEL"/>
    <x v="9"/>
    <m/>
    <m/>
    <m/>
    <m/>
    <m/>
    <m/>
    <m/>
    <m/>
    <m/>
    <m/>
    <m/>
    <m/>
    <n v="0"/>
    <m/>
    <m/>
    <n v="1"/>
    <m/>
    <m/>
    <n v="1"/>
  </r>
  <r>
    <s v="შპს გადაუდებელი დახმარებისა და ქირურგიის ცენტრი ჰიგია"/>
    <s v="404420391"/>
    <x v="0"/>
    <x v="39"/>
    <s v="ქ. თბილისი, ჯავახეთის 5ბ"/>
    <s v="INT0043"/>
    <x v="2"/>
    <m/>
    <m/>
    <m/>
    <n v="1"/>
    <n v="1"/>
    <m/>
    <m/>
    <m/>
    <m/>
    <n v="1"/>
    <m/>
    <m/>
    <n v="3"/>
    <m/>
    <m/>
    <m/>
    <m/>
    <m/>
    <n v="3"/>
  </r>
  <r>
    <s v="შპს გადაუდებელი დახმარებისა და ქირურგიის ცენტრი ჰიგია"/>
    <s v="404420391"/>
    <x v="0"/>
    <x v="39"/>
    <s v="ქ. თბილისი, ჯავახეთის 5ბ"/>
    <s v="INT0043/1"/>
    <x v="2"/>
    <m/>
    <m/>
    <n v="1"/>
    <m/>
    <m/>
    <m/>
    <n v="1"/>
    <n v="1"/>
    <m/>
    <n v="2"/>
    <m/>
    <m/>
    <n v="5"/>
    <m/>
    <m/>
    <m/>
    <m/>
    <m/>
    <n v="5"/>
  </r>
  <r>
    <s v="შპს გადაუდებელი დახმარებისა და ქირურგიის ცენტრი ჰიგია"/>
    <s v="404420391"/>
    <x v="0"/>
    <x v="39"/>
    <s v="ქ. თბილისი, ჯავახეთის 5ბ"/>
    <s v="INT0043/2"/>
    <x v="2"/>
    <n v="1"/>
    <m/>
    <n v="1"/>
    <m/>
    <m/>
    <m/>
    <m/>
    <n v="1"/>
    <m/>
    <m/>
    <m/>
    <m/>
    <n v="3"/>
    <m/>
    <m/>
    <m/>
    <m/>
    <m/>
    <n v="3"/>
  </r>
  <r>
    <s v="შპს გადაუდებელი დახმარებისა და ქირურგიის ცენტრი ჰიგია"/>
    <s v="404420391"/>
    <x v="0"/>
    <x v="39"/>
    <s v="ქ. თბილისი, ჯავახეთის 5ბ"/>
    <s v="S600075/2"/>
    <x v="4"/>
    <m/>
    <m/>
    <m/>
    <m/>
    <m/>
    <m/>
    <m/>
    <m/>
    <n v="1"/>
    <m/>
    <m/>
    <m/>
    <n v="1"/>
    <m/>
    <m/>
    <m/>
    <m/>
    <m/>
    <n v="1"/>
  </r>
  <r>
    <s v="შპს გადაუდებელი ქირურგიისა და ტრავმატოლოგიის ცენტრი"/>
    <s v="206047464"/>
    <x v="0"/>
    <x v="39"/>
    <s v="თბილისი, წინანდლის N9"/>
    <s v="INT0041"/>
    <x v="2"/>
    <m/>
    <m/>
    <m/>
    <m/>
    <m/>
    <m/>
    <m/>
    <n v="1"/>
    <m/>
    <m/>
    <m/>
    <n v="1"/>
    <n v="2"/>
    <n v="1"/>
    <m/>
    <m/>
    <m/>
    <m/>
    <n v="3"/>
  </r>
  <r>
    <s v="შპს გადაუდებელი ქირურგიისა და ტრავმატოლოგიის ცენტრი"/>
    <s v="206047464"/>
    <x v="0"/>
    <x v="39"/>
    <s v="თბილისი, წინანდლის N9"/>
    <s v="INT0041/1"/>
    <x v="2"/>
    <m/>
    <m/>
    <n v="1"/>
    <m/>
    <n v="1"/>
    <m/>
    <m/>
    <n v="1"/>
    <n v="1"/>
    <n v="3"/>
    <m/>
    <m/>
    <n v="7"/>
    <m/>
    <n v="1"/>
    <m/>
    <n v="1"/>
    <m/>
    <n v="9"/>
  </r>
  <r>
    <s v="შპს გადაუდებელი ქირურგიისა და ტრავმატოლოგიის ცენტრი"/>
    <s v="206047464"/>
    <x v="0"/>
    <x v="39"/>
    <s v="თბილისი, წინანდლის N9"/>
    <s v="INT0041/2"/>
    <x v="2"/>
    <m/>
    <m/>
    <m/>
    <n v="1"/>
    <m/>
    <n v="1"/>
    <m/>
    <n v="2"/>
    <n v="2"/>
    <n v="1"/>
    <m/>
    <m/>
    <n v="7"/>
    <m/>
    <n v="1"/>
    <m/>
    <m/>
    <m/>
    <n v="8"/>
  </r>
  <r>
    <s v="შპს გადაუდებელი ქირურგიისა და ტრავმატოლოგიის ცენტრი"/>
    <s v="206047464"/>
    <x v="0"/>
    <x v="39"/>
    <s v="თბილისი, წინანდლის N9"/>
    <s v="INT0043/1"/>
    <x v="2"/>
    <n v="1"/>
    <m/>
    <m/>
    <m/>
    <m/>
    <m/>
    <m/>
    <m/>
    <m/>
    <m/>
    <m/>
    <m/>
    <n v="1"/>
    <m/>
    <m/>
    <m/>
    <m/>
    <m/>
    <n v="1"/>
  </r>
  <r>
    <s v="შპს გადაუდებელი ქირურგიისა და ტრავმატოლოგიის ცენტრი"/>
    <s v="206047464"/>
    <x v="0"/>
    <x v="39"/>
    <s v="თბილისი, წინანდლის N9"/>
    <s v="REAN0041"/>
    <x v="3"/>
    <m/>
    <m/>
    <m/>
    <m/>
    <m/>
    <m/>
    <m/>
    <m/>
    <m/>
    <m/>
    <m/>
    <m/>
    <n v="0"/>
    <m/>
    <m/>
    <m/>
    <n v="1"/>
    <n v="1"/>
    <n v="2"/>
  </r>
  <r>
    <s v="შპს გადაუდებელი ქირურგიისა და ტრავმატოლოგიის ცენტრი"/>
    <s v="206047464"/>
    <x v="0"/>
    <x v="39"/>
    <s v="თბილისი, წინანდლის N9"/>
    <s v="REAN0041/1"/>
    <x v="3"/>
    <m/>
    <m/>
    <n v="1"/>
    <n v="1"/>
    <m/>
    <m/>
    <m/>
    <m/>
    <m/>
    <m/>
    <m/>
    <m/>
    <n v="2"/>
    <n v="1"/>
    <m/>
    <m/>
    <m/>
    <m/>
    <n v="3"/>
  </r>
  <r>
    <s v="შპს გადაუდებელი ქირურგიისა და ტრავმატოლოგიის ცენტრი"/>
    <s v="206047464"/>
    <x v="0"/>
    <x v="39"/>
    <s v="თბილისი, წინანდლის N9"/>
    <s v="REAN0041/2"/>
    <x v="3"/>
    <m/>
    <m/>
    <m/>
    <m/>
    <m/>
    <n v="1"/>
    <m/>
    <n v="1"/>
    <m/>
    <m/>
    <m/>
    <m/>
    <n v="2"/>
    <m/>
    <m/>
    <m/>
    <m/>
    <m/>
    <n v="2"/>
  </r>
  <r>
    <s v="შპს გადაუდებელი ქირურგიისა და ტრავმატოლოგიის ცენტრი"/>
    <s v="206047464"/>
    <x v="0"/>
    <x v="39"/>
    <s v="თბილისი, წინანდლის N9"/>
    <s v="REAN0043/2"/>
    <x v="3"/>
    <m/>
    <n v="1"/>
    <m/>
    <m/>
    <m/>
    <m/>
    <m/>
    <m/>
    <m/>
    <m/>
    <m/>
    <m/>
    <n v="1"/>
    <m/>
    <m/>
    <m/>
    <m/>
    <m/>
    <n v="1"/>
  </r>
  <r>
    <s v="შპს გადაუდებელი ქირურგიისა და ტრავმატოლოგიის ცენტრი"/>
    <s v="206047464"/>
    <x v="0"/>
    <x v="39"/>
    <s v="თბილისი, წინანდლის N9"/>
    <s v="REAN0050/2"/>
    <x v="3"/>
    <m/>
    <m/>
    <m/>
    <m/>
    <m/>
    <m/>
    <m/>
    <m/>
    <n v="1"/>
    <m/>
    <m/>
    <m/>
    <n v="1"/>
    <m/>
    <m/>
    <m/>
    <m/>
    <m/>
    <n v="1"/>
  </r>
  <r>
    <s v="შპს გადაუდებელი ქირურგიისა და ტრავმატოლოგიის ცენტრი"/>
    <s v="206047464"/>
    <x v="0"/>
    <x v="39"/>
    <s v="თბილისი, წინანდლის N9"/>
    <s v="S600020"/>
    <x v="4"/>
    <m/>
    <m/>
    <m/>
    <m/>
    <m/>
    <m/>
    <m/>
    <m/>
    <m/>
    <m/>
    <m/>
    <m/>
    <n v="0"/>
    <m/>
    <m/>
    <n v="1"/>
    <m/>
    <m/>
    <n v="1"/>
  </r>
  <r>
    <s v="შპს გადაუდებელი ქირურგიისა და ტრავმატოლოგიის ცენტრი"/>
    <s v="206047464"/>
    <x v="0"/>
    <x v="39"/>
    <s v="თბილისი, წინანდლის N9"/>
    <s v="S600052/1"/>
    <x v="4"/>
    <m/>
    <m/>
    <m/>
    <m/>
    <m/>
    <m/>
    <m/>
    <m/>
    <n v="1"/>
    <m/>
    <m/>
    <m/>
    <n v="1"/>
    <m/>
    <m/>
    <m/>
    <m/>
    <m/>
    <n v="1"/>
  </r>
  <r>
    <s v="შპს გადაუდებელი ქირურგიისა და ტრავმატოლოგიის ცენტრი"/>
    <s v="206047464"/>
    <x v="0"/>
    <x v="39"/>
    <s v="თბილისი, წინანდლის N9"/>
    <s v="S600053/2"/>
    <x v="4"/>
    <n v="1"/>
    <m/>
    <m/>
    <m/>
    <m/>
    <m/>
    <m/>
    <m/>
    <m/>
    <m/>
    <m/>
    <m/>
    <n v="1"/>
    <m/>
    <m/>
    <m/>
    <m/>
    <m/>
    <n v="1"/>
  </r>
  <r>
    <s v="შპს გადაუდებელი ქირურგიისა და ტრავმატოლოგიის ცენტრი"/>
    <s v="206047464"/>
    <x v="0"/>
    <x v="39"/>
    <s v="თბილისი, წინანდლის N9"/>
    <s v="S600055/2"/>
    <x v="4"/>
    <m/>
    <m/>
    <m/>
    <m/>
    <m/>
    <m/>
    <m/>
    <m/>
    <m/>
    <n v="1"/>
    <m/>
    <m/>
    <n v="1"/>
    <m/>
    <m/>
    <m/>
    <m/>
    <m/>
    <n v="1"/>
  </r>
  <r>
    <s v="შპს გადაუდებელი ქირურგიისა და ტრავმატოლოგიის ცენტრი"/>
    <s v="206047464"/>
    <x v="0"/>
    <x v="39"/>
    <s v="თბილისი, წინანდლის N9"/>
    <s v="S600143/2"/>
    <x v="4"/>
    <m/>
    <m/>
    <m/>
    <m/>
    <m/>
    <n v="1"/>
    <m/>
    <m/>
    <m/>
    <m/>
    <m/>
    <m/>
    <n v="1"/>
    <m/>
    <m/>
    <m/>
    <m/>
    <m/>
    <n v="1"/>
  </r>
  <r>
    <s v="შპს გადაუდებელი ქირურგიისა და ტრავმატოლოგიის ცენტრი"/>
    <s v="206047464"/>
    <x v="0"/>
    <x v="39"/>
    <s v="თბილისი, წინანდლის N9"/>
    <s v="SUR2567147"/>
    <x v="4"/>
    <m/>
    <m/>
    <n v="1"/>
    <m/>
    <m/>
    <m/>
    <m/>
    <m/>
    <m/>
    <m/>
    <m/>
    <m/>
    <n v="1"/>
    <m/>
    <m/>
    <m/>
    <m/>
    <m/>
    <n v="1"/>
  </r>
  <r>
    <s v="შპს გადაუდებელი ქირურგიისა და ტრავმატოლოგიის ცენტრი"/>
    <s v="206047464"/>
    <x v="0"/>
    <x v="39"/>
    <s v="თბილისი, წინანდლის N9"/>
    <s v="SUR3048820"/>
    <x v="4"/>
    <m/>
    <m/>
    <m/>
    <m/>
    <m/>
    <m/>
    <m/>
    <m/>
    <m/>
    <m/>
    <m/>
    <m/>
    <n v="0"/>
    <m/>
    <m/>
    <m/>
    <m/>
    <n v="1"/>
    <n v="1"/>
  </r>
  <r>
    <s v="შპს გადაუდებელი ქირურგიისა და ტრავმატოლოგიის ცენტრი"/>
    <s v="206047464"/>
    <x v="0"/>
    <x v="39"/>
    <s v="თბილისი, წინანდლის N9"/>
    <s v="T900003/1"/>
    <x v="5"/>
    <m/>
    <m/>
    <m/>
    <m/>
    <m/>
    <m/>
    <m/>
    <m/>
    <n v="1"/>
    <m/>
    <m/>
    <m/>
    <n v="1"/>
    <m/>
    <m/>
    <m/>
    <m/>
    <m/>
    <n v="1"/>
  </r>
  <r>
    <s v="შპს გადაუდებელი ქირურგიისა და ტრავმატოლოგიის ცენტრი"/>
    <s v="206047464"/>
    <x v="0"/>
    <x v="39"/>
    <s v="თბილისი, წინანდლის N9"/>
    <s v="T900003/2"/>
    <x v="5"/>
    <m/>
    <m/>
    <m/>
    <m/>
    <m/>
    <m/>
    <m/>
    <m/>
    <m/>
    <m/>
    <m/>
    <m/>
    <n v="0"/>
    <m/>
    <m/>
    <m/>
    <m/>
    <n v="1"/>
    <n v="1"/>
  </r>
  <r>
    <s v="შპს გადაუდებელი ქირურგიისა და ტრავმატოლოგიის ცენტრი"/>
    <s v="206047464"/>
    <x v="0"/>
    <x v="39"/>
    <s v="თბილისი, წინანდლის N9"/>
    <s v="T900004/2"/>
    <x v="5"/>
    <m/>
    <m/>
    <m/>
    <n v="1"/>
    <m/>
    <m/>
    <m/>
    <m/>
    <m/>
    <m/>
    <m/>
    <m/>
    <n v="1"/>
    <m/>
    <m/>
    <m/>
    <m/>
    <m/>
    <n v="1"/>
  </r>
  <r>
    <s v="შპს გადაუდებელი ქირურგიისა და ტრავმატოლოგიის ცენტრი"/>
    <s v="206047464"/>
    <x v="0"/>
    <x v="39"/>
    <s v="თბილისი, წინანდლის N9"/>
    <s v="T900007"/>
    <x v="5"/>
    <m/>
    <n v="1"/>
    <m/>
    <m/>
    <m/>
    <m/>
    <m/>
    <m/>
    <m/>
    <m/>
    <m/>
    <m/>
    <n v="1"/>
    <m/>
    <m/>
    <m/>
    <m/>
    <m/>
    <n v="1"/>
  </r>
  <r>
    <s v="შპს გადაუდებელი ქირურგიისა და ტრავმატოლოგიის ცენტრი"/>
    <s v="206047464"/>
    <x v="0"/>
    <x v="39"/>
    <s v="თბილისი, წინანდლის N9"/>
    <s v="T900007/2"/>
    <x v="5"/>
    <m/>
    <m/>
    <m/>
    <m/>
    <m/>
    <m/>
    <n v="1"/>
    <m/>
    <m/>
    <m/>
    <n v="1"/>
    <m/>
    <n v="2"/>
    <m/>
    <m/>
    <m/>
    <m/>
    <m/>
    <n v="2"/>
  </r>
  <r>
    <s v="შპს გადაუდებელი ქირურგიისა და ტრავმატოლოგიის ცენტრი"/>
    <s v="206047464"/>
    <x v="0"/>
    <x v="39"/>
    <s v="თბილისი, წინანდლის N9"/>
    <s v="T900013"/>
    <x v="5"/>
    <m/>
    <m/>
    <m/>
    <m/>
    <m/>
    <m/>
    <m/>
    <n v="1"/>
    <m/>
    <m/>
    <m/>
    <m/>
    <n v="1"/>
    <m/>
    <m/>
    <m/>
    <m/>
    <m/>
    <n v="1"/>
  </r>
  <r>
    <s v="შპს გადაუდებელი ქირურგიისა და ტრავმატოლოგიის ცენტრი"/>
    <s v="206047464"/>
    <x v="0"/>
    <x v="39"/>
    <s v="თბილისი, წინანდლის N9"/>
    <s v="XX"/>
    <x v="4"/>
    <m/>
    <m/>
    <n v="1"/>
    <m/>
    <m/>
    <m/>
    <m/>
    <m/>
    <m/>
    <m/>
    <m/>
    <m/>
    <n v="1"/>
    <m/>
    <m/>
    <m/>
    <m/>
    <m/>
    <n v="1"/>
  </r>
  <r>
    <s v="შპს გიდმედი"/>
    <s v="202453987"/>
    <x v="0"/>
    <x v="0"/>
    <s v="ქ. თბილისი, ლუბლიანას 2/6 (იურ: წინამძღვრიშვილის №23)"/>
    <s v="K59.3"/>
    <x v="4"/>
    <m/>
    <m/>
    <m/>
    <m/>
    <m/>
    <m/>
    <m/>
    <m/>
    <m/>
    <m/>
    <n v="1"/>
    <m/>
    <n v="1"/>
    <m/>
    <m/>
    <m/>
    <m/>
    <m/>
    <n v="1"/>
  </r>
  <r>
    <s v="შპს გიდმედი"/>
    <s v="202453987"/>
    <x v="0"/>
    <x v="0"/>
    <s v="ქ. თბილისი, ლუბლიანას 2/6 (იურ: წინამძღვრიშვილის №23)"/>
    <s v="M16.6"/>
    <x v="4"/>
    <m/>
    <m/>
    <m/>
    <m/>
    <m/>
    <m/>
    <m/>
    <m/>
    <m/>
    <m/>
    <m/>
    <m/>
    <n v="0"/>
    <m/>
    <m/>
    <m/>
    <m/>
    <n v="1"/>
    <n v="1"/>
  </r>
  <r>
    <s v="შპს გორმედი"/>
    <s v="417876711"/>
    <x v="3"/>
    <x v="6"/>
    <s v="გორი, ცხინვალის გზატკეცილი №14"/>
    <s v="1CAR/U1"/>
    <x v="6"/>
    <m/>
    <m/>
    <m/>
    <m/>
    <m/>
    <m/>
    <m/>
    <m/>
    <m/>
    <m/>
    <m/>
    <m/>
    <n v="0"/>
    <n v="1"/>
    <m/>
    <m/>
    <m/>
    <m/>
    <n v="1"/>
  </r>
  <r>
    <s v="შპს გორმედი"/>
    <s v="417876711"/>
    <x v="3"/>
    <x v="6"/>
    <s v="გორი, ცხინვალის გზატკეცილი №14"/>
    <s v="1CAR/U2"/>
    <x v="6"/>
    <m/>
    <m/>
    <m/>
    <m/>
    <m/>
    <m/>
    <n v="1"/>
    <n v="3"/>
    <m/>
    <m/>
    <n v="2"/>
    <n v="1"/>
    <n v="7"/>
    <n v="1"/>
    <n v="1"/>
    <m/>
    <n v="2"/>
    <m/>
    <n v="11"/>
  </r>
  <r>
    <s v="შპს გორმედი"/>
    <s v="417876711"/>
    <x v="3"/>
    <x v="6"/>
    <s v="გორი, ცხინვალის გზატკეცილი №14"/>
    <s v="1CAR/U5"/>
    <x v="6"/>
    <m/>
    <n v="4"/>
    <n v="2"/>
    <n v="2"/>
    <m/>
    <m/>
    <n v="1"/>
    <m/>
    <n v="1"/>
    <n v="1"/>
    <n v="2"/>
    <m/>
    <n v="13"/>
    <m/>
    <m/>
    <n v="2"/>
    <m/>
    <m/>
    <n v="15"/>
  </r>
  <r>
    <s v="შპს გორმედი"/>
    <s v="417876711"/>
    <x v="3"/>
    <x v="6"/>
    <s v="გორი, ცხინვალის გზატკეცილი №14"/>
    <s v="1CAR/U6"/>
    <x v="6"/>
    <m/>
    <m/>
    <m/>
    <m/>
    <m/>
    <m/>
    <m/>
    <n v="1"/>
    <m/>
    <m/>
    <m/>
    <m/>
    <n v="1"/>
    <m/>
    <m/>
    <m/>
    <m/>
    <n v="1"/>
    <n v="2"/>
  </r>
  <r>
    <s v="შპს გორმედი"/>
    <s v="417876711"/>
    <x v="3"/>
    <x v="6"/>
    <s v="გორი, ცხინვალის გზატკეცილი №14"/>
    <s v="1CAR/U7"/>
    <x v="6"/>
    <m/>
    <n v="1"/>
    <n v="1"/>
    <m/>
    <m/>
    <m/>
    <m/>
    <m/>
    <n v="1"/>
    <m/>
    <n v="1"/>
    <n v="1"/>
    <n v="5"/>
    <m/>
    <n v="1"/>
    <m/>
    <n v="1"/>
    <m/>
    <n v="7"/>
  </r>
  <r>
    <s v="შპს გორმედი"/>
    <s v="417876711"/>
    <x v="3"/>
    <x v="6"/>
    <s v="გორი, ცხინვალის გზატკეცილი №14"/>
    <s v="2CAR/U2"/>
    <x v="13"/>
    <m/>
    <m/>
    <m/>
    <m/>
    <m/>
    <m/>
    <m/>
    <m/>
    <m/>
    <m/>
    <n v="1"/>
    <m/>
    <n v="1"/>
    <m/>
    <m/>
    <m/>
    <m/>
    <m/>
    <n v="1"/>
  </r>
  <r>
    <s v="შპს გორმედი"/>
    <s v="417876711"/>
    <x v="3"/>
    <x v="6"/>
    <s v="გორი, ცხინვალის გზატკეცილი №14"/>
    <s v="3CAR/U2"/>
    <x v="13"/>
    <m/>
    <m/>
    <m/>
    <m/>
    <m/>
    <m/>
    <m/>
    <m/>
    <m/>
    <m/>
    <m/>
    <n v="1"/>
    <n v="1"/>
    <m/>
    <m/>
    <m/>
    <m/>
    <m/>
    <n v="1"/>
  </r>
  <r>
    <s v="შპს გორმედი"/>
    <s v="417876711"/>
    <x v="3"/>
    <x v="6"/>
    <s v="გორი, ცხინვალის გზატკეცილი №14"/>
    <s v="3CAR/U5"/>
    <x v="13"/>
    <n v="1"/>
    <m/>
    <m/>
    <m/>
    <m/>
    <m/>
    <m/>
    <m/>
    <m/>
    <m/>
    <m/>
    <m/>
    <n v="1"/>
    <m/>
    <m/>
    <m/>
    <m/>
    <m/>
    <n v="1"/>
  </r>
  <r>
    <s v="შპს გორმედი"/>
    <s v="417876711"/>
    <x v="3"/>
    <x v="6"/>
    <s v="გორი, ცხინვალის გზატკეცილი №14"/>
    <s v="INF00013/2"/>
    <x v="10"/>
    <m/>
    <m/>
    <m/>
    <m/>
    <m/>
    <m/>
    <m/>
    <n v="1"/>
    <m/>
    <m/>
    <m/>
    <m/>
    <n v="1"/>
    <m/>
    <m/>
    <m/>
    <m/>
    <m/>
    <n v="1"/>
  </r>
  <r>
    <s v="შპს გორმედი"/>
    <s v="417876711"/>
    <x v="3"/>
    <x v="6"/>
    <s v="გორი, ცხინვალის გზატკეცილი №14"/>
    <s v="INF00020/1"/>
    <x v="10"/>
    <m/>
    <m/>
    <m/>
    <m/>
    <m/>
    <n v="1"/>
    <m/>
    <m/>
    <m/>
    <m/>
    <m/>
    <m/>
    <n v="1"/>
    <m/>
    <m/>
    <m/>
    <m/>
    <m/>
    <n v="1"/>
  </r>
  <r>
    <s v="შპს გორმედი"/>
    <s v="417876711"/>
    <x v="3"/>
    <x v="6"/>
    <s v="გორი, ცხინვალის გზატკეცილი №14"/>
    <s v="INT0042"/>
    <x v="2"/>
    <m/>
    <m/>
    <n v="1"/>
    <n v="1"/>
    <n v="1"/>
    <n v="4"/>
    <m/>
    <n v="2"/>
    <n v="3"/>
    <m/>
    <n v="1"/>
    <n v="1"/>
    <n v="14"/>
    <m/>
    <n v="2"/>
    <n v="1"/>
    <n v="3"/>
    <m/>
    <n v="20"/>
  </r>
  <r>
    <s v="შპს გორმედი"/>
    <s v="417876711"/>
    <x v="3"/>
    <x v="6"/>
    <s v="გორი, ცხინვალის გზატკეცილი №14"/>
    <s v="INT0042/1"/>
    <x v="2"/>
    <n v="2"/>
    <m/>
    <n v="2"/>
    <n v="1"/>
    <n v="2"/>
    <n v="1"/>
    <n v="1"/>
    <m/>
    <n v="3"/>
    <n v="1"/>
    <n v="3"/>
    <m/>
    <n v="16"/>
    <n v="1"/>
    <m/>
    <n v="1"/>
    <n v="1"/>
    <m/>
    <n v="19"/>
  </r>
  <r>
    <s v="შპს გორმედი"/>
    <s v="417876711"/>
    <x v="3"/>
    <x v="6"/>
    <s v="გორი, ცხინვალის გზატკეცილი №14"/>
    <s v="INT0042/2"/>
    <x v="2"/>
    <m/>
    <m/>
    <n v="1"/>
    <n v="1"/>
    <m/>
    <n v="1"/>
    <m/>
    <m/>
    <m/>
    <n v="1"/>
    <m/>
    <m/>
    <n v="4"/>
    <m/>
    <n v="1"/>
    <n v="3"/>
    <m/>
    <m/>
    <n v="8"/>
  </r>
  <r>
    <s v="შპს გორმედი"/>
    <s v="417876711"/>
    <x v="3"/>
    <x v="6"/>
    <s v="გორი, ცხინვალის გზატკეცილი №14"/>
    <s v="INT0042/3"/>
    <x v="2"/>
    <m/>
    <m/>
    <m/>
    <m/>
    <m/>
    <m/>
    <m/>
    <m/>
    <m/>
    <m/>
    <n v="1"/>
    <m/>
    <n v="1"/>
    <m/>
    <m/>
    <m/>
    <m/>
    <m/>
    <n v="1"/>
  </r>
  <r>
    <s v="შპს გორმედი"/>
    <s v="417876711"/>
    <x v="3"/>
    <x v="6"/>
    <s v="გორი, ცხინვალის გზატკეცილი №14"/>
    <s v="REAN0042"/>
    <x v="3"/>
    <n v="1"/>
    <n v="1"/>
    <m/>
    <m/>
    <m/>
    <m/>
    <m/>
    <m/>
    <m/>
    <m/>
    <m/>
    <m/>
    <n v="2"/>
    <m/>
    <m/>
    <n v="1"/>
    <n v="1"/>
    <m/>
    <n v="4"/>
  </r>
  <r>
    <s v="შპს გორმედი"/>
    <s v="417876711"/>
    <x v="3"/>
    <x v="6"/>
    <s v="გორი, ცხინვალის გზატკეცილი №14"/>
    <s v="REAN0042/1"/>
    <x v="3"/>
    <m/>
    <m/>
    <m/>
    <m/>
    <n v="1"/>
    <n v="1"/>
    <n v="1"/>
    <m/>
    <n v="1"/>
    <m/>
    <m/>
    <n v="1"/>
    <n v="5"/>
    <m/>
    <n v="1"/>
    <m/>
    <m/>
    <m/>
    <n v="6"/>
  </r>
  <r>
    <s v="შპს გორმედი"/>
    <s v="417876711"/>
    <x v="3"/>
    <x v="6"/>
    <s v="გორი, ცხინვალის გზატკეცილი №14"/>
    <s v="REAN0042/2"/>
    <x v="3"/>
    <m/>
    <m/>
    <m/>
    <m/>
    <n v="1"/>
    <m/>
    <m/>
    <n v="1"/>
    <m/>
    <m/>
    <m/>
    <n v="1"/>
    <n v="3"/>
    <m/>
    <m/>
    <m/>
    <m/>
    <n v="1"/>
    <n v="4"/>
  </r>
  <r>
    <s v="შპს გორმედი"/>
    <s v="417876711"/>
    <x v="3"/>
    <x v="6"/>
    <s v="გორი, ცხინვალის გზატკეცილი №14"/>
    <s v="S600023/1"/>
    <x v="4"/>
    <m/>
    <m/>
    <m/>
    <m/>
    <m/>
    <m/>
    <m/>
    <m/>
    <m/>
    <m/>
    <m/>
    <m/>
    <n v="0"/>
    <m/>
    <n v="1"/>
    <m/>
    <m/>
    <m/>
    <n v="1"/>
  </r>
  <r>
    <s v="შპს გორმედი"/>
    <s v="417876711"/>
    <x v="3"/>
    <x v="6"/>
    <s v="გორი, ცხინვალის გზატკეცილი №14"/>
    <s v="S600023/2"/>
    <x v="4"/>
    <m/>
    <m/>
    <n v="1"/>
    <m/>
    <m/>
    <m/>
    <m/>
    <m/>
    <m/>
    <n v="1"/>
    <m/>
    <m/>
    <n v="2"/>
    <m/>
    <m/>
    <m/>
    <m/>
    <m/>
    <n v="2"/>
  </r>
  <r>
    <s v="შპს გორმედი"/>
    <s v="417876711"/>
    <x v="3"/>
    <x v="6"/>
    <s v="გორი, ცხინვალის გზატკეცილი №14"/>
    <s v="S600101/1"/>
    <x v="4"/>
    <m/>
    <m/>
    <m/>
    <m/>
    <m/>
    <m/>
    <m/>
    <n v="1"/>
    <m/>
    <m/>
    <m/>
    <m/>
    <n v="1"/>
    <m/>
    <m/>
    <m/>
    <m/>
    <m/>
    <n v="1"/>
  </r>
  <r>
    <s v="შპს გორმედი"/>
    <s v="417876711"/>
    <x v="3"/>
    <x v="6"/>
    <s v="გორი, ცხინვალის გზატკეცილი №14"/>
    <s v="SUR1535241"/>
    <x v="4"/>
    <m/>
    <m/>
    <m/>
    <m/>
    <m/>
    <m/>
    <m/>
    <m/>
    <m/>
    <m/>
    <m/>
    <m/>
    <n v="0"/>
    <m/>
    <m/>
    <n v="1"/>
    <m/>
    <m/>
    <n v="1"/>
  </r>
  <r>
    <s v="შპს გორმედი"/>
    <s v="417876711"/>
    <x v="3"/>
    <x v="6"/>
    <s v="გორი, ცხინვალის გზატკეცილი №14"/>
    <s v="SUR3559987"/>
    <x v="4"/>
    <m/>
    <m/>
    <m/>
    <m/>
    <m/>
    <m/>
    <m/>
    <m/>
    <m/>
    <m/>
    <m/>
    <m/>
    <n v="0"/>
    <m/>
    <m/>
    <m/>
    <n v="1"/>
    <m/>
    <n v="1"/>
  </r>
  <r>
    <s v="შპს გორმედი"/>
    <s v="417876711"/>
    <x v="3"/>
    <x v="6"/>
    <s v="გორი, ცხინვალის გზატკეცილი №14"/>
    <s v="T900004/1"/>
    <x v="5"/>
    <m/>
    <m/>
    <m/>
    <m/>
    <m/>
    <m/>
    <m/>
    <m/>
    <m/>
    <m/>
    <m/>
    <m/>
    <n v="0"/>
    <m/>
    <m/>
    <m/>
    <n v="1"/>
    <m/>
    <n v="1"/>
  </r>
  <r>
    <s v="შპს გორმედი"/>
    <s v="417876711"/>
    <x v="3"/>
    <x v="6"/>
    <s v="გორი, ცხინვალის გზატკეცილი №14"/>
    <s v="T900007/1"/>
    <x v="5"/>
    <m/>
    <m/>
    <m/>
    <m/>
    <m/>
    <m/>
    <m/>
    <m/>
    <m/>
    <m/>
    <m/>
    <m/>
    <n v="0"/>
    <m/>
    <m/>
    <n v="1"/>
    <m/>
    <m/>
    <n v="1"/>
  </r>
  <r>
    <s v="შპს გორმედი"/>
    <s v="417876711"/>
    <x v="3"/>
    <x v="6"/>
    <s v="გორი, ცხინვალის გზატკეცილი №14"/>
    <s v="XX"/>
    <x v="4"/>
    <m/>
    <m/>
    <m/>
    <m/>
    <m/>
    <m/>
    <m/>
    <m/>
    <m/>
    <n v="1"/>
    <m/>
    <m/>
    <n v="1"/>
    <m/>
    <m/>
    <m/>
    <m/>
    <m/>
    <n v="1"/>
  </r>
  <r>
    <s v="შპს გორმედი"/>
    <s v="417876711"/>
    <x v="3"/>
    <x v="35"/>
    <s v="ქარელის მუნიციპალიტეტი,სოფელი ბებნისი."/>
    <s v="INT0044"/>
    <x v="2"/>
    <m/>
    <m/>
    <m/>
    <m/>
    <m/>
    <m/>
    <n v="5"/>
    <n v="6"/>
    <n v="1"/>
    <n v="1"/>
    <n v="4"/>
    <n v="2"/>
    <n v="19"/>
    <n v="6"/>
    <n v="2"/>
    <n v="8"/>
    <n v="8"/>
    <n v="3"/>
    <n v="46"/>
  </r>
  <r>
    <s v="შპს გორმედი"/>
    <s v="417876711"/>
    <x v="3"/>
    <x v="35"/>
    <s v="ქარელის მუნიციპალიტეტი,სოფელი ბებნისი."/>
    <s v="INT0044/1"/>
    <x v="2"/>
    <m/>
    <m/>
    <m/>
    <m/>
    <m/>
    <m/>
    <n v="9"/>
    <n v="8"/>
    <n v="8"/>
    <n v="7"/>
    <n v="5"/>
    <n v="2"/>
    <n v="39"/>
    <n v="5"/>
    <n v="4"/>
    <n v="4"/>
    <n v="7"/>
    <n v="4"/>
    <n v="63"/>
  </r>
  <r>
    <s v="შპს გორმედი"/>
    <s v="417876711"/>
    <x v="3"/>
    <x v="35"/>
    <s v="ქარელის მუნიციპალიტეტი,სოფელი ბებნისი."/>
    <s v="INT0044/2"/>
    <x v="2"/>
    <m/>
    <m/>
    <m/>
    <m/>
    <m/>
    <m/>
    <n v="1"/>
    <n v="5"/>
    <n v="7"/>
    <n v="4"/>
    <n v="4"/>
    <n v="9"/>
    <n v="30"/>
    <n v="5"/>
    <n v="4"/>
    <n v="5"/>
    <n v="5"/>
    <n v="6"/>
    <n v="55"/>
  </r>
  <r>
    <s v="შპს გორმედი"/>
    <s v="417876711"/>
    <x v="3"/>
    <x v="35"/>
    <s v="ქარელის მუნიციპალიტეტი,სოფელი ბებნისი."/>
    <s v="INT0044/3"/>
    <x v="2"/>
    <m/>
    <m/>
    <m/>
    <m/>
    <m/>
    <m/>
    <m/>
    <m/>
    <m/>
    <n v="1"/>
    <m/>
    <m/>
    <n v="1"/>
    <m/>
    <m/>
    <m/>
    <m/>
    <m/>
    <n v="1"/>
  </r>
  <r>
    <s v="შპს გორმედი"/>
    <s v="417876711"/>
    <x v="3"/>
    <x v="35"/>
    <s v="ქარელის მუნიციპალიტეტი,სოფელი ბებნისი."/>
    <s v="REAN0044"/>
    <x v="3"/>
    <m/>
    <m/>
    <m/>
    <m/>
    <m/>
    <m/>
    <m/>
    <m/>
    <n v="2"/>
    <m/>
    <m/>
    <m/>
    <n v="2"/>
    <m/>
    <m/>
    <m/>
    <n v="1"/>
    <n v="2"/>
    <n v="5"/>
  </r>
  <r>
    <s v="შპს გორმედი"/>
    <s v="417876711"/>
    <x v="3"/>
    <x v="35"/>
    <s v="ქარელის მუნიციპალიტეტი,სოფელი ბებნისი."/>
    <s v="REAN0044/1"/>
    <x v="3"/>
    <m/>
    <m/>
    <m/>
    <m/>
    <m/>
    <m/>
    <n v="1"/>
    <m/>
    <n v="1"/>
    <m/>
    <m/>
    <n v="4"/>
    <n v="6"/>
    <m/>
    <m/>
    <m/>
    <n v="2"/>
    <m/>
    <n v="8"/>
  </r>
  <r>
    <s v="შპს გორმედი"/>
    <s v="417876711"/>
    <x v="3"/>
    <x v="35"/>
    <s v="ქარელის მუნიციპალიტეტი,სოფელი ბებნისი."/>
    <s v="REAN0044/2"/>
    <x v="3"/>
    <m/>
    <m/>
    <m/>
    <m/>
    <m/>
    <m/>
    <m/>
    <m/>
    <n v="3"/>
    <m/>
    <m/>
    <m/>
    <n v="3"/>
    <n v="3"/>
    <n v="1"/>
    <n v="2"/>
    <n v="1"/>
    <n v="2"/>
    <n v="12"/>
  </r>
  <r>
    <s v="შპს გორმედი"/>
    <s v="417876711"/>
    <x v="3"/>
    <x v="35"/>
    <s v="ქარელის მუნიციპალიტეტი,სოფელი ბებნისი."/>
    <s v="T900014"/>
    <x v="5"/>
    <m/>
    <m/>
    <m/>
    <m/>
    <m/>
    <m/>
    <m/>
    <m/>
    <m/>
    <m/>
    <m/>
    <m/>
    <n v="0"/>
    <m/>
    <m/>
    <m/>
    <m/>
    <n v="1"/>
    <n v="1"/>
  </r>
  <r>
    <s v="შპს გორმედი"/>
    <s v="417876711"/>
    <x v="3"/>
    <x v="35"/>
    <s v="ქარელის მუნიციპალიტეტი,სოფელი ბებნისი."/>
    <s v="T900014/1"/>
    <x v="5"/>
    <m/>
    <m/>
    <m/>
    <m/>
    <m/>
    <m/>
    <m/>
    <m/>
    <m/>
    <m/>
    <m/>
    <m/>
    <n v="0"/>
    <m/>
    <m/>
    <m/>
    <n v="1"/>
    <m/>
    <n v="1"/>
  </r>
  <r>
    <s v="შპს გორმედი"/>
    <s v="417876711"/>
    <x v="3"/>
    <x v="41"/>
    <s v="ქ.ხაშური, ფარნავაზის ქ.N5"/>
    <s v="1CAR/U5"/>
    <x v="6"/>
    <m/>
    <m/>
    <m/>
    <m/>
    <m/>
    <m/>
    <m/>
    <m/>
    <m/>
    <m/>
    <m/>
    <m/>
    <n v="0"/>
    <m/>
    <m/>
    <m/>
    <m/>
    <n v="1"/>
    <n v="1"/>
  </r>
  <r>
    <s v="შპს გორმედი"/>
    <s v="417876711"/>
    <x v="3"/>
    <x v="41"/>
    <s v="ქ.ხაშური, ფარნავაზის ქ.N5"/>
    <s v="INT0042"/>
    <x v="2"/>
    <m/>
    <m/>
    <m/>
    <m/>
    <m/>
    <m/>
    <m/>
    <m/>
    <m/>
    <n v="1"/>
    <m/>
    <n v="1"/>
    <n v="2"/>
    <m/>
    <n v="2"/>
    <n v="2"/>
    <n v="1"/>
    <n v="2"/>
    <n v="9"/>
  </r>
  <r>
    <s v="შპს გორმედი"/>
    <s v="417876711"/>
    <x v="3"/>
    <x v="41"/>
    <s v="ქ.ხაშური, ფარნავაზის ქ.N5"/>
    <s v="INT0042/1"/>
    <x v="2"/>
    <m/>
    <m/>
    <m/>
    <m/>
    <m/>
    <m/>
    <m/>
    <m/>
    <m/>
    <n v="1"/>
    <m/>
    <n v="6"/>
    <n v="7"/>
    <n v="5"/>
    <n v="5"/>
    <n v="3"/>
    <n v="4"/>
    <n v="5"/>
    <n v="29"/>
  </r>
  <r>
    <s v="შპს გორმედი"/>
    <s v="417876711"/>
    <x v="3"/>
    <x v="41"/>
    <s v="ქ.ხაშური, ფარნავაზის ქ.N5"/>
    <s v="INT0042/2"/>
    <x v="2"/>
    <m/>
    <m/>
    <m/>
    <m/>
    <m/>
    <m/>
    <m/>
    <m/>
    <m/>
    <m/>
    <m/>
    <n v="5"/>
    <n v="5"/>
    <n v="3"/>
    <n v="1"/>
    <n v="4"/>
    <m/>
    <n v="1"/>
    <n v="14"/>
  </r>
  <r>
    <s v="შპს გორმედი"/>
    <s v="417876711"/>
    <x v="3"/>
    <x v="41"/>
    <s v="ქ.ხაშური, ფარნავაზის ქ.N5"/>
    <s v="INT0042/3"/>
    <x v="2"/>
    <m/>
    <m/>
    <m/>
    <m/>
    <m/>
    <m/>
    <m/>
    <m/>
    <m/>
    <m/>
    <m/>
    <m/>
    <n v="0"/>
    <m/>
    <m/>
    <n v="1"/>
    <m/>
    <m/>
    <n v="1"/>
  </r>
  <r>
    <s v="შპს გორმედი"/>
    <s v="417876711"/>
    <x v="3"/>
    <x v="41"/>
    <s v="ქ.ხაშური, ფარნავაზის ქ.N5"/>
    <s v="REAN0042"/>
    <x v="3"/>
    <m/>
    <m/>
    <m/>
    <m/>
    <m/>
    <m/>
    <m/>
    <m/>
    <m/>
    <m/>
    <m/>
    <m/>
    <n v="0"/>
    <m/>
    <m/>
    <n v="1"/>
    <m/>
    <m/>
    <n v="1"/>
  </r>
  <r>
    <s v="შპს გორმედი"/>
    <s v="417876711"/>
    <x v="3"/>
    <x v="41"/>
    <s v="ქ.ხაშური, ფარნავაზის ქ.N5"/>
    <s v="REAN0042/1"/>
    <x v="3"/>
    <m/>
    <m/>
    <m/>
    <m/>
    <m/>
    <m/>
    <m/>
    <m/>
    <m/>
    <m/>
    <m/>
    <m/>
    <n v="0"/>
    <n v="1"/>
    <m/>
    <n v="1"/>
    <m/>
    <m/>
    <n v="2"/>
  </r>
  <r>
    <s v="შპს გორმედი"/>
    <s v="417876711"/>
    <x v="3"/>
    <x v="41"/>
    <s v="ქ.ხაშური, ფარნავაზის ქ.N5"/>
    <s v="REAN0042/2"/>
    <x v="3"/>
    <m/>
    <m/>
    <m/>
    <m/>
    <m/>
    <m/>
    <m/>
    <m/>
    <m/>
    <m/>
    <n v="1"/>
    <m/>
    <n v="1"/>
    <m/>
    <m/>
    <n v="1"/>
    <m/>
    <m/>
    <n v="2"/>
  </r>
  <r>
    <s v="შპს გორმედი"/>
    <s v="417876711"/>
    <x v="3"/>
    <x v="41"/>
    <s v="ქ.ხაშური, ფარნავაზის ქ.N5"/>
    <s v="S600111/1"/>
    <x v="4"/>
    <m/>
    <m/>
    <m/>
    <m/>
    <m/>
    <m/>
    <m/>
    <m/>
    <m/>
    <m/>
    <m/>
    <m/>
    <n v="0"/>
    <m/>
    <n v="1"/>
    <m/>
    <m/>
    <m/>
    <n v="1"/>
  </r>
  <r>
    <s v="შპს გორმედი"/>
    <s v="417876711"/>
    <x v="3"/>
    <x v="41"/>
    <s v="ქ.ხაშური, ფარნავაზის ქ.N5"/>
    <s v="S600158/1"/>
    <x v="4"/>
    <m/>
    <m/>
    <m/>
    <m/>
    <m/>
    <m/>
    <m/>
    <m/>
    <m/>
    <m/>
    <m/>
    <m/>
    <n v="0"/>
    <m/>
    <n v="1"/>
    <m/>
    <m/>
    <m/>
    <n v="1"/>
  </r>
  <r>
    <s v="შპს გორმედი"/>
    <s v="417876711"/>
    <x v="3"/>
    <x v="41"/>
    <s v="ქ.ხაშური, ფარნავაზის ქ.N5"/>
    <s v="S600221/1"/>
    <x v="4"/>
    <m/>
    <m/>
    <m/>
    <m/>
    <m/>
    <m/>
    <m/>
    <m/>
    <m/>
    <m/>
    <m/>
    <m/>
    <n v="0"/>
    <m/>
    <n v="1"/>
    <m/>
    <m/>
    <m/>
    <n v="1"/>
  </r>
  <r>
    <s v="შპს გორმედი"/>
    <s v="417876711"/>
    <x v="3"/>
    <x v="41"/>
    <s v="ქ.ხაშური, ფარნავაზის ქ.N5"/>
    <s v="S600230/1"/>
    <x v="4"/>
    <m/>
    <m/>
    <m/>
    <m/>
    <m/>
    <m/>
    <m/>
    <m/>
    <m/>
    <m/>
    <m/>
    <m/>
    <n v="0"/>
    <n v="1"/>
    <m/>
    <m/>
    <m/>
    <m/>
    <n v="1"/>
  </r>
  <r>
    <s v="შპს გორმედი"/>
    <s v="417876711"/>
    <x v="3"/>
    <x v="41"/>
    <s v="ქ.ხაშური, ფარნავაზის ქ.N5"/>
    <s v="T900007"/>
    <x v="5"/>
    <m/>
    <m/>
    <m/>
    <m/>
    <m/>
    <m/>
    <m/>
    <m/>
    <m/>
    <m/>
    <m/>
    <m/>
    <n v="0"/>
    <m/>
    <m/>
    <m/>
    <n v="1"/>
    <m/>
    <n v="1"/>
  </r>
  <r>
    <s v="შპს გორმედი"/>
    <s v="417876711"/>
    <x v="3"/>
    <x v="41"/>
    <s v="ქ.ხაშური, ფარნავაზის ქ.N5"/>
    <s v="T900007/1"/>
    <x v="5"/>
    <m/>
    <m/>
    <m/>
    <m/>
    <m/>
    <m/>
    <m/>
    <m/>
    <m/>
    <m/>
    <m/>
    <m/>
    <n v="0"/>
    <m/>
    <m/>
    <m/>
    <m/>
    <n v="1"/>
    <n v="1"/>
  </r>
  <r>
    <s v="შპს გორმედი"/>
    <s v="417876711"/>
    <x v="3"/>
    <x v="41"/>
    <s v="ქ.ხაშური, ფარნავაზის ქ.N5"/>
    <s v="T900007/2"/>
    <x v="5"/>
    <m/>
    <m/>
    <m/>
    <m/>
    <m/>
    <m/>
    <m/>
    <m/>
    <m/>
    <m/>
    <m/>
    <m/>
    <n v="0"/>
    <n v="1"/>
    <m/>
    <m/>
    <m/>
    <m/>
    <n v="1"/>
  </r>
  <r>
    <s v="შპს გორმედი"/>
    <s v="417876711"/>
    <x v="3"/>
    <x v="41"/>
    <s v="ქ.ხაშური, ფარნავაზის ქ.N5"/>
    <s v="T900008/1"/>
    <x v="5"/>
    <m/>
    <m/>
    <m/>
    <m/>
    <m/>
    <m/>
    <m/>
    <m/>
    <m/>
    <m/>
    <m/>
    <m/>
    <n v="0"/>
    <n v="2"/>
    <m/>
    <m/>
    <m/>
    <m/>
    <n v="2"/>
  </r>
  <r>
    <s v="შპს გორმედი"/>
    <s v="417876711"/>
    <x v="3"/>
    <x v="41"/>
    <s v="ქ.ხაშური, ფარნავაზის ქ.N5"/>
    <s v="T900015/1"/>
    <x v="5"/>
    <m/>
    <m/>
    <m/>
    <m/>
    <m/>
    <m/>
    <m/>
    <m/>
    <m/>
    <m/>
    <m/>
    <m/>
    <n v="0"/>
    <m/>
    <m/>
    <n v="1"/>
    <m/>
    <m/>
    <n v="1"/>
  </r>
  <r>
    <s v="შპს დავით დავარაშვილის კლინიკა"/>
    <s v="406131939"/>
    <x v="0"/>
    <x v="43"/>
    <s v="ვაჟა-ფშაველას გამზ. # 83/11"/>
    <s v="CSE"/>
    <x v="8"/>
    <m/>
    <m/>
    <m/>
    <m/>
    <m/>
    <m/>
    <m/>
    <m/>
    <m/>
    <m/>
    <m/>
    <n v="1"/>
    <n v="1"/>
    <m/>
    <m/>
    <m/>
    <m/>
    <m/>
    <n v="1"/>
  </r>
  <r>
    <s v="შპს დავით დავარაშვილის კლინიკა"/>
    <s v="406131939"/>
    <x v="0"/>
    <x v="43"/>
    <s v="ვაჟა-ფშაველას გამზ. # 83/11"/>
    <s v="INT0086N/1"/>
    <x v="2"/>
    <m/>
    <m/>
    <m/>
    <m/>
    <m/>
    <m/>
    <n v="2"/>
    <n v="1"/>
    <m/>
    <n v="1"/>
    <m/>
    <m/>
    <n v="4"/>
    <m/>
    <m/>
    <n v="2"/>
    <n v="1"/>
    <n v="2"/>
    <n v="9"/>
  </r>
  <r>
    <s v="შპს დავით ტატიშვილის სამედიცინო ცენტრი"/>
    <s v="204923262"/>
    <x v="0"/>
    <x v="27"/>
    <s v="მარიჯანის ქ. #2ბ"/>
    <s v="1100000012"/>
    <x v="12"/>
    <m/>
    <m/>
    <m/>
    <m/>
    <m/>
    <m/>
    <m/>
    <m/>
    <m/>
    <m/>
    <n v="1"/>
    <m/>
    <n v="1"/>
    <m/>
    <m/>
    <m/>
    <m/>
    <m/>
    <n v="1"/>
  </r>
  <r>
    <s v="შპს დავით ტატიშვილის სამედიცინო ცენტრი"/>
    <s v="204923262"/>
    <x v="0"/>
    <x v="27"/>
    <s v="მარიჯანის ქ. #2ბ"/>
    <s v="D25.9"/>
    <x v="0"/>
    <m/>
    <n v="1"/>
    <m/>
    <m/>
    <m/>
    <m/>
    <m/>
    <m/>
    <m/>
    <m/>
    <m/>
    <m/>
    <n v="1"/>
    <m/>
    <m/>
    <m/>
    <m/>
    <m/>
    <n v="1"/>
  </r>
  <r>
    <s v="შპს დავით ტატიშვილის სამედიცინო ცენტრი"/>
    <s v="204923262"/>
    <x v="0"/>
    <x v="27"/>
    <s v="მარიჯანის ქ. #2ბ"/>
    <s v="K80.1"/>
    <x v="4"/>
    <m/>
    <m/>
    <m/>
    <m/>
    <m/>
    <m/>
    <m/>
    <m/>
    <n v="1"/>
    <m/>
    <m/>
    <m/>
    <n v="1"/>
    <m/>
    <m/>
    <m/>
    <m/>
    <m/>
    <n v="1"/>
  </r>
  <r>
    <s v="შპს დავით ტატიშვილის სამედიცინო ცენტრი"/>
    <s v="204923262"/>
    <x v="0"/>
    <x v="27"/>
    <s v="მარიჯანის ქ. #2ბ"/>
    <s v="T900007/1"/>
    <x v="5"/>
    <m/>
    <m/>
    <m/>
    <m/>
    <m/>
    <m/>
    <m/>
    <m/>
    <m/>
    <m/>
    <m/>
    <m/>
    <n v="0"/>
    <n v="1"/>
    <m/>
    <n v="1"/>
    <m/>
    <m/>
    <n v="2"/>
  </r>
  <r>
    <s v="შპს დავით ტატიშვილის სამედიცინო ცენტრი"/>
    <s v="204923262"/>
    <x v="0"/>
    <x v="27"/>
    <s v="მარიჯანის ქ. #2ბ"/>
    <s v="T900008/1"/>
    <x v="5"/>
    <m/>
    <m/>
    <m/>
    <m/>
    <m/>
    <n v="1"/>
    <m/>
    <n v="1"/>
    <m/>
    <m/>
    <m/>
    <m/>
    <n v="2"/>
    <m/>
    <m/>
    <m/>
    <m/>
    <m/>
    <n v="2"/>
  </r>
  <r>
    <s v="შპს დავით ტატიშვილის სამედიცინო ცენტრი"/>
    <s v="204923262"/>
    <x v="0"/>
    <x v="27"/>
    <s v="მარიჯანის ქ. #2ბ"/>
    <s v="T900014/1"/>
    <x v="5"/>
    <m/>
    <m/>
    <m/>
    <n v="1"/>
    <m/>
    <m/>
    <m/>
    <m/>
    <m/>
    <m/>
    <m/>
    <m/>
    <n v="1"/>
    <m/>
    <m/>
    <m/>
    <m/>
    <m/>
    <n v="1"/>
  </r>
  <r>
    <s v="შპს დიაგნოსტიკური სერვისი"/>
    <s v="204871781"/>
    <x v="0"/>
    <x v="0"/>
    <s v="თბილისი, ლუბლიანას ქ. #36"/>
    <s v="1CAR/U1"/>
    <x v="6"/>
    <m/>
    <m/>
    <m/>
    <m/>
    <m/>
    <m/>
    <m/>
    <m/>
    <m/>
    <n v="1"/>
    <m/>
    <m/>
    <n v="1"/>
    <m/>
    <m/>
    <m/>
    <m/>
    <m/>
    <n v="1"/>
  </r>
  <r>
    <s v="შპს დიაგნოსტიკური სერვისი"/>
    <s v="204871781"/>
    <x v="0"/>
    <x v="0"/>
    <s v="თბილისი, ლუბლიანას ქ. #36"/>
    <s v="1CAR/U2"/>
    <x v="6"/>
    <m/>
    <m/>
    <n v="1"/>
    <m/>
    <n v="1"/>
    <m/>
    <m/>
    <m/>
    <n v="1"/>
    <m/>
    <m/>
    <m/>
    <n v="3"/>
    <m/>
    <m/>
    <m/>
    <m/>
    <m/>
    <n v="3"/>
  </r>
  <r>
    <s v="შპს დიაგნოსტიკური სერვისი"/>
    <s v="204871781"/>
    <x v="0"/>
    <x v="0"/>
    <s v="თბილისი, ლუბლიანას ქ. #36"/>
    <s v="1CAR/U5"/>
    <x v="6"/>
    <m/>
    <m/>
    <m/>
    <m/>
    <m/>
    <m/>
    <n v="1"/>
    <n v="1"/>
    <m/>
    <m/>
    <m/>
    <m/>
    <n v="2"/>
    <m/>
    <m/>
    <m/>
    <m/>
    <m/>
    <n v="2"/>
  </r>
  <r>
    <s v="შპს დიაგნოსტიკური სერვისი"/>
    <s v="204871781"/>
    <x v="0"/>
    <x v="0"/>
    <s v="თბილისი, ლუბლიანას ქ. #36"/>
    <s v="3CAR/U7"/>
    <x v="13"/>
    <m/>
    <m/>
    <m/>
    <n v="1"/>
    <m/>
    <m/>
    <m/>
    <m/>
    <m/>
    <m/>
    <m/>
    <m/>
    <n v="1"/>
    <m/>
    <m/>
    <m/>
    <m/>
    <m/>
    <n v="1"/>
  </r>
  <r>
    <s v="შპს დიაგნოსტიკური სერვისი"/>
    <s v="204871781"/>
    <x v="0"/>
    <x v="0"/>
    <s v="თბილისი, ლუბლიანას ქ. #36"/>
    <s v="INT0043/2"/>
    <x v="2"/>
    <m/>
    <n v="1"/>
    <m/>
    <m/>
    <m/>
    <m/>
    <m/>
    <m/>
    <m/>
    <m/>
    <m/>
    <m/>
    <n v="1"/>
    <m/>
    <m/>
    <m/>
    <m/>
    <m/>
    <n v="1"/>
  </r>
  <r>
    <s v="შპს დიაგნოსტიკური სერვისი"/>
    <s v="204871781"/>
    <x v="0"/>
    <x v="0"/>
    <s v="თბილისი, ლუბლიანას ქ. #36"/>
    <s v="T900016/2"/>
    <x v="5"/>
    <m/>
    <m/>
    <m/>
    <m/>
    <m/>
    <m/>
    <n v="1"/>
    <m/>
    <m/>
    <m/>
    <m/>
    <m/>
    <n v="1"/>
    <m/>
    <m/>
    <m/>
    <m/>
    <m/>
    <n v="1"/>
  </r>
  <r>
    <s v="შპს დიმიტრი მხეიძის სახელობის ყელ-ყურ-ცხვირის კლინიკა გიდი"/>
    <s v="212693637"/>
    <x v="2"/>
    <x v="3"/>
    <s v="ქუთაისის, კაკო კიბორძალიძის 9"/>
    <s v="J34.2"/>
    <x v="4"/>
    <m/>
    <m/>
    <m/>
    <m/>
    <m/>
    <m/>
    <m/>
    <m/>
    <m/>
    <m/>
    <m/>
    <m/>
    <n v="0"/>
    <n v="1"/>
    <m/>
    <m/>
    <m/>
    <m/>
    <n v="1"/>
  </r>
  <r>
    <s v="შპს ემბრიო"/>
    <s v="404854485"/>
    <x v="0"/>
    <x v="0"/>
    <s v="თბილისი, ლუბლიანას ქ. N2/6"/>
    <s v="DEL"/>
    <x v="9"/>
    <m/>
    <m/>
    <m/>
    <m/>
    <m/>
    <m/>
    <m/>
    <m/>
    <m/>
    <m/>
    <m/>
    <m/>
    <n v="0"/>
    <m/>
    <m/>
    <n v="1"/>
    <m/>
    <m/>
    <n v="1"/>
  </r>
  <r>
    <s v="შპს ემბრიო"/>
    <s v="404854485"/>
    <x v="0"/>
    <x v="0"/>
    <s v="თბილისი, ლუბლიანას ქ. N2/6"/>
    <s v="DEL36"/>
    <x v="9"/>
    <m/>
    <n v="1"/>
    <m/>
    <m/>
    <m/>
    <m/>
    <m/>
    <m/>
    <m/>
    <m/>
    <m/>
    <m/>
    <n v="1"/>
    <m/>
    <m/>
    <m/>
    <m/>
    <m/>
    <n v="1"/>
  </r>
  <r>
    <s v="შპს ემბრიო"/>
    <s v="404854485"/>
    <x v="0"/>
    <x v="0"/>
    <s v="თბილისი, ლუბლიანას ქ. N2/6"/>
    <s v="INT0086N/1"/>
    <x v="2"/>
    <m/>
    <m/>
    <m/>
    <m/>
    <m/>
    <m/>
    <m/>
    <m/>
    <m/>
    <m/>
    <n v="1"/>
    <m/>
    <n v="1"/>
    <m/>
    <m/>
    <m/>
    <m/>
    <m/>
    <n v="1"/>
  </r>
  <r>
    <s v="შპს ენდოკრინოლოგიის ეროვნული ინსტიტუტი_x0009_"/>
    <s v="200099384"/>
    <x v="0"/>
    <x v="0"/>
    <s v="თბილისი. ლუბლიანას 2/6"/>
    <s v="E04.2"/>
    <x v="4"/>
    <m/>
    <m/>
    <m/>
    <m/>
    <m/>
    <n v="1"/>
    <m/>
    <m/>
    <m/>
    <m/>
    <m/>
    <m/>
    <n v="1"/>
    <m/>
    <m/>
    <m/>
    <m/>
    <m/>
    <n v="1"/>
  </r>
  <r>
    <s v="შპს ექიმთა დახელოვნების უროლოგიისა და გადაუდებელი დახმარების კლინიკა"/>
    <s v="404945217"/>
    <x v="0"/>
    <x v="0"/>
    <s v="თბილისი, ლუბლიანას ქ. N5"/>
    <s v="INT0043/1"/>
    <x v="2"/>
    <m/>
    <m/>
    <m/>
    <m/>
    <m/>
    <m/>
    <m/>
    <m/>
    <m/>
    <m/>
    <m/>
    <m/>
    <n v="0"/>
    <m/>
    <m/>
    <n v="1"/>
    <m/>
    <m/>
    <n v="1"/>
  </r>
  <r>
    <s v="შპს ექიმთა დახელოვნების უროლოგიისა და გადაუდებელი დახმარების კლინიკა"/>
    <s v="404945217"/>
    <x v="0"/>
    <x v="0"/>
    <s v="თბილისი, ლუბლიანას ქ. N5"/>
    <s v="INT0043/2"/>
    <x v="2"/>
    <m/>
    <m/>
    <m/>
    <m/>
    <n v="1"/>
    <m/>
    <m/>
    <m/>
    <m/>
    <m/>
    <m/>
    <m/>
    <n v="1"/>
    <m/>
    <m/>
    <m/>
    <m/>
    <m/>
    <n v="1"/>
  </r>
  <r>
    <s v="შპს ვივამედი"/>
    <s v="404879663"/>
    <x v="0"/>
    <x v="27"/>
    <s v="ქ.თბილისი,დავით აღმაშენებლის ხეივანი მე-12 კმ.ნაკვეთი 1470"/>
    <s v="1CAR/U4"/>
    <x v="6"/>
    <m/>
    <m/>
    <m/>
    <m/>
    <m/>
    <m/>
    <m/>
    <m/>
    <m/>
    <m/>
    <n v="1"/>
    <m/>
    <n v="1"/>
    <m/>
    <m/>
    <m/>
    <m/>
    <m/>
    <n v="1"/>
  </r>
  <r>
    <s v="შპს ვივამედი"/>
    <s v="404879663"/>
    <x v="0"/>
    <x v="27"/>
    <s v="ქ.თბილისი,დავით აღმაშენებლის ხეივანი მე-12 კმ.ნაკვეთი 1470"/>
    <s v="COM0004/2"/>
    <x v="1"/>
    <m/>
    <m/>
    <m/>
    <m/>
    <m/>
    <m/>
    <n v="1"/>
    <m/>
    <m/>
    <m/>
    <m/>
    <m/>
    <n v="1"/>
    <m/>
    <m/>
    <m/>
    <m/>
    <m/>
    <n v="1"/>
  </r>
  <r>
    <s v="შპს ვივამედი"/>
    <s v="404879663"/>
    <x v="0"/>
    <x v="27"/>
    <s v="ქ.თბილისი,დავით აღმაშენებლის ხეივანი მე-12 კმ.ნაკვეთი 1470"/>
    <s v="INT0041"/>
    <x v="2"/>
    <m/>
    <n v="1"/>
    <n v="1"/>
    <m/>
    <m/>
    <n v="2"/>
    <m/>
    <m/>
    <n v="1"/>
    <n v="1"/>
    <m/>
    <m/>
    <n v="6"/>
    <m/>
    <m/>
    <m/>
    <m/>
    <n v="1"/>
    <n v="7"/>
  </r>
  <r>
    <s v="შპს ვივამედი"/>
    <s v="404879663"/>
    <x v="0"/>
    <x v="27"/>
    <s v="ქ.თბილისი,დავით აღმაშენებლის ხეივანი მე-12 კმ.ნაკვეთი 1470"/>
    <s v="INT0041/1"/>
    <x v="2"/>
    <m/>
    <n v="1"/>
    <n v="1"/>
    <m/>
    <m/>
    <n v="2"/>
    <m/>
    <n v="1"/>
    <m/>
    <n v="1"/>
    <n v="2"/>
    <m/>
    <n v="8"/>
    <n v="2"/>
    <m/>
    <n v="3"/>
    <n v="1"/>
    <n v="1"/>
    <n v="15"/>
  </r>
  <r>
    <s v="შპს ვივამედი"/>
    <s v="404879663"/>
    <x v="0"/>
    <x v="27"/>
    <s v="ქ.თბილისი,დავით აღმაშენებლის ხეივანი მე-12 კმ.ნაკვეთი 1470"/>
    <s v="INT0041/2"/>
    <x v="2"/>
    <n v="1"/>
    <n v="2"/>
    <n v="1"/>
    <n v="2"/>
    <m/>
    <n v="1"/>
    <n v="3"/>
    <n v="2"/>
    <n v="1"/>
    <n v="2"/>
    <n v="1"/>
    <m/>
    <n v="16"/>
    <m/>
    <n v="1"/>
    <m/>
    <n v="1"/>
    <n v="1"/>
    <n v="19"/>
  </r>
  <r>
    <s v="შპს ვივამედი"/>
    <s v="404879663"/>
    <x v="0"/>
    <x v="27"/>
    <s v="ქ.თბილისი,დავით აღმაშენებლის ხეივანი მე-12 კმ.ნაკვეთი 1470"/>
    <s v="INT0041/3"/>
    <x v="2"/>
    <m/>
    <m/>
    <m/>
    <m/>
    <m/>
    <m/>
    <m/>
    <m/>
    <n v="1"/>
    <m/>
    <m/>
    <m/>
    <n v="1"/>
    <m/>
    <m/>
    <m/>
    <m/>
    <m/>
    <n v="1"/>
  </r>
  <r>
    <s v="შპს ვივამედი"/>
    <s v="404879663"/>
    <x v="0"/>
    <x v="27"/>
    <s v="ქ.თბილისი,დავით აღმაშენებლის ხეივანი მე-12 კმ.ნაკვეთი 1470"/>
    <s v="REAN0041/2"/>
    <x v="3"/>
    <m/>
    <m/>
    <m/>
    <m/>
    <n v="1"/>
    <m/>
    <m/>
    <m/>
    <m/>
    <m/>
    <m/>
    <m/>
    <n v="1"/>
    <m/>
    <n v="1"/>
    <m/>
    <m/>
    <m/>
    <n v="2"/>
  </r>
  <r>
    <s v="შპს ვივამედი"/>
    <s v="404879663"/>
    <x v="0"/>
    <x v="27"/>
    <s v="ქ.თბილისი,დავით აღმაშენებლის ხეივანი მე-12 კმ.ნაკვეთი 1470"/>
    <s v="S600020/2"/>
    <x v="4"/>
    <m/>
    <n v="1"/>
    <m/>
    <m/>
    <m/>
    <m/>
    <m/>
    <m/>
    <m/>
    <m/>
    <m/>
    <m/>
    <n v="1"/>
    <m/>
    <m/>
    <m/>
    <m/>
    <m/>
    <n v="1"/>
  </r>
  <r>
    <s v="შპს ვივამედი"/>
    <s v="404879663"/>
    <x v="0"/>
    <x v="27"/>
    <s v="ქ.თბილისი,დავით აღმაშენებლის ხეივანი მე-12 კმ.ნაკვეთი 1470"/>
    <s v="S600143/2"/>
    <x v="4"/>
    <m/>
    <n v="1"/>
    <m/>
    <m/>
    <m/>
    <m/>
    <m/>
    <m/>
    <m/>
    <m/>
    <m/>
    <m/>
    <n v="1"/>
    <m/>
    <m/>
    <m/>
    <m/>
    <m/>
    <n v="1"/>
  </r>
  <r>
    <s v="შპს ვივამედი"/>
    <s v="404879663"/>
    <x v="0"/>
    <x v="27"/>
    <s v="ქ.თბილისი,დავით აღმაშენებლის ხეივანი მე-12 კმ.ნაკვეთი 1470"/>
    <s v="SUR1335549"/>
    <x v="4"/>
    <m/>
    <m/>
    <n v="1"/>
    <m/>
    <m/>
    <m/>
    <m/>
    <m/>
    <m/>
    <m/>
    <m/>
    <m/>
    <n v="1"/>
    <m/>
    <m/>
    <m/>
    <m/>
    <m/>
    <n v="1"/>
  </r>
  <r>
    <s v="შპს ვივამედი"/>
    <s v="404879663"/>
    <x v="0"/>
    <x v="27"/>
    <s v="ქ.თბილისი,დავით აღმაშენებლის ხეივანი მე-12 კმ.ნაკვეთი 1470"/>
    <s v="SUR1339372"/>
    <x v="4"/>
    <m/>
    <m/>
    <m/>
    <m/>
    <m/>
    <m/>
    <m/>
    <m/>
    <n v="1"/>
    <m/>
    <m/>
    <m/>
    <n v="1"/>
    <m/>
    <m/>
    <m/>
    <m/>
    <m/>
    <n v="1"/>
  </r>
  <r>
    <s v="შპს ვივამედი"/>
    <s v="404879663"/>
    <x v="0"/>
    <x v="27"/>
    <s v="ქ.თბილისი,დავით აღმაშენებლის ხეივანი მე-12 კმ.ნაკვეთი 1470"/>
    <s v="SUR1692267"/>
    <x v="4"/>
    <m/>
    <m/>
    <n v="1"/>
    <m/>
    <m/>
    <m/>
    <m/>
    <m/>
    <m/>
    <m/>
    <m/>
    <m/>
    <n v="1"/>
    <m/>
    <m/>
    <m/>
    <m/>
    <m/>
    <n v="1"/>
  </r>
  <r>
    <s v="შპს ვივამედი"/>
    <s v="404879663"/>
    <x v="0"/>
    <x v="27"/>
    <s v="ქ.თბილისი,დავით აღმაშენებლის ხეივანი მე-12 კმ.ნაკვეთი 1470"/>
    <s v="SUR1989956"/>
    <x v="4"/>
    <m/>
    <m/>
    <m/>
    <m/>
    <m/>
    <m/>
    <m/>
    <m/>
    <m/>
    <n v="1"/>
    <m/>
    <m/>
    <n v="1"/>
    <m/>
    <m/>
    <m/>
    <m/>
    <m/>
    <n v="1"/>
  </r>
  <r>
    <s v="შპს ვივამედი"/>
    <s v="404879663"/>
    <x v="0"/>
    <x v="27"/>
    <s v="ქ.თბილისი,დავით აღმაშენებლის ხეივანი მე-12 კმ.ნაკვეთი 1470"/>
    <s v="T900009"/>
    <x v="5"/>
    <m/>
    <n v="1"/>
    <m/>
    <m/>
    <m/>
    <m/>
    <m/>
    <m/>
    <m/>
    <m/>
    <m/>
    <m/>
    <n v="1"/>
    <m/>
    <m/>
    <m/>
    <m/>
    <m/>
    <n v="1"/>
  </r>
  <r>
    <s v="შპს ვივამედი"/>
    <s v="404879663"/>
    <x v="0"/>
    <x v="27"/>
    <s v="ქ.თბილისი,დავით აღმაშენებლის ხეივანი მე-12 კმ.ნაკვეთი 1470"/>
    <s v="T900010"/>
    <x v="5"/>
    <m/>
    <m/>
    <m/>
    <m/>
    <n v="1"/>
    <m/>
    <m/>
    <m/>
    <m/>
    <m/>
    <m/>
    <m/>
    <n v="1"/>
    <m/>
    <m/>
    <m/>
    <m/>
    <m/>
    <n v="1"/>
  </r>
  <r>
    <s v="შპს ვივამედი"/>
    <s v="404879663"/>
    <x v="0"/>
    <x v="27"/>
    <s v="ქ.თბილისი,დავით აღმაშენებლის ხეივანი მე-12 კმ.ნაკვეთი 1470"/>
    <s v="T900010/2"/>
    <x v="5"/>
    <m/>
    <n v="1"/>
    <m/>
    <m/>
    <m/>
    <m/>
    <m/>
    <m/>
    <n v="1"/>
    <m/>
    <m/>
    <m/>
    <n v="2"/>
    <m/>
    <m/>
    <m/>
    <m/>
    <m/>
    <n v="2"/>
  </r>
  <r>
    <s v="შპს ვივამედი"/>
    <s v="404879663"/>
    <x v="0"/>
    <x v="27"/>
    <s v="ქ.თბილისი,დავით აღმაშენებლის ხეივანი მე-12 კმ.ნაკვეთი 1470"/>
    <s v="T900011/1"/>
    <x v="5"/>
    <n v="1"/>
    <m/>
    <m/>
    <m/>
    <m/>
    <m/>
    <m/>
    <m/>
    <m/>
    <m/>
    <m/>
    <m/>
    <n v="1"/>
    <m/>
    <m/>
    <m/>
    <m/>
    <m/>
    <n v="1"/>
  </r>
  <r>
    <s v="შპს ვივამედი"/>
    <s v="404879663"/>
    <x v="0"/>
    <x v="27"/>
    <s v="ქ.თბილისი,დავით აღმაშენებლის ხეივანი მე-12 კმ.ნაკვეთი 1470"/>
    <s v="T900016/2"/>
    <x v="5"/>
    <m/>
    <m/>
    <m/>
    <m/>
    <n v="1"/>
    <m/>
    <m/>
    <m/>
    <m/>
    <m/>
    <m/>
    <m/>
    <n v="1"/>
    <m/>
    <m/>
    <m/>
    <m/>
    <m/>
    <n v="1"/>
  </r>
  <r>
    <s v="შპს ვივამედი"/>
    <s v="404879663"/>
    <x v="0"/>
    <x v="27"/>
    <s v="ქ.თბილისი,დავით აღმაშენებლის ხეივანი მე-12 კმ.ნაკვეთი 1470"/>
    <s v="T910001INF"/>
    <x v="10"/>
    <m/>
    <m/>
    <m/>
    <m/>
    <n v="1"/>
    <m/>
    <m/>
    <m/>
    <m/>
    <m/>
    <m/>
    <m/>
    <n v="1"/>
    <m/>
    <m/>
    <m/>
    <m/>
    <m/>
    <n v="1"/>
  </r>
  <r>
    <s v="შპს თბილისის გულის ცენტრი"/>
    <s v="405125332"/>
    <x v="0"/>
    <x v="27"/>
    <s v="ქ.თბილისი, ვაჟა-ფშაველას N83/11."/>
    <s v="1CAR/U2"/>
    <x v="6"/>
    <n v="1"/>
    <m/>
    <m/>
    <m/>
    <m/>
    <m/>
    <m/>
    <m/>
    <m/>
    <m/>
    <m/>
    <m/>
    <n v="1"/>
    <m/>
    <m/>
    <m/>
    <m/>
    <m/>
    <n v="1"/>
  </r>
  <r>
    <s v="შპს თბილისის გულის ცენტრი"/>
    <s v="405125332"/>
    <x v="0"/>
    <x v="27"/>
    <s v="ქ.თბილისი, ვაჟა-ფშაველას N83/11."/>
    <s v="1CAR/U5"/>
    <x v="6"/>
    <n v="1"/>
    <n v="2"/>
    <m/>
    <m/>
    <m/>
    <m/>
    <n v="1"/>
    <m/>
    <m/>
    <n v="1"/>
    <m/>
    <m/>
    <n v="5"/>
    <m/>
    <m/>
    <m/>
    <m/>
    <m/>
    <n v="5"/>
  </r>
  <r>
    <s v="შპს თბილისის გულის ცენტრი"/>
    <s v="405125332"/>
    <x v="0"/>
    <x v="27"/>
    <s v="ქ.თბილისი, ვაჟა-ფშაველას N83/11."/>
    <s v="1CAR/U7"/>
    <x v="6"/>
    <m/>
    <m/>
    <m/>
    <m/>
    <m/>
    <m/>
    <m/>
    <m/>
    <m/>
    <m/>
    <m/>
    <n v="1"/>
    <n v="1"/>
    <m/>
    <m/>
    <m/>
    <m/>
    <m/>
    <n v="1"/>
  </r>
  <r>
    <s v="შპს თბილისის გულის ცენტრი"/>
    <s v="405125332"/>
    <x v="0"/>
    <x v="27"/>
    <s v="ქ.თბილისი, ვაჟა-ფშაველას N83/11."/>
    <s v="3CAR/U5"/>
    <x v="13"/>
    <m/>
    <m/>
    <n v="1"/>
    <m/>
    <n v="1"/>
    <m/>
    <m/>
    <m/>
    <m/>
    <m/>
    <m/>
    <m/>
    <n v="2"/>
    <m/>
    <m/>
    <n v="1"/>
    <m/>
    <m/>
    <n v="3"/>
  </r>
  <r>
    <s v="შპს თბილისის გულის ცენტრი"/>
    <s v="405125332"/>
    <x v="0"/>
    <x v="27"/>
    <s v="ქ.თბილისი, ვაჟა-ფშაველას N83/11."/>
    <s v="INT0043/1"/>
    <x v="2"/>
    <m/>
    <m/>
    <m/>
    <m/>
    <m/>
    <m/>
    <m/>
    <m/>
    <n v="1"/>
    <m/>
    <m/>
    <n v="1"/>
    <n v="2"/>
    <m/>
    <m/>
    <m/>
    <m/>
    <n v="1"/>
    <n v="3"/>
  </r>
  <r>
    <s v="შპს თბილისის გულის ცენტრი"/>
    <s v="405125332"/>
    <x v="0"/>
    <x v="27"/>
    <s v="ქ.თბილისი, ვაჟა-ფშაველას N83/11."/>
    <s v="INT0043/2"/>
    <x v="2"/>
    <m/>
    <m/>
    <m/>
    <m/>
    <n v="1"/>
    <n v="2"/>
    <n v="1"/>
    <m/>
    <m/>
    <n v="2"/>
    <n v="3"/>
    <n v="2"/>
    <n v="11"/>
    <n v="2"/>
    <n v="2"/>
    <m/>
    <m/>
    <m/>
    <n v="15"/>
  </r>
  <r>
    <s v="შპს თბილისის გულის ცენტრი"/>
    <s v="405125332"/>
    <x v="0"/>
    <x v="27"/>
    <s v="ქ.თბილისი, ვაჟა-ფშაველას N83/11."/>
    <s v="INT0048/2"/>
    <x v="2"/>
    <n v="3"/>
    <n v="3"/>
    <n v="2"/>
    <m/>
    <m/>
    <m/>
    <m/>
    <m/>
    <m/>
    <m/>
    <m/>
    <m/>
    <n v="8"/>
    <m/>
    <m/>
    <m/>
    <m/>
    <m/>
    <n v="8"/>
  </r>
  <r>
    <s v="შპს თბილისის გულის ცენტრი"/>
    <s v="405125332"/>
    <x v="0"/>
    <x v="27"/>
    <s v="ქ.თბილისი, ვაჟა-ფშაველას N83/11."/>
    <s v="REAN0043/2"/>
    <x v="3"/>
    <m/>
    <m/>
    <m/>
    <m/>
    <m/>
    <m/>
    <m/>
    <m/>
    <m/>
    <m/>
    <m/>
    <m/>
    <n v="0"/>
    <n v="1"/>
    <m/>
    <m/>
    <m/>
    <m/>
    <n v="1"/>
  </r>
  <r>
    <s v="შპს თბილისის გულის ცენტრი"/>
    <s v="405125332"/>
    <x v="0"/>
    <x v="27"/>
    <s v="ქ.თბილისი, ვაჟა-ფშაველას N83/11."/>
    <s v="T900016"/>
    <x v="5"/>
    <m/>
    <m/>
    <m/>
    <n v="1"/>
    <m/>
    <m/>
    <m/>
    <m/>
    <m/>
    <m/>
    <m/>
    <m/>
    <n v="1"/>
    <m/>
    <m/>
    <m/>
    <m/>
    <m/>
    <n v="1"/>
  </r>
  <r>
    <s v="შპს თელავის რაიონული საავადმყოფო "/>
    <s v="231169507"/>
    <x v="8"/>
    <x v="29"/>
    <s v="თელავი, ალადაშვილის №2"/>
    <s v="1CAR/U2"/>
    <x v="6"/>
    <m/>
    <n v="1"/>
    <m/>
    <m/>
    <n v="2"/>
    <m/>
    <m/>
    <m/>
    <n v="3"/>
    <m/>
    <n v="1"/>
    <n v="1"/>
    <n v="8"/>
    <n v="1"/>
    <n v="1"/>
    <n v="3"/>
    <n v="2"/>
    <n v="1"/>
    <n v="16"/>
  </r>
  <r>
    <s v="შპს თელავის რაიონული საავადმყოფო "/>
    <s v="231169507"/>
    <x v="8"/>
    <x v="29"/>
    <s v="თელავი, ალადაშვილის №2"/>
    <s v="1CAR/U5"/>
    <x v="6"/>
    <m/>
    <n v="1"/>
    <n v="4"/>
    <m/>
    <n v="2"/>
    <n v="4"/>
    <n v="2"/>
    <m/>
    <m/>
    <n v="2"/>
    <n v="1"/>
    <n v="1"/>
    <n v="17"/>
    <n v="1"/>
    <n v="2"/>
    <n v="1"/>
    <n v="2"/>
    <m/>
    <n v="23"/>
  </r>
  <r>
    <s v="შპს თელავის რაიონული საავადმყოფო "/>
    <s v="231169507"/>
    <x v="8"/>
    <x v="29"/>
    <s v="თელავი, ალადაშვილის №2"/>
    <s v="1CAR/U7"/>
    <x v="6"/>
    <m/>
    <m/>
    <m/>
    <n v="1"/>
    <m/>
    <m/>
    <m/>
    <m/>
    <m/>
    <m/>
    <m/>
    <m/>
    <n v="1"/>
    <m/>
    <m/>
    <m/>
    <m/>
    <n v="1"/>
    <n v="2"/>
  </r>
  <r>
    <s v="შპს თელავის რაიონული საავადმყოფო "/>
    <s v="231169507"/>
    <x v="8"/>
    <x v="29"/>
    <s v="თელავი, ალადაშვილის №2"/>
    <s v="2CAR/U2"/>
    <x v="13"/>
    <m/>
    <m/>
    <m/>
    <m/>
    <m/>
    <m/>
    <m/>
    <m/>
    <m/>
    <m/>
    <n v="1"/>
    <n v="1"/>
    <n v="2"/>
    <m/>
    <m/>
    <m/>
    <m/>
    <m/>
    <n v="2"/>
  </r>
  <r>
    <s v="შპს თელავის რაიონული საავადმყოფო "/>
    <s v="231169507"/>
    <x v="8"/>
    <x v="29"/>
    <s v="თელავი, ალადაშვილის №2"/>
    <s v="2CAR/U5"/>
    <x v="13"/>
    <m/>
    <m/>
    <m/>
    <m/>
    <m/>
    <m/>
    <m/>
    <m/>
    <m/>
    <m/>
    <m/>
    <m/>
    <n v="0"/>
    <m/>
    <n v="1"/>
    <m/>
    <m/>
    <m/>
    <n v="1"/>
  </r>
  <r>
    <s v="შპს თელავის რაიონული საავადმყოფო "/>
    <s v="231169507"/>
    <x v="8"/>
    <x v="29"/>
    <s v="თელავი, ალადაშვილის №2"/>
    <s v="2CAR/U7"/>
    <x v="13"/>
    <m/>
    <m/>
    <m/>
    <m/>
    <m/>
    <m/>
    <m/>
    <m/>
    <m/>
    <m/>
    <m/>
    <m/>
    <n v="0"/>
    <n v="1"/>
    <m/>
    <m/>
    <m/>
    <m/>
    <n v="1"/>
  </r>
  <r>
    <s v="შპს თელავის რაიონული საავადმყოფო "/>
    <s v="231169507"/>
    <x v="8"/>
    <x v="29"/>
    <s v="თელავი, ალადაშვილის №2"/>
    <s v="3CAR/U5"/>
    <x v="13"/>
    <m/>
    <m/>
    <m/>
    <m/>
    <m/>
    <m/>
    <m/>
    <m/>
    <m/>
    <m/>
    <n v="1"/>
    <m/>
    <n v="1"/>
    <m/>
    <m/>
    <m/>
    <m/>
    <m/>
    <n v="1"/>
  </r>
  <r>
    <s v="შპს თელავის რაიონული საავადმყოფო "/>
    <s v="231169507"/>
    <x v="8"/>
    <x v="29"/>
    <s v="თელავი, ალადაშვილის №2"/>
    <s v="INT0042/1"/>
    <x v="2"/>
    <m/>
    <m/>
    <m/>
    <n v="1"/>
    <n v="2"/>
    <m/>
    <n v="1"/>
    <m/>
    <m/>
    <m/>
    <m/>
    <m/>
    <n v="4"/>
    <m/>
    <n v="2"/>
    <m/>
    <n v="2"/>
    <n v="1"/>
    <n v="9"/>
  </r>
  <r>
    <s v="შპს თელავის რაიონული საავადმყოფო "/>
    <s v="231169507"/>
    <x v="8"/>
    <x v="29"/>
    <s v="თელავი, ალადაშვილის №2"/>
    <s v="INT0042/2"/>
    <x v="2"/>
    <n v="1"/>
    <n v="2"/>
    <m/>
    <n v="1"/>
    <n v="1"/>
    <m/>
    <m/>
    <m/>
    <m/>
    <m/>
    <m/>
    <m/>
    <n v="5"/>
    <n v="2"/>
    <n v="4"/>
    <m/>
    <n v="1"/>
    <n v="1"/>
    <n v="13"/>
  </r>
  <r>
    <s v="შპს თელავის რაიონული საავადმყოფო "/>
    <s v="231169507"/>
    <x v="8"/>
    <x v="29"/>
    <s v="თელავი, ალადაშვილის №2"/>
    <s v="INT0042/3"/>
    <x v="2"/>
    <m/>
    <m/>
    <m/>
    <m/>
    <m/>
    <m/>
    <m/>
    <m/>
    <m/>
    <m/>
    <m/>
    <m/>
    <n v="0"/>
    <m/>
    <m/>
    <m/>
    <n v="1"/>
    <m/>
    <n v="1"/>
  </r>
  <r>
    <s v="შპს თელავის რაიონული საავადმყოფო "/>
    <s v="231169507"/>
    <x v="8"/>
    <x v="29"/>
    <s v="თელავი, ალადაშვილის №2"/>
    <s v="REAN0042/1"/>
    <x v="3"/>
    <m/>
    <m/>
    <m/>
    <m/>
    <m/>
    <m/>
    <m/>
    <m/>
    <m/>
    <n v="1"/>
    <m/>
    <m/>
    <n v="1"/>
    <m/>
    <m/>
    <m/>
    <m/>
    <n v="1"/>
    <n v="2"/>
  </r>
  <r>
    <s v="შპს თელავის რაიონული საავადმყოფო "/>
    <s v="231169507"/>
    <x v="8"/>
    <x v="29"/>
    <s v="თელავი, ალადაშვილის №2"/>
    <s v="S600053/1"/>
    <x v="4"/>
    <m/>
    <m/>
    <m/>
    <m/>
    <m/>
    <m/>
    <m/>
    <m/>
    <m/>
    <m/>
    <m/>
    <m/>
    <n v="0"/>
    <m/>
    <m/>
    <n v="1"/>
    <m/>
    <m/>
    <n v="1"/>
  </r>
  <r>
    <s v="შპს თელავის რაიონული საავადმყოფო "/>
    <s v="231169507"/>
    <x v="8"/>
    <x v="29"/>
    <s v="თელავი, ალადაშვილის №2"/>
    <s v="S600101/1"/>
    <x v="4"/>
    <m/>
    <m/>
    <m/>
    <m/>
    <m/>
    <n v="1"/>
    <m/>
    <m/>
    <m/>
    <m/>
    <m/>
    <m/>
    <n v="1"/>
    <m/>
    <m/>
    <m/>
    <m/>
    <m/>
    <n v="1"/>
  </r>
  <r>
    <s v="შპს თელავის რაიონული საავადმყოფო "/>
    <s v="231169507"/>
    <x v="8"/>
    <x v="29"/>
    <s v="თელავი, ალადაშვილის №2"/>
    <s v="T900004/1"/>
    <x v="5"/>
    <m/>
    <m/>
    <m/>
    <m/>
    <m/>
    <m/>
    <m/>
    <n v="1"/>
    <m/>
    <m/>
    <m/>
    <m/>
    <n v="1"/>
    <m/>
    <m/>
    <m/>
    <m/>
    <m/>
    <n v="1"/>
  </r>
  <r>
    <s v="შპს თელავის რაიონული საავადმყოფო "/>
    <s v="231169507"/>
    <x v="8"/>
    <x v="29"/>
    <s v="თელავი, ალადაშვილის №2"/>
    <s v="T900012"/>
    <x v="5"/>
    <m/>
    <m/>
    <m/>
    <m/>
    <m/>
    <m/>
    <m/>
    <m/>
    <m/>
    <m/>
    <m/>
    <m/>
    <n v="0"/>
    <n v="1"/>
    <m/>
    <m/>
    <m/>
    <m/>
    <n v="1"/>
  </r>
  <r>
    <s v="შპს თელავის რაიონული საავადმყოფო "/>
    <s v="231169507"/>
    <x v="8"/>
    <x v="29"/>
    <s v="თელავი, ალადაშვილის №2"/>
    <s v="T900012/2"/>
    <x v="5"/>
    <m/>
    <m/>
    <m/>
    <m/>
    <m/>
    <m/>
    <m/>
    <m/>
    <m/>
    <m/>
    <m/>
    <m/>
    <n v="0"/>
    <m/>
    <m/>
    <m/>
    <m/>
    <n v="1"/>
    <n v="1"/>
  </r>
  <r>
    <s v="შპს ივანე ბოკერიას სახელობის თბილისის რეფერალური ჰოსპიტალი"/>
    <s v="406204717"/>
    <x v="0"/>
    <x v="30"/>
    <s v="ქ. თბილისი, ქინძმარაულის 1 შეს. N1"/>
    <s v="11CAR/U2"/>
    <x v="7"/>
    <m/>
    <m/>
    <m/>
    <m/>
    <m/>
    <m/>
    <m/>
    <m/>
    <m/>
    <n v="1"/>
    <m/>
    <m/>
    <n v="1"/>
    <m/>
    <m/>
    <m/>
    <m/>
    <m/>
    <n v="1"/>
  </r>
  <r>
    <s v="შპს ივანე ბოკერიას სახელობის თბილისის რეფერალური ჰოსპიტალი"/>
    <s v="406204717"/>
    <x v="0"/>
    <x v="30"/>
    <s v="ქ. თბილისი, ქინძმარაულის 1 შეს. N1"/>
    <s v="12CAR/U2"/>
    <x v="7"/>
    <m/>
    <m/>
    <m/>
    <m/>
    <m/>
    <m/>
    <m/>
    <m/>
    <m/>
    <n v="1"/>
    <m/>
    <m/>
    <n v="1"/>
    <m/>
    <m/>
    <m/>
    <m/>
    <m/>
    <n v="1"/>
  </r>
  <r>
    <s v="შპს ივანე ბოკერიას სახელობის თბილისის რეფერალური ჰოსპიტალი"/>
    <s v="406204717"/>
    <x v="0"/>
    <x v="30"/>
    <s v="ქ. თბილისი, ქინძმარაულის 1 შეს. N1"/>
    <s v="18CAR/U5"/>
    <x v="7"/>
    <m/>
    <m/>
    <m/>
    <m/>
    <m/>
    <m/>
    <m/>
    <m/>
    <m/>
    <n v="1"/>
    <m/>
    <m/>
    <n v="1"/>
    <m/>
    <m/>
    <m/>
    <m/>
    <m/>
    <n v="1"/>
  </r>
  <r>
    <s v="შპს ივანე ბოკერიას სახელობის თბილისის რეფერალური ჰოსპიტალი"/>
    <s v="406204717"/>
    <x v="0"/>
    <x v="30"/>
    <s v="ქ. თბილისი, ქინძმარაულის 1 შეს. N1"/>
    <s v="1CAR/U5"/>
    <x v="6"/>
    <n v="3"/>
    <m/>
    <m/>
    <m/>
    <m/>
    <m/>
    <n v="1"/>
    <m/>
    <m/>
    <n v="1"/>
    <m/>
    <m/>
    <n v="5"/>
    <m/>
    <m/>
    <m/>
    <m/>
    <m/>
    <n v="5"/>
  </r>
  <r>
    <s v="შპს ივანე ბოკერიას სახელობის თბილისის რეფერალური ჰოსპიტალი"/>
    <s v="406204717"/>
    <x v="0"/>
    <x v="30"/>
    <s v="ქ. თბილისი, ქინძმარაულის 1 შეს. N1"/>
    <s v="3CAR/U2"/>
    <x v="13"/>
    <m/>
    <m/>
    <m/>
    <m/>
    <m/>
    <m/>
    <m/>
    <m/>
    <m/>
    <n v="1"/>
    <m/>
    <m/>
    <n v="1"/>
    <m/>
    <m/>
    <m/>
    <m/>
    <m/>
    <n v="1"/>
  </r>
  <r>
    <s v="შპს ივანე ბოკერიას სახელობის თბილისის რეფერალური ჰოსპიტალი"/>
    <s v="406204717"/>
    <x v="0"/>
    <x v="30"/>
    <s v="ქ. თბილისი, ქინძმარაულის 1 შეს. N1"/>
    <s v="4CAR/U7"/>
    <x v="7"/>
    <m/>
    <m/>
    <m/>
    <m/>
    <m/>
    <m/>
    <m/>
    <m/>
    <m/>
    <n v="1"/>
    <m/>
    <m/>
    <n v="1"/>
    <m/>
    <m/>
    <m/>
    <m/>
    <m/>
    <n v="1"/>
  </r>
  <r>
    <s v="შპს ივანე ბოკერიას სახელობის თბილისის რეფერალური ჰოსპიტალი"/>
    <s v="406204717"/>
    <x v="0"/>
    <x v="30"/>
    <s v="ქ. თბილისი, ქინძმარაულის 1 შეს. N1"/>
    <s v="51CAR/P5"/>
    <x v="7"/>
    <m/>
    <m/>
    <m/>
    <m/>
    <m/>
    <m/>
    <m/>
    <m/>
    <m/>
    <n v="1"/>
    <m/>
    <m/>
    <n v="1"/>
    <m/>
    <m/>
    <m/>
    <m/>
    <m/>
    <n v="1"/>
  </r>
  <r>
    <s v="შპს ივანე ბოკერიას სახელობის თბილისის რეფერალური ჰოსპიტალი"/>
    <s v="406204717"/>
    <x v="0"/>
    <x v="30"/>
    <s v="ქ. თბილისი, ქინძმარაულის 1 შეს. N1"/>
    <s v="5CAR/U7"/>
    <x v="13"/>
    <m/>
    <m/>
    <m/>
    <m/>
    <m/>
    <m/>
    <m/>
    <m/>
    <m/>
    <n v="1"/>
    <m/>
    <m/>
    <n v="1"/>
    <m/>
    <m/>
    <m/>
    <m/>
    <m/>
    <n v="1"/>
  </r>
  <r>
    <s v="შპს ივანე ბოკერიას სახელობის თბილისის რეფერალური ჰოსპიტალი"/>
    <s v="406204717"/>
    <x v="0"/>
    <x v="30"/>
    <s v="ქ. თბილისი, ქინძმარაულის 1 შეს. N1"/>
    <s v="8CAR/U2"/>
    <x v="7"/>
    <m/>
    <m/>
    <m/>
    <m/>
    <m/>
    <m/>
    <m/>
    <m/>
    <m/>
    <n v="1"/>
    <m/>
    <m/>
    <n v="1"/>
    <m/>
    <m/>
    <m/>
    <m/>
    <m/>
    <n v="1"/>
  </r>
  <r>
    <s v="შპს ივანე ბოკერიას სახელობის თბილისის რეფერალური ჰოსპიტალი"/>
    <s v="406204717"/>
    <x v="0"/>
    <x v="30"/>
    <s v="ქ. თბილისი, ქინძმარაულის 1 შეს. N1"/>
    <s v="8CAR/U7"/>
    <x v="7"/>
    <m/>
    <m/>
    <m/>
    <m/>
    <m/>
    <m/>
    <m/>
    <m/>
    <m/>
    <n v="1"/>
    <m/>
    <m/>
    <n v="1"/>
    <m/>
    <m/>
    <m/>
    <m/>
    <m/>
    <n v="1"/>
  </r>
  <r>
    <s v="შპს ივანე ბოკერიას სახელობის თბილისის რეფერალური ჰოსპიტალი"/>
    <s v="406204717"/>
    <x v="0"/>
    <x v="30"/>
    <s v="ქ. თბილისი, ქინძმარაულის 1 შეს. N1"/>
    <s v="INT0041"/>
    <x v="2"/>
    <m/>
    <m/>
    <m/>
    <m/>
    <n v="3"/>
    <m/>
    <m/>
    <m/>
    <n v="1"/>
    <n v="1"/>
    <m/>
    <m/>
    <n v="5"/>
    <m/>
    <m/>
    <m/>
    <m/>
    <m/>
    <n v="5"/>
  </r>
  <r>
    <s v="შპს ივანე ბოკერიას სახელობის თბილისის რეფერალური ჰოსპიტალი"/>
    <s v="406204717"/>
    <x v="0"/>
    <x v="30"/>
    <s v="ქ. თბილისი, ქინძმარაულის 1 შეს. N1"/>
    <s v="INT0041/1"/>
    <x v="2"/>
    <n v="2"/>
    <n v="1"/>
    <m/>
    <n v="1"/>
    <m/>
    <n v="1"/>
    <m/>
    <m/>
    <m/>
    <n v="6"/>
    <n v="1"/>
    <m/>
    <n v="12"/>
    <m/>
    <m/>
    <m/>
    <m/>
    <m/>
    <n v="12"/>
  </r>
  <r>
    <s v="შპს ივანე ბოკერიას სახელობის თბილისის რეფერალური ჰოსპიტალი"/>
    <s v="406204717"/>
    <x v="0"/>
    <x v="30"/>
    <s v="ქ. თბილისი, ქინძმარაულის 1 შეს. N1"/>
    <s v="INT0041/2"/>
    <x v="2"/>
    <m/>
    <n v="1"/>
    <n v="1"/>
    <m/>
    <n v="1"/>
    <m/>
    <m/>
    <m/>
    <m/>
    <n v="11"/>
    <m/>
    <m/>
    <n v="14"/>
    <m/>
    <m/>
    <m/>
    <m/>
    <m/>
    <n v="14"/>
  </r>
  <r>
    <s v="შპს ივანე ბოკერიას სახელობის თბილისის რეფერალური ჰოსპიტალი"/>
    <s v="406204717"/>
    <x v="0"/>
    <x v="30"/>
    <s v="ქ. თბილისი, ქინძმარაულის 1 შეს. N1"/>
    <s v="INT0050"/>
    <x v="2"/>
    <m/>
    <m/>
    <m/>
    <m/>
    <m/>
    <m/>
    <m/>
    <m/>
    <m/>
    <n v="1"/>
    <m/>
    <m/>
    <n v="1"/>
    <m/>
    <m/>
    <m/>
    <m/>
    <m/>
    <n v="1"/>
  </r>
  <r>
    <s v="შპს ივანე ბოკერიას სახელობის თბილისის რეფერალური ჰოსპიტალი"/>
    <s v="406204717"/>
    <x v="0"/>
    <x v="30"/>
    <s v="ქ. თბილისი, ქინძმარაულის 1 შეს. N1"/>
    <s v="INT0059/1"/>
    <x v="2"/>
    <m/>
    <m/>
    <m/>
    <m/>
    <m/>
    <m/>
    <n v="1"/>
    <m/>
    <m/>
    <m/>
    <m/>
    <m/>
    <n v="1"/>
    <m/>
    <m/>
    <m/>
    <m/>
    <m/>
    <n v="1"/>
  </r>
  <r>
    <s v="შპს ივანე ბოკერიას სახელობის თბილისის რეფერალური ჰოსპიტალი"/>
    <s v="406204717"/>
    <x v="0"/>
    <x v="30"/>
    <s v="ქ. თბილისი, ქინძმარაულის 1 შეს. N1"/>
    <s v="INT0086N/1"/>
    <x v="2"/>
    <m/>
    <m/>
    <m/>
    <m/>
    <m/>
    <m/>
    <m/>
    <m/>
    <m/>
    <n v="1"/>
    <m/>
    <m/>
    <n v="1"/>
    <m/>
    <m/>
    <m/>
    <m/>
    <m/>
    <n v="1"/>
  </r>
  <r>
    <s v="შპს ივანე ბოკერიას სახელობის თბილისის რეფერალური ჰოსპიტალი"/>
    <s v="406204717"/>
    <x v="0"/>
    <x v="30"/>
    <s v="ქ. თბილისი, ქინძმარაულის 1 შეს. N1"/>
    <s v="M16.2"/>
    <x v="4"/>
    <m/>
    <m/>
    <m/>
    <m/>
    <m/>
    <m/>
    <m/>
    <m/>
    <m/>
    <n v="1"/>
    <m/>
    <m/>
    <n v="1"/>
    <m/>
    <m/>
    <m/>
    <m/>
    <m/>
    <n v="1"/>
  </r>
  <r>
    <s v="შპს ივანე ბოკერიას სახელობის თბილისის რეფერალური ჰოსპიტალი"/>
    <s v="406204717"/>
    <x v="0"/>
    <x v="30"/>
    <s v="ქ. თბილისი, ქინძმარაულის 1 შეს. N1"/>
    <s v="REAN0041"/>
    <x v="3"/>
    <m/>
    <m/>
    <m/>
    <m/>
    <m/>
    <m/>
    <m/>
    <m/>
    <n v="1"/>
    <m/>
    <m/>
    <m/>
    <n v="1"/>
    <m/>
    <m/>
    <m/>
    <m/>
    <m/>
    <n v="1"/>
  </r>
  <r>
    <s v="შპს ივანე ბოკერიას სახელობის თბილისის რეფერალური ჰოსპიტალი"/>
    <s v="406204717"/>
    <x v="0"/>
    <x v="30"/>
    <s v="ქ. თბილისი, ქინძმარაულის 1 შეს. N1"/>
    <s v="REAN0041/1"/>
    <x v="3"/>
    <m/>
    <m/>
    <m/>
    <m/>
    <m/>
    <m/>
    <m/>
    <m/>
    <m/>
    <n v="2"/>
    <m/>
    <m/>
    <n v="2"/>
    <m/>
    <m/>
    <m/>
    <m/>
    <m/>
    <n v="2"/>
  </r>
  <r>
    <s v="შპს ივანე ბოკერიას სახელობის თბილისის რეფერალური ჰოსპიტალი"/>
    <s v="406204717"/>
    <x v="0"/>
    <x v="30"/>
    <s v="ქ. თბილისი, ქინძმარაულის 1 შეს. N1"/>
    <s v="REAN0041/2"/>
    <x v="3"/>
    <m/>
    <m/>
    <m/>
    <m/>
    <m/>
    <m/>
    <m/>
    <m/>
    <m/>
    <n v="1"/>
    <m/>
    <n v="1"/>
    <n v="2"/>
    <m/>
    <m/>
    <m/>
    <m/>
    <m/>
    <n v="2"/>
  </r>
  <r>
    <s v="შპს ივანე ბოკერიას სახელობის თბილისის რეფერალური ჰოსპიტალი"/>
    <s v="406204717"/>
    <x v="0"/>
    <x v="30"/>
    <s v="ქ. თბილისი, ქინძმარაულის 1 შეს. N1"/>
    <s v="REAN0059/2"/>
    <x v="3"/>
    <m/>
    <m/>
    <m/>
    <m/>
    <m/>
    <m/>
    <m/>
    <m/>
    <m/>
    <n v="1"/>
    <m/>
    <m/>
    <n v="1"/>
    <m/>
    <m/>
    <m/>
    <m/>
    <m/>
    <n v="1"/>
  </r>
  <r>
    <s v="შპს ივანე ბოკერიას სახელობის თბილისის რეფერალური ჰოსპიტალი"/>
    <s v="406204717"/>
    <x v="0"/>
    <x v="30"/>
    <s v="ქ. თბილისი, ქინძმარაულის 1 შეს. N1"/>
    <s v="REAN0069/1"/>
    <x v="3"/>
    <m/>
    <m/>
    <m/>
    <m/>
    <m/>
    <m/>
    <m/>
    <m/>
    <m/>
    <n v="2"/>
    <m/>
    <m/>
    <n v="2"/>
    <m/>
    <m/>
    <m/>
    <m/>
    <m/>
    <n v="2"/>
  </r>
  <r>
    <s v="შპს ივანე ბოკერიას სახელობის თბილისის რეფერალური ჰოსპიტალი"/>
    <s v="406204717"/>
    <x v="0"/>
    <x v="30"/>
    <s v="ქ. თბილისი, ქინძმარაულის 1 შეს. N1"/>
    <s v="REAN0086N/1"/>
    <x v="3"/>
    <m/>
    <n v="1"/>
    <m/>
    <m/>
    <m/>
    <m/>
    <m/>
    <m/>
    <n v="1"/>
    <n v="12"/>
    <m/>
    <m/>
    <n v="14"/>
    <m/>
    <m/>
    <m/>
    <m/>
    <m/>
    <n v="14"/>
  </r>
  <r>
    <s v="შპს ივანე ბოკერიას სახელობის თბილისის რეფერალური ჰოსპიტალი"/>
    <s v="406204717"/>
    <x v="0"/>
    <x v="30"/>
    <s v="ქ. თბილისი, ქინძმარაულის 1 შეს. N1"/>
    <s v="S600020"/>
    <x v="4"/>
    <m/>
    <m/>
    <m/>
    <m/>
    <m/>
    <m/>
    <m/>
    <m/>
    <m/>
    <n v="1"/>
    <m/>
    <m/>
    <n v="1"/>
    <m/>
    <m/>
    <m/>
    <m/>
    <m/>
    <n v="1"/>
  </r>
  <r>
    <s v="შპს ივანე ბოკერიას სახელობის თბილისის რეფერალური ჰოსპიტალი"/>
    <s v="406204717"/>
    <x v="0"/>
    <x v="30"/>
    <s v="ქ. თბილისი, ქინძმარაულის 1 შეს. N1"/>
    <s v="S600051/2"/>
    <x v="4"/>
    <m/>
    <m/>
    <m/>
    <m/>
    <m/>
    <m/>
    <m/>
    <m/>
    <m/>
    <n v="1"/>
    <m/>
    <m/>
    <n v="1"/>
    <m/>
    <m/>
    <m/>
    <m/>
    <m/>
    <n v="1"/>
  </r>
  <r>
    <s v="შპს ივანე ბოკერიას სახელობის თბილისის რეფერალური ჰოსპიტალი"/>
    <s v="406204717"/>
    <x v="0"/>
    <x v="30"/>
    <s v="ქ. თბილისი, ქინძმარაულის 1 შეს. N1"/>
    <s v="S600055/1"/>
    <x v="4"/>
    <m/>
    <m/>
    <m/>
    <m/>
    <m/>
    <m/>
    <m/>
    <m/>
    <m/>
    <n v="1"/>
    <m/>
    <m/>
    <n v="1"/>
    <m/>
    <m/>
    <m/>
    <m/>
    <m/>
    <n v="1"/>
  </r>
  <r>
    <s v="შპს ივანე ბოკერიას სახელობის თბილისის რეფერალური ჰოსპიტალი"/>
    <s v="406204717"/>
    <x v="0"/>
    <x v="30"/>
    <s v="ქ. თბილისი, ქინძმარაულის 1 შეს. N1"/>
    <s v="S600067/1"/>
    <x v="4"/>
    <m/>
    <m/>
    <m/>
    <m/>
    <m/>
    <m/>
    <m/>
    <m/>
    <m/>
    <n v="2"/>
    <m/>
    <m/>
    <n v="2"/>
    <m/>
    <m/>
    <m/>
    <m/>
    <m/>
    <n v="2"/>
  </r>
  <r>
    <s v="შპს ივანე ბოკერიას სახელობის თბილისის რეფერალური ჰოსპიტალი"/>
    <s v="406204717"/>
    <x v="0"/>
    <x v="30"/>
    <s v="ქ. თბილისი, ქინძმარაულის 1 შეს. N1"/>
    <s v="S600077/1"/>
    <x v="4"/>
    <m/>
    <m/>
    <m/>
    <m/>
    <m/>
    <m/>
    <m/>
    <m/>
    <m/>
    <n v="1"/>
    <m/>
    <m/>
    <n v="1"/>
    <m/>
    <m/>
    <m/>
    <m/>
    <m/>
    <n v="1"/>
  </r>
  <r>
    <s v="შპს ივანე ბოკერიას სახელობის თბილისის რეფერალური ჰოსპიტალი"/>
    <s v="406204717"/>
    <x v="0"/>
    <x v="30"/>
    <s v="ქ. თბილისი, ქინძმარაულის 1 შეს. N1"/>
    <s v="S600145/1"/>
    <x v="4"/>
    <m/>
    <m/>
    <m/>
    <m/>
    <m/>
    <m/>
    <m/>
    <m/>
    <m/>
    <n v="1"/>
    <m/>
    <m/>
    <n v="1"/>
    <m/>
    <m/>
    <m/>
    <m/>
    <m/>
    <n v="1"/>
  </r>
  <r>
    <s v="შპს ივანე ბოკერიას სახელობის თბილისის რეფერალური ჰოსპიტალი"/>
    <s v="406204717"/>
    <x v="0"/>
    <x v="30"/>
    <s v="ქ. თბილისი, ქინძმარაულის 1 შეს. N1"/>
    <s v="S600147/1"/>
    <x v="4"/>
    <m/>
    <m/>
    <m/>
    <m/>
    <m/>
    <m/>
    <m/>
    <m/>
    <m/>
    <m/>
    <m/>
    <n v="1"/>
    <n v="1"/>
    <m/>
    <m/>
    <m/>
    <m/>
    <m/>
    <n v="1"/>
  </r>
  <r>
    <s v="შპს ივანე ბოკერიას სახელობის თბილისის რეფერალური ჰოსპიტალი"/>
    <s v="406204717"/>
    <x v="0"/>
    <x v="30"/>
    <s v="ქ. თბილისი, ქინძმარაულის 1 შეს. N1"/>
    <s v="S600219/2"/>
    <x v="4"/>
    <m/>
    <m/>
    <m/>
    <m/>
    <m/>
    <m/>
    <m/>
    <m/>
    <m/>
    <n v="1"/>
    <m/>
    <m/>
    <n v="1"/>
    <m/>
    <m/>
    <m/>
    <m/>
    <m/>
    <n v="1"/>
  </r>
  <r>
    <s v="შპს ივანე ბოკერიას სახელობის თბილისის რეფერალური ჰოსპიტალი"/>
    <s v="406204717"/>
    <x v="0"/>
    <x v="30"/>
    <s v="ქ. თბილისი, ქინძმარაულის 1 შეს. N1"/>
    <s v="S600226/2"/>
    <x v="4"/>
    <m/>
    <m/>
    <m/>
    <m/>
    <m/>
    <m/>
    <m/>
    <m/>
    <m/>
    <n v="1"/>
    <m/>
    <m/>
    <n v="1"/>
    <m/>
    <m/>
    <m/>
    <m/>
    <m/>
    <n v="1"/>
  </r>
  <r>
    <s v="შპს ივანე ბოკერიას სახელობის თბილისის რეფერალური ჰოსპიტალი"/>
    <s v="406204717"/>
    <x v="0"/>
    <x v="30"/>
    <s v="ქ. თბილისი, ქინძმარაულის 1 შეს. N1"/>
    <s v="SUR1283777"/>
    <x v="4"/>
    <m/>
    <m/>
    <m/>
    <m/>
    <m/>
    <m/>
    <m/>
    <m/>
    <n v="1"/>
    <m/>
    <m/>
    <m/>
    <n v="1"/>
    <m/>
    <m/>
    <m/>
    <m/>
    <m/>
    <n v="1"/>
  </r>
  <r>
    <s v="შპს ივანე ბოკერიას სახელობის თბილისის რეფერალური ჰოსპიტალი"/>
    <s v="406204717"/>
    <x v="0"/>
    <x v="30"/>
    <s v="ქ. თბილისი, ქინძმარაულის 1 შეს. N1"/>
    <s v="SUR1487061"/>
    <x v="4"/>
    <m/>
    <m/>
    <m/>
    <m/>
    <m/>
    <m/>
    <m/>
    <m/>
    <m/>
    <n v="1"/>
    <m/>
    <m/>
    <n v="1"/>
    <m/>
    <m/>
    <m/>
    <m/>
    <m/>
    <n v="1"/>
  </r>
  <r>
    <s v="შპს ივანე ბოკერიას სახელობის თბილისის რეფერალური ჰოსპიტალი"/>
    <s v="406204717"/>
    <x v="0"/>
    <x v="30"/>
    <s v="ქ. თბილისი, ქინძმარაულის 1 შეს. N1"/>
    <s v="SUR3540039"/>
    <x v="4"/>
    <m/>
    <m/>
    <m/>
    <m/>
    <m/>
    <m/>
    <m/>
    <m/>
    <m/>
    <n v="1"/>
    <m/>
    <m/>
    <n v="1"/>
    <m/>
    <m/>
    <m/>
    <m/>
    <m/>
    <n v="1"/>
  </r>
  <r>
    <s v="შპს ივანე ბოკერიას სახელობის თბილისის რეფერალური ჰოსპიტალი"/>
    <s v="406204717"/>
    <x v="0"/>
    <x v="30"/>
    <s v="ქ. თბილისი, ქინძმარაულის 1 შეს. N1"/>
    <s v="SUR3545939"/>
    <x v="4"/>
    <m/>
    <m/>
    <m/>
    <m/>
    <m/>
    <m/>
    <m/>
    <m/>
    <m/>
    <n v="1"/>
    <m/>
    <m/>
    <n v="1"/>
    <m/>
    <m/>
    <m/>
    <m/>
    <m/>
    <n v="1"/>
  </r>
  <r>
    <s v="შპს ივანე ბოკერიას სახელობის თბილისის რეფერალური ჰოსპიტალი"/>
    <s v="406204717"/>
    <x v="0"/>
    <x v="30"/>
    <s v="ქ. თბილისი, ქინძმარაულის 1 შეს. N1"/>
    <s v="SUR3591472"/>
    <x v="4"/>
    <m/>
    <m/>
    <m/>
    <m/>
    <m/>
    <m/>
    <m/>
    <m/>
    <m/>
    <n v="1"/>
    <m/>
    <m/>
    <n v="1"/>
    <m/>
    <m/>
    <m/>
    <m/>
    <m/>
    <n v="1"/>
  </r>
  <r>
    <s v="შპს ივანე ბოკერიას სახელობის თბილისის რეფერალური ჰოსპიტალი"/>
    <s v="406204717"/>
    <x v="0"/>
    <x v="30"/>
    <s v="ქ. თბილისი, ქინძმარაულის 1 შეს. N1"/>
    <s v="SUR3675313"/>
    <x v="4"/>
    <m/>
    <m/>
    <m/>
    <m/>
    <m/>
    <m/>
    <m/>
    <m/>
    <m/>
    <n v="1"/>
    <m/>
    <m/>
    <n v="1"/>
    <m/>
    <m/>
    <m/>
    <m/>
    <m/>
    <n v="1"/>
  </r>
  <r>
    <s v="შპს ივანე ბოკერიას სახელობის თბილისის რეფერალური ჰოსპიტალი"/>
    <s v="406204717"/>
    <x v="0"/>
    <x v="30"/>
    <s v="ქ. თბილისი, ქინძმარაულის 1 შეს. N1"/>
    <s v="T900003/2"/>
    <x v="5"/>
    <m/>
    <m/>
    <m/>
    <m/>
    <m/>
    <m/>
    <m/>
    <m/>
    <m/>
    <n v="1"/>
    <m/>
    <m/>
    <n v="1"/>
    <m/>
    <m/>
    <m/>
    <m/>
    <m/>
    <n v="1"/>
  </r>
  <r>
    <s v="შპს ივანე ბოკერიას სახელობის თბილისის რეფერალური ჰოსპიტალი"/>
    <s v="406204717"/>
    <x v="0"/>
    <x v="30"/>
    <s v="ქ. თბილისი, ქინძმარაულის 1 შეს. N1"/>
    <s v="T900004"/>
    <x v="5"/>
    <m/>
    <m/>
    <m/>
    <m/>
    <m/>
    <m/>
    <m/>
    <m/>
    <m/>
    <n v="1"/>
    <m/>
    <m/>
    <n v="1"/>
    <m/>
    <m/>
    <m/>
    <m/>
    <m/>
    <n v="1"/>
  </r>
  <r>
    <s v="შპს ივანე ბოკერიას სახელობის თბილისის რეფერალური ჰოსპიტალი"/>
    <s v="406204717"/>
    <x v="0"/>
    <x v="30"/>
    <s v="ქ. თბილისი, ქინძმარაულის 1 შეს. N1"/>
    <s v="T900004/2"/>
    <x v="5"/>
    <m/>
    <m/>
    <m/>
    <m/>
    <m/>
    <m/>
    <m/>
    <m/>
    <m/>
    <n v="2"/>
    <m/>
    <m/>
    <n v="2"/>
    <m/>
    <m/>
    <m/>
    <m/>
    <m/>
    <n v="2"/>
  </r>
  <r>
    <s v="შპს ივანე ბოკერიას სახელობის თბილისის რეფერალური ჰოსპიტალი"/>
    <s v="406204717"/>
    <x v="0"/>
    <x v="30"/>
    <s v="ქ. თბილისი, ქინძმარაულის 1 შეს. N1"/>
    <s v="T900007"/>
    <x v="5"/>
    <m/>
    <m/>
    <m/>
    <m/>
    <m/>
    <m/>
    <m/>
    <m/>
    <m/>
    <n v="4"/>
    <m/>
    <m/>
    <n v="4"/>
    <m/>
    <m/>
    <m/>
    <m/>
    <m/>
    <n v="4"/>
  </r>
  <r>
    <s v="შპს ივანე ბოკერიას სახელობის თბილისის რეფერალური ჰოსპიტალი"/>
    <s v="406204717"/>
    <x v="0"/>
    <x v="30"/>
    <s v="ქ. თბილისი, ქინძმარაულის 1 შეს. N1"/>
    <s v="T900007/2"/>
    <x v="5"/>
    <m/>
    <m/>
    <m/>
    <m/>
    <m/>
    <m/>
    <m/>
    <m/>
    <m/>
    <n v="1"/>
    <m/>
    <m/>
    <n v="1"/>
    <m/>
    <m/>
    <m/>
    <m/>
    <m/>
    <n v="1"/>
  </r>
  <r>
    <s v="შპს ივანე ბოკერიას სახელობის თბილისის რეფერალური ჰოსპიტალი"/>
    <s v="406204717"/>
    <x v="0"/>
    <x v="30"/>
    <s v="ქ. თბილისი, ქინძმარაულის 1 შეს. N1"/>
    <s v="T900008"/>
    <x v="5"/>
    <m/>
    <m/>
    <m/>
    <m/>
    <m/>
    <m/>
    <m/>
    <m/>
    <m/>
    <n v="1"/>
    <m/>
    <m/>
    <n v="1"/>
    <m/>
    <m/>
    <m/>
    <m/>
    <m/>
    <n v="1"/>
  </r>
  <r>
    <s v="შპს ივანე ბოკერიას სახელობის თბილისის რეფერალური ჰოსპიტალი"/>
    <s v="406204717"/>
    <x v="0"/>
    <x v="30"/>
    <s v="ქ. თბილისი, ქინძმარაულის 1 შეს. N1"/>
    <s v="T900008/1"/>
    <x v="5"/>
    <n v="1"/>
    <m/>
    <m/>
    <m/>
    <m/>
    <m/>
    <m/>
    <m/>
    <m/>
    <n v="1"/>
    <m/>
    <m/>
    <n v="2"/>
    <m/>
    <m/>
    <m/>
    <m/>
    <m/>
    <n v="2"/>
  </r>
  <r>
    <s v="შპს ივანე ბოკერიას სახელობის თბილისის რეფერალური ჰოსპიტალი"/>
    <s v="406204717"/>
    <x v="0"/>
    <x v="30"/>
    <s v="ქ. თბილისი, ქინძმარაულის 1 შეს. N1"/>
    <s v="T900009/2"/>
    <x v="5"/>
    <m/>
    <m/>
    <m/>
    <m/>
    <m/>
    <m/>
    <m/>
    <m/>
    <m/>
    <n v="1"/>
    <m/>
    <m/>
    <n v="1"/>
    <m/>
    <m/>
    <m/>
    <m/>
    <m/>
    <n v="1"/>
  </r>
  <r>
    <s v="შპს ივანე ბოკერიას სახელობის თბილისის რეფერალური ჰოსპიტალი"/>
    <s v="406204717"/>
    <x v="0"/>
    <x v="30"/>
    <s v="ქ. თბილისი, ქინძმარაულის 1 შეს. N1"/>
    <s v="T900010/1"/>
    <x v="5"/>
    <m/>
    <m/>
    <m/>
    <m/>
    <m/>
    <m/>
    <m/>
    <m/>
    <m/>
    <n v="2"/>
    <m/>
    <m/>
    <n v="2"/>
    <m/>
    <m/>
    <m/>
    <m/>
    <m/>
    <n v="2"/>
  </r>
  <r>
    <s v="შპს ივანე ბოკერიას სახელობის თბილისის რეფერალური ჰოსპიტალი"/>
    <s v="406204717"/>
    <x v="0"/>
    <x v="30"/>
    <s v="ქ. თბილისი, ქინძმარაულის 1 შეს. N1"/>
    <s v="T900016/2"/>
    <x v="5"/>
    <m/>
    <m/>
    <m/>
    <m/>
    <m/>
    <m/>
    <m/>
    <m/>
    <m/>
    <n v="1"/>
    <m/>
    <m/>
    <n v="1"/>
    <m/>
    <m/>
    <m/>
    <m/>
    <m/>
    <n v="1"/>
  </r>
  <r>
    <s v="შპს ივანე ბოკერიას სახელობის თბილისის რეფერალური ჰოსპიტალი"/>
    <s v="406204717"/>
    <x v="0"/>
    <x v="30"/>
    <s v="ქ. თბილისი, ქინძმარაულის 1 შეს. N1"/>
    <s v="T900016/3"/>
    <x v="5"/>
    <m/>
    <m/>
    <m/>
    <m/>
    <m/>
    <m/>
    <m/>
    <m/>
    <m/>
    <n v="1"/>
    <m/>
    <m/>
    <n v="1"/>
    <m/>
    <m/>
    <m/>
    <m/>
    <m/>
    <n v="1"/>
  </r>
  <r>
    <s v="შპს ივანე ბოკერიას სახელობის თბილისის რეფერალური ჰოსპიტალი"/>
    <s v="406204717"/>
    <x v="0"/>
    <x v="30"/>
    <s v="ქ. თბილისი, ქინძმარაულის 1 შეს. N1"/>
    <s v="T900017/2"/>
    <x v="5"/>
    <m/>
    <m/>
    <m/>
    <m/>
    <m/>
    <m/>
    <m/>
    <m/>
    <m/>
    <n v="1"/>
    <m/>
    <m/>
    <n v="1"/>
    <m/>
    <m/>
    <m/>
    <m/>
    <m/>
    <n v="1"/>
  </r>
  <r>
    <s v="შპს იმედი და მარიამი"/>
    <s v="217885251"/>
    <x v="3"/>
    <x v="6"/>
    <s v="ქ. გორი, შინდისის გზატკეცილი N17 ა"/>
    <s v="K80.1"/>
    <x v="4"/>
    <m/>
    <m/>
    <m/>
    <m/>
    <m/>
    <m/>
    <m/>
    <m/>
    <n v="1"/>
    <m/>
    <m/>
    <m/>
    <n v="1"/>
    <m/>
    <m/>
    <m/>
    <m/>
    <m/>
    <n v="1"/>
  </r>
  <r>
    <s v="შპს იმედი და მარიამი"/>
    <s v="217885251"/>
    <x v="3"/>
    <x v="6"/>
    <s v="ქ. გორი, შინდისის გზატკეცილი N17 ა"/>
    <s v="S600226/2"/>
    <x v="4"/>
    <n v="1"/>
    <m/>
    <m/>
    <m/>
    <m/>
    <m/>
    <m/>
    <m/>
    <m/>
    <m/>
    <m/>
    <m/>
    <n v="1"/>
    <m/>
    <m/>
    <m/>
    <m/>
    <m/>
    <n v="1"/>
  </r>
  <r>
    <s v="შპს ინოვა"/>
    <s v="405049335"/>
    <x v="0"/>
    <x v="43"/>
    <s v="თბილისი, სანდრო ეულის ქ. 7"/>
    <s v="INT0041/1"/>
    <x v="2"/>
    <m/>
    <m/>
    <m/>
    <m/>
    <m/>
    <m/>
    <m/>
    <m/>
    <m/>
    <m/>
    <m/>
    <m/>
    <n v="0"/>
    <m/>
    <m/>
    <n v="1"/>
    <m/>
    <m/>
    <n v="1"/>
  </r>
  <r>
    <s v="შპს ინოვა"/>
    <s v="405049335"/>
    <x v="0"/>
    <x v="43"/>
    <s v="თბილისი, სანდრო ეულის ქ. 7"/>
    <s v="INT0041/2"/>
    <x v="2"/>
    <m/>
    <m/>
    <m/>
    <n v="1"/>
    <m/>
    <m/>
    <m/>
    <m/>
    <m/>
    <n v="1"/>
    <m/>
    <m/>
    <n v="2"/>
    <m/>
    <m/>
    <m/>
    <m/>
    <m/>
    <n v="2"/>
  </r>
  <r>
    <s v="შპს ინოვა"/>
    <s v="405049335"/>
    <x v="0"/>
    <x v="43"/>
    <s v="თბილისი, სანდრო ეულის ქ. 7"/>
    <s v="INT0041/3"/>
    <x v="2"/>
    <m/>
    <m/>
    <m/>
    <m/>
    <m/>
    <m/>
    <m/>
    <m/>
    <m/>
    <m/>
    <n v="1"/>
    <m/>
    <n v="1"/>
    <m/>
    <m/>
    <m/>
    <m/>
    <m/>
    <n v="1"/>
  </r>
  <r>
    <s v="შპს იოანე მოწყალეს სახელობის პრივატ კლინიკა"/>
    <s v="404413005"/>
    <x v="0"/>
    <x v="39"/>
    <s v="თბილისი, ავლიპ ზურაბაშვილის ქ.N1გ."/>
    <s v="C24.1"/>
    <x v="0"/>
    <m/>
    <m/>
    <n v="1"/>
    <m/>
    <m/>
    <m/>
    <m/>
    <m/>
    <m/>
    <m/>
    <m/>
    <m/>
    <n v="1"/>
    <m/>
    <m/>
    <m/>
    <m/>
    <m/>
    <n v="1"/>
  </r>
  <r>
    <s v="შპს იოანე მოწყალეს სახელობის პრივატ კლინიკა"/>
    <s v="404413005"/>
    <x v="0"/>
    <x v="39"/>
    <s v="თბილისი, ავლიპ ზურაბაშვილის ქ.N1გ."/>
    <s v="C78.7"/>
    <x v="0"/>
    <m/>
    <m/>
    <m/>
    <m/>
    <m/>
    <m/>
    <m/>
    <m/>
    <m/>
    <n v="1"/>
    <m/>
    <m/>
    <n v="1"/>
    <m/>
    <m/>
    <m/>
    <m/>
    <m/>
    <n v="1"/>
  </r>
  <r>
    <s v="შპს კარდიოლოგიური კლინიკა გული"/>
    <s v="206048533"/>
    <x v="0"/>
    <x v="39"/>
    <s v="თბილისი, წინანდლის N9"/>
    <s v="1100000012"/>
    <x v="12"/>
    <m/>
    <m/>
    <n v="1"/>
    <m/>
    <m/>
    <m/>
    <m/>
    <m/>
    <m/>
    <m/>
    <m/>
    <m/>
    <n v="1"/>
    <m/>
    <m/>
    <m/>
    <m/>
    <m/>
    <n v="1"/>
  </r>
  <r>
    <s v="შპს კარდიოლოგიური კლინიკა გული"/>
    <s v="206048533"/>
    <x v="0"/>
    <x v="39"/>
    <s v="თბილისი, წინანდლის N9"/>
    <s v="11CAR/U5"/>
    <x v="7"/>
    <m/>
    <m/>
    <m/>
    <m/>
    <m/>
    <m/>
    <m/>
    <m/>
    <m/>
    <m/>
    <m/>
    <m/>
    <n v="0"/>
    <m/>
    <m/>
    <m/>
    <n v="1"/>
    <m/>
    <n v="1"/>
  </r>
  <r>
    <s v="შპს კარდიოლოგიური კლინიკა გული"/>
    <s v="206048533"/>
    <x v="0"/>
    <x v="39"/>
    <s v="თბილისი, წინანდლის N9"/>
    <s v="1CAR/U2"/>
    <x v="6"/>
    <n v="2"/>
    <n v="1"/>
    <n v="3"/>
    <n v="2"/>
    <m/>
    <n v="2"/>
    <n v="3"/>
    <n v="2"/>
    <n v="2"/>
    <n v="2"/>
    <n v="1"/>
    <m/>
    <n v="20"/>
    <m/>
    <m/>
    <m/>
    <m/>
    <m/>
    <n v="20"/>
  </r>
  <r>
    <s v="შპს კარდიოლოგიური კლინიკა გული"/>
    <s v="206048533"/>
    <x v="0"/>
    <x v="39"/>
    <s v="თბილისი, წინანდლის N9"/>
    <s v="1CAR/U4"/>
    <x v="6"/>
    <n v="1"/>
    <m/>
    <m/>
    <m/>
    <m/>
    <m/>
    <m/>
    <m/>
    <m/>
    <m/>
    <m/>
    <m/>
    <n v="1"/>
    <m/>
    <m/>
    <m/>
    <m/>
    <m/>
    <n v="1"/>
  </r>
  <r>
    <s v="შპს კარდიოლოგიური კლინიკა გული"/>
    <s v="206048533"/>
    <x v="0"/>
    <x v="39"/>
    <s v="თბილისი, წინანდლის N9"/>
    <s v="1CAR/U5"/>
    <x v="6"/>
    <n v="3"/>
    <n v="4"/>
    <n v="3"/>
    <n v="4"/>
    <n v="4"/>
    <n v="8"/>
    <n v="4"/>
    <n v="1"/>
    <n v="5"/>
    <m/>
    <m/>
    <m/>
    <n v="36"/>
    <m/>
    <m/>
    <m/>
    <m/>
    <m/>
    <n v="36"/>
  </r>
  <r>
    <s v="შპს კარდიოლოგიური კლინიკა გული"/>
    <s v="206048533"/>
    <x v="0"/>
    <x v="39"/>
    <s v="თბილისი, წინანდლის N9"/>
    <s v="1CAR/U6"/>
    <x v="6"/>
    <m/>
    <m/>
    <m/>
    <m/>
    <m/>
    <m/>
    <n v="1"/>
    <m/>
    <m/>
    <m/>
    <m/>
    <m/>
    <n v="1"/>
    <m/>
    <m/>
    <m/>
    <m/>
    <m/>
    <n v="1"/>
  </r>
  <r>
    <s v="შპს კარდიოლოგიური კლინიკა გული"/>
    <s v="206048533"/>
    <x v="0"/>
    <x v="39"/>
    <s v="თბილისი, წინანდლის N9"/>
    <s v="1CAR/U7"/>
    <x v="6"/>
    <m/>
    <n v="2"/>
    <n v="1"/>
    <m/>
    <m/>
    <n v="2"/>
    <m/>
    <n v="1"/>
    <m/>
    <m/>
    <m/>
    <m/>
    <n v="6"/>
    <m/>
    <m/>
    <m/>
    <m/>
    <m/>
    <n v="6"/>
  </r>
  <r>
    <s v="შპს კარდიოლოგიური კლინიკა გული"/>
    <s v="206048533"/>
    <x v="0"/>
    <x v="39"/>
    <s v="თბილისი, წინანდლის N9"/>
    <s v="2CAR/U2"/>
    <x v="13"/>
    <m/>
    <m/>
    <m/>
    <m/>
    <n v="1"/>
    <m/>
    <m/>
    <m/>
    <m/>
    <m/>
    <m/>
    <m/>
    <n v="1"/>
    <m/>
    <m/>
    <m/>
    <m/>
    <m/>
    <n v="1"/>
  </r>
  <r>
    <s v="შპს კარდიოლოგიური კლინიკა გული"/>
    <s v="206048533"/>
    <x v="0"/>
    <x v="39"/>
    <s v="თბილისი, წინანდლის N9"/>
    <s v="32CAR/U5"/>
    <x v="7"/>
    <m/>
    <n v="1"/>
    <m/>
    <m/>
    <m/>
    <m/>
    <m/>
    <m/>
    <m/>
    <m/>
    <m/>
    <m/>
    <n v="1"/>
    <m/>
    <m/>
    <m/>
    <m/>
    <m/>
    <n v="1"/>
  </r>
  <r>
    <s v="შპს კარდიოლოგიური კლინიკა გული"/>
    <s v="206048533"/>
    <x v="0"/>
    <x v="39"/>
    <s v="თბილისი, წინანდლის N9"/>
    <s v="3CAR/U5"/>
    <x v="13"/>
    <m/>
    <m/>
    <m/>
    <m/>
    <n v="1"/>
    <m/>
    <m/>
    <m/>
    <m/>
    <m/>
    <m/>
    <m/>
    <n v="1"/>
    <m/>
    <m/>
    <m/>
    <m/>
    <m/>
    <n v="1"/>
  </r>
  <r>
    <s v="შპს კარდიოლოგიური კლინიკა გული"/>
    <s v="206048533"/>
    <x v="0"/>
    <x v="39"/>
    <s v="თბილისი, წინანდლის N9"/>
    <s v="3CAR/U7"/>
    <x v="13"/>
    <m/>
    <m/>
    <m/>
    <m/>
    <m/>
    <m/>
    <m/>
    <m/>
    <n v="1"/>
    <m/>
    <m/>
    <m/>
    <n v="1"/>
    <m/>
    <m/>
    <m/>
    <m/>
    <m/>
    <n v="1"/>
  </r>
  <r>
    <s v="შპს კარდიოლოგიური კლინიკა გული"/>
    <s v="206048533"/>
    <x v="0"/>
    <x v="39"/>
    <s v="თბილისი, წინანდლის N9"/>
    <s v="4CAR/U2"/>
    <x v="13"/>
    <m/>
    <m/>
    <m/>
    <m/>
    <m/>
    <m/>
    <m/>
    <m/>
    <m/>
    <m/>
    <m/>
    <m/>
    <n v="0"/>
    <n v="1"/>
    <m/>
    <m/>
    <m/>
    <m/>
    <n v="1"/>
  </r>
  <r>
    <s v="შპს კარდიოლოგიური კლინიკა გული"/>
    <s v="206048533"/>
    <x v="0"/>
    <x v="39"/>
    <s v="თბილისი, წინანდლის N9"/>
    <s v="4CAR/U5"/>
    <x v="13"/>
    <m/>
    <m/>
    <m/>
    <m/>
    <n v="1"/>
    <m/>
    <m/>
    <m/>
    <m/>
    <m/>
    <m/>
    <m/>
    <n v="1"/>
    <n v="1"/>
    <m/>
    <m/>
    <m/>
    <m/>
    <n v="2"/>
  </r>
  <r>
    <s v="შპს კარდიოლოგიური კლინიკა გული"/>
    <s v="206048533"/>
    <x v="0"/>
    <x v="39"/>
    <s v="თბილისი, წინანდლის N9"/>
    <s v="5CAR/U2"/>
    <x v="13"/>
    <m/>
    <m/>
    <n v="1"/>
    <m/>
    <m/>
    <m/>
    <m/>
    <m/>
    <m/>
    <m/>
    <m/>
    <m/>
    <n v="1"/>
    <m/>
    <m/>
    <m/>
    <m/>
    <m/>
    <n v="1"/>
  </r>
  <r>
    <s v="შპს კარდიოლოგიური კლინიკა გული"/>
    <s v="206048533"/>
    <x v="0"/>
    <x v="39"/>
    <s v="თბილისი, წინანდლის N9"/>
    <s v="INT0046"/>
    <x v="2"/>
    <m/>
    <n v="2"/>
    <m/>
    <m/>
    <m/>
    <m/>
    <m/>
    <m/>
    <m/>
    <m/>
    <m/>
    <m/>
    <n v="2"/>
    <m/>
    <m/>
    <m/>
    <m/>
    <m/>
    <n v="2"/>
  </r>
  <r>
    <s v="შპს კარდიოლოგიური კლინიკა გული"/>
    <s v="206048533"/>
    <x v="0"/>
    <x v="39"/>
    <s v="თბილისი, წინანდლის N9"/>
    <s v="INT0046/1"/>
    <x v="2"/>
    <m/>
    <m/>
    <m/>
    <n v="1"/>
    <m/>
    <m/>
    <m/>
    <m/>
    <m/>
    <m/>
    <m/>
    <m/>
    <n v="1"/>
    <m/>
    <m/>
    <m/>
    <m/>
    <m/>
    <n v="1"/>
  </r>
  <r>
    <s v="შპს კარდიოლოგიური კლინიკა გული"/>
    <s v="206048533"/>
    <x v="0"/>
    <x v="39"/>
    <s v="თბილისი, წინანდლის N9"/>
    <s v="INT0046/2"/>
    <x v="2"/>
    <m/>
    <m/>
    <m/>
    <n v="1"/>
    <m/>
    <n v="1"/>
    <m/>
    <m/>
    <m/>
    <m/>
    <m/>
    <m/>
    <n v="2"/>
    <m/>
    <m/>
    <m/>
    <m/>
    <m/>
    <n v="2"/>
  </r>
  <r>
    <s v="შპს კარდიოლოგიური კლინიკა გული"/>
    <s v="206048533"/>
    <x v="0"/>
    <x v="39"/>
    <s v="თბილისი, წინანდლის N9"/>
    <s v="T900012"/>
    <x v="5"/>
    <m/>
    <m/>
    <m/>
    <n v="1"/>
    <m/>
    <m/>
    <m/>
    <m/>
    <m/>
    <m/>
    <m/>
    <m/>
    <n v="1"/>
    <m/>
    <m/>
    <m/>
    <m/>
    <m/>
    <n v="1"/>
  </r>
  <r>
    <s v="შპს კარდიოლოგიური კლინიკა გული"/>
    <s v="206048533"/>
    <x v="0"/>
    <x v="39"/>
    <s v="თბილისი, წინანდლის N9"/>
    <s v="T900012/2"/>
    <x v="5"/>
    <m/>
    <n v="1"/>
    <m/>
    <m/>
    <m/>
    <m/>
    <m/>
    <m/>
    <m/>
    <m/>
    <m/>
    <m/>
    <n v="1"/>
    <m/>
    <m/>
    <m/>
    <m/>
    <m/>
    <n v="1"/>
  </r>
  <r>
    <s v="შპს კარდიოლოგიური კლინიკა გული"/>
    <s v="206048533"/>
    <x v="0"/>
    <x v="39"/>
    <s v="თბილისი, წინანდლის N9"/>
    <s v="T900016/1"/>
    <x v="5"/>
    <m/>
    <m/>
    <m/>
    <m/>
    <m/>
    <m/>
    <m/>
    <m/>
    <m/>
    <m/>
    <m/>
    <m/>
    <n v="0"/>
    <m/>
    <m/>
    <m/>
    <n v="1"/>
    <m/>
    <n v="1"/>
  </r>
  <r>
    <s v="შპს კარდიოლოგიური კლინიკა გული"/>
    <s v="206048533"/>
    <x v="0"/>
    <x v="39"/>
    <s v="თბილისი, წინანდლის N9"/>
    <s v="T900016/2"/>
    <x v="5"/>
    <m/>
    <m/>
    <m/>
    <n v="1"/>
    <m/>
    <m/>
    <m/>
    <m/>
    <m/>
    <n v="1"/>
    <m/>
    <m/>
    <n v="2"/>
    <m/>
    <m/>
    <m/>
    <m/>
    <m/>
    <n v="2"/>
  </r>
  <r>
    <s v="შპს კარდიოლოგიური კლინიკა გული"/>
    <s v="206048533"/>
    <x v="4"/>
    <x v="21"/>
    <s v="ქ. ზუგდიდი, კ. გამსახურდიას ქ. N36"/>
    <s v="1CAR/U1"/>
    <x v="6"/>
    <m/>
    <m/>
    <m/>
    <m/>
    <m/>
    <m/>
    <m/>
    <m/>
    <n v="1"/>
    <m/>
    <m/>
    <m/>
    <n v="1"/>
    <n v="2"/>
    <m/>
    <m/>
    <m/>
    <m/>
    <n v="3"/>
  </r>
  <r>
    <s v="შპს კარდიოლოგიური კლინიკა გული"/>
    <s v="206048533"/>
    <x v="4"/>
    <x v="21"/>
    <s v="ქ. ზუგდიდი, კ. გამსახურდიას ქ. N36"/>
    <s v="1CAR/U2"/>
    <x v="6"/>
    <m/>
    <n v="3"/>
    <n v="1"/>
    <m/>
    <n v="3"/>
    <n v="1"/>
    <m/>
    <m/>
    <m/>
    <m/>
    <n v="2"/>
    <n v="1"/>
    <n v="11"/>
    <n v="3"/>
    <m/>
    <n v="2"/>
    <n v="1"/>
    <m/>
    <n v="17"/>
  </r>
  <r>
    <s v="შპს კარდიოლოგიური კლინიკა გული"/>
    <s v="206048533"/>
    <x v="4"/>
    <x v="21"/>
    <s v="ქ. ზუგდიდი, კ. გამსახურდიას ქ. N36"/>
    <s v="1CAR/U4"/>
    <x v="6"/>
    <m/>
    <m/>
    <m/>
    <m/>
    <m/>
    <m/>
    <m/>
    <m/>
    <n v="1"/>
    <m/>
    <m/>
    <m/>
    <n v="1"/>
    <m/>
    <m/>
    <m/>
    <m/>
    <m/>
    <n v="1"/>
  </r>
  <r>
    <s v="შპს კარდიოლოგიური კლინიკა გული"/>
    <s v="206048533"/>
    <x v="4"/>
    <x v="21"/>
    <s v="ქ. ზუგდიდი, კ. გამსახურდიას ქ. N36"/>
    <s v="1CAR/U5"/>
    <x v="6"/>
    <m/>
    <n v="2"/>
    <n v="6"/>
    <n v="1"/>
    <n v="3"/>
    <m/>
    <n v="2"/>
    <n v="2"/>
    <n v="1"/>
    <n v="1"/>
    <n v="1"/>
    <n v="1"/>
    <n v="20"/>
    <n v="4"/>
    <n v="4"/>
    <m/>
    <n v="2"/>
    <n v="3"/>
    <n v="33"/>
  </r>
  <r>
    <s v="შპს კარდიოლოგიური კლინიკა გული"/>
    <s v="206048533"/>
    <x v="4"/>
    <x v="21"/>
    <s v="ქ. ზუგდიდი, კ. გამსახურდიას ქ. N36"/>
    <s v="1CAR/U7"/>
    <x v="6"/>
    <m/>
    <m/>
    <m/>
    <m/>
    <n v="1"/>
    <m/>
    <n v="1"/>
    <m/>
    <m/>
    <m/>
    <m/>
    <m/>
    <n v="2"/>
    <m/>
    <m/>
    <n v="1"/>
    <n v="1"/>
    <m/>
    <n v="4"/>
  </r>
  <r>
    <s v="შპს კარდიოლოგიური კლინიკა გული"/>
    <s v="206048533"/>
    <x v="4"/>
    <x v="21"/>
    <s v="ქ. ზუგდიდი, კ. გამსახურდიას ქ. N36"/>
    <s v="3CAR/U2"/>
    <x v="13"/>
    <m/>
    <m/>
    <m/>
    <m/>
    <m/>
    <m/>
    <m/>
    <m/>
    <m/>
    <m/>
    <m/>
    <m/>
    <n v="0"/>
    <n v="1"/>
    <m/>
    <m/>
    <m/>
    <m/>
    <n v="1"/>
  </r>
  <r>
    <s v="შპს კარდიოლოგიური კლინიკა გული"/>
    <s v="206048533"/>
    <x v="4"/>
    <x v="21"/>
    <s v="ქ. ზუგდიდი, კ. გამსახურდიას ქ. N36"/>
    <s v="3CAR/U7"/>
    <x v="13"/>
    <m/>
    <m/>
    <m/>
    <m/>
    <m/>
    <n v="1"/>
    <m/>
    <m/>
    <m/>
    <m/>
    <m/>
    <m/>
    <n v="1"/>
    <m/>
    <m/>
    <m/>
    <m/>
    <m/>
    <n v="1"/>
  </r>
  <r>
    <s v="შპს კარდიოლოგიური კლინიკა გული"/>
    <s v="206048533"/>
    <x v="4"/>
    <x v="21"/>
    <s v="ქ. ზუგდიდი, კ. გამსახურდიას ქ. N36"/>
    <s v="4CAR/U5"/>
    <x v="13"/>
    <m/>
    <m/>
    <m/>
    <m/>
    <m/>
    <m/>
    <m/>
    <m/>
    <n v="1"/>
    <m/>
    <m/>
    <n v="1"/>
    <n v="2"/>
    <m/>
    <m/>
    <m/>
    <m/>
    <m/>
    <n v="2"/>
  </r>
  <r>
    <s v="შპს კარდიოლოგიური კლინიკა გული"/>
    <s v="206048533"/>
    <x v="4"/>
    <x v="21"/>
    <s v="ქ. ზუგდიდი, კ. გამსახურდიას ქ. N36"/>
    <s v="INT0049/2"/>
    <x v="2"/>
    <m/>
    <m/>
    <m/>
    <m/>
    <m/>
    <m/>
    <m/>
    <m/>
    <n v="1"/>
    <n v="1"/>
    <m/>
    <m/>
    <n v="2"/>
    <m/>
    <m/>
    <m/>
    <m/>
    <m/>
    <n v="2"/>
  </r>
  <r>
    <s v="შპს კარდიოლოგიური კლინიკა გული"/>
    <s v="206048533"/>
    <x v="4"/>
    <x v="21"/>
    <s v="ქ. ზუგდიდი, კ. გამსახურდიას ქ. N36"/>
    <s v="T900012/1"/>
    <x v="5"/>
    <m/>
    <m/>
    <m/>
    <m/>
    <m/>
    <m/>
    <m/>
    <m/>
    <m/>
    <m/>
    <n v="1"/>
    <m/>
    <n v="1"/>
    <m/>
    <m/>
    <m/>
    <m/>
    <m/>
    <n v="1"/>
  </r>
  <r>
    <s v="შპს კარდიოლოგიური კლინიკა გული"/>
    <s v="206048533"/>
    <x v="4"/>
    <x v="21"/>
    <s v="ქ. ზუგდიდი, კ. გამსახურდიას ქ. N36"/>
    <s v="T900012/2"/>
    <x v="5"/>
    <m/>
    <m/>
    <m/>
    <m/>
    <m/>
    <m/>
    <n v="1"/>
    <m/>
    <m/>
    <m/>
    <m/>
    <m/>
    <n v="1"/>
    <m/>
    <m/>
    <m/>
    <m/>
    <m/>
    <n v="1"/>
  </r>
  <r>
    <s v="შპს კარდიოლოგიური კლინიკა გული"/>
    <s v="206048533"/>
    <x v="4"/>
    <x v="21"/>
    <s v="ქ. ზუგდიდი, კ. გამსახურდიას ქ. N36"/>
    <s v="T900016/2"/>
    <x v="5"/>
    <m/>
    <n v="2"/>
    <m/>
    <m/>
    <m/>
    <n v="1"/>
    <m/>
    <m/>
    <m/>
    <m/>
    <m/>
    <m/>
    <n v="3"/>
    <m/>
    <m/>
    <m/>
    <n v="1"/>
    <m/>
    <n v="4"/>
  </r>
  <r>
    <s v="შპს კელაპტარი"/>
    <s v="233104609"/>
    <x v="8"/>
    <x v="53"/>
    <s v="ლაგოდეხი, ი.ჯანელიძის N3"/>
    <s v="S600058"/>
    <x v="4"/>
    <m/>
    <m/>
    <m/>
    <m/>
    <m/>
    <m/>
    <n v="1"/>
    <m/>
    <m/>
    <m/>
    <m/>
    <m/>
    <n v="1"/>
    <m/>
    <m/>
    <m/>
    <m/>
    <m/>
    <n v="1"/>
  </r>
  <r>
    <s v="შპს კლინიკა ბომონდი"/>
    <s v="412729720"/>
    <x v="2"/>
    <x v="3"/>
    <s v="ქ.ქუთაისი, ზ.გამსახურდიას 1 შეს. N15."/>
    <s v="1100000003/2"/>
    <x v="12"/>
    <m/>
    <m/>
    <m/>
    <m/>
    <n v="1"/>
    <m/>
    <m/>
    <m/>
    <m/>
    <m/>
    <m/>
    <m/>
    <n v="1"/>
    <m/>
    <m/>
    <m/>
    <m/>
    <m/>
    <n v="1"/>
  </r>
  <r>
    <s v="შპს კლინიკა ბომონდი"/>
    <s v="412729720"/>
    <x v="2"/>
    <x v="3"/>
    <s v="ქ.ქუთაისი, ზ.გამსახურდიას 1 შეს. N15."/>
    <s v="INT0045"/>
    <x v="2"/>
    <m/>
    <m/>
    <n v="3"/>
    <m/>
    <n v="1"/>
    <m/>
    <n v="1"/>
    <n v="1"/>
    <n v="2"/>
    <m/>
    <m/>
    <m/>
    <n v="8"/>
    <n v="1"/>
    <m/>
    <m/>
    <m/>
    <n v="1"/>
    <n v="10"/>
  </r>
  <r>
    <s v="შპს კლინიკა ბომონდი"/>
    <s v="412729720"/>
    <x v="2"/>
    <x v="3"/>
    <s v="ქ.ქუთაისი, ზ.გამსახურდიას 1 შეს. N15."/>
    <s v="INT0045/1"/>
    <x v="2"/>
    <n v="3"/>
    <n v="2"/>
    <m/>
    <n v="1"/>
    <n v="3"/>
    <n v="2"/>
    <m/>
    <n v="3"/>
    <n v="3"/>
    <n v="1"/>
    <n v="3"/>
    <n v="1"/>
    <n v="22"/>
    <n v="2"/>
    <m/>
    <m/>
    <m/>
    <n v="2"/>
    <n v="26"/>
  </r>
  <r>
    <s v="შპს კლინიკა ბომონდი"/>
    <s v="412729720"/>
    <x v="2"/>
    <x v="3"/>
    <s v="ქ.ქუთაისი, ზ.გამსახურდიას 1 შეს. N15."/>
    <s v="INT0045/2"/>
    <x v="2"/>
    <m/>
    <n v="1"/>
    <m/>
    <m/>
    <n v="1"/>
    <n v="2"/>
    <n v="1"/>
    <m/>
    <n v="1"/>
    <m/>
    <n v="1"/>
    <m/>
    <n v="7"/>
    <m/>
    <n v="1"/>
    <n v="1"/>
    <n v="1"/>
    <m/>
    <n v="10"/>
  </r>
  <r>
    <s v="შპს კლინიკა ბომონდი"/>
    <s v="412729720"/>
    <x v="2"/>
    <x v="3"/>
    <s v="ქ.ქუთაისი, ზ.გამსახურდიას 1 შეს. N15."/>
    <s v="INT0086N/1"/>
    <x v="2"/>
    <n v="1"/>
    <n v="1"/>
    <n v="5"/>
    <n v="2"/>
    <n v="3"/>
    <m/>
    <m/>
    <n v="1"/>
    <m/>
    <m/>
    <m/>
    <n v="1"/>
    <n v="14"/>
    <m/>
    <n v="1"/>
    <n v="2"/>
    <n v="2"/>
    <m/>
    <n v="19"/>
  </r>
  <r>
    <s v="შპს კლინიკა ბომონდი"/>
    <s v="412729720"/>
    <x v="2"/>
    <x v="3"/>
    <s v="ქ.ქუთაისი, ზ.გამსახურდიას 1 შეს. N15."/>
    <s v="REAN0045"/>
    <x v="3"/>
    <n v="1"/>
    <m/>
    <m/>
    <m/>
    <m/>
    <m/>
    <m/>
    <m/>
    <m/>
    <m/>
    <m/>
    <m/>
    <n v="1"/>
    <m/>
    <m/>
    <m/>
    <m/>
    <m/>
    <n v="1"/>
  </r>
  <r>
    <s v="შპს კლინიკა ბომონდი"/>
    <s v="412729720"/>
    <x v="2"/>
    <x v="3"/>
    <s v="ქ.ქუთაისი, ზ.გამსახურდიას 1 შეს. N15."/>
    <s v="REAN0045/1"/>
    <x v="3"/>
    <n v="1"/>
    <n v="3"/>
    <n v="1"/>
    <m/>
    <n v="1"/>
    <m/>
    <n v="1"/>
    <m/>
    <m/>
    <m/>
    <n v="1"/>
    <m/>
    <n v="8"/>
    <n v="1"/>
    <m/>
    <m/>
    <m/>
    <m/>
    <n v="9"/>
  </r>
  <r>
    <s v="შპს კლინიკა ბომონდი"/>
    <s v="412729720"/>
    <x v="2"/>
    <x v="3"/>
    <s v="ქ.ქუთაისი, ზ.გამსახურდიას 1 შეს. N15."/>
    <s v="REAN0045/2"/>
    <x v="3"/>
    <n v="1"/>
    <m/>
    <m/>
    <m/>
    <n v="2"/>
    <n v="1"/>
    <m/>
    <m/>
    <m/>
    <m/>
    <m/>
    <m/>
    <n v="4"/>
    <m/>
    <m/>
    <m/>
    <m/>
    <m/>
    <n v="4"/>
  </r>
  <r>
    <s v="შპს კლინიკა ბომონდი"/>
    <s v="412729720"/>
    <x v="2"/>
    <x v="3"/>
    <s v="ქ.ქუთაისი, ზ.გამსახურდიას 1 შეს. N15."/>
    <s v="S600072/2"/>
    <x v="4"/>
    <m/>
    <m/>
    <m/>
    <m/>
    <m/>
    <m/>
    <m/>
    <m/>
    <m/>
    <m/>
    <m/>
    <n v="1"/>
    <n v="1"/>
    <m/>
    <m/>
    <m/>
    <m/>
    <m/>
    <n v="1"/>
  </r>
  <r>
    <s v="შპს კლინიკა-ლჯ"/>
    <s v="212806766"/>
    <x v="2"/>
    <x v="3"/>
    <s v="ქუთაისი, ჩეჩელაშვილის ქ. N6ა"/>
    <s v="1CAR/U2"/>
    <x v="6"/>
    <n v="1"/>
    <m/>
    <m/>
    <m/>
    <m/>
    <m/>
    <m/>
    <m/>
    <m/>
    <m/>
    <m/>
    <m/>
    <n v="1"/>
    <m/>
    <m/>
    <m/>
    <m/>
    <m/>
    <n v="1"/>
  </r>
  <r>
    <s v="შპს კლინიკა-ლჯ"/>
    <s v="212806766"/>
    <x v="2"/>
    <x v="3"/>
    <s v="ქუთაისი, ჩეჩელაშვილის ქ. N6ა"/>
    <s v="1CAR/U5"/>
    <x v="6"/>
    <m/>
    <m/>
    <m/>
    <m/>
    <m/>
    <m/>
    <m/>
    <m/>
    <m/>
    <m/>
    <n v="1"/>
    <m/>
    <n v="1"/>
    <m/>
    <m/>
    <m/>
    <n v="1"/>
    <m/>
    <n v="2"/>
  </r>
  <r>
    <s v="შპს კლინიკა-ლჯ"/>
    <s v="212806766"/>
    <x v="2"/>
    <x v="3"/>
    <s v="ქუთაისი, ჩეჩელაშვილის ქ. N6ა"/>
    <s v="1CAR/U7"/>
    <x v="6"/>
    <m/>
    <m/>
    <m/>
    <m/>
    <m/>
    <m/>
    <m/>
    <m/>
    <m/>
    <m/>
    <m/>
    <m/>
    <n v="0"/>
    <m/>
    <n v="1"/>
    <m/>
    <m/>
    <m/>
    <n v="1"/>
  </r>
  <r>
    <s v="შპს კლინიკა-ლჯ"/>
    <s v="212806766"/>
    <x v="2"/>
    <x v="3"/>
    <s v="ქუთაისი, ჩეჩელაშვილის ქ. N6ა"/>
    <s v="3CAR/U5"/>
    <x v="13"/>
    <m/>
    <m/>
    <m/>
    <n v="1"/>
    <m/>
    <m/>
    <m/>
    <m/>
    <m/>
    <m/>
    <m/>
    <m/>
    <n v="1"/>
    <m/>
    <m/>
    <m/>
    <m/>
    <m/>
    <n v="1"/>
  </r>
  <r>
    <s v="შპს კლინიკა-ლჯ"/>
    <s v="212806766"/>
    <x v="2"/>
    <x v="3"/>
    <s v="ქუთაისი, ჩეჩელაშვილის ქ. N6ა"/>
    <s v="4CAR/U2"/>
    <x v="13"/>
    <m/>
    <m/>
    <m/>
    <m/>
    <m/>
    <m/>
    <m/>
    <m/>
    <m/>
    <n v="1"/>
    <m/>
    <m/>
    <n v="1"/>
    <m/>
    <m/>
    <m/>
    <m/>
    <m/>
    <n v="1"/>
  </r>
  <r>
    <s v="შპს კლინიკა-ლჯ"/>
    <s v="212806766"/>
    <x v="2"/>
    <x v="3"/>
    <s v="ქუთაისი, ჩეჩელაშვილის ქ. N6ა"/>
    <s v="INT0045"/>
    <x v="2"/>
    <m/>
    <n v="1"/>
    <m/>
    <m/>
    <n v="1"/>
    <n v="2"/>
    <m/>
    <m/>
    <m/>
    <m/>
    <m/>
    <m/>
    <n v="4"/>
    <m/>
    <m/>
    <m/>
    <m/>
    <m/>
    <n v="4"/>
  </r>
  <r>
    <s v="შპს კლინიკა-ლჯ"/>
    <s v="212806766"/>
    <x v="2"/>
    <x v="3"/>
    <s v="ქუთაისი, ჩეჩელაშვილის ქ. N6ა"/>
    <s v="INT0045/1"/>
    <x v="2"/>
    <m/>
    <n v="1"/>
    <n v="1"/>
    <m/>
    <n v="1"/>
    <m/>
    <m/>
    <n v="2"/>
    <m/>
    <n v="1"/>
    <m/>
    <m/>
    <n v="6"/>
    <m/>
    <m/>
    <m/>
    <m/>
    <m/>
    <n v="6"/>
  </r>
  <r>
    <s v="შპს კლინიკა-ლჯ"/>
    <s v="212806766"/>
    <x v="2"/>
    <x v="3"/>
    <s v="ქუთაისი, ჩეჩელაშვილის ქ. N6ა"/>
    <s v="INT0045/2"/>
    <x v="2"/>
    <m/>
    <m/>
    <m/>
    <n v="1"/>
    <n v="1"/>
    <m/>
    <n v="1"/>
    <n v="2"/>
    <m/>
    <n v="1"/>
    <m/>
    <m/>
    <n v="6"/>
    <m/>
    <m/>
    <m/>
    <n v="2"/>
    <m/>
    <n v="8"/>
  </r>
  <r>
    <s v="შპს კლინიკა-ლჯ"/>
    <s v="212806766"/>
    <x v="2"/>
    <x v="3"/>
    <s v="ქუთაისი, ჩეჩელაშვილის ქ. N6ა"/>
    <s v="INT0045/3"/>
    <x v="2"/>
    <m/>
    <m/>
    <m/>
    <m/>
    <m/>
    <m/>
    <m/>
    <n v="1"/>
    <m/>
    <m/>
    <m/>
    <m/>
    <n v="1"/>
    <m/>
    <m/>
    <m/>
    <m/>
    <m/>
    <n v="1"/>
  </r>
  <r>
    <s v="შპს კლინიკა-ლჯ"/>
    <s v="212806766"/>
    <x v="2"/>
    <x v="3"/>
    <s v="ქუთაისი, ჩეჩელაშვილის ქ. N6ა"/>
    <s v="SUR1289021/2"/>
    <x v="4"/>
    <m/>
    <m/>
    <m/>
    <m/>
    <m/>
    <m/>
    <m/>
    <m/>
    <m/>
    <m/>
    <m/>
    <m/>
    <n v="0"/>
    <m/>
    <n v="1"/>
    <m/>
    <m/>
    <m/>
    <n v="1"/>
  </r>
  <r>
    <s v="შპს ლაიფი"/>
    <s v="419986938"/>
    <x v="4"/>
    <x v="21"/>
    <s v="ზუგდიდი, სოფ. ჭითაწყარო, ბარამიას ქ. N69"/>
    <s v="N81.3"/>
    <x v="4"/>
    <n v="1"/>
    <m/>
    <m/>
    <m/>
    <m/>
    <m/>
    <m/>
    <m/>
    <m/>
    <m/>
    <m/>
    <m/>
    <n v="1"/>
    <m/>
    <m/>
    <m/>
    <m/>
    <m/>
    <n v="1"/>
  </r>
  <r>
    <s v="შპს ლჯ და კომპანია - დასავლეთ საქართველოს ტუბერკულოზისა და ინფექციურ პათოლოგიათა ცენტრი"/>
    <s v="212691354"/>
    <x v="2"/>
    <x v="3"/>
    <s v="ქუთაისი, პეტრე ჩხობაძის ქ.N20."/>
    <s v="1100000015"/>
    <x v="12"/>
    <m/>
    <n v="1"/>
    <m/>
    <m/>
    <m/>
    <m/>
    <m/>
    <m/>
    <m/>
    <m/>
    <m/>
    <m/>
    <n v="1"/>
    <m/>
    <m/>
    <m/>
    <m/>
    <m/>
    <n v="1"/>
  </r>
  <r>
    <s v="შპს ლჯ და კომპანია - დასავლეთ საქართველოს ტუბერკულოზისა და ინფექციურ პათოლოგიათა ცენტრი"/>
    <s v="212691354"/>
    <x v="2"/>
    <x v="3"/>
    <s v="ქუთაისი, პეტრე ჩხობაძის ქ.N20."/>
    <s v="1100000015/1"/>
    <x v="12"/>
    <m/>
    <m/>
    <m/>
    <m/>
    <m/>
    <m/>
    <m/>
    <m/>
    <m/>
    <m/>
    <m/>
    <m/>
    <n v="0"/>
    <m/>
    <m/>
    <m/>
    <m/>
    <n v="1"/>
    <n v="1"/>
  </r>
  <r>
    <s v="შპს ლჯ და კომპანია - დასავლეთ საქართველოს ტუბერკულოზისა და ინფექციურ პათოლოგიათა ცენტრი"/>
    <s v="212691354"/>
    <x v="2"/>
    <x v="3"/>
    <s v="ქუთაისი, პეტრე ჩხობაძის ქ.N20."/>
    <s v="INF00001"/>
    <x v="10"/>
    <m/>
    <m/>
    <m/>
    <m/>
    <m/>
    <n v="1"/>
    <m/>
    <m/>
    <m/>
    <m/>
    <m/>
    <m/>
    <n v="1"/>
    <m/>
    <m/>
    <m/>
    <m/>
    <m/>
    <n v="1"/>
  </r>
  <r>
    <s v="შპს ლჯ და კომპანია - დასავლეთ საქართველოს ტუბერკულოზისა და ინფექციურ პათოლოგიათა ცენტრი"/>
    <s v="212691354"/>
    <x v="2"/>
    <x v="3"/>
    <s v="ქუთაისი, პეტრე ჩხობაძის ქ.N20."/>
    <s v="INF00003/2"/>
    <x v="10"/>
    <m/>
    <m/>
    <m/>
    <m/>
    <m/>
    <m/>
    <m/>
    <m/>
    <n v="1"/>
    <m/>
    <m/>
    <m/>
    <n v="1"/>
    <m/>
    <m/>
    <m/>
    <m/>
    <m/>
    <n v="1"/>
  </r>
  <r>
    <s v="შპს ლჯ და კომპანია - დასავლეთ საქართველოს ტუბერკულოზისა და ინფექციურ პათოლოგიათა ცენტრი"/>
    <s v="212691354"/>
    <x v="2"/>
    <x v="3"/>
    <s v="ქუთაისი, პეტრე ჩხობაძის ქ.N20."/>
    <s v="INF00009/1"/>
    <x v="10"/>
    <m/>
    <m/>
    <m/>
    <m/>
    <m/>
    <m/>
    <m/>
    <m/>
    <m/>
    <n v="1"/>
    <m/>
    <m/>
    <n v="1"/>
    <m/>
    <m/>
    <m/>
    <m/>
    <m/>
    <n v="1"/>
  </r>
  <r>
    <s v="შპს ლჯ და კომპანია - დასავლეთ საქართველოს ტუბერკულოზისა და ინფექციურ პათოლოგიათა ცენტრი"/>
    <s v="212691354"/>
    <x v="2"/>
    <x v="3"/>
    <s v="ქუთაისი, პეტრე ჩხობაძის ქ.N20."/>
    <s v="INF00009/2"/>
    <x v="10"/>
    <m/>
    <m/>
    <m/>
    <m/>
    <m/>
    <m/>
    <m/>
    <m/>
    <n v="1"/>
    <m/>
    <m/>
    <m/>
    <n v="1"/>
    <m/>
    <m/>
    <m/>
    <m/>
    <m/>
    <n v="1"/>
  </r>
  <r>
    <s v="შპს ლჯ და კომპანია - დასავლეთ საქართველოს ტუბერკულოზისა და ინფექციურ პათოლოგიათა ცენტრი"/>
    <s v="212691354"/>
    <x v="2"/>
    <x v="3"/>
    <s v="ქუთაისი, პეტრე ჩხობაძის ქ.N20."/>
    <s v="INF00012"/>
    <x v="10"/>
    <m/>
    <m/>
    <m/>
    <m/>
    <m/>
    <m/>
    <m/>
    <m/>
    <m/>
    <m/>
    <n v="1"/>
    <n v="1"/>
    <n v="2"/>
    <m/>
    <m/>
    <m/>
    <m/>
    <m/>
    <n v="2"/>
  </r>
  <r>
    <s v="შპს ლჯ და კომპანია - დასავლეთ საქართველოს ტუბერკულოზისა და ინფექციურ პათოლოგიათა ცენტრი"/>
    <s v="212691354"/>
    <x v="2"/>
    <x v="3"/>
    <s v="ქუთაისი, პეტრე ჩხობაძის ქ.N20."/>
    <s v="INF00012/2"/>
    <x v="10"/>
    <m/>
    <m/>
    <m/>
    <m/>
    <m/>
    <m/>
    <m/>
    <m/>
    <m/>
    <m/>
    <m/>
    <m/>
    <n v="0"/>
    <m/>
    <n v="1"/>
    <m/>
    <m/>
    <m/>
    <n v="1"/>
  </r>
  <r>
    <s v="შპს ლჯ და კომპანია - დასავლეთ საქართველოს ტუბერკულოზისა და ინფექციურ პათოლოგიათა ცენტრი"/>
    <s v="212691354"/>
    <x v="2"/>
    <x v="3"/>
    <s v="ქუთაისი, პეტრე ჩხობაძის ქ.N20."/>
    <s v="INF00013/2"/>
    <x v="10"/>
    <m/>
    <m/>
    <m/>
    <m/>
    <m/>
    <m/>
    <m/>
    <m/>
    <n v="1"/>
    <m/>
    <m/>
    <m/>
    <n v="1"/>
    <m/>
    <m/>
    <m/>
    <n v="1"/>
    <m/>
    <n v="2"/>
  </r>
  <r>
    <s v="შპს ლჯ და კომპანია - დასავლეთ საქართველოს ტუბერკულოზისა და ინფექციურ პათოლოგიათა ცენტრი"/>
    <s v="212691354"/>
    <x v="2"/>
    <x v="3"/>
    <s v="ქუთაისი, პეტრე ჩხობაძის ქ.N20."/>
    <s v="INF00014/1"/>
    <x v="10"/>
    <m/>
    <m/>
    <n v="1"/>
    <m/>
    <m/>
    <m/>
    <m/>
    <m/>
    <m/>
    <m/>
    <m/>
    <m/>
    <n v="1"/>
    <m/>
    <m/>
    <m/>
    <m/>
    <m/>
    <n v="1"/>
  </r>
  <r>
    <s v="შპს ლჯ და კომპანია - დასავლეთ საქართველოს ტუბერკულოზისა და ინფექციურ პათოლოგიათა ცენტრი"/>
    <s v="212691354"/>
    <x v="2"/>
    <x v="3"/>
    <s v="ქუთაისი, პეტრე ჩხობაძის ქ.N20."/>
    <s v="INF00014/2"/>
    <x v="10"/>
    <m/>
    <m/>
    <m/>
    <m/>
    <m/>
    <m/>
    <m/>
    <m/>
    <m/>
    <m/>
    <m/>
    <m/>
    <n v="0"/>
    <m/>
    <m/>
    <m/>
    <m/>
    <n v="1"/>
    <n v="1"/>
  </r>
  <r>
    <s v="შპს ლჯ და კომპანია - დასავლეთ საქართველოს ტუბერკულოზისა და ინფექციურ პათოლოგიათა ცენტრი"/>
    <s v="212691354"/>
    <x v="2"/>
    <x v="3"/>
    <s v="ქუთაისი, პეტრე ჩხობაძის ქ.N20."/>
    <s v="INF00015"/>
    <x v="10"/>
    <m/>
    <m/>
    <m/>
    <m/>
    <m/>
    <m/>
    <m/>
    <m/>
    <m/>
    <m/>
    <m/>
    <m/>
    <n v="0"/>
    <m/>
    <n v="1"/>
    <m/>
    <m/>
    <m/>
    <n v="1"/>
  </r>
  <r>
    <s v="შპს ლჯ და კომპანია - დასავლეთ საქართველოს ტუბერკულოზისა და ინფექციურ პათოლოგიათა ცენტრი"/>
    <s v="212691354"/>
    <x v="2"/>
    <x v="3"/>
    <s v="ქუთაისი, პეტრე ჩხობაძის ქ.N20."/>
    <s v="INF00015/2"/>
    <x v="10"/>
    <m/>
    <m/>
    <n v="1"/>
    <m/>
    <m/>
    <m/>
    <m/>
    <m/>
    <m/>
    <m/>
    <m/>
    <m/>
    <n v="1"/>
    <m/>
    <m/>
    <m/>
    <m/>
    <m/>
    <n v="1"/>
  </r>
  <r>
    <s v="შპს ლჯ და კომპანია - დასავლეთ საქართველოს ტუბერკულოზისა და ინფექციურ პათოლოგიათა ცენტრი"/>
    <s v="212691354"/>
    <x v="2"/>
    <x v="3"/>
    <s v="ქუთაისი, პეტრე ჩხობაძის ქ.N20."/>
    <s v="INF00018"/>
    <x v="10"/>
    <m/>
    <m/>
    <m/>
    <m/>
    <m/>
    <m/>
    <m/>
    <m/>
    <m/>
    <m/>
    <m/>
    <m/>
    <n v="0"/>
    <m/>
    <m/>
    <n v="1"/>
    <m/>
    <m/>
    <n v="1"/>
  </r>
  <r>
    <s v="შპს ლჯ და კომპანია - დასავლეთ საქართველოს ტუბერკულოზისა და ინფექციურ პათოლოგიათა ცენტრი"/>
    <s v="212691354"/>
    <x v="2"/>
    <x v="3"/>
    <s v="ქუთაისი, პეტრე ჩხობაძის ქ.N20."/>
    <s v="INF00018/2"/>
    <x v="10"/>
    <n v="1"/>
    <n v="1"/>
    <m/>
    <m/>
    <m/>
    <m/>
    <n v="1"/>
    <n v="1"/>
    <m/>
    <m/>
    <m/>
    <n v="1"/>
    <n v="5"/>
    <m/>
    <n v="1"/>
    <n v="2"/>
    <m/>
    <m/>
    <n v="8"/>
  </r>
  <r>
    <s v="შპს ლჯ და კომპანია - დასავლეთ საქართველოს ტუბერკულოზისა და ინფექციურ პათოლოგიათა ცენტრი"/>
    <s v="212691354"/>
    <x v="2"/>
    <x v="3"/>
    <s v="ქუთაისი, პეტრე ჩხობაძის ქ.N20."/>
    <s v="INF00019/2"/>
    <x v="10"/>
    <m/>
    <m/>
    <m/>
    <m/>
    <m/>
    <m/>
    <m/>
    <m/>
    <m/>
    <m/>
    <n v="1"/>
    <m/>
    <n v="1"/>
    <m/>
    <m/>
    <m/>
    <m/>
    <m/>
    <n v="1"/>
  </r>
  <r>
    <s v="შპს ლჯ და კომპანია - დასავლეთ საქართველოს ტუბერკულოზისა და ინფექციურ პათოლოგიათა ცენტრი"/>
    <s v="212691354"/>
    <x v="2"/>
    <x v="3"/>
    <s v="ქუთაისი, პეტრე ჩხობაძის ქ.N20."/>
    <s v="INF00020"/>
    <x v="10"/>
    <m/>
    <m/>
    <m/>
    <m/>
    <m/>
    <m/>
    <m/>
    <m/>
    <m/>
    <n v="1"/>
    <m/>
    <m/>
    <n v="1"/>
    <m/>
    <m/>
    <m/>
    <m/>
    <m/>
    <n v="1"/>
  </r>
  <r>
    <s v="შპს ლჯ და კომპანია - დასავლეთ საქართველოს ტუბერკულოზისა და ინფექციურ პათოლოგიათა ცენტრი"/>
    <s v="212691354"/>
    <x v="2"/>
    <x v="3"/>
    <s v="ქუთაისი, პეტრე ჩხობაძის ქ.N20."/>
    <s v="INF00020/2"/>
    <x v="10"/>
    <m/>
    <m/>
    <m/>
    <m/>
    <m/>
    <m/>
    <m/>
    <m/>
    <n v="1"/>
    <m/>
    <m/>
    <m/>
    <n v="1"/>
    <m/>
    <m/>
    <m/>
    <m/>
    <m/>
    <n v="1"/>
  </r>
  <r>
    <s v="შპს ლჯ და კომპანია - დასავლეთ საქართველოს ტუბერკულოზისა და ინფექციურ პათოლოგიათა ცენტრი"/>
    <s v="212691354"/>
    <x v="2"/>
    <x v="3"/>
    <s v="ქუთაისი, პეტრე ჩხობაძის ქ.N20."/>
    <s v="INT0045"/>
    <x v="2"/>
    <m/>
    <m/>
    <m/>
    <m/>
    <m/>
    <m/>
    <n v="1"/>
    <m/>
    <m/>
    <m/>
    <m/>
    <m/>
    <n v="1"/>
    <m/>
    <m/>
    <m/>
    <m/>
    <n v="1"/>
    <n v="2"/>
  </r>
  <r>
    <s v="შპს ლჯ და კომპანია - დასავლეთ საქართველოს ტუბერკულოზისა და ინფექციურ პათოლოგიათა ცენტრი"/>
    <s v="212691354"/>
    <x v="2"/>
    <x v="3"/>
    <s v="ქუთაისი, პეტრე ჩხობაძის ქ.N20."/>
    <s v="INT0045/1"/>
    <x v="2"/>
    <m/>
    <m/>
    <m/>
    <m/>
    <m/>
    <n v="2"/>
    <m/>
    <m/>
    <m/>
    <n v="1"/>
    <m/>
    <n v="2"/>
    <n v="5"/>
    <n v="2"/>
    <m/>
    <n v="1"/>
    <m/>
    <m/>
    <n v="8"/>
  </r>
  <r>
    <s v="შპს ლჯ და კომპანია - დასავლეთ საქართველოს ტუბერკულოზისა და ინფექციურ პათოლოგიათა ცენტრი"/>
    <s v="212691354"/>
    <x v="2"/>
    <x v="3"/>
    <s v="ქუთაისი, პეტრე ჩხობაძის ქ.N20."/>
    <s v="INT0045/2"/>
    <x v="2"/>
    <m/>
    <n v="1"/>
    <m/>
    <m/>
    <m/>
    <n v="1"/>
    <m/>
    <m/>
    <m/>
    <m/>
    <m/>
    <m/>
    <n v="2"/>
    <m/>
    <m/>
    <m/>
    <m/>
    <m/>
    <n v="2"/>
  </r>
  <r>
    <s v="შპს ლჯ და კომპანია - დასავლეთ საქართველოს ტუბერკულოზისა და ინფექციურ პათოლოგიათა ცენტრი"/>
    <s v="212691354"/>
    <x v="2"/>
    <x v="3"/>
    <s v="ქუთაისი, პეტრე ჩხობაძის ქ.N20."/>
    <s v="T900007/1"/>
    <x v="5"/>
    <n v="1"/>
    <m/>
    <m/>
    <m/>
    <m/>
    <m/>
    <m/>
    <m/>
    <m/>
    <m/>
    <m/>
    <m/>
    <n v="1"/>
    <m/>
    <m/>
    <m/>
    <m/>
    <m/>
    <n v="1"/>
  </r>
  <r>
    <s v="შპს ლჯ და კომპანია - დასავლეთ საქართველოს ტუბერკულოზისა და ინფექციურ პათოლოგიათა ცენტრი"/>
    <s v="212691354"/>
    <x v="2"/>
    <x v="3"/>
    <s v="ქუთაისი, პეტრე ჩხობაძის ქ.N20."/>
    <s v="T900007/2"/>
    <x v="5"/>
    <m/>
    <m/>
    <m/>
    <m/>
    <m/>
    <m/>
    <m/>
    <m/>
    <m/>
    <m/>
    <n v="1"/>
    <m/>
    <n v="1"/>
    <m/>
    <m/>
    <m/>
    <m/>
    <m/>
    <n v="1"/>
  </r>
  <r>
    <s v="შპს მ. იაშვილის სახელობის ბავშვთა ცენტრალური საავადმყოფო"/>
    <s v="404896644"/>
    <x v="0"/>
    <x v="0"/>
    <s v="თბილისი, ლუბლიანას ქ. N2/6"/>
    <s v="6000002117"/>
    <x v="4"/>
    <m/>
    <m/>
    <m/>
    <m/>
    <m/>
    <m/>
    <m/>
    <m/>
    <m/>
    <n v="1"/>
    <m/>
    <m/>
    <n v="1"/>
    <m/>
    <m/>
    <m/>
    <m/>
    <m/>
    <n v="1"/>
  </r>
  <r>
    <s v="შპს მ. იაშვილის სახელობის ბავშვთა ცენტრალური საავადმყოფო"/>
    <s v="404896644"/>
    <x v="0"/>
    <x v="0"/>
    <s v="თბილისი, ლუბლიანას ქ. N2/6"/>
    <s v="8000000011"/>
    <x v="2"/>
    <m/>
    <m/>
    <n v="2"/>
    <m/>
    <m/>
    <m/>
    <m/>
    <n v="1"/>
    <m/>
    <n v="11"/>
    <m/>
    <m/>
    <n v="14"/>
    <m/>
    <m/>
    <m/>
    <m/>
    <m/>
    <n v="14"/>
  </r>
  <r>
    <s v="შპს მ. იაშვილის სახელობის ბავშვთა ცენტრალური საავადმყოფო"/>
    <s v="404896644"/>
    <x v="0"/>
    <x v="0"/>
    <s v="თბილისი, ლუბლიანას ქ. N2/6"/>
    <s v="chem0007/2"/>
    <x v="1"/>
    <m/>
    <m/>
    <m/>
    <m/>
    <m/>
    <m/>
    <m/>
    <m/>
    <m/>
    <n v="1"/>
    <m/>
    <m/>
    <n v="1"/>
    <m/>
    <m/>
    <m/>
    <m/>
    <m/>
    <n v="1"/>
  </r>
  <r>
    <s v="შპს მ. იაშვილის სახელობის ბავშვთა ცენტრალური საავადმყოფო"/>
    <s v="404896644"/>
    <x v="0"/>
    <x v="0"/>
    <s v="თბილისი, ლუბლიანას ქ. N2/6"/>
    <s v="chem0008"/>
    <x v="1"/>
    <m/>
    <m/>
    <m/>
    <m/>
    <m/>
    <m/>
    <m/>
    <m/>
    <m/>
    <n v="1"/>
    <m/>
    <m/>
    <n v="1"/>
    <m/>
    <m/>
    <m/>
    <m/>
    <m/>
    <n v="1"/>
  </r>
  <r>
    <s v="შპს მ. იაშვილის სახელობის ბავშვთა ცენტრალური საავადმყოფო"/>
    <s v="404896644"/>
    <x v="0"/>
    <x v="0"/>
    <s v="თბილისი, ლუბლიანას ქ. N2/6"/>
    <s v="D48.5"/>
    <x v="0"/>
    <m/>
    <m/>
    <m/>
    <m/>
    <m/>
    <m/>
    <m/>
    <m/>
    <m/>
    <n v="1"/>
    <m/>
    <m/>
    <n v="1"/>
    <m/>
    <m/>
    <m/>
    <m/>
    <m/>
    <n v="1"/>
  </r>
  <r>
    <s v="შპს მ. იაშვილის სახელობის ბავშვთა ცენტრალური საავადმყოფო"/>
    <s v="404896644"/>
    <x v="0"/>
    <x v="0"/>
    <s v="თბილისი, ლუბლიანას ქ. N2/6"/>
    <s v="D73.4"/>
    <x v="0"/>
    <m/>
    <m/>
    <m/>
    <m/>
    <m/>
    <m/>
    <m/>
    <m/>
    <m/>
    <n v="1"/>
    <m/>
    <m/>
    <n v="1"/>
    <m/>
    <m/>
    <m/>
    <m/>
    <m/>
    <n v="1"/>
  </r>
  <r>
    <s v="შპს მ. იაშვილის სახელობის ბავშვთა ცენტრალური საავადმყოფო"/>
    <s v="404896644"/>
    <x v="0"/>
    <x v="0"/>
    <s v="თბილისი, ლუბლიანას ქ. N2/6"/>
    <s v="INT0041"/>
    <x v="2"/>
    <m/>
    <m/>
    <m/>
    <m/>
    <m/>
    <m/>
    <m/>
    <n v="1"/>
    <m/>
    <n v="4"/>
    <m/>
    <m/>
    <n v="5"/>
    <m/>
    <m/>
    <m/>
    <m/>
    <m/>
    <n v="5"/>
  </r>
  <r>
    <s v="შპს მ. იაშვილის სახელობის ბავშვთა ცენტრალური საავადმყოფო"/>
    <s v="404896644"/>
    <x v="0"/>
    <x v="0"/>
    <s v="თბილისი, ლუბლიანას ქ. N2/6"/>
    <s v="INT0041/1"/>
    <x v="2"/>
    <n v="4"/>
    <n v="1"/>
    <n v="3"/>
    <n v="1"/>
    <m/>
    <n v="1"/>
    <n v="8"/>
    <n v="2"/>
    <m/>
    <n v="11"/>
    <m/>
    <m/>
    <n v="31"/>
    <m/>
    <m/>
    <m/>
    <m/>
    <m/>
    <n v="31"/>
  </r>
  <r>
    <s v="შპს მ. იაშვილის სახელობის ბავშვთა ცენტრალური საავადმყოფო"/>
    <s v="404896644"/>
    <x v="0"/>
    <x v="0"/>
    <s v="თბილისი, ლუბლიანას ქ. N2/6"/>
    <s v="INT0059/1"/>
    <x v="2"/>
    <m/>
    <m/>
    <m/>
    <m/>
    <m/>
    <m/>
    <m/>
    <m/>
    <m/>
    <n v="1"/>
    <m/>
    <m/>
    <n v="1"/>
    <m/>
    <m/>
    <m/>
    <m/>
    <m/>
    <n v="1"/>
  </r>
  <r>
    <s v="შპს მ. იაშვილის სახელობის ბავშვთა ცენტრალური საავადმყოფო"/>
    <s v="404896644"/>
    <x v="0"/>
    <x v="0"/>
    <s v="თბილისი, ლუბლიანას ქ. N2/6"/>
    <s v="INT0086N/1"/>
    <x v="2"/>
    <m/>
    <m/>
    <m/>
    <m/>
    <m/>
    <m/>
    <m/>
    <m/>
    <m/>
    <n v="2"/>
    <m/>
    <m/>
    <n v="2"/>
    <m/>
    <m/>
    <m/>
    <m/>
    <m/>
    <n v="2"/>
  </r>
  <r>
    <s v="შპს მ. იაშვილის სახელობის ბავშვთა ცენტრალური საავადმყოფო"/>
    <s v="404896644"/>
    <x v="0"/>
    <x v="0"/>
    <s v="თბილისი, ლუბლიანას ქ. N2/6"/>
    <s v="M41.4"/>
    <x v="4"/>
    <m/>
    <m/>
    <m/>
    <m/>
    <m/>
    <m/>
    <m/>
    <m/>
    <m/>
    <n v="1"/>
    <m/>
    <m/>
    <n v="1"/>
    <m/>
    <m/>
    <m/>
    <m/>
    <m/>
    <n v="1"/>
  </r>
  <r>
    <s v="შპს მ. იაშვილის სახელობის ბავშვთა ცენტრალური საავადმყოფო"/>
    <s v="404896644"/>
    <x v="0"/>
    <x v="0"/>
    <s v="თბილისი, ლუბლიანას ქ. N2/6"/>
    <s v="N31.0"/>
    <x v="4"/>
    <m/>
    <m/>
    <m/>
    <m/>
    <m/>
    <m/>
    <m/>
    <m/>
    <m/>
    <n v="1"/>
    <m/>
    <m/>
    <n v="1"/>
    <m/>
    <m/>
    <m/>
    <m/>
    <m/>
    <n v="1"/>
  </r>
  <r>
    <s v="შპს მ. იაშვილის სახელობის ბავშვთა ცენტრალური საავადმყოფო"/>
    <s v="404896644"/>
    <x v="0"/>
    <x v="0"/>
    <s v="თბილისი, ლუბლიანას ქ. N2/6"/>
    <s v="N83.2"/>
    <x v="4"/>
    <m/>
    <m/>
    <m/>
    <m/>
    <m/>
    <m/>
    <m/>
    <m/>
    <m/>
    <n v="1"/>
    <m/>
    <m/>
    <n v="1"/>
    <m/>
    <m/>
    <m/>
    <m/>
    <m/>
    <n v="1"/>
  </r>
  <r>
    <s v="შპს მ. იაშვილის სახელობის ბავშვთა ცენტრალური საავადმყოფო"/>
    <s v="404896644"/>
    <x v="0"/>
    <x v="0"/>
    <s v="თბილისი, ლუბლიანას ქ. N2/6"/>
    <s v="NEO10045"/>
    <x v="11"/>
    <m/>
    <m/>
    <m/>
    <m/>
    <m/>
    <m/>
    <m/>
    <m/>
    <m/>
    <n v="1"/>
    <m/>
    <m/>
    <n v="1"/>
    <m/>
    <m/>
    <m/>
    <m/>
    <m/>
    <n v="1"/>
  </r>
  <r>
    <s v="შპს მ. იაშვილის სახელობის ბავშვთა ცენტრალური საავადმყოფო"/>
    <s v="404896644"/>
    <x v="0"/>
    <x v="0"/>
    <s v="თბილისი, ლუბლიანას ქ. N2/6"/>
    <s v="NEO10383"/>
    <x v="11"/>
    <m/>
    <m/>
    <m/>
    <m/>
    <m/>
    <m/>
    <m/>
    <m/>
    <m/>
    <n v="1"/>
    <m/>
    <m/>
    <n v="1"/>
    <m/>
    <m/>
    <m/>
    <m/>
    <m/>
    <n v="1"/>
  </r>
  <r>
    <s v="შპს მ. იაშვილის სახელობის ბავშვთა ცენტრალური საავადმყოფო"/>
    <s v="404896644"/>
    <x v="0"/>
    <x v="0"/>
    <s v="თბილისი, ლუბლიანას ქ. N2/6"/>
    <s v="NEO10863"/>
    <x v="11"/>
    <m/>
    <m/>
    <m/>
    <m/>
    <m/>
    <m/>
    <m/>
    <m/>
    <m/>
    <n v="1"/>
    <m/>
    <m/>
    <n v="1"/>
    <m/>
    <m/>
    <m/>
    <m/>
    <m/>
    <n v="1"/>
  </r>
  <r>
    <s v="შპს მ. იაშვილის სახელობის ბავშვთა ცენტრალური საავადმყოფო"/>
    <s v="404896644"/>
    <x v="0"/>
    <x v="0"/>
    <s v="თბილისი, ლუბლიანას ქ. N2/6"/>
    <s v="NEO5809"/>
    <x v="11"/>
    <m/>
    <m/>
    <m/>
    <m/>
    <m/>
    <m/>
    <m/>
    <m/>
    <m/>
    <n v="1"/>
    <m/>
    <m/>
    <n v="1"/>
    <m/>
    <m/>
    <m/>
    <m/>
    <m/>
    <n v="1"/>
  </r>
  <r>
    <s v="შპს მ. იაშვილის სახელობის ბავშვთა ცენტრალური საავადმყოფო"/>
    <s v="404896644"/>
    <x v="0"/>
    <x v="0"/>
    <s v="თბილისი, ლუბლიანას ქ. N2/6"/>
    <s v="NEO5825"/>
    <x v="11"/>
    <m/>
    <m/>
    <m/>
    <n v="1"/>
    <m/>
    <m/>
    <m/>
    <m/>
    <m/>
    <n v="1"/>
    <m/>
    <m/>
    <n v="2"/>
    <m/>
    <m/>
    <m/>
    <m/>
    <m/>
    <n v="2"/>
  </r>
  <r>
    <s v="შპს მ. იაშვილის სახელობის ბავშვთა ცენტრალური საავადმყოფო"/>
    <s v="404896644"/>
    <x v="0"/>
    <x v="0"/>
    <s v="თბილისი, ლუბლიანას ქ. N2/6"/>
    <s v="NEO5921"/>
    <x v="11"/>
    <m/>
    <m/>
    <m/>
    <m/>
    <m/>
    <m/>
    <m/>
    <m/>
    <m/>
    <n v="1"/>
    <m/>
    <m/>
    <n v="1"/>
    <m/>
    <m/>
    <m/>
    <m/>
    <m/>
    <n v="1"/>
  </r>
  <r>
    <s v="შპს მ. იაშვილის სახელობის ბავშვთა ცენტრალური საავადმყოფო"/>
    <s v="404896644"/>
    <x v="0"/>
    <x v="0"/>
    <s v="თბილისი, ლუბლიანას ქ. N2/6"/>
    <s v="NEO6129"/>
    <x v="11"/>
    <m/>
    <m/>
    <m/>
    <m/>
    <m/>
    <m/>
    <m/>
    <m/>
    <m/>
    <n v="1"/>
    <m/>
    <m/>
    <n v="1"/>
    <m/>
    <m/>
    <m/>
    <m/>
    <m/>
    <n v="1"/>
  </r>
  <r>
    <s v="შპს მ. იაშვილის სახელობის ბავშვთა ცენტრალური საავადმყოფო"/>
    <s v="404896644"/>
    <x v="0"/>
    <x v="0"/>
    <s v="თბილისი, ლუბლიანას ქ. N2/6"/>
    <s v="NEO9885"/>
    <x v="11"/>
    <m/>
    <m/>
    <m/>
    <m/>
    <m/>
    <m/>
    <m/>
    <m/>
    <m/>
    <n v="1"/>
    <m/>
    <m/>
    <n v="1"/>
    <m/>
    <m/>
    <m/>
    <m/>
    <m/>
    <n v="1"/>
  </r>
  <r>
    <s v="შპს მ. იაშვილის სახელობის ბავშვთა ცენტრალური საავადმყოფო"/>
    <s v="404896644"/>
    <x v="0"/>
    <x v="0"/>
    <s v="თბილისი, ლუბლიანას ქ. N2/6"/>
    <s v="NEU148723"/>
    <x v="4"/>
    <m/>
    <m/>
    <m/>
    <n v="1"/>
    <m/>
    <m/>
    <m/>
    <m/>
    <m/>
    <m/>
    <m/>
    <m/>
    <n v="1"/>
    <m/>
    <m/>
    <m/>
    <m/>
    <m/>
    <n v="1"/>
  </r>
  <r>
    <s v="შპს მ. იაშვილის სახელობის ბავშვთა ცენტრალური საავადმყოფო"/>
    <s v="404896644"/>
    <x v="0"/>
    <x v="0"/>
    <s v="თბილისი, ლუბლიანას ქ. N2/6"/>
    <s v="Q39.0"/>
    <x v="4"/>
    <m/>
    <m/>
    <m/>
    <m/>
    <m/>
    <m/>
    <m/>
    <m/>
    <m/>
    <n v="1"/>
    <m/>
    <m/>
    <n v="1"/>
    <m/>
    <m/>
    <m/>
    <m/>
    <m/>
    <n v="1"/>
  </r>
  <r>
    <s v="შპს მ. იაშვილის სახელობის ბავშვთა ცენტრალური საავადმყოფო"/>
    <s v="404896644"/>
    <x v="0"/>
    <x v="0"/>
    <s v="თბილისი, ლუბლიანას ქ. N2/6"/>
    <s v="Q43.0"/>
    <x v="4"/>
    <m/>
    <m/>
    <m/>
    <m/>
    <m/>
    <m/>
    <m/>
    <m/>
    <m/>
    <n v="1"/>
    <m/>
    <m/>
    <n v="1"/>
    <m/>
    <m/>
    <m/>
    <m/>
    <m/>
    <n v="1"/>
  </r>
  <r>
    <s v="შპს მ. იაშვილის სახელობის ბავშვთა ცენტრალური საავადმყოფო"/>
    <s v="404896644"/>
    <x v="0"/>
    <x v="0"/>
    <s v="თბილისი, ლუბლიანას ქ. N2/6"/>
    <s v="Q43.1"/>
    <x v="4"/>
    <m/>
    <m/>
    <m/>
    <m/>
    <m/>
    <m/>
    <m/>
    <m/>
    <m/>
    <n v="2"/>
    <m/>
    <m/>
    <n v="2"/>
    <m/>
    <m/>
    <m/>
    <m/>
    <m/>
    <n v="2"/>
  </r>
  <r>
    <s v="შპს მ. იაშვილის სახელობის ბავშვთა ცენტრალური საავადმყოფო"/>
    <s v="404896644"/>
    <x v="0"/>
    <x v="0"/>
    <s v="თბილისი, ლუბლიანას ქ. N2/6"/>
    <s v="Q53.1"/>
    <x v="4"/>
    <m/>
    <m/>
    <m/>
    <m/>
    <m/>
    <m/>
    <m/>
    <m/>
    <m/>
    <n v="1"/>
    <m/>
    <m/>
    <n v="1"/>
    <m/>
    <m/>
    <m/>
    <m/>
    <m/>
    <n v="1"/>
  </r>
  <r>
    <s v="შპს მ. იაშვილის სახელობის ბავშვთა ცენტრალური საავადმყოფო"/>
    <s v="404896644"/>
    <x v="0"/>
    <x v="0"/>
    <s v="თბილისი, ლუბლიანას ქ. N2/6"/>
    <s v="Q54.1"/>
    <x v="4"/>
    <m/>
    <m/>
    <m/>
    <m/>
    <m/>
    <m/>
    <m/>
    <m/>
    <m/>
    <n v="1"/>
    <m/>
    <m/>
    <n v="1"/>
    <m/>
    <m/>
    <m/>
    <m/>
    <m/>
    <n v="1"/>
  </r>
  <r>
    <s v="შპს მ. იაშვილის სახელობის ბავშვთა ცენტრალური საავადმყოფო"/>
    <s v="404896644"/>
    <x v="0"/>
    <x v="0"/>
    <s v="თბილისი, ლუბლიანას ქ. N2/6"/>
    <s v="REAN0041/1"/>
    <x v="3"/>
    <m/>
    <m/>
    <m/>
    <m/>
    <m/>
    <m/>
    <m/>
    <m/>
    <m/>
    <n v="3"/>
    <m/>
    <m/>
    <n v="3"/>
    <m/>
    <m/>
    <m/>
    <m/>
    <m/>
    <n v="3"/>
  </r>
  <r>
    <s v="შპს მ. იაშვილის სახელობის ბავშვთა ცენტრალური საავადმყოფო"/>
    <s v="404896644"/>
    <x v="0"/>
    <x v="0"/>
    <s v="თბილისი, ლუბლიანას ქ. N2/6"/>
    <s v="REAN0069"/>
    <x v="3"/>
    <m/>
    <m/>
    <m/>
    <m/>
    <m/>
    <m/>
    <m/>
    <n v="1"/>
    <m/>
    <n v="3"/>
    <m/>
    <m/>
    <n v="4"/>
    <m/>
    <m/>
    <m/>
    <m/>
    <m/>
    <n v="4"/>
  </r>
  <r>
    <s v="შპს მ. იაშვილის სახელობის ბავშვთა ცენტრალური საავადმყოფო"/>
    <s v="404896644"/>
    <x v="0"/>
    <x v="0"/>
    <s v="თბილისი, ლუბლიანას ქ. N2/6"/>
    <s v="REAN0069/1"/>
    <x v="3"/>
    <m/>
    <m/>
    <m/>
    <m/>
    <m/>
    <m/>
    <m/>
    <m/>
    <m/>
    <n v="6"/>
    <m/>
    <m/>
    <n v="6"/>
    <m/>
    <m/>
    <m/>
    <m/>
    <m/>
    <n v="6"/>
  </r>
  <r>
    <s v="შპს მ. იაშვილის სახელობის ბავშვთა ცენტრალური საავადმყოფო"/>
    <s v="404896644"/>
    <x v="0"/>
    <x v="0"/>
    <s v="თბილისი, ლუბლიანას ქ. N2/6"/>
    <s v="REAN0086N/1"/>
    <x v="3"/>
    <m/>
    <m/>
    <m/>
    <n v="2"/>
    <m/>
    <m/>
    <m/>
    <n v="1"/>
    <n v="1"/>
    <n v="24"/>
    <m/>
    <m/>
    <n v="28"/>
    <m/>
    <m/>
    <m/>
    <m/>
    <m/>
    <n v="28"/>
  </r>
  <r>
    <s v="შპს მ. იაშვილის სახელობის ბავშვთა ცენტრალური საავადმყოფო"/>
    <s v="404896644"/>
    <x v="0"/>
    <x v="0"/>
    <s v="თბილისი, ლუბლიანას ქ. N2/6"/>
    <s v="REAN0087N/1"/>
    <x v="3"/>
    <m/>
    <m/>
    <m/>
    <m/>
    <m/>
    <m/>
    <m/>
    <m/>
    <m/>
    <n v="1"/>
    <m/>
    <m/>
    <n v="1"/>
    <m/>
    <m/>
    <m/>
    <m/>
    <m/>
    <n v="1"/>
  </r>
  <r>
    <s v="შპს მ. იაშვილის სახელობის ბავშვთა ცენტრალური საავადმყოფო"/>
    <s v="404896644"/>
    <x v="0"/>
    <x v="0"/>
    <s v="თბილისი, ლუბლიანას ქ. N2/6"/>
    <s v="REAN0088N/1"/>
    <x v="3"/>
    <m/>
    <m/>
    <n v="1"/>
    <m/>
    <m/>
    <m/>
    <m/>
    <m/>
    <m/>
    <m/>
    <m/>
    <m/>
    <n v="1"/>
    <m/>
    <m/>
    <m/>
    <m/>
    <m/>
    <n v="1"/>
  </r>
  <r>
    <s v="შპს მ. იაშვილის სახელობის ბავშვთა ცენტრალური საავადმყოფო"/>
    <s v="404896644"/>
    <x v="0"/>
    <x v="0"/>
    <s v="თბილისი, ლუბლიანას ქ. N2/6"/>
    <s v="REAN0089N/1"/>
    <x v="3"/>
    <m/>
    <m/>
    <m/>
    <m/>
    <m/>
    <m/>
    <m/>
    <n v="1"/>
    <m/>
    <n v="3"/>
    <m/>
    <m/>
    <n v="4"/>
    <m/>
    <m/>
    <m/>
    <m/>
    <m/>
    <n v="4"/>
  </r>
  <r>
    <s v="შპს მ. იაშვილის სახელობის ბავშვთა ცენტრალური საავადმყოფო"/>
    <s v="404896644"/>
    <x v="0"/>
    <x v="0"/>
    <s v="თბილისი, ლუბლიანას ქ. N2/6"/>
    <s v="REAN0090N/1"/>
    <x v="3"/>
    <m/>
    <m/>
    <m/>
    <m/>
    <m/>
    <m/>
    <m/>
    <m/>
    <m/>
    <n v="1"/>
    <m/>
    <m/>
    <n v="1"/>
    <m/>
    <m/>
    <m/>
    <m/>
    <m/>
    <n v="1"/>
  </r>
  <r>
    <s v="შპს მ. იაშვილის სახელობის ბავშვთა ცენტრალური საავადმყოფო"/>
    <s v="404896644"/>
    <x v="0"/>
    <x v="0"/>
    <s v="თბილისი, ლუბლიანას ქ. N2/6"/>
    <s v="S600020/1"/>
    <x v="4"/>
    <m/>
    <m/>
    <m/>
    <m/>
    <m/>
    <m/>
    <m/>
    <m/>
    <m/>
    <n v="1"/>
    <m/>
    <m/>
    <n v="1"/>
    <m/>
    <m/>
    <m/>
    <m/>
    <m/>
    <n v="1"/>
  </r>
  <r>
    <s v="შპს მ. იაშვილის სახელობის ბავშვთა ცენტრალური საავადმყოფო"/>
    <s v="404896644"/>
    <x v="0"/>
    <x v="0"/>
    <s v="თბილისი, ლუბლიანას ქ. N2/6"/>
    <s v="S600221/1"/>
    <x v="4"/>
    <m/>
    <m/>
    <m/>
    <n v="1"/>
    <m/>
    <m/>
    <m/>
    <m/>
    <m/>
    <m/>
    <m/>
    <m/>
    <n v="1"/>
    <m/>
    <m/>
    <m/>
    <m/>
    <m/>
    <n v="1"/>
  </r>
  <r>
    <s v="შპს მ. იაშვილის სახელობის ბავშვთა ცენტრალური საავადმყოფო"/>
    <s v="404896644"/>
    <x v="0"/>
    <x v="0"/>
    <s v="თბილისი, ლუბლიანას ქ. N2/6"/>
    <s v="SUR3112330"/>
    <x v="4"/>
    <m/>
    <m/>
    <m/>
    <m/>
    <m/>
    <m/>
    <m/>
    <m/>
    <m/>
    <n v="1"/>
    <m/>
    <m/>
    <n v="1"/>
    <m/>
    <m/>
    <m/>
    <m/>
    <m/>
    <n v="1"/>
  </r>
  <r>
    <s v="შპს მ. იაშვილის სახელობის ბავშვთა ცენტრალური საავადმყოფო"/>
    <s v="404896644"/>
    <x v="0"/>
    <x v="0"/>
    <s v="თბილისი, ლუბლიანას ქ. N2/6"/>
    <s v="SUR3140848"/>
    <x v="4"/>
    <m/>
    <m/>
    <m/>
    <m/>
    <m/>
    <m/>
    <m/>
    <n v="1"/>
    <m/>
    <m/>
    <m/>
    <m/>
    <n v="1"/>
    <m/>
    <m/>
    <m/>
    <m/>
    <m/>
    <n v="1"/>
  </r>
  <r>
    <s v="შპს მ. იაშვილის სახელობის ბავშვთა ცენტრალური საავადმყოფო"/>
    <s v="404896644"/>
    <x v="0"/>
    <x v="0"/>
    <s v="თბილისი, ლუბლიანას ქ. N2/6"/>
    <s v="SUR3186303"/>
    <x v="4"/>
    <m/>
    <m/>
    <m/>
    <m/>
    <n v="1"/>
    <m/>
    <m/>
    <m/>
    <m/>
    <m/>
    <m/>
    <m/>
    <n v="1"/>
    <m/>
    <m/>
    <m/>
    <m/>
    <m/>
    <n v="1"/>
  </r>
  <r>
    <s v="შპს მ. იაშვილის სახელობის ბავშვთა ცენტრალური საავადმყოფო"/>
    <s v="404896644"/>
    <x v="0"/>
    <x v="0"/>
    <s v="თბილისი, ლუბლიანას ქ. N2/6"/>
    <s v="SUR3265220"/>
    <x v="4"/>
    <m/>
    <m/>
    <m/>
    <m/>
    <m/>
    <m/>
    <m/>
    <m/>
    <m/>
    <n v="1"/>
    <m/>
    <m/>
    <n v="1"/>
    <m/>
    <m/>
    <m/>
    <m/>
    <m/>
    <n v="1"/>
  </r>
  <r>
    <s v="შპს მ. იაშვილის სახელობის ბავშვთა ცენტრალური საავადმყოფო"/>
    <s v="404896644"/>
    <x v="0"/>
    <x v="0"/>
    <s v="თბილისი, ლუბლიანას ქ. N2/6"/>
    <s v="SUR3355019"/>
    <x v="4"/>
    <m/>
    <m/>
    <m/>
    <m/>
    <m/>
    <m/>
    <m/>
    <m/>
    <m/>
    <n v="1"/>
    <m/>
    <m/>
    <n v="1"/>
    <m/>
    <m/>
    <m/>
    <m/>
    <m/>
    <n v="1"/>
  </r>
  <r>
    <s v="შპს მ. იაშვილის სახელობის ბავშვთა ცენტრალური საავადმყოფო"/>
    <s v="404896644"/>
    <x v="0"/>
    <x v="0"/>
    <s v="თბილისი, ლუბლიანას ქ. N2/6"/>
    <s v="SUR3455287"/>
    <x v="4"/>
    <m/>
    <m/>
    <m/>
    <m/>
    <m/>
    <m/>
    <m/>
    <m/>
    <m/>
    <n v="1"/>
    <m/>
    <m/>
    <n v="1"/>
    <m/>
    <m/>
    <m/>
    <m/>
    <m/>
    <n v="1"/>
  </r>
  <r>
    <s v="შპს მ. იაშვილის სახელობის ბავშვთა ცენტრალური საავადმყოფო"/>
    <s v="404896644"/>
    <x v="0"/>
    <x v="0"/>
    <s v="თბილისი, ლუბლიანას ქ. N2/6"/>
    <s v="SUR3521569"/>
    <x v="4"/>
    <n v="1"/>
    <m/>
    <m/>
    <m/>
    <m/>
    <m/>
    <m/>
    <m/>
    <m/>
    <m/>
    <m/>
    <m/>
    <n v="1"/>
    <m/>
    <m/>
    <m/>
    <m/>
    <m/>
    <n v="1"/>
  </r>
  <r>
    <s v="შპს მ. იაშვილის სახელობის ბავშვთა ცენტრალური საავადმყოფო"/>
    <s v="404896644"/>
    <x v="0"/>
    <x v="0"/>
    <s v="თბილისი, ლუბლიანას ქ. N2/6"/>
    <s v="SUR357544"/>
    <x v="4"/>
    <m/>
    <m/>
    <m/>
    <m/>
    <m/>
    <m/>
    <m/>
    <m/>
    <m/>
    <n v="1"/>
    <m/>
    <m/>
    <n v="1"/>
    <m/>
    <m/>
    <m/>
    <m/>
    <m/>
    <n v="1"/>
  </r>
  <r>
    <s v="შპს მ. იაშვილის სახელობის ბავშვთა ცენტრალური საავადმყოფო"/>
    <s v="404896644"/>
    <x v="0"/>
    <x v="0"/>
    <s v="თბილისი, ლუბლიანას ქ. N2/6"/>
    <s v="SUR392074"/>
    <x v="4"/>
    <m/>
    <m/>
    <m/>
    <m/>
    <m/>
    <m/>
    <m/>
    <m/>
    <m/>
    <n v="1"/>
    <m/>
    <m/>
    <n v="1"/>
    <m/>
    <m/>
    <m/>
    <m/>
    <m/>
    <n v="1"/>
  </r>
  <r>
    <s v="შპს მ. იაშვილის სახელობის ბავშვთა ცენტრალური საავადმყოფო"/>
    <s v="404896644"/>
    <x v="0"/>
    <x v="0"/>
    <s v="თბილისი, ლუბლიანას ქ. N2/6"/>
    <s v="T900007"/>
    <x v="5"/>
    <m/>
    <m/>
    <m/>
    <m/>
    <m/>
    <m/>
    <n v="1"/>
    <n v="1"/>
    <m/>
    <n v="3"/>
    <m/>
    <m/>
    <n v="5"/>
    <m/>
    <m/>
    <m/>
    <m/>
    <m/>
    <n v="5"/>
  </r>
  <r>
    <s v="შპს მ. იაშვილის სახელობის ბავშვთა ცენტრალური საავადმყოფო"/>
    <s v="404896644"/>
    <x v="0"/>
    <x v="0"/>
    <s v="თბილისი, ლუბლიანას ქ. N2/6"/>
    <s v="T900007/1"/>
    <x v="5"/>
    <m/>
    <m/>
    <m/>
    <m/>
    <m/>
    <m/>
    <m/>
    <n v="1"/>
    <m/>
    <n v="1"/>
    <m/>
    <m/>
    <n v="2"/>
    <m/>
    <m/>
    <m/>
    <m/>
    <m/>
    <n v="2"/>
  </r>
  <r>
    <s v="შპს მ. იაშვილის სახელობის ბავშვთა ცენტრალური საავადმყოფო"/>
    <s v="404896644"/>
    <x v="0"/>
    <x v="0"/>
    <s v="თბილისი, ლუბლიანას ქ. N2/6"/>
    <s v="T900008/1"/>
    <x v="5"/>
    <m/>
    <m/>
    <m/>
    <m/>
    <m/>
    <m/>
    <m/>
    <m/>
    <m/>
    <n v="1"/>
    <m/>
    <m/>
    <n v="1"/>
    <m/>
    <m/>
    <m/>
    <m/>
    <m/>
    <n v="1"/>
  </r>
  <r>
    <s v="შპს მ. იაშვილის სახელობის ბავშვთა ცენტრალური საავადმყოფო"/>
    <s v="404896644"/>
    <x v="0"/>
    <x v="0"/>
    <s v="თბილისი, ლუბლიანას ქ. N2/6"/>
    <s v="T900015/1"/>
    <x v="5"/>
    <m/>
    <m/>
    <m/>
    <n v="1"/>
    <m/>
    <m/>
    <m/>
    <m/>
    <m/>
    <m/>
    <m/>
    <m/>
    <n v="1"/>
    <m/>
    <m/>
    <m/>
    <m/>
    <m/>
    <n v="1"/>
  </r>
  <r>
    <s v="შპს მ. იაშვილის სახელობის ბავშვთა ცენტრალური საავადმყოფო"/>
    <s v="404896644"/>
    <x v="0"/>
    <x v="0"/>
    <s v="თბილისი, ლუბლიანას ქ. N2/6"/>
    <s v="T900017/1"/>
    <x v="5"/>
    <m/>
    <m/>
    <m/>
    <m/>
    <m/>
    <m/>
    <m/>
    <m/>
    <m/>
    <n v="2"/>
    <m/>
    <m/>
    <n v="2"/>
    <m/>
    <m/>
    <m/>
    <m/>
    <m/>
    <n v="2"/>
  </r>
  <r>
    <s v="შპს მ. იაშვილის სახელობის ბავშვთა ცენტრალური საავადმყოფო"/>
    <s v="404896644"/>
    <x v="0"/>
    <x v="0"/>
    <s v="თბილისი, ლუბლიანას ქ. N2/6"/>
    <s v="T910001INF"/>
    <x v="10"/>
    <m/>
    <m/>
    <n v="1"/>
    <m/>
    <n v="1"/>
    <m/>
    <m/>
    <m/>
    <m/>
    <m/>
    <m/>
    <m/>
    <n v="2"/>
    <m/>
    <m/>
    <m/>
    <m/>
    <m/>
    <n v="2"/>
  </r>
  <r>
    <s v="შპს მ. იაშვილის სახელობის ბავშვთა ცენტრალური საავადმყოფო"/>
    <s v="404896644"/>
    <x v="0"/>
    <x v="0"/>
    <s v="თბილისი, ლუბლიანას ქ. N2/6"/>
    <s v="T910001INF/1"/>
    <x v="10"/>
    <m/>
    <n v="1"/>
    <m/>
    <n v="1"/>
    <n v="1"/>
    <n v="1"/>
    <n v="1"/>
    <m/>
    <m/>
    <n v="2"/>
    <m/>
    <m/>
    <n v="7"/>
    <m/>
    <m/>
    <m/>
    <m/>
    <m/>
    <n v="7"/>
  </r>
  <r>
    <s v="შპს მ. იაშვილის სახელობის ბავშვთა ცენტრალური საავადმყოფო"/>
    <s v="404896644"/>
    <x v="0"/>
    <x v="0"/>
    <s v="თბილისი, ლუბლიანას ქ. N2/6"/>
    <s v="T910011INF"/>
    <x v="10"/>
    <m/>
    <m/>
    <m/>
    <m/>
    <m/>
    <m/>
    <m/>
    <m/>
    <m/>
    <n v="1"/>
    <m/>
    <m/>
    <n v="1"/>
    <m/>
    <m/>
    <m/>
    <m/>
    <m/>
    <n v="1"/>
  </r>
  <r>
    <s v="შპს მ. იაშვილის სახელობის ბავშვთა ცენტრალური საავადმყოფო"/>
    <s v="404896644"/>
    <x v="0"/>
    <x v="0"/>
    <s v="თბილისი, ლუბლიანას ქ. N2/6"/>
    <s v="T910011INF/1"/>
    <x v="10"/>
    <m/>
    <m/>
    <m/>
    <m/>
    <m/>
    <m/>
    <m/>
    <m/>
    <m/>
    <n v="2"/>
    <m/>
    <m/>
    <n v="2"/>
    <m/>
    <m/>
    <m/>
    <m/>
    <m/>
    <n v="2"/>
  </r>
  <r>
    <s v="შპს მ. იაშვილის სახელობის ბავშვთა ცენტრალური საავადმყოფო"/>
    <s v="404896644"/>
    <x v="0"/>
    <x v="0"/>
    <s v="თბილისი, ლუბლიანას ქ. N2/6"/>
    <s v="T910014INF"/>
    <x v="10"/>
    <m/>
    <m/>
    <m/>
    <m/>
    <m/>
    <m/>
    <n v="1"/>
    <m/>
    <m/>
    <m/>
    <m/>
    <m/>
    <n v="1"/>
    <m/>
    <m/>
    <m/>
    <m/>
    <m/>
    <n v="1"/>
  </r>
  <r>
    <s v="შპს მ. იაშვილის სახელობის ბავშვთა ცენტრალური საავადმყოფო"/>
    <s v="404896644"/>
    <x v="0"/>
    <x v="0"/>
    <s v="თბილისი, ლუბლიანას ქ. N2/6"/>
    <s v="Z93.2"/>
    <x v="4"/>
    <m/>
    <m/>
    <m/>
    <m/>
    <m/>
    <m/>
    <m/>
    <m/>
    <m/>
    <n v="1"/>
    <m/>
    <m/>
    <n v="1"/>
    <m/>
    <m/>
    <m/>
    <m/>
    <m/>
    <n v="1"/>
  </r>
  <r>
    <s v="შპს მ. იაშვილის სახელობის ბავშვთა ცენტრალური საავადმყოფო"/>
    <s v="404896644"/>
    <x v="0"/>
    <x v="0"/>
    <s v="თბილისი, ლუბლიანას ქ. N2/6"/>
    <s v="Z93.3"/>
    <x v="4"/>
    <m/>
    <m/>
    <m/>
    <m/>
    <m/>
    <m/>
    <m/>
    <m/>
    <m/>
    <n v="1"/>
    <m/>
    <m/>
    <n v="1"/>
    <m/>
    <m/>
    <m/>
    <m/>
    <m/>
    <n v="1"/>
  </r>
  <r>
    <s v="შპს მ.ზოდელავას ჰემატოლოგიური ცენტრი"/>
    <s v="204966858"/>
    <x v="0"/>
    <x v="0"/>
    <s v="თბილისი, თევდორე მღვდლის ქ #13"/>
    <s v="chem0007"/>
    <x v="1"/>
    <m/>
    <m/>
    <m/>
    <n v="1"/>
    <m/>
    <m/>
    <n v="1"/>
    <m/>
    <m/>
    <n v="1"/>
    <m/>
    <m/>
    <n v="3"/>
    <m/>
    <m/>
    <n v="1"/>
    <m/>
    <m/>
    <n v="4"/>
  </r>
  <r>
    <s v="შპს მ.ზოდელავას ჰემატოლოგიური ცენტრი"/>
    <s v="204966858"/>
    <x v="0"/>
    <x v="0"/>
    <s v="თბილისი, თევდორე მღვდლის ქ #13"/>
    <s v="chem0007/1"/>
    <x v="1"/>
    <n v="1"/>
    <m/>
    <m/>
    <m/>
    <m/>
    <m/>
    <m/>
    <m/>
    <m/>
    <m/>
    <m/>
    <m/>
    <n v="1"/>
    <m/>
    <n v="3"/>
    <m/>
    <m/>
    <m/>
    <n v="4"/>
  </r>
  <r>
    <s v="შპს მ.ზოდელავას ჰემატოლოგიური ცენტრი"/>
    <s v="204966858"/>
    <x v="0"/>
    <x v="0"/>
    <s v="თბილისი, თევდორე მღვდლის ქ #13"/>
    <s v="chem0007/2"/>
    <x v="1"/>
    <m/>
    <m/>
    <m/>
    <m/>
    <m/>
    <m/>
    <m/>
    <n v="1"/>
    <m/>
    <m/>
    <m/>
    <m/>
    <n v="1"/>
    <m/>
    <m/>
    <m/>
    <m/>
    <m/>
    <n v="1"/>
  </r>
  <r>
    <s v="შპს მ.ზოდელავას ჰემატოლოგიური ცენტრი"/>
    <s v="204966858"/>
    <x v="0"/>
    <x v="0"/>
    <s v="თბილისი, თევდორე მღვდლის ქ #13"/>
    <s v="chem0007/5"/>
    <x v="1"/>
    <m/>
    <m/>
    <m/>
    <n v="1"/>
    <m/>
    <m/>
    <m/>
    <m/>
    <m/>
    <m/>
    <m/>
    <m/>
    <n v="1"/>
    <m/>
    <m/>
    <m/>
    <m/>
    <m/>
    <n v="1"/>
  </r>
  <r>
    <s v="შპს მ.ზოდელავას ჰემატოლოგიური ცენტრი"/>
    <s v="204966858"/>
    <x v="0"/>
    <x v="0"/>
    <s v="თბილისი, თევდორე მღვდლის ქ #13"/>
    <s v="COM0002"/>
    <x v="1"/>
    <m/>
    <m/>
    <n v="1"/>
    <m/>
    <m/>
    <n v="1"/>
    <m/>
    <m/>
    <m/>
    <m/>
    <m/>
    <m/>
    <n v="2"/>
    <m/>
    <m/>
    <m/>
    <m/>
    <m/>
    <n v="2"/>
  </r>
  <r>
    <s v="შპს მ.ზოდელავას ჰემატოლოგიური ცენტრი"/>
    <s v="204966858"/>
    <x v="0"/>
    <x v="0"/>
    <s v="თბილისი, თევდორე მღვდლის ქ #13"/>
    <s v="COM0002/1"/>
    <x v="1"/>
    <m/>
    <m/>
    <n v="1"/>
    <m/>
    <n v="1"/>
    <m/>
    <m/>
    <m/>
    <m/>
    <m/>
    <m/>
    <n v="1"/>
    <n v="3"/>
    <m/>
    <m/>
    <m/>
    <m/>
    <m/>
    <n v="3"/>
  </r>
  <r>
    <s v="შპს მ.ზოდელავას ჰემატოლოგიური ცენტრი"/>
    <s v="204966858"/>
    <x v="0"/>
    <x v="0"/>
    <s v="თბილისი, თევდორე მღვდლის ქ #13"/>
    <s v="COM0002/2"/>
    <x v="1"/>
    <m/>
    <m/>
    <m/>
    <m/>
    <m/>
    <m/>
    <m/>
    <n v="1"/>
    <m/>
    <m/>
    <m/>
    <m/>
    <n v="1"/>
    <m/>
    <m/>
    <m/>
    <m/>
    <m/>
    <n v="1"/>
  </r>
  <r>
    <s v="შპს მ.ზოდელავას ჰემატოლოგიური ცენტრი"/>
    <s v="204966858"/>
    <x v="0"/>
    <x v="0"/>
    <s v="თბილისი, თევდორე მღვდლის ქ #13"/>
    <s v="COM0003/5"/>
    <x v="1"/>
    <m/>
    <m/>
    <m/>
    <n v="1"/>
    <m/>
    <m/>
    <m/>
    <m/>
    <m/>
    <m/>
    <m/>
    <m/>
    <n v="1"/>
    <m/>
    <m/>
    <m/>
    <m/>
    <m/>
    <n v="1"/>
  </r>
  <r>
    <s v="შპს მ.ზოდელავას ჰემატოლოგიური ცენტრი"/>
    <s v="204966858"/>
    <x v="0"/>
    <x v="0"/>
    <s v="თბილისი, თევდორე მღვდლის ქ #13"/>
    <s v="COM0004/1"/>
    <x v="1"/>
    <m/>
    <m/>
    <m/>
    <m/>
    <n v="1"/>
    <m/>
    <m/>
    <n v="1"/>
    <m/>
    <m/>
    <m/>
    <n v="1"/>
    <n v="3"/>
    <n v="1"/>
    <m/>
    <m/>
    <m/>
    <m/>
    <n v="4"/>
  </r>
  <r>
    <s v="შპს მ.ზოდელავას ჰემატოლოგიური ცენტრი"/>
    <s v="204966858"/>
    <x v="0"/>
    <x v="0"/>
    <s v="თბილისი, თევდორე მღვდლის ქ #13"/>
    <s v="COM0004/2"/>
    <x v="1"/>
    <m/>
    <m/>
    <m/>
    <m/>
    <m/>
    <m/>
    <m/>
    <m/>
    <m/>
    <m/>
    <n v="1"/>
    <m/>
    <n v="1"/>
    <m/>
    <m/>
    <n v="1"/>
    <m/>
    <m/>
    <n v="2"/>
  </r>
  <r>
    <s v="შპს მ.ზოდელავას ჰემატოლოგიური ცენტრი"/>
    <s v="204966858"/>
    <x v="0"/>
    <x v="0"/>
    <s v="თბილისი, თევდორე მღვდლის ქ #13"/>
    <s v="COM0004/5"/>
    <x v="1"/>
    <m/>
    <m/>
    <m/>
    <n v="1"/>
    <m/>
    <m/>
    <m/>
    <m/>
    <m/>
    <m/>
    <m/>
    <m/>
    <n v="1"/>
    <m/>
    <m/>
    <m/>
    <m/>
    <m/>
    <n v="1"/>
  </r>
  <r>
    <s v="შპს მ.ზოდელავას ჰემატოლოგიური ცენტრი"/>
    <s v="204966858"/>
    <x v="0"/>
    <x v="0"/>
    <s v="თბილისი, თევდორე მღვდლის ქ #13"/>
    <s v="COM0006/1"/>
    <x v="1"/>
    <m/>
    <m/>
    <n v="1"/>
    <m/>
    <m/>
    <m/>
    <m/>
    <m/>
    <m/>
    <m/>
    <m/>
    <m/>
    <n v="1"/>
    <m/>
    <m/>
    <m/>
    <m/>
    <m/>
    <n v="1"/>
  </r>
  <r>
    <s v="შპს მალხაზ კაციაშვილის მრავალპროფილური, გადაუდებელი დახმარების ცენტრი"/>
    <s v="400123647"/>
    <x v="0"/>
    <x v="28"/>
    <s v="ქ.თბილისი, ალეკო გობრონიძის ქ.N10."/>
    <s v="1000000006/1"/>
    <x v="12"/>
    <m/>
    <m/>
    <m/>
    <m/>
    <m/>
    <m/>
    <m/>
    <m/>
    <m/>
    <m/>
    <m/>
    <m/>
    <n v="0"/>
    <m/>
    <m/>
    <m/>
    <n v="1"/>
    <m/>
    <n v="1"/>
  </r>
  <r>
    <s v="შპს მალხაზ კაციაშვილის მრავალპროფილური, გადაუდებელი დახმარების ცენტრი"/>
    <s v="400123647"/>
    <x v="0"/>
    <x v="28"/>
    <s v="ქ.თბილისი, ალეკო გობრონიძის ქ.N10."/>
    <s v="1100000012/1"/>
    <x v="12"/>
    <n v="1"/>
    <m/>
    <m/>
    <m/>
    <m/>
    <m/>
    <m/>
    <m/>
    <m/>
    <m/>
    <m/>
    <m/>
    <n v="1"/>
    <m/>
    <m/>
    <m/>
    <m/>
    <m/>
    <n v="1"/>
  </r>
  <r>
    <s v="შპს მალხაზ კაციაშვილის მრავალპროფილური, გადაუდებელი დახმარების ცენტრი"/>
    <s v="400123647"/>
    <x v="0"/>
    <x v="28"/>
    <s v="ქ.თბილისი, ალეკო გობრონიძის ქ.N10."/>
    <s v="1CAR/U5"/>
    <x v="6"/>
    <m/>
    <m/>
    <m/>
    <m/>
    <m/>
    <m/>
    <m/>
    <m/>
    <m/>
    <m/>
    <m/>
    <m/>
    <n v="0"/>
    <m/>
    <m/>
    <n v="1"/>
    <m/>
    <m/>
    <n v="1"/>
  </r>
  <r>
    <s v="შპს მალხაზ კაციაშვილის მრავალპროფილური, გადაუდებელი დახმარების ცენტრი"/>
    <s v="400123647"/>
    <x v="0"/>
    <x v="28"/>
    <s v="ქ.თბილისი, ალეკო გობრონიძის ქ.N10."/>
    <s v="INT0043"/>
    <x v="2"/>
    <m/>
    <m/>
    <n v="1"/>
    <m/>
    <m/>
    <m/>
    <m/>
    <m/>
    <m/>
    <m/>
    <m/>
    <m/>
    <n v="1"/>
    <m/>
    <n v="1"/>
    <m/>
    <m/>
    <m/>
    <n v="2"/>
  </r>
  <r>
    <s v="შპს მალხაზ კაციაშვილის მრავალპროფილური, გადაუდებელი დახმარების ცენტრი"/>
    <s v="400123647"/>
    <x v="0"/>
    <x v="28"/>
    <s v="ქ.თბილისი, ალეკო გობრონიძის ქ.N10."/>
    <s v="INT0043/1"/>
    <x v="2"/>
    <n v="1"/>
    <m/>
    <n v="1"/>
    <n v="1"/>
    <n v="2"/>
    <n v="1"/>
    <m/>
    <m/>
    <m/>
    <m/>
    <m/>
    <m/>
    <n v="6"/>
    <n v="1"/>
    <m/>
    <n v="1"/>
    <n v="1"/>
    <n v="2"/>
    <n v="11"/>
  </r>
  <r>
    <s v="შპს მალხაზ კაციაშვილის მრავალპროფილური, გადაუდებელი დახმარების ცენტრი"/>
    <s v="400123647"/>
    <x v="0"/>
    <x v="28"/>
    <s v="ქ.თბილისი, ალეკო გობრონიძის ქ.N10."/>
    <s v="INT0043/2"/>
    <x v="2"/>
    <n v="1"/>
    <n v="1"/>
    <m/>
    <n v="1"/>
    <m/>
    <m/>
    <m/>
    <m/>
    <m/>
    <n v="1"/>
    <m/>
    <n v="1"/>
    <n v="5"/>
    <n v="1"/>
    <m/>
    <m/>
    <m/>
    <m/>
    <n v="6"/>
  </r>
  <r>
    <s v="შპს მალხაზ კაციაშვილის მრავალპროფილური, გადაუდებელი დახმარების ცენტრი"/>
    <s v="400123647"/>
    <x v="0"/>
    <x v="28"/>
    <s v="ქ.თბილისი, ალეკო გობრონიძის ქ.N10."/>
    <s v="REAN0043"/>
    <x v="3"/>
    <m/>
    <m/>
    <n v="1"/>
    <m/>
    <m/>
    <m/>
    <m/>
    <m/>
    <m/>
    <m/>
    <m/>
    <m/>
    <n v="1"/>
    <m/>
    <m/>
    <m/>
    <m/>
    <m/>
    <n v="1"/>
  </r>
  <r>
    <s v="შპს მალხაზ კაციაშვილის მრავალპროფილური, გადაუდებელი დახმარების ცენტრი"/>
    <s v="400123647"/>
    <x v="0"/>
    <x v="28"/>
    <s v="ქ.თბილისი, ალეკო გობრონიძის ქ.N10."/>
    <s v="REAN0043/1"/>
    <x v="3"/>
    <m/>
    <m/>
    <n v="1"/>
    <m/>
    <n v="1"/>
    <n v="1"/>
    <n v="1"/>
    <n v="1"/>
    <m/>
    <m/>
    <m/>
    <m/>
    <n v="5"/>
    <m/>
    <m/>
    <m/>
    <n v="1"/>
    <m/>
    <n v="6"/>
  </r>
  <r>
    <s v="შპს მალხაზ კაციაშვილის მრავალპროფილური, გადაუდებელი დახმარების ცენტრი"/>
    <s v="400123647"/>
    <x v="0"/>
    <x v="28"/>
    <s v="ქ.თბილისი, ალეკო გობრონიძის ქ.N10."/>
    <s v="REAN0043/2"/>
    <x v="3"/>
    <m/>
    <m/>
    <m/>
    <m/>
    <m/>
    <m/>
    <m/>
    <m/>
    <n v="1"/>
    <m/>
    <n v="1"/>
    <m/>
    <n v="2"/>
    <m/>
    <m/>
    <m/>
    <m/>
    <m/>
    <n v="2"/>
  </r>
  <r>
    <s v="შპს მალხაზ კაციაშვილის მრავალპროფილური, გადაუდებელი დახმარების ცენტრი"/>
    <s v="400123647"/>
    <x v="0"/>
    <x v="28"/>
    <s v="ქ.თბილისი, ალეკო გობრონიძის ქ.N10."/>
    <s v="S600053/1"/>
    <x v="4"/>
    <m/>
    <m/>
    <n v="1"/>
    <m/>
    <m/>
    <m/>
    <m/>
    <m/>
    <m/>
    <m/>
    <m/>
    <m/>
    <n v="1"/>
    <m/>
    <m/>
    <m/>
    <m/>
    <m/>
    <n v="1"/>
  </r>
  <r>
    <s v="შპს მალხაზ კაციაშვილის მრავალპროფილური, გადაუდებელი დახმარების ცენტრი"/>
    <s v="400123647"/>
    <x v="0"/>
    <x v="28"/>
    <s v="ქ.თბილისი, ალეკო გობრონიძის ქ.N10."/>
    <s v="S600063/1"/>
    <x v="4"/>
    <m/>
    <m/>
    <m/>
    <m/>
    <m/>
    <m/>
    <m/>
    <m/>
    <m/>
    <m/>
    <m/>
    <n v="1"/>
    <n v="1"/>
    <m/>
    <m/>
    <m/>
    <m/>
    <m/>
    <n v="1"/>
  </r>
  <r>
    <s v="შპს მალხაზ კაციაშვილის მრავალპროფილური, გადაუდებელი დახმარების ცენტრი"/>
    <s v="400123647"/>
    <x v="0"/>
    <x v="28"/>
    <s v="ქ.თბილისი, ალეკო გობრონიძის ქ.N10."/>
    <s v="SUR3110428"/>
    <x v="4"/>
    <m/>
    <m/>
    <m/>
    <m/>
    <m/>
    <m/>
    <m/>
    <m/>
    <m/>
    <m/>
    <m/>
    <m/>
    <n v="0"/>
    <m/>
    <m/>
    <m/>
    <n v="1"/>
    <m/>
    <n v="1"/>
  </r>
  <r>
    <s v="შპს მალხაზ კაციაშვილის მრავალპროფილური, გადაუდებელი დახმარების ცენტრი"/>
    <s v="400123647"/>
    <x v="0"/>
    <x v="28"/>
    <s v="ქ.თბილისი, ალეკო გობრონიძის ქ.N10."/>
    <s v="SUR3381745/2"/>
    <x v="4"/>
    <m/>
    <m/>
    <m/>
    <m/>
    <m/>
    <m/>
    <m/>
    <m/>
    <m/>
    <m/>
    <m/>
    <m/>
    <n v="0"/>
    <m/>
    <m/>
    <m/>
    <m/>
    <n v="1"/>
    <n v="1"/>
  </r>
  <r>
    <s v="შპს მალხაზ კაციაშვილის მრავალპროფილური, გადაუდებელი დახმარების ცენტრი"/>
    <s v="400123647"/>
    <x v="0"/>
    <x v="28"/>
    <s v="ქ.თბილისი, ალეკო გობრონიძის ქ.N10."/>
    <s v="T900002/2"/>
    <x v="5"/>
    <m/>
    <n v="1"/>
    <m/>
    <m/>
    <m/>
    <m/>
    <m/>
    <m/>
    <m/>
    <m/>
    <m/>
    <m/>
    <n v="1"/>
    <m/>
    <m/>
    <m/>
    <m/>
    <m/>
    <n v="1"/>
  </r>
  <r>
    <s v="შპს მალხაზ კაციაშვილის მრავალპროფილური, გადაუდებელი დახმარების ცენტრი"/>
    <s v="400123647"/>
    <x v="0"/>
    <x v="28"/>
    <s v="ქ.თბილისი, ალეკო გობრონიძის ქ.N10."/>
    <s v="T900007"/>
    <x v="5"/>
    <n v="1"/>
    <m/>
    <m/>
    <m/>
    <m/>
    <m/>
    <m/>
    <m/>
    <m/>
    <m/>
    <m/>
    <m/>
    <n v="1"/>
    <m/>
    <m/>
    <m/>
    <m/>
    <m/>
    <n v="1"/>
  </r>
  <r>
    <s v="შპს მალხაზ კაციაშვილის მრავალპროფილური, გადაუდებელი დახმარების ცენტრი"/>
    <s v="400123647"/>
    <x v="0"/>
    <x v="28"/>
    <s v="ქ.თბილისი, ალეკო გობრონიძის ქ.N10."/>
    <s v="T900007/1"/>
    <x v="5"/>
    <m/>
    <m/>
    <m/>
    <m/>
    <m/>
    <m/>
    <n v="1"/>
    <m/>
    <m/>
    <m/>
    <m/>
    <m/>
    <n v="1"/>
    <m/>
    <m/>
    <m/>
    <m/>
    <m/>
    <n v="1"/>
  </r>
  <r>
    <s v="შპს მალხაზ კაციაშვილის მრავალპროფილური, გადაუდებელი დახმარების ცენტრი"/>
    <s v="400123647"/>
    <x v="0"/>
    <x v="28"/>
    <s v="ქ.თბილისი, ალეკო გობრონიძის ქ.N10."/>
    <s v="T900007/2"/>
    <x v="5"/>
    <m/>
    <n v="1"/>
    <m/>
    <m/>
    <m/>
    <m/>
    <m/>
    <m/>
    <m/>
    <m/>
    <m/>
    <m/>
    <n v="1"/>
    <m/>
    <m/>
    <m/>
    <m/>
    <m/>
    <n v="1"/>
  </r>
  <r>
    <s v="შპს მალხაზ კაციაშვილის მრავალპროფილური, გადაუდებელი დახმარების ცენტრი"/>
    <s v="400123647"/>
    <x v="0"/>
    <x v="28"/>
    <s v="ქ.თბილისი, ალეკო გობრონიძის ქ.N10."/>
    <s v="T900012/1"/>
    <x v="5"/>
    <m/>
    <m/>
    <m/>
    <m/>
    <m/>
    <m/>
    <m/>
    <m/>
    <m/>
    <m/>
    <m/>
    <m/>
    <n v="0"/>
    <m/>
    <m/>
    <m/>
    <m/>
    <n v="1"/>
    <n v="1"/>
  </r>
  <r>
    <s v="შპს მალხაზ კაციაშვილის მრავალპროფილური, გადაუდებელი დახმარების ცენტრი"/>
    <s v="400123647"/>
    <x v="0"/>
    <x v="28"/>
    <s v="ქ.თბილისი, ალეკო გობრონიძის ქ.N10."/>
    <s v="T900013/1"/>
    <x v="5"/>
    <m/>
    <m/>
    <m/>
    <m/>
    <m/>
    <m/>
    <m/>
    <m/>
    <m/>
    <m/>
    <m/>
    <m/>
    <n v="0"/>
    <m/>
    <m/>
    <m/>
    <m/>
    <n v="1"/>
    <n v="1"/>
  </r>
  <r>
    <s v="შპს მაღალი სამედიცინო ტექნოლოგიების ცენტრი, საუნივერსიტეტო კლინიკა"/>
    <s v="211385767"/>
    <x v="0"/>
    <x v="39"/>
    <s v="თბილისი, წინანდლის ქ. #9"/>
    <s v="D42.0"/>
    <x v="0"/>
    <m/>
    <m/>
    <m/>
    <m/>
    <m/>
    <n v="1"/>
    <m/>
    <m/>
    <m/>
    <m/>
    <m/>
    <m/>
    <n v="1"/>
    <m/>
    <m/>
    <m/>
    <m/>
    <m/>
    <n v="1"/>
  </r>
  <r>
    <s v="შპს მაღალი სამედიცინო ტექნოლოგიების ცენტრი, საუნივერსიტეტო კლინიკა"/>
    <s v="211385767"/>
    <x v="0"/>
    <x v="39"/>
    <s v="თბილისი, წინანდლის ქ. #9"/>
    <s v="INT0041"/>
    <x v="2"/>
    <n v="2"/>
    <m/>
    <m/>
    <n v="1"/>
    <m/>
    <n v="1"/>
    <m/>
    <n v="2"/>
    <m/>
    <n v="1"/>
    <m/>
    <n v="2"/>
    <n v="9"/>
    <m/>
    <m/>
    <n v="1"/>
    <n v="3"/>
    <n v="1"/>
    <n v="14"/>
  </r>
  <r>
    <s v="შპს მაღალი სამედიცინო ტექნოლოგიების ცენტრი, საუნივერსიტეტო კლინიკა"/>
    <s v="211385767"/>
    <x v="0"/>
    <x v="39"/>
    <s v="თბილისი, წინანდლის ქ. #9"/>
    <s v="INT0041/1"/>
    <x v="2"/>
    <m/>
    <n v="1"/>
    <m/>
    <n v="1"/>
    <n v="1"/>
    <n v="1"/>
    <n v="1"/>
    <m/>
    <n v="1"/>
    <n v="2"/>
    <n v="3"/>
    <n v="1"/>
    <n v="12"/>
    <n v="2"/>
    <n v="1"/>
    <m/>
    <n v="3"/>
    <n v="1"/>
    <n v="19"/>
  </r>
  <r>
    <s v="შპს მაღალი სამედიცინო ტექნოლოგიების ცენტრი, საუნივერსიტეტო კლინიკა"/>
    <s v="211385767"/>
    <x v="0"/>
    <x v="39"/>
    <s v="თბილისი, წინანდლის ქ. #9"/>
    <s v="INT0041/2"/>
    <x v="2"/>
    <n v="3"/>
    <m/>
    <n v="1"/>
    <n v="2"/>
    <m/>
    <n v="2"/>
    <n v="2"/>
    <n v="2"/>
    <n v="1"/>
    <n v="1"/>
    <m/>
    <n v="1"/>
    <n v="15"/>
    <m/>
    <n v="1"/>
    <n v="1"/>
    <n v="1"/>
    <n v="1"/>
    <n v="19"/>
  </r>
  <r>
    <s v="შპს მაღალი სამედიცინო ტექნოლოგიების ცენტრი, საუნივერსიტეტო კლინიკა"/>
    <s v="211385767"/>
    <x v="0"/>
    <x v="39"/>
    <s v="თბილისი, წინანდლის ქ. #9"/>
    <s v="NEU43189"/>
    <x v="4"/>
    <m/>
    <m/>
    <m/>
    <m/>
    <m/>
    <m/>
    <m/>
    <m/>
    <m/>
    <m/>
    <m/>
    <m/>
    <n v="0"/>
    <m/>
    <m/>
    <n v="1"/>
    <m/>
    <m/>
    <n v="1"/>
  </r>
  <r>
    <s v="შპს მაღალი სამედიცინო ტექნოლოგიების ცენტრი, საუნივერსიტეტო კლინიკა"/>
    <s v="211385767"/>
    <x v="0"/>
    <x v="39"/>
    <s v="თბილისი, წინანდლის ქ. #9"/>
    <s v="REAN0041/2"/>
    <x v="3"/>
    <n v="1"/>
    <n v="1"/>
    <m/>
    <m/>
    <m/>
    <m/>
    <n v="1"/>
    <m/>
    <n v="1"/>
    <m/>
    <m/>
    <m/>
    <n v="4"/>
    <m/>
    <m/>
    <n v="1"/>
    <m/>
    <m/>
    <n v="5"/>
  </r>
  <r>
    <s v="შპს მაღალი სამედიცინო ტექნოლოგიების ცენტრი, საუნივერსიტეტო კლინიკა"/>
    <s v="211385767"/>
    <x v="0"/>
    <x v="39"/>
    <s v="თბილისი, წინანდლის ქ. #9"/>
    <s v="S600067/1"/>
    <x v="4"/>
    <m/>
    <m/>
    <m/>
    <m/>
    <m/>
    <m/>
    <m/>
    <n v="1"/>
    <m/>
    <m/>
    <m/>
    <m/>
    <n v="1"/>
    <m/>
    <m/>
    <m/>
    <m/>
    <m/>
    <n v="1"/>
  </r>
  <r>
    <s v="შპს მაღალი სამედიცინო ტექნოლოგიების ცენტრი, საუნივერსიტეტო კლინიკა"/>
    <s v="211385767"/>
    <x v="0"/>
    <x v="39"/>
    <s v="თბილისი, წინანდლის ქ. #9"/>
    <s v="S600075/1"/>
    <x v="4"/>
    <m/>
    <m/>
    <n v="1"/>
    <m/>
    <m/>
    <m/>
    <m/>
    <m/>
    <m/>
    <m/>
    <m/>
    <m/>
    <n v="1"/>
    <m/>
    <m/>
    <m/>
    <m/>
    <m/>
    <n v="1"/>
  </r>
  <r>
    <s v="შპს მაღალი სამედიცინო ტექნოლოგიების ცენტრი, საუნივერსიტეტო კლინიკა"/>
    <s v="211385767"/>
    <x v="0"/>
    <x v="39"/>
    <s v="თბილისი, წინანდლის ქ. #9"/>
    <s v="S600147"/>
    <x v="4"/>
    <m/>
    <m/>
    <m/>
    <m/>
    <m/>
    <m/>
    <m/>
    <m/>
    <m/>
    <m/>
    <m/>
    <m/>
    <n v="0"/>
    <m/>
    <m/>
    <m/>
    <m/>
    <n v="1"/>
    <n v="1"/>
  </r>
  <r>
    <s v="შპს მაღალი სამედიცინო ტექნოლოგიების ცენტრი, საუნივერსიტეტო კლინიკა"/>
    <s v="211385767"/>
    <x v="0"/>
    <x v="39"/>
    <s v="თბილისი, წინანდლის ქ. #9"/>
    <s v="SUR1479697"/>
    <x v="4"/>
    <n v="1"/>
    <m/>
    <m/>
    <m/>
    <m/>
    <m/>
    <m/>
    <m/>
    <m/>
    <m/>
    <m/>
    <m/>
    <n v="1"/>
    <m/>
    <m/>
    <m/>
    <m/>
    <m/>
    <n v="1"/>
  </r>
  <r>
    <s v="შპს მაღალი სამედიცინო ტექნოლოგიების ცენტრი, საუნივერსიტეტო კლინიკა"/>
    <s v="211385767"/>
    <x v="0"/>
    <x v="39"/>
    <s v="თბილისი, წინანდლის ქ. #9"/>
    <s v="SUR3293674"/>
    <x v="4"/>
    <n v="1"/>
    <m/>
    <m/>
    <m/>
    <m/>
    <m/>
    <m/>
    <m/>
    <m/>
    <m/>
    <m/>
    <m/>
    <n v="1"/>
    <m/>
    <m/>
    <m/>
    <m/>
    <m/>
    <n v="1"/>
  </r>
  <r>
    <s v="შპს მაღალი სამედიცინო ტექნოლოგიების ცენტრი, საუნივერსიტეტო კლინიკა"/>
    <s v="211385767"/>
    <x v="0"/>
    <x v="39"/>
    <s v="თბილისი, წინანდლის ქ. #9"/>
    <s v="SUR881725"/>
    <x v="4"/>
    <m/>
    <m/>
    <m/>
    <m/>
    <m/>
    <m/>
    <m/>
    <m/>
    <m/>
    <m/>
    <n v="1"/>
    <m/>
    <n v="1"/>
    <m/>
    <m/>
    <m/>
    <m/>
    <m/>
    <n v="1"/>
  </r>
  <r>
    <s v="შპს მაღალი სამედიცინო ტექნოლოგიების ცენტრი, საუნივერსიტეტო კლინიკა"/>
    <s v="211385767"/>
    <x v="0"/>
    <x v="39"/>
    <s v="თბილისი, წინანდლის ქ. #9"/>
    <s v="SUR909333"/>
    <x v="4"/>
    <n v="1"/>
    <m/>
    <m/>
    <m/>
    <m/>
    <m/>
    <m/>
    <m/>
    <m/>
    <m/>
    <m/>
    <m/>
    <n v="1"/>
    <m/>
    <m/>
    <m/>
    <m/>
    <m/>
    <n v="1"/>
  </r>
  <r>
    <s v="შპს მაღალი სამედიცინო ტექნოლოგიების ცენტრი, საუნივერსიტეტო კლინიკა"/>
    <s v="211385767"/>
    <x v="0"/>
    <x v="39"/>
    <s v="თბილისი, წინანდლის ქ. #9"/>
    <s v="SUR95625/2"/>
    <x v="4"/>
    <m/>
    <m/>
    <m/>
    <m/>
    <m/>
    <m/>
    <m/>
    <m/>
    <m/>
    <m/>
    <m/>
    <m/>
    <n v="0"/>
    <m/>
    <m/>
    <m/>
    <n v="1"/>
    <m/>
    <n v="1"/>
  </r>
  <r>
    <s v="შპს მაღალი სამედიცინო ტექნოლოგიების ცენტრი, საუნივერსიტეტო კლინიკა"/>
    <s v="211385767"/>
    <x v="0"/>
    <x v="39"/>
    <s v="თბილისი, წინანდლის ქ. #9"/>
    <s v="T900004/2"/>
    <x v="5"/>
    <m/>
    <m/>
    <m/>
    <m/>
    <m/>
    <m/>
    <m/>
    <m/>
    <m/>
    <m/>
    <n v="1"/>
    <m/>
    <n v="1"/>
    <m/>
    <m/>
    <m/>
    <m/>
    <m/>
    <n v="1"/>
  </r>
  <r>
    <s v="შპს მაღალი სამედიცინო ტექნოლოგიების ცენტრი, საუნივერსიტეტო კლინიკა"/>
    <s v="211385767"/>
    <x v="0"/>
    <x v="39"/>
    <s v="თბილისი, წინანდლის ქ. #9"/>
    <s v="T900008"/>
    <x v="5"/>
    <m/>
    <m/>
    <m/>
    <m/>
    <m/>
    <m/>
    <m/>
    <m/>
    <m/>
    <m/>
    <m/>
    <m/>
    <n v="0"/>
    <m/>
    <n v="1"/>
    <m/>
    <m/>
    <m/>
    <n v="1"/>
  </r>
  <r>
    <s v="შპს მაღალი სამედიცინო ტექნოლოგიების ცენტრი, საუნივერსიტეტო კლინიკა"/>
    <s v="211385767"/>
    <x v="0"/>
    <x v="39"/>
    <s v="თბილისი, წინანდლის ქ. #9"/>
    <s v="T900008/1"/>
    <x v="5"/>
    <m/>
    <m/>
    <m/>
    <m/>
    <m/>
    <m/>
    <m/>
    <m/>
    <n v="1"/>
    <m/>
    <m/>
    <m/>
    <n v="1"/>
    <m/>
    <m/>
    <m/>
    <m/>
    <m/>
    <n v="1"/>
  </r>
  <r>
    <s v="შპს მაღალი სამედიცინო ტექნოლოგიების ცენტრი, საუნივერსიტეტო კლინიკა"/>
    <s v="211385767"/>
    <x v="0"/>
    <x v="39"/>
    <s v="თბილისი, წინანდლის ქ. #9"/>
    <s v="T900013/1"/>
    <x v="5"/>
    <m/>
    <m/>
    <m/>
    <m/>
    <m/>
    <m/>
    <m/>
    <m/>
    <m/>
    <n v="1"/>
    <m/>
    <m/>
    <n v="1"/>
    <m/>
    <m/>
    <m/>
    <m/>
    <m/>
    <n v="1"/>
  </r>
  <r>
    <s v="შპს მაღალი სამედიცინო ტექნოლოგიების ცენტრი, საუნივერსიტეტო კლინიკა"/>
    <s v="211385767"/>
    <x v="0"/>
    <x v="39"/>
    <s v="თბილისი, წინანდლის ქ. #9"/>
    <s v="T900015/1"/>
    <x v="5"/>
    <m/>
    <m/>
    <m/>
    <m/>
    <m/>
    <m/>
    <m/>
    <m/>
    <m/>
    <m/>
    <m/>
    <m/>
    <n v="0"/>
    <m/>
    <m/>
    <n v="1"/>
    <m/>
    <m/>
    <n v="1"/>
  </r>
  <r>
    <s v="შპს მაღალტექნოლოგიური ჰოსპიტალი მედცენტრი"/>
    <s v="445466870"/>
    <x v="5"/>
    <x v="16"/>
    <s v="ქ.ბათუმი, პუშკინის ქ.N118/120"/>
    <s v="1CAR/U2"/>
    <x v="6"/>
    <m/>
    <m/>
    <m/>
    <m/>
    <m/>
    <m/>
    <n v="1"/>
    <m/>
    <n v="1"/>
    <n v="1"/>
    <n v="1"/>
    <n v="1"/>
    <n v="5"/>
    <n v="1"/>
    <n v="1"/>
    <n v="1"/>
    <m/>
    <m/>
    <n v="8"/>
  </r>
  <r>
    <s v="შპს მაღალტექნოლოგიური ჰოსპიტალი მედცენტრი"/>
    <s v="445466870"/>
    <x v="5"/>
    <x v="16"/>
    <s v="ქ.ბათუმი, პუშკინის ქ.N118/120"/>
    <s v="1CAR/U5"/>
    <x v="6"/>
    <m/>
    <m/>
    <m/>
    <m/>
    <m/>
    <m/>
    <n v="1"/>
    <m/>
    <m/>
    <n v="1"/>
    <n v="1"/>
    <n v="3"/>
    <n v="6"/>
    <n v="1"/>
    <n v="4"/>
    <m/>
    <n v="2"/>
    <n v="2"/>
    <n v="15"/>
  </r>
  <r>
    <s v="შპს მაღალტექნოლოგიური ჰოსპიტალი მედცენტრი"/>
    <s v="445466870"/>
    <x v="5"/>
    <x v="16"/>
    <s v="ქ.ბათუმი, პუშკინის ქ.N118/120"/>
    <s v="1CAR/U7"/>
    <x v="6"/>
    <m/>
    <m/>
    <m/>
    <m/>
    <m/>
    <m/>
    <m/>
    <m/>
    <m/>
    <m/>
    <m/>
    <m/>
    <n v="0"/>
    <n v="1"/>
    <m/>
    <n v="1"/>
    <n v="1"/>
    <m/>
    <n v="3"/>
  </r>
  <r>
    <s v="შპს მაღალტექნოლოგიური ჰოსპიტალი მედცენტრი"/>
    <s v="445466870"/>
    <x v="5"/>
    <x v="16"/>
    <s v="ქ.ბათუმი, პუშკინის ქ.N118/120"/>
    <s v="3CAR/U2"/>
    <x v="13"/>
    <m/>
    <m/>
    <m/>
    <m/>
    <m/>
    <m/>
    <m/>
    <m/>
    <m/>
    <m/>
    <m/>
    <m/>
    <n v="0"/>
    <m/>
    <m/>
    <m/>
    <n v="1"/>
    <m/>
    <n v="1"/>
  </r>
  <r>
    <s v="შპს მაღალტექნოლოგიური ჰოსპიტალი მედცენტრი"/>
    <s v="445466870"/>
    <x v="5"/>
    <x v="16"/>
    <s v="ქ.ბათუმი, პუშკინის ქ.N118/120"/>
    <s v="4CAR/U5"/>
    <x v="13"/>
    <m/>
    <m/>
    <m/>
    <m/>
    <m/>
    <m/>
    <m/>
    <m/>
    <m/>
    <n v="1"/>
    <m/>
    <m/>
    <n v="1"/>
    <m/>
    <m/>
    <m/>
    <m/>
    <m/>
    <n v="1"/>
  </r>
  <r>
    <s v="შპს მაღალტექნოლოგიური ჰოსპიტალი მედცენტრი"/>
    <s v="445466870"/>
    <x v="5"/>
    <x v="16"/>
    <s v="ქ.ბათუმი, პუშკინის ქ.N118/120"/>
    <s v="INT0045"/>
    <x v="2"/>
    <m/>
    <m/>
    <m/>
    <m/>
    <m/>
    <m/>
    <n v="1"/>
    <m/>
    <n v="4"/>
    <m/>
    <m/>
    <m/>
    <n v="5"/>
    <n v="1"/>
    <m/>
    <n v="2"/>
    <n v="1"/>
    <m/>
    <n v="9"/>
  </r>
  <r>
    <s v="შპს მაღალტექნოლოგიური ჰოსპიტალი მედცენტრი"/>
    <s v="445466870"/>
    <x v="5"/>
    <x v="16"/>
    <s v="ქ.ბათუმი, პუშკინის ქ.N118/120"/>
    <s v="INT0045/1"/>
    <x v="2"/>
    <m/>
    <m/>
    <m/>
    <m/>
    <m/>
    <n v="2"/>
    <n v="2"/>
    <n v="2"/>
    <n v="6"/>
    <n v="3"/>
    <n v="1"/>
    <n v="2"/>
    <n v="18"/>
    <n v="2"/>
    <n v="2"/>
    <n v="5"/>
    <n v="2"/>
    <n v="3"/>
    <n v="32"/>
  </r>
  <r>
    <s v="შპს მაღალტექნოლოგიური ჰოსპიტალი მედცენტრი"/>
    <s v="445466870"/>
    <x v="5"/>
    <x v="16"/>
    <s v="ქ.ბათუმი, პუშკინის ქ.N118/120"/>
    <s v="INT0045/2"/>
    <x v="2"/>
    <m/>
    <m/>
    <m/>
    <m/>
    <n v="3"/>
    <n v="2"/>
    <m/>
    <n v="2"/>
    <n v="5"/>
    <n v="4"/>
    <n v="1"/>
    <n v="1"/>
    <n v="18"/>
    <n v="3"/>
    <n v="2"/>
    <n v="4"/>
    <n v="4"/>
    <n v="1"/>
    <n v="32"/>
  </r>
  <r>
    <s v="შპს მაღალტექნოლოგიური ჰოსპიტალი მედცენტრი"/>
    <s v="445466870"/>
    <x v="5"/>
    <x v="16"/>
    <s v="ქ.ბათუმი, პუშკინის ქ.N118/120"/>
    <s v="INT0045/3"/>
    <x v="2"/>
    <m/>
    <m/>
    <m/>
    <m/>
    <m/>
    <m/>
    <m/>
    <m/>
    <m/>
    <m/>
    <m/>
    <m/>
    <n v="0"/>
    <n v="1"/>
    <m/>
    <n v="1"/>
    <m/>
    <m/>
    <n v="2"/>
  </r>
  <r>
    <s v="შპს მაღალტექნოლოგიური ჰოსპიტალი მედცენტრი"/>
    <s v="445466870"/>
    <x v="5"/>
    <x v="16"/>
    <s v="ქ.ბათუმი, პუშკინის ქ.N118/120"/>
    <s v="ONC1493194"/>
    <x v="0"/>
    <m/>
    <m/>
    <m/>
    <m/>
    <m/>
    <m/>
    <m/>
    <m/>
    <m/>
    <m/>
    <m/>
    <n v="1"/>
    <n v="1"/>
    <m/>
    <m/>
    <m/>
    <m/>
    <m/>
    <n v="1"/>
  </r>
  <r>
    <s v="შპს მაღალტექნოლოგიური ჰოსპიტალი მედცენტრი"/>
    <s v="445466870"/>
    <x v="5"/>
    <x v="16"/>
    <s v="ქ.ბათუმი, პუშკინის ქ.N118/120"/>
    <s v="REAN0045"/>
    <x v="3"/>
    <m/>
    <m/>
    <m/>
    <m/>
    <m/>
    <m/>
    <m/>
    <m/>
    <m/>
    <m/>
    <m/>
    <m/>
    <n v="0"/>
    <m/>
    <m/>
    <n v="1"/>
    <m/>
    <m/>
    <n v="1"/>
  </r>
  <r>
    <s v="შპს მაღალტექნოლოგიური ჰოსპიტალი მედცენტრი"/>
    <s v="445466870"/>
    <x v="5"/>
    <x v="16"/>
    <s v="ქ.ბათუმი, პუშკინის ქ.N118/120"/>
    <s v="REAN0045/1"/>
    <x v="3"/>
    <m/>
    <m/>
    <m/>
    <m/>
    <m/>
    <m/>
    <m/>
    <m/>
    <m/>
    <m/>
    <m/>
    <n v="1"/>
    <n v="1"/>
    <m/>
    <m/>
    <m/>
    <m/>
    <n v="1"/>
    <n v="2"/>
  </r>
  <r>
    <s v="შპს მაღალტექნოლოგიური ჰოსპიტალი მედცენტრი"/>
    <s v="445466870"/>
    <x v="5"/>
    <x v="16"/>
    <s v="ქ.ბათუმი, პუშკინის ქ.N118/120"/>
    <s v="REAN0045/2"/>
    <x v="3"/>
    <m/>
    <m/>
    <m/>
    <m/>
    <m/>
    <m/>
    <n v="1"/>
    <n v="1"/>
    <m/>
    <m/>
    <m/>
    <m/>
    <n v="2"/>
    <n v="1"/>
    <m/>
    <n v="1"/>
    <m/>
    <m/>
    <n v="4"/>
  </r>
  <r>
    <s v="შპს მაღალტექნოლოგიური ჰოსპიტალი მედცენტრი"/>
    <s v="445466870"/>
    <x v="5"/>
    <x v="16"/>
    <s v="ქ.ბათუმი, პუშკინის ქ.N118/120"/>
    <s v="S600018"/>
    <x v="4"/>
    <m/>
    <m/>
    <m/>
    <m/>
    <m/>
    <m/>
    <m/>
    <n v="1"/>
    <m/>
    <m/>
    <m/>
    <m/>
    <n v="1"/>
    <m/>
    <m/>
    <m/>
    <m/>
    <m/>
    <n v="1"/>
  </r>
  <r>
    <s v="შპს მაღალტექნოლოგიური ჰოსპიტალი მედცენტრი"/>
    <s v="445466870"/>
    <x v="5"/>
    <x v="16"/>
    <s v="ქ.ბათუმი, პუშკინის ქ.N118/120"/>
    <s v="S600039/1"/>
    <x v="4"/>
    <m/>
    <m/>
    <m/>
    <m/>
    <m/>
    <m/>
    <m/>
    <m/>
    <n v="1"/>
    <m/>
    <m/>
    <m/>
    <n v="1"/>
    <m/>
    <m/>
    <m/>
    <m/>
    <m/>
    <n v="1"/>
  </r>
  <r>
    <s v="შპს მაღალტექნოლოგიური ჰოსპიტალი მედცენტრი"/>
    <s v="445466870"/>
    <x v="5"/>
    <x v="16"/>
    <s v="ქ.ბათუმი, პუშკინის ქ.N118/120"/>
    <s v="SUR3558673"/>
    <x v="4"/>
    <m/>
    <m/>
    <m/>
    <m/>
    <n v="1"/>
    <m/>
    <m/>
    <m/>
    <m/>
    <m/>
    <m/>
    <m/>
    <n v="1"/>
    <m/>
    <m/>
    <m/>
    <m/>
    <m/>
    <n v="1"/>
  </r>
  <r>
    <s v="შპს მაღალტექნოლოგიური ჰოსპიტალი მედცენტრი"/>
    <s v="445466870"/>
    <x v="5"/>
    <x v="16"/>
    <s v="ქ.ბათუმი, პუშკინის ქ.N118/120"/>
    <s v="T900002/1"/>
    <x v="5"/>
    <m/>
    <m/>
    <m/>
    <m/>
    <m/>
    <m/>
    <m/>
    <m/>
    <m/>
    <m/>
    <m/>
    <m/>
    <n v="0"/>
    <m/>
    <m/>
    <m/>
    <n v="1"/>
    <m/>
    <n v="1"/>
  </r>
  <r>
    <s v="შპს მაღალტექნოლოგიური ჰოსპიტალი მედცენტრი"/>
    <s v="445466870"/>
    <x v="5"/>
    <x v="16"/>
    <s v="ქ.ბათუმი, პუშკინის ქ.N118/120"/>
    <s v="T900004/1"/>
    <x v="5"/>
    <m/>
    <m/>
    <m/>
    <m/>
    <m/>
    <m/>
    <m/>
    <m/>
    <m/>
    <m/>
    <m/>
    <m/>
    <n v="0"/>
    <m/>
    <m/>
    <n v="1"/>
    <m/>
    <m/>
    <n v="1"/>
  </r>
  <r>
    <s v="შპს მაღალტექნოლოგიური ჰოსპიტალი მედცენტრი"/>
    <s v="445466870"/>
    <x v="5"/>
    <x v="16"/>
    <s v="ქ.ბათუმი, პუშკინის ქ.N118/120"/>
    <s v="T900006/1"/>
    <x v="5"/>
    <m/>
    <m/>
    <m/>
    <m/>
    <m/>
    <m/>
    <m/>
    <m/>
    <m/>
    <m/>
    <m/>
    <m/>
    <n v="0"/>
    <m/>
    <m/>
    <m/>
    <m/>
    <n v="1"/>
    <n v="1"/>
  </r>
  <r>
    <s v="შპს მაღალტექნოლოგიური ჰოსპიტალი მედცენტრი"/>
    <s v="445466870"/>
    <x v="5"/>
    <x v="16"/>
    <s v="ქ.ბათუმი, პუშკინის ქ.N118/120"/>
    <s v="T900007"/>
    <x v="5"/>
    <m/>
    <m/>
    <m/>
    <m/>
    <m/>
    <m/>
    <m/>
    <n v="1"/>
    <m/>
    <m/>
    <m/>
    <m/>
    <n v="1"/>
    <m/>
    <m/>
    <m/>
    <m/>
    <m/>
    <n v="1"/>
  </r>
  <r>
    <s v="შპს მაღალტექნოლოგიური ჰოსპიტალი მედცენტრი"/>
    <s v="445466870"/>
    <x v="5"/>
    <x v="16"/>
    <s v="ქ.ბათუმი, პუშკინის ქ.N118/120"/>
    <s v="T900012/1"/>
    <x v="5"/>
    <m/>
    <m/>
    <m/>
    <m/>
    <m/>
    <m/>
    <m/>
    <m/>
    <m/>
    <m/>
    <m/>
    <m/>
    <n v="0"/>
    <m/>
    <m/>
    <n v="1"/>
    <m/>
    <n v="1"/>
    <n v="2"/>
  </r>
  <r>
    <s v="შპს მაღალტექნოლოგიური ჰოსპიტალი მედცენტრი"/>
    <s v="445466870"/>
    <x v="5"/>
    <x v="16"/>
    <s v="ქ.ბათუმი, პუშკინის ქ.N118/120"/>
    <s v="T900012/2"/>
    <x v="5"/>
    <m/>
    <m/>
    <m/>
    <m/>
    <m/>
    <m/>
    <m/>
    <m/>
    <m/>
    <m/>
    <n v="1"/>
    <m/>
    <n v="1"/>
    <m/>
    <m/>
    <m/>
    <m/>
    <m/>
    <n v="1"/>
  </r>
  <r>
    <s v="შპს მაღალტექნოლოგიური ჰოსპიტალი მედცენტრი"/>
    <s v="445466870"/>
    <x v="5"/>
    <x v="16"/>
    <s v="ქ.ბათუმი, პუშკინის ქ.N118/120"/>
    <s v="T900013"/>
    <x v="5"/>
    <m/>
    <m/>
    <m/>
    <m/>
    <m/>
    <n v="1"/>
    <m/>
    <m/>
    <m/>
    <m/>
    <m/>
    <m/>
    <n v="1"/>
    <m/>
    <m/>
    <m/>
    <m/>
    <m/>
    <n v="1"/>
  </r>
  <r>
    <s v="შპს მაღალტექნოლოგიური ჰოსპიტალი მედცენტრი"/>
    <s v="445466870"/>
    <x v="5"/>
    <x v="16"/>
    <s v="ქ.ბათუმი, პუშკინის ქ.N118/120"/>
    <s v="T900013/2"/>
    <x v="5"/>
    <m/>
    <m/>
    <m/>
    <m/>
    <m/>
    <m/>
    <m/>
    <m/>
    <n v="1"/>
    <m/>
    <m/>
    <m/>
    <n v="1"/>
    <m/>
    <m/>
    <m/>
    <m/>
    <m/>
    <n v="1"/>
  </r>
  <r>
    <s v="შპს მედ ემერჯენსი"/>
    <s v="445506630"/>
    <x v="5"/>
    <x v="16"/>
    <s v="ქ.ბათუმი,მელიქიშვილის ქ.N102 ბ."/>
    <s v="0000000010"/>
    <x v="12"/>
    <m/>
    <m/>
    <m/>
    <m/>
    <m/>
    <m/>
    <m/>
    <m/>
    <n v="1"/>
    <m/>
    <m/>
    <m/>
    <n v="1"/>
    <m/>
    <m/>
    <m/>
    <m/>
    <m/>
    <n v="1"/>
  </r>
  <r>
    <s v="შპს მედ ემერჯენსი"/>
    <s v="445506630"/>
    <x v="5"/>
    <x v="16"/>
    <s v="ქ.ბათუმი,მელიქიშვილის ქ.N102 ბ."/>
    <s v="1100000012"/>
    <x v="12"/>
    <m/>
    <m/>
    <n v="1"/>
    <n v="1"/>
    <n v="1"/>
    <m/>
    <m/>
    <m/>
    <m/>
    <m/>
    <m/>
    <m/>
    <n v="3"/>
    <n v="1"/>
    <m/>
    <m/>
    <m/>
    <m/>
    <n v="4"/>
  </r>
  <r>
    <s v="შპს მედ ემერჯენსი"/>
    <s v="445506630"/>
    <x v="5"/>
    <x v="16"/>
    <s v="ქ.ბათუმი,მელიქიშვილის ქ.N102 ბ."/>
    <s v="1100000012/2"/>
    <x v="12"/>
    <m/>
    <m/>
    <m/>
    <n v="1"/>
    <m/>
    <m/>
    <m/>
    <m/>
    <m/>
    <m/>
    <m/>
    <m/>
    <n v="1"/>
    <m/>
    <m/>
    <m/>
    <m/>
    <m/>
    <n v="1"/>
  </r>
  <r>
    <s v="შპს მედ ემერჯენსი"/>
    <s v="445506630"/>
    <x v="5"/>
    <x v="16"/>
    <s v="ქ.ბათუმი,მელიქიშვილის ქ.N102 ბ."/>
    <s v="1100000017"/>
    <x v="12"/>
    <m/>
    <m/>
    <m/>
    <m/>
    <m/>
    <m/>
    <m/>
    <m/>
    <m/>
    <m/>
    <m/>
    <m/>
    <n v="0"/>
    <m/>
    <m/>
    <n v="1"/>
    <m/>
    <m/>
    <n v="1"/>
  </r>
  <r>
    <s v="შპს მედ ემერჯენსი"/>
    <s v="445506630"/>
    <x v="5"/>
    <x v="16"/>
    <s v="ქ.ბათუმი,მელიქიშვილის ქ.N102 ბ."/>
    <s v="INT0042/2"/>
    <x v="2"/>
    <m/>
    <m/>
    <m/>
    <m/>
    <m/>
    <m/>
    <n v="1"/>
    <m/>
    <m/>
    <m/>
    <m/>
    <m/>
    <n v="1"/>
    <m/>
    <m/>
    <m/>
    <m/>
    <m/>
    <n v="1"/>
  </r>
  <r>
    <s v="შპს მედ ემერჯენსი"/>
    <s v="445506630"/>
    <x v="5"/>
    <x v="16"/>
    <s v="ქ.ბათუმი,მელიქიშვილის ქ.N102 ბ."/>
    <s v="INT0045"/>
    <x v="2"/>
    <m/>
    <n v="1"/>
    <m/>
    <m/>
    <m/>
    <m/>
    <m/>
    <m/>
    <m/>
    <m/>
    <m/>
    <m/>
    <n v="1"/>
    <m/>
    <m/>
    <m/>
    <m/>
    <m/>
    <n v="1"/>
  </r>
  <r>
    <s v="შპს მედ ემერჯენსი"/>
    <s v="445506630"/>
    <x v="5"/>
    <x v="16"/>
    <s v="ქ.ბათუმი,მელიქიშვილის ქ.N102 ბ."/>
    <s v="INT0045/1"/>
    <x v="2"/>
    <m/>
    <m/>
    <m/>
    <m/>
    <m/>
    <m/>
    <m/>
    <n v="1"/>
    <m/>
    <m/>
    <m/>
    <m/>
    <n v="1"/>
    <m/>
    <m/>
    <m/>
    <m/>
    <n v="1"/>
    <n v="2"/>
  </r>
  <r>
    <s v="შპს მედ ემერჯენსი"/>
    <s v="445506630"/>
    <x v="5"/>
    <x v="16"/>
    <s v="ქ.ბათუმი,მელიქიშვილის ქ.N102 ბ."/>
    <s v="INT0045/2"/>
    <x v="2"/>
    <n v="1"/>
    <n v="1"/>
    <m/>
    <m/>
    <m/>
    <n v="1"/>
    <m/>
    <m/>
    <n v="1"/>
    <m/>
    <m/>
    <m/>
    <n v="4"/>
    <m/>
    <m/>
    <m/>
    <m/>
    <m/>
    <n v="4"/>
  </r>
  <r>
    <s v="შპს მედ ემერჯენსი"/>
    <s v="445506630"/>
    <x v="5"/>
    <x v="16"/>
    <s v="ქ.ბათუმი,მელიქიშვილის ქ.N102 ბ."/>
    <s v="INT0076/2"/>
    <x v="2"/>
    <m/>
    <m/>
    <m/>
    <m/>
    <m/>
    <m/>
    <n v="1"/>
    <m/>
    <m/>
    <m/>
    <m/>
    <m/>
    <n v="1"/>
    <m/>
    <m/>
    <m/>
    <m/>
    <m/>
    <n v="1"/>
  </r>
  <r>
    <s v="შპს მედალფა"/>
    <s v="404908043"/>
    <x v="1"/>
    <x v="55"/>
    <s v="ლანჩხუთი, ჟორდანიას ქ. 136 (თბილისი, ჯ. ბაგრატიონის ქ. №6ა)"/>
    <s v="INT0044"/>
    <x v="2"/>
    <n v="3"/>
    <n v="4"/>
    <n v="4"/>
    <n v="2"/>
    <n v="2"/>
    <n v="3"/>
    <n v="2"/>
    <m/>
    <n v="1"/>
    <m/>
    <n v="3"/>
    <n v="3"/>
    <n v="27"/>
    <n v="3"/>
    <n v="2"/>
    <n v="3"/>
    <n v="3"/>
    <n v="6"/>
    <n v="44"/>
  </r>
  <r>
    <s v="შპს მედალფა"/>
    <s v="404908043"/>
    <x v="1"/>
    <x v="55"/>
    <s v="ლანჩხუთი, ჟორდანიას ქ. 136 (თბილისი, ჯ. ბაგრატიონის ქ. №6ა)"/>
    <s v="INT0044/1"/>
    <x v="2"/>
    <n v="5"/>
    <m/>
    <n v="5"/>
    <n v="4"/>
    <n v="3"/>
    <m/>
    <n v="8"/>
    <n v="2"/>
    <n v="6"/>
    <n v="7"/>
    <n v="4"/>
    <n v="6"/>
    <n v="50"/>
    <n v="2"/>
    <n v="3"/>
    <n v="4"/>
    <n v="4"/>
    <n v="6"/>
    <n v="69"/>
  </r>
  <r>
    <s v="შპს მედალფა"/>
    <s v="404908043"/>
    <x v="1"/>
    <x v="55"/>
    <s v="ლანჩხუთი, ჟორდანიას ქ. 136 (თბილისი, ჯ. ბაგრატიონის ქ. №6ა)"/>
    <s v="INT0044/2"/>
    <x v="2"/>
    <n v="6"/>
    <n v="2"/>
    <n v="3"/>
    <n v="1"/>
    <n v="5"/>
    <n v="3"/>
    <n v="2"/>
    <n v="3"/>
    <n v="5"/>
    <n v="6"/>
    <n v="2"/>
    <n v="6"/>
    <n v="44"/>
    <n v="6"/>
    <n v="4"/>
    <n v="4"/>
    <n v="5"/>
    <n v="4"/>
    <n v="67"/>
  </r>
  <r>
    <s v="შპს მედალფა"/>
    <s v="404908043"/>
    <x v="1"/>
    <x v="55"/>
    <s v="ლანჩხუთი, ჟორდანიას ქ. 136 (თბილისი, ჯ. ბაგრატიონის ქ. №6ა)"/>
    <s v="INT0044/3"/>
    <x v="2"/>
    <n v="1"/>
    <n v="1"/>
    <m/>
    <m/>
    <m/>
    <m/>
    <m/>
    <m/>
    <m/>
    <m/>
    <m/>
    <m/>
    <n v="2"/>
    <m/>
    <m/>
    <m/>
    <m/>
    <m/>
    <n v="2"/>
  </r>
  <r>
    <s v="შპს მედალფა"/>
    <s v="404908043"/>
    <x v="1"/>
    <x v="55"/>
    <s v="ლანჩხუთი, ჟორდანიას ქ. 136 (თბილისი, ჯ. ბაგრატიონის ქ. №6ა)"/>
    <s v="REAN0044"/>
    <x v="3"/>
    <m/>
    <m/>
    <m/>
    <m/>
    <m/>
    <m/>
    <m/>
    <m/>
    <m/>
    <m/>
    <n v="1"/>
    <m/>
    <n v="1"/>
    <n v="1"/>
    <m/>
    <m/>
    <n v="2"/>
    <m/>
    <n v="4"/>
  </r>
  <r>
    <s v="შპს მედალფა"/>
    <s v="404908043"/>
    <x v="1"/>
    <x v="55"/>
    <s v="ლანჩხუთი, ჟორდანიას ქ. 136 (თბილისი, ჯ. ბაგრატიონის ქ. №6ა)"/>
    <s v="REAN0044/1"/>
    <x v="3"/>
    <m/>
    <n v="2"/>
    <n v="1"/>
    <n v="1"/>
    <m/>
    <n v="1"/>
    <m/>
    <n v="1"/>
    <n v="1"/>
    <m/>
    <n v="2"/>
    <n v="3"/>
    <n v="12"/>
    <m/>
    <n v="1"/>
    <m/>
    <m/>
    <m/>
    <n v="13"/>
  </r>
  <r>
    <s v="შპს მედალფა"/>
    <s v="404908043"/>
    <x v="1"/>
    <x v="55"/>
    <s v="ლანჩხუთი, ჟორდანიას ქ. 136 (თბილისი, ჯ. ბაგრატიონის ქ. №6ა)"/>
    <s v="REAN0044/2"/>
    <x v="3"/>
    <m/>
    <n v="1"/>
    <m/>
    <n v="1"/>
    <m/>
    <m/>
    <m/>
    <m/>
    <m/>
    <m/>
    <m/>
    <m/>
    <n v="2"/>
    <m/>
    <n v="1"/>
    <m/>
    <n v="1"/>
    <m/>
    <n v="4"/>
  </r>
  <r>
    <s v="შპს მედალფა"/>
    <s v="404908043"/>
    <x v="1"/>
    <x v="55"/>
    <s v="ლანჩხუთი, ჟორდანიას ქ. 136 (თბილისი, ჯ. ბაგრატიონის ქ. №6ა)"/>
    <s v="S600053/2"/>
    <x v="4"/>
    <m/>
    <m/>
    <m/>
    <m/>
    <m/>
    <m/>
    <m/>
    <m/>
    <m/>
    <m/>
    <m/>
    <m/>
    <n v="0"/>
    <m/>
    <m/>
    <m/>
    <n v="1"/>
    <m/>
    <n v="1"/>
  </r>
  <r>
    <s v="შპს მედალფა"/>
    <s v="404908043"/>
    <x v="1"/>
    <x v="55"/>
    <s v="ლანჩხუთი, ჟორდანიას ქ. 136 (თბილისი, ჯ. ბაგრატიონის ქ. №6ა)"/>
    <s v="SUR3503634"/>
    <x v="4"/>
    <m/>
    <n v="1"/>
    <m/>
    <m/>
    <m/>
    <m/>
    <m/>
    <m/>
    <m/>
    <m/>
    <m/>
    <m/>
    <n v="1"/>
    <m/>
    <m/>
    <m/>
    <m/>
    <m/>
    <n v="1"/>
  </r>
  <r>
    <s v="შპს მედალფა"/>
    <s v="404908043"/>
    <x v="1"/>
    <x v="55"/>
    <s v="ლანჩხუთი, ჟორდანიას ქ. 136 (თბილისი, ჯ. ბაგრატიონის ქ. №6ა)"/>
    <s v="T900004/1"/>
    <x v="5"/>
    <m/>
    <m/>
    <m/>
    <m/>
    <n v="1"/>
    <m/>
    <m/>
    <m/>
    <m/>
    <m/>
    <m/>
    <m/>
    <n v="1"/>
    <m/>
    <m/>
    <m/>
    <m/>
    <m/>
    <n v="1"/>
  </r>
  <r>
    <s v="შპს მედალფა"/>
    <s v="404908043"/>
    <x v="1"/>
    <x v="55"/>
    <s v="ლანჩხუთი, ჟორდანიას ქ. 136 (თბილისი, ჯ. ბაგრატიონის ქ. №6ა)"/>
    <s v="T900004/2"/>
    <x v="5"/>
    <m/>
    <m/>
    <n v="1"/>
    <m/>
    <m/>
    <m/>
    <m/>
    <m/>
    <m/>
    <m/>
    <m/>
    <m/>
    <n v="1"/>
    <m/>
    <m/>
    <m/>
    <m/>
    <m/>
    <n v="1"/>
  </r>
  <r>
    <s v="შპს მედალფა"/>
    <s v="404908043"/>
    <x v="1"/>
    <x v="55"/>
    <s v="ლანჩხუთი, ჟორდანიას ქ. 136 (თბილისი, ჯ. ბაგრატიონის ქ. №6ა)"/>
    <s v="T900012"/>
    <x v="5"/>
    <m/>
    <m/>
    <m/>
    <m/>
    <n v="1"/>
    <m/>
    <m/>
    <m/>
    <n v="1"/>
    <m/>
    <m/>
    <m/>
    <n v="2"/>
    <m/>
    <m/>
    <m/>
    <m/>
    <n v="1"/>
    <n v="3"/>
  </r>
  <r>
    <s v="შპს მედალფა"/>
    <s v="404908043"/>
    <x v="1"/>
    <x v="55"/>
    <s v="ლანჩხუთი, ჟორდანიას ქ. 136 (თბილისი, ჯ. ბაგრატიონის ქ. №6ა)"/>
    <s v="T900012/1"/>
    <x v="5"/>
    <m/>
    <n v="1"/>
    <m/>
    <m/>
    <m/>
    <m/>
    <n v="2"/>
    <n v="1"/>
    <m/>
    <n v="2"/>
    <m/>
    <m/>
    <n v="6"/>
    <m/>
    <m/>
    <n v="2"/>
    <n v="1"/>
    <n v="2"/>
    <n v="11"/>
  </r>
  <r>
    <s v="შპს მედალფა"/>
    <s v="404908043"/>
    <x v="1"/>
    <x v="55"/>
    <s v="ლანჩხუთი, ჟორდანიას ქ. 136 (თბილისი, ჯ. ბაგრატიონის ქ. №6ა)"/>
    <s v="T900012/2"/>
    <x v="5"/>
    <m/>
    <n v="1"/>
    <n v="1"/>
    <n v="2"/>
    <m/>
    <m/>
    <m/>
    <m/>
    <m/>
    <m/>
    <m/>
    <n v="1"/>
    <n v="5"/>
    <m/>
    <n v="1"/>
    <m/>
    <m/>
    <m/>
    <n v="6"/>
  </r>
  <r>
    <s v="შპს მედალფა"/>
    <s v="404908043"/>
    <x v="1"/>
    <x v="2"/>
    <s v="ოზურგეთი, ე. ნინოშვილის ქ. №3 (იყო ჟღენტის ქ. №4) (თბილისი, ჯ. ბაგრატიონის ქ. №6ა)"/>
    <s v="INF00013"/>
    <x v="10"/>
    <m/>
    <m/>
    <m/>
    <m/>
    <m/>
    <n v="1"/>
    <m/>
    <m/>
    <m/>
    <m/>
    <m/>
    <m/>
    <n v="1"/>
    <m/>
    <m/>
    <m/>
    <m/>
    <m/>
    <n v="1"/>
  </r>
  <r>
    <s v="შპს მედალფა"/>
    <s v="404908043"/>
    <x v="1"/>
    <x v="2"/>
    <s v="ოზურგეთი, ე. ნინოშვილის ქ. №3 (იყო ჟღენტის ქ. №4) (თბილისი, ჯ. ბაგრატიონის ქ. №6ა)"/>
    <s v="INF00013/1"/>
    <x v="10"/>
    <m/>
    <m/>
    <m/>
    <m/>
    <m/>
    <m/>
    <m/>
    <m/>
    <m/>
    <n v="1"/>
    <m/>
    <m/>
    <n v="1"/>
    <m/>
    <m/>
    <m/>
    <m/>
    <m/>
    <n v="1"/>
  </r>
  <r>
    <s v="შპს მედალფა"/>
    <s v="404908043"/>
    <x v="1"/>
    <x v="2"/>
    <s v="ოზურგეთი, ე. ნინოშვილის ქ. №3 (იყო ჟღენტის ქ. №4) (თბილისი, ჯ. ბაგრატიონის ქ. №6ა)"/>
    <s v="INF00014/2"/>
    <x v="10"/>
    <m/>
    <m/>
    <m/>
    <m/>
    <n v="1"/>
    <m/>
    <m/>
    <m/>
    <m/>
    <m/>
    <m/>
    <m/>
    <n v="1"/>
    <m/>
    <m/>
    <m/>
    <m/>
    <m/>
    <n v="1"/>
  </r>
  <r>
    <s v="შპს მედალფა"/>
    <s v="404908043"/>
    <x v="1"/>
    <x v="2"/>
    <s v="ოზურგეთი, ე. ნინოშვილის ქ. №3 (იყო ჟღენტის ქ. №4) (თბილისი, ჯ. ბაგრატიონის ქ. №6ა)"/>
    <s v="INF00016/2"/>
    <x v="10"/>
    <m/>
    <n v="1"/>
    <m/>
    <m/>
    <m/>
    <m/>
    <m/>
    <m/>
    <m/>
    <m/>
    <m/>
    <m/>
    <n v="1"/>
    <m/>
    <m/>
    <m/>
    <m/>
    <m/>
    <n v="1"/>
  </r>
  <r>
    <s v="შპს მედალფა"/>
    <s v="404908043"/>
    <x v="1"/>
    <x v="2"/>
    <s v="ოზურგეთი, ე. ნინოშვილის ქ. №3 (იყო ჟღენტის ქ. №4) (თბილისი, ჯ. ბაგრატიონის ქ. №6ა)"/>
    <s v="INF00018"/>
    <x v="10"/>
    <m/>
    <m/>
    <m/>
    <m/>
    <m/>
    <n v="1"/>
    <m/>
    <m/>
    <m/>
    <m/>
    <m/>
    <m/>
    <n v="1"/>
    <m/>
    <n v="1"/>
    <m/>
    <m/>
    <m/>
    <n v="2"/>
  </r>
  <r>
    <s v="შპს მედალფა"/>
    <s v="404908043"/>
    <x v="1"/>
    <x v="2"/>
    <s v="ოზურგეთი, ე. ნინოშვილის ქ. №3 (იყო ჟღენტის ქ. №4) (თბილისი, ჯ. ბაგრატიონის ქ. №6ა)"/>
    <s v="INT0042"/>
    <x v="2"/>
    <m/>
    <m/>
    <n v="2"/>
    <m/>
    <n v="2"/>
    <n v="1"/>
    <n v="4"/>
    <n v="2"/>
    <n v="2"/>
    <n v="1"/>
    <n v="2"/>
    <n v="3"/>
    <n v="19"/>
    <n v="1"/>
    <n v="3"/>
    <n v="2"/>
    <n v="5"/>
    <n v="1"/>
    <n v="31"/>
  </r>
  <r>
    <s v="შპს მედალფა"/>
    <s v="404908043"/>
    <x v="1"/>
    <x v="2"/>
    <s v="ოზურგეთი, ე. ნინოშვილის ქ. №3 (იყო ჟღენტის ქ. №4) (თბილისი, ჯ. ბაგრატიონის ქ. №6ა)"/>
    <s v="INT0042/1"/>
    <x v="2"/>
    <n v="10"/>
    <n v="8"/>
    <n v="5"/>
    <n v="10"/>
    <n v="9"/>
    <n v="6"/>
    <n v="6"/>
    <n v="7"/>
    <n v="8"/>
    <n v="12"/>
    <n v="7"/>
    <n v="12"/>
    <n v="100"/>
    <n v="1"/>
    <n v="4"/>
    <n v="9"/>
    <n v="11"/>
    <n v="3"/>
    <n v="128"/>
  </r>
  <r>
    <s v="შპს მედალფა"/>
    <s v="404908043"/>
    <x v="1"/>
    <x v="2"/>
    <s v="ოზურგეთი, ე. ნინოშვილის ქ. №3 (იყო ჟღენტის ქ. №4) (თბილისი, ჯ. ბაგრატიონის ქ. №6ა)"/>
    <s v="INT0042/2"/>
    <x v="2"/>
    <n v="5"/>
    <n v="5"/>
    <n v="6"/>
    <n v="8"/>
    <n v="6"/>
    <n v="2"/>
    <n v="4"/>
    <n v="3"/>
    <n v="1"/>
    <n v="9"/>
    <n v="5"/>
    <n v="9"/>
    <n v="63"/>
    <n v="9"/>
    <n v="6"/>
    <n v="8"/>
    <n v="10"/>
    <n v="5"/>
    <n v="101"/>
  </r>
  <r>
    <s v="შპს მედალფა"/>
    <s v="404908043"/>
    <x v="1"/>
    <x v="2"/>
    <s v="ოზურგეთი, ე. ნინოშვილის ქ. №3 (იყო ჟღენტის ქ. №4) (თბილისი, ჯ. ბაგრატიონის ქ. №6ა)"/>
    <s v="INT0042/3"/>
    <x v="2"/>
    <m/>
    <m/>
    <m/>
    <m/>
    <m/>
    <m/>
    <m/>
    <m/>
    <m/>
    <m/>
    <n v="1"/>
    <m/>
    <n v="1"/>
    <m/>
    <m/>
    <m/>
    <n v="1"/>
    <m/>
    <n v="2"/>
  </r>
  <r>
    <s v="შპს მედალფა"/>
    <s v="404908043"/>
    <x v="1"/>
    <x v="2"/>
    <s v="ოზურგეთი, ე. ნინოშვილის ქ. №3 (იყო ჟღენტის ქ. №4) (თბილისი, ჯ. ბაგრატიონის ქ. №6ა)"/>
    <s v="REAN0042"/>
    <x v="3"/>
    <m/>
    <m/>
    <m/>
    <n v="1"/>
    <n v="1"/>
    <m/>
    <m/>
    <m/>
    <m/>
    <m/>
    <m/>
    <m/>
    <n v="2"/>
    <m/>
    <m/>
    <m/>
    <m/>
    <n v="1"/>
    <n v="3"/>
  </r>
  <r>
    <s v="შპს მედალფა"/>
    <s v="404908043"/>
    <x v="1"/>
    <x v="2"/>
    <s v="ოზურგეთი, ე. ნინოშვილის ქ. №3 (იყო ჟღენტის ქ. №4) (თბილისი, ჯ. ბაგრატიონის ქ. №6ა)"/>
    <s v="REAN0042/1"/>
    <x v="3"/>
    <m/>
    <m/>
    <m/>
    <m/>
    <m/>
    <m/>
    <m/>
    <m/>
    <m/>
    <m/>
    <n v="1"/>
    <m/>
    <n v="1"/>
    <n v="2"/>
    <m/>
    <n v="2"/>
    <m/>
    <n v="2"/>
    <n v="7"/>
  </r>
  <r>
    <s v="შპს მედალფა"/>
    <s v="404908043"/>
    <x v="1"/>
    <x v="2"/>
    <s v="ოზურგეთი, ე. ნინოშვილის ქ. №3 (იყო ჟღენტის ქ. №4) (თბილისი, ჯ. ბაგრატიონის ქ. №6ა)"/>
    <s v="REAN0042/2"/>
    <x v="3"/>
    <m/>
    <m/>
    <n v="1"/>
    <n v="3"/>
    <m/>
    <n v="1"/>
    <m/>
    <n v="2"/>
    <m/>
    <m/>
    <m/>
    <m/>
    <n v="7"/>
    <m/>
    <m/>
    <n v="1"/>
    <m/>
    <m/>
    <n v="8"/>
  </r>
  <r>
    <s v="შპს მედალფა"/>
    <s v="404908043"/>
    <x v="1"/>
    <x v="2"/>
    <s v="ოზურგეთი, ე. ნინოშვილის ქ. №3 (იყო ჟღენტის ქ. №4) (თბილისი, ჯ. ბაგრატიონის ქ. №6ა)"/>
    <s v="S600031"/>
    <x v="4"/>
    <m/>
    <m/>
    <m/>
    <m/>
    <m/>
    <m/>
    <m/>
    <m/>
    <m/>
    <m/>
    <m/>
    <m/>
    <n v="0"/>
    <n v="1"/>
    <m/>
    <m/>
    <m/>
    <m/>
    <n v="1"/>
  </r>
  <r>
    <s v="შპს მედალფა"/>
    <s v="404908043"/>
    <x v="1"/>
    <x v="2"/>
    <s v="ოზურგეთი, ე. ნინოშვილის ქ. №3 (იყო ჟღენტის ქ. №4) (თბილისი, ჯ. ბაგრატიონის ქ. №6ა)"/>
    <s v="S600045"/>
    <x v="4"/>
    <m/>
    <m/>
    <m/>
    <m/>
    <m/>
    <m/>
    <m/>
    <m/>
    <m/>
    <m/>
    <m/>
    <n v="1"/>
    <n v="1"/>
    <m/>
    <m/>
    <m/>
    <m/>
    <m/>
    <n v="1"/>
  </r>
  <r>
    <s v="შპს მედალფა"/>
    <s v="404908043"/>
    <x v="1"/>
    <x v="2"/>
    <s v="ოზურგეთი, ე. ნინოშვილის ქ. №3 (იყო ჟღენტის ქ. №4) (თბილისი, ჯ. ბაგრატიონის ქ. №6ა)"/>
    <s v="S600053/1"/>
    <x v="4"/>
    <m/>
    <n v="1"/>
    <m/>
    <m/>
    <m/>
    <m/>
    <m/>
    <m/>
    <m/>
    <m/>
    <m/>
    <m/>
    <n v="1"/>
    <m/>
    <m/>
    <m/>
    <n v="1"/>
    <m/>
    <n v="2"/>
  </r>
  <r>
    <s v="შპს მედალფა"/>
    <s v="404908043"/>
    <x v="1"/>
    <x v="2"/>
    <s v="ოზურგეთი, ე. ნინოშვილის ქ. №3 (იყო ჟღენტის ქ. №4) (თბილისი, ჯ. ბაგრატიონის ქ. №6ა)"/>
    <s v="S600053/2"/>
    <x v="4"/>
    <m/>
    <m/>
    <m/>
    <m/>
    <n v="1"/>
    <m/>
    <m/>
    <n v="3"/>
    <n v="1"/>
    <m/>
    <m/>
    <m/>
    <n v="5"/>
    <m/>
    <m/>
    <m/>
    <n v="2"/>
    <m/>
    <n v="7"/>
  </r>
  <r>
    <s v="შპს მედალფა"/>
    <s v="404908043"/>
    <x v="1"/>
    <x v="2"/>
    <s v="ოზურგეთი, ე. ნინოშვილის ქ. №3 (იყო ჟღენტის ქ. №4) (თბილისი, ჯ. ბაგრატიონის ქ. №6ა)"/>
    <s v="S600053/3"/>
    <x v="4"/>
    <m/>
    <m/>
    <m/>
    <m/>
    <m/>
    <m/>
    <m/>
    <n v="1"/>
    <m/>
    <m/>
    <m/>
    <m/>
    <n v="1"/>
    <m/>
    <m/>
    <m/>
    <m/>
    <m/>
    <n v="1"/>
  </r>
  <r>
    <s v="შპს მედალფა"/>
    <s v="404908043"/>
    <x v="1"/>
    <x v="2"/>
    <s v="ოზურგეთი, ე. ნინოშვილის ქ. №3 (იყო ჟღენტის ქ. №4) (თბილისი, ჯ. ბაგრატიონის ქ. №6ა)"/>
    <s v="S600055/1"/>
    <x v="4"/>
    <m/>
    <m/>
    <m/>
    <n v="1"/>
    <m/>
    <m/>
    <m/>
    <m/>
    <m/>
    <m/>
    <m/>
    <m/>
    <n v="1"/>
    <m/>
    <m/>
    <m/>
    <m/>
    <m/>
    <n v="1"/>
  </r>
  <r>
    <s v="შპს მედალფა"/>
    <s v="404908043"/>
    <x v="1"/>
    <x v="2"/>
    <s v="ოზურგეთი, ე. ნინოშვილის ქ. №3 (იყო ჟღენტის ქ. №4) (თბილისი, ჯ. ბაგრატიონის ქ. №6ა)"/>
    <s v="S600102"/>
    <x v="4"/>
    <m/>
    <m/>
    <m/>
    <m/>
    <m/>
    <m/>
    <m/>
    <m/>
    <m/>
    <m/>
    <m/>
    <m/>
    <n v="0"/>
    <m/>
    <n v="1"/>
    <m/>
    <m/>
    <m/>
    <n v="1"/>
  </r>
  <r>
    <s v="შპს მედალფა"/>
    <s v="404908043"/>
    <x v="1"/>
    <x v="2"/>
    <s v="ოზურგეთი, ე. ნინოშვილის ქ. №3 (იყო ჟღენტის ქ. №4) (თბილისი, ჯ. ბაგრატიონის ქ. №6ა)"/>
    <s v="S600215"/>
    <x v="4"/>
    <m/>
    <m/>
    <m/>
    <m/>
    <m/>
    <m/>
    <m/>
    <m/>
    <m/>
    <m/>
    <m/>
    <m/>
    <n v="0"/>
    <m/>
    <m/>
    <n v="1"/>
    <m/>
    <m/>
    <n v="1"/>
  </r>
  <r>
    <s v="შპს მედალფა"/>
    <s v="404908043"/>
    <x v="1"/>
    <x v="2"/>
    <s v="ოზურგეთი, ე. ნინოშვილის ქ. №3 (იყო ჟღენტის ქ. №4) (თბილისი, ჯ. ბაგრატიონის ქ. №6ა)"/>
    <s v="T900001"/>
    <x v="5"/>
    <m/>
    <n v="1"/>
    <n v="1"/>
    <m/>
    <m/>
    <m/>
    <m/>
    <n v="1"/>
    <m/>
    <m/>
    <m/>
    <m/>
    <n v="3"/>
    <m/>
    <m/>
    <m/>
    <m/>
    <m/>
    <n v="3"/>
  </r>
  <r>
    <s v="შპს მედალფა"/>
    <s v="404908043"/>
    <x v="1"/>
    <x v="2"/>
    <s v="ოზურგეთი, ე. ნინოშვილის ქ. №3 (იყო ჟღენტის ქ. №4) (თბილისი, ჯ. ბაგრატიონის ქ. №6ა)"/>
    <s v="T900002/1"/>
    <x v="5"/>
    <m/>
    <m/>
    <m/>
    <m/>
    <m/>
    <m/>
    <m/>
    <m/>
    <m/>
    <m/>
    <m/>
    <m/>
    <n v="0"/>
    <m/>
    <n v="1"/>
    <m/>
    <m/>
    <m/>
    <n v="1"/>
  </r>
  <r>
    <s v="შპს მედალფა"/>
    <s v="404908043"/>
    <x v="1"/>
    <x v="2"/>
    <s v="ოზურგეთი, ე. ნინოშვილის ქ. №3 (იყო ჟღენტის ქ. №4) (თბილისი, ჯ. ბაგრატიონის ქ. №6ა)"/>
    <s v="T900003/2"/>
    <x v="5"/>
    <m/>
    <m/>
    <m/>
    <m/>
    <m/>
    <m/>
    <n v="1"/>
    <m/>
    <m/>
    <m/>
    <m/>
    <m/>
    <n v="1"/>
    <n v="1"/>
    <m/>
    <m/>
    <m/>
    <m/>
    <n v="2"/>
  </r>
  <r>
    <s v="შპს მედალფა"/>
    <s v="404908043"/>
    <x v="1"/>
    <x v="2"/>
    <s v="ოზურგეთი, ე. ნინოშვილის ქ. №3 (იყო ჟღენტის ქ. №4) (თბილისი, ჯ. ბაგრატიონის ქ. №6ა)"/>
    <s v="T900004/1"/>
    <x v="5"/>
    <m/>
    <m/>
    <m/>
    <n v="1"/>
    <m/>
    <m/>
    <m/>
    <m/>
    <n v="1"/>
    <m/>
    <m/>
    <m/>
    <n v="2"/>
    <m/>
    <m/>
    <m/>
    <m/>
    <m/>
    <n v="2"/>
  </r>
  <r>
    <s v="შპს მედალფა"/>
    <s v="404908043"/>
    <x v="1"/>
    <x v="2"/>
    <s v="ოზურგეთი, ე. ნინოშვილის ქ. №3 (იყო ჟღენტის ქ. №4) (თბილისი, ჯ. ბაგრატიონის ქ. №6ა)"/>
    <s v="T900006"/>
    <x v="5"/>
    <m/>
    <m/>
    <m/>
    <m/>
    <m/>
    <n v="1"/>
    <m/>
    <m/>
    <m/>
    <m/>
    <m/>
    <m/>
    <n v="1"/>
    <m/>
    <m/>
    <m/>
    <m/>
    <m/>
    <n v="1"/>
  </r>
  <r>
    <s v="შპს მედალფა"/>
    <s v="404908043"/>
    <x v="1"/>
    <x v="2"/>
    <s v="ოზურგეთი, ე. ნინოშვილის ქ. №3 (იყო ჟღენტის ქ. №4) (თბილისი, ჯ. ბაგრატიონის ქ. №6ა)"/>
    <s v="T900006/2"/>
    <x v="5"/>
    <m/>
    <m/>
    <m/>
    <n v="1"/>
    <m/>
    <m/>
    <m/>
    <m/>
    <m/>
    <m/>
    <m/>
    <m/>
    <n v="1"/>
    <m/>
    <m/>
    <m/>
    <m/>
    <m/>
    <n v="1"/>
  </r>
  <r>
    <s v="შპს მედალფა"/>
    <s v="404908043"/>
    <x v="1"/>
    <x v="2"/>
    <s v="ოზურგეთი, ე. ნინოშვილის ქ. №3 (იყო ჟღენტის ქ. №4) (თბილისი, ჯ. ბაგრატიონის ქ. №6ა)"/>
    <s v="T900007"/>
    <x v="5"/>
    <m/>
    <m/>
    <m/>
    <m/>
    <m/>
    <m/>
    <m/>
    <m/>
    <m/>
    <m/>
    <m/>
    <m/>
    <n v="0"/>
    <m/>
    <m/>
    <n v="1"/>
    <n v="1"/>
    <m/>
    <n v="2"/>
  </r>
  <r>
    <s v="შპს მედალფა"/>
    <s v="404908043"/>
    <x v="1"/>
    <x v="2"/>
    <s v="ოზურგეთი, ე. ნინოშვილის ქ. №3 (იყო ჟღენტის ქ. №4) (თბილისი, ჯ. ბაგრატიონის ქ. №6ა)"/>
    <s v="T900007/1"/>
    <x v="5"/>
    <m/>
    <m/>
    <m/>
    <m/>
    <m/>
    <m/>
    <m/>
    <m/>
    <m/>
    <m/>
    <m/>
    <n v="2"/>
    <n v="2"/>
    <n v="1"/>
    <m/>
    <m/>
    <m/>
    <m/>
    <n v="3"/>
  </r>
  <r>
    <s v="შპს მედალფა"/>
    <s v="404908043"/>
    <x v="1"/>
    <x v="2"/>
    <s v="ოზურგეთი, ე. ნინოშვილის ქ. №3 (იყო ჟღენტის ქ. №4) (თბილისი, ჯ. ბაგრატიონის ქ. №6ა)"/>
    <s v="T900007/2"/>
    <x v="5"/>
    <m/>
    <m/>
    <m/>
    <m/>
    <m/>
    <m/>
    <m/>
    <m/>
    <n v="1"/>
    <m/>
    <n v="1"/>
    <m/>
    <n v="2"/>
    <n v="1"/>
    <m/>
    <m/>
    <m/>
    <m/>
    <n v="3"/>
  </r>
  <r>
    <s v="შპს მედალფა"/>
    <s v="404908043"/>
    <x v="1"/>
    <x v="2"/>
    <s v="ოზურგეთი, ე. ნინოშვილის ქ. №3 (იყო ჟღენტის ქ. №4) (თბილისი, ჯ. ბაგრატიონის ქ. №6ა)"/>
    <s v="T900009/2"/>
    <x v="5"/>
    <m/>
    <m/>
    <m/>
    <n v="1"/>
    <m/>
    <m/>
    <m/>
    <m/>
    <m/>
    <m/>
    <m/>
    <m/>
    <n v="1"/>
    <m/>
    <m/>
    <m/>
    <m/>
    <m/>
    <n v="1"/>
  </r>
  <r>
    <s v="შპს მედალფა"/>
    <s v="404908043"/>
    <x v="1"/>
    <x v="2"/>
    <s v="ოზურგეთი, ე. ნინოშვილის ქ. №3 (იყო ჟღენტის ქ. №4) (თბილისი, ჯ. ბაგრატიონის ქ. №6ა)"/>
    <s v="T900012"/>
    <x v="5"/>
    <m/>
    <m/>
    <m/>
    <m/>
    <m/>
    <n v="1"/>
    <m/>
    <m/>
    <m/>
    <m/>
    <m/>
    <m/>
    <n v="1"/>
    <m/>
    <m/>
    <m/>
    <m/>
    <n v="1"/>
    <n v="2"/>
  </r>
  <r>
    <s v="შპს მედალფა"/>
    <s v="404908043"/>
    <x v="1"/>
    <x v="2"/>
    <s v="ოზურგეთი, ე. ნინოშვილის ქ. №3 (იყო ჟღენტის ქ. №4) (თბილისი, ჯ. ბაგრატიონის ქ. №6ა)"/>
    <s v="T900012/1"/>
    <x v="5"/>
    <m/>
    <m/>
    <n v="1"/>
    <m/>
    <m/>
    <m/>
    <m/>
    <m/>
    <m/>
    <n v="1"/>
    <m/>
    <m/>
    <n v="2"/>
    <m/>
    <m/>
    <m/>
    <m/>
    <m/>
    <n v="2"/>
  </r>
  <r>
    <s v="შპს მედალფა"/>
    <s v="404908043"/>
    <x v="1"/>
    <x v="2"/>
    <s v="ოზურგეთი, ე. ნინოშვილის ქ. №3 (იყო ჟღენტის ქ. №4) (თბილისი, ჯ. ბაგრატიონის ქ. №6ა)"/>
    <s v="T900012/2"/>
    <x v="5"/>
    <n v="1"/>
    <m/>
    <m/>
    <m/>
    <n v="1"/>
    <m/>
    <m/>
    <m/>
    <m/>
    <m/>
    <m/>
    <n v="1"/>
    <n v="3"/>
    <m/>
    <m/>
    <n v="1"/>
    <m/>
    <m/>
    <n v="4"/>
  </r>
  <r>
    <s v="შპს მედალფა"/>
    <s v="404908043"/>
    <x v="1"/>
    <x v="2"/>
    <s v="ოზურგეთი, ე. ნინოშვილის ქ. №3 (იყო ჟღენტის ქ. №4) (თბილისი, ჯ. ბაგრატიონის ქ. №6ა)"/>
    <s v="T900014/1"/>
    <x v="5"/>
    <m/>
    <m/>
    <n v="1"/>
    <m/>
    <m/>
    <m/>
    <m/>
    <m/>
    <m/>
    <m/>
    <m/>
    <m/>
    <n v="1"/>
    <m/>
    <m/>
    <m/>
    <m/>
    <m/>
    <n v="1"/>
  </r>
  <r>
    <s v="შპს მედალფა"/>
    <s v="404908043"/>
    <x v="1"/>
    <x v="2"/>
    <s v="ოზურგეთი, ე. ნინოშვილის ქ. №3 (იყო ჟღენტის ქ. №4) (თბილისი, ჯ. ბაგრატიონის ქ. №6ა)"/>
    <s v="T900016"/>
    <x v="5"/>
    <m/>
    <m/>
    <m/>
    <m/>
    <m/>
    <m/>
    <m/>
    <m/>
    <m/>
    <m/>
    <m/>
    <m/>
    <n v="0"/>
    <m/>
    <m/>
    <m/>
    <n v="1"/>
    <m/>
    <n v="1"/>
  </r>
  <r>
    <s v="შპს მედალფა"/>
    <s v="404908043"/>
    <x v="1"/>
    <x v="2"/>
    <s v="ოზურგეთი, ე. ნინოშვილის ქ. №3 (იყო ჟღენტის ქ. №4) (თბილისი, ჯ. ბაგრატიონის ქ. №6ა)"/>
    <s v="T900016/2"/>
    <x v="5"/>
    <m/>
    <m/>
    <m/>
    <m/>
    <m/>
    <m/>
    <m/>
    <m/>
    <m/>
    <m/>
    <m/>
    <m/>
    <n v="0"/>
    <m/>
    <m/>
    <n v="1"/>
    <m/>
    <m/>
    <n v="1"/>
  </r>
  <r>
    <s v="შპს მედალფა"/>
    <s v="404908043"/>
    <x v="1"/>
    <x v="2"/>
    <s v="ოზურგეთი, ე. ნინოშვილის ქ. №3 (იყო ჟღენტის ქ. №4) (თბილისი, ჯ. ბაგრატიონის ქ. №6ა)"/>
    <s v="XX"/>
    <x v="4"/>
    <m/>
    <m/>
    <m/>
    <m/>
    <m/>
    <m/>
    <m/>
    <m/>
    <m/>
    <n v="1"/>
    <m/>
    <m/>
    <n v="1"/>
    <m/>
    <m/>
    <m/>
    <m/>
    <m/>
    <n v="1"/>
  </r>
  <r>
    <s v="შპს მედალფა"/>
    <s v="404908043"/>
    <x v="3"/>
    <x v="56"/>
    <s v="კასპი, გიორგი სააკაძის ქ. №27ბ (იყო გიორგი სააკაძის ქ. №110) (თბილისი, ჯ. ბაგრატიონის ქ. №6ა)"/>
    <s v="CSE36"/>
    <x v="8"/>
    <m/>
    <m/>
    <m/>
    <n v="2"/>
    <m/>
    <m/>
    <m/>
    <m/>
    <m/>
    <m/>
    <m/>
    <m/>
    <n v="2"/>
    <m/>
    <m/>
    <m/>
    <m/>
    <m/>
    <n v="2"/>
  </r>
  <r>
    <s v="შპს მედალფა"/>
    <s v="404908043"/>
    <x v="3"/>
    <x v="56"/>
    <s v="კასპი, გიორგი სააკაძის ქ. №27ბ (იყო გიორგი სააკაძის ქ. №110) (თბილისი, ჯ. ბაგრატიონის ქ. №6ა)"/>
    <s v="INT0044"/>
    <x v="2"/>
    <n v="1"/>
    <n v="6"/>
    <n v="5"/>
    <n v="5"/>
    <n v="4"/>
    <m/>
    <n v="2"/>
    <n v="3"/>
    <n v="5"/>
    <n v="7"/>
    <n v="3"/>
    <n v="1"/>
    <n v="42"/>
    <n v="7"/>
    <n v="3"/>
    <n v="6"/>
    <n v="2"/>
    <n v="3"/>
    <n v="63"/>
  </r>
  <r>
    <s v="შპს მედალფა"/>
    <s v="404908043"/>
    <x v="3"/>
    <x v="56"/>
    <s v="კასპი, გიორგი სააკაძის ქ. №27ბ (იყო გიორგი სააკაძის ქ. №110) (თბილისი, ჯ. ბაგრატიონის ქ. №6ა)"/>
    <s v="INT0044/1"/>
    <x v="2"/>
    <n v="11"/>
    <n v="3"/>
    <n v="6"/>
    <n v="6"/>
    <n v="14"/>
    <n v="8"/>
    <n v="9"/>
    <n v="7"/>
    <n v="14"/>
    <n v="11"/>
    <n v="6"/>
    <n v="9"/>
    <n v="104"/>
    <n v="9"/>
    <n v="11"/>
    <n v="9"/>
    <n v="9"/>
    <n v="4"/>
    <n v="146"/>
  </r>
  <r>
    <s v="შპს მედალფა"/>
    <s v="404908043"/>
    <x v="3"/>
    <x v="56"/>
    <s v="კასპი, გიორგი სააკაძის ქ. №27ბ (იყო გიორგი სააკაძის ქ. №110) (თბილისი, ჯ. ბაგრატიონის ქ. №6ა)"/>
    <s v="INT0044/2"/>
    <x v="2"/>
    <n v="4"/>
    <n v="6"/>
    <n v="6"/>
    <n v="16"/>
    <n v="7"/>
    <n v="6"/>
    <n v="3"/>
    <n v="11"/>
    <n v="4"/>
    <n v="5"/>
    <n v="4"/>
    <n v="5"/>
    <n v="77"/>
    <n v="12"/>
    <n v="8"/>
    <n v="9"/>
    <n v="4"/>
    <n v="6"/>
    <n v="116"/>
  </r>
  <r>
    <s v="შპს მედალფა"/>
    <s v="404908043"/>
    <x v="3"/>
    <x v="56"/>
    <s v="კასპი, გიორგი სააკაძის ქ. №27ბ (იყო გიორგი სააკაძის ქ. №110) (თბილისი, ჯ. ბაგრატიონის ქ. №6ა)"/>
    <s v="N84.0"/>
    <x v="4"/>
    <m/>
    <m/>
    <m/>
    <m/>
    <m/>
    <m/>
    <m/>
    <m/>
    <m/>
    <m/>
    <m/>
    <n v="1"/>
    <n v="1"/>
    <m/>
    <m/>
    <m/>
    <m/>
    <m/>
    <n v="1"/>
  </r>
  <r>
    <s v="შპს მედალფა"/>
    <s v="404908043"/>
    <x v="3"/>
    <x v="56"/>
    <s v="კასპი, გიორგი სააკაძის ქ. №27ბ (იყო გიორგი სააკაძის ქ. №110) (თბილისი, ჯ. ბაგრატიონის ქ. №6ა)"/>
    <s v="NIC218"/>
    <x v="8"/>
    <n v="1"/>
    <m/>
    <m/>
    <m/>
    <m/>
    <m/>
    <m/>
    <m/>
    <m/>
    <m/>
    <m/>
    <m/>
    <n v="1"/>
    <m/>
    <m/>
    <m/>
    <m/>
    <m/>
    <n v="1"/>
  </r>
  <r>
    <s v="შპს მედალფა"/>
    <s v="404908043"/>
    <x v="3"/>
    <x v="56"/>
    <s v="კასპი, გიორგი სააკაძის ქ. №27ბ (იყო გიორგი სააკაძის ქ. №110) (თბილისი, ჯ. ბაგრატიონის ქ. №6ა)"/>
    <s v="REAN0044"/>
    <x v="3"/>
    <n v="2"/>
    <m/>
    <n v="2"/>
    <m/>
    <n v="2"/>
    <m/>
    <n v="1"/>
    <m/>
    <m/>
    <m/>
    <n v="2"/>
    <n v="1"/>
    <n v="10"/>
    <m/>
    <n v="1"/>
    <m/>
    <m/>
    <m/>
    <n v="11"/>
  </r>
  <r>
    <s v="შპს მედალფა"/>
    <s v="404908043"/>
    <x v="3"/>
    <x v="56"/>
    <s v="კასპი, გიორგი სააკაძის ქ. №27ბ (იყო გიორგი სააკაძის ქ. №110) (თბილისი, ჯ. ბაგრატიონის ქ. №6ა)"/>
    <s v="REAN0044/1"/>
    <x v="3"/>
    <n v="2"/>
    <m/>
    <n v="2"/>
    <n v="1"/>
    <m/>
    <n v="2"/>
    <n v="2"/>
    <n v="2"/>
    <n v="3"/>
    <m/>
    <n v="3"/>
    <n v="2"/>
    <n v="19"/>
    <n v="2"/>
    <n v="1"/>
    <n v="2"/>
    <n v="1"/>
    <n v="1"/>
    <n v="26"/>
  </r>
  <r>
    <s v="შპს მედალფა"/>
    <s v="404908043"/>
    <x v="3"/>
    <x v="56"/>
    <s v="კასპი, გიორგი სააკაძის ქ. №27ბ (იყო გიორგი სააკაძის ქ. №110) (თბილისი, ჯ. ბაგრატიონის ქ. №6ა)"/>
    <s v="REAN0044/2"/>
    <x v="3"/>
    <m/>
    <n v="1"/>
    <n v="1"/>
    <n v="1"/>
    <m/>
    <n v="4"/>
    <m/>
    <n v="1"/>
    <n v="1"/>
    <m/>
    <m/>
    <m/>
    <n v="9"/>
    <n v="2"/>
    <n v="1"/>
    <n v="1"/>
    <m/>
    <n v="1"/>
    <n v="14"/>
  </r>
  <r>
    <s v="შპს მედალფა"/>
    <s v="404908043"/>
    <x v="3"/>
    <x v="56"/>
    <s v="კასპი, გიორგი სააკაძის ქ. №27ბ (იყო გიორგი სააკაძის ქ. №110) (თბილისი, ჯ. ბაგრატიონის ქ. №6ა)"/>
    <s v="REAN0044/3"/>
    <x v="3"/>
    <n v="1"/>
    <m/>
    <m/>
    <m/>
    <m/>
    <m/>
    <m/>
    <n v="1"/>
    <m/>
    <m/>
    <m/>
    <m/>
    <n v="2"/>
    <n v="1"/>
    <n v="1"/>
    <m/>
    <m/>
    <m/>
    <n v="4"/>
  </r>
  <r>
    <s v="შპს მედალფა"/>
    <s v="404908043"/>
    <x v="3"/>
    <x v="56"/>
    <s v="კასპი, გიორგი სააკაძის ქ. №27ბ (იყო გიორგი სააკაძის ქ. №110) (თბილისი, ჯ. ბაგრატიონის ქ. №6ა)"/>
    <s v="S600065/1"/>
    <x v="4"/>
    <m/>
    <m/>
    <m/>
    <m/>
    <m/>
    <m/>
    <m/>
    <m/>
    <n v="1"/>
    <m/>
    <m/>
    <m/>
    <n v="1"/>
    <m/>
    <m/>
    <m/>
    <m/>
    <m/>
    <n v="1"/>
  </r>
  <r>
    <s v="შპს მედალფა"/>
    <s v="404908043"/>
    <x v="3"/>
    <x v="56"/>
    <s v="კასპი, გიორგი სააკაძის ქ. №27ბ (იყო გიორგი სააკაძის ქ. №110) (თბილისი, ჯ. ბაგრატიონის ქ. №6ა)"/>
    <s v="S600073/2"/>
    <x v="4"/>
    <m/>
    <m/>
    <m/>
    <m/>
    <m/>
    <n v="1"/>
    <m/>
    <m/>
    <m/>
    <m/>
    <m/>
    <m/>
    <n v="1"/>
    <m/>
    <m/>
    <m/>
    <m/>
    <m/>
    <n v="1"/>
  </r>
  <r>
    <s v="შპს მედალფა"/>
    <s v="404908043"/>
    <x v="3"/>
    <x v="56"/>
    <s v="კასპი, გიორგი სააკაძის ქ. №27ბ (იყო გიორგი სააკაძის ქ. №110) (თბილისი, ჯ. ბაგრატიონის ქ. №6ა)"/>
    <s v="S600109/1"/>
    <x v="4"/>
    <m/>
    <m/>
    <m/>
    <m/>
    <m/>
    <m/>
    <m/>
    <m/>
    <n v="1"/>
    <m/>
    <m/>
    <m/>
    <n v="1"/>
    <m/>
    <m/>
    <m/>
    <m/>
    <m/>
    <n v="1"/>
  </r>
  <r>
    <s v="შპს მედალფა"/>
    <s v="404908043"/>
    <x v="3"/>
    <x v="56"/>
    <s v="კასპი, გიორგი სააკაძის ქ. №27ბ (იყო გიორგი სააკაძის ქ. №110) (თბილისი, ჯ. ბაგრატიონის ქ. №6ა)"/>
    <s v="S600129/1"/>
    <x v="4"/>
    <n v="1"/>
    <m/>
    <m/>
    <m/>
    <m/>
    <m/>
    <m/>
    <m/>
    <m/>
    <m/>
    <m/>
    <m/>
    <n v="1"/>
    <m/>
    <m/>
    <m/>
    <m/>
    <m/>
    <n v="1"/>
  </r>
  <r>
    <s v="შპს მედალფა"/>
    <s v="404908043"/>
    <x v="3"/>
    <x v="56"/>
    <s v="კასპი, გიორგი სააკაძის ქ. №27ბ (იყო გიორგი სააკაძის ქ. №110) (თბილისი, ჯ. ბაგრატიონის ქ. №6ა)"/>
    <s v="SUR1289441/2"/>
    <x v="4"/>
    <m/>
    <m/>
    <m/>
    <m/>
    <m/>
    <m/>
    <m/>
    <m/>
    <m/>
    <m/>
    <m/>
    <m/>
    <n v="0"/>
    <m/>
    <m/>
    <m/>
    <m/>
    <n v="1"/>
    <n v="1"/>
  </r>
  <r>
    <s v="შპს მედალფა"/>
    <s v="404908043"/>
    <x v="3"/>
    <x v="56"/>
    <s v="კასპი, გიორგი სააკაძის ქ. №27ბ (იყო გიორგი სააკაძის ქ. №110) (თბილისი, ჯ. ბაგრატიონის ქ. №6ა)"/>
    <s v="SUR1863164"/>
    <x v="4"/>
    <m/>
    <m/>
    <m/>
    <m/>
    <m/>
    <m/>
    <m/>
    <m/>
    <n v="1"/>
    <m/>
    <m/>
    <m/>
    <n v="1"/>
    <m/>
    <m/>
    <m/>
    <m/>
    <m/>
    <n v="1"/>
  </r>
  <r>
    <s v="შპს მედალფა"/>
    <s v="404908043"/>
    <x v="3"/>
    <x v="56"/>
    <s v="კასპი, გიორგი სააკაძის ქ. №27ბ (იყო გიორგი სააკაძის ქ. №110) (თბილისი, ჯ. ბაგრატიონის ქ. №6ა)"/>
    <s v="SUR2330649"/>
    <x v="4"/>
    <m/>
    <m/>
    <m/>
    <m/>
    <m/>
    <m/>
    <m/>
    <m/>
    <m/>
    <n v="1"/>
    <m/>
    <m/>
    <n v="1"/>
    <m/>
    <m/>
    <m/>
    <m/>
    <m/>
    <n v="1"/>
  </r>
  <r>
    <s v="შპს მედალფა"/>
    <s v="404908043"/>
    <x v="3"/>
    <x v="56"/>
    <s v="კასპი, გიორგი სააკაძის ქ. №27ბ (იყო გიორგი სააკაძის ქ. №110) (თბილისი, ჯ. ბაგრატიონის ქ. №6ა)"/>
    <s v="T900002/2"/>
    <x v="5"/>
    <m/>
    <m/>
    <m/>
    <m/>
    <m/>
    <m/>
    <m/>
    <m/>
    <m/>
    <m/>
    <m/>
    <m/>
    <n v="0"/>
    <m/>
    <m/>
    <m/>
    <m/>
    <n v="1"/>
    <n v="1"/>
  </r>
  <r>
    <s v="შპს მედალფა"/>
    <s v="404908043"/>
    <x v="3"/>
    <x v="56"/>
    <s v="კასპი, გიორგი სააკაძის ქ. №27ბ (იყო გიორგი სააკაძის ქ. №110) (თბილისი, ჯ. ბაგრატიონის ქ. №6ა)"/>
    <s v="T900004"/>
    <x v="5"/>
    <m/>
    <m/>
    <m/>
    <m/>
    <m/>
    <m/>
    <m/>
    <m/>
    <n v="1"/>
    <m/>
    <m/>
    <m/>
    <n v="1"/>
    <m/>
    <m/>
    <m/>
    <m/>
    <m/>
    <n v="1"/>
  </r>
  <r>
    <s v="შპს მედალფა"/>
    <s v="404908043"/>
    <x v="3"/>
    <x v="56"/>
    <s v="კასპი, გიორგი სააკაძის ქ. №27ბ (იყო გიორგი სააკაძის ქ. №110) (თბილისი, ჯ. ბაგრატიონის ქ. №6ა)"/>
    <s v="T900004/1"/>
    <x v="5"/>
    <m/>
    <m/>
    <n v="1"/>
    <m/>
    <m/>
    <m/>
    <m/>
    <m/>
    <m/>
    <m/>
    <m/>
    <m/>
    <n v="1"/>
    <m/>
    <m/>
    <m/>
    <m/>
    <m/>
    <n v="1"/>
  </r>
  <r>
    <s v="შპს მედალფა"/>
    <s v="404908043"/>
    <x v="3"/>
    <x v="56"/>
    <s v="კასპი, გიორგი სააკაძის ქ. №27ბ (იყო გიორგი სააკაძის ქ. №110) (თბილისი, ჯ. ბაგრატიონის ქ. №6ა)"/>
    <s v="T900004/2"/>
    <x v="5"/>
    <m/>
    <m/>
    <m/>
    <m/>
    <m/>
    <m/>
    <m/>
    <m/>
    <m/>
    <m/>
    <m/>
    <m/>
    <n v="0"/>
    <n v="1"/>
    <m/>
    <m/>
    <m/>
    <m/>
    <n v="1"/>
  </r>
  <r>
    <s v="შპს მედალფა"/>
    <s v="404908043"/>
    <x v="3"/>
    <x v="56"/>
    <s v="კასპი, გიორგი სააკაძის ქ. №27ბ (იყო გიორგი სააკაძის ქ. №110) (თბილისი, ჯ. ბაგრატიონის ქ. №6ა)"/>
    <s v="T900007"/>
    <x v="5"/>
    <m/>
    <m/>
    <m/>
    <m/>
    <m/>
    <m/>
    <m/>
    <m/>
    <m/>
    <n v="1"/>
    <m/>
    <m/>
    <n v="1"/>
    <m/>
    <m/>
    <m/>
    <m/>
    <m/>
    <n v="1"/>
  </r>
  <r>
    <s v="შპს მედალფა"/>
    <s v="404908043"/>
    <x v="3"/>
    <x v="56"/>
    <s v="კასპი, გიორგი სააკაძის ქ. №27ბ (იყო გიორგი სააკაძის ქ. №110) (თბილისი, ჯ. ბაგრატიონის ქ. №6ა)"/>
    <s v="T900007/1"/>
    <x v="5"/>
    <m/>
    <m/>
    <m/>
    <m/>
    <m/>
    <m/>
    <m/>
    <m/>
    <n v="1"/>
    <m/>
    <m/>
    <m/>
    <n v="1"/>
    <m/>
    <m/>
    <m/>
    <m/>
    <m/>
    <n v="1"/>
  </r>
  <r>
    <s v="შპს მედალფა"/>
    <s v="404908043"/>
    <x v="3"/>
    <x v="56"/>
    <s v="კასპი, გიორგი სააკაძის ქ. №27ბ (იყო გიორგი სააკაძის ქ. №110) (თბილისი, ჯ. ბაგრატიონის ქ. №6ა)"/>
    <s v="T900012/2"/>
    <x v="5"/>
    <m/>
    <m/>
    <m/>
    <m/>
    <m/>
    <m/>
    <m/>
    <m/>
    <m/>
    <n v="1"/>
    <m/>
    <m/>
    <n v="1"/>
    <m/>
    <m/>
    <n v="1"/>
    <m/>
    <m/>
    <n v="2"/>
  </r>
  <r>
    <s v="შპს მედი ქლაბ ჯორჯია"/>
    <s v="204927543"/>
    <x v="0"/>
    <x v="43"/>
    <s v="თბილისი, ტაშკენტის ქ. N22ა"/>
    <s v="C61"/>
    <x v="0"/>
    <m/>
    <m/>
    <n v="1"/>
    <m/>
    <m/>
    <m/>
    <m/>
    <m/>
    <m/>
    <m/>
    <m/>
    <m/>
    <n v="1"/>
    <m/>
    <m/>
    <m/>
    <m/>
    <m/>
    <n v="1"/>
  </r>
  <r>
    <s v="შპს მედი ქლაბ ჯორჯია"/>
    <s v="204927543"/>
    <x v="0"/>
    <x v="43"/>
    <s v="თბილისი, ტაშკენტის ქ. N22ა"/>
    <s v="N40"/>
    <x v="4"/>
    <m/>
    <m/>
    <m/>
    <m/>
    <m/>
    <m/>
    <m/>
    <m/>
    <m/>
    <m/>
    <m/>
    <n v="1"/>
    <n v="1"/>
    <m/>
    <m/>
    <m/>
    <m/>
    <m/>
    <n v="1"/>
  </r>
  <r>
    <s v="შპს მედინვესტი-ჰემატოლოგიისა და ტრანსფუზიოლოგიის ინსტიტუტი"/>
    <s v="405013195"/>
    <x v="0"/>
    <x v="27"/>
    <s v="თბილისი, ქავთარაძის ქუჩის ჩიხი 4"/>
    <s v="chem0008/2"/>
    <x v="1"/>
    <m/>
    <m/>
    <m/>
    <m/>
    <m/>
    <m/>
    <m/>
    <m/>
    <m/>
    <n v="1"/>
    <m/>
    <m/>
    <n v="1"/>
    <m/>
    <m/>
    <m/>
    <m/>
    <m/>
    <n v="1"/>
  </r>
  <r>
    <s v="შპს მედინვესტი-ჰემატოლოგიისა და ტრანსფუზიოლოგიის ინსტიტუტი"/>
    <s v="405013195"/>
    <x v="0"/>
    <x v="27"/>
    <s v="თბილისი, ქავთარაძის ქუჩის ჩიხი 4"/>
    <s v="chem0009"/>
    <x v="1"/>
    <m/>
    <m/>
    <m/>
    <m/>
    <m/>
    <m/>
    <m/>
    <m/>
    <m/>
    <m/>
    <n v="1"/>
    <m/>
    <n v="1"/>
    <m/>
    <m/>
    <m/>
    <m/>
    <m/>
    <n v="1"/>
  </r>
  <r>
    <s v="შპს მედინვესტი-ჰემატოლოგიისა და ტრანსფუზიოლოგიის ინსტიტუტი"/>
    <s v="405013195"/>
    <x v="0"/>
    <x v="27"/>
    <s v="თბილისი, ქავთარაძის ქუჩის ჩიხი 4"/>
    <s v="chem0009/1"/>
    <x v="1"/>
    <m/>
    <m/>
    <m/>
    <m/>
    <m/>
    <m/>
    <m/>
    <m/>
    <m/>
    <m/>
    <m/>
    <n v="1"/>
    <n v="1"/>
    <m/>
    <m/>
    <m/>
    <m/>
    <n v="1"/>
    <n v="2"/>
  </r>
  <r>
    <s v="შპს მედინვესტი-ჰემატოლოგიისა და ტრანსფუზიოლოგიის ინსტიტუტი"/>
    <s v="405013195"/>
    <x v="0"/>
    <x v="27"/>
    <s v="თბილისი, ქავთარაძის ქუჩის ჩიხი 4"/>
    <s v="chem0009/2"/>
    <x v="1"/>
    <m/>
    <m/>
    <m/>
    <m/>
    <n v="1"/>
    <m/>
    <m/>
    <m/>
    <m/>
    <m/>
    <m/>
    <m/>
    <n v="1"/>
    <m/>
    <m/>
    <m/>
    <m/>
    <m/>
    <n v="1"/>
  </r>
  <r>
    <s v="შპს მედინვესტი-ჰემატოლოგიისა და ტრანსფუზიოლოგიის ინსტიტუტი"/>
    <s v="405013195"/>
    <x v="0"/>
    <x v="27"/>
    <s v="თბილისი, ქავთარაძის ქუჩის ჩიხი 4"/>
    <s v="COM0005"/>
    <x v="1"/>
    <m/>
    <m/>
    <m/>
    <m/>
    <m/>
    <m/>
    <n v="1"/>
    <m/>
    <m/>
    <m/>
    <m/>
    <m/>
    <n v="1"/>
    <m/>
    <m/>
    <m/>
    <m/>
    <m/>
    <n v="1"/>
  </r>
  <r>
    <s v="შპს მედინვესტი-ჰემატოლოგიისა და ტრანსფუზიოლოგიის ინსტიტუტი"/>
    <s v="405013195"/>
    <x v="0"/>
    <x v="27"/>
    <s v="თბილისი, ქავთარაძის ქუჩის ჩიხი 4"/>
    <s v="COM0005/2"/>
    <x v="1"/>
    <m/>
    <m/>
    <m/>
    <m/>
    <m/>
    <m/>
    <m/>
    <m/>
    <n v="1"/>
    <m/>
    <m/>
    <m/>
    <n v="1"/>
    <m/>
    <m/>
    <m/>
    <m/>
    <m/>
    <n v="1"/>
  </r>
  <r>
    <s v="შპს მედინვესტი-ჰემატოლოგიისა და ტრანსფუზიოლოგიის ინსტიტუტი"/>
    <s v="405013195"/>
    <x v="0"/>
    <x v="27"/>
    <s v="თბილისი, ქავთარაძის ქუჩის ჩიხი 4"/>
    <s v="COM0005/5"/>
    <x v="1"/>
    <m/>
    <m/>
    <n v="1"/>
    <m/>
    <m/>
    <m/>
    <m/>
    <m/>
    <m/>
    <m/>
    <m/>
    <m/>
    <n v="1"/>
    <m/>
    <m/>
    <m/>
    <m/>
    <m/>
    <n v="1"/>
  </r>
  <r>
    <s v="შპს მედკაპიტალი"/>
    <s v="205218030"/>
    <x v="0"/>
    <x v="28"/>
    <s v="თბილისი, ილია ვეკუას ქ.N18"/>
    <s v="DEL"/>
    <x v="9"/>
    <m/>
    <m/>
    <m/>
    <m/>
    <m/>
    <n v="1"/>
    <m/>
    <m/>
    <m/>
    <m/>
    <m/>
    <m/>
    <n v="1"/>
    <m/>
    <m/>
    <m/>
    <m/>
    <m/>
    <n v="1"/>
  </r>
  <r>
    <s v="შპს მრავალპროფილური კლინიკა კონსილიუმ მედულა"/>
    <s v="405169598"/>
    <x v="0"/>
    <x v="43"/>
    <s v="ქ.თბილისი, ა.პოლიტკოვსკაიას ქ.N6/გ."/>
    <s v="N85.0"/>
    <x v="4"/>
    <m/>
    <m/>
    <m/>
    <m/>
    <m/>
    <m/>
    <m/>
    <m/>
    <m/>
    <m/>
    <m/>
    <m/>
    <n v="0"/>
    <m/>
    <n v="1"/>
    <m/>
    <m/>
    <m/>
    <n v="1"/>
  </r>
  <r>
    <s v="შპს მულტიპროფილური ჰოსპიტალი - მედიქალ სიტი და ინფექციურ დაავადებათა მართვის ცენტრი"/>
    <s v="412682501"/>
    <x v="2"/>
    <x v="3"/>
    <s v="ქუთაისი, ფოთის ქ. №40"/>
    <s v="1100000015"/>
    <x v="12"/>
    <m/>
    <m/>
    <n v="1"/>
    <m/>
    <n v="1"/>
    <m/>
    <n v="1"/>
    <n v="1"/>
    <m/>
    <n v="1"/>
    <n v="4"/>
    <m/>
    <n v="9"/>
    <m/>
    <m/>
    <n v="2"/>
    <m/>
    <n v="2"/>
    <n v="13"/>
  </r>
  <r>
    <s v="შპს მულტიპროფილური ჰოსპიტალი - მედიქალ სიტი და ინფექციურ დაავადებათა მართვის ცენტრი"/>
    <s v="412682501"/>
    <x v="2"/>
    <x v="3"/>
    <s v="ქუთაისი, ფოთის ქ. №40"/>
    <s v="1100000015/1"/>
    <x v="12"/>
    <m/>
    <m/>
    <m/>
    <m/>
    <m/>
    <m/>
    <m/>
    <m/>
    <n v="1"/>
    <m/>
    <m/>
    <m/>
    <n v="1"/>
    <m/>
    <m/>
    <m/>
    <m/>
    <m/>
    <n v="1"/>
  </r>
  <r>
    <s v="შპს მულტიპროფილური ჰოსპიტალი - მედიქალ სიტი და ინფექციურ დაავადებათა მართვის ცენტრი"/>
    <s v="412682501"/>
    <x v="2"/>
    <x v="3"/>
    <s v="ქუთაისი, ფოთის ქ. №40"/>
    <s v="INF00004/2"/>
    <x v="10"/>
    <m/>
    <m/>
    <m/>
    <m/>
    <m/>
    <m/>
    <m/>
    <m/>
    <m/>
    <m/>
    <m/>
    <m/>
    <n v="0"/>
    <n v="2"/>
    <m/>
    <m/>
    <m/>
    <m/>
    <n v="2"/>
  </r>
  <r>
    <s v="შპს მულტიპროფილური ჰოსპიტალი - მედიქალ სიტი და ინფექციურ დაავადებათა მართვის ცენტრი"/>
    <s v="412682501"/>
    <x v="2"/>
    <x v="3"/>
    <s v="ქუთაისი, ფოთის ქ. №40"/>
    <s v="INF00009"/>
    <x v="10"/>
    <m/>
    <m/>
    <m/>
    <m/>
    <m/>
    <m/>
    <m/>
    <m/>
    <m/>
    <n v="1"/>
    <m/>
    <m/>
    <n v="1"/>
    <m/>
    <m/>
    <m/>
    <m/>
    <n v="1"/>
    <n v="2"/>
  </r>
  <r>
    <s v="შპს მულტიპროფილური ჰოსპიტალი - მედიქალ სიტი და ინფექციურ დაავადებათა მართვის ცენტრი"/>
    <s v="412682501"/>
    <x v="2"/>
    <x v="3"/>
    <s v="ქუთაისი, ფოთის ქ. №40"/>
    <s v="INF00009/1"/>
    <x v="10"/>
    <m/>
    <m/>
    <m/>
    <m/>
    <m/>
    <m/>
    <n v="1"/>
    <m/>
    <m/>
    <m/>
    <m/>
    <m/>
    <n v="1"/>
    <m/>
    <m/>
    <n v="1"/>
    <m/>
    <m/>
    <n v="2"/>
  </r>
  <r>
    <s v="შპს მულტიპროფილური ჰოსპიტალი - მედიქალ სიტი და ინფექციურ დაავადებათა მართვის ცენტრი"/>
    <s v="412682501"/>
    <x v="2"/>
    <x v="3"/>
    <s v="ქუთაისი, ფოთის ქ. №40"/>
    <s v="INF00009/2"/>
    <x v="10"/>
    <m/>
    <m/>
    <m/>
    <m/>
    <m/>
    <m/>
    <m/>
    <m/>
    <m/>
    <n v="1"/>
    <m/>
    <n v="1"/>
    <n v="2"/>
    <m/>
    <m/>
    <m/>
    <n v="1"/>
    <n v="1"/>
    <n v="4"/>
  </r>
  <r>
    <s v="შპს მულტიპროფილური ჰოსპიტალი - მედიქალ სიტი და ინფექციურ დაავადებათა მართვის ცენტრი"/>
    <s v="412682501"/>
    <x v="2"/>
    <x v="3"/>
    <s v="ქუთაისი, ფოთის ქ. №40"/>
    <s v="INF00013/1"/>
    <x v="10"/>
    <m/>
    <m/>
    <m/>
    <m/>
    <m/>
    <n v="1"/>
    <m/>
    <m/>
    <m/>
    <m/>
    <m/>
    <m/>
    <n v="1"/>
    <m/>
    <m/>
    <m/>
    <m/>
    <m/>
    <n v="1"/>
  </r>
  <r>
    <s v="შპს მულტიპროფილური ჰოსპიტალი - მედიქალ სიტი და ინფექციურ დაავადებათა მართვის ცენტრი"/>
    <s v="412682501"/>
    <x v="2"/>
    <x v="3"/>
    <s v="ქუთაისი, ფოთის ქ. №40"/>
    <s v="INF00014"/>
    <x v="10"/>
    <m/>
    <m/>
    <m/>
    <m/>
    <m/>
    <m/>
    <m/>
    <m/>
    <m/>
    <m/>
    <n v="1"/>
    <n v="1"/>
    <n v="2"/>
    <m/>
    <m/>
    <m/>
    <m/>
    <m/>
    <n v="2"/>
  </r>
  <r>
    <s v="შპს მულტიპროფილური ჰოსპიტალი - მედიქალ სიტი და ინფექციურ დაავადებათა მართვის ცენტრი"/>
    <s v="412682501"/>
    <x v="2"/>
    <x v="3"/>
    <s v="ქუთაისი, ფოთის ქ. №40"/>
    <s v="INF00014/2"/>
    <x v="10"/>
    <m/>
    <m/>
    <m/>
    <m/>
    <m/>
    <m/>
    <m/>
    <m/>
    <m/>
    <n v="1"/>
    <m/>
    <m/>
    <n v="1"/>
    <m/>
    <m/>
    <n v="1"/>
    <m/>
    <m/>
    <n v="2"/>
  </r>
  <r>
    <s v="შპს მულტიპროფილური ჰოსპიტალი - მედიქალ სიტი და ინფექციურ დაავადებათა მართვის ცენტრი"/>
    <s v="412682501"/>
    <x v="2"/>
    <x v="3"/>
    <s v="ქუთაისი, ფოთის ქ. №40"/>
    <s v="INF00015/2"/>
    <x v="10"/>
    <m/>
    <m/>
    <m/>
    <m/>
    <m/>
    <m/>
    <m/>
    <m/>
    <m/>
    <m/>
    <m/>
    <m/>
    <n v="0"/>
    <m/>
    <n v="1"/>
    <m/>
    <m/>
    <m/>
    <n v="1"/>
  </r>
  <r>
    <s v="შპს მულტიპროფილური ჰოსპიტალი - მედიქალ სიტი და ინფექციურ დაავადებათა მართვის ცენტრი"/>
    <s v="412682501"/>
    <x v="2"/>
    <x v="3"/>
    <s v="ქუთაისი, ფოთის ქ. №40"/>
    <s v="INF00017/2"/>
    <x v="10"/>
    <m/>
    <m/>
    <m/>
    <m/>
    <m/>
    <m/>
    <n v="1"/>
    <m/>
    <m/>
    <m/>
    <m/>
    <m/>
    <n v="1"/>
    <m/>
    <m/>
    <m/>
    <m/>
    <m/>
    <n v="1"/>
  </r>
  <r>
    <s v="შპს მულტიპროფილური ჰოსპიტალი - მედიქალ სიტი და ინფექციურ დაავადებათა მართვის ცენტრი"/>
    <s v="412682501"/>
    <x v="2"/>
    <x v="3"/>
    <s v="ქუთაისი, ფოთის ქ. №40"/>
    <s v="INF00018"/>
    <x v="10"/>
    <m/>
    <m/>
    <m/>
    <m/>
    <m/>
    <m/>
    <m/>
    <m/>
    <n v="1"/>
    <m/>
    <m/>
    <m/>
    <n v="1"/>
    <n v="1"/>
    <m/>
    <m/>
    <m/>
    <m/>
    <n v="2"/>
  </r>
  <r>
    <s v="შპს მულტიპროფილური ჰოსპიტალი - მედიქალ სიტი და ინფექციურ დაავადებათა მართვის ცენტრი"/>
    <s v="412682501"/>
    <x v="2"/>
    <x v="3"/>
    <s v="ქუთაისი, ფოთის ქ. №40"/>
    <s v="INF00018/2"/>
    <x v="10"/>
    <m/>
    <m/>
    <m/>
    <m/>
    <m/>
    <n v="1"/>
    <m/>
    <m/>
    <m/>
    <m/>
    <m/>
    <m/>
    <n v="1"/>
    <m/>
    <m/>
    <m/>
    <m/>
    <m/>
    <n v="1"/>
  </r>
  <r>
    <s v="შპს მულტიპროფილური ჰოსპიტალი - მედიქალ სიტი და ინფექციურ დაავადებათა მართვის ცენტრი"/>
    <s v="412682501"/>
    <x v="2"/>
    <x v="3"/>
    <s v="ქუთაისი, ფოთის ქ. №40"/>
    <s v="INF00019/2"/>
    <x v="10"/>
    <m/>
    <m/>
    <m/>
    <m/>
    <m/>
    <m/>
    <m/>
    <m/>
    <m/>
    <m/>
    <n v="1"/>
    <m/>
    <n v="1"/>
    <m/>
    <m/>
    <m/>
    <m/>
    <m/>
    <n v="1"/>
  </r>
  <r>
    <s v="შპს მულტიპროფილური ჰოსპიტალი - მედიქალ სიტი და ინფექციურ დაავადებათა მართვის ცენტრი"/>
    <s v="412682501"/>
    <x v="2"/>
    <x v="3"/>
    <s v="ქუთაისი, ფოთის ქ. №40"/>
    <s v="INT0045/1"/>
    <x v="2"/>
    <m/>
    <m/>
    <m/>
    <m/>
    <m/>
    <m/>
    <m/>
    <m/>
    <m/>
    <m/>
    <m/>
    <m/>
    <n v="0"/>
    <m/>
    <m/>
    <m/>
    <m/>
    <n v="1"/>
    <n v="1"/>
  </r>
  <r>
    <s v="შპს მულტიპროფილური ჰოსპიტალი - მედიქალ სიტი და ინფექციურ დაავადებათა მართვის ცენტრი"/>
    <s v="412682501"/>
    <x v="2"/>
    <x v="3"/>
    <s v="ქუთაისი, ფოთის ქ. №40"/>
    <s v="K80.1"/>
    <x v="4"/>
    <n v="1"/>
    <m/>
    <m/>
    <n v="1"/>
    <m/>
    <m/>
    <m/>
    <m/>
    <m/>
    <m/>
    <m/>
    <m/>
    <n v="2"/>
    <m/>
    <m/>
    <m/>
    <m/>
    <m/>
    <n v="2"/>
  </r>
  <r>
    <s v="შპს მულტიპროფილური ჰოსპიტალი - მედიქალ სიტი და ინფექციურ დაავადებათა მართვის ცენტრი"/>
    <s v="412682501"/>
    <x v="2"/>
    <x v="3"/>
    <s v="ქუთაისი, ფოთის ქ. №40"/>
    <s v="S600072/2"/>
    <x v="4"/>
    <m/>
    <m/>
    <m/>
    <m/>
    <m/>
    <m/>
    <m/>
    <n v="1"/>
    <m/>
    <m/>
    <m/>
    <m/>
    <n v="1"/>
    <m/>
    <m/>
    <m/>
    <m/>
    <m/>
    <n v="1"/>
  </r>
  <r>
    <s v="შპს მულტიპროფილური ჰოსპიტალი - მედიქალ სიტი და ინფექციურ დაავადებათა მართვის ცენტრი"/>
    <s v="412682501"/>
    <x v="2"/>
    <x v="3"/>
    <s v="ქუთაისი, ფოთის ქ. №40"/>
    <s v="T900008/1"/>
    <x v="5"/>
    <m/>
    <m/>
    <m/>
    <m/>
    <m/>
    <m/>
    <m/>
    <m/>
    <m/>
    <n v="1"/>
    <m/>
    <m/>
    <n v="1"/>
    <m/>
    <m/>
    <m/>
    <m/>
    <m/>
    <n v="1"/>
  </r>
  <r>
    <s v="შპს ნიუ ჰოსპიტალს"/>
    <s v="205210467"/>
    <x v="0"/>
    <x v="1"/>
    <s v="თბილისი, გორგასლის/კრწანისის ქ, N 71/12 (თბილისი, აღმაშენებლის 148/111)"/>
    <s v="1CAR/U1"/>
    <x v="6"/>
    <m/>
    <n v="1"/>
    <m/>
    <n v="1"/>
    <m/>
    <m/>
    <m/>
    <m/>
    <m/>
    <m/>
    <m/>
    <m/>
    <n v="2"/>
    <m/>
    <m/>
    <m/>
    <m/>
    <m/>
    <n v="2"/>
  </r>
  <r>
    <s v="შპს ნიუ ჰოსპიტალს"/>
    <s v="205210467"/>
    <x v="0"/>
    <x v="1"/>
    <s v="თბილისი, გორგასლის/კრწანისის ქ, N 71/12 (თბილისი, აღმაშენებლის 148/111)"/>
    <s v="1CAR/U2"/>
    <x v="6"/>
    <m/>
    <n v="1"/>
    <n v="1"/>
    <n v="1"/>
    <n v="1"/>
    <n v="2"/>
    <m/>
    <m/>
    <n v="1"/>
    <n v="1"/>
    <m/>
    <m/>
    <n v="8"/>
    <n v="1"/>
    <n v="2"/>
    <m/>
    <m/>
    <m/>
    <n v="11"/>
  </r>
  <r>
    <s v="შპს ნიუ ჰოსპიტალს"/>
    <s v="205210467"/>
    <x v="0"/>
    <x v="1"/>
    <s v="თბილისი, გორგასლის/კრწანისის ქ, N 71/12 (თბილისი, აღმაშენებლის 148/111)"/>
    <s v="1CAR/U4"/>
    <x v="6"/>
    <m/>
    <m/>
    <m/>
    <m/>
    <m/>
    <n v="1"/>
    <m/>
    <m/>
    <m/>
    <n v="1"/>
    <m/>
    <m/>
    <n v="2"/>
    <m/>
    <m/>
    <m/>
    <m/>
    <m/>
    <n v="2"/>
  </r>
  <r>
    <s v="შპს ნიუ ჰოსპიტალს"/>
    <s v="205210467"/>
    <x v="0"/>
    <x v="1"/>
    <s v="თბილისი, გორგასლის/კრწანისის ქ, N 71/12 (თბილისი, აღმაშენებლის 148/111)"/>
    <s v="1CAR/U5"/>
    <x v="6"/>
    <m/>
    <n v="2"/>
    <n v="4"/>
    <n v="1"/>
    <m/>
    <m/>
    <n v="1"/>
    <n v="2"/>
    <n v="2"/>
    <n v="1"/>
    <m/>
    <m/>
    <n v="13"/>
    <n v="2"/>
    <n v="1"/>
    <m/>
    <n v="1"/>
    <m/>
    <n v="17"/>
  </r>
  <r>
    <s v="შპს ნიუ ჰოსპიტალს"/>
    <s v="205210467"/>
    <x v="0"/>
    <x v="1"/>
    <s v="თბილისი, გორგასლის/კრწანისის ქ, N 71/12 (თბილისი, აღმაშენებლის 148/111)"/>
    <s v="1CAR/U7"/>
    <x v="6"/>
    <m/>
    <m/>
    <m/>
    <m/>
    <n v="1"/>
    <n v="1"/>
    <m/>
    <m/>
    <n v="2"/>
    <m/>
    <n v="3"/>
    <n v="1"/>
    <n v="8"/>
    <m/>
    <m/>
    <n v="1"/>
    <m/>
    <m/>
    <n v="9"/>
  </r>
  <r>
    <s v="შპს ნიუ ჰოსპიტალს"/>
    <s v="205210467"/>
    <x v="0"/>
    <x v="1"/>
    <s v="თბილისი, გორგასლის/კრწანისის ქ, N 71/12 (თბილისი, აღმაშენებლის 148/111)"/>
    <s v="3CAR/P1/1"/>
    <x v="13"/>
    <m/>
    <n v="1"/>
    <m/>
    <m/>
    <m/>
    <m/>
    <m/>
    <m/>
    <m/>
    <m/>
    <m/>
    <m/>
    <n v="1"/>
    <m/>
    <m/>
    <m/>
    <m/>
    <m/>
    <n v="1"/>
  </r>
  <r>
    <s v="შპს ნიუ ჰოსპიტალს"/>
    <s v="205210467"/>
    <x v="0"/>
    <x v="1"/>
    <s v="თბილისი, გორგასლის/კრწანისის ქ, N 71/12 (თბილისი, აღმაშენებლის 148/111)"/>
    <s v="3CAR/U5"/>
    <x v="13"/>
    <m/>
    <m/>
    <m/>
    <m/>
    <m/>
    <m/>
    <m/>
    <n v="1"/>
    <m/>
    <m/>
    <m/>
    <m/>
    <n v="1"/>
    <m/>
    <m/>
    <m/>
    <m/>
    <m/>
    <n v="1"/>
  </r>
  <r>
    <s v="შპს ნიუ ჰოსპიტალს"/>
    <s v="205210467"/>
    <x v="0"/>
    <x v="1"/>
    <s v="თბილისი, გორგასლის/კრწანისის ქ, N 71/12 (თბილისი, აღმაშენებლის 148/111)"/>
    <s v="INT0041"/>
    <x v="2"/>
    <m/>
    <m/>
    <n v="1"/>
    <m/>
    <m/>
    <m/>
    <m/>
    <m/>
    <m/>
    <n v="1"/>
    <m/>
    <m/>
    <n v="2"/>
    <n v="1"/>
    <n v="2"/>
    <n v="1"/>
    <n v="2"/>
    <n v="2"/>
    <n v="10"/>
  </r>
  <r>
    <s v="შპს ნიუ ჰოსპიტალს"/>
    <s v="205210467"/>
    <x v="0"/>
    <x v="1"/>
    <s v="თბილისი, გორგასლის/კრწანისის ქ, N 71/12 (თბილისი, აღმაშენებლის 148/111)"/>
    <s v="INT0041/1"/>
    <x v="2"/>
    <n v="2"/>
    <n v="2"/>
    <m/>
    <n v="3"/>
    <n v="2"/>
    <n v="2"/>
    <n v="1"/>
    <n v="1"/>
    <n v="1"/>
    <n v="1"/>
    <n v="2"/>
    <n v="3"/>
    <n v="20"/>
    <n v="4"/>
    <n v="3"/>
    <n v="1"/>
    <n v="1"/>
    <n v="1"/>
    <n v="30"/>
  </r>
  <r>
    <s v="შპს ნიუ ჰოსპიტალს"/>
    <s v="205210467"/>
    <x v="0"/>
    <x v="1"/>
    <s v="თბილისი, გორგასლის/კრწანისის ქ, N 71/12 (თბილისი, აღმაშენებლის 148/111)"/>
    <s v="INT0041/2"/>
    <x v="2"/>
    <n v="1"/>
    <n v="3"/>
    <n v="1"/>
    <n v="1"/>
    <n v="4"/>
    <m/>
    <n v="1"/>
    <n v="2"/>
    <n v="1"/>
    <m/>
    <n v="2"/>
    <n v="2"/>
    <n v="18"/>
    <n v="1"/>
    <n v="3"/>
    <n v="3"/>
    <n v="1"/>
    <m/>
    <n v="26"/>
  </r>
  <r>
    <s v="შპს ნიუ ჰოსპიტალს"/>
    <s v="205210467"/>
    <x v="0"/>
    <x v="1"/>
    <s v="თბილისი, გორგასლის/კრწანისის ქ, N 71/12 (თბილისი, აღმაშენებლის 148/111)"/>
    <s v="REAN0041"/>
    <x v="3"/>
    <m/>
    <n v="1"/>
    <n v="1"/>
    <m/>
    <m/>
    <m/>
    <m/>
    <m/>
    <m/>
    <m/>
    <m/>
    <m/>
    <n v="2"/>
    <m/>
    <m/>
    <m/>
    <n v="1"/>
    <m/>
    <n v="3"/>
  </r>
  <r>
    <s v="შპს ნიუ ჰოსპიტალს"/>
    <s v="205210467"/>
    <x v="0"/>
    <x v="1"/>
    <s v="თბილისი, გორგასლის/კრწანისის ქ, N 71/12 (თბილისი, აღმაშენებლის 148/111)"/>
    <s v="REAN0041/1"/>
    <x v="3"/>
    <m/>
    <m/>
    <m/>
    <m/>
    <m/>
    <m/>
    <m/>
    <m/>
    <m/>
    <m/>
    <m/>
    <m/>
    <n v="0"/>
    <m/>
    <m/>
    <n v="1"/>
    <m/>
    <m/>
    <n v="1"/>
  </r>
  <r>
    <s v="შპს ნიუ ჰოსპიტალს"/>
    <s v="205210467"/>
    <x v="0"/>
    <x v="1"/>
    <s v="თბილისი, გორგასლის/კრწანისის ქ, N 71/12 (თბილისი, აღმაშენებლის 148/111)"/>
    <s v="REAN0041/2"/>
    <x v="3"/>
    <n v="1"/>
    <m/>
    <m/>
    <m/>
    <m/>
    <m/>
    <m/>
    <m/>
    <m/>
    <m/>
    <m/>
    <m/>
    <n v="1"/>
    <n v="2"/>
    <n v="1"/>
    <m/>
    <m/>
    <m/>
    <n v="4"/>
  </r>
  <r>
    <s v="შპს ნიუ ჰოსპიტალს"/>
    <s v="205210467"/>
    <x v="0"/>
    <x v="1"/>
    <s v="თბილისი, გორგასლის/კრწანისის ქ, N 71/12 (თბილისი, აღმაშენებლის 148/111)"/>
    <s v="REAN0059"/>
    <x v="3"/>
    <m/>
    <m/>
    <m/>
    <m/>
    <m/>
    <m/>
    <m/>
    <m/>
    <m/>
    <n v="1"/>
    <m/>
    <m/>
    <n v="1"/>
    <m/>
    <m/>
    <m/>
    <m/>
    <m/>
    <n v="1"/>
  </r>
  <r>
    <s v="შპს ნიუ ჰოსპიტალს"/>
    <s v="205210467"/>
    <x v="0"/>
    <x v="1"/>
    <s v="თბილისი, გორგასლის/კრწანისის ქ, N 71/12 (თბილისი, აღმაშენებლის 148/111)"/>
    <s v="S600045/1"/>
    <x v="4"/>
    <m/>
    <m/>
    <m/>
    <n v="1"/>
    <m/>
    <m/>
    <m/>
    <m/>
    <m/>
    <m/>
    <m/>
    <m/>
    <n v="1"/>
    <m/>
    <m/>
    <m/>
    <m/>
    <m/>
    <n v="1"/>
  </r>
  <r>
    <s v="შპს ნიუ ჰოსპიტალს"/>
    <s v="205210467"/>
    <x v="0"/>
    <x v="1"/>
    <s v="თბილისი, გორგასლის/კრწანისის ქ, N 71/12 (თბილისი, აღმაშენებლის 148/111)"/>
    <s v="S600052/2"/>
    <x v="4"/>
    <m/>
    <m/>
    <m/>
    <m/>
    <m/>
    <m/>
    <m/>
    <m/>
    <m/>
    <m/>
    <n v="1"/>
    <m/>
    <n v="1"/>
    <m/>
    <m/>
    <m/>
    <m/>
    <m/>
    <n v="1"/>
  </r>
  <r>
    <s v="შპს ნიუ ჰოსპიტალს"/>
    <s v="205210467"/>
    <x v="0"/>
    <x v="1"/>
    <s v="თბილისი, გორგასლის/კრწანისის ქ, N 71/12 (თბილისი, აღმაშენებლის 148/111)"/>
    <s v="S600165/1"/>
    <x v="4"/>
    <m/>
    <m/>
    <n v="1"/>
    <m/>
    <m/>
    <m/>
    <m/>
    <m/>
    <m/>
    <m/>
    <m/>
    <m/>
    <n v="1"/>
    <m/>
    <m/>
    <m/>
    <m/>
    <m/>
    <n v="1"/>
  </r>
  <r>
    <s v="შპს ნიუ ჰოსპიტალს"/>
    <s v="205210467"/>
    <x v="0"/>
    <x v="1"/>
    <s v="თბილისი, გორგასლის/კრწანისის ქ, N 71/12 (თბილისი, აღმაშენებლის 148/111)"/>
    <s v="SUR1168099"/>
    <x v="4"/>
    <m/>
    <m/>
    <m/>
    <m/>
    <n v="1"/>
    <m/>
    <m/>
    <m/>
    <m/>
    <m/>
    <m/>
    <m/>
    <n v="1"/>
    <m/>
    <m/>
    <m/>
    <m/>
    <m/>
    <n v="1"/>
  </r>
  <r>
    <s v="შპს ნიუ ჰოსპიტალს"/>
    <s v="205210467"/>
    <x v="0"/>
    <x v="1"/>
    <s v="თბილისი, გორგასლის/კრწანისის ქ, N 71/12 (თბილისი, აღმაშენებლის 148/111)"/>
    <s v="SUR30631/2"/>
    <x v="4"/>
    <m/>
    <m/>
    <n v="1"/>
    <m/>
    <m/>
    <m/>
    <m/>
    <m/>
    <m/>
    <m/>
    <m/>
    <m/>
    <n v="1"/>
    <m/>
    <m/>
    <m/>
    <m/>
    <m/>
    <n v="1"/>
  </r>
  <r>
    <s v="შპს ნიუ ჰოსპიტალს"/>
    <s v="205210467"/>
    <x v="0"/>
    <x v="1"/>
    <s v="თბილისი, გორგასლის/კრწანისის ქ, N 71/12 (თბილისი, აღმაშენებლის 148/111)"/>
    <s v="T900003/2"/>
    <x v="5"/>
    <m/>
    <m/>
    <m/>
    <m/>
    <m/>
    <m/>
    <m/>
    <m/>
    <m/>
    <m/>
    <n v="1"/>
    <m/>
    <n v="1"/>
    <m/>
    <m/>
    <m/>
    <m/>
    <m/>
    <n v="1"/>
  </r>
  <r>
    <s v="შპს ნიუ ჰოსპიტალს"/>
    <s v="205210467"/>
    <x v="0"/>
    <x v="1"/>
    <s v="თბილისი, გორგასლის/კრწანისის ქ, N 71/12 (თბილისი, აღმაშენებლის 148/111)"/>
    <s v="T900004"/>
    <x v="5"/>
    <m/>
    <m/>
    <m/>
    <m/>
    <m/>
    <m/>
    <m/>
    <m/>
    <m/>
    <n v="1"/>
    <m/>
    <m/>
    <n v="1"/>
    <m/>
    <m/>
    <m/>
    <n v="1"/>
    <m/>
    <n v="2"/>
  </r>
  <r>
    <s v="შპს ნიუ ჰოსპიტალს"/>
    <s v="205210467"/>
    <x v="0"/>
    <x v="1"/>
    <s v="თბილისი, გორგასლის/კრწანისის ქ, N 71/12 (თბილისი, აღმაშენებლის 148/111)"/>
    <s v="T900007/1"/>
    <x v="5"/>
    <m/>
    <m/>
    <m/>
    <m/>
    <m/>
    <m/>
    <m/>
    <m/>
    <m/>
    <m/>
    <m/>
    <m/>
    <n v="0"/>
    <m/>
    <n v="1"/>
    <n v="1"/>
    <m/>
    <n v="1"/>
    <n v="3"/>
  </r>
  <r>
    <s v="შპს ნიუ ჰოსპიტალს"/>
    <s v="205210467"/>
    <x v="0"/>
    <x v="1"/>
    <s v="თბილისი, გორგასლის/კრწანისის ქ, N 71/12 (თბილისი, აღმაშენებლის 148/111)"/>
    <s v="T900007/2"/>
    <x v="5"/>
    <m/>
    <m/>
    <m/>
    <m/>
    <m/>
    <m/>
    <m/>
    <m/>
    <m/>
    <m/>
    <n v="1"/>
    <m/>
    <n v="1"/>
    <m/>
    <m/>
    <m/>
    <m/>
    <m/>
    <n v="1"/>
  </r>
  <r>
    <s v="შპს ნიუ ჰოსპიტალს"/>
    <s v="205210467"/>
    <x v="0"/>
    <x v="1"/>
    <s v="თბილისი, გორგასლის/კრწანისის ქ, N 71/12 (თბილისი, აღმაშენებლის 148/111)"/>
    <s v="T900013/1"/>
    <x v="5"/>
    <m/>
    <n v="1"/>
    <m/>
    <m/>
    <m/>
    <n v="1"/>
    <m/>
    <m/>
    <m/>
    <m/>
    <m/>
    <m/>
    <n v="2"/>
    <m/>
    <m/>
    <n v="1"/>
    <m/>
    <m/>
    <n v="3"/>
  </r>
  <r>
    <s v="შპს ნიუ ჰოსპიტალს"/>
    <s v="205210467"/>
    <x v="0"/>
    <x v="1"/>
    <s v="თბილისი, გორგასლის/კრწანისის ქ, N 71/12 (თბილისი, აღმაშენებლის 148/111)"/>
    <s v="T900015/1"/>
    <x v="5"/>
    <m/>
    <m/>
    <m/>
    <m/>
    <m/>
    <m/>
    <m/>
    <m/>
    <m/>
    <m/>
    <m/>
    <m/>
    <n v="0"/>
    <m/>
    <m/>
    <n v="1"/>
    <m/>
    <n v="1"/>
    <n v="2"/>
  </r>
  <r>
    <s v="შპს ნიუ ჰოსპიტალს"/>
    <s v="205210467"/>
    <x v="0"/>
    <x v="1"/>
    <s v="თბილისი, გორგასლის/კრწანისის ქ, N 71/12 (თბილისი, აღმაშენებლის 148/111)"/>
    <s v="T910011INF/1"/>
    <x v="10"/>
    <m/>
    <m/>
    <m/>
    <m/>
    <m/>
    <m/>
    <m/>
    <m/>
    <m/>
    <m/>
    <m/>
    <m/>
    <n v="0"/>
    <m/>
    <m/>
    <m/>
    <m/>
    <n v="1"/>
    <n v="1"/>
  </r>
  <r>
    <s v="შპს ო.ჩხობაძის სახელობის ინვალიდთა და ხანდაზმულთა სამკურნალო-სარეაბილიტაციო კლინიკური ცენტრი"/>
    <s v="212672080"/>
    <x v="2"/>
    <x v="3"/>
    <s v="ქუთაისი, ტოლბუხინის ქ. №16"/>
    <s v="1000000001/2"/>
    <x v="12"/>
    <m/>
    <m/>
    <m/>
    <n v="1"/>
    <m/>
    <m/>
    <m/>
    <m/>
    <m/>
    <m/>
    <m/>
    <m/>
    <n v="1"/>
    <m/>
    <m/>
    <m/>
    <m/>
    <m/>
    <n v="1"/>
  </r>
  <r>
    <s v="შპს ო.ჩხობაძის სახელობის ინვალიდთა და ხანდაზმულთა სამკურნალო-სარეაბილიტაციო კლინიკური ცენტრი"/>
    <s v="212672080"/>
    <x v="2"/>
    <x v="3"/>
    <s v="ქუთაისი, ტოლბუხინის ქ. №16"/>
    <s v="1100000001/2"/>
    <x v="12"/>
    <m/>
    <m/>
    <m/>
    <n v="1"/>
    <m/>
    <m/>
    <m/>
    <m/>
    <m/>
    <m/>
    <m/>
    <m/>
    <n v="1"/>
    <m/>
    <m/>
    <m/>
    <m/>
    <m/>
    <n v="1"/>
  </r>
  <r>
    <s v="შპს ო.ჩხობაძის სახელობის ინვალიდთა და ხანდაზმულთა სამკურნალო-სარეაბილიტაციო კლინიკური ცენტრი"/>
    <s v="212672080"/>
    <x v="2"/>
    <x v="3"/>
    <s v="ქუთაისი, ტოლბუხინის ქ. №16"/>
    <s v="INT0045"/>
    <x v="2"/>
    <n v="1"/>
    <m/>
    <m/>
    <n v="1"/>
    <m/>
    <m/>
    <n v="2"/>
    <m/>
    <m/>
    <m/>
    <m/>
    <m/>
    <n v="4"/>
    <m/>
    <n v="1"/>
    <m/>
    <m/>
    <m/>
    <n v="5"/>
  </r>
  <r>
    <s v="შპს ო.ჩხობაძის სახელობის ინვალიდთა და ხანდაზმულთა სამკურნალო-სარეაბილიტაციო კლინიკური ცენტრი"/>
    <s v="212672080"/>
    <x v="2"/>
    <x v="3"/>
    <s v="ქუთაისი, ტოლბუხინის ქ. №16"/>
    <s v="INT0045/1"/>
    <x v="2"/>
    <n v="2"/>
    <n v="1"/>
    <m/>
    <n v="1"/>
    <n v="3"/>
    <n v="4"/>
    <m/>
    <m/>
    <m/>
    <n v="1"/>
    <n v="2"/>
    <n v="4"/>
    <n v="18"/>
    <n v="1"/>
    <n v="1"/>
    <n v="1"/>
    <m/>
    <n v="1"/>
    <n v="22"/>
  </r>
  <r>
    <s v="შპს ო.ჩხობაძის სახელობის ინვალიდთა და ხანდაზმულთა სამკურნალო-სარეაბილიტაციო კლინიკური ცენტრი"/>
    <s v="212672080"/>
    <x v="2"/>
    <x v="3"/>
    <s v="ქუთაისი, ტოლბუხინის ქ. №16"/>
    <s v="INT0045/2"/>
    <x v="2"/>
    <n v="1"/>
    <n v="1"/>
    <n v="3"/>
    <n v="1"/>
    <n v="5"/>
    <n v="5"/>
    <m/>
    <n v="1"/>
    <n v="1"/>
    <n v="1"/>
    <n v="3"/>
    <n v="3"/>
    <n v="25"/>
    <n v="1"/>
    <m/>
    <n v="1"/>
    <m/>
    <m/>
    <n v="27"/>
  </r>
  <r>
    <s v="შპს ო.ჩხობაძის სახელობის ინვალიდთა და ხანდაზმულთა სამკურნალო-სარეაბილიტაციო კლინიკური ცენტრი"/>
    <s v="212672080"/>
    <x v="2"/>
    <x v="3"/>
    <s v="ქუთაისი, ტოლბუხინის ქ. №16"/>
    <s v="INT0045/3"/>
    <x v="2"/>
    <m/>
    <m/>
    <m/>
    <m/>
    <m/>
    <m/>
    <m/>
    <n v="1"/>
    <m/>
    <m/>
    <m/>
    <m/>
    <n v="1"/>
    <m/>
    <n v="1"/>
    <m/>
    <m/>
    <m/>
    <n v="2"/>
  </r>
  <r>
    <s v="შპს ო.ჩხობაძის სახელობის ინვალიდთა და ხანდაზმულთა სამკურნალო-სარეაბილიტაციო კლინიკური ცენტრი"/>
    <s v="212672080"/>
    <x v="2"/>
    <x v="3"/>
    <s v="ქუთაისი, ტოლბუხინის ქ. №16"/>
    <s v="REAN0045/1"/>
    <x v="3"/>
    <m/>
    <m/>
    <m/>
    <n v="1"/>
    <n v="1"/>
    <m/>
    <n v="1"/>
    <m/>
    <m/>
    <m/>
    <m/>
    <m/>
    <n v="3"/>
    <m/>
    <m/>
    <n v="1"/>
    <m/>
    <m/>
    <n v="4"/>
  </r>
  <r>
    <s v="შპს ო.ჩხობაძის სახელობის ინვალიდთა და ხანდაზმულთა სამკურნალო-სარეაბილიტაციო კლინიკური ცენტრი"/>
    <s v="212672080"/>
    <x v="2"/>
    <x v="3"/>
    <s v="ქუთაისი, ტოლბუხინის ქ. №16"/>
    <s v="REAN0045/2"/>
    <x v="3"/>
    <m/>
    <m/>
    <m/>
    <m/>
    <m/>
    <n v="1"/>
    <m/>
    <m/>
    <m/>
    <m/>
    <m/>
    <m/>
    <n v="1"/>
    <m/>
    <m/>
    <m/>
    <m/>
    <m/>
    <n v="1"/>
  </r>
  <r>
    <s v="შპს ო.ჩხობაძის სახელობის ინვალიდთა და ხანდაზმულთა სამკურნალო-სარეაბილიტაციო კლინიკური ცენტრი"/>
    <s v="212672080"/>
    <x v="2"/>
    <x v="3"/>
    <s v="ქუთაისი, ტოლბუხინის ქ. №16"/>
    <s v="T900002"/>
    <x v="5"/>
    <n v="1"/>
    <m/>
    <m/>
    <m/>
    <m/>
    <m/>
    <m/>
    <m/>
    <m/>
    <m/>
    <m/>
    <m/>
    <n v="1"/>
    <m/>
    <m/>
    <m/>
    <m/>
    <m/>
    <n v="1"/>
  </r>
  <r>
    <s v="შპს ო.ჩხობაძის სახელობის ინვალიდთა და ხანდაზმულთა სამკურნალო-სარეაბილიტაციო კლინიკური ცენტრი"/>
    <s v="212672080"/>
    <x v="2"/>
    <x v="3"/>
    <s v="ქუთაისი, ტოლბუხინის ქ. №16"/>
    <s v="T900003/2"/>
    <x v="5"/>
    <m/>
    <m/>
    <m/>
    <m/>
    <m/>
    <m/>
    <m/>
    <m/>
    <m/>
    <m/>
    <m/>
    <n v="1"/>
    <n v="1"/>
    <m/>
    <m/>
    <m/>
    <m/>
    <m/>
    <n v="1"/>
  </r>
  <r>
    <s v="შპს ო.ჩხობაძის სახელობის ინვალიდთა და ხანდაზმულთა სამკურნალო-სარეაბილიტაციო კლინიკური ცენტრი"/>
    <s v="212672080"/>
    <x v="2"/>
    <x v="3"/>
    <s v="ქუთაისი, ტოლბუხინის ქ. №16"/>
    <s v="T900004/1"/>
    <x v="5"/>
    <n v="1"/>
    <m/>
    <m/>
    <m/>
    <m/>
    <m/>
    <m/>
    <m/>
    <m/>
    <m/>
    <m/>
    <m/>
    <n v="1"/>
    <m/>
    <m/>
    <m/>
    <m/>
    <m/>
    <n v="1"/>
  </r>
  <r>
    <s v="შპს ო.ჩხობაძის სახელობის ინვალიდთა და ხანდაზმულთა სამკურნალო-სარეაბილიტაციო კლინიკური ცენტრი"/>
    <s v="212672080"/>
    <x v="2"/>
    <x v="3"/>
    <s v="ქუთაისი, ტოლბუხინის ქ. №16"/>
    <s v="T900004/2"/>
    <x v="5"/>
    <m/>
    <m/>
    <n v="1"/>
    <m/>
    <m/>
    <m/>
    <m/>
    <m/>
    <m/>
    <m/>
    <m/>
    <m/>
    <n v="1"/>
    <m/>
    <m/>
    <m/>
    <m/>
    <m/>
    <n v="1"/>
  </r>
  <r>
    <s v="შპს ო.ჩხობაძის სახელობის ინვალიდთა და ხანდაზმულთა სამკურნალო-სარეაბილიტაციო კლინიკური ცენტრი"/>
    <s v="212672080"/>
    <x v="2"/>
    <x v="3"/>
    <s v="ქუთაისი, ტოლბუხინის ქ. №16"/>
    <s v="T900007/1"/>
    <x v="5"/>
    <m/>
    <n v="1"/>
    <m/>
    <m/>
    <n v="1"/>
    <m/>
    <m/>
    <n v="1"/>
    <n v="1"/>
    <m/>
    <m/>
    <m/>
    <n v="4"/>
    <m/>
    <m/>
    <m/>
    <m/>
    <m/>
    <n v="4"/>
  </r>
  <r>
    <s v="შპს ო.ჩხობაძის სახელობის ინვალიდთა და ხანდაზმულთა სამკურნალო-სარეაბილიტაციო კლინიკური ცენტრი"/>
    <s v="212672080"/>
    <x v="2"/>
    <x v="3"/>
    <s v="ქუთაისი, ტოლბუხინის ქ. №16"/>
    <s v="T900012"/>
    <x v="5"/>
    <m/>
    <m/>
    <m/>
    <m/>
    <m/>
    <m/>
    <m/>
    <m/>
    <m/>
    <n v="1"/>
    <m/>
    <m/>
    <n v="1"/>
    <m/>
    <m/>
    <m/>
    <n v="1"/>
    <m/>
    <n v="2"/>
  </r>
  <r>
    <s v="შპს ო.ჩხობაძის სახელობის ინვალიდთა და ხანდაზმულთა სამკურნალო-სარეაბილიტაციო კლინიკური ცენტრი"/>
    <s v="212672080"/>
    <x v="2"/>
    <x v="3"/>
    <s v="ქუთაისი, ტოლბუხინის ქ. №16"/>
    <s v="T900012/1"/>
    <x v="5"/>
    <m/>
    <m/>
    <m/>
    <m/>
    <m/>
    <m/>
    <m/>
    <m/>
    <m/>
    <m/>
    <n v="1"/>
    <m/>
    <n v="1"/>
    <n v="1"/>
    <m/>
    <m/>
    <m/>
    <m/>
    <n v="2"/>
  </r>
  <r>
    <s v="შპს ო.ჩხობაძის სახელობის ინვალიდთა და ხანდაზმულთა სამკურნალო-სარეაბილიტაციო კლინიკური ცენტრი"/>
    <s v="212672080"/>
    <x v="2"/>
    <x v="3"/>
    <s v="ქუთაისი, ტოლბუხინის ქ. №16"/>
    <s v="T900012/2"/>
    <x v="5"/>
    <m/>
    <m/>
    <m/>
    <m/>
    <m/>
    <m/>
    <m/>
    <n v="1"/>
    <m/>
    <n v="1"/>
    <n v="1"/>
    <n v="1"/>
    <n v="4"/>
    <n v="1"/>
    <m/>
    <n v="1"/>
    <m/>
    <m/>
    <n v="6"/>
  </r>
  <r>
    <s v="შპს ო.ჩხობაძის სახელობის ინვალიდთა და ხანდაზმულთა სამკურნალო-სარეაბილიტაციო კლინიკური ცენტრი"/>
    <s v="212672080"/>
    <x v="2"/>
    <x v="3"/>
    <s v="ქუთაისი, ტოლბუხინის ქ. №16"/>
    <s v="T900016/2"/>
    <x v="5"/>
    <m/>
    <m/>
    <n v="1"/>
    <m/>
    <m/>
    <m/>
    <n v="1"/>
    <n v="1"/>
    <m/>
    <m/>
    <m/>
    <n v="2"/>
    <n v="5"/>
    <m/>
    <n v="1"/>
    <m/>
    <m/>
    <m/>
    <n v="6"/>
  </r>
  <r>
    <s v="შპს ონკოლოგიის სამეცნიერო კვლევითი ცენტრი"/>
    <s v="205284093"/>
    <x v="0"/>
    <x v="43"/>
    <s v="ქ. თბილისი, ლისის ტბის მიმდებარედ N4"/>
    <s v="C18.2"/>
    <x v="0"/>
    <m/>
    <m/>
    <m/>
    <m/>
    <m/>
    <m/>
    <m/>
    <m/>
    <m/>
    <n v="1"/>
    <m/>
    <m/>
    <n v="1"/>
    <m/>
    <m/>
    <m/>
    <m/>
    <m/>
    <n v="1"/>
  </r>
  <r>
    <s v="შპს ონკოლოგიის სამეცნიერო კვლევითი ცენტრი"/>
    <s v="205284093"/>
    <x v="0"/>
    <x v="43"/>
    <s v="ქ. თბილისი, ლისის ტბის მიმდებარედ N4"/>
    <s v="C31.0"/>
    <x v="0"/>
    <m/>
    <m/>
    <m/>
    <m/>
    <m/>
    <m/>
    <n v="1"/>
    <m/>
    <m/>
    <m/>
    <m/>
    <m/>
    <n v="1"/>
    <m/>
    <m/>
    <m/>
    <m/>
    <m/>
    <n v="1"/>
  </r>
  <r>
    <s v="შპს ონკოლოგიის სამეცნიერო კვლევითი ცენტრი"/>
    <s v="205284093"/>
    <x v="0"/>
    <x v="43"/>
    <s v="ქ. თბილისი, ლისის ტბის მიმდებარედ N4"/>
    <s v="C32.8"/>
    <x v="0"/>
    <m/>
    <n v="2"/>
    <n v="1"/>
    <n v="1"/>
    <m/>
    <m/>
    <m/>
    <m/>
    <m/>
    <m/>
    <m/>
    <m/>
    <n v="4"/>
    <m/>
    <m/>
    <m/>
    <m/>
    <m/>
    <n v="4"/>
  </r>
  <r>
    <s v="შპს ონკოლოგიის სამეცნიერო კვლევითი ცენტრი"/>
    <s v="205284093"/>
    <x v="0"/>
    <x v="43"/>
    <s v="ქ. თბილისი, ლისის ტბის მიმდებარედ N4"/>
    <s v="C34.3"/>
    <x v="0"/>
    <m/>
    <m/>
    <m/>
    <m/>
    <m/>
    <m/>
    <m/>
    <m/>
    <m/>
    <m/>
    <m/>
    <n v="1"/>
    <n v="1"/>
    <m/>
    <m/>
    <m/>
    <m/>
    <m/>
    <n v="1"/>
  </r>
  <r>
    <s v="შპს ონკოლოგიის სამეცნიერო კვლევითი ცენტრი"/>
    <s v="205284093"/>
    <x v="0"/>
    <x v="43"/>
    <s v="ქ. თბილისი, ლისის ტბის მიმდებარედ N4"/>
    <s v="C73"/>
    <x v="0"/>
    <n v="1"/>
    <m/>
    <m/>
    <m/>
    <m/>
    <n v="1"/>
    <m/>
    <m/>
    <m/>
    <m/>
    <m/>
    <m/>
    <n v="2"/>
    <m/>
    <m/>
    <m/>
    <m/>
    <m/>
    <n v="2"/>
  </r>
  <r>
    <s v="შპს ონკოლოგიის სამეცნიერო კვლევითი ცენტრი"/>
    <s v="205284093"/>
    <x v="0"/>
    <x v="43"/>
    <s v="ქ. თბილისი, ლისის ტბის მიმდებარედ N4"/>
    <s v="D44.6"/>
    <x v="0"/>
    <m/>
    <n v="1"/>
    <m/>
    <m/>
    <m/>
    <m/>
    <m/>
    <m/>
    <m/>
    <m/>
    <m/>
    <m/>
    <n v="1"/>
    <m/>
    <m/>
    <m/>
    <m/>
    <m/>
    <n v="1"/>
  </r>
  <r>
    <s v="შპს ონკოლოგიის სამეცნიერო კვლევითი ცენტრი"/>
    <s v="205284093"/>
    <x v="0"/>
    <x v="43"/>
    <s v="ქ. თბილისი, ლისის ტბის მიმდებარედ N4"/>
    <s v="E04.2"/>
    <x v="4"/>
    <m/>
    <m/>
    <m/>
    <m/>
    <m/>
    <m/>
    <m/>
    <m/>
    <m/>
    <m/>
    <m/>
    <m/>
    <n v="0"/>
    <m/>
    <m/>
    <m/>
    <m/>
    <n v="1"/>
    <n v="1"/>
  </r>
  <r>
    <s v="შპს ოპტიმალ მედი"/>
    <s v="404512096"/>
    <x v="0"/>
    <x v="28"/>
    <s v="თბილისი. თრიალეთის N50"/>
    <s v="INT0043"/>
    <x v="2"/>
    <n v="1"/>
    <n v="1"/>
    <m/>
    <m/>
    <m/>
    <m/>
    <n v="1"/>
    <n v="1"/>
    <m/>
    <n v="2"/>
    <n v="1"/>
    <n v="1"/>
    <n v="8"/>
    <n v="1"/>
    <m/>
    <n v="2"/>
    <m/>
    <m/>
    <n v="11"/>
  </r>
  <r>
    <s v="შპს ოპტიმალ მედი"/>
    <s v="404512096"/>
    <x v="0"/>
    <x v="28"/>
    <s v="თბილისი. თრიალეთის N50"/>
    <s v="INT0043/1"/>
    <x v="2"/>
    <n v="1"/>
    <n v="2"/>
    <n v="2"/>
    <n v="3"/>
    <n v="1"/>
    <m/>
    <n v="1"/>
    <n v="1"/>
    <m/>
    <n v="1"/>
    <m/>
    <m/>
    <n v="12"/>
    <n v="4"/>
    <m/>
    <m/>
    <m/>
    <n v="1"/>
    <n v="17"/>
  </r>
  <r>
    <s v="შპს ოპტიმალ მედი"/>
    <s v="404512096"/>
    <x v="0"/>
    <x v="28"/>
    <s v="თბილისი. თრიალეთის N50"/>
    <s v="INT0043/2"/>
    <x v="2"/>
    <n v="1"/>
    <n v="2"/>
    <n v="2"/>
    <n v="1"/>
    <n v="1"/>
    <n v="1"/>
    <n v="1"/>
    <n v="1"/>
    <n v="1"/>
    <m/>
    <m/>
    <n v="3"/>
    <n v="14"/>
    <n v="3"/>
    <n v="1"/>
    <n v="4"/>
    <n v="1"/>
    <n v="1"/>
    <n v="24"/>
  </r>
  <r>
    <s v="შპს ოპტიმალ მედი"/>
    <s v="404512096"/>
    <x v="0"/>
    <x v="28"/>
    <s v="თბილისი. თრიალეთის N50"/>
    <s v="INT0043/3"/>
    <x v="2"/>
    <m/>
    <n v="1"/>
    <m/>
    <m/>
    <m/>
    <m/>
    <m/>
    <m/>
    <m/>
    <m/>
    <m/>
    <m/>
    <n v="1"/>
    <m/>
    <m/>
    <m/>
    <n v="1"/>
    <m/>
    <n v="2"/>
  </r>
  <r>
    <s v="შპს ოპტიმალ მედი"/>
    <s v="404512096"/>
    <x v="0"/>
    <x v="28"/>
    <s v="თბილისი. თრიალეთის N50"/>
    <s v="REAN0043/2"/>
    <x v="3"/>
    <m/>
    <m/>
    <m/>
    <m/>
    <n v="1"/>
    <m/>
    <m/>
    <m/>
    <m/>
    <m/>
    <m/>
    <m/>
    <n v="1"/>
    <m/>
    <m/>
    <m/>
    <m/>
    <m/>
    <n v="1"/>
  </r>
  <r>
    <s v="შპს ოპტიმალ მედი"/>
    <s v="404512096"/>
    <x v="0"/>
    <x v="28"/>
    <s v="თბილისი. თრიალეთის N50"/>
    <s v="REAN0061/2"/>
    <x v="3"/>
    <m/>
    <m/>
    <m/>
    <m/>
    <m/>
    <m/>
    <m/>
    <m/>
    <m/>
    <n v="1"/>
    <m/>
    <m/>
    <n v="1"/>
    <m/>
    <m/>
    <m/>
    <m/>
    <m/>
    <n v="1"/>
  </r>
  <r>
    <s v="შპს ოპტიმალ მედი"/>
    <s v="404512096"/>
    <x v="0"/>
    <x v="28"/>
    <s v="თბილისი. თრიალეთის N50"/>
    <s v="S600020/1"/>
    <x v="4"/>
    <m/>
    <m/>
    <m/>
    <m/>
    <m/>
    <n v="1"/>
    <m/>
    <m/>
    <m/>
    <m/>
    <m/>
    <m/>
    <n v="1"/>
    <m/>
    <m/>
    <m/>
    <m/>
    <m/>
    <n v="1"/>
  </r>
  <r>
    <s v="შპს ოპტიმალ მედი"/>
    <s v="404512096"/>
    <x v="0"/>
    <x v="28"/>
    <s v="თბილისი. თრიალეთის N50"/>
    <s v="S600129/1"/>
    <x v="4"/>
    <m/>
    <m/>
    <m/>
    <m/>
    <m/>
    <m/>
    <n v="1"/>
    <m/>
    <m/>
    <m/>
    <m/>
    <m/>
    <n v="1"/>
    <m/>
    <m/>
    <m/>
    <m/>
    <m/>
    <n v="1"/>
  </r>
  <r>
    <s v="შპს ოპტიმალ მედი"/>
    <s v="404512096"/>
    <x v="0"/>
    <x v="28"/>
    <s v="თბილისი. თრიალეთის N50"/>
    <s v="SUR3566924"/>
    <x v="4"/>
    <m/>
    <m/>
    <m/>
    <m/>
    <n v="1"/>
    <m/>
    <m/>
    <m/>
    <m/>
    <m/>
    <m/>
    <m/>
    <n v="1"/>
    <m/>
    <m/>
    <m/>
    <m/>
    <m/>
    <n v="1"/>
  </r>
  <r>
    <s v="შპს პირველი კლინიკური შპს"/>
    <s v="206036216"/>
    <x v="0"/>
    <x v="39"/>
    <s v="თბილისი, წინანდლის 9"/>
    <s v="T900007"/>
    <x v="5"/>
    <n v="1"/>
    <m/>
    <m/>
    <m/>
    <m/>
    <m/>
    <m/>
    <m/>
    <m/>
    <m/>
    <m/>
    <m/>
    <n v="1"/>
    <m/>
    <m/>
    <m/>
    <m/>
    <m/>
    <n v="1"/>
  </r>
  <r>
    <s v="შპს პირველი საავადმყოფო"/>
    <s v="402022253"/>
    <x v="0"/>
    <x v="39"/>
    <s v="ქ.თბილისი, წინანდლის ქ.N9"/>
    <s v="1CAR/U1"/>
    <x v="6"/>
    <m/>
    <m/>
    <m/>
    <m/>
    <m/>
    <n v="1"/>
    <m/>
    <m/>
    <m/>
    <m/>
    <m/>
    <m/>
    <n v="1"/>
    <m/>
    <m/>
    <m/>
    <m/>
    <m/>
    <n v="1"/>
  </r>
  <r>
    <s v="შპს პირველი საავადმყოფო"/>
    <s v="402022253"/>
    <x v="0"/>
    <x v="39"/>
    <s v="ქ.თბილისი, წინანდლის ქ.N9"/>
    <s v="1CAR/U2"/>
    <x v="6"/>
    <m/>
    <n v="1"/>
    <m/>
    <m/>
    <n v="1"/>
    <m/>
    <n v="1"/>
    <m/>
    <m/>
    <m/>
    <m/>
    <m/>
    <n v="3"/>
    <m/>
    <m/>
    <m/>
    <m/>
    <m/>
    <n v="3"/>
  </r>
  <r>
    <s v="შპს პირველი საავადმყოფო"/>
    <s v="402022253"/>
    <x v="0"/>
    <x v="39"/>
    <s v="ქ.თბილისი, წინანდლის ქ.N9"/>
    <s v="1CAR/U4"/>
    <x v="6"/>
    <m/>
    <m/>
    <n v="2"/>
    <m/>
    <m/>
    <m/>
    <m/>
    <m/>
    <m/>
    <m/>
    <m/>
    <m/>
    <n v="2"/>
    <m/>
    <m/>
    <m/>
    <m/>
    <m/>
    <n v="2"/>
  </r>
  <r>
    <s v="შპს პირველი საავადმყოფო"/>
    <s v="402022253"/>
    <x v="0"/>
    <x v="39"/>
    <s v="ქ.თბილისი, წინანდლის ქ.N9"/>
    <s v="1CAR/U5"/>
    <x v="6"/>
    <n v="1"/>
    <n v="1"/>
    <n v="2"/>
    <n v="1"/>
    <m/>
    <m/>
    <m/>
    <m/>
    <m/>
    <m/>
    <m/>
    <m/>
    <n v="5"/>
    <m/>
    <m/>
    <m/>
    <m/>
    <m/>
    <n v="5"/>
  </r>
  <r>
    <s v="შპს პირველი საავადმყოფო"/>
    <s v="402022253"/>
    <x v="0"/>
    <x v="39"/>
    <s v="ქ.თბილისი, წინანდლის ქ.N9"/>
    <s v="1CAR/U7"/>
    <x v="6"/>
    <m/>
    <n v="1"/>
    <m/>
    <n v="1"/>
    <n v="1"/>
    <n v="2"/>
    <m/>
    <m/>
    <m/>
    <m/>
    <m/>
    <m/>
    <n v="5"/>
    <m/>
    <m/>
    <m/>
    <m/>
    <m/>
    <n v="5"/>
  </r>
  <r>
    <s v="შპს პირველი საავადმყოფო"/>
    <s v="402022253"/>
    <x v="0"/>
    <x v="39"/>
    <s v="ქ.თბილისი, წინანდლის ქ.N9"/>
    <s v="2CAR/U7"/>
    <x v="13"/>
    <m/>
    <m/>
    <m/>
    <n v="1"/>
    <m/>
    <m/>
    <m/>
    <m/>
    <m/>
    <m/>
    <m/>
    <m/>
    <n v="1"/>
    <m/>
    <m/>
    <m/>
    <m/>
    <m/>
    <n v="1"/>
  </r>
  <r>
    <s v="შპს პირველი საავადმყოფო"/>
    <s v="402022253"/>
    <x v="0"/>
    <x v="39"/>
    <s v="ქ.თბილისი, წინანდლის ქ.N9"/>
    <s v="32CAR/U5"/>
    <x v="7"/>
    <m/>
    <m/>
    <n v="1"/>
    <m/>
    <m/>
    <m/>
    <m/>
    <m/>
    <m/>
    <m/>
    <m/>
    <m/>
    <n v="1"/>
    <m/>
    <m/>
    <m/>
    <m/>
    <m/>
    <n v="1"/>
  </r>
  <r>
    <s v="შპს პირველი საავადმყოფო"/>
    <s v="402022253"/>
    <x v="0"/>
    <x v="39"/>
    <s v="ქ.თბილისი, წინანდლის ქ.N9"/>
    <s v="3CAR/U5"/>
    <x v="13"/>
    <m/>
    <m/>
    <m/>
    <m/>
    <n v="1"/>
    <m/>
    <m/>
    <m/>
    <m/>
    <m/>
    <m/>
    <m/>
    <n v="1"/>
    <m/>
    <m/>
    <m/>
    <m/>
    <m/>
    <n v="1"/>
  </r>
  <r>
    <s v="შპს პირველი საავადმყოფო"/>
    <s v="402022253"/>
    <x v="0"/>
    <x v="39"/>
    <s v="ქ.თბილისი, წინანდლის ქ.N9"/>
    <s v="C16.4"/>
    <x v="0"/>
    <m/>
    <m/>
    <m/>
    <m/>
    <m/>
    <m/>
    <m/>
    <n v="1"/>
    <m/>
    <m/>
    <m/>
    <m/>
    <n v="1"/>
    <m/>
    <m/>
    <m/>
    <m/>
    <m/>
    <n v="1"/>
  </r>
  <r>
    <s v="შპს პირველი საავადმყოფო"/>
    <s v="402022253"/>
    <x v="0"/>
    <x v="39"/>
    <s v="ქ.თბილისი, წინანდლის ქ.N9"/>
    <s v="INT0041"/>
    <x v="2"/>
    <n v="7"/>
    <n v="7"/>
    <n v="7"/>
    <n v="1"/>
    <n v="1"/>
    <m/>
    <n v="2"/>
    <n v="8"/>
    <m/>
    <m/>
    <m/>
    <m/>
    <n v="33"/>
    <m/>
    <m/>
    <m/>
    <m/>
    <m/>
    <n v="33"/>
  </r>
  <r>
    <s v="შპს პირველი საავადმყოფო"/>
    <s v="402022253"/>
    <x v="0"/>
    <x v="39"/>
    <s v="ქ.თბილისი, წინანდლის ქ.N9"/>
    <s v="INT0041/1"/>
    <x v="2"/>
    <n v="7"/>
    <n v="1"/>
    <n v="5"/>
    <m/>
    <n v="3"/>
    <n v="4"/>
    <m/>
    <n v="6"/>
    <m/>
    <m/>
    <m/>
    <m/>
    <n v="26"/>
    <m/>
    <m/>
    <m/>
    <m/>
    <m/>
    <n v="26"/>
  </r>
  <r>
    <s v="შპს პირველი საავადმყოფო"/>
    <s v="402022253"/>
    <x v="0"/>
    <x v="39"/>
    <s v="ქ.თბილისი, წინანდლის ქ.N9"/>
    <s v="INT0041/2"/>
    <x v="2"/>
    <n v="12"/>
    <n v="4"/>
    <n v="5"/>
    <n v="3"/>
    <n v="1"/>
    <n v="3"/>
    <n v="1"/>
    <n v="9"/>
    <m/>
    <m/>
    <m/>
    <m/>
    <n v="38"/>
    <m/>
    <m/>
    <m/>
    <m/>
    <m/>
    <n v="38"/>
  </r>
  <r>
    <s v="შპს პირველი საავადმყოფო"/>
    <s v="402022253"/>
    <x v="0"/>
    <x v="39"/>
    <s v="ქ.თბილისი, წინანდლის ქ.N9"/>
    <s v="INT0041/3"/>
    <x v="2"/>
    <n v="1"/>
    <m/>
    <n v="1"/>
    <m/>
    <n v="2"/>
    <m/>
    <n v="1"/>
    <m/>
    <m/>
    <m/>
    <m/>
    <m/>
    <n v="5"/>
    <m/>
    <m/>
    <m/>
    <m/>
    <m/>
    <n v="5"/>
  </r>
  <r>
    <s v="შპს პირველი საავადმყოფო"/>
    <s v="402022253"/>
    <x v="0"/>
    <x v="39"/>
    <s v="ქ.თბილისი, წინანდლის ქ.N9"/>
    <s v="NEU145414"/>
    <x v="4"/>
    <m/>
    <m/>
    <n v="1"/>
    <m/>
    <m/>
    <m/>
    <m/>
    <m/>
    <m/>
    <m/>
    <m/>
    <m/>
    <n v="1"/>
    <m/>
    <m/>
    <m/>
    <m/>
    <m/>
    <n v="1"/>
  </r>
  <r>
    <s v="შპს პირველი საავადმყოფო"/>
    <s v="402022253"/>
    <x v="0"/>
    <x v="39"/>
    <s v="ქ.თბილისი, წინანდლის ქ.N9"/>
    <s v="REAN0041"/>
    <x v="3"/>
    <n v="1"/>
    <n v="4"/>
    <n v="2"/>
    <m/>
    <n v="2"/>
    <n v="1"/>
    <n v="1"/>
    <n v="1"/>
    <m/>
    <m/>
    <m/>
    <m/>
    <n v="12"/>
    <m/>
    <m/>
    <m/>
    <m/>
    <m/>
    <n v="12"/>
  </r>
  <r>
    <s v="შპს პირველი საავადმყოფო"/>
    <s v="402022253"/>
    <x v="0"/>
    <x v="39"/>
    <s v="ქ.თბილისი, წინანდლის ქ.N9"/>
    <s v="REAN0041/1"/>
    <x v="3"/>
    <n v="1"/>
    <n v="1"/>
    <n v="2"/>
    <m/>
    <m/>
    <n v="1"/>
    <n v="1"/>
    <m/>
    <m/>
    <m/>
    <m/>
    <m/>
    <n v="6"/>
    <m/>
    <m/>
    <m/>
    <m/>
    <m/>
    <n v="6"/>
  </r>
  <r>
    <s v="შპს პირველი საავადმყოფო"/>
    <s v="402022253"/>
    <x v="0"/>
    <x v="39"/>
    <s v="ქ.თბილისი, წინანდლის ქ.N9"/>
    <s v="REAN0041/2"/>
    <x v="3"/>
    <n v="1"/>
    <n v="2"/>
    <n v="4"/>
    <n v="1"/>
    <m/>
    <n v="5"/>
    <n v="2"/>
    <n v="7"/>
    <m/>
    <m/>
    <m/>
    <m/>
    <n v="22"/>
    <m/>
    <m/>
    <m/>
    <m/>
    <m/>
    <n v="22"/>
  </r>
  <r>
    <s v="შპს პირველი საავადმყოფო"/>
    <s v="402022253"/>
    <x v="0"/>
    <x v="39"/>
    <s v="ქ.თბილისი, წინანდლის ქ.N9"/>
    <s v="REAN0086N/1"/>
    <x v="3"/>
    <n v="3"/>
    <n v="1"/>
    <n v="1"/>
    <n v="1"/>
    <m/>
    <m/>
    <m/>
    <m/>
    <m/>
    <m/>
    <m/>
    <m/>
    <n v="6"/>
    <m/>
    <m/>
    <m/>
    <m/>
    <m/>
    <n v="6"/>
  </r>
  <r>
    <s v="შპს პირველი საავადმყოფო"/>
    <s v="402022253"/>
    <x v="0"/>
    <x v="39"/>
    <s v="ქ.თბილისი, წინანდლის ქ.N9"/>
    <s v="S600020/1"/>
    <x v="4"/>
    <m/>
    <m/>
    <m/>
    <m/>
    <n v="1"/>
    <m/>
    <m/>
    <m/>
    <m/>
    <m/>
    <m/>
    <m/>
    <n v="1"/>
    <m/>
    <m/>
    <m/>
    <m/>
    <m/>
    <n v="1"/>
  </r>
  <r>
    <s v="შპს პირველი საავადმყოფო"/>
    <s v="402022253"/>
    <x v="0"/>
    <x v="39"/>
    <s v="ქ.თბილისი, წინანდლის ქ.N9"/>
    <s v="S600020/2"/>
    <x v="4"/>
    <n v="1"/>
    <m/>
    <m/>
    <m/>
    <m/>
    <n v="1"/>
    <m/>
    <m/>
    <m/>
    <m/>
    <m/>
    <m/>
    <n v="2"/>
    <m/>
    <m/>
    <m/>
    <m/>
    <m/>
    <n v="2"/>
  </r>
  <r>
    <s v="შპს პირველი საავადმყოფო"/>
    <s v="402022253"/>
    <x v="0"/>
    <x v="39"/>
    <s v="ქ.თბილისი, წინანდლის ქ.N9"/>
    <s v="S600020/3"/>
    <x v="4"/>
    <n v="1"/>
    <m/>
    <m/>
    <m/>
    <m/>
    <m/>
    <m/>
    <m/>
    <m/>
    <m/>
    <m/>
    <m/>
    <n v="1"/>
    <m/>
    <m/>
    <m/>
    <m/>
    <m/>
    <n v="1"/>
  </r>
  <r>
    <s v="შპს პირველი საავადმყოფო"/>
    <s v="402022253"/>
    <x v="0"/>
    <x v="39"/>
    <s v="ქ.თბილისი, წინანდლის ქ.N9"/>
    <s v="S600051/2"/>
    <x v="4"/>
    <m/>
    <m/>
    <m/>
    <m/>
    <n v="1"/>
    <m/>
    <m/>
    <m/>
    <m/>
    <m/>
    <m/>
    <m/>
    <n v="1"/>
    <m/>
    <m/>
    <m/>
    <m/>
    <m/>
    <n v="1"/>
  </r>
  <r>
    <s v="შპს პირველი საავადმყოფო"/>
    <s v="402022253"/>
    <x v="0"/>
    <x v="39"/>
    <s v="ქ.თბილისი, წინანდლის ქ.N9"/>
    <s v="S600053/1"/>
    <x v="4"/>
    <m/>
    <m/>
    <n v="1"/>
    <m/>
    <m/>
    <m/>
    <m/>
    <m/>
    <m/>
    <m/>
    <m/>
    <m/>
    <n v="1"/>
    <m/>
    <m/>
    <m/>
    <m/>
    <m/>
    <n v="1"/>
  </r>
  <r>
    <s v="შპს პირველი საავადმყოფო"/>
    <s v="402022253"/>
    <x v="0"/>
    <x v="39"/>
    <s v="ქ.თბილისი, წინანდლის ქ.N9"/>
    <s v="S600053/2"/>
    <x v="4"/>
    <m/>
    <m/>
    <m/>
    <m/>
    <m/>
    <m/>
    <n v="1"/>
    <m/>
    <m/>
    <m/>
    <m/>
    <m/>
    <n v="1"/>
    <m/>
    <m/>
    <m/>
    <m/>
    <m/>
    <n v="1"/>
  </r>
  <r>
    <s v="შპს პირველი საავადმყოფო"/>
    <s v="402022253"/>
    <x v="0"/>
    <x v="39"/>
    <s v="ქ.თბილისი, წინანდლის ქ.N9"/>
    <s v="S600054/2"/>
    <x v="4"/>
    <m/>
    <m/>
    <m/>
    <m/>
    <m/>
    <m/>
    <m/>
    <n v="1"/>
    <m/>
    <m/>
    <m/>
    <m/>
    <n v="1"/>
    <m/>
    <m/>
    <m/>
    <m/>
    <m/>
    <n v="1"/>
  </r>
  <r>
    <s v="შპს პირველი საავადმყოფო"/>
    <s v="402022253"/>
    <x v="0"/>
    <x v="39"/>
    <s v="ქ.თბილისი, წინანდლის ქ.N9"/>
    <s v="S600055/2"/>
    <x v="4"/>
    <m/>
    <m/>
    <m/>
    <m/>
    <m/>
    <m/>
    <m/>
    <n v="1"/>
    <m/>
    <m/>
    <m/>
    <m/>
    <n v="1"/>
    <m/>
    <m/>
    <m/>
    <m/>
    <m/>
    <n v="1"/>
  </r>
  <r>
    <s v="შპს პირველი საავადმყოფო"/>
    <s v="402022253"/>
    <x v="0"/>
    <x v="39"/>
    <s v="ქ.თბილისი, წინანდლის ქ.N9"/>
    <s v="S600071"/>
    <x v="4"/>
    <m/>
    <m/>
    <n v="1"/>
    <m/>
    <m/>
    <m/>
    <m/>
    <m/>
    <m/>
    <m/>
    <m/>
    <m/>
    <n v="1"/>
    <m/>
    <m/>
    <m/>
    <m/>
    <m/>
    <n v="1"/>
  </r>
  <r>
    <s v="შპს პირველი საავადმყოფო"/>
    <s v="402022253"/>
    <x v="0"/>
    <x v="39"/>
    <s v="ქ.თბილისი, წინანდლის ქ.N9"/>
    <s v="S600073/2"/>
    <x v="4"/>
    <m/>
    <m/>
    <m/>
    <m/>
    <n v="1"/>
    <m/>
    <m/>
    <m/>
    <m/>
    <m/>
    <m/>
    <m/>
    <n v="1"/>
    <m/>
    <m/>
    <m/>
    <m/>
    <m/>
    <n v="1"/>
  </r>
  <r>
    <s v="შპს პირველი საავადმყოფო"/>
    <s v="402022253"/>
    <x v="0"/>
    <x v="39"/>
    <s v="ქ.თბილისი, წინანდლის ქ.N9"/>
    <s v="S600075/2"/>
    <x v="4"/>
    <m/>
    <n v="1"/>
    <m/>
    <m/>
    <m/>
    <m/>
    <m/>
    <m/>
    <m/>
    <m/>
    <m/>
    <m/>
    <n v="1"/>
    <m/>
    <m/>
    <m/>
    <m/>
    <m/>
    <n v="1"/>
  </r>
  <r>
    <s v="შპს პირველი საავადმყოფო"/>
    <s v="402022253"/>
    <x v="0"/>
    <x v="39"/>
    <s v="ქ.თბილისი, წინანდლის ქ.N9"/>
    <s v="S600084/1"/>
    <x v="4"/>
    <m/>
    <m/>
    <m/>
    <m/>
    <m/>
    <m/>
    <m/>
    <n v="1"/>
    <m/>
    <m/>
    <m/>
    <m/>
    <n v="1"/>
    <m/>
    <m/>
    <m/>
    <m/>
    <m/>
    <n v="1"/>
  </r>
  <r>
    <s v="შპს პირველი საავადმყოფო"/>
    <s v="402022253"/>
    <x v="0"/>
    <x v="39"/>
    <s v="ქ.თბილისი, წინანდლის ქ.N9"/>
    <s v="S600087/1"/>
    <x v="4"/>
    <m/>
    <n v="1"/>
    <m/>
    <m/>
    <m/>
    <m/>
    <m/>
    <m/>
    <m/>
    <m/>
    <m/>
    <m/>
    <n v="1"/>
    <m/>
    <m/>
    <m/>
    <m/>
    <m/>
    <n v="1"/>
  </r>
  <r>
    <s v="შპს პირველი საავადმყოფო"/>
    <s v="402022253"/>
    <x v="0"/>
    <x v="39"/>
    <s v="ქ.თბილისი, წინანდლის ქ.N9"/>
    <s v="S600087/2"/>
    <x v="4"/>
    <n v="1"/>
    <m/>
    <m/>
    <m/>
    <n v="1"/>
    <m/>
    <m/>
    <n v="1"/>
    <m/>
    <m/>
    <m/>
    <m/>
    <n v="3"/>
    <m/>
    <m/>
    <m/>
    <m/>
    <m/>
    <n v="3"/>
  </r>
  <r>
    <s v="შპს პირველი საავადმყოფო"/>
    <s v="402022253"/>
    <x v="0"/>
    <x v="39"/>
    <s v="ქ.თბილისი, წინანდლის ქ.N9"/>
    <s v="S600100/1"/>
    <x v="4"/>
    <n v="1"/>
    <m/>
    <m/>
    <m/>
    <m/>
    <m/>
    <m/>
    <m/>
    <m/>
    <m/>
    <m/>
    <m/>
    <n v="1"/>
    <m/>
    <m/>
    <m/>
    <m/>
    <m/>
    <n v="1"/>
  </r>
  <r>
    <s v="შპს პირველი საავადმყოფო"/>
    <s v="402022253"/>
    <x v="0"/>
    <x v="39"/>
    <s v="ქ.თბილისი, წინანდლის ქ.N9"/>
    <s v="S600147"/>
    <x v="4"/>
    <m/>
    <m/>
    <m/>
    <m/>
    <n v="1"/>
    <m/>
    <m/>
    <m/>
    <m/>
    <m/>
    <m/>
    <m/>
    <n v="1"/>
    <m/>
    <m/>
    <m/>
    <m/>
    <m/>
    <n v="1"/>
  </r>
  <r>
    <s v="შპს პირველი საავადმყოფო"/>
    <s v="402022253"/>
    <x v="0"/>
    <x v="39"/>
    <s v="ქ.თბილისი, წინანდლის ქ.N9"/>
    <s v="S600147/2"/>
    <x v="4"/>
    <n v="1"/>
    <m/>
    <m/>
    <m/>
    <m/>
    <m/>
    <m/>
    <m/>
    <m/>
    <m/>
    <m/>
    <m/>
    <n v="1"/>
    <m/>
    <m/>
    <m/>
    <m/>
    <m/>
    <n v="1"/>
  </r>
  <r>
    <s v="შპს პირველი საავადმყოფო"/>
    <s v="402022253"/>
    <x v="0"/>
    <x v="39"/>
    <s v="ქ.თბილისი, წინანდლის ქ.N9"/>
    <s v="S600147/3"/>
    <x v="4"/>
    <n v="1"/>
    <m/>
    <m/>
    <m/>
    <m/>
    <m/>
    <m/>
    <m/>
    <m/>
    <m/>
    <m/>
    <m/>
    <n v="1"/>
    <m/>
    <m/>
    <m/>
    <m/>
    <m/>
    <n v="1"/>
  </r>
  <r>
    <s v="შპს პირველი საავადმყოფო"/>
    <s v="402022253"/>
    <x v="0"/>
    <x v="39"/>
    <s v="ქ.თბილისი, წინანდლის ქ.N9"/>
    <s v="S600230/1"/>
    <x v="4"/>
    <m/>
    <m/>
    <m/>
    <m/>
    <m/>
    <m/>
    <m/>
    <n v="1"/>
    <m/>
    <m/>
    <m/>
    <m/>
    <n v="1"/>
    <m/>
    <m/>
    <m/>
    <m/>
    <m/>
    <n v="1"/>
  </r>
  <r>
    <s v="შპს პირველი საავადმყოფო"/>
    <s v="402022253"/>
    <x v="0"/>
    <x v="39"/>
    <s v="ქ.თბილისი, წინანდლის ქ.N9"/>
    <s v="SUR1311224"/>
    <x v="4"/>
    <m/>
    <m/>
    <m/>
    <n v="1"/>
    <m/>
    <m/>
    <m/>
    <m/>
    <m/>
    <m/>
    <m/>
    <m/>
    <n v="1"/>
    <m/>
    <m/>
    <m/>
    <m/>
    <m/>
    <n v="1"/>
  </r>
  <r>
    <s v="შპს პირველი საავადმყოფო"/>
    <s v="402022253"/>
    <x v="0"/>
    <x v="39"/>
    <s v="ქ.თბილისი, წინანდლის ქ.N9"/>
    <s v="SUR1653585"/>
    <x v="4"/>
    <m/>
    <m/>
    <m/>
    <m/>
    <m/>
    <m/>
    <m/>
    <n v="1"/>
    <m/>
    <m/>
    <m/>
    <m/>
    <n v="1"/>
    <m/>
    <m/>
    <m/>
    <m/>
    <m/>
    <n v="1"/>
  </r>
  <r>
    <s v="შპს პირველი საავადმყოფო"/>
    <s v="402022253"/>
    <x v="0"/>
    <x v="39"/>
    <s v="ქ.თბილისი, წინანდლის ქ.N9"/>
    <s v="SUR1848102"/>
    <x v="4"/>
    <m/>
    <m/>
    <m/>
    <m/>
    <n v="1"/>
    <m/>
    <m/>
    <m/>
    <m/>
    <m/>
    <m/>
    <m/>
    <n v="1"/>
    <m/>
    <m/>
    <m/>
    <m/>
    <m/>
    <n v="1"/>
  </r>
  <r>
    <s v="შპს პირველი საავადმყოფო"/>
    <s v="402022253"/>
    <x v="0"/>
    <x v="39"/>
    <s v="ქ.თბილისი, წინანდლის ქ.N9"/>
    <s v="SUR2167236"/>
    <x v="4"/>
    <n v="1"/>
    <m/>
    <m/>
    <m/>
    <m/>
    <m/>
    <m/>
    <m/>
    <m/>
    <m/>
    <m/>
    <m/>
    <n v="1"/>
    <m/>
    <m/>
    <m/>
    <m/>
    <m/>
    <n v="1"/>
  </r>
  <r>
    <s v="შპს პირველი საავადმყოფო"/>
    <s v="402022253"/>
    <x v="0"/>
    <x v="39"/>
    <s v="ქ.თბილისი, წინანდლის ქ.N9"/>
    <s v="T900004/2"/>
    <x v="5"/>
    <m/>
    <m/>
    <m/>
    <m/>
    <m/>
    <m/>
    <m/>
    <n v="1"/>
    <m/>
    <m/>
    <m/>
    <m/>
    <n v="1"/>
    <m/>
    <m/>
    <m/>
    <m/>
    <m/>
    <n v="1"/>
  </r>
  <r>
    <s v="შპს პირველი საავადმყოფო"/>
    <s v="402022253"/>
    <x v="0"/>
    <x v="39"/>
    <s v="ქ.თბილისი, წინანდლის ქ.N9"/>
    <s v="T900007/1"/>
    <x v="5"/>
    <m/>
    <m/>
    <m/>
    <m/>
    <m/>
    <m/>
    <m/>
    <n v="1"/>
    <m/>
    <m/>
    <m/>
    <m/>
    <n v="1"/>
    <m/>
    <m/>
    <m/>
    <m/>
    <m/>
    <n v="1"/>
  </r>
  <r>
    <s v="შპს პირველი საავადმყოფო"/>
    <s v="402022253"/>
    <x v="0"/>
    <x v="39"/>
    <s v="ქ.თბილისი, წინანდლის ქ.N9"/>
    <s v="T900010/2"/>
    <x v="5"/>
    <n v="1"/>
    <m/>
    <m/>
    <m/>
    <m/>
    <m/>
    <m/>
    <m/>
    <m/>
    <m/>
    <m/>
    <m/>
    <n v="1"/>
    <m/>
    <m/>
    <m/>
    <m/>
    <m/>
    <n v="1"/>
  </r>
  <r>
    <s v="შპს პირველი საავადმყოფო - სამკურნალო დიაგნოსტიკური ცენტრი&quot;"/>
    <s v="402022253"/>
    <x v="0"/>
    <x v="27"/>
    <s v="ქ.თბილისი,იყალთოს ქ.N57"/>
    <s v="INT0043/2"/>
    <x v="2"/>
    <m/>
    <n v="1"/>
    <m/>
    <m/>
    <m/>
    <m/>
    <m/>
    <m/>
    <m/>
    <m/>
    <m/>
    <m/>
    <n v="1"/>
    <m/>
    <m/>
    <m/>
    <m/>
    <m/>
    <n v="1"/>
  </r>
  <r>
    <s v="შპს პირველი საავადმყოფო - სამკურნალო დიაგნოსტიკური ცენტრი&quot;"/>
    <s v="402022253"/>
    <x v="0"/>
    <x v="27"/>
    <s v="ქ.თბილისი,იყალთოს ქ.N57"/>
    <s v="REAN0061/2"/>
    <x v="3"/>
    <n v="1"/>
    <m/>
    <m/>
    <m/>
    <m/>
    <m/>
    <m/>
    <m/>
    <m/>
    <m/>
    <m/>
    <m/>
    <n v="1"/>
    <m/>
    <m/>
    <m/>
    <m/>
    <m/>
    <n v="1"/>
  </r>
  <r>
    <s v="შპს პირველი საავადმყოფო - სამკურნალო დიაგნოსტიკური ცენტრი&quot;"/>
    <s v="402022253"/>
    <x v="0"/>
    <x v="27"/>
    <s v="ქ.თბილისი,იყალთოს ქ.N57"/>
    <s v="T900007/2"/>
    <x v="5"/>
    <m/>
    <n v="1"/>
    <m/>
    <m/>
    <m/>
    <m/>
    <m/>
    <m/>
    <m/>
    <m/>
    <m/>
    <m/>
    <n v="1"/>
    <m/>
    <m/>
    <m/>
    <m/>
    <m/>
    <n v="1"/>
  </r>
  <r>
    <s v="შპს პირველი სამედიცინო ცენტრი"/>
    <s v="200007143"/>
    <x v="0"/>
    <x v="34"/>
    <s v="თბილისი, ცოტნე დადიანის N255"/>
    <s v="1CAR/U2"/>
    <x v="6"/>
    <m/>
    <m/>
    <m/>
    <m/>
    <m/>
    <m/>
    <m/>
    <m/>
    <m/>
    <m/>
    <m/>
    <m/>
    <n v="0"/>
    <n v="1"/>
    <m/>
    <m/>
    <m/>
    <m/>
    <n v="1"/>
  </r>
  <r>
    <s v="შპს პირველი სამედიცინო ცენტრი"/>
    <s v="200007143"/>
    <x v="0"/>
    <x v="34"/>
    <s v="თბილისი, ცოტნე დადიანის N255"/>
    <s v="1CAR/U5"/>
    <x v="6"/>
    <n v="1"/>
    <m/>
    <n v="1"/>
    <m/>
    <m/>
    <m/>
    <n v="1"/>
    <m/>
    <m/>
    <m/>
    <m/>
    <m/>
    <n v="3"/>
    <n v="1"/>
    <m/>
    <m/>
    <m/>
    <m/>
    <n v="4"/>
  </r>
  <r>
    <s v="შპს პირველი სამედიცინო ცენტრი"/>
    <s v="200007143"/>
    <x v="0"/>
    <x v="34"/>
    <s v="თბილისი, ცოტნე დადიანის N255"/>
    <s v="1CAR/U7"/>
    <x v="6"/>
    <m/>
    <m/>
    <m/>
    <m/>
    <m/>
    <m/>
    <m/>
    <m/>
    <m/>
    <m/>
    <n v="2"/>
    <m/>
    <n v="2"/>
    <m/>
    <m/>
    <m/>
    <m/>
    <m/>
    <n v="2"/>
  </r>
  <r>
    <s v="შპს პირველი სამედიცინო ცენტრი"/>
    <s v="200007143"/>
    <x v="0"/>
    <x v="34"/>
    <s v="თბილისი, ცოტნე დადიანის N255"/>
    <s v="4CAR/U5"/>
    <x v="13"/>
    <m/>
    <m/>
    <m/>
    <m/>
    <m/>
    <m/>
    <m/>
    <m/>
    <m/>
    <m/>
    <m/>
    <m/>
    <n v="0"/>
    <m/>
    <m/>
    <m/>
    <m/>
    <n v="1"/>
    <n v="1"/>
  </r>
  <r>
    <s v="შპს პირველი სამედიცინო ცენტრი"/>
    <s v="200007143"/>
    <x v="0"/>
    <x v="34"/>
    <s v="თბილისი, ცოტნე დადიანის N255"/>
    <s v="INT0041"/>
    <x v="2"/>
    <m/>
    <n v="3"/>
    <m/>
    <n v="2"/>
    <m/>
    <n v="1"/>
    <n v="2"/>
    <n v="1"/>
    <m/>
    <m/>
    <m/>
    <m/>
    <n v="9"/>
    <m/>
    <m/>
    <m/>
    <m/>
    <m/>
    <n v="9"/>
  </r>
  <r>
    <s v="შპს პირველი სამედიცინო ცენტრი"/>
    <s v="200007143"/>
    <x v="0"/>
    <x v="34"/>
    <s v="თბილისი, ცოტნე დადიანის N255"/>
    <s v="INT0041/1"/>
    <x v="2"/>
    <n v="4"/>
    <n v="2"/>
    <n v="3"/>
    <m/>
    <n v="3"/>
    <n v="1"/>
    <n v="1"/>
    <m/>
    <n v="1"/>
    <m/>
    <m/>
    <n v="3"/>
    <n v="18"/>
    <n v="1"/>
    <n v="1"/>
    <n v="2"/>
    <m/>
    <m/>
    <n v="22"/>
  </r>
  <r>
    <s v="შპს პირველი სამედიცინო ცენტრი"/>
    <s v="200007143"/>
    <x v="0"/>
    <x v="34"/>
    <s v="თბილისი, ცოტნე დადიანის N255"/>
    <s v="INT0041/2"/>
    <x v="2"/>
    <n v="1"/>
    <n v="4"/>
    <m/>
    <n v="2"/>
    <n v="1"/>
    <n v="1"/>
    <n v="1"/>
    <m/>
    <n v="1"/>
    <n v="1"/>
    <m/>
    <n v="2"/>
    <n v="14"/>
    <n v="1"/>
    <m/>
    <m/>
    <m/>
    <n v="2"/>
    <n v="17"/>
  </r>
  <r>
    <s v="შპს პირველი სამედიცინო ცენტრი"/>
    <s v="200007143"/>
    <x v="0"/>
    <x v="34"/>
    <s v="თბილისი, ცოტნე დადიანის N255"/>
    <s v="INT0041/3"/>
    <x v="2"/>
    <n v="1"/>
    <m/>
    <m/>
    <m/>
    <m/>
    <m/>
    <m/>
    <m/>
    <m/>
    <m/>
    <m/>
    <n v="1"/>
    <n v="2"/>
    <m/>
    <m/>
    <m/>
    <m/>
    <m/>
    <n v="2"/>
  </r>
  <r>
    <s v="შპს პირველი სამედიცინო ცენტრი"/>
    <s v="200007143"/>
    <x v="0"/>
    <x v="34"/>
    <s v="თბილისი, ცოტნე დადიანის N255"/>
    <s v="INT0086N/1"/>
    <x v="2"/>
    <n v="1"/>
    <n v="1"/>
    <m/>
    <n v="2"/>
    <n v="1"/>
    <m/>
    <m/>
    <m/>
    <m/>
    <n v="1"/>
    <n v="1"/>
    <m/>
    <n v="7"/>
    <m/>
    <n v="1"/>
    <m/>
    <m/>
    <m/>
    <n v="8"/>
  </r>
  <r>
    <s v="შპს პირველი სამედიცინო ცენტრი"/>
    <s v="200007143"/>
    <x v="0"/>
    <x v="34"/>
    <s v="თბილისი, ცოტნე დადიანის N255"/>
    <s v="REAN0041"/>
    <x v="3"/>
    <m/>
    <m/>
    <m/>
    <n v="1"/>
    <m/>
    <m/>
    <m/>
    <m/>
    <m/>
    <m/>
    <m/>
    <n v="1"/>
    <n v="2"/>
    <n v="1"/>
    <m/>
    <n v="1"/>
    <m/>
    <m/>
    <n v="4"/>
  </r>
  <r>
    <s v="შპს პირველი სამედიცინო ცენტრი"/>
    <s v="200007143"/>
    <x v="0"/>
    <x v="34"/>
    <s v="თბილისი, ცოტნე დადიანის N255"/>
    <s v="REAN0041/1"/>
    <x v="3"/>
    <n v="2"/>
    <m/>
    <n v="1"/>
    <m/>
    <n v="1"/>
    <m/>
    <m/>
    <m/>
    <n v="1"/>
    <m/>
    <m/>
    <n v="1"/>
    <n v="6"/>
    <n v="1"/>
    <m/>
    <n v="1"/>
    <n v="1"/>
    <n v="1"/>
    <n v="10"/>
  </r>
  <r>
    <s v="შპს პირველი სამედიცინო ცენტრი"/>
    <s v="200007143"/>
    <x v="0"/>
    <x v="34"/>
    <s v="თბილისი, ცოტნე დადიანის N255"/>
    <s v="REAN0041/2"/>
    <x v="3"/>
    <n v="5"/>
    <m/>
    <m/>
    <n v="5"/>
    <n v="3"/>
    <n v="2"/>
    <m/>
    <n v="1"/>
    <m/>
    <n v="1"/>
    <n v="1"/>
    <m/>
    <n v="18"/>
    <n v="1"/>
    <n v="1"/>
    <m/>
    <m/>
    <n v="1"/>
    <n v="21"/>
  </r>
  <r>
    <s v="შპს პირველი სამედიცინო ცენტრი"/>
    <s v="200007143"/>
    <x v="0"/>
    <x v="34"/>
    <s v="თბილისი, ცოტნე დადიანის N255"/>
    <s v="REAN0086N/1"/>
    <x v="3"/>
    <m/>
    <m/>
    <m/>
    <m/>
    <m/>
    <n v="1"/>
    <n v="1"/>
    <m/>
    <n v="2"/>
    <m/>
    <m/>
    <n v="2"/>
    <n v="6"/>
    <n v="1"/>
    <n v="1"/>
    <m/>
    <n v="1"/>
    <m/>
    <n v="9"/>
  </r>
  <r>
    <s v="შპს პირველი სამედიცინო ცენტრი"/>
    <s v="200007143"/>
    <x v="0"/>
    <x v="34"/>
    <s v="თბილისი, ცოტნე დადიანის N255"/>
    <s v="S600048"/>
    <x v="4"/>
    <m/>
    <m/>
    <m/>
    <m/>
    <m/>
    <m/>
    <m/>
    <m/>
    <m/>
    <m/>
    <m/>
    <n v="1"/>
    <n v="1"/>
    <m/>
    <m/>
    <m/>
    <m/>
    <m/>
    <n v="1"/>
  </r>
  <r>
    <s v="შპს პირველი სამედიცინო ცენტრი"/>
    <s v="200007143"/>
    <x v="0"/>
    <x v="34"/>
    <s v="თბილისი, ცოტნე დადიანის N255"/>
    <s v="S600055/2"/>
    <x v="4"/>
    <m/>
    <m/>
    <m/>
    <m/>
    <m/>
    <m/>
    <m/>
    <m/>
    <m/>
    <m/>
    <m/>
    <m/>
    <n v="0"/>
    <n v="1"/>
    <m/>
    <m/>
    <m/>
    <m/>
    <n v="1"/>
  </r>
  <r>
    <s v="შპს პირველი სამედიცინო ცენტრი"/>
    <s v="200007143"/>
    <x v="0"/>
    <x v="34"/>
    <s v="თბილისი, ცოტნე დადიანის N255"/>
    <s v="T900004/1"/>
    <x v="5"/>
    <m/>
    <m/>
    <m/>
    <m/>
    <m/>
    <m/>
    <m/>
    <m/>
    <m/>
    <m/>
    <m/>
    <m/>
    <n v="0"/>
    <m/>
    <m/>
    <m/>
    <n v="1"/>
    <m/>
    <n v="1"/>
  </r>
  <r>
    <s v="შპს პირველი სამედიცინო ცენტრი"/>
    <s v="200007143"/>
    <x v="0"/>
    <x v="34"/>
    <s v="თბილისი, ცოტნე დადიანის N255"/>
    <s v="T900007"/>
    <x v="5"/>
    <m/>
    <m/>
    <m/>
    <m/>
    <m/>
    <m/>
    <m/>
    <m/>
    <n v="1"/>
    <m/>
    <m/>
    <m/>
    <n v="1"/>
    <m/>
    <n v="1"/>
    <m/>
    <m/>
    <m/>
    <n v="2"/>
  </r>
  <r>
    <s v="შპს პირველი სამედიცინო ცენტრი"/>
    <s v="200007143"/>
    <x v="0"/>
    <x v="34"/>
    <s v="თბილისი, ცოტნე დადიანის N255"/>
    <s v="T900007/1"/>
    <x v="5"/>
    <m/>
    <m/>
    <m/>
    <m/>
    <m/>
    <n v="2"/>
    <m/>
    <m/>
    <m/>
    <m/>
    <m/>
    <m/>
    <n v="2"/>
    <n v="1"/>
    <n v="1"/>
    <m/>
    <m/>
    <n v="1"/>
    <n v="5"/>
  </r>
  <r>
    <s v="შპს პირველი სამედიცინო ცენტრი"/>
    <s v="200007143"/>
    <x v="0"/>
    <x v="34"/>
    <s v="თბილისი, ცოტნე დადიანის N255"/>
    <s v="T900007/2"/>
    <x v="5"/>
    <m/>
    <m/>
    <m/>
    <m/>
    <m/>
    <n v="1"/>
    <n v="1"/>
    <m/>
    <m/>
    <m/>
    <m/>
    <m/>
    <n v="2"/>
    <m/>
    <m/>
    <m/>
    <m/>
    <m/>
    <n v="2"/>
  </r>
  <r>
    <s v="შპს რეგიონული ჯანდაცვის ცენტრი"/>
    <s v="236035517"/>
    <x v="1"/>
    <x v="55"/>
    <s v="ლანჩხუთი, ჭანტურიას ქუჩა N21"/>
    <s v="INT0042"/>
    <x v="2"/>
    <m/>
    <m/>
    <m/>
    <m/>
    <m/>
    <m/>
    <m/>
    <m/>
    <m/>
    <m/>
    <m/>
    <m/>
    <n v="0"/>
    <m/>
    <n v="1"/>
    <m/>
    <m/>
    <m/>
    <n v="1"/>
  </r>
  <r>
    <s v="შპს რეგიონული ჯანდაცვის ცენტრი"/>
    <s v="236035517"/>
    <x v="1"/>
    <x v="55"/>
    <s v="ლანჩხუთი, ჭანტურიას ქუჩა N21"/>
    <s v="INT0044"/>
    <x v="2"/>
    <n v="2"/>
    <n v="1"/>
    <m/>
    <n v="3"/>
    <n v="2"/>
    <n v="2"/>
    <n v="2"/>
    <n v="1"/>
    <m/>
    <n v="1"/>
    <m/>
    <m/>
    <n v="14"/>
    <n v="4"/>
    <n v="2"/>
    <n v="2"/>
    <m/>
    <n v="2"/>
    <n v="24"/>
  </r>
  <r>
    <s v="შპს რეგიონული ჯანდაცვის ცენტრი"/>
    <s v="236035517"/>
    <x v="1"/>
    <x v="55"/>
    <s v="ლანჩხუთი, ჭანტურიას ქუჩა N21"/>
    <s v="INT0044/1"/>
    <x v="2"/>
    <n v="2"/>
    <n v="3"/>
    <n v="2"/>
    <n v="1"/>
    <n v="2"/>
    <n v="2"/>
    <n v="2"/>
    <n v="2"/>
    <m/>
    <n v="1"/>
    <m/>
    <n v="2"/>
    <n v="19"/>
    <n v="3"/>
    <n v="2"/>
    <n v="3"/>
    <n v="2"/>
    <n v="3"/>
    <n v="32"/>
  </r>
  <r>
    <s v="შპს რეგიონული ჯანდაცვის ცენტრი"/>
    <s v="236035517"/>
    <x v="1"/>
    <x v="55"/>
    <s v="ლანჩხუთი, ჭანტურიას ქუჩა N21"/>
    <s v="INT0044/2"/>
    <x v="2"/>
    <n v="6"/>
    <n v="2"/>
    <n v="1"/>
    <n v="4"/>
    <n v="1"/>
    <n v="3"/>
    <n v="3"/>
    <n v="1"/>
    <n v="2"/>
    <n v="2"/>
    <n v="2"/>
    <n v="4"/>
    <n v="31"/>
    <n v="3"/>
    <n v="1"/>
    <n v="2"/>
    <n v="5"/>
    <n v="6"/>
    <n v="48"/>
  </r>
  <r>
    <s v="შპს რეგიონული ჯანდაცვის ცენტრი"/>
    <s v="236035517"/>
    <x v="1"/>
    <x v="55"/>
    <s v="ლანჩხუთი, ჭანტურიას ქუჩა N21"/>
    <s v="SUR1839904"/>
    <x v="4"/>
    <m/>
    <m/>
    <m/>
    <m/>
    <m/>
    <m/>
    <m/>
    <n v="1"/>
    <m/>
    <m/>
    <m/>
    <m/>
    <n v="1"/>
    <m/>
    <m/>
    <m/>
    <m/>
    <m/>
    <n v="1"/>
  </r>
  <r>
    <s v="შპს რეგიონული ჯანდაცვის ცენტრი"/>
    <s v="236035517"/>
    <x v="1"/>
    <x v="55"/>
    <s v="ლანჩხუთი, ჭანტურიას ქუჩა N21"/>
    <s v="T900007/1"/>
    <x v="5"/>
    <m/>
    <m/>
    <m/>
    <m/>
    <m/>
    <n v="1"/>
    <m/>
    <m/>
    <m/>
    <m/>
    <m/>
    <m/>
    <n v="1"/>
    <m/>
    <m/>
    <m/>
    <m/>
    <m/>
    <n v="1"/>
  </r>
  <r>
    <s v="შპს რეგიონული ჯანდაცვის ცენტრი"/>
    <s v="236035517"/>
    <x v="1"/>
    <x v="55"/>
    <s v="ლანჩხუთი, ჭანტურიას ქუჩა N21"/>
    <s v="T900013/2"/>
    <x v="5"/>
    <m/>
    <m/>
    <m/>
    <m/>
    <m/>
    <m/>
    <m/>
    <n v="1"/>
    <m/>
    <m/>
    <m/>
    <m/>
    <n v="1"/>
    <m/>
    <m/>
    <m/>
    <m/>
    <m/>
    <n v="1"/>
  </r>
  <r>
    <s v="შპს რეგიონული ჯანდაცვის ცენტრი"/>
    <s v="236035517"/>
    <x v="2"/>
    <x v="57"/>
    <s v="ხარაგაული, წერეთლის ქუჩა N19 / დევდარიანის ქ. # 41"/>
    <s v="INT0042"/>
    <x v="2"/>
    <m/>
    <m/>
    <m/>
    <m/>
    <m/>
    <m/>
    <m/>
    <m/>
    <m/>
    <m/>
    <m/>
    <m/>
    <n v="0"/>
    <m/>
    <n v="1"/>
    <m/>
    <m/>
    <m/>
    <n v="1"/>
  </r>
  <r>
    <s v="შპს რეგიონული ჯანდაცვის ცენტრი"/>
    <s v="236035517"/>
    <x v="2"/>
    <x v="57"/>
    <s v="ხარაგაული, წერეთლის ქუჩა N19 / დევდარიანის ქ. # 41"/>
    <s v="INT0044"/>
    <x v="2"/>
    <n v="1"/>
    <n v="1"/>
    <n v="2"/>
    <n v="2"/>
    <n v="3"/>
    <n v="1"/>
    <n v="2"/>
    <n v="1"/>
    <m/>
    <n v="3"/>
    <m/>
    <n v="2"/>
    <n v="18"/>
    <n v="5"/>
    <n v="2"/>
    <n v="1"/>
    <n v="8"/>
    <n v="5"/>
    <n v="39"/>
  </r>
  <r>
    <s v="შპს რეგიონული ჯანდაცვის ცენტრი"/>
    <s v="236035517"/>
    <x v="2"/>
    <x v="57"/>
    <s v="ხარაგაული, წერეთლის ქუჩა N19 / დევდარიანის ქ. # 41"/>
    <s v="INT0044/1"/>
    <x v="2"/>
    <m/>
    <n v="1"/>
    <n v="1"/>
    <m/>
    <m/>
    <n v="2"/>
    <n v="1"/>
    <m/>
    <m/>
    <n v="3"/>
    <n v="1"/>
    <n v="2"/>
    <n v="11"/>
    <n v="3"/>
    <m/>
    <m/>
    <n v="7"/>
    <n v="2"/>
    <n v="23"/>
  </r>
  <r>
    <s v="შპს რეგიონული ჯანდაცვის ცენტრი"/>
    <s v="236035517"/>
    <x v="2"/>
    <x v="57"/>
    <s v="ხარაგაული, წერეთლის ქუჩა N19 / დევდარიანის ქ. # 41"/>
    <s v="INT0044/2"/>
    <x v="2"/>
    <n v="2"/>
    <n v="3"/>
    <n v="1"/>
    <n v="1"/>
    <n v="5"/>
    <n v="3"/>
    <n v="1"/>
    <n v="3"/>
    <n v="2"/>
    <n v="4"/>
    <n v="4"/>
    <n v="4"/>
    <n v="33"/>
    <n v="2"/>
    <n v="2"/>
    <n v="5"/>
    <n v="4"/>
    <n v="3"/>
    <n v="49"/>
  </r>
  <r>
    <s v="შპს რეგიონული ჯანდაცვის ცენტრი"/>
    <s v="236035517"/>
    <x v="2"/>
    <x v="57"/>
    <s v="ხარაგაული, წერეთლის ქუჩა N19 / დევდარიანის ქ. # 41"/>
    <s v="REAN0044"/>
    <x v="3"/>
    <m/>
    <m/>
    <m/>
    <m/>
    <m/>
    <m/>
    <m/>
    <m/>
    <m/>
    <m/>
    <m/>
    <m/>
    <n v="0"/>
    <m/>
    <m/>
    <m/>
    <n v="1"/>
    <m/>
    <n v="1"/>
  </r>
  <r>
    <s v="შპს რეგიონული ჯანდაცვის ცენტრი"/>
    <s v="236035517"/>
    <x v="2"/>
    <x v="57"/>
    <s v="ხარაგაული, წერეთლის ქუჩა N19 / დევდარიანის ქ. # 41"/>
    <s v="REAN0044/2"/>
    <x v="3"/>
    <m/>
    <m/>
    <m/>
    <m/>
    <m/>
    <m/>
    <m/>
    <m/>
    <m/>
    <n v="1"/>
    <m/>
    <m/>
    <n v="1"/>
    <m/>
    <m/>
    <m/>
    <m/>
    <m/>
    <n v="1"/>
  </r>
  <r>
    <s v="შპს რეგიონული ჯანდაცვის ცენტრი"/>
    <s v="236035517"/>
    <x v="2"/>
    <x v="57"/>
    <s v="ხარაგაული, წერეთლის ქუჩა N19 / დევდარიანის ქ. # 41"/>
    <s v="REAN0044/3"/>
    <x v="3"/>
    <m/>
    <m/>
    <m/>
    <m/>
    <m/>
    <m/>
    <n v="1"/>
    <m/>
    <m/>
    <m/>
    <m/>
    <m/>
    <n v="1"/>
    <m/>
    <m/>
    <m/>
    <m/>
    <m/>
    <n v="1"/>
  </r>
  <r>
    <s v="შპს რეგიონული ჯანდაცვის ცენტრი"/>
    <s v="236035517"/>
    <x v="2"/>
    <x v="57"/>
    <s v="ხარაგაული, წერეთლის ქუჩა N19 / დევდარიანის ქ. # 41"/>
    <s v="T900002/2"/>
    <x v="5"/>
    <m/>
    <m/>
    <m/>
    <m/>
    <m/>
    <n v="1"/>
    <m/>
    <m/>
    <m/>
    <m/>
    <n v="1"/>
    <m/>
    <n v="2"/>
    <m/>
    <m/>
    <m/>
    <m/>
    <m/>
    <n v="2"/>
  </r>
  <r>
    <s v="შპს რეგიონული ჯანდაცვის ცენტრი"/>
    <s v="236035517"/>
    <x v="8"/>
    <x v="58"/>
    <s v="დედოფლისწყარო, ნატროშვილის ქუჩა"/>
    <s v="INT0044"/>
    <x v="2"/>
    <n v="2"/>
    <n v="2"/>
    <n v="5"/>
    <n v="1"/>
    <n v="3"/>
    <n v="4"/>
    <n v="2"/>
    <n v="4"/>
    <n v="3"/>
    <m/>
    <n v="1"/>
    <n v="1"/>
    <n v="28"/>
    <n v="2"/>
    <n v="2"/>
    <n v="3"/>
    <n v="2"/>
    <n v="4"/>
    <n v="41"/>
  </r>
  <r>
    <s v="შპს რეგიონული ჯანდაცვის ცენტრი"/>
    <s v="236035517"/>
    <x v="8"/>
    <x v="58"/>
    <s v="დედოფლისწყარო, ნატროშვილის ქუჩა"/>
    <s v="INT0044/1"/>
    <x v="2"/>
    <n v="4"/>
    <n v="7"/>
    <n v="6"/>
    <n v="4"/>
    <n v="4"/>
    <n v="2"/>
    <n v="3"/>
    <n v="5"/>
    <n v="8"/>
    <n v="3"/>
    <n v="5"/>
    <n v="6"/>
    <n v="57"/>
    <n v="6"/>
    <n v="4"/>
    <n v="7"/>
    <n v="5"/>
    <n v="4"/>
    <n v="83"/>
  </r>
  <r>
    <s v="შპს რეგიონული ჯანდაცვის ცენტრი"/>
    <s v="236035517"/>
    <x v="8"/>
    <x v="58"/>
    <s v="დედოფლისწყარო, ნატროშვილის ქუჩა"/>
    <s v="INT0044/2"/>
    <x v="2"/>
    <n v="7"/>
    <n v="6"/>
    <n v="9"/>
    <n v="5"/>
    <m/>
    <n v="2"/>
    <n v="4"/>
    <n v="6"/>
    <n v="2"/>
    <n v="4"/>
    <n v="7"/>
    <n v="7"/>
    <n v="59"/>
    <n v="8"/>
    <n v="6"/>
    <n v="9"/>
    <n v="5"/>
    <n v="6"/>
    <n v="93"/>
  </r>
  <r>
    <s v="შპს რეგიონული ჯანდაცვის ცენტრი"/>
    <s v="236035517"/>
    <x v="8"/>
    <x v="58"/>
    <s v="დედოფლისწყარო, ნატროშვილის ქუჩა"/>
    <s v="INT0044/3"/>
    <x v="2"/>
    <n v="1"/>
    <m/>
    <m/>
    <m/>
    <n v="1"/>
    <m/>
    <n v="1"/>
    <m/>
    <m/>
    <m/>
    <n v="1"/>
    <n v="1"/>
    <n v="5"/>
    <m/>
    <m/>
    <m/>
    <m/>
    <m/>
    <n v="5"/>
  </r>
  <r>
    <s v="შპს რეგიონული ჯანდაცვის ცენტრი"/>
    <s v="236035517"/>
    <x v="8"/>
    <x v="58"/>
    <s v="დედოფლისწყარო, ნატროშვილის ქუჩა"/>
    <s v="INT0086N/1"/>
    <x v="2"/>
    <n v="3"/>
    <n v="1"/>
    <n v="1"/>
    <m/>
    <m/>
    <n v="2"/>
    <m/>
    <n v="1"/>
    <m/>
    <n v="1"/>
    <m/>
    <n v="1"/>
    <n v="10"/>
    <m/>
    <m/>
    <m/>
    <n v="1"/>
    <n v="1"/>
    <n v="12"/>
  </r>
  <r>
    <s v="შპს რეგიონული ჯანდაცვის ცენტრი"/>
    <s v="236035517"/>
    <x v="8"/>
    <x v="58"/>
    <s v="დედოფლისწყარო, ნატროშვილის ქუჩა"/>
    <s v="REAN0044"/>
    <x v="3"/>
    <m/>
    <m/>
    <m/>
    <m/>
    <m/>
    <m/>
    <m/>
    <m/>
    <m/>
    <n v="1"/>
    <m/>
    <m/>
    <n v="1"/>
    <n v="1"/>
    <m/>
    <m/>
    <m/>
    <m/>
    <n v="2"/>
  </r>
  <r>
    <s v="შპს რეგიონული ჯანდაცვის ცენტრი"/>
    <s v="236035517"/>
    <x v="8"/>
    <x v="58"/>
    <s v="დედოფლისწყარო, ნატროშვილის ქუჩა"/>
    <s v="REAN0044/1"/>
    <x v="3"/>
    <m/>
    <m/>
    <m/>
    <m/>
    <n v="1"/>
    <m/>
    <n v="1"/>
    <n v="1"/>
    <m/>
    <m/>
    <n v="1"/>
    <m/>
    <n v="4"/>
    <n v="1"/>
    <m/>
    <n v="1"/>
    <m/>
    <m/>
    <n v="6"/>
  </r>
  <r>
    <s v="შპს რეგიონული ჯანდაცვის ცენტრი"/>
    <s v="236035517"/>
    <x v="8"/>
    <x v="58"/>
    <s v="დედოფლისწყარო, ნატროშვილის ქუჩა"/>
    <s v="REAN0044/2"/>
    <x v="3"/>
    <m/>
    <n v="1"/>
    <m/>
    <m/>
    <n v="1"/>
    <m/>
    <m/>
    <m/>
    <m/>
    <m/>
    <m/>
    <n v="1"/>
    <n v="3"/>
    <m/>
    <m/>
    <m/>
    <m/>
    <n v="1"/>
    <n v="4"/>
  </r>
  <r>
    <s v="შპს რეგიონული ჯანდაცვის ცენტრი"/>
    <s v="236035517"/>
    <x v="8"/>
    <x v="58"/>
    <s v="დედოფლისწყარო, ნატროშვილის ქუჩა"/>
    <s v="S600053/1"/>
    <x v="4"/>
    <m/>
    <m/>
    <m/>
    <m/>
    <m/>
    <m/>
    <m/>
    <n v="1"/>
    <m/>
    <m/>
    <m/>
    <m/>
    <n v="1"/>
    <m/>
    <m/>
    <m/>
    <m/>
    <m/>
    <n v="1"/>
  </r>
  <r>
    <s v="შპს რეგიონული ჯანდაცვის ცენტრი"/>
    <s v="236035517"/>
    <x v="8"/>
    <x v="58"/>
    <s v="დედოფლისწყარო, ნატროშვილის ქუჩა"/>
    <s v="S600087/2"/>
    <x v="4"/>
    <m/>
    <m/>
    <n v="1"/>
    <m/>
    <m/>
    <m/>
    <m/>
    <m/>
    <m/>
    <m/>
    <m/>
    <m/>
    <n v="1"/>
    <m/>
    <m/>
    <m/>
    <m/>
    <m/>
    <n v="1"/>
  </r>
  <r>
    <s v="შპს რეგიონული ჯანდაცვის ცენტრი"/>
    <s v="236035517"/>
    <x v="8"/>
    <x v="58"/>
    <s v="დედოფლისწყარო, ნატროშვილის ქუჩა"/>
    <s v="T900002"/>
    <x v="5"/>
    <m/>
    <m/>
    <m/>
    <m/>
    <n v="1"/>
    <m/>
    <m/>
    <m/>
    <m/>
    <m/>
    <m/>
    <m/>
    <n v="1"/>
    <m/>
    <m/>
    <m/>
    <m/>
    <m/>
    <n v="1"/>
  </r>
  <r>
    <s v="შპს რეგიონული ჯანდაცვის ცენტრი"/>
    <s v="236035517"/>
    <x v="8"/>
    <x v="58"/>
    <s v="დედოფლისწყარო, ნატროშვილის ქუჩა"/>
    <s v="T900002/2"/>
    <x v="5"/>
    <m/>
    <m/>
    <m/>
    <m/>
    <m/>
    <m/>
    <m/>
    <n v="1"/>
    <m/>
    <m/>
    <m/>
    <m/>
    <n v="1"/>
    <m/>
    <m/>
    <m/>
    <m/>
    <m/>
    <n v="1"/>
  </r>
  <r>
    <s v="შპს რეგიონული ჯანდაცვის ცენტრი"/>
    <s v="236035517"/>
    <x v="8"/>
    <x v="58"/>
    <s v="დედოფლისწყარო, ნატროშვილის ქუჩა"/>
    <s v="T900007"/>
    <x v="5"/>
    <m/>
    <m/>
    <m/>
    <n v="2"/>
    <m/>
    <m/>
    <m/>
    <m/>
    <m/>
    <m/>
    <m/>
    <m/>
    <n v="2"/>
    <n v="1"/>
    <m/>
    <m/>
    <m/>
    <n v="1"/>
    <n v="4"/>
  </r>
  <r>
    <s v="შპს რეგიონული ჯანდაცვის ცენტრი"/>
    <s v="236035517"/>
    <x v="8"/>
    <x v="58"/>
    <s v="დედოფლისწყარო, ნატროშვილის ქუჩა"/>
    <s v="T900007/1"/>
    <x v="5"/>
    <m/>
    <n v="1"/>
    <m/>
    <m/>
    <n v="1"/>
    <n v="1"/>
    <m/>
    <m/>
    <m/>
    <m/>
    <m/>
    <m/>
    <n v="3"/>
    <m/>
    <m/>
    <m/>
    <m/>
    <m/>
    <n v="3"/>
  </r>
  <r>
    <s v="შპს რეგიონული ჯანდაცვის ცენტრი"/>
    <s v="236035517"/>
    <x v="8"/>
    <x v="58"/>
    <s v="დედოფლისწყარო, ნატროშვილის ქუჩა"/>
    <s v="T900007/2"/>
    <x v="5"/>
    <n v="1"/>
    <m/>
    <m/>
    <m/>
    <m/>
    <m/>
    <n v="1"/>
    <m/>
    <m/>
    <m/>
    <m/>
    <m/>
    <n v="2"/>
    <m/>
    <m/>
    <m/>
    <m/>
    <m/>
    <n v="2"/>
  </r>
  <r>
    <s v="შპს რეგიონული ჯანდაცვის ცენტრი"/>
    <s v="236035517"/>
    <x v="8"/>
    <x v="58"/>
    <s v="დედოფლისწყარო, ნატროშვილის ქუჩა"/>
    <s v="T900008/1"/>
    <x v="5"/>
    <m/>
    <n v="1"/>
    <m/>
    <m/>
    <m/>
    <m/>
    <m/>
    <m/>
    <m/>
    <m/>
    <m/>
    <m/>
    <n v="1"/>
    <m/>
    <m/>
    <m/>
    <m/>
    <m/>
    <n v="1"/>
  </r>
  <r>
    <s v="შპს რეგიონული ჯანდაცვის ცენტრი"/>
    <s v="236035517"/>
    <x v="8"/>
    <x v="58"/>
    <s v="დედოფლისწყარო, ნატროშვილის ქუჩა"/>
    <s v="T900016/2"/>
    <x v="5"/>
    <m/>
    <m/>
    <m/>
    <m/>
    <m/>
    <m/>
    <m/>
    <m/>
    <m/>
    <m/>
    <m/>
    <m/>
    <n v="0"/>
    <m/>
    <m/>
    <m/>
    <n v="1"/>
    <m/>
    <n v="1"/>
  </r>
  <r>
    <s v="შპს რეგიონული ჯანდაცვის ცენტრი"/>
    <s v="236035517"/>
    <x v="9"/>
    <x v="59"/>
    <s v="თიანეთი, რუსთაველის ქ. # 75"/>
    <s v="INT0044"/>
    <x v="2"/>
    <n v="2"/>
    <n v="1"/>
    <n v="3"/>
    <n v="3"/>
    <n v="3"/>
    <n v="2"/>
    <n v="2"/>
    <n v="3"/>
    <n v="2"/>
    <n v="1"/>
    <n v="2"/>
    <m/>
    <n v="24"/>
    <n v="3"/>
    <n v="1"/>
    <n v="4"/>
    <n v="1"/>
    <n v="2"/>
    <n v="35"/>
  </r>
  <r>
    <s v="შპს რეგიონული ჯანდაცვის ცენტრი"/>
    <s v="236035517"/>
    <x v="9"/>
    <x v="59"/>
    <s v="თიანეთი, რუსთაველის ქ. # 75"/>
    <s v="INT0044/1"/>
    <x v="2"/>
    <n v="3"/>
    <n v="1"/>
    <n v="1"/>
    <n v="1"/>
    <m/>
    <n v="2"/>
    <m/>
    <n v="3"/>
    <n v="5"/>
    <n v="1"/>
    <n v="2"/>
    <n v="6"/>
    <n v="25"/>
    <n v="3"/>
    <n v="1"/>
    <n v="2"/>
    <n v="2"/>
    <n v="2"/>
    <n v="35"/>
  </r>
  <r>
    <s v="შპს რეგიონული ჯანდაცვის ცენტრი"/>
    <s v="236035517"/>
    <x v="9"/>
    <x v="59"/>
    <s v="თიანეთი, რუსთაველის ქ. # 75"/>
    <s v="INT0044/2"/>
    <x v="2"/>
    <n v="1"/>
    <n v="6"/>
    <n v="4"/>
    <n v="2"/>
    <n v="1"/>
    <n v="4"/>
    <n v="2"/>
    <n v="8"/>
    <n v="3"/>
    <n v="6"/>
    <n v="1"/>
    <n v="4"/>
    <n v="42"/>
    <n v="6"/>
    <n v="10"/>
    <n v="3"/>
    <n v="3"/>
    <n v="1"/>
    <n v="65"/>
  </r>
  <r>
    <s v="შპს რეგიონული ჯანდაცვის ცენტრი"/>
    <s v="236035517"/>
    <x v="9"/>
    <x v="59"/>
    <s v="თიანეთი, რუსთაველის ქ. # 75"/>
    <s v="INT0044/3"/>
    <x v="2"/>
    <m/>
    <m/>
    <n v="1"/>
    <m/>
    <m/>
    <m/>
    <m/>
    <m/>
    <m/>
    <m/>
    <m/>
    <n v="1"/>
    <n v="2"/>
    <n v="1"/>
    <m/>
    <n v="1"/>
    <n v="1"/>
    <m/>
    <n v="5"/>
  </r>
  <r>
    <s v="შპს რეგიონული ჯანდაცვის ცენტრი"/>
    <s v="236035517"/>
    <x v="9"/>
    <x v="59"/>
    <s v="თიანეთი, რუსთაველის ქ. # 75"/>
    <s v="REAN0044"/>
    <x v="3"/>
    <m/>
    <m/>
    <n v="1"/>
    <m/>
    <m/>
    <m/>
    <m/>
    <m/>
    <m/>
    <m/>
    <m/>
    <m/>
    <n v="1"/>
    <m/>
    <m/>
    <m/>
    <m/>
    <m/>
    <n v="1"/>
  </r>
  <r>
    <s v="შპს რეგიონული ჯანდაცვის ცენტრი"/>
    <s v="236035517"/>
    <x v="9"/>
    <x v="59"/>
    <s v="თიანეთი, რუსთაველის ქ. # 75"/>
    <s v="REAN0044/1"/>
    <x v="3"/>
    <m/>
    <m/>
    <m/>
    <m/>
    <n v="1"/>
    <m/>
    <m/>
    <m/>
    <m/>
    <m/>
    <m/>
    <m/>
    <n v="1"/>
    <m/>
    <m/>
    <m/>
    <m/>
    <m/>
    <n v="1"/>
  </r>
  <r>
    <s v="შპს რეგიონული ჯანდაცვის ცენტრი"/>
    <s v="236035517"/>
    <x v="9"/>
    <x v="59"/>
    <s v="თიანეთი, რუსთაველის ქ. # 75"/>
    <s v="REAN0044/2"/>
    <x v="3"/>
    <m/>
    <m/>
    <m/>
    <n v="1"/>
    <m/>
    <m/>
    <m/>
    <m/>
    <m/>
    <m/>
    <m/>
    <m/>
    <n v="1"/>
    <m/>
    <m/>
    <n v="1"/>
    <m/>
    <m/>
    <n v="2"/>
  </r>
  <r>
    <s v="შპს რეგიონული ჯანდაცვის ცენტრი"/>
    <s v="236035517"/>
    <x v="9"/>
    <x v="59"/>
    <s v="თიანეთი, რუსთაველის ქ. # 75"/>
    <s v="S600068/2"/>
    <x v="4"/>
    <m/>
    <m/>
    <m/>
    <m/>
    <m/>
    <n v="1"/>
    <m/>
    <m/>
    <m/>
    <m/>
    <m/>
    <m/>
    <n v="1"/>
    <m/>
    <m/>
    <m/>
    <m/>
    <m/>
    <n v="1"/>
  </r>
  <r>
    <s v="შპს რეგიონული ჯანდაცვის ცენტრი"/>
    <s v="236035517"/>
    <x v="9"/>
    <x v="59"/>
    <s v="თიანეთი, რუსთაველის ქ. # 75"/>
    <s v="T900007"/>
    <x v="5"/>
    <m/>
    <m/>
    <m/>
    <m/>
    <m/>
    <m/>
    <m/>
    <n v="1"/>
    <m/>
    <m/>
    <m/>
    <m/>
    <n v="1"/>
    <m/>
    <m/>
    <m/>
    <m/>
    <m/>
    <n v="1"/>
  </r>
  <r>
    <s v="შპს რეგიონული ჯანდაცვის ცენტრი"/>
    <s v="236035517"/>
    <x v="9"/>
    <x v="47"/>
    <s v="სტეფანწმინდა, ალ. ყაზბეგის ქ. # 35"/>
    <s v="INT0044"/>
    <x v="2"/>
    <m/>
    <n v="3"/>
    <n v="1"/>
    <n v="4"/>
    <n v="3"/>
    <n v="2"/>
    <n v="1"/>
    <n v="2"/>
    <n v="2"/>
    <n v="1"/>
    <n v="1"/>
    <n v="2"/>
    <n v="22"/>
    <n v="1"/>
    <m/>
    <n v="1"/>
    <n v="3"/>
    <n v="1"/>
    <n v="28"/>
  </r>
  <r>
    <s v="შპს რეგიონული ჯანდაცვის ცენტრი"/>
    <s v="236035517"/>
    <x v="9"/>
    <x v="47"/>
    <s v="სტეფანწმინდა, ალ. ყაზბეგის ქ. # 35"/>
    <s v="INT0044/1"/>
    <x v="2"/>
    <n v="1"/>
    <m/>
    <n v="3"/>
    <n v="1"/>
    <n v="1"/>
    <n v="3"/>
    <n v="2"/>
    <n v="1"/>
    <n v="1"/>
    <n v="4"/>
    <n v="2"/>
    <m/>
    <n v="19"/>
    <n v="1"/>
    <n v="2"/>
    <n v="1"/>
    <m/>
    <n v="2"/>
    <n v="25"/>
  </r>
  <r>
    <s v="შპს რეგიონული ჯანდაცვის ცენტრი"/>
    <s v="236035517"/>
    <x v="9"/>
    <x v="47"/>
    <s v="სტეფანწმინდა, ალ. ყაზბეგის ქ. # 35"/>
    <s v="INT0044/2"/>
    <x v="2"/>
    <n v="5"/>
    <n v="3"/>
    <n v="3"/>
    <n v="7"/>
    <n v="4"/>
    <n v="2"/>
    <n v="2"/>
    <n v="2"/>
    <n v="1"/>
    <m/>
    <n v="2"/>
    <n v="2"/>
    <n v="33"/>
    <n v="2"/>
    <n v="2"/>
    <n v="3"/>
    <n v="1"/>
    <m/>
    <n v="41"/>
  </r>
  <r>
    <s v="შპს რეგიონული ჯანდაცვის ცენტრი"/>
    <s v="236035517"/>
    <x v="10"/>
    <x v="60"/>
    <s v="ლენტეხი, დავით აღმაშენებლის ქ N1"/>
    <s v="INT0044"/>
    <x v="2"/>
    <n v="4"/>
    <n v="6"/>
    <n v="10"/>
    <n v="3"/>
    <n v="6"/>
    <n v="4"/>
    <n v="3"/>
    <n v="5"/>
    <n v="3"/>
    <n v="8"/>
    <n v="4"/>
    <n v="4"/>
    <n v="60"/>
    <n v="3"/>
    <m/>
    <n v="8"/>
    <n v="3"/>
    <n v="5"/>
    <n v="79"/>
  </r>
  <r>
    <s v="შპს რეგიონული ჯანდაცვის ცენტრი"/>
    <s v="236035517"/>
    <x v="10"/>
    <x v="60"/>
    <s v="ლენტეხი, დავით აღმაშენებლის ქ N1"/>
    <s v="INT0044/1"/>
    <x v="2"/>
    <m/>
    <n v="3"/>
    <n v="2"/>
    <n v="3"/>
    <n v="1"/>
    <n v="2"/>
    <n v="3"/>
    <n v="5"/>
    <m/>
    <n v="1"/>
    <m/>
    <m/>
    <n v="20"/>
    <n v="1"/>
    <n v="2"/>
    <n v="1"/>
    <n v="1"/>
    <n v="1"/>
    <n v="26"/>
  </r>
  <r>
    <s v="შპს რეგიონული ჯანდაცვის ცენტრი"/>
    <s v="236035517"/>
    <x v="10"/>
    <x v="60"/>
    <s v="ლენტეხი, დავით აღმაშენებლის ქ N1"/>
    <s v="INT0044/2"/>
    <x v="2"/>
    <m/>
    <n v="2"/>
    <n v="2"/>
    <n v="2"/>
    <n v="2"/>
    <n v="1"/>
    <n v="2"/>
    <n v="5"/>
    <n v="3"/>
    <m/>
    <n v="1"/>
    <n v="2"/>
    <n v="22"/>
    <n v="3"/>
    <n v="2"/>
    <m/>
    <n v="5"/>
    <n v="4"/>
    <n v="36"/>
  </r>
  <r>
    <s v="შპს რეგიონული ჯანდაცვის ცენტრი"/>
    <s v="236035517"/>
    <x v="10"/>
    <x v="60"/>
    <s v="ლენტეხი, დავით აღმაშენებლის ქ N1"/>
    <s v="INT0044/3"/>
    <x v="2"/>
    <m/>
    <m/>
    <m/>
    <m/>
    <m/>
    <m/>
    <m/>
    <n v="1"/>
    <m/>
    <m/>
    <m/>
    <m/>
    <n v="1"/>
    <m/>
    <m/>
    <m/>
    <m/>
    <m/>
    <n v="1"/>
  </r>
  <r>
    <s v="შპს რეგიონული ჯანდაცვის ცენტრი"/>
    <s v="236035517"/>
    <x v="10"/>
    <x v="61"/>
    <s v="ონი, ვახტანგ VI ქ. N10"/>
    <s v="INT0044"/>
    <x v="2"/>
    <n v="4"/>
    <n v="1"/>
    <m/>
    <n v="1"/>
    <n v="2"/>
    <n v="1"/>
    <n v="2"/>
    <n v="2"/>
    <n v="1"/>
    <n v="3"/>
    <n v="3"/>
    <m/>
    <n v="20"/>
    <n v="2"/>
    <n v="1"/>
    <n v="3"/>
    <n v="4"/>
    <n v="1"/>
    <n v="31"/>
  </r>
  <r>
    <s v="შპს რეგიონული ჯანდაცვის ცენტრი"/>
    <s v="236035517"/>
    <x v="10"/>
    <x v="61"/>
    <s v="ონი, ვახტანგ VI ქ. N10"/>
    <s v="INT0044/1"/>
    <x v="2"/>
    <n v="1"/>
    <m/>
    <n v="1"/>
    <n v="1"/>
    <m/>
    <m/>
    <n v="2"/>
    <n v="4"/>
    <n v="2"/>
    <n v="2"/>
    <n v="1"/>
    <m/>
    <n v="14"/>
    <m/>
    <n v="1"/>
    <n v="2"/>
    <n v="2"/>
    <n v="2"/>
    <n v="21"/>
  </r>
  <r>
    <s v="შპს რეგიონული ჯანდაცვის ცენტრი"/>
    <s v="236035517"/>
    <x v="10"/>
    <x v="61"/>
    <s v="ონი, ვახტანგ VI ქ. N10"/>
    <s v="INT0044/2"/>
    <x v="2"/>
    <m/>
    <m/>
    <n v="1"/>
    <m/>
    <m/>
    <n v="1"/>
    <n v="3"/>
    <n v="2"/>
    <n v="1"/>
    <m/>
    <m/>
    <m/>
    <n v="8"/>
    <n v="1"/>
    <n v="1"/>
    <n v="2"/>
    <n v="4"/>
    <n v="2"/>
    <n v="18"/>
  </r>
  <r>
    <s v="შპს რეგიონული ჯანდაცვის ცენტრი"/>
    <s v="236035517"/>
    <x v="10"/>
    <x v="61"/>
    <s v="ონი, ვახტანგ VI ქ. N10"/>
    <s v="INT0044/3"/>
    <x v="2"/>
    <m/>
    <m/>
    <n v="1"/>
    <m/>
    <n v="1"/>
    <m/>
    <m/>
    <m/>
    <m/>
    <m/>
    <m/>
    <m/>
    <n v="2"/>
    <m/>
    <m/>
    <m/>
    <m/>
    <m/>
    <n v="2"/>
  </r>
  <r>
    <s v="შპს რეგიონული ჯანდაცვის ცენტრი"/>
    <s v="236035517"/>
    <x v="10"/>
    <x v="61"/>
    <s v="ონი, ვახტანგ VI ქ. N10"/>
    <s v="T900003/2"/>
    <x v="5"/>
    <n v="1"/>
    <m/>
    <n v="1"/>
    <m/>
    <m/>
    <m/>
    <m/>
    <m/>
    <m/>
    <m/>
    <m/>
    <m/>
    <n v="2"/>
    <m/>
    <m/>
    <m/>
    <m/>
    <m/>
    <n v="2"/>
  </r>
  <r>
    <s v="შპს რეგიონული ჯანდაცვის ცენტრი"/>
    <s v="236035517"/>
    <x v="10"/>
    <x v="61"/>
    <s v="ონი, ვახტანგ VI ქ. N10"/>
    <s v="T900004"/>
    <x v="5"/>
    <n v="1"/>
    <m/>
    <m/>
    <m/>
    <m/>
    <m/>
    <m/>
    <m/>
    <m/>
    <m/>
    <m/>
    <m/>
    <n v="1"/>
    <m/>
    <n v="1"/>
    <m/>
    <m/>
    <m/>
    <n v="2"/>
  </r>
  <r>
    <s v="შპს რეგიონული ჯანდაცვის ცენტრი"/>
    <s v="236035517"/>
    <x v="10"/>
    <x v="61"/>
    <s v="ონი, ვახტანგ VI ქ. N10"/>
    <s v="T900004/1"/>
    <x v="5"/>
    <m/>
    <m/>
    <m/>
    <m/>
    <m/>
    <m/>
    <m/>
    <m/>
    <m/>
    <m/>
    <m/>
    <m/>
    <n v="0"/>
    <m/>
    <m/>
    <m/>
    <n v="1"/>
    <m/>
    <n v="1"/>
  </r>
  <r>
    <s v="შპს რეგიონული ჯანდაცვის ცენტრი"/>
    <s v="236035517"/>
    <x v="10"/>
    <x v="61"/>
    <s v="ონი, ვახტანგ VI ქ. N10"/>
    <s v="T900007"/>
    <x v="5"/>
    <n v="1"/>
    <m/>
    <m/>
    <m/>
    <m/>
    <m/>
    <m/>
    <m/>
    <m/>
    <m/>
    <m/>
    <m/>
    <n v="1"/>
    <m/>
    <m/>
    <n v="2"/>
    <m/>
    <m/>
    <n v="3"/>
  </r>
  <r>
    <s v="შპს რეგიონული ჯანდაცვის ცენტრი"/>
    <s v="236035517"/>
    <x v="10"/>
    <x v="61"/>
    <s v="ონი, ვახტანგ VI ქ. N10"/>
    <s v="T900012"/>
    <x v="5"/>
    <m/>
    <m/>
    <m/>
    <m/>
    <m/>
    <m/>
    <m/>
    <m/>
    <m/>
    <m/>
    <n v="1"/>
    <m/>
    <n v="1"/>
    <m/>
    <m/>
    <m/>
    <m/>
    <m/>
    <n v="1"/>
  </r>
  <r>
    <s v="შპს რეგიონული ჯანდაცვის ცენტრი"/>
    <s v="236035517"/>
    <x v="10"/>
    <x v="62"/>
    <s v="ცაგერი, რუსთაველის ქ N31"/>
    <s v="INT0044"/>
    <x v="2"/>
    <n v="6"/>
    <n v="1"/>
    <n v="7"/>
    <n v="1"/>
    <n v="3"/>
    <n v="5"/>
    <n v="7"/>
    <n v="8"/>
    <n v="9"/>
    <n v="4"/>
    <n v="10"/>
    <n v="6"/>
    <n v="67"/>
    <n v="6"/>
    <n v="2"/>
    <n v="5"/>
    <n v="4"/>
    <n v="7"/>
    <n v="91"/>
  </r>
  <r>
    <s v="შპს რეგიონული ჯანდაცვის ცენტრი"/>
    <s v="236035517"/>
    <x v="10"/>
    <x v="62"/>
    <s v="ცაგერი, რუსთაველის ქ N31"/>
    <s v="INT0044/1"/>
    <x v="2"/>
    <n v="2"/>
    <n v="1"/>
    <n v="7"/>
    <n v="2"/>
    <n v="2"/>
    <n v="2"/>
    <n v="3"/>
    <n v="4"/>
    <n v="3"/>
    <n v="4"/>
    <n v="2"/>
    <n v="2"/>
    <n v="34"/>
    <n v="2"/>
    <n v="2"/>
    <n v="3"/>
    <n v="3"/>
    <n v="3"/>
    <n v="47"/>
  </r>
  <r>
    <s v="შპს რეგიონული ჯანდაცვის ცენტრი"/>
    <s v="236035517"/>
    <x v="10"/>
    <x v="62"/>
    <s v="ცაგერი, რუსთაველის ქ N31"/>
    <s v="INT0044/2"/>
    <x v="2"/>
    <n v="4"/>
    <n v="2"/>
    <n v="2"/>
    <n v="3"/>
    <n v="3"/>
    <n v="2"/>
    <n v="4"/>
    <n v="3"/>
    <n v="3"/>
    <n v="6"/>
    <n v="4"/>
    <n v="2"/>
    <n v="38"/>
    <n v="5"/>
    <n v="5"/>
    <m/>
    <n v="7"/>
    <n v="3"/>
    <n v="58"/>
  </r>
  <r>
    <s v="შპს რეგიონული ჯანდაცვის ცენტრი"/>
    <s v="236035517"/>
    <x v="10"/>
    <x v="62"/>
    <s v="ცაგერი, რუსთაველის ქ N31"/>
    <s v="INT0044/3"/>
    <x v="2"/>
    <m/>
    <m/>
    <m/>
    <m/>
    <m/>
    <m/>
    <m/>
    <m/>
    <m/>
    <n v="1"/>
    <m/>
    <m/>
    <n v="1"/>
    <m/>
    <m/>
    <m/>
    <m/>
    <n v="1"/>
    <n v="2"/>
  </r>
  <r>
    <s v="შპს რეგიონული ჯანდაცვის ცენტრი"/>
    <s v="236035517"/>
    <x v="10"/>
    <x v="62"/>
    <s v="ცაგერი, რუსთაველის ქ N31"/>
    <s v="REAN0044"/>
    <x v="3"/>
    <m/>
    <m/>
    <m/>
    <m/>
    <m/>
    <m/>
    <n v="1"/>
    <m/>
    <m/>
    <m/>
    <m/>
    <m/>
    <n v="1"/>
    <m/>
    <m/>
    <m/>
    <m/>
    <m/>
    <n v="1"/>
  </r>
  <r>
    <s v="შპს რეგიონული ჯანდაცვის ცენტრი"/>
    <s v="236035517"/>
    <x v="10"/>
    <x v="62"/>
    <s v="ცაგერი, რუსთაველის ქ N31"/>
    <s v="REAN0044/1"/>
    <x v="3"/>
    <m/>
    <m/>
    <m/>
    <m/>
    <n v="1"/>
    <m/>
    <m/>
    <m/>
    <m/>
    <m/>
    <m/>
    <m/>
    <n v="1"/>
    <m/>
    <m/>
    <m/>
    <m/>
    <m/>
    <n v="1"/>
  </r>
  <r>
    <s v="შპს რეგიონული ჯანდაცვის ცენტრი"/>
    <s v="236035517"/>
    <x v="10"/>
    <x v="62"/>
    <s v="ცაგერი, რუსთაველის ქ N31"/>
    <s v="S600053"/>
    <x v="4"/>
    <m/>
    <m/>
    <m/>
    <m/>
    <m/>
    <m/>
    <m/>
    <m/>
    <m/>
    <m/>
    <m/>
    <m/>
    <n v="0"/>
    <m/>
    <m/>
    <m/>
    <m/>
    <n v="1"/>
    <n v="1"/>
  </r>
  <r>
    <s v="შპს რეგიონული ჯანდაცვის ცენტრი"/>
    <s v="236035517"/>
    <x v="10"/>
    <x v="62"/>
    <s v="ცაგერი, რუსთაველის ქ N31"/>
    <s v="T900002"/>
    <x v="5"/>
    <n v="1"/>
    <m/>
    <m/>
    <m/>
    <m/>
    <m/>
    <m/>
    <m/>
    <m/>
    <n v="1"/>
    <m/>
    <m/>
    <n v="2"/>
    <m/>
    <m/>
    <m/>
    <m/>
    <m/>
    <n v="2"/>
  </r>
  <r>
    <s v="შპს რეგიონული ჯანდაცვის ცენტრი"/>
    <s v="236035517"/>
    <x v="10"/>
    <x v="62"/>
    <s v="ცაგერი, რუსთაველის ქ N31"/>
    <s v="T900002/2"/>
    <x v="5"/>
    <m/>
    <m/>
    <m/>
    <m/>
    <m/>
    <m/>
    <m/>
    <m/>
    <m/>
    <m/>
    <m/>
    <m/>
    <n v="0"/>
    <m/>
    <m/>
    <m/>
    <m/>
    <n v="1"/>
    <n v="1"/>
  </r>
  <r>
    <s v="შპს რეგიონული ჯანდაცვის ცენტრი"/>
    <s v="236035517"/>
    <x v="10"/>
    <x v="62"/>
    <s v="ცაგერი, რუსთაველის ქ N31"/>
    <s v="T900007"/>
    <x v="5"/>
    <m/>
    <m/>
    <m/>
    <m/>
    <m/>
    <m/>
    <n v="1"/>
    <m/>
    <m/>
    <m/>
    <m/>
    <m/>
    <n v="1"/>
    <m/>
    <m/>
    <m/>
    <m/>
    <m/>
    <n v="1"/>
  </r>
  <r>
    <s v="შპს რეგიონული ჯანდაცვის ცენტრი"/>
    <s v="236035517"/>
    <x v="10"/>
    <x v="62"/>
    <s v="ცაგერი, რუსთაველის ქ N31"/>
    <s v="T900008/1"/>
    <x v="5"/>
    <m/>
    <m/>
    <m/>
    <m/>
    <m/>
    <m/>
    <n v="1"/>
    <m/>
    <m/>
    <m/>
    <m/>
    <m/>
    <n v="1"/>
    <m/>
    <m/>
    <m/>
    <m/>
    <m/>
    <n v="1"/>
  </r>
  <r>
    <s v="შპს რეგიონული ჯანდაცვის ცენტრი"/>
    <s v="236035517"/>
    <x v="10"/>
    <x v="62"/>
    <s v="ცაგერი, რუსთაველის ქ N31"/>
    <s v="T900014/1"/>
    <x v="5"/>
    <m/>
    <m/>
    <m/>
    <m/>
    <m/>
    <m/>
    <m/>
    <n v="1"/>
    <m/>
    <m/>
    <m/>
    <m/>
    <n v="1"/>
    <m/>
    <m/>
    <m/>
    <m/>
    <m/>
    <n v="1"/>
  </r>
  <r>
    <s v="შპს რეგიონული ჯანდაცვის ცენტრი"/>
    <s v="236035517"/>
    <x v="7"/>
    <x v="63"/>
    <s v="წალკა, ექვთიმე თაყაიშვილის ქ. # 4"/>
    <s v="DEL"/>
    <x v="9"/>
    <m/>
    <m/>
    <m/>
    <m/>
    <m/>
    <m/>
    <m/>
    <m/>
    <m/>
    <m/>
    <m/>
    <n v="1"/>
    <n v="1"/>
    <m/>
    <m/>
    <m/>
    <m/>
    <m/>
    <n v="1"/>
  </r>
  <r>
    <s v="შპს რეგიონული ჯანდაცვის ცენტრი"/>
    <s v="236035517"/>
    <x v="7"/>
    <x v="63"/>
    <s v="წალკა, ექვთიმე თაყაიშვილის ქ. # 4"/>
    <s v="INT0044"/>
    <x v="2"/>
    <n v="3"/>
    <n v="3"/>
    <n v="1"/>
    <n v="3"/>
    <n v="1"/>
    <n v="2"/>
    <n v="3"/>
    <n v="1"/>
    <m/>
    <n v="2"/>
    <m/>
    <n v="2"/>
    <n v="21"/>
    <n v="1"/>
    <n v="2"/>
    <n v="3"/>
    <n v="1"/>
    <n v="1"/>
    <n v="29"/>
  </r>
  <r>
    <s v="შპს რეგიონული ჯანდაცვის ცენტრი"/>
    <s v="236035517"/>
    <x v="7"/>
    <x v="63"/>
    <s v="წალკა, ექვთიმე თაყაიშვილის ქ. # 4"/>
    <s v="INT0044/1"/>
    <x v="2"/>
    <n v="3"/>
    <n v="1"/>
    <n v="2"/>
    <n v="3"/>
    <n v="5"/>
    <m/>
    <n v="5"/>
    <n v="2"/>
    <n v="2"/>
    <n v="3"/>
    <m/>
    <n v="1"/>
    <n v="27"/>
    <n v="1"/>
    <n v="1"/>
    <n v="2"/>
    <n v="4"/>
    <m/>
    <n v="35"/>
  </r>
  <r>
    <s v="შპს რეგიონული ჯანდაცვის ცენტრი"/>
    <s v="236035517"/>
    <x v="7"/>
    <x v="63"/>
    <s v="წალკა, ექვთიმე თაყაიშვილის ქ. # 4"/>
    <s v="INT0044/2"/>
    <x v="2"/>
    <n v="1"/>
    <n v="3"/>
    <n v="4"/>
    <n v="5"/>
    <n v="5"/>
    <n v="4"/>
    <n v="4"/>
    <n v="4"/>
    <n v="4"/>
    <n v="3"/>
    <n v="2"/>
    <n v="2"/>
    <n v="41"/>
    <n v="5"/>
    <n v="3"/>
    <n v="3"/>
    <n v="5"/>
    <n v="2"/>
    <n v="59"/>
  </r>
  <r>
    <s v="შპს რეგიონული ჯანდაცვის ცენტრი"/>
    <s v="236035517"/>
    <x v="7"/>
    <x v="63"/>
    <s v="წალკა, ექვთიმე თაყაიშვილის ქ. # 4"/>
    <s v="INT0044/3"/>
    <x v="2"/>
    <m/>
    <m/>
    <m/>
    <n v="1"/>
    <m/>
    <m/>
    <m/>
    <m/>
    <m/>
    <m/>
    <m/>
    <m/>
    <n v="1"/>
    <m/>
    <m/>
    <m/>
    <n v="1"/>
    <m/>
    <n v="2"/>
  </r>
  <r>
    <s v="შპს რეგიონული ჯანდაცვის ცენტრი"/>
    <s v="236035517"/>
    <x v="7"/>
    <x v="63"/>
    <s v="წალკა, ექვთიმე თაყაიშვილის ქ. # 4"/>
    <s v="REAN0044/2"/>
    <x v="3"/>
    <m/>
    <m/>
    <m/>
    <m/>
    <n v="2"/>
    <m/>
    <m/>
    <m/>
    <m/>
    <m/>
    <m/>
    <m/>
    <n v="2"/>
    <m/>
    <m/>
    <m/>
    <m/>
    <m/>
    <n v="2"/>
  </r>
  <r>
    <s v="შპს რეგიონული ჯანდაცვის ცენტრი -ბორითის გადაუდებელი დახმარების კლინიკა"/>
    <s v="236035517"/>
    <x v="2"/>
    <x v="57"/>
    <s v="სოფელი ბორითი"/>
    <s v="INT0049"/>
    <x v="2"/>
    <n v="1"/>
    <n v="2"/>
    <n v="2"/>
    <n v="1"/>
    <n v="4"/>
    <n v="3"/>
    <n v="3"/>
    <n v="1"/>
    <n v="1"/>
    <n v="3"/>
    <n v="5"/>
    <n v="4"/>
    <n v="30"/>
    <n v="3"/>
    <n v="1"/>
    <n v="2"/>
    <n v="4"/>
    <m/>
    <n v="40"/>
  </r>
  <r>
    <s v="შპს რეგიონული ჯანდაცვის ცენტრი -ბორითის გადაუდებელი დახმარების კლინიკა"/>
    <s v="236035517"/>
    <x v="2"/>
    <x v="57"/>
    <s v="სოფელი ბორითი"/>
    <s v="INT0049/1"/>
    <x v="2"/>
    <n v="9"/>
    <n v="4"/>
    <n v="2"/>
    <n v="6"/>
    <n v="4"/>
    <n v="5"/>
    <n v="3"/>
    <n v="1"/>
    <n v="2"/>
    <n v="6"/>
    <n v="3"/>
    <m/>
    <n v="45"/>
    <n v="2"/>
    <n v="1"/>
    <n v="5"/>
    <n v="2"/>
    <m/>
    <n v="55"/>
  </r>
  <r>
    <s v="შპს რეგიონული ჯანდაცვის ცენტრი -ბორითის გადაუდებელი დახმარების კლინიკა"/>
    <s v="236035517"/>
    <x v="2"/>
    <x v="57"/>
    <s v="სოფელი ბორითი"/>
    <s v="INT0049/2"/>
    <x v="2"/>
    <n v="4"/>
    <n v="3"/>
    <n v="4"/>
    <n v="7"/>
    <n v="5"/>
    <n v="8"/>
    <n v="6"/>
    <n v="3"/>
    <n v="4"/>
    <n v="5"/>
    <n v="4"/>
    <n v="6"/>
    <n v="59"/>
    <n v="1"/>
    <n v="2"/>
    <m/>
    <n v="2"/>
    <n v="2"/>
    <n v="66"/>
  </r>
  <r>
    <s v="შპს რეგიონული ჯანდაცვის ცენტრი -ბორითის გადაუდებელი დახმარების კლინიკა"/>
    <s v="236035517"/>
    <x v="2"/>
    <x v="57"/>
    <s v="სოფელი ბორითი"/>
    <s v="INT0049/3"/>
    <x v="2"/>
    <m/>
    <m/>
    <m/>
    <m/>
    <m/>
    <m/>
    <m/>
    <n v="1"/>
    <m/>
    <m/>
    <m/>
    <m/>
    <n v="1"/>
    <m/>
    <m/>
    <m/>
    <m/>
    <m/>
    <n v="1"/>
  </r>
  <r>
    <s v="შპს რეგიონული ჯანდაცვის ცენტრი -ბორითის გადაუდებელი დახმარების კლინიკა"/>
    <s v="236035517"/>
    <x v="2"/>
    <x v="57"/>
    <s v="სოფელი ბორითი"/>
    <s v="REAN0049"/>
    <x v="3"/>
    <n v="1"/>
    <m/>
    <m/>
    <n v="1"/>
    <m/>
    <n v="1"/>
    <m/>
    <m/>
    <m/>
    <m/>
    <n v="1"/>
    <m/>
    <n v="4"/>
    <m/>
    <m/>
    <m/>
    <n v="1"/>
    <n v="1"/>
    <n v="6"/>
  </r>
  <r>
    <s v="შპს რეგიონული ჯანდაცვის ცენტრი -ბორითის გადაუდებელი დახმარების კლინიკა"/>
    <s v="236035517"/>
    <x v="2"/>
    <x v="57"/>
    <s v="სოფელი ბორითი"/>
    <s v="REAN0049/2"/>
    <x v="3"/>
    <n v="1"/>
    <m/>
    <m/>
    <m/>
    <n v="1"/>
    <m/>
    <m/>
    <m/>
    <m/>
    <m/>
    <n v="1"/>
    <m/>
    <n v="3"/>
    <m/>
    <m/>
    <n v="2"/>
    <m/>
    <n v="1"/>
    <n v="6"/>
  </r>
  <r>
    <s v="შპს რეგიონული ჰოსპიტალი"/>
    <s v="404925747"/>
    <x v="0"/>
    <x v="27"/>
    <s v="(სათაო) თბილისი პ.ქავთარაძის ქ.#23"/>
    <s v="1100000012"/>
    <x v="12"/>
    <m/>
    <m/>
    <m/>
    <n v="1"/>
    <m/>
    <m/>
    <m/>
    <m/>
    <m/>
    <m/>
    <m/>
    <m/>
    <n v="1"/>
    <m/>
    <m/>
    <m/>
    <m/>
    <m/>
    <n v="1"/>
  </r>
  <r>
    <s v="შპს რეგიონული ჰოსპიტალი"/>
    <s v="404925747"/>
    <x v="0"/>
    <x v="27"/>
    <s v="(სათაო) თბილისი პ.ქავთარაძის ქ.#23"/>
    <s v="1CAR/U2"/>
    <x v="6"/>
    <m/>
    <m/>
    <m/>
    <m/>
    <m/>
    <m/>
    <n v="1"/>
    <n v="1"/>
    <m/>
    <m/>
    <m/>
    <m/>
    <n v="2"/>
    <m/>
    <m/>
    <m/>
    <m/>
    <m/>
    <n v="2"/>
  </r>
  <r>
    <s v="შპს რეგიონული ჰოსპიტალი"/>
    <s v="404925747"/>
    <x v="0"/>
    <x v="27"/>
    <s v="(სათაო) თბილისი პ.ქავთარაძის ქ.#23"/>
    <s v="1CAR/U5"/>
    <x v="6"/>
    <m/>
    <m/>
    <m/>
    <n v="1"/>
    <m/>
    <n v="1"/>
    <m/>
    <n v="1"/>
    <n v="1"/>
    <m/>
    <m/>
    <m/>
    <n v="4"/>
    <m/>
    <m/>
    <m/>
    <m/>
    <m/>
    <n v="4"/>
  </r>
  <r>
    <s v="შპს რეგიონული ჰოსპიტალი"/>
    <s v="404925747"/>
    <x v="0"/>
    <x v="27"/>
    <s v="(სათაო) თბილისი პ.ქავთარაძის ქ.#23"/>
    <s v="4CAR/U5"/>
    <x v="13"/>
    <m/>
    <m/>
    <m/>
    <m/>
    <m/>
    <m/>
    <m/>
    <m/>
    <m/>
    <m/>
    <m/>
    <m/>
    <n v="0"/>
    <m/>
    <m/>
    <n v="1"/>
    <m/>
    <m/>
    <n v="1"/>
  </r>
  <r>
    <s v="შპს რეგიონული ჰოსპიტალი"/>
    <s v="404925747"/>
    <x v="0"/>
    <x v="27"/>
    <s v="(სათაო) თბილისი პ.ქავთარაძის ქ.#23"/>
    <s v="INT0041"/>
    <x v="2"/>
    <m/>
    <m/>
    <n v="1"/>
    <m/>
    <m/>
    <n v="1"/>
    <n v="3"/>
    <m/>
    <m/>
    <n v="1"/>
    <m/>
    <m/>
    <n v="6"/>
    <m/>
    <m/>
    <m/>
    <m/>
    <m/>
    <n v="6"/>
  </r>
  <r>
    <s v="შპს რეგიონული ჰოსპიტალი"/>
    <s v="404925747"/>
    <x v="0"/>
    <x v="27"/>
    <s v="(სათაო) თბილისი პ.ქავთარაძის ქ.#23"/>
    <s v="INT0041/1"/>
    <x v="2"/>
    <m/>
    <m/>
    <n v="1"/>
    <n v="1"/>
    <m/>
    <n v="2"/>
    <n v="2"/>
    <n v="1"/>
    <n v="2"/>
    <m/>
    <m/>
    <n v="2"/>
    <n v="11"/>
    <m/>
    <m/>
    <m/>
    <m/>
    <m/>
    <n v="11"/>
  </r>
  <r>
    <s v="შპს რეგიონული ჰოსპიტალი"/>
    <s v="404925747"/>
    <x v="0"/>
    <x v="27"/>
    <s v="(სათაო) თბილისი პ.ქავთარაძის ქ.#23"/>
    <s v="INT0041/2"/>
    <x v="2"/>
    <m/>
    <m/>
    <m/>
    <n v="1"/>
    <n v="1"/>
    <m/>
    <m/>
    <n v="2"/>
    <n v="2"/>
    <n v="2"/>
    <n v="4"/>
    <n v="3"/>
    <n v="15"/>
    <m/>
    <n v="1"/>
    <n v="1"/>
    <n v="2"/>
    <n v="3"/>
    <n v="22"/>
  </r>
  <r>
    <s v="შპს რეგიონული ჰოსპიტალი"/>
    <s v="404925747"/>
    <x v="0"/>
    <x v="27"/>
    <s v="(სათაო) თბილისი პ.ქავთარაძის ქ.#23"/>
    <s v="INT0041/3"/>
    <x v="2"/>
    <m/>
    <m/>
    <m/>
    <m/>
    <m/>
    <m/>
    <n v="1"/>
    <m/>
    <m/>
    <m/>
    <m/>
    <n v="1"/>
    <n v="2"/>
    <m/>
    <m/>
    <n v="1"/>
    <m/>
    <m/>
    <n v="3"/>
  </r>
  <r>
    <s v="შპს რეგიონული ჰოსპიტალი"/>
    <s v="404925747"/>
    <x v="0"/>
    <x v="27"/>
    <s v="(სათაო) თბილისი პ.ქავთარაძის ქ.#23"/>
    <s v="REAN0041"/>
    <x v="3"/>
    <m/>
    <m/>
    <m/>
    <m/>
    <m/>
    <m/>
    <m/>
    <n v="2"/>
    <m/>
    <m/>
    <m/>
    <m/>
    <n v="2"/>
    <m/>
    <m/>
    <m/>
    <m/>
    <m/>
    <n v="2"/>
  </r>
  <r>
    <s v="შპს რეგიონული ჰოსპიტალი"/>
    <s v="404925747"/>
    <x v="0"/>
    <x v="27"/>
    <s v="(სათაო) თბილისი პ.ქავთარაძის ქ.#23"/>
    <s v="REAN0041/2"/>
    <x v="3"/>
    <m/>
    <m/>
    <m/>
    <m/>
    <m/>
    <m/>
    <m/>
    <n v="1"/>
    <m/>
    <n v="1"/>
    <m/>
    <m/>
    <n v="2"/>
    <m/>
    <m/>
    <m/>
    <n v="1"/>
    <m/>
    <n v="3"/>
  </r>
  <r>
    <s v="შპს რეგიონული ჰოსპიტალი"/>
    <s v="404925747"/>
    <x v="0"/>
    <x v="27"/>
    <s v="(სათაო) თბილისი პ.ქავთარაძის ქ.#23"/>
    <s v="S600016/1"/>
    <x v="4"/>
    <m/>
    <m/>
    <m/>
    <m/>
    <m/>
    <m/>
    <m/>
    <m/>
    <m/>
    <m/>
    <n v="1"/>
    <m/>
    <n v="1"/>
    <m/>
    <m/>
    <m/>
    <m/>
    <m/>
    <n v="1"/>
  </r>
  <r>
    <s v="შპს რეგიონული ჰოსპიტალი"/>
    <s v="404925747"/>
    <x v="0"/>
    <x v="27"/>
    <s v="(სათაო) თბილისი პ.ქავთარაძის ქ.#23"/>
    <s v="S600016/2"/>
    <x v="4"/>
    <m/>
    <m/>
    <m/>
    <m/>
    <m/>
    <m/>
    <m/>
    <m/>
    <m/>
    <m/>
    <m/>
    <m/>
    <n v="0"/>
    <m/>
    <m/>
    <m/>
    <m/>
    <n v="1"/>
    <n v="1"/>
  </r>
  <r>
    <s v="შპს რეგიონული ჰოსპიტალი"/>
    <s v="404925747"/>
    <x v="0"/>
    <x v="27"/>
    <s v="(სათაო) თბილისი პ.ქავთარაძის ქ.#23"/>
    <s v="S600018/1"/>
    <x v="4"/>
    <m/>
    <m/>
    <m/>
    <m/>
    <m/>
    <m/>
    <m/>
    <m/>
    <m/>
    <m/>
    <n v="1"/>
    <m/>
    <n v="1"/>
    <m/>
    <m/>
    <m/>
    <m/>
    <m/>
    <n v="1"/>
  </r>
  <r>
    <s v="შპს რეგიონული ჰოსპიტალი"/>
    <s v="404925747"/>
    <x v="0"/>
    <x v="27"/>
    <s v="(სათაო) თბილისი პ.ქავთარაძის ქ.#23"/>
    <s v="S600035/2"/>
    <x v="4"/>
    <m/>
    <m/>
    <m/>
    <m/>
    <m/>
    <m/>
    <m/>
    <m/>
    <m/>
    <m/>
    <n v="1"/>
    <m/>
    <n v="1"/>
    <m/>
    <m/>
    <m/>
    <m/>
    <m/>
    <n v="1"/>
  </r>
  <r>
    <s v="შპს რეგიონული ჰოსპიტალი"/>
    <s v="404925747"/>
    <x v="0"/>
    <x v="27"/>
    <s v="(სათაო) თბილისი პ.ქავთარაძის ქ.#23"/>
    <s v="SUR1859634"/>
    <x v="4"/>
    <m/>
    <m/>
    <m/>
    <m/>
    <m/>
    <m/>
    <m/>
    <m/>
    <m/>
    <m/>
    <m/>
    <m/>
    <n v="0"/>
    <m/>
    <m/>
    <m/>
    <n v="1"/>
    <m/>
    <n v="1"/>
  </r>
  <r>
    <s v="შპს რეგიონული ჰოსპიტალი"/>
    <s v="404925747"/>
    <x v="0"/>
    <x v="27"/>
    <s v="(სათაო) თბილისი პ.ქავთარაძის ქ.#23"/>
    <s v="T900003/2"/>
    <x v="5"/>
    <m/>
    <m/>
    <m/>
    <m/>
    <m/>
    <m/>
    <m/>
    <m/>
    <m/>
    <m/>
    <n v="1"/>
    <m/>
    <n v="1"/>
    <m/>
    <m/>
    <m/>
    <m/>
    <m/>
    <n v="1"/>
  </r>
  <r>
    <s v="შპს რეგიონული ჰოსპიტალი"/>
    <s v="404925747"/>
    <x v="0"/>
    <x v="27"/>
    <s v="(სათაო) თბილისი პ.ქავთარაძის ქ.#23"/>
    <s v="T900004/2"/>
    <x v="5"/>
    <m/>
    <m/>
    <m/>
    <m/>
    <m/>
    <m/>
    <m/>
    <m/>
    <m/>
    <m/>
    <m/>
    <n v="1"/>
    <n v="1"/>
    <m/>
    <m/>
    <m/>
    <m/>
    <m/>
    <n v="1"/>
  </r>
  <r>
    <s v="შპს რეგიონული ჰოსპიტალი"/>
    <s v="404925747"/>
    <x v="0"/>
    <x v="27"/>
    <s v="(სათაო) თბილისი პ.ქავთარაძის ქ.#23"/>
    <s v="T900007/1"/>
    <x v="5"/>
    <m/>
    <m/>
    <m/>
    <m/>
    <m/>
    <m/>
    <m/>
    <m/>
    <m/>
    <m/>
    <n v="1"/>
    <m/>
    <n v="1"/>
    <m/>
    <m/>
    <m/>
    <m/>
    <m/>
    <n v="1"/>
  </r>
  <r>
    <s v="შპს რეგიონული ჰოსპიტალი"/>
    <s v="404925747"/>
    <x v="0"/>
    <x v="27"/>
    <s v="(სათაო) თბილისი პ.ქავთარაძის ქ.#23"/>
    <s v="T900007/2"/>
    <x v="5"/>
    <m/>
    <m/>
    <m/>
    <m/>
    <m/>
    <m/>
    <m/>
    <m/>
    <m/>
    <m/>
    <m/>
    <m/>
    <n v="0"/>
    <m/>
    <n v="1"/>
    <m/>
    <m/>
    <m/>
    <n v="1"/>
  </r>
  <r>
    <s v="შპს რეგიონული ჰოსპიტალი"/>
    <s v="404925747"/>
    <x v="0"/>
    <x v="27"/>
    <s v="(სათაო) თბილისი პ.ქავთარაძის ქ.#23"/>
    <s v="T900010/2"/>
    <x v="5"/>
    <m/>
    <m/>
    <m/>
    <m/>
    <m/>
    <m/>
    <m/>
    <m/>
    <m/>
    <m/>
    <n v="1"/>
    <m/>
    <n v="1"/>
    <m/>
    <m/>
    <m/>
    <m/>
    <m/>
    <n v="1"/>
  </r>
  <r>
    <s v="შპს რეგიონული ჰოსპიტალი"/>
    <s v="404925747"/>
    <x v="0"/>
    <x v="27"/>
    <s v="(სათაო) თბილისი პ.ქავთარაძის ქ.#23"/>
    <s v="T900016/2"/>
    <x v="5"/>
    <m/>
    <m/>
    <m/>
    <m/>
    <m/>
    <m/>
    <m/>
    <m/>
    <m/>
    <m/>
    <m/>
    <m/>
    <n v="0"/>
    <n v="1"/>
    <m/>
    <m/>
    <m/>
    <m/>
    <n v="1"/>
  </r>
  <r>
    <s v="შპს ს. ხეჩინაშვილის სახელობის საუნივერსიტეტო კლინიკა"/>
    <s v="404866123"/>
    <x v="0"/>
    <x v="43"/>
    <s v="თბილისი, ი. ჭავჭავაძის გამზირი №33"/>
    <s v="1CAR/U2"/>
    <x v="6"/>
    <m/>
    <m/>
    <m/>
    <m/>
    <m/>
    <m/>
    <m/>
    <m/>
    <m/>
    <m/>
    <m/>
    <m/>
    <n v="0"/>
    <m/>
    <n v="1"/>
    <m/>
    <m/>
    <m/>
    <n v="1"/>
  </r>
  <r>
    <s v="შპს ს. ხეჩინაშვილის სახელობის საუნივერსიტეტო კლინიკა"/>
    <s v="404866123"/>
    <x v="0"/>
    <x v="43"/>
    <s v="თბილისი, ი. ჭავჭავაძის გამზირი №33"/>
    <s v="1CAR/U5"/>
    <x v="6"/>
    <m/>
    <m/>
    <n v="1"/>
    <m/>
    <n v="2"/>
    <n v="1"/>
    <m/>
    <n v="1"/>
    <m/>
    <m/>
    <n v="2"/>
    <m/>
    <n v="7"/>
    <m/>
    <m/>
    <m/>
    <m/>
    <m/>
    <n v="7"/>
  </r>
  <r>
    <s v="შპს ს. ხეჩინაშვილის სახელობის საუნივერსიტეტო კლინიკა"/>
    <s v="404866123"/>
    <x v="0"/>
    <x v="43"/>
    <s v="თბილისი, ი. ჭავჭავაძის გამზირი №33"/>
    <s v="1CAR/U7"/>
    <x v="6"/>
    <m/>
    <m/>
    <m/>
    <m/>
    <n v="1"/>
    <m/>
    <m/>
    <m/>
    <m/>
    <m/>
    <m/>
    <m/>
    <n v="1"/>
    <n v="1"/>
    <m/>
    <m/>
    <m/>
    <m/>
    <n v="2"/>
  </r>
  <r>
    <s v="შპს ს. ხეჩინაშვილის სახელობის საუნივერსიტეტო კლინიკა"/>
    <s v="404866123"/>
    <x v="0"/>
    <x v="43"/>
    <s v="თბილისი, ი. ჭავჭავაძის გამზირი №33"/>
    <s v="INT0041"/>
    <x v="2"/>
    <n v="1"/>
    <n v="1"/>
    <n v="1"/>
    <m/>
    <m/>
    <m/>
    <m/>
    <m/>
    <m/>
    <m/>
    <m/>
    <m/>
    <n v="3"/>
    <n v="1"/>
    <m/>
    <m/>
    <m/>
    <m/>
    <n v="4"/>
  </r>
  <r>
    <s v="შპს ს. ხეჩინაშვილის სახელობის საუნივერსიტეტო კლინიკა"/>
    <s v="404866123"/>
    <x v="0"/>
    <x v="43"/>
    <s v="თბილისი, ი. ჭავჭავაძის გამზირი №33"/>
    <s v="INT0041/1"/>
    <x v="2"/>
    <m/>
    <m/>
    <n v="2"/>
    <m/>
    <m/>
    <m/>
    <m/>
    <m/>
    <n v="1"/>
    <n v="1"/>
    <m/>
    <m/>
    <n v="4"/>
    <m/>
    <m/>
    <n v="1"/>
    <m/>
    <m/>
    <n v="5"/>
  </r>
  <r>
    <s v="შპს ს. ხეჩინაშვილის სახელობის საუნივერსიტეტო კლინიკა"/>
    <s v="404866123"/>
    <x v="0"/>
    <x v="43"/>
    <s v="თბილისი, ი. ჭავჭავაძის გამზირი №33"/>
    <s v="INT0041/2"/>
    <x v="2"/>
    <n v="1"/>
    <m/>
    <n v="1"/>
    <m/>
    <n v="1"/>
    <n v="3"/>
    <n v="2"/>
    <n v="2"/>
    <n v="2"/>
    <n v="2"/>
    <n v="1"/>
    <n v="2"/>
    <n v="17"/>
    <n v="1"/>
    <n v="1"/>
    <n v="1"/>
    <n v="1"/>
    <m/>
    <n v="21"/>
  </r>
  <r>
    <s v="შპს ს. ხეჩინაშვილის სახელობის საუნივერსიტეტო კლინიკა"/>
    <s v="404866123"/>
    <x v="0"/>
    <x v="43"/>
    <s v="თბილისი, ი. ჭავჭავაძის გამზირი №33"/>
    <s v="K700001"/>
    <x v="16"/>
    <m/>
    <m/>
    <m/>
    <m/>
    <m/>
    <m/>
    <m/>
    <m/>
    <m/>
    <m/>
    <m/>
    <m/>
    <n v="0"/>
    <n v="1"/>
    <m/>
    <m/>
    <m/>
    <m/>
    <n v="1"/>
  </r>
  <r>
    <s v="შპს ს. ხეჩინაშვილის სახელობის საუნივერსიტეტო კლინიკა"/>
    <s v="404866123"/>
    <x v="0"/>
    <x v="43"/>
    <s v="თბილისი, ი. ჭავჭავაძის გამზირი №33"/>
    <s v="K700001/2"/>
    <x v="16"/>
    <m/>
    <m/>
    <m/>
    <m/>
    <n v="1"/>
    <m/>
    <m/>
    <m/>
    <m/>
    <m/>
    <m/>
    <m/>
    <n v="1"/>
    <m/>
    <m/>
    <m/>
    <m/>
    <m/>
    <n v="1"/>
  </r>
  <r>
    <s v="შპს ს. ხეჩინაშვილის სახელობის საუნივერსიტეტო კლინიკა"/>
    <s v="404866123"/>
    <x v="0"/>
    <x v="43"/>
    <s v="თბილისი, ი. ჭავჭავაძის გამზირი №33"/>
    <s v="K700002/1"/>
    <x v="16"/>
    <n v="1"/>
    <m/>
    <m/>
    <m/>
    <n v="1"/>
    <m/>
    <m/>
    <m/>
    <m/>
    <m/>
    <m/>
    <m/>
    <n v="2"/>
    <m/>
    <m/>
    <m/>
    <m/>
    <m/>
    <n v="2"/>
  </r>
  <r>
    <s v="შპს ს. ხეჩინაშვილის სახელობის საუნივერსიტეტო კლინიკა"/>
    <s v="404866123"/>
    <x v="0"/>
    <x v="43"/>
    <s v="თბილისი, ი. ჭავჭავაძის გამზირი №33"/>
    <s v="K700002/2"/>
    <x v="16"/>
    <m/>
    <m/>
    <m/>
    <m/>
    <m/>
    <m/>
    <m/>
    <m/>
    <m/>
    <m/>
    <m/>
    <n v="1"/>
    <n v="1"/>
    <m/>
    <n v="1"/>
    <m/>
    <m/>
    <m/>
    <n v="2"/>
  </r>
  <r>
    <s v="შპს ს. ხეჩინაშვილის სახელობის საუნივერსიტეტო კლინიკა"/>
    <s v="404866123"/>
    <x v="0"/>
    <x v="43"/>
    <s v="თბილისი, ი. ჭავჭავაძის გამზირი №33"/>
    <s v="REAN0041/1"/>
    <x v="3"/>
    <m/>
    <n v="1"/>
    <n v="1"/>
    <m/>
    <m/>
    <n v="1"/>
    <m/>
    <m/>
    <m/>
    <m/>
    <m/>
    <m/>
    <n v="3"/>
    <m/>
    <m/>
    <m/>
    <m/>
    <m/>
    <n v="3"/>
  </r>
  <r>
    <s v="შპს ს. ხეჩინაშვილის სახელობის საუნივერსიტეტო კლინიკა"/>
    <s v="404866123"/>
    <x v="0"/>
    <x v="43"/>
    <s v="თბილისი, ი. ჭავჭავაძის გამზირი №33"/>
    <s v="REAN0041/2"/>
    <x v="3"/>
    <m/>
    <n v="1"/>
    <n v="1"/>
    <m/>
    <m/>
    <n v="2"/>
    <m/>
    <m/>
    <m/>
    <m/>
    <m/>
    <m/>
    <n v="4"/>
    <m/>
    <m/>
    <n v="1"/>
    <n v="1"/>
    <m/>
    <n v="6"/>
  </r>
  <r>
    <s v="შპს ს. ხეჩინაშვილის სახელობის საუნივერსიტეტო კლინიკა"/>
    <s v="404866123"/>
    <x v="0"/>
    <x v="43"/>
    <s v="თბილისი, ი. ჭავჭავაძის გამზირი №33"/>
    <s v="S600010"/>
    <x v="4"/>
    <m/>
    <m/>
    <m/>
    <m/>
    <m/>
    <m/>
    <m/>
    <m/>
    <n v="1"/>
    <m/>
    <m/>
    <m/>
    <n v="1"/>
    <m/>
    <m/>
    <m/>
    <m/>
    <m/>
    <n v="1"/>
  </r>
  <r>
    <s v="შპს ს. ხეჩინაშვილის სახელობის საუნივერსიტეტო კლინიკა"/>
    <s v="404866123"/>
    <x v="0"/>
    <x v="43"/>
    <s v="თბილისი, ი. ჭავჭავაძის გამზირი №33"/>
    <s v="S600010/1"/>
    <x v="4"/>
    <m/>
    <m/>
    <m/>
    <m/>
    <m/>
    <m/>
    <m/>
    <m/>
    <m/>
    <m/>
    <m/>
    <m/>
    <n v="0"/>
    <n v="1"/>
    <m/>
    <m/>
    <m/>
    <m/>
    <n v="1"/>
  </r>
  <r>
    <s v="შპს ს. ხეჩინაშვილის სახელობის საუნივერსიტეტო კლინიკა"/>
    <s v="404866123"/>
    <x v="0"/>
    <x v="43"/>
    <s v="თბილისი, ი. ჭავჭავაძის გამზირი №33"/>
    <s v="S600045/2"/>
    <x v="4"/>
    <m/>
    <m/>
    <m/>
    <m/>
    <m/>
    <m/>
    <m/>
    <m/>
    <m/>
    <n v="1"/>
    <m/>
    <m/>
    <n v="1"/>
    <m/>
    <m/>
    <m/>
    <m/>
    <m/>
    <n v="1"/>
  </r>
  <r>
    <s v="შპს ს. ხეჩინაშვილის სახელობის საუნივერსიტეტო კლინიკა"/>
    <s v="404866123"/>
    <x v="0"/>
    <x v="43"/>
    <s v="თბილისი, ი. ჭავჭავაძის გამზირი №33"/>
    <s v="S600069/1"/>
    <x v="4"/>
    <m/>
    <m/>
    <m/>
    <m/>
    <m/>
    <m/>
    <n v="1"/>
    <m/>
    <m/>
    <m/>
    <m/>
    <m/>
    <n v="1"/>
    <m/>
    <m/>
    <m/>
    <m/>
    <m/>
    <n v="1"/>
  </r>
  <r>
    <s v="შპს ს. ხეჩინაშვილის სახელობის საუნივერსიტეტო კლინიკა"/>
    <s v="404866123"/>
    <x v="0"/>
    <x v="43"/>
    <s v="თბილისი, ი. ჭავჭავაძის გამზირი №33"/>
    <s v="T900001/2"/>
    <x v="5"/>
    <m/>
    <m/>
    <n v="1"/>
    <m/>
    <m/>
    <m/>
    <m/>
    <m/>
    <m/>
    <m/>
    <m/>
    <m/>
    <n v="1"/>
    <m/>
    <m/>
    <m/>
    <m/>
    <m/>
    <n v="1"/>
  </r>
  <r>
    <s v="შპს ს. ხეჩინაშვილის სახელობის საუნივერსიტეტო კლინიკა"/>
    <s v="404866123"/>
    <x v="0"/>
    <x v="43"/>
    <s v="თბილისი, ი. ჭავჭავაძის გამზირი №33"/>
    <s v="T900007/1"/>
    <x v="5"/>
    <m/>
    <m/>
    <m/>
    <m/>
    <m/>
    <m/>
    <m/>
    <m/>
    <m/>
    <m/>
    <m/>
    <m/>
    <n v="0"/>
    <m/>
    <m/>
    <n v="1"/>
    <m/>
    <m/>
    <n v="1"/>
  </r>
  <r>
    <s v="შპს ს. ხეჩინაშვილის სახელობის საუნივერსიტეტო კლინიკა"/>
    <s v="404866123"/>
    <x v="0"/>
    <x v="43"/>
    <s v="თბილისი, ი. ჭავჭავაძის გამზირი №33"/>
    <s v="T900012/3"/>
    <x v="5"/>
    <m/>
    <m/>
    <m/>
    <m/>
    <m/>
    <m/>
    <n v="1"/>
    <m/>
    <m/>
    <m/>
    <m/>
    <m/>
    <n v="1"/>
    <m/>
    <m/>
    <m/>
    <m/>
    <m/>
    <n v="1"/>
  </r>
  <r>
    <s v="შპს საქართველოს საპატრიარქოს წმიდა იოაკიმე და ანას სახელობის სამედიცინო ცენტრი"/>
    <s v="204483380"/>
    <x v="0"/>
    <x v="44"/>
    <s v="ქ.თბილისი, გორგასლისქN95"/>
    <s v="1CAR/U1"/>
    <x v="6"/>
    <m/>
    <m/>
    <m/>
    <m/>
    <m/>
    <m/>
    <m/>
    <m/>
    <m/>
    <m/>
    <m/>
    <n v="1"/>
    <n v="1"/>
    <m/>
    <m/>
    <m/>
    <m/>
    <m/>
    <n v="1"/>
  </r>
  <r>
    <s v="შპს საქართველოს საპატრიარქოს წმიდა იოაკიმე და ანას სახელობის სამედიცინო ცენტრი"/>
    <s v="204483380"/>
    <x v="0"/>
    <x v="44"/>
    <s v="ქ.თბილისი, გორგასლისქN95"/>
    <s v="1CAR/U2"/>
    <x v="6"/>
    <m/>
    <m/>
    <m/>
    <m/>
    <m/>
    <m/>
    <m/>
    <m/>
    <m/>
    <m/>
    <m/>
    <m/>
    <n v="0"/>
    <n v="1"/>
    <m/>
    <m/>
    <m/>
    <m/>
    <n v="1"/>
  </r>
  <r>
    <s v="შპს საქართველოს საპატრიარქოს წმიდა იოაკიმე და ანას სახელობის სამედიცინო ცენტრი"/>
    <s v="204483380"/>
    <x v="0"/>
    <x v="44"/>
    <s v="ქ.თბილისი, გორგასლისქN95"/>
    <s v="1CAR/U5"/>
    <x v="6"/>
    <m/>
    <m/>
    <m/>
    <m/>
    <m/>
    <m/>
    <m/>
    <m/>
    <m/>
    <m/>
    <m/>
    <m/>
    <n v="0"/>
    <m/>
    <n v="1"/>
    <m/>
    <m/>
    <m/>
    <n v="1"/>
  </r>
  <r>
    <s v="შპს საქართველოს საპატრიარქოს წმიდა იოაკიმე და ანას სახელობის სამედიცინო ცენტრი"/>
    <s v="204483380"/>
    <x v="0"/>
    <x v="44"/>
    <s v="ქ.თბილისი, გორგასლისქN95"/>
    <s v="1CAR/U7"/>
    <x v="6"/>
    <m/>
    <m/>
    <m/>
    <m/>
    <m/>
    <m/>
    <m/>
    <m/>
    <m/>
    <m/>
    <n v="1"/>
    <m/>
    <n v="1"/>
    <m/>
    <m/>
    <m/>
    <m/>
    <m/>
    <n v="1"/>
  </r>
  <r>
    <s v="შპს საქართველოს საპატრიარქოს წმიდა იოაკიმე და ანას სახელობის სამედიცინო ცენტრი"/>
    <s v="204483380"/>
    <x v="0"/>
    <x v="44"/>
    <s v="ქ.თბილისი, გორგასლისქN95"/>
    <s v="INT0041"/>
    <x v="2"/>
    <m/>
    <m/>
    <m/>
    <m/>
    <m/>
    <m/>
    <m/>
    <m/>
    <m/>
    <m/>
    <m/>
    <m/>
    <n v="0"/>
    <m/>
    <n v="1"/>
    <m/>
    <m/>
    <m/>
    <n v="1"/>
  </r>
  <r>
    <s v="შპს საქართველოს საპატრიარქოს წმიდა იოაკიმე და ანას სახელობის სამედიცინო ცენტრი"/>
    <s v="204483380"/>
    <x v="0"/>
    <x v="44"/>
    <s v="ქ.თბილისი, გორგასლისქN95"/>
    <s v="INT0041/2"/>
    <x v="2"/>
    <m/>
    <m/>
    <n v="1"/>
    <n v="1"/>
    <n v="1"/>
    <n v="1"/>
    <n v="1"/>
    <m/>
    <m/>
    <m/>
    <m/>
    <m/>
    <n v="5"/>
    <m/>
    <m/>
    <m/>
    <m/>
    <n v="1"/>
    <n v="6"/>
  </r>
  <r>
    <s v="შპს საქართველოს საპატრიარქოს წმიდა იოაკიმე და ანას სახელობის სამედიცინო ცენტრი"/>
    <s v="204483380"/>
    <x v="0"/>
    <x v="44"/>
    <s v="ქ.თბილისი, გორგასლისქN95"/>
    <s v="INT0041/3"/>
    <x v="2"/>
    <m/>
    <m/>
    <m/>
    <m/>
    <m/>
    <m/>
    <m/>
    <m/>
    <m/>
    <m/>
    <m/>
    <m/>
    <n v="0"/>
    <n v="1"/>
    <m/>
    <m/>
    <m/>
    <m/>
    <n v="1"/>
  </r>
  <r>
    <s v="შპს საქართველოს საპატრიარქოს წმიდა იოაკიმე და ანას სახელობის სამედიცინო ცენტრი"/>
    <s v="204483380"/>
    <x v="0"/>
    <x v="44"/>
    <s v="ქ.თბილისი, გორგასლისქN95"/>
    <s v="T900007"/>
    <x v="5"/>
    <m/>
    <m/>
    <m/>
    <m/>
    <m/>
    <m/>
    <m/>
    <m/>
    <m/>
    <m/>
    <m/>
    <m/>
    <n v="0"/>
    <m/>
    <n v="1"/>
    <m/>
    <m/>
    <m/>
    <n v="1"/>
  </r>
  <r>
    <s v="შპს საქართველოს საპატრიარქოს წმიდა იოაკიმე და ანას სახელობის სამედიცინო ცენტრი"/>
    <s v="204483380"/>
    <x v="0"/>
    <x v="44"/>
    <s v="ქ.თბილისი, გორგასლისქN95"/>
    <s v="T900007/1"/>
    <x v="5"/>
    <n v="1"/>
    <m/>
    <m/>
    <m/>
    <m/>
    <m/>
    <m/>
    <m/>
    <m/>
    <m/>
    <m/>
    <m/>
    <n v="1"/>
    <m/>
    <m/>
    <m/>
    <m/>
    <m/>
    <n v="1"/>
  </r>
  <r>
    <s v="შპს საქართველოს საპატრიარქოს წმიდა იოაკიმე და ანას სახელობის სამედიცინო ცენტრი"/>
    <s v="204483380"/>
    <x v="0"/>
    <x v="44"/>
    <s v="ქ.თბილისი, გორგასლისქN95"/>
    <s v="T900009/1"/>
    <x v="5"/>
    <m/>
    <n v="1"/>
    <m/>
    <m/>
    <m/>
    <m/>
    <m/>
    <m/>
    <m/>
    <m/>
    <m/>
    <m/>
    <n v="1"/>
    <m/>
    <m/>
    <m/>
    <m/>
    <m/>
    <n v="1"/>
  </r>
  <r>
    <s v="შპს საქართველოს საპატრიარქოს წმიდა იოაკიმე და ანას სახელობის სამედიცინო ცენტრი"/>
    <s v="204483380"/>
    <x v="0"/>
    <x v="44"/>
    <s v="ქ.თბილისი, გორგასლისქN95"/>
    <s v="T900016"/>
    <x v="5"/>
    <m/>
    <m/>
    <m/>
    <m/>
    <n v="1"/>
    <m/>
    <m/>
    <m/>
    <m/>
    <m/>
    <m/>
    <m/>
    <n v="1"/>
    <m/>
    <m/>
    <m/>
    <m/>
    <m/>
    <n v="1"/>
  </r>
  <r>
    <s v="შპს სენა-მედი"/>
    <s v="202948819"/>
    <x v="4"/>
    <x v="40"/>
    <s v="ქ. სენაკი, ჭყონდიდელის 13."/>
    <s v="1000000001"/>
    <x v="12"/>
    <m/>
    <m/>
    <m/>
    <m/>
    <m/>
    <m/>
    <m/>
    <m/>
    <m/>
    <m/>
    <m/>
    <n v="1"/>
    <n v="1"/>
    <m/>
    <m/>
    <m/>
    <m/>
    <m/>
    <n v="1"/>
  </r>
  <r>
    <s v="შპს სენა-მედი"/>
    <s v="202948819"/>
    <x v="4"/>
    <x v="40"/>
    <s v="ქ. სენაკი, ჭყონდიდელის 13."/>
    <s v="1000000002"/>
    <x v="12"/>
    <m/>
    <m/>
    <m/>
    <m/>
    <m/>
    <m/>
    <m/>
    <m/>
    <m/>
    <m/>
    <m/>
    <m/>
    <n v="0"/>
    <m/>
    <m/>
    <n v="1"/>
    <m/>
    <m/>
    <n v="1"/>
  </r>
  <r>
    <s v="შპს სენა-მედი"/>
    <s v="202948819"/>
    <x v="4"/>
    <x v="40"/>
    <s v="ქ. სენაკი, ჭყონდიდელის 13."/>
    <s v="1000000008"/>
    <x v="12"/>
    <m/>
    <m/>
    <m/>
    <m/>
    <m/>
    <m/>
    <m/>
    <m/>
    <m/>
    <m/>
    <m/>
    <m/>
    <n v="0"/>
    <n v="1"/>
    <m/>
    <m/>
    <m/>
    <m/>
    <n v="1"/>
  </r>
  <r>
    <s v="შპს სენა-მედი"/>
    <s v="202948819"/>
    <x v="4"/>
    <x v="40"/>
    <s v="ქ. სენაკი, ჭყონდიდელის 13."/>
    <s v="1100000012"/>
    <x v="12"/>
    <m/>
    <m/>
    <m/>
    <m/>
    <m/>
    <m/>
    <n v="1"/>
    <m/>
    <m/>
    <m/>
    <m/>
    <m/>
    <n v="1"/>
    <m/>
    <m/>
    <m/>
    <m/>
    <m/>
    <n v="1"/>
  </r>
  <r>
    <s v="შპს სენა-მედი"/>
    <s v="202948819"/>
    <x v="4"/>
    <x v="40"/>
    <s v="ქ. სენაკი, ჭყონდიდელის 13."/>
    <s v="1100000017"/>
    <x v="12"/>
    <m/>
    <m/>
    <m/>
    <m/>
    <m/>
    <m/>
    <m/>
    <m/>
    <m/>
    <m/>
    <m/>
    <n v="1"/>
    <n v="1"/>
    <m/>
    <m/>
    <m/>
    <m/>
    <m/>
    <n v="1"/>
  </r>
  <r>
    <s v="შპს სენა-მედი"/>
    <s v="202948819"/>
    <x v="4"/>
    <x v="40"/>
    <s v="ქ. სენაკი, ჭყონდიდელის 13."/>
    <s v="INT0044"/>
    <x v="2"/>
    <m/>
    <m/>
    <m/>
    <m/>
    <m/>
    <m/>
    <m/>
    <m/>
    <m/>
    <n v="1"/>
    <m/>
    <m/>
    <n v="1"/>
    <n v="1"/>
    <n v="1"/>
    <n v="1"/>
    <m/>
    <n v="1"/>
    <n v="5"/>
  </r>
  <r>
    <s v="შპს სენა-მედი"/>
    <s v="202948819"/>
    <x v="4"/>
    <x v="40"/>
    <s v="ქ. სენაკი, ჭყონდიდელის 13."/>
    <s v="INT0044/1"/>
    <x v="2"/>
    <m/>
    <m/>
    <m/>
    <m/>
    <m/>
    <m/>
    <m/>
    <m/>
    <m/>
    <n v="2"/>
    <m/>
    <n v="1"/>
    <n v="3"/>
    <n v="4"/>
    <n v="3"/>
    <n v="2"/>
    <m/>
    <m/>
    <n v="12"/>
  </r>
  <r>
    <s v="შპს სენა-მედი"/>
    <s v="202948819"/>
    <x v="4"/>
    <x v="40"/>
    <s v="ქ. სენაკი, ჭყონდიდელის 13."/>
    <s v="INT0044/2"/>
    <x v="2"/>
    <m/>
    <m/>
    <m/>
    <m/>
    <m/>
    <m/>
    <m/>
    <m/>
    <m/>
    <n v="2"/>
    <n v="1"/>
    <n v="5"/>
    <n v="8"/>
    <m/>
    <n v="2"/>
    <n v="2"/>
    <n v="2"/>
    <m/>
    <n v="14"/>
  </r>
  <r>
    <s v="შპს სენა-მედი"/>
    <s v="202948819"/>
    <x v="4"/>
    <x v="40"/>
    <s v="ქ. სენაკი, ჭყონდიდელის 13."/>
    <s v="S600053"/>
    <x v="4"/>
    <m/>
    <m/>
    <m/>
    <m/>
    <m/>
    <m/>
    <m/>
    <m/>
    <m/>
    <m/>
    <m/>
    <n v="1"/>
    <n v="1"/>
    <m/>
    <m/>
    <m/>
    <m/>
    <m/>
    <n v="1"/>
  </r>
  <r>
    <s v="შპს სენა-მედი"/>
    <s v="202948819"/>
    <x v="4"/>
    <x v="40"/>
    <s v="ქ. სენაკი, ჭყონდიდელის 13."/>
    <s v="S600053/1"/>
    <x v="4"/>
    <m/>
    <m/>
    <m/>
    <m/>
    <m/>
    <m/>
    <m/>
    <m/>
    <m/>
    <m/>
    <m/>
    <m/>
    <n v="0"/>
    <m/>
    <n v="1"/>
    <m/>
    <m/>
    <m/>
    <n v="1"/>
  </r>
  <r>
    <s v="შპს სენა-მედი"/>
    <s v="202948819"/>
    <x v="4"/>
    <x v="40"/>
    <s v="ქ. სენაკი, ჭყონდიდელის 13."/>
    <s v="S600053/2"/>
    <x v="4"/>
    <m/>
    <m/>
    <m/>
    <m/>
    <m/>
    <m/>
    <m/>
    <n v="1"/>
    <m/>
    <m/>
    <m/>
    <m/>
    <n v="1"/>
    <m/>
    <m/>
    <m/>
    <m/>
    <m/>
    <n v="1"/>
  </r>
  <r>
    <s v="შპს სენა-მედი"/>
    <s v="202948819"/>
    <x v="4"/>
    <x v="40"/>
    <s v="ქ. სენაკი, ჭყონდიდელის 13."/>
    <s v="T900007"/>
    <x v="5"/>
    <m/>
    <m/>
    <m/>
    <m/>
    <m/>
    <m/>
    <m/>
    <m/>
    <m/>
    <m/>
    <m/>
    <m/>
    <n v="0"/>
    <n v="1"/>
    <m/>
    <m/>
    <m/>
    <m/>
    <n v="1"/>
  </r>
  <r>
    <s v="შპს სენა-მედი"/>
    <s v="202948819"/>
    <x v="4"/>
    <x v="40"/>
    <s v="ქ. სენაკი, ჭყონდიდელის 13."/>
    <s v="T900013/2"/>
    <x v="5"/>
    <m/>
    <m/>
    <m/>
    <m/>
    <m/>
    <m/>
    <m/>
    <m/>
    <m/>
    <n v="1"/>
    <m/>
    <m/>
    <n v="1"/>
    <m/>
    <m/>
    <m/>
    <m/>
    <m/>
    <n v="1"/>
  </r>
  <r>
    <s v="შპს უნიმედი აჭარა"/>
    <s v="404865972"/>
    <x v="5"/>
    <x v="16"/>
    <s v="ბათუმი, ბაგრატიონის ქ. N125"/>
    <s v="1CAR/U1"/>
    <x v="6"/>
    <m/>
    <m/>
    <m/>
    <m/>
    <m/>
    <m/>
    <m/>
    <m/>
    <m/>
    <n v="1"/>
    <m/>
    <m/>
    <n v="1"/>
    <m/>
    <m/>
    <m/>
    <m/>
    <m/>
    <n v="1"/>
  </r>
  <r>
    <s v="შპს უნიმედი აჭარა"/>
    <s v="404865972"/>
    <x v="5"/>
    <x v="16"/>
    <s v="ბათუმი, ბაგრატიონის ქ. N125"/>
    <s v="1CAR/U2"/>
    <x v="6"/>
    <m/>
    <n v="1"/>
    <m/>
    <m/>
    <n v="4"/>
    <n v="1"/>
    <m/>
    <n v="1"/>
    <n v="2"/>
    <n v="1"/>
    <n v="1"/>
    <m/>
    <n v="11"/>
    <m/>
    <m/>
    <m/>
    <m/>
    <m/>
    <n v="11"/>
  </r>
  <r>
    <s v="შპს უნიმედი აჭარა"/>
    <s v="404865972"/>
    <x v="5"/>
    <x v="16"/>
    <s v="ბათუმი, ბაგრატიონის ქ. N125"/>
    <s v="1CAR/U4"/>
    <x v="6"/>
    <m/>
    <m/>
    <m/>
    <m/>
    <m/>
    <m/>
    <n v="1"/>
    <m/>
    <m/>
    <m/>
    <m/>
    <m/>
    <n v="1"/>
    <m/>
    <m/>
    <m/>
    <m/>
    <m/>
    <n v="1"/>
  </r>
  <r>
    <s v="შპს უნიმედი აჭარა"/>
    <s v="404865972"/>
    <x v="5"/>
    <x v="16"/>
    <s v="ბათუმი, ბაგრატიონის ქ. N125"/>
    <s v="1CAR/U5"/>
    <x v="6"/>
    <n v="3"/>
    <n v="1"/>
    <n v="2"/>
    <n v="2"/>
    <n v="1"/>
    <m/>
    <m/>
    <m/>
    <n v="1"/>
    <n v="4"/>
    <m/>
    <n v="1"/>
    <n v="15"/>
    <m/>
    <m/>
    <m/>
    <m/>
    <m/>
    <n v="15"/>
  </r>
  <r>
    <s v="შპს უნიმედი აჭარა"/>
    <s v="404865972"/>
    <x v="5"/>
    <x v="16"/>
    <s v="ბათუმი, ბაგრატიონის ქ. N125"/>
    <s v="1CAR/U6"/>
    <x v="6"/>
    <m/>
    <m/>
    <m/>
    <m/>
    <m/>
    <m/>
    <m/>
    <m/>
    <m/>
    <m/>
    <n v="1"/>
    <m/>
    <n v="1"/>
    <m/>
    <m/>
    <m/>
    <m/>
    <m/>
    <n v="1"/>
  </r>
  <r>
    <s v="შპს უნიმედი აჭარა"/>
    <s v="404865972"/>
    <x v="5"/>
    <x v="16"/>
    <s v="ბათუმი, ბაგრატიონის ქ. N125"/>
    <s v="1CAR/U7"/>
    <x v="6"/>
    <m/>
    <n v="1"/>
    <m/>
    <m/>
    <m/>
    <m/>
    <n v="1"/>
    <m/>
    <m/>
    <m/>
    <m/>
    <m/>
    <n v="2"/>
    <m/>
    <m/>
    <m/>
    <m/>
    <m/>
    <n v="2"/>
  </r>
  <r>
    <s v="შპს უნიმედი აჭარა"/>
    <s v="404865972"/>
    <x v="5"/>
    <x v="16"/>
    <s v="ბათუმი, ბაგრატიონის ქ. N125"/>
    <s v="3CAR/P5"/>
    <x v="13"/>
    <m/>
    <n v="1"/>
    <m/>
    <m/>
    <m/>
    <m/>
    <m/>
    <m/>
    <m/>
    <m/>
    <m/>
    <m/>
    <n v="1"/>
    <m/>
    <m/>
    <m/>
    <m/>
    <m/>
    <n v="1"/>
  </r>
  <r>
    <s v="შპს უნიმედი აჭარა"/>
    <s v="404865972"/>
    <x v="5"/>
    <x v="16"/>
    <s v="ბათუმი, ბაგრატიონის ქ. N125"/>
    <s v="3CAR/U2"/>
    <x v="13"/>
    <m/>
    <m/>
    <m/>
    <m/>
    <m/>
    <n v="1"/>
    <m/>
    <m/>
    <m/>
    <m/>
    <m/>
    <m/>
    <n v="1"/>
    <m/>
    <m/>
    <m/>
    <m/>
    <m/>
    <n v="1"/>
  </r>
  <r>
    <s v="შპს უნიმედი აჭარა"/>
    <s v="404865972"/>
    <x v="5"/>
    <x v="16"/>
    <s v="ბათუმი, ბაგრატიონის ქ. N125"/>
    <s v="3CAR/U5"/>
    <x v="13"/>
    <m/>
    <m/>
    <m/>
    <m/>
    <m/>
    <m/>
    <m/>
    <m/>
    <m/>
    <m/>
    <m/>
    <n v="1"/>
    <n v="1"/>
    <m/>
    <m/>
    <m/>
    <m/>
    <m/>
    <n v="1"/>
  </r>
  <r>
    <s v="შპს უნიმედი აჭარა"/>
    <s v="404865972"/>
    <x v="5"/>
    <x v="16"/>
    <s v="ბათუმი, ბაგრატიონის ქ. N125"/>
    <s v="4CAR/U2"/>
    <x v="13"/>
    <m/>
    <n v="1"/>
    <m/>
    <m/>
    <m/>
    <m/>
    <m/>
    <m/>
    <m/>
    <m/>
    <m/>
    <m/>
    <n v="1"/>
    <m/>
    <m/>
    <m/>
    <m/>
    <m/>
    <n v="1"/>
  </r>
  <r>
    <s v="შპს უნიმედი აჭარა"/>
    <s v="404865972"/>
    <x v="5"/>
    <x v="16"/>
    <s v="ბათუმი, ბაგრატიონის ქ. N125"/>
    <s v="4CAR/U5"/>
    <x v="13"/>
    <m/>
    <m/>
    <m/>
    <m/>
    <m/>
    <m/>
    <m/>
    <m/>
    <m/>
    <m/>
    <m/>
    <n v="1"/>
    <n v="1"/>
    <m/>
    <m/>
    <m/>
    <m/>
    <m/>
    <n v="1"/>
  </r>
  <r>
    <s v="შპს უნიმედი აჭარა"/>
    <s v="404865972"/>
    <x v="5"/>
    <x v="16"/>
    <s v="ბათუმი, ბაგრატიონის ქ. N125"/>
    <s v="8CAR/P1/1"/>
    <x v="7"/>
    <m/>
    <m/>
    <m/>
    <m/>
    <m/>
    <m/>
    <m/>
    <m/>
    <m/>
    <m/>
    <m/>
    <n v="4"/>
    <n v="4"/>
    <m/>
    <m/>
    <m/>
    <m/>
    <m/>
    <n v="4"/>
  </r>
  <r>
    <s v="შპს უნიმედი აჭარა"/>
    <s v="404865972"/>
    <x v="5"/>
    <x v="16"/>
    <s v="ბათუმი, ბაგრატიონის ქ. N125"/>
    <s v="8CAR/P7"/>
    <x v="7"/>
    <m/>
    <m/>
    <m/>
    <m/>
    <m/>
    <m/>
    <m/>
    <m/>
    <m/>
    <m/>
    <m/>
    <n v="1"/>
    <n v="1"/>
    <m/>
    <m/>
    <m/>
    <m/>
    <m/>
    <n v="1"/>
  </r>
  <r>
    <s v="შპს უნიმედი აჭარა"/>
    <s v="404865972"/>
    <x v="5"/>
    <x v="16"/>
    <s v="ბათუმი, ბაგრატიონის ქ. N125"/>
    <s v="8CAR/U2"/>
    <x v="7"/>
    <m/>
    <m/>
    <m/>
    <m/>
    <m/>
    <m/>
    <m/>
    <m/>
    <m/>
    <m/>
    <m/>
    <n v="1"/>
    <n v="1"/>
    <m/>
    <m/>
    <m/>
    <m/>
    <m/>
    <n v="1"/>
  </r>
  <r>
    <s v="შპს უნიმედი აჭარა"/>
    <s v="404865972"/>
    <x v="5"/>
    <x v="16"/>
    <s v="ბათუმი, ბაგრატიონის ქ. N125"/>
    <s v="chem0003/2"/>
    <x v="1"/>
    <m/>
    <m/>
    <m/>
    <m/>
    <m/>
    <m/>
    <m/>
    <m/>
    <m/>
    <m/>
    <m/>
    <n v="1"/>
    <n v="1"/>
    <m/>
    <m/>
    <m/>
    <m/>
    <m/>
    <n v="1"/>
  </r>
  <r>
    <s v="შპს უნიმედი აჭარა"/>
    <s v="404865972"/>
    <x v="5"/>
    <x v="16"/>
    <s v="ბათუმი, ბაგრატიონის ქ. N125"/>
    <s v="chem0004/1"/>
    <x v="1"/>
    <m/>
    <m/>
    <m/>
    <m/>
    <m/>
    <m/>
    <m/>
    <m/>
    <m/>
    <m/>
    <m/>
    <n v="1"/>
    <n v="1"/>
    <m/>
    <m/>
    <m/>
    <m/>
    <m/>
    <n v="1"/>
  </r>
  <r>
    <s v="შპს უნიმედი აჭარა"/>
    <s v="404865972"/>
    <x v="5"/>
    <x v="16"/>
    <s v="ბათუმი, ბაგრატიონის ქ. N125"/>
    <s v="INT0045"/>
    <x v="2"/>
    <n v="1"/>
    <m/>
    <n v="1"/>
    <n v="1"/>
    <n v="1"/>
    <m/>
    <m/>
    <n v="2"/>
    <n v="1"/>
    <n v="1"/>
    <n v="2"/>
    <n v="1"/>
    <n v="11"/>
    <m/>
    <m/>
    <m/>
    <m/>
    <m/>
    <n v="11"/>
  </r>
  <r>
    <s v="შპს უნიმედი აჭარა"/>
    <s v="404865972"/>
    <x v="5"/>
    <x v="16"/>
    <s v="ბათუმი, ბაგრატიონის ქ. N125"/>
    <s v="INT0045/1"/>
    <x v="2"/>
    <n v="2"/>
    <n v="1"/>
    <n v="1"/>
    <n v="4"/>
    <n v="5"/>
    <n v="3"/>
    <n v="7"/>
    <n v="2"/>
    <n v="5"/>
    <n v="4"/>
    <n v="3"/>
    <n v="3"/>
    <n v="40"/>
    <m/>
    <m/>
    <m/>
    <m/>
    <m/>
    <n v="40"/>
  </r>
  <r>
    <s v="შპს უნიმედი აჭარა"/>
    <s v="404865972"/>
    <x v="5"/>
    <x v="16"/>
    <s v="ბათუმი, ბაგრატიონის ქ. N125"/>
    <s v="INT0045/2"/>
    <x v="2"/>
    <n v="1"/>
    <n v="4"/>
    <n v="2"/>
    <n v="4"/>
    <n v="1"/>
    <n v="4"/>
    <m/>
    <n v="3"/>
    <n v="1"/>
    <n v="1"/>
    <n v="1"/>
    <n v="5"/>
    <n v="27"/>
    <m/>
    <m/>
    <m/>
    <m/>
    <m/>
    <n v="27"/>
  </r>
  <r>
    <s v="შპს უნიმედი აჭარა"/>
    <s v="404865972"/>
    <x v="5"/>
    <x v="16"/>
    <s v="ბათუმი, ბაგრატიონის ქ. N125"/>
    <s v="INT0045/3"/>
    <x v="2"/>
    <m/>
    <m/>
    <n v="1"/>
    <n v="1"/>
    <m/>
    <m/>
    <m/>
    <m/>
    <m/>
    <m/>
    <m/>
    <m/>
    <n v="2"/>
    <m/>
    <m/>
    <m/>
    <m/>
    <m/>
    <n v="2"/>
  </r>
  <r>
    <s v="შპს უნიმედი აჭარა"/>
    <s v="404865972"/>
    <x v="5"/>
    <x v="16"/>
    <s v="ბათუმი, ბაგრატიონის ქ. N125"/>
    <s v="M84.1"/>
    <x v="4"/>
    <m/>
    <m/>
    <m/>
    <m/>
    <m/>
    <m/>
    <m/>
    <m/>
    <m/>
    <m/>
    <m/>
    <n v="1"/>
    <n v="1"/>
    <m/>
    <m/>
    <m/>
    <m/>
    <m/>
    <n v="1"/>
  </r>
  <r>
    <s v="შპს უნიმედი აჭარა"/>
    <s v="404865972"/>
    <x v="5"/>
    <x v="16"/>
    <s v="ბათუმი, ბაგრატიონის ქ. N125"/>
    <s v="REAN0045"/>
    <x v="3"/>
    <m/>
    <m/>
    <m/>
    <m/>
    <m/>
    <n v="1"/>
    <m/>
    <m/>
    <m/>
    <m/>
    <m/>
    <n v="1"/>
    <n v="2"/>
    <m/>
    <m/>
    <m/>
    <m/>
    <m/>
    <n v="2"/>
  </r>
  <r>
    <s v="შპს უნიმედი აჭარა"/>
    <s v="404865972"/>
    <x v="5"/>
    <x v="16"/>
    <s v="ბათუმი, ბაგრატიონის ქ. N125"/>
    <s v="REAN0045/1"/>
    <x v="3"/>
    <n v="1"/>
    <m/>
    <n v="1"/>
    <n v="1"/>
    <n v="1"/>
    <n v="1"/>
    <m/>
    <m/>
    <m/>
    <m/>
    <m/>
    <n v="1"/>
    <n v="6"/>
    <m/>
    <m/>
    <m/>
    <m/>
    <m/>
    <n v="6"/>
  </r>
  <r>
    <s v="შპს უნიმედი აჭარა"/>
    <s v="404865972"/>
    <x v="5"/>
    <x v="16"/>
    <s v="ბათუმი, ბაგრატიონის ქ. N125"/>
    <s v="REAN0045/2"/>
    <x v="3"/>
    <m/>
    <m/>
    <m/>
    <n v="1"/>
    <m/>
    <m/>
    <m/>
    <m/>
    <m/>
    <n v="1"/>
    <m/>
    <n v="2"/>
    <n v="4"/>
    <m/>
    <m/>
    <m/>
    <m/>
    <m/>
    <n v="4"/>
  </r>
  <r>
    <s v="შპს უნიმედი აჭარა"/>
    <s v="404865972"/>
    <x v="5"/>
    <x v="16"/>
    <s v="ბათუმი, ბაგრატიონის ქ. N125"/>
    <s v="REAN0045/3"/>
    <x v="3"/>
    <m/>
    <m/>
    <m/>
    <m/>
    <n v="1"/>
    <m/>
    <m/>
    <m/>
    <m/>
    <m/>
    <m/>
    <m/>
    <n v="1"/>
    <m/>
    <m/>
    <m/>
    <m/>
    <m/>
    <n v="1"/>
  </r>
  <r>
    <s v="შპს უნიმედი აჭარა"/>
    <s v="404865972"/>
    <x v="5"/>
    <x v="16"/>
    <s v="ბათუმი, ბაგრატიონის ქ. N125"/>
    <s v="REAN0076"/>
    <x v="3"/>
    <m/>
    <m/>
    <m/>
    <m/>
    <m/>
    <m/>
    <m/>
    <m/>
    <m/>
    <m/>
    <m/>
    <n v="2"/>
    <n v="2"/>
    <m/>
    <m/>
    <m/>
    <m/>
    <m/>
    <n v="2"/>
  </r>
  <r>
    <s v="შპს უნიმედი აჭარა"/>
    <s v="404865972"/>
    <x v="5"/>
    <x v="16"/>
    <s v="ბათუმი, ბაგრატიონის ქ. N125"/>
    <s v="S600002/2"/>
    <x v="4"/>
    <m/>
    <m/>
    <m/>
    <m/>
    <m/>
    <m/>
    <m/>
    <m/>
    <m/>
    <m/>
    <m/>
    <n v="1"/>
    <n v="1"/>
    <m/>
    <m/>
    <m/>
    <m/>
    <m/>
    <n v="1"/>
  </r>
  <r>
    <s v="შპს უნიმედი აჭარა"/>
    <s v="404865972"/>
    <x v="5"/>
    <x v="16"/>
    <s v="ბათუმი, ბაგრატიონის ქ. N125"/>
    <s v="S600031/2"/>
    <x v="4"/>
    <n v="1"/>
    <m/>
    <m/>
    <m/>
    <m/>
    <m/>
    <m/>
    <m/>
    <m/>
    <m/>
    <m/>
    <m/>
    <n v="1"/>
    <m/>
    <m/>
    <m/>
    <m/>
    <m/>
    <n v="1"/>
  </r>
  <r>
    <s v="შპს უნიმედი აჭარა"/>
    <s v="404865972"/>
    <x v="5"/>
    <x v="16"/>
    <s v="ბათუმი, ბაგრატიონის ქ. N125"/>
    <s v="S600053/1"/>
    <x v="4"/>
    <m/>
    <m/>
    <m/>
    <m/>
    <m/>
    <m/>
    <m/>
    <m/>
    <m/>
    <m/>
    <m/>
    <n v="1"/>
    <n v="1"/>
    <m/>
    <m/>
    <m/>
    <m/>
    <m/>
    <n v="1"/>
  </r>
  <r>
    <s v="შპს უნიმედი აჭარა"/>
    <s v="404865972"/>
    <x v="5"/>
    <x v="16"/>
    <s v="ბათუმი, ბაგრატიონის ქ. N125"/>
    <s v="S600053/2"/>
    <x v="4"/>
    <m/>
    <m/>
    <m/>
    <m/>
    <m/>
    <m/>
    <m/>
    <m/>
    <m/>
    <m/>
    <m/>
    <n v="1"/>
    <n v="1"/>
    <m/>
    <m/>
    <m/>
    <m/>
    <m/>
    <n v="1"/>
  </r>
  <r>
    <s v="შპს უნიმედი აჭარა"/>
    <s v="404865972"/>
    <x v="5"/>
    <x v="16"/>
    <s v="ბათუმი, ბაგრატიონის ქ. N125"/>
    <s v="S600055/1"/>
    <x v="4"/>
    <m/>
    <m/>
    <m/>
    <m/>
    <m/>
    <m/>
    <m/>
    <m/>
    <m/>
    <m/>
    <m/>
    <n v="1"/>
    <n v="1"/>
    <m/>
    <m/>
    <m/>
    <m/>
    <m/>
    <n v="1"/>
  </r>
  <r>
    <s v="შპს უნიმედი აჭარა"/>
    <s v="404865972"/>
    <x v="5"/>
    <x v="16"/>
    <s v="ბათუმი, ბაგრატიონის ქ. N125"/>
    <s v="S600067/1"/>
    <x v="4"/>
    <m/>
    <m/>
    <m/>
    <m/>
    <m/>
    <m/>
    <m/>
    <m/>
    <m/>
    <m/>
    <m/>
    <n v="1"/>
    <n v="1"/>
    <m/>
    <m/>
    <m/>
    <m/>
    <m/>
    <n v="1"/>
  </r>
  <r>
    <s v="შპს უნიმედი აჭარა"/>
    <s v="404865972"/>
    <x v="5"/>
    <x v="16"/>
    <s v="ბათუმი, ბაგრატიონის ქ. N125"/>
    <s v="S600073/1"/>
    <x v="4"/>
    <m/>
    <m/>
    <m/>
    <m/>
    <m/>
    <m/>
    <m/>
    <m/>
    <m/>
    <m/>
    <m/>
    <n v="1"/>
    <n v="1"/>
    <m/>
    <m/>
    <m/>
    <m/>
    <m/>
    <n v="1"/>
  </r>
  <r>
    <s v="შპს უნიმედი აჭარა"/>
    <s v="404865972"/>
    <x v="5"/>
    <x v="16"/>
    <s v="ბათუმი, ბაგრატიონის ქ. N125"/>
    <s v="S600102/1"/>
    <x v="4"/>
    <m/>
    <m/>
    <m/>
    <m/>
    <m/>
    <m/>
    <m/>
    <m/>
    <m/>
    <m/>
    <m/>
    <n v="1"/>
    <n v="1"/>
    <m/>
    <m/>
    <m/>
    <m/>
    <m/>
    <n v="1"/>
  </r>
  <r>
    <s v="შპს უნიმედი აჭარა"/>
    <s v="404865972"/>
    <x v="5"/>
    <x v="16"/>
    <s v="ბათუმი, ბაგრატიონის ქ. N125"/>
    <s v="S600146/1"/>
    <x v="4"/>
    <m/>
    <m/>
    <m/>
    <m/>
    <m/>
    <m/>
    <m/>
    <m/>
    <m/>
    <m/>
    <m/>
    <n v="1"/>
    <n v="1"/>
    <m/>
    <m/>
    <m/>
    <m/>
    <m/>
    <n v="1"/>
  </r>
  <r>
    <s v="შპს უნიმედი აჭარა"/>
    <s v="404865972"/>
    <x v="5"/>
    <x v="16"/>
    <s v="ბათუმი, ბაგრატიონის ქ. N125"/>
    <s v="S600219/1"/>
    <x v="4"/>
    <m/>
    <m/>
    <m/>
    <m/>
    <m/>
    <m/>
    <m/>
    <m/>
    <m/>
    <m/>
    <m/>
    <n v="1"/>
    <n v="1"/>
    <m/>
    <m/>
    <m/>
    <m/>
    <m/>
    <n v="1"/>
  </r>
  <r>
    <s v="შპს უნიმედი აჭარა"/>
    <s v="404865972"/>
    <x v="5"/>
    <x v="16"/>
    <s v="ბათუმი, ბაგრატიონის ქ. N125"/>
    <s v="S600226/1"/>
    <x v="4"/>
    <m/>
    <m/>
    <m/>
    <m/>
    <m/>
    <m/>
    <m/>
    <m/>
    <m/>
    <m/>
    <m/>
    <n v="1"/>
    <n v="1"/>
    <m/>
    <m/>
    <m/>
    <m/>
    <m/>
    <n v="1"/>
  </r>
  <r>
    <s v="შპს უნიმედი აჭარა"/>
    <s v="404865972"/>
    <x v="5"/>
    <x v="16"/>
    <s v="ბათუმი, ბაგრატიონის ქ. N125"/>
    <s v="S600226/2"/>
    <x v="4"/>
    <m/>
    <m/>
    <m/>
    <m/>
    <m/>
    <m/>
    <m/>
    <m/>
    <m/>
    <m/>
    <m/>
    <n v="1"/>
    <n v="1"/>
    <m/>
    <m/>
    <m/>
    <m/>
    <m/>
    <n v="1"/>
  </r>
  <r>
    <s v="შპს უნიმედი აჭარა"/>
    <s v="404865972"/>
    <x v="5"/>
    <x v="16"/>
    <s v="ბათუმი, ბაგრატიონის ქ. N125"/>
    <s v="SUR1629171"/>
    <x v="4"/>
    <m/>
    <m/>
    <m/>
    <m/>
    <m/>
    <m/>
    <n v="1"/>
    <m/>
    <m/>
    <m/>
    <m/>
    <m/>
    <n v="1"/>
    <m/>
    <m/>
    <m/>
    <m/>
    <m/>
    <n v="1"/>
  </r>
  <r>
    <s v="შპს უნიმედი აჭარა"/>
    <s v="404865972"/>
    <x v="5"/>
    <x v="16"/>
    <s v="ბათუმი, ბაგრატიონის ქ. N125"/>
    <s v="SUR1629176/2"/>
    <x v="4"/>
    <m/>
    <m/>
    <m/>
    <m/>
    <m/>
    <m/>
    <m/>
    <m/>
    <m/>
    <m/>
    <m/>
    <n v="1"/>
    <n v="1"/>
    <m/>
    <m/>
    <m/>
    <m/>
    <m/>
    <n v="1"/>
  </r>
  <r>
    <s v="შპს უნიმედი აჭარა"/>
    <s v="404865972"/>
    <x v="5"/>
    <x v="16"/>
    <s v="ბათუმი, ბაგრატიონის ქ. N125"/>
    <s v="SUR2115636"/>
    <x v="4"/>
    <m/>
    <m/>
    <m/>
    <m/>
    <m/>
    <m/>
    <m/>
    <m/>
    <m/>
    <m/>
    <m/>
    <n v="1"/>
    <n v="1"/>
    <m/>
    <m/>
    <m/>
    <m/>
    <m/>
    <n v="1"/>
  </r>
  <r>
    <s v="შპს უნიმედი აჭარა"/>
    <s v="404865972"/>
    <x v="5"/>
    <x v="16"/>
    <s v="ბათუმი, ბაგრატიონის ქ. N125"/>
    <s v="SUR2604591"/>
    <x v="4"/>
    <m/>
    <m/>
    <m/>
    <m/>
    <m/>
    <m/>
    <m/>
    <m/>
    <m/>
    <m/>
    <m/>
    <n v="1"/>
    <n v="1"/>
    <m/>
    <m/>
    <m/>
    <m/>
    <m/>
    <n v="1"/>
  </r>
  <r>
    <s v="შპს უნიმედი აჭარა"/>
    <s v="404865972"/>
    <x v="5"/>
    <x v="16"/>
    <s v="ბათუმი, ბაგრატიონის ქ. N125"/>
    <s v="SUR3679970"/>
    <x v="4"/>
    <m/>
    <m/>
    <m/>
    <m/>
    <m/>
    <n v="1"/>
    <m/>
    <m/>
    <m/>
    <m/>
    <m/>
    <m/>
    <n v="1"/>
    <m/>
    <m/>
    <m/>
    <m/>
    <m/>
    <n v="1"/>
  </r>
  <r>
    <s v="შპს უნიმედი აჭარა"/>
    <s v="404865972"/>
    <x v="5"/>
    <x v="16"/>
    <s v="ბათუმი, ბაგრატიონის ქ. N125"/>
    <s v="SUR824064"/>
    <x v="4"/>
    <m/>
    <m/>
    <m/>
    <m/>
    <m/>
    <m/>
    <m/>
    <m/>
    <m/>
    <m/>
    <m/>
    <n v="1"/>
    <n v="1"/>
    <m/>
    <m/>
    <m/>
    <m/>
    <m/>
    <n v="1"/>
  </r>
  <r>
    <s v="შპს უნიმედი აჭარა"/>
    <s v="404865972"/>
    <x v="5"/>
    <x v="16"/>
    <s v="ბათუმი, ბაგრატიონის ქ. N125"/>
    <s v="SUR985011"/>
    <x v="4"/>
    <m/>
    <m/>
    <m/>
    <m/>
    <m/>
    <m/>
    <m/>
    <m/>
    <m/>
    <m/>
    <m/>
    <n v="1"/>
    <n v="1"/>
    <m/>
    <m/>
    <m/>
    <m/>
    <m/>
    <n v="1"/>
  </r>
  <r>
    <s v="შპს უნიმედი აჭარა"/>
    <s v="404865972"/>
    <x v="5"/>
    <x v="16"/>
    <s v="ბათუმი, ბაგრატიონის ქ. N125"/>
    <s v="T900001/1"/>
    <x v="5"/>
    <m/>
    <m/>
    <m/>
    <m/>
    <m/>
    <m/>
    <m/>
    <m/>
    <m/>
    <m/>
    <m/>
    <n v="1"/>
    <n v="1"/>
    <m/>
    <m/>
    <m/>
    <m/>
    <m/>
    <n v="1"/>
  </r>
  <r>
    <s v="შპს უნიმედი აჭარა"/>
    <s v="404865972"/>
    <x v="5"/>
    <x v="16"/>
    <s v="ბათუმი, ბაგრატიონის ქ. N125"/>
    <s v="T900001/2"/>
    <x v="5"/>
    <m/>
    <m/>
    <m/>
    <m/>
    <m/>
    <m/>
    <m/>
    <m/>
    <m/>
    <m/>
    <m/>
    <n v="1"/>
    <n v="1"/>
    <m/>
    <m/>
    <m/>
    <m/>
    <m/>
    <n v="1"/>
  </r>
  <r>
    <s v="შპს უნიმედი აჭარა"/>
    <s v="404865972"/>
    <x v="5"/>
    <x v="16"/>
    <s v="ბათუმი, ბაგრატიონის ქ. N125"/>
    <s v="T900004/2"/>
    <x v="5"/>
    <m/>
    <m/>
    <m/>
    <m/>
    <m/>
    <m/>
    <m/>
    <m/>
    <m/>
    <m/>
    <m/>
    <n v="2"/>
    <n v="2"/>
    <m/>
    <m/>
    <m/>
    <m/>
    <m/>
    <n v="2"/>
  </r>
  <r>
    <s v="შპს უნიმედი აჭარა"/>
    <s v="404865972"/>
    <x v="5"/>
    <x v="16"/>
    <s v="ბათუმი, ბაგრატიონის ქ. N125"/>
    <s v="T900007"/>
    <x v="5"/>
    <m/>
    <m/>
    <m/>
    <m/>
    <m/>
    <m/>
    <m/>
    <m/>
    <m/>
    <m/>
    <m/>
    <n v="1"/>
    <n v="1"/>
    <m/>
    <m/>
    <m/>
    <m/>
    <m/>
    <n v="1"/>
  </r>
  <r>
    <s v="შპს უნიმედი აჭარა"/>
    <s v="404865972"/>
    <x v="5"/>
    <x v="16"/>
    <s v="ბათუმი, ბაგრატიონის ქ. N125"/>
    <s v="T900012/1"/>
    <x v="5"/>
    <m/>
    <m/>
    <m/>
    <m/>
    <m/>
    <m/>
    <m/>
    <m/>
    <m/>
    <m/>
    <m/>
    <n v="1"/>
    <n v="1"/>
    <m/>
    <m/>
    <m/>
    <m/>
    <m/>
    <n v="1"/>
  </r>
  <r>
    <s v="შპს უნიმედი აჭარა"/>
    <s v="404865972"/>
    <x v="5"/>
    <x v="16"/>
    <s v="ბათუმი, ბაგრატიონის ქ. N125"/>
    <s v="T900016/2"/>
    <x v="5"/>
    <m/>
    <m/>
    <m/>
    <m/>
    <m/>
    <m/>
    <m/>
    <m/>
    <m/>
    <m/>
    <m/>
    <n v="5"/>
    <n v="5"/>
    <m/>
    <m/>
    <m/>
    <m/>
    <m/>
    <n v="5"/>
  </r>
  <r>
    <s v="შპს უნიმედი კახეთი"/>
    <s v="404865981"/>
    <x v="8"/>
    <x v="31"/>
    <s v="ახმეტა, რუსთაველის ქ. N78ა. (ქ. თბილისი, ჭავჭავაძის N20)"/>
    <s v="INT0044"/>
    <x v="2"/>
    <n v="8"/>
    <n v="4"/>
    <n v="2"/>
    <n v="3"/>
    <n v="3"/>
    <n v="5"/>
    <n v="6"/>
    <n v="4"/>
    <n v="1"/>
    <n v="7"/>
    <m/>
    <m/>
    <n v="43"/>
    <m/>
    <m/>
    <m/>
    <m/>
    <m/>
    <n v="43"/>
  </r>
  <r>
    <s v="შპს უნიმედი კახეთი"/>
    <s v="404865981"/>
    <x v="8"/>
    <x v="31"/>
    <s v="ახმეტა, რუსთაველის ქ. N78ა. (ქ. თბილისი, ჭავჭავაძის N20)"/>
    <s v="INT0044/1"/>
    <x v="2"/>
    <n v="3"/>
    <n v="1"/>
    <n v="7"/>
    <n v="6"/>
    <n v="5"/>
    <n v="3"/>
    <n v="5"/>
    <n v="4"/>
    <n v="4"/>
    <n v="3"/>
    <m/>
    <m/>
    <n v="41"/>
    <m/>
    <m/>
    <m/>
    <m/>
    <m/>
    <n v="41"/>
  </r>
  <r>
    <s v="შპს უნიმედი კახეთი"/>
    <s v="404865981"/>
    <x v="8"/>
    <x v="31"/>
    <s v="ახმეტა, რუსთაველის ქ. N78ა. (ქ. თბილისი, ჭავჭავაძის N20)"/>
    <s v="INT0044/2"/>
    <x v="2"/>
    <n v="8"/>
    <n v="3"/>
    <n v="8"/>
    <n v="8"/>
    <n v="8"/>
    <n v="10"/>
    <n v="6"/>
    <n v="7"/>
    <n v="7"/>
    <n v="5"/>
    <m/>
    <m/>
    <n v="70"/>
    <m/>
    <m/>
    <m/>
    <m/>
    <m/>
    <n v="70"/>
  </r>
  <r>
    <s v="შპს უნიმედი კახეთი"/>
    <s v="404865981"/>
    <x v="8"/>
    <x v="31"/>
    <s v="ახმეტა, რუსთაველის ქ. N78ა. (ქ. თბილისი, ჭავჭავაძის N20)"/>
    <s v="INT0044/3"/>
    <x v="2"/>
    <m/>
    <m/>
    <m/>
    <m/>
    <m/>
    <m/>
    <m/>
    <m/>
    <n v="1"/>
    <m/>
    <m/>
    <m/>
    <n v="1"/>
    <m/>
    <m/>
    <m/>
    <m/>
    <m/>
    <n v="1"/>
  </r>
  <r>
    <s v="შპს უნიმედი კახეთი"/>
    <s v="404865981"/>
    <x v="8"/>
    <x v="31"/>
    <s v="ახმეტა, რუსთაველის ქ. N78ა. (ქ. თბილისი, ჭავჭავაძის N20)"/>
    <s v="REAN0044"/>
    <x v="3"/>
    <m/>
    <m/>
    <m/>
    <n v="1"/>
    <m/>
    <m/>
    <m/>
    <m/>
    <m/>
    <m/>
    <m/>
    <m/>
    <n v="1"/>
    <m/>
    <m/>
    <m/>
    <m/>
    <m/>
    <n v="1"/>
  </r>
  <r>
    <s v="შპს უნიმედი კახეთი"/>
    <s v="404865981"/>
    <x v="8"/>
    <x v="31"/>
    <s v="ახმეტა, რუსთაველის ქ. N78ა. (ქ. თბილისი, ჭავჭავაძის N20)"/>
    <s v="REAN0044/1"/>
    <x v="3"/>
    <m/>
    <m/>
    <m/>
    <m/>
    <m/>
    <n v="1"/>
    <m/>
    <m/>
    <m/>
    <m/>
    <m/>
    <m/>
    <n v="1"/>
    <m/>
    <m/>
    <m/>
    <m/>
    <m/>
    <n v="1"/>
  </r>
  <r>
    <s v="შპს უნიმედი კახეთი"/>
    <s v="404865981"/>
    <x v="8"/>
    <x v="31"/>
    <s v="ახმეტა, რუსთაველის ქ. N78ა. (ქ. თბილისი, ჭავჭავაძის N20)"/>
    <s v="REAN0044/2"/>
    <x v="3"/>
    <m/>
    <m/>
    <m/>
    <n v="2"/>
    <m/>
    <m/>
    <n v="1"/>
    <m/>
    <m/>
    <m/>
    <m/>
    <m/>
    <n v="3"/>
    <m/>
    <m/>
    <m/>
    <m/>
    <m/>
    <n v="3"/>
  </r>
  <r>
    <s v="შპს უნიმედი კახეთი"/>
    <s v="404865981"/>
    <x v="8"/>
    <x v="31"/>
    <s v="ახმეტა, რუსთაველის ქ. N78ა. (ქ. თბილისი, ჭავჭავაძის N20)"/>
    <s v="S600071/2"/>
    <x v="4"/>
    <m/>
    <m/>
    <m/>
    <m/>
    <m/>
    <m/>
    <n v="1"/>
    <m/>
    <m/>
    <m/>
    <m/>
    <m/>
    <n v="1"/>
    <m/>
    <m/>
    <m/>
    <m/>
    <m/>
    <n v="1"/>
  </r>
  <r>
    <s v="შპს უნიმედი კახეთი"/>
    <s v="404865981"/>
    <x v="8"/>
    <x v="31"/>
    <s v="ახმეტა, რუსთაველის ქ. N78ა. (ქ. თბილისი, ჭავჭავაძის N20)"/>
    <s v="S600111/1"/>
    <x v="4"/>
    <m/>
    <m/>
    <m/>
    <m/>
    <n v="1"/>
    <m/>
    <m/>
    <m/>
    <m/>
    <m/>
    <m/>
    <m/>
    <n v="1"/>
    <m/>
    <m/>
    <m/>
    <m/>
    <m/>
    <n v="1"/>
  </r>
  <r>
    <s v="შპს უნიმედი კახეთი"/>
    <s v="404865981"/>
    <x v="8"/>
    <x v="31"/>
    <s v="ახმეტა, რუსთაველის ქ. N78ა. (ქ. თბილისი, ჭავჭავაძის N20)"/>
    <s v="S600114/1"/>
    <x v="4"/>
    <m/>
    <m/>
    <n v="1"/>
    <m/>
    <m/>
    <m/>
    <m/>
    <m/>
    <m/>
    <m/>
    <m/>
    <m/>
    <n v="1"/>
    <m/>
    <m/>
    <m/>
    <m/>
    <m/>
    <n v="1"/>
  </r>
  <r>
    <s v="შპს უნიმედი კახეთი"/>
    <s v="404865981"/>
    <x v="8"/>
    <x v="31"/>
    <s v="ახმეტა, რუსთაველის ქ. N78ა. (ქ. თბილისი, ჭავჭავაძის N20)"/>
    <s v="T900012"/>
    <x v="5"/>
    <m/>
    <m/>
    <n v="1"/>
    <m/>
    <m/>
    <m/>
    <m/>
    <m/>
    <m/>
    <m/>
    <m/>
    <m/>
    <n v="1"/>
    <m/>
    <m/>
    <m/>
    <m/>
    <m/>
    <n v="1"/>
  </r>
  <r>
    <s v="შპს უნიმედი კახეთი"/>
    <s v="404865981"/>
    <x v="8"/>
    <x v="31"/>
    <s v="ახმეტა, რუსთაველის ქ. N78ა. (ქ. თბილისი, ჭავჭავაძის N20)"/>
    <s v="T900012/2"/>
    <x v="5"/>
    <n v="1"/>
    <m/>
    <m/>
    <m/>
    <m/>
    <m/>
    <m/>
    <m/>
    <m/>
    <m/>
    <m/>
    <m/>
    <n v="1"/>
    <m/>
    <m/>
    <m/>
    <m/>
    <m/>
    <n v="1"/>
  </r>
  <r>
    <s v="შპს უნიმედი კახეთი"/>
    <s v="404865981"/>
    <x v="8"/>
    <x v="32"/>
    <s v="ყვარელი,ი.ჭავჭავაძის ქ.N3ა. (ქ. თბილისი, ჭავჭავაძის N20)"/>
    <s v="INT0044"/>
    <x v="2"/>
    <n v="2"/>
    <n v="2"/>
    <n v="6"/>
    <n v="3"/>
    <n v="2"/>
    <n v="3"/>
    <n v="2"/>
    <n v="2"/>
    <n v="1"/>
    <n v="6"/>
    <m/>
    <m/>
    <n v="29"/>
    <m/>
    <m/>
    <m/>
    <m/>
    <m/>
    <n v="29"/>
  </r>
  <r>
    <s v="შპს უნიმედი კახეთი"/>
    <s v="404865981"/>
    <x v="8"/>
    <x v="32"/>
    <s v="ყვარელი,ი.ჭავჭავაძის ქ.N3ა. (ქ. თბილისი, ჭავჭავაძის N20)"/>
    <s v="INT0044/1"/>
    <x v="2"/>
    <n v="10"/>
    <n v="6"/>
    <n v="4"/>
    <n v="9"/>
    <n v="6"/>
    <n v="3"/>
    <n v="3"/>
    <n v="6"/>
    <n v="6"/>
    <n v="2"/>
    <m/>
    <m/>
    <n v="55"/>
    <m/>
    <m/>
    <m/>
    <m/>
    <m/>
    <n v="55"/>
  </r>
  <r>
    <s v="შპს უნიმედი კახეთი"/>
    <s v="404865981"/>
    <x v="8"/>
    <x v="32"/>
    <s v="ყვარელი,ი.ჭავჭავაძის ქ.N3ა. (ქ. თბილისი, ჭავჭავაძის N20)"/>
    <s v="INT0044/2"/>
    <x v="2"/>
    <n v="6"/>
    <n v="8"/>
    <n v="4"/>
    <n v="8"/>
    <n v="9"/>
    <n v="5"/>
    <n v="12"/>
    <n v="3"/>
    <n v="8"/>
    <n v="5"/>
    <m/>
    <m/>
    <n v="68"/>
    <m/>
    <m/>
    <m/>
    <m/>
    <m/>
    <n v="68"/>
  </r>
  <r>
    <s v="შპს უნიმედი კახეთი"/>
    <s v="404865981"/>
    <x v="8"/>
    <x v="32"/>
    <s v="ყვარელი,ი.ჭავჭავაძის ქ.N3ა. (ქ. თბილისი, ჭავჭავაძის N20)"/>
    <s v="REAN0044"/>
    <x v="3"/>
    <m/>
    <m/>
    <m/>
    <m/>
    <m/>
    <n v="2"/>
    <m/>
    <m/>
    <m/>
    <m/>
    <m/>
    <m/>
    <n v="2"/>
    <m/>
    <m/>
    <m/>
    <m/>
    <m/>
    <n v="2"/>
  </r>
  <r>
    <s v="შპს უნიმედი კახეთი"/>
    <s v="404865981"/>
    <x v="8"/>
    <x v="32"/>
    <s v="ყვარელი,ი.ჭავჭავაძის ქ.N3ა. (ქ. თბილისი, ჭავჭავაძის N20)"/>
    <s v="REAN0044/1"/>
    <x v="3"/>
    <m/>
    <m/>
    <m/>
    <m/>
    <m/>
    <n v="1"/>
    <m/>
    <m/>
    <m/>
    <m/>
    <m/>
    <m/>
    <n v="1"/>
    <m/>
    <m/>
    <m/>
    <m/>
    <m/>
    <n v="1"/>
  </r>
  <r>
    <s v="შპს უნიმედი კახეთი"/>
    <s v="404865981"/>
    <x v="8"/>
    <x v="32"/>
    <s v="ყვარელი,ი.ჭავჭავაძის ქ.N3ა. (ქ. თბილისი, ჭავჭავაძის N20)"/>
    <s v="REAN0044/2"/>
    <x v="3"/>
    <m/>
    <m/>
    <m/>
    <m/>
    <n v="1"/>
    <m/>
    <m/>
    <n v="2"/>
    <m/>
    <m/>
    <m/>
    <m/>
    <n v="3"/>
    <m/>
    <m/>
    <m/>
    <m/>
    <m/>
    <n v="3"/>
  </r>
  <r>
    <s v="შპს უნიმედი კახეთი"/>
    <s v="404865981"/>
    <x v="8"/>
    <x v="32"/>
    <s v="ყვარელი,ი.ჭავჭავაძის ქ.N3ა. (ქ. თბილისი, ჭავჭავაძის N20)"/>
    <s v="S600051/2"/>
    <x v="4"/>
    <m/>
    <m/>
    <m/>
    <m/>
    <m/>
    <m/>
    <m/>
    <n v="1"/>
    <m/>
    <m/>
    <m/>
    <m/>
    <n v="1"/>
    <m/>
    <m/>
    <m/>
    <m/>
    <m/>
    <n v="1"/>
  </r>
  <r>
    <s v="შპს უნიმედი კახეთი"/>
    <s v="404865981"/>
    <x v="8"/>
    <x v="32"/>
    <s v="ყვარელი,ი.ჭავჭავაძის ქ.N3ა. (ქ. თბილისი, ჭავჭავაძის N20)"/>
    <s v="SUR1558904/2"/>
    <x v="4"/>
    <m/>
    <m/>
    <m/>
    <m/>
    <n v="1"/>
    <m/>
    <m/>
    <m/>
    <m/>
    <m/>
    <m/>
    <m/>
    <n v="1"/>
    <m/>
    <m/>
    <m/>
    <m/>
    <m/>
    <n v="1"/>
  </r>
  <r>
    <s v="შპს უნიმედი კახეთი"/>
    <s v="404865981"/>
    <x v="8"/>
    <x v="32"/>
    <s v="ყვარელი,ი.ჭავჭავაძის ქ.N3ა. (ქ. თბილისი, ჭავჭავაძის N20)"/>
    <s v="T900016/2"/>
    <x v="5"/>
    <m/>
    <m/>
    <m/>
    <m/>
    <m/>
    <n v="1"/>
    <m/>
    <m/>
    <m/>
    <m/>
    <m/>
    <m/>
    <n v="1"/>
    <m/>
    <m/>
    <m/>
    <m/>
    <m/>
    <n v="1"/>
  </r>
  <r>
    <s v="შპს უნიმედი სამცხე"/>
    <s v="404865963"/>
    <x v="6"/>
    <x v="23"/>
    <s v="ადიგენი, არტემ ბალახაშვილის ქ. №11 (არტემ ბალახაშვილის ქ. №17 (თბილისი, ი. ჭავჭავაძის გამზირი №20)"/>
    <s v="INT0044"/>
    <x v="2"/>
    <n v="1"/>
    <n v="1"/>
    <n v="2"/>
    <n v="2"/>
    <n v="1"/>
    <n v="3"/>
    <n v="1"/>
    <n v="1"/>
    <n v="1"/>
    <n v="1"/>
    <n v="2"/>
    <m/>
    <n v="16"/>
    <m/>
    <m/>
    <m/>
    <m/>
    <m/>
    <n v="16"/>
  </r>
  <r>
    <s v="შპს უნიმედი სამცხე"/>
    <s v="404865963"/>
    <x v="6"/>
    <x v="23"/>
    <s v="ადიგენი, არტემ ბალახაშვილის ქ. №11 (არტემ ბალახაშვილის ქ. №17 (თბილისი, ი. ჭავჭავაძის გამზირი №20)"/>
    <s v="INT0044/1"/>
    <x v="2"/>
    <n v="2"/>
    <n v="2"/>
    <n v="3"/>
    <n v="4"/>
    <n v="2"/>
    <n v="1"/>
    <n v="2"/>
    <n v="4"/>
    <n v="2"/>
    <n v="5"/>
    <n v="3"/>
    <m/>
    <n v="30"/>
    <m/>
    <m/>
    <m/>
    <m/>
    <m/>
    <n v="30"/>
  </r>
  <r>
    <s v="შპს უნიმედი სამცხე"/>
    <s v="404865963"/>
    <x v="6"/>
    <x v="23"/>
    <s v="ადიგენი, არტემ ბალახაშვილის ქ. №11 (არტემ ბალახაშვილის ქ. №17 (თბილისი, ი. ჭავჭავაძის გამზირი №20)"/>
    <s v="INT0044/2"/>
    <x v="2"/>
    <n v="5"/>
    <n v="2"/>
    <n v="1"/>
    <n v="3"/>
    <n v="9"/>
    <n v="5"/>
    <n v="3"/>
    <n v="5"/>
    <n v="3"/>
    <n v="2"/>
    <n v="4"/>
    <m/>
    <n v="42"/>
    <m/>
    <m/>
    <m/>
    <m/>
    <m/>
    <n v="42"/>
  </r>
  <r>
    <s v="შპს უნიმედი სამცხე"/>
    <s v="404865963"/>
    <x v="6"/>
    <x v="23"/>
    <s v="ადიგენი, არტემ ბალახაშვილის ქ. №11 (არტემ ბალახაშვილის ქ. №17 (თბილისი, ი. ჭავჭავაძის გამზირი №20)"/>
    <s v="S600054/1"/>
    <x v="4"/>
    <m/>
    <m/>
    <n v="1"/>
    <m/>
    <m/>
    <m/>
    <m/>
    <m/>
    <m/>
    <m/>
    <m/>
    <m/>
    <n v="1"/>
    <m/>
    <m/>
    <m/>
    <m/>
    <m/>
    <n v="1"/>
  </r>
  <r>
    <s v="შპს უნიმედი სამცხე"/>
    <s v="404865963"/>
    <x v="6"/>
    <x v="23"/>
    <s v="ადიგენი, არტემ ბალახაშვილის ქ. №11 (არტემ ბალახაშვილის ქ. №17 (თბილისი, ი. ჭავჭავაძის გამზირი №20)"/>
    <s v="T900007"/>
    <x v="5"/>
    <n v="2"/>
    <m/>
    <m/>
    <m/>
    <m/>
    <m/>
    <m/>
    <m/>
    <m/>
    <m/>
    <n v="1"/>
    <n v="1"/>
    <n v="4"/>
    <m/>
    <m/>
    <m/>
    <m/>
    <m/>
    <n v="4"/>
  </r>
  <r>
    <s v="შპს უნიმედი სამცხე"/>
    <s v="404865963"/>
    <x v="6"/>
    <x v="23"/>
    <s v="ადიგენი, არტემ ბალახაშვილის ქ. №11 (არტემ ბალახაშვილის ქ. №17 (თბილისი, ი. ჭავჭავაძის გამზირი №20)"/>
    <s v="T900007/1"/>
    <x v="5"/>
    <m/>
    <m/>
    <m/>
    <m/>
    <m/>
    <n v="1"/>
    <m/>
    <n v="1"/>
    <m/>
    <m/>
    <m/>
    <m/>
    <n v="2"/>
    <m/>
    <m/>
    <m/>
    <m/>
    <m/>
    <n v="2"/>
  </r>
  <r>
    <s v="შპს უნიმედი სამცხე"/>
    <s v="404865963"/>
    <x v="6"/>
    <x v="23"/>
    <s v="ადიგენი, არტემ ბალახაშვილის ქ. №11 (არტემ ბალახაშვილის ქ. №17 (თბილისი, ი. ჭავჭავაძის გამზირი №20)"/>
    <s v="T900007/2"/>
    <x v="5"/>
    <m/>
    <m/>
    <m/>
    <m/>
    <n v="1"/>
    <m/>
    <m/>
    <m/>
    <m/>
    <m/>
    <m/>
    <n v="1"/>
    <n v="2"/>
    <m/>
    <m/>
    <m/>
    <m/>
    <m/>
    <n v="2"/>
  </r>
  <r>
    <s v="შპს უნიმედი სამცხე"/>
    <s v="404865963"/>
    <x v="6"/>
    <x v="23"/>
    <s v="ადიგენი, არტემ ბალახაშვილის ქ. №11 (არტემ ბალახაშვილის ქ. №17 (თბილისი, ი. ჭავჭავაძის გამზირი №20)"/>
    <s v="T900016/2"/>
    <x v="5"/>
    <m/>
    <m/>
    <m/>
    <n v="1"/>
    <m/>
    <m/>
    <m/>
    <m/>
    <m/>
    <m/>
    <m/>
    <m/>
    <n v="1"/>
    <m/>
    <m/>
    <m/>
    <m/>
    <m/>
    <n v="1"/>
  </r>
  <r>
    <s v="შპს უნიმედი სამცხე"/>
    <s v="404865963"/>
    <x v="6"/>
    <x v="17"/>
    <s v="ახალქალაქი, აღმაშენებლის ქ. N31"/>
    <s v="1000000001"/>
    <x v="12"/>
    <n v="1"/>
    <n v="1"/>
    <m/>
    <n v="2"/>
    <m/>
    <n v="1"/>
    <n v="1"/>
    <m/>
    <m/>
    <m/>
    <m/>
    <m/>
    <n v="6"/>
    <m/>
    <m/>
    <m/>
    <m/>
    <m/>
    <n v="6"/>
  </r>
  <r>
    <s v="შპს უნიმედი სამცხე"/>
    <s v="404865963"/>
    <x v="6"/>
    <x v="17"/>
    <s v="ახალქალაქი, აღმაშენებლის ქ. N31"/>
    <s v="1000000008/2"/>
    <x v="12"/>
    <m/>
    <m/>
    <m/>
    <m/>
    <m/>
    <m/>
    <n v="1"/>
    <m/>
    <m/>
    <m/>
    <m/>
    <m/>
    <n v="1"/>
    <m/>
    <m/>
    <m/>
    <m/>
    <m/>
    <n v="1"/>
  </r>
  <r>
    <s v="შპს უნიმედი სამცხე"/>
    <s v="404865963"/>
    <x v="6"/>
    <x v="17"/>
    <s v="ახალქალაქი, აღმაშენებლის ქ. N31"/>
    <s v="CSE"/>
    <x v="8"/>
    <m/>
    <m/>
    <m/>
    <m/>
    <m/>
    <m/>
    <m/>
    <n v="1"/>
    <m/>
    <m/>
    <m/>
    <m/>
    <n v="1"/>
    <m/>
    <m/>
    <m/>
    <m/>
    <m/>
    <n v="1"/>
  </r>
  <r>
    <s v="შპს უნიმედი სამცხე"/>
    <s v="404865963"/>
    <x v="6"/>
    <x v="17"/>
    <s v="ახალქალაქი, აღმაშენებლის ქ. N31"/>
    <s v="CSE165"/>
    <x v="8"/>
    <m/>
    <n v="1"/>
    <m/>
    <m/>
    <m/>
    <m/>
    <m/>
    <m/>
    <m/>
    <m/>
    <m/>
    <m/>
    <n v="1"/>
    <m/>
    <m/>
    <m/>
    <m/>
    <m/>
    <n v="1"/>
  </r>
  <r>
    <s v="შპს უნიმედი სამცხე"/>
    <s v="404865963"/>
    <x v="6"/>
    <x v="17"/>
    <s v="ახალქალაქი, აღმაშენებლის ქ. N31"/>
    <s v="DEL165"/>
    <x v="9"/>
    <m/>
    <m/>
    <n v="1"/>
    <m/>
    <m/>
    <m/>
    <m/>
    <m/>
    <m/>
    <m/>
    <m/>
    <m/>
    <n v="1"/>
    <m/>
    <m/>
    <m/>
    <m/>
    <m/>
    <n v="1"/>
  </r>
  <r>
    <s v="შპს უნიმედი სამცხე"/>
    <s v="404865963"/>
    <x v="6"/>
    <x v="17"/>
    <s v="ახალქალაქი, აღმაშენებლის ქ. N31"/>
    <s v="INT0042"/>
    <x v="2"/>
    <m/>
    <m/>
    <n v="1"/>
    <n v="1"/>
    <n v="1"/>
    <m/>
    <n v="2"/>
    <m/>
    <m/>
    <n v="1"/>
    <n v="1"/>
    <m/>
    <n v="7"/>
    <m/>
    <m/>
    <m/>
    <m/>
    <m/>
    <n v="7"/>
  </r>
  <r>
    <s v="შპს უნიმედი სამცხე"/>
    <s v="404865963"/>
    <x v="6"/>
    <x v="17"/>
    <s v="ახალქალაქი, აღმაშენებლის ქ. N31"/>
    <s v="INT0042/1"/>
    <x v="2"/>
    <n v="3"/>
    <n v="4"/>
    <n v="2"/>
    <n v="3"/>
    <n v="5"/>
    <n v="2"/>
    <n v="2"/>
    <n v="2"/>
    <n v="4"/>
    <n v="7"/>
    <n v="3"/>
    <m/>
    <n v="37"/>
    <m/>
    <m/>
    <m/>
    <m/>
    <m/>
    <n v="37"/>
  </r>
  <r>
    <s v="შპს უნიმედი სამცხე"/>
    <s v="404865963"/>
    <x v="6"/>
    <x v="17"/>
    <s v="ახალქალაქი, აღმაშენებლის ქ. N31"/>
    <s v="INT0042/2"/>
    <x v="2"/>
    <m/>
    <n v="1"/>
    <n v="1"/>
    <n v="1"/>
    <n v="3"/>
    <n v="2"/>
    <n v="2"/>
    <n v="9"/>
    <n v="2"/>
    <n v="2"/>
    <n v="2"/>
    <n v="3"/>
    <n v="28"/>
    <m/>
    <m/>
    <m/>
    <m/>
    <m/>
    <n v="28"/>
  </r>
  <r>
    <s v="შპს უნიმედი სამცხე"/>
    <s v="404865963"/>
    <x v="6"/>
    <x v="17"/>
    <s v="ახალქალაქი, აღმაშენებლის ქ. N31"/>
    <s v="REAN0042"/>
    <x v="3"/>
    <m/>
    <n v="1"/>
    <m/>
    <m/>
    <n v="1"/>
    <m/>
    <m/>
    <m/>
    <m/>
    <m/>
    <m/>
    <m/>
    <n v="2"/>
    <m/>
    <m/>
    <m/>
    <m/>
    <m/>
    <n v="2"/>
  </r>
  <r>
    <s v="შპს უნიმედი სამცხე"/>
    <s v="404865963"/>
    <x v="6"/>
    <x v="17"/>
    <s v="ახალქალაქი, აღმაშენებლის ქ. N31"/>
    <s v="REAN0042/1"/>
    <x v="3"/>
    <n v="1"/>
    <m/>
    <m/>
    <n v="1"/>
    <m/>
    <n v="1"/>
    <m/>
    <n v="1"/>
    <n v="2"/>
    <m/>
    <m/>
    <m/>
    <n v="6"/>
    <m/>
    <m/>
    <m/>
    <m/>
    <m/>
    <n v="6"/>
  </r>
  <r>
    <s v="შპს უნიმედი სამცხე"/>
    <s v="404865963"/>
    <x v="6"/>
    <x v="17"/>
    <s v="ახალქალაქი, აღმაშენებლის ქ. N31"/>
    <s v="REAN0042/2"/>
    <x v="3"/>
    <m/>
    <m/>
    <m/>
    <m/>
    <n v="1"/>
    <m/>
    <m/>
    <m/>
    <n v="1"/>
    <m/>
    <m/>
    <m/>
    <n v="2"/>
    <m/>
    <m/>
    <m/>
    <m/>
    <m/>
    <n v="2"/>
  </r>
  <r>
    <s v="შპს უნიმედი სამცხე"/>
    <s v="404865963"/>
    <x v="6"/>
    <x v="17"/>
    <s v="ახალქალაქი, აღმაშენებლის ქ. N31"/>
    <s v="S600074/2"/>
    <x v="4"/>
    <m/>
    <m/>
    <m/>
    <n v="1"/>
    <m/>
    <m/>
    <m/>
    <m/>
    <m/>
    <m/>
    <m/>
    <m/>
    <n v="1"/>
    <m/>
    <m/>
    <m/>
    <m/>
    <m/>
    <n v="1"/>
  </r>
  <r>
    <s v="შპს უნიმედი სამცხე"/>
    <s v="404865963"/>
    <x v="6"/>
    <x v="17"/>
    <s v="ახალქალაქი, აღმაშენებლის ქ. N31"/>
    <s v="T900007/1"/>
    <x v="5"/>
    <m/>
    <m/>
    <m/>
    <m/>
    <m/>
    <n v="1"/>
    <m/>
    <m/>
    <m/>
    <m/>
    <m/>
    <m/>
    <n v="1"/>
    <m/>
    <m/>
    <m/>
    <m/>
    <m/>
    <n v="1"/>
  </r>
  <r>
    <s v="შპს უნიმედი სამცხე"/>
    <s v="404865963"/>
    <x v="6"/>
    <x v="17"/>
    <s v="ახალქალაქი, აღმაშენებლის ქ. N31"/>
    <s v="T900012/3"/>
    <x v="5"/>
    <m/>
    <m/>
    <m/>
    <m/>
    <m/>
    <m/>
    <m/>
    <m/>
    <m/>
    <m/>
    <n v="1"/>
    <m/>
    <n v="1"/>
    <m/>
    <m/>
    <m/>
    <m/>
    <m/>
    <n v="1"/>
  </r>
  <r>
    <s v="შპს უნიმედი სამცხე"/>
    <s v="404865963"/>
    <x v="6"/>
    <x v="17"/>
    <s v="ახალქალაქი, აღმაშენებლის ქ. N31"/>
    <s v="T900016/2"/>
    <x v="5"/>
    <m/>
    <n v="1"/>
    <m/>
    <m/>
    <m/>
    <m/>
    <m/>
    <m/>
    <m/>
    <m/>
    <m/>
    <m/>
    <n v="1"/>
    <m/>
    <m/>
    <m/>
    <m/>
    <m/>
    <n v="1"/>
  </r>
  <r>
    <s v="შპს უნიმედი სამცხე"/>
    <s v="404865963"/>
    <x v="6"/>
    <x v="18"/>
    <s v="ახალციხე, რუსთაველის ქ. N105ა"/>
    <s v="CSE"/>
    <x v="8"/>
    <m/>
    <m/>
    <m/>
    <m/>
    <m/>
    <m/>
    <n v="1"/>
    <m/>
    <m/>
    <m/>
    <m/>
    <m/>
    <n v="1"/>
    <m/>
    <m/>
    <m/>
    <m/>
    <m/>
    <n v="1"/>
  </r>
  <r>
    <s v="შპს უნიმედი სამცხე"/>
    <s v="404865963"/>
    <x v="6"/>
    <x v="18"/>
    <s v="ახალციხე, რუსთაველის ქ. N105ა"/>
    <s v="DEL"/>
    <x v="9"/>
    <m/>
    <m/>
    <m/>
    <m/>
    <m/>
    <m/>
    <m/>
    <m/>
    <m/>
    <m/>
    <m/>
    <n v="2"/>
    <n v="2"/>
    <m/>
    <m/>
    <m/>
    <m/>
    <m/>
    <n v="2"/>
  </r>
  <r>
    <s v="შპს უნიმედი სამცხე"/>
    <s v="404865963"/>
    <x v="6"/>
    <x v="18"/>
    <s v="ახალციხე, რუსთაველის ქ. N105ა"/>
    <s v="INF00014"/>
    <x v="10"/>
    <m/>
    <m/>
    <m/>
    <m/>
    <m/>
    <m/>
    <m/>
    <n v="1"/>
    <m/>
    <m/>
    <m/>
    <m/>
    <n v="1"/>
    <m/>
    <m/>
    <m/>
    <m/>
    <m/>
    <n v="1"/>
  </r>
  <r>
    <s v="შპს უნიმედი სამცხე"/>
    <s v="404865963"/>
    <x v="6"/>
    <x v="18"/>
    <s v="ახალციხე, რუსთაველის ქ. N105ა"/>
    <s v="INF00014/2"/>
    <x v="10"/>
    <m/>
    <m/>
    <m/>
    <m/>
    <m/>
    <m/>
    <m/>
    <m/>
    <m/>
    <m/>
    <n v="1"/>
    <m/>
    <n v="1"/>
    <m/>
    <m/>
    <m/>
    <m/>
    <m/>
    <n v="1"/>
  </r>
  <r>
    <s v="შპს უნიმედი სამცხე"/>
    <s v="404865963"/>
    <x v="6"/>
    <x v="18"/>
    <s v="ახალციხე, რუსთაველის ქ. N105ა"/>
    <s v="INF00018/2"/>
    <x v="10"/>
    <m/>
    <m/>
    <m/>
    <m/>
    <m/>
    <m/>
    <m/>
    <m/>
    <m/>
    <m/>
    <m/>
    <n v="1"/>
    <n v="1"/>
    <m/>
    <m/>
    <m/>
    <m/>
    <m/>
    <n v="1"/>
  </r>
  <r>
    <s v="შპს უნიმედი სამცხე"/>
    <s v="404865963"/>
    <x v="6"/>
    <x v="18"/>
    <s v="ახალციხე, რუსთაველის ქ. N105ა"/>
    <s v="INT0042"/>
    <x v="2"/>
    <n v="2"/>
    <m/>
    <n v="1"/>
    <n v="2"/>
    <n v="2"/>
    <n v="1"/>
    <n v="3"/>
    <n v="4"/>
    <n v="3"/>
    <n v="1"/>
    <n v="1"/>
    <m/>
    <n v="20"/>
    <m/>
    <m/>
    <m/>
    <m/>
    <m/>
    <n v="20"/>
  </r>
  <r>
    <s v="შპს უნიმედი სამცხე"/>
    <s v="404865963"/>
    <x v="6"/>
    <x v="18"/>
    <s v="ახალციხე, რუსთაველის ქ. N105ა"/>
    <s v="INT0042/1"/>
    <x v="2"/>
    <n v="10"/>
    <n v="4"/>
    <n v="9"/>
    <n v="6"/>
    <n v="10"/>
    <n v="5"/>
    <n v="6"/>
    <n v="7"/>
    <n v="2"/>
    <n v="4"/>
    <n v="9"/>
    <m/>
    <n v="72"/>
    <m/>
    <m/>
    <m/>
    <m/>
    <m/>
    <n v="72"/>
  </r>
  <r>
    <s v="შპს უნიმედი სამცხე"/>
    <s v="404865963"/>
    <x v="6"/>
    <x v="18"/>
    <s v="ახალციხე, რუსთაველის ქ. N105ა"/>
    <s v="INT0042/2"/>
    <x v="2"/>
    <n v="2"/>
    <n v="2"/>
    <n v="4"/>
    <n v="3"/>
    <n v="3"/>
    <n v="6"/>
    <n v="8"/>
    <n v="6"/>
    <n v="2"/>
    <n v="3"/>
    <n v="6"/>
    <n v="7"/>
    <n v="52"/>
    <m/>
    <m/>
    <m/>
    <m/>
    <m/>
    <n v="52"/>
  </r>
  <r>
    <s v="შპს უნიმედი სამცხე"/>
    <s v="404865963"/>
    <x v="6"/>
    <x v="18"/>
    <s v="ახალციხე, რუსთაველის ქ. N105ა"/>
    <s v="INT0042/3"/>
    <x v="2"/>
    <m/>
    <n v="1"/>
    <m/>
    <m/>
    <n v="1"/>
    <m/>
    <m/>
    <m/>
    <m/>
    <n v="1"/>
    <m/>
    <m/>
    <n v="3"/>
    <m/>
    <m/>
    <m/>
    <m/>
    <m/>
    <n v="3"/>
  </r>
  <r>
    <s v="შპს უნიმედი სამცხე"/>
    <s v="404865963"/>
    <x v="6"/>
    <x v="18"/>
    <s v="ახალციხე, რუსთაველის ქ. N105ა"/>
    <s v="INT0086N/1"/>
    <x v="2"/>
    <n v="1"/>
    <m/>
    <m/>
    <m/>
    <m/>
    <m/>
    <m/>
    <m/>
    <m/>
    <m/>
    <m/>
    <m/>
    <n v="1"/>
    <m/>
    <m/>
    <m/>
    <m/>
    <m/>
    <n v="1"/>
  </r>
  <r>
    <s v="შპს უნიმედი სამცხე"/>
    <s v="404865963"/>
    <x v="6"/>
    <x v="18"/>
    <s v="ახალციხე, რუსთაველის ქ. N105ა"/>
    <s v="REAN0042"/>
    <x v="3"/>
    <m/>
    <m/>
    <m/>
    <m/>
    <m/>
    <m/>
    <m/>
    <m/>
    <n v="1"/>
    <m/>
    <m/>
    <m/>
    <n v="1"/>
    <m/>
    <m/>
    <m/>
    <m/>
    <m/>
    <n v="1"/>
  </r>
  <r>
    <s v="შპს უნიმედი სამცხე"/>
    <s v="404865963"/>
    <x v="6"/>
    <x v="18"/>
    <s v="ახალციხე, რუსთაველის ქ. N105ა"/>
    <s v="REAN0042/1"/>
    <x v="3"/>
    <m/>
    <m/>
    <n v="1"/>
    <n v="1"/>
    <m/>
    <m/>
    <m/>
    <n v="1"/>
    <m/>
    <m/>
    <n v="2"/>
    <m/>
    <n v="5"/>
    <m/>
    <m/>
    <m/>
    <m/>
    <m/>
    <n v="5"/>
  </r>
  <r>
    <s v="შპს უნიმედი სამცხე"/>
    <s v="404865963"/>
    <x v="6"/>
    <x v="18"/>
    <s v="ახალციხე, რუსთაველის ქ. N105ა"/>
    <s v="REAN0042/2"/>
    <x v="3"/>
    <m/>
    <m/>
    <m/>
    <m/>
    <n v="2"/>
    <m/>
    <m/>
    <m/>
    <m/>
    <n v="1"/>
    <n v="1"/>
    <n v="3"/>
    <n v="7"/>
    <m/>
    <m/>
    <m/>
    <m/>
    <m/>
    <n v="7"/>
  </r>
  <r>
    <s v="შპს უნიმედი სამცხე"/>
    <s v="404865963"/>
    <x v="6"/>
    <x v="18"/>
    <s v="ახალციხე, რუსთაველის ქ. N105ა"/>
    <s v="REAN0042/3"/>
    <x v="3"/>
    <m/>
    <m/>
    <m/>
    <m/>
    <m/>
    <m/>
    <n v="1"/>
    <m/>
    <m/>
    <m/>
    <n v="1"/>
    <m/>
    <n v="2"/>
    <m/>
    <m/>
    <m/>
    <m/>
    <m/>
    <n v="2"/>
  </r>
  <r>
    <s v="შპს უნიმედი სამცხე"/>
    <s v="404865963"/>
    <x v="6"/>
    <x v="18"/>
    <s v="ახალციხე, რუსთაველის ქ. N105ა"/>
    <s v="S600051/1"/>
    <x v="4"/>
    <m/>
    <m/>
    <m/>
    <m/>
    <m/>
    <m/>
    <m/>
    <m/>
    <m/>
    <m/>
    <m/>
    <n v="1"/>
    <n v="1"/>
    <m/>
    <m/>
    <m/>
    <m/>
    <m/>
    <n v="1"/>
  </r>
  <r>
    <s v="შპს უნიმედი სამცხე"/>
    <s v="404865963"/>
    <x v="6"/>
    <x v="18"/>
    <s v="ახალციხე, რუსთაველის ქ. N105ა"/>
    <s v="S600065/1"/>
    <x v="4"/>
    <m/>
    <m/>
    <m/>
    <m/>
    <m/>
    <m/>
    <m/>
    <m/>
    <m/>
    <m/>
    <n v="1"/>
    <m/>
    <n v="1"/>
    <m/>
    <m/>
    <m/>
    <m/>
    <m/>
    <n v="1"/>
  </r>
  <r>
    <s v="შპს უნიმედი სამცხე"/>
    <s v="404865963"/>
    <x v="6"/>
    <x v="18"/>
    <s v="ახალციხე, რუსთაველის ქ. N105ა"/>
    <s v="S600070/2"/>
    <x v="4"/>
    <m/>
    <m/>
    <m/>
    <m/>
    <m/>
    <m/>
    <m/>
    <m/>
    <m/>
    <m/>
    <m/>
    <n v="1"/>
    <n v="1"/>
    <m/>
    <m/>
    <m/>
    <m/>
    <m/>
    <n v="1"/>
  </r>
  <r>
    <s v="შპს უნიმედი სამცხე"/>
    <s v="404865963"/>
    <x v="6"/>
    <x v="18"/>
    <s v="ახალციხე, რუსთაველის ქ. N105ა"/>
    <s v="S600129/1"/>
    <x v="4"/>
    <m/>
    <m/>
    <m/>
    <m/>
    <m/>
    <m/>
    <m/>
    <m/>
    <n v="1"/>
    <m/>
    <m/>
    <m/>
    <n v="1"/>
    <m/>
    <m/>
    <m/>
    <m/>
    <m/>
    <n v="1"/>
  </r>
  <r>
    <s v="შპს უნიმედი სამცხე"/>
    <s v="404865963"/>
    <x v="6"/>
    <x v="18"/>
    <s v="ახალციხე, რუსთაველის ქ. N105ა"/>
    <s v="S600233/1"/>
    <x v="4"/>
    <m/>
    <m/>
    <m/>
    <m/>
    <m/>
    <m/>
    <n v="1"/>
    <m/>
    <m/>
    <m/>
    <m/>
    <m/>
    <n v="1"/>
    <m/>
    <m/>
    <m/>
    <m/>
    <m/>
    <n v="1"/>
  </r>
  <r>
    <s v="შპს უნიმედი სამცხე"/>
    <s v="404865963"/>
    <x v="6"/>
    <x v="18"/>
    <s v="ახალციხე, რუსთაველის ქ. N105ა"/>
    <s v="SUR3145591"/>
    <x v="4"/>
    <m/>
    <m/>
    <m/>
    <m/>
    <m/>
    <m/>
    <n v="1"/>
    <m/>
    <m/>
    <m/>
    <m/>
    <m/>
    <n v="1"/>
    <m/>
    <m/>
    <m/>
    <m/>
    <m/>
    <n v="1"/>
  </r>
  <r>
    <s v="შპს უნიმედი სამცხე"/>
    <s v="404865963"/>
    <x v="6"/>
    <x v="18"/>
    <s v="ახალციხე, რუსთაველის ქ. N105ა"/>
    <s v="T900001"/>
    <x v="5"/>
    <m/>
    <m/>
    <m/>
    <m/>
    <m/>
    <m/>
    <m/>
    <m/>
    <m/>
    <n v="1"/>
    <m/>
    <m/>
    <n v="1"/>
    <m/>
    <m/>
    <m/>
    <m/>
    <m/>
    <n v="1"/>
  </r>
  <r>
    <s v="შპს უნიმედი სამცხე"/>
    <s v="404865963"/>
    <x v="6"/>
    <x v="18"/>
    <s v="ახალციხე, რუსთაველის ქ. N105ა"/>
    <s v="T900001/1"/>
    <x v="5"/>
    <m/>
    <m/>
    <m/>
    <m/>
    <n v="1"/>
    <m/>
    <n v="1"/>
    <m/>
    <m/>
    <m/>
    <m/>
    <m/>
    <n v="2"/>
    <m/>
    <m/>
    <m/>
    <m/>
    <m/>
    <n v="2"/>
  </r>
  <r>
    <s v="შპს უნიმედი სამცხე"/>
    <s v="404865963"/>
    <x v="6"/>
    <x v="18"/>
    <s v="ახალციხე, რუსთაველის ქ. N105ა"/>
    <s v="T900004/1"/>
    <x v="5"/>
    <m/>
    <m/>
    <m/>
    <m/>
    <m/>
    <m/>
    <m/>
    <m/>
    <n v="1"/>
    <m/>
    <m/>
    <m/>
    <n v="1"/>
    <m/>
    <m/>
    <m/>
    <m/>
    <m/>
    <n v="1"/>
  </r>
  <r>
    <s v="შპს უნიმედი სამცხე"/>
    <s v="404865963"/>
    <x v="6"/>
    <x v="18"/>
    <s v="ახალციხე, რუსთაველის ქ. N105ა"/>
    <s v="T900004/2"/>
    <x v="5"/>
    <m/>
    <m/>
    <m/>
    <m/>
    <m/>
    <m/>
    <m/>
    <m/>
    <m/>
    <m/>
    <m/>
    <n v="1"/>
    <n v="1"/>
    <m/>
    <m/>
    <m/>
    <m/>
    <m/>
    <n v="1"/>
  </r>
  <r>
    <s v="შპს უნიმედი სამცხე"/>
    <s v="404865963"/>
    <x v="6"/>
    <x v="18"/>
    <s v="ახალციხე, რუსთაველის ქ. N105ა"/>
    <s v="T900007/1"/>
    <x v="5"/>
    <m/>
    <m/>
    <m/>
    <m/>
    <m/>
    <m/>
    <m/>
    <m/>
    <m/>
    <m/>
    <m/>
    <n v="2"/>
    <n v="2"/>
    <m/>
    <m/>
    <m/>
    <m/>
    <m/>
    <n v="2"/>
  </r>
  <r>
    <s v="შპს უნიმედი სამცხე"/>
    <s v="404865963"/>
    <x v="6"/>
    <x v="18"/>
    <s v="ახალციხე, რუსთაველის ქ. N105ა"/>
    <s v="T900007/2"/>
    <x v="5"/>
    <m/>
    <m/>
    <m/>
    <m/>
    <m/>
    <m/>
    <m/>
    <m/>
    <m/>
    <m/>
    <m/>
    <n v="1"/>
    <n v="1"/>
    <m/>
    <m/>
    <m/>
    <m/>
    <m/>
    <n v="1"/>
  </r>
  <r>
    <s v="შპს უნიმედი სამცხე"/>
    <s v="404865963"/>
    <x v="6"/>
    <x v="25"/>
    <s v="ნინოწმინდა, თავისუფლების ქ. N48"/>
    <s v="DEL"/>
    <x v="9"/>
    <m/>
    <m/>
    <m/>
    <m/>
    <m/>
    <m/>
    <m/>
    <m/>
    <m/>
    <m/>
    <n v="1"/>
    <m/>
    <n v="1"/>
    <m/>
    <m/>
    <m/>
    <m/>
    <m/>
    <n v="1"/>
  </r>
  <r>
    <s v="შპს უნიმედი სამცხე"/>
    <s v="404865963"/>
    <x v="6"/>
    <x v="25"/>
    <s v="ნინოწმინდა, თავისუფლების ქ. N48"/>
    <s v="INT0044"/>
    <x v="2"/>
    <n v="1"/>
    <m/>
    <n v="1"/>
    <m/>
    <n v="1"/>
    <m/>
    <n v="1"/>
    <m/>
    <n v="1"/>
    <n v="1"/>
    <m/>
    <m/>
    <n v="6"/>
    <m/>
    <m/>
    <m/>
    <m/>
    <m/>
    <n v="6"/>
  </r>
  <r>
    <s v="შპს უნიმედი სამცხე"/>
    <s v="404865963"/>
    <x v="6"/>
    <x v="25"/>
    <s v="ნინოწმინდა, თავისუფლების ქ. N48"/>
    <s v="INT0044/1"/>
    <x v="2"/>
    <n v="4"/>
    <n v="5"/>
    <n v="2"/>
    <n v="4"/>
    <n v="5"/>
    <n v="3"/>
    <n v="5"/>
    <n v="2"/>
    <n v="1"/>
    <n v="4"/>
    <n v="2"/>
    <m/>
    <n v="37"/>
    <m/>
    <m/>
    <m/>
    <m/>
    <m/>
    <n v="37"/>
  </r>
  <r>
    <s v="შპს უნიმედი სამცხე"/>
    <s v="404865963"/>
    <x v="6"/>
    <x v="25"/>
    <s v="ნინოწმინდა, თავისუფლების ქ. N48"/>
    <s v="INT0044/2"/>
    <x v="2"/>
    <n v="3"/>
    <n v="1"/>
    <n v="3"/>
    <n v="7"/>
    <n v="2"/>
    <n v="6"/>
    <n v="4"/>
    <n v="5"/>
    <n v="2"/>
    <n v="1"/>
    <m/>
    <m/>
    <n v="34"/>
    <m/>
    <m/>
    <m/>
    <m/>
    <m/>
    <n v="34"/>
  </r>
  <r>
    <s v="შპს უნიმედი სამცხე"/>
    <s v="404865963"/>
    <x v="6"/>
    <x v="25"/>
    <s v="ნინოწმინდა, თავისუფლების ქ. N48"/>
    <s v="T900012/1"/>
    <x v="5"/>
    <m/>
    <m/>
    <m/>
    <n v="1"/>
    <m/>
    <m/>
    <m/>
    <m/>
    <m/>
    <m/>
    <m/>
    <m/>
    <n v="1"/>
    <m/>
    <m/>
    <m/>
    <m/>
    <m/>
    <n v="1"/>
  </r>
  <r>
    <s v="შპს უნიმედი სამცხე"/>
    <s v="404865963"/>
    <x v="6"/>
    <x v="25"/>
    <s v="ნინოწმინდა, თავისუფლების ქ. N48"/>
    <s v="T900012/2"/>
    <x v="5"/>
    <m/>
    <m/>
    <m/>
    <m/>
    <m/>
    <m/>
    <m/>
    <m/>
    <m/>
    <m/>
    <n v="1"/>
    <m/>
    <n v="1"/>
    <m/>
    <m/>
    <m/>
    <m/>
    <m/>
    <n v="1"/>
  </r>
  <r>
    <s v="შპს ქ. ბათუმის რესპუბლიკური კლინიკური საავადმყოფო"/>
    <s v="245428880"/>
    <x v="5"/>
    <x v="16"/>
    <s v="ბათუმი, ტბელ აბუსერიძის ქ.#2"/>
    <s v="INT0045"/>
    <x v="2"/>
    <m/>
    <m/>
    <m/>
    <m/>
    <n v="1"/>
    <m/>
    <m/>
    <m/>
    <m/>
    <m/>
    <m/>
    <m/>
    <n v="1"/>
    <m/>
    <m/>
    <m/>
    <n v="2"/>
    <n v="1"/>
    <n v="4"/>
  </r>
  <r>
    <s v="შპს ქ. ბათუმის რესპუბლიკური კლინიკური საავადმყოფო"/>
    <s v="245428880"/>
    <x v="5"/>
    <x v="16"/>
    <s v="ბათუმი, ტბელ აბუსერიძის ქ.#2"/>
    <s v="INT0045/1"/>
    <x v="2"/>
    <n v="1"/>
    <m/>
    <n v="1"/>
    <n v="3"/>
    <n v="3"/>
    <n v="1"/>
    <m/>
    <n v="2"/>
    <n v="1"/>
    <n v="1"/>
    <n v="2"/>
    <n v="2"/>
    <n v="17"/>
    <n v="3"/>
    <n v="1"/>
    <n v="5"/>
    <n v="2"/>
    <n v="4"/>
    <n v="32"/>
  </r>
  <r>
    <s v="შპს ქ. ბათუმის რესპუბლიკური კლინიკური საავადმყოფო"/>
    <s v="245428880"/>
    <x v="5"/>
    <x v="16"/>
    <s v="ბათუმი, ტბელ აბუსერიძის ქ.#2"/>
    <s v="INT0045/2"/>
    <x v="2"/>
    <n v="1"/>
    <n v="3"/>
    <n v="1"/>
    <n v="6"/>
    <n v="2"/>
    <n v="2"/>
    <n v="1"/>
    <n v="1"/>
    <n v="3"/>
    <n v="2"/>
    <n v="3"/>
    <m/>
    <n v="25"/>
    <n v="1"/>
    <n v="2"/>
    <n v="1"/>
    <m/>
    <n v="1"/>
    <n v="30"/>
  </r>
  <r>
    <s v="შპს ქ. ბათუმის რესპუბლიკური კლინიკური საავადმყოფო"/>
    <s v="245428880"/>
    <x v="5"/>
    <x v="16"/>
    <s v="ბათუმი, ტბელ აბუსერიძის ქ.#2"/>
    <s v="REAN0045/1"/>
    <x v="3"/>
    <m/>
    <m/>
    <m/>
    <m/>
    <m/>
    <m/>
    <m/>
    <m/>
    <m/>
    <m/>
    <m/>
    <n v="1"/>
    <n v="1"/>
    <m/>
    <m/>
    <m/>
    <n v="1"/>
    <m/>
    <n v="2"/>
  </r>
  <r>
    <s v="შპს ქ. ბათუმის რესპუბლიკური კლინიკური საავადმყოფო"/>
    <s v="245428880"/>
    <x v="5"/>
    <x v="16"/>
    <s v="ბათუმი, ტბელ აბუსერიძის ქ.#2"/>
    <s v="S600149/1"/>
    <x v="4"/>
    <m/>
    <m/>
    <m/>
    <m/>
    <m/>
    <m/>
    <m/>
    <m/>
    <m/>
    <m/>
    <m/>
    <m/>
    <n v="0"/>
    <n v="1"/>
    <m/>
    <m/>
    <m/>
    <m/>
    <n v="1"/>
  </r>
  <r>
    <s v="შპს ქ. ბათუმის რესპუბლიკური კლინიკური საავადმყოფო"/>
    <s v="245428880"/>
    <x v="5"/>
    <x v="16"/>
    <s v="ბათუმი, ტბელ აბუსერიძის ქ.#2"/>
    <s v="SUR3027450"/>
    <x v="4"/>
    <m/>
    <m/>
    <m/>
    <m/>
    <m/>
    <m/>
    <n v="1"/>
    <m/>
    <m/>
    <m/>
    <m/>
    <m/>
    <n v="1"/>
    <m/>
    <m/>
    <m/>
    <m/>
    <m/>
    <n v="1"/>
  </r>
  <r>
    <s v="შპს ქ. ბათუმის რესპუბლიკური კლინიკური საავადმყოფო"/>
    <s v="245428880"/>
    <x v="5"/>
    <x v="16"/>
    <s v="ბათუმი, ტბელ აბუსერიძის ქ.#2"/>
    <s v="SUR3482234"/>
    <x v="4"/>
    <m/>
    <n v="1"/>
    <m/>
    <m/>
    <m/>
    <m/>
    <m/>
    <m/>
    <m/>
    <m/>
    <m/>
    <m/>
    <n v="1"/>
    <m/>
    <m/>
    <m/>
    <m/>
    <m/>
    <n v="1"/>
  </r>
  <r>
    <s v="შპს ქ. ბათუმის რესპუბლიკური კლინიკური საავადმყოფო"/>
    <s v="245428880"/>
    <x v="5"/>
    <x v="16"/>
    <s v="ბათუმი, ტბელ აბუსერიძის ქ.#2"/>
    <s v="T900001"/>
    <x v="5"/>
    <m/>
    <m/>
    <m/>
    <m/>
    <m/>
    <m/>
    <m/>
    <m/>
    <m/>
    <n v="1"/>
    <m/>
    <m/>
    <n v="1"/>
    <m/>
    <m/>
    <m/>
    <m/>
    <m/>
    <n v="1"/>
  </r>
  <r>
    <s v="შპს ქ. ბათუმის რესპუბლიკური კლინიკური საავადმყოფო"/>
    <s v="245428880"/>
    <x v="5"/>
    <x v="16"/>
    <s v="ბათუმი, ტბელ აბუსერიძის ქ.#2"/>
    <s v="T900012/1"/>
    <x v="5"/>
    <m/>
    <m/>
    <m/>
    <m/>
    <m/>
    <m/>
    <m/>
    <m/>
    <m/>
    <m/>
    <m/>
    <n v="1"/>
    <n v="1"/>
    <m/>
    <m/>
    <m/>
    <m/>
    <m/>
    <n v="1"/>
  </r>
  <r>
    <s v="შპს ქ. ბათუმის რესპუბლიკური კლინიკური საავადმყოფო"/>
    <s v="245428880"/>
    <x v="5"/>
    <x v="16"/>
    <s v="ბათუმი, ტბელ აბუსერიძის ქ.#2"/>
    <s v="T900016"/>
    <x v="5"/>
    <m/>
    <m/>
    <m/>
    <m/>
    <n v="1"/>
    <m/>
    <m/>
    <m/>
    <m/>
    <m/>
    <m/>
    <m/>
    <n v="1"/>
    <m/>
    <m/>
    <m/>
    <m/>
    <m/>
    <n v="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PivotTable3" cacheId="2" applyNumberFormats="0" applyBorderFormats="0" applyFontFormats="0" applyPatternFormats="0" applyAlignmentFormats="0" applyWidthHeightFormats="1" dataCaption="Values" updatedVersion="4" minRefreshableVersion="3" useAutoFormatting="1" itemPrintTitles="1" createdVersion="6" indent="0" outline="1" outlineData="1" multipleFieldFilters="0">
  <location ref="A3:G453" firstHeaderRow="0" firstDataRow="1" firstDataCol="1"/>
  <pivotFields count="86">
    <pivotField showAll="0">
      <items count="361">
        <item x="12"/>
        <item x="45"/>
        <item x="46"/>
        <item x="13"/>
        <item x="47"/>
        <item x="14"/>
        <item x="0"/>
        <item x="1"/>
        <item x="2"/>
        <item x="15"/>
        <item x="16"/>
        <item x="48"/>
        <item x="3"/>
        <item x="4"/>
        <item x="5"/>
        <item x="86"/>
        <item x="87"/>
        <item x="17"/>
        <item x="6"/>
        <item x="7"/>
        <item x="8"/>
        <item x="18"/>
        <item x="9"/>
        <item x="10"/>
        <item x="49"/>
        <item x="11"/>
        <item x="20"/>
        <item x="19"/>
        <item x="21"/>
        <item x="22"/>
        <item x="23"/>
        <item x="68"/>
        <item x="30"/>
        <item x="24"/>
        <item x="25"/>
        <item x="26"/>
        <item x="31"/>
        <item x="27"/>
        <item x="28"/>
        <item x="29"/>
        <item x="35"/>
        <item x="36"/>
        <item x="32"/>
        <item x="37"/>
        <item x="38"/>
        <item x="33"/>
        <item x="69"/>
        <item x="34"/>
        <item x="39"/>
        <item x="40"/>
        <item x="41"/>
        <item x="42"/>
        <item x="43"/>
        <item x="44"/>
        <item x="50"/>
        <item x="56"/>
        <item x="51"/>
        <item x="52"/>
        <item x="53"/>
        <item x="54"/>
        <item x="55"/>
        <item x="70"/>
        <item x="75"/>
        <item x="57"/>
        <item x="58"/>
        <item x="59"/>
        <item x="60"/>
        <item x="71"/>
        <item x="61"/>
        <item x="72"/>
        <item x="73"/>
        <item x="62"/>
        <item x="74"/>
        <item x="88"/>
        <item x="63"/>
        <item x="64"/>
        <item x="65"/>
        <item x="66"/>
        <item x="89"/>
        <item x="144"/>
        <item x="90"/>
        <item x="67"/>
        <item x="319"/>
        <item x="145"/>
        <item x="76"/>
        <item x="77"/>
        <item x="78"/>
        <item x="101"/>
        <item x="146"/>
        <item x="102"/>
        <item x="79"/>
        <item x="103"/>
        <item x="147"/>
        <item x="327"/>
        <item x="148"/>
        <item x="104"/>
        <item x="80"/>
        <item x="105"/>
        <item x="81"/>
        <item x="328"/>
        <item x="329"/>
        <item x="82"/>
        <item x="106"/>
        <item x="83"/>
        <item x="107"/>
        <item x="84"/>
        <item x="108"/>
        <item x="330"/>
        <item x="168"/>
        <item x="109"/>
        <item x="110"/>
        <item x="85"/>
        <item x="123"/>
        <item x="91"/>
        <item x="124"/>
        <item x="125"/>
        <item x="331"/>
        <item x="92"/>
        <item x="196"/>
        <item x="126"/>
        <item x="93"/>
        <item x="127"/>
        <item x="128"/>
        <item x="94"/>
        <item x="197"/>
        <item x="198"/>
        <item x="129"/>
        <item x="199"/>
        <item x="130"/>
        <item x="332"/>
        <item x="95"/>
        <item x="131"/>
        <item x="96"/>
        <item x="132"/>
        <item x="133"/>
        <item x="97"/>
        <item x="98"/>
        <item x="99"/>
        <item x="100"/>
        <item x="111"/>
        <item x="219"/>
        <item x="160"/>
        <item x="112"/>
        <item x="161"/>
        <item x="162"/>
        <item x="113"/>
        <item x="333"/>
        <item x="114"/>
        <item x="115"/>
        <item x="163"/>
        <item x="164"/>
        <item x="116"/>
        <item x="117"/>
        <item x="118"/>
        <item x="119"/>
        <item x="231"/>
        <item x="120"/>
        <item x="334"/>
        <item x="165"/>
        <item x="121"/>
        <item x="122"/>
        <item x="166"/>
        <item x="134"/>
        <item x="135"/>
        <item x="167"/>
        <item x="335"/>
        <item x="336"/>
        <item x="136"/>
        <item x="232"/>
        <item x="137"/>
        <item x="181"/>
        <item x="138"/>
        <item x="139"/>
        <item x="182"/>
        <item x="245"/>
        <item x="140"/>
        <item x="183"/>
        <item x="246"/>
        <item x="184"/>
        <item x="247"/>
        <item x="141"/>
        <item x="185"/>
        <item x="142"/>
        <item x="143"/>
        <item x="186"/>
        <item x="187"/>
        <item x="149"/>
        <item x="200"/>
        <item x="150"/>
        <item x="266"/>
        <item x="151"/>
        <item x="201"/>
        <item x="267"/>
        <item x="202"/>
        <item x="152"/>
        <item x="337"/>
        <item x="153"/>
        <item x="154"/>
        <item x="155"/>
        <item x="203"/>
        <item x="156"/>
        <item x="157"/>
        <item x="158"/>
        <item x="338"/>
        <item x="339"/>
        <item x="215"/>
        <item x="216"/>
        <item x="277"/>
        <item x="159"/>
        <item x="340"/>
        <item x="341"/>
        <item x="169"/>
        <item x="170"/>
        <item x="171"/>
        <item x="278"/>
        <item x="217"/>
        <item x="172"/>
        <item x="173"/>
        <item x="218"/>
        <item x="174"/>
        <item x="279"/>
        <item x="175"/>
        <item x="176"/>
        <item x="280"/>
        <item x="177"/>
        <item x="281"/>
        <item x="282"/>
        <item x="294"/>
        <item x="178"/>
        <item x="233"/>
        <item x="179"/>
        <item x="180"/>
        <item x="188"/>
        <item x="234"/>
        <item x="189"/>
        <item x="248"/>
        <item x="190"/>
        <item x="249"/>
        <item x="191"/>
        <item x="250"/>
        <item x="192"/>
        <item x="295"/>
        <item x="193"/>
        <item x="251"/>
        <item x="302"/>
        <item x="252"/>
        <item x="253"/>
        <item x="303"/>
        <item x="194"/>
        <item x="195"/>
        <item x="254"/>
        <item x="204"/>
        <item x="342"/>
        <item x="205"/>
        <item x="206"/>
        <item x="343"/>
        <item x="344"/>
        <item x="207"/>
        <item x="304"/>
        <item x="255"/>
        <item x="208"/>
        <item x="345"/>
        <item x="309"/>
        <item x="262"/>
        <item x="346"/>
        <item x="209"/>
        <item x="310"/>
        <item x="210"/>
        <item x="263"/>
        <item x="347"/>
        <item x="211"/>
        <item x="264"/>
        <item x="212"/>
        <item x="311"/>
        <item x="213"/>
        <item x="348"/>
        <item x="214"/>
        <item x="312"/>
        <item x="220"/>
        <item x="265"/>
        <item x="221"/>
        <item x="222"/>
        <item x="313"/>
        <item x="223"/>
        <item x="224"/>
        <item x="268"/>
        <item x="225"/>
        <item x="226"/>
        <item x="314"/>
        <item x="227"/>
        <item x="228"/>
        <item x="229"/>
        <item x="230"/>
        <item x="235"/>
        <item x="236"/>
        <item x="349"/>
        <item x="283"/>
        <item x="237"/>
        <item x="284"/>
        <item x="238"/>
        <item x="315"/>
        <item x="316"/>
        <item x="239"/>
        <item x="240"/>
        <item x="350"/>
        <item x="241"/>
        <item x="242"/>
        <item x="317"/>
        <item x="243"/>
        <item x="351"/>
        <item x="244"/>
        <item x="285"/>
        <item x="256"/>
        <item x="318"/>
        <item x="257"/>
        <item x="296"/>
        <item x="258"/>
        <item x="320"/>
        <item x="297"/>
        <item x="321"/>
        <item x="259"/>
        <item x="298"/>
        <item x="299"/>
        <item x="322"/>
        <item x="352"/>
        <item x="323"/>
        <item x="300"/>
        <item x="260"/>
        <item x="301"/>
        <item x="353"/>
        <item x="261"/>
        <item x="354"/>
        <item x="269"/>
        <item x="270"/>
        <item x="271"/>
        <item x="272"/>
        <item x="273"/>
        <item x="274"/>
        <item x="324"/>
        <item x="305"/>
        <item x="355"/>
        <item x="306"/>
        <item x="307"/>
        <item x="325"/>
        <item x="275"/>
        <item x="276"/>
        <item x="286"/>
        <item x="308"/>
        <item x="356"/>
        <item x="287"/>
        <item x="288"/>
        <item x="289"/>
        <item x="290"/>
        <item x="291"/>
        <item x="326"/>
        <item x="292"/>
        <item x="357"/>
        <item x="293"/>
        <item x="359"/>
        <item x="358"/>
        <item t="default"/>
      </items>
    </pivotField>
    <pivotField showAll="0"/>
    <pivotField axis="axisRow" showAll="0">
      <items count="12">
        <item x="4"/>
        <item x="3"/>
        <item x="1"/>
        <item x="5"/>
        <item x="0"/>
        <item x="9"/>
        <item x="10"/>
        <item x="2"/>
        <item x="7"/>
        <item x="8"/>
        <item x="6"/>
        <item t="default"/>
      </items>
    </pivotField>
    <pivotField axis="axisRow" showAll="0">
      <items count="74">
        <item x="31"/>
        <item x="25"/>
        <item x="54"/>
        <item x="26"/>
        <item x="23"/>
        <item x="19"/>
        <item x="36"/>
        <item x="4"/>
        <item x="68"/>
        <item x="28"/>
        <item x="50"/>
        <item x="72"/>
        <item x="32"/>
        <item x="8"/>
        <item x="0"/>
        <item x="64"/>
        <item x="11"/>
        <item x="51"/>
        <item x="66"/>
        <item x="13"/>
        <item x="43"/>
        <item x="40"/>
        <item x="2"/>
        <item x="55"/>
        <item x="34"/>
        <item x="6"/>
        <item x="65"/>
        <item x="12"/>
        <item x="62"/>
        <item x="48"/>
        <item x="52"/>
        <item x="58"/>
        <item x="67"/>
        <item x="30"/>
        <item x="9"/>
        <item x="53"/>
        <item x="7"/>
        <item x="56"/>
        <item x="38"/>
        <item x="27"/>
        <item x="3"/>
        <item x="59"/>
        <item x="24"/>
        <item x="29"/>
        <item x="70"/>
        <item x="35"/>
        <item x="47"/>
        <item x="37"/>
        <item x="44"/>
        <item x="57"/>
        <item x="10"/>
        <item x="20"/>
        <item x="42"/>
        <item x="16"/>
        <item x="21"/>
        <item x="5"/>
        <item x="49"/>
        <item x="41"/>
        <item x="15"/>
        <item x="46"/>
        <item x="1"/>
        <item x="14"/>
        <item x="60"/>
        <item x="17"/>
        <item x="61"/>
        <item x="39"/>
        <item x="69"/>
        <item x="63"/>
        <item x="45"/>
        <item x="71"/>
        <item x="33"/>
        <item x="22"/>
        <item x="18"/>
        <item t="default"/>
      </items>
    </pivotField>
    <pivotField showAll="0"/>
    <pivotField axis="axisRow" showAll="0">
      <items count="11">
        <item x="2"/>
        <item x="4"/>
        <item x="5"/>
        <item x="1"/>
        <item x="8"/>
        <item x="6"/>
        <item x="9"/>
        <item x="7"/>
        <item x="3"/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dataField="1" showAll="0">
      <items count="579">
        <item x="137"/>
        <item x="406"/>
        <item x="510"/>
        <item x="403"/>
        <item x="190"/>
        <item x="435"/>
        <item x="219"/>
        <item x="485"/>
        <item x="278"/>
        <item x="234"/>
        <item x="454"/>
        <item x="308"/>
        <item x="296"/>
        <item x="233"/>
        <item x="33"/>
        <item x="267"/>
        <item x="213"/>
        <item x="12"/>
        <item x="9"/>
        <item x="71"/>
        <item x="469"/>
        <item x="318"/>
        <item x="540"/>
        <item x="100"/>
        <item x="135"/>
        <item x="544"/>
        <item x="362"/>
        <item x="30"/>
        <item x="11"/>
        <item x="185"/>
        <item x="509"/>
        <item x="125"/>
        <item x="61"/>
        <item x="217"/>
        <item x="415"/>
        <item x="102"/>
        <item x="449"/>
        <item x="44"/>
        <item x="460"/>
        <item x="1"/>
        <item x="298"/>
        <item x="563"/>
        <item x="218"/>
        <item x="438"/>
        <item x="284"/>
        <item x="537"/>
        <item x="19"/>
        <item x="167"/>
        <item x="554"/>
        <item x="360"/>
        <item x="165"/>
        <item x="282"/>
        <item x="369"/>
        <item x="6"/>
        <item x="340"/>
        <item x="343"/>
        <item x="208"/>
        <item x="372"/>
        <item x="138"/>
        <item x="58"/>
        <item x="573"/>
        <item x="69"/>
        <item x="474"/>
        <item x="92"/>
        <item x="451"/>
        <item x="124"/>
        <item x="338"/>
        <item x="24"/>
        <item x="105"/>
        <item x="326"/>
        <item x="195"/>
        <item x="133"/>
        <item x="271"/>
        <item x="549"/>
        <item x="141"/>
        <item x="501"/>
        <item x="391"/>
        <item x="389"/>
        <item x="350"/>
        <item x="275"/>
        <item x="430"/>
        <item x="393"/>
        <item x="323"/>
        <item x="269"/>
        <item x="330"/>
        <item x="352"/>
        <item x="223"/>
        <item x="67"/>
        <item x="357"/>
        <item x="504"/>
        <item x="575"/>
        <item x="534"/>
        <item x="370"/>
        <item x="160"/>
        <item x="290"/>
        <item x="204"/>
        <item x="402"/>
        <item x="377"/>
        <item x="522"/>
        <item x="45"/>
        <item x="427"/>
        <item x="196"/>
        <item x="325"/>
        <item x="183"/>
        <item x="512"/>
        <item x="272"/>
        <item x="231"/>
        <item x="187"/>
        <item x="0"/>
        <item x="157"/>
        <item x="270"/>
        <item x="577"/>
        <item x="328"/>
        <item x="532"/>
        <item x="530"/>
        <item x="158"/>
        <item x="224"/>
        <item x="476"/>
        <item x="51"/>
        <item x="120"/>
        <item x="335"/>
        <item x="46"/>
        <item x="197"/>
        <item x="399"/>
        <item x="547"/>
        <item x="551"/>
        <item x="356"/>
        <item x="431"/>
        <item x="493"/>
        <item x="4"/>
        <item x="235"/>
        <item x="178"/>
        <item x="400"/>
        <item x="114"/>
        <item x="477"/>
        <item x="177"/>
        <item x="55"/>
        <item x="139"/>
        <item x="446"/>
        <item x="382"/>
        <item x="313"/>
        <item x="316"/>
        <item x="188"/>
        <item x="453"/>
        <item x="74"/>
        <item x="355"/>
        <item x="172"/>
        <item x="481"/>
        <item x="121"/>
        <item x="245"/>
        <item x="367"/>
        <item x="212"/>
        <item x="70"/>
        <item x="249"/>
        <item x="242"/>
        <item x="408"/>
        <item x="147"/>
        <item x="168"/>
        <item x="371"/>
        <item x="170"/>
        <item x="383"/>
        <item x="567"/>
        <item x="556"/>
        <item x="244"/>
        <item x="516"/>
        <item x="94"/>
        <item x="287"/>
        <item x="225"/>
        <item x="85"/>
        <item x="315"/>
        <item x="495"/>
        <item x="288"/>
        <item x="145"/>
        <item x="34"/>
        <item x="374"/>
        <item x="319"/>
        <item x="513"/>
        <item x="503"/>
        <item x="306"/>
        <item x="57"/>
        <item x="263"/>
        <item x="220"/>
        <item x="524"/>
        <item x="150"/>
        <item x="77"/>
        <item x="152"/>
        <item x="341"/>
        <item x="162"/>
        <item x="507"/>
        <item x="68"/>
        <item x="50"/>
        <item x="194"/>
        <item x="41"/>
        <item x="463"/>
        <item x="88"/>
        <item x="546"/>
        <item x="395"/>
        <item x="192"/>
        <item x="394"/>
        <item x="472"/>
        <item x="528"/>
        <item x="250"/>
        <item x="498"/>
        <item x="561"/>
        <item x="489"/>
        <item x="202"/>
        <item x="432"/>
        <item x="437"/>
        <item x="421"/>
        <item x="115"/>
        <item x="527"/>
        <item x="243"/>
        <item x="179"/>
        <item x="159"/>
        <item x="441"/>
        <item x="358"/>
        <item x="99"/>
        <item x="292"/>
        <item x="106"/>
        <item x="539"/>
        <item x="78"/>
        <item x="490"/>
        <item x="334"/>
        <item x="186"/>
        <item x="116"/>
        <item x="53"/>
        <item x="309"/>
        <item x="63"/>
        <item x="23"/>
        <item x="565"/>
        <item x="423"/>
        <item x="227"/>
        <item x="337"/>
        <item x="385"/>
        <item x="404"/>
        <item x="396"/>
        <item x="209"/>
        <item x="305"/>
        <item x="405"/>
        <item x="413"/>
        <item x="380"/>
        <item x="122"/>
        <item x="14"/>
        <item x="31"/>
        <item x="259"/>
        <item x="73"/>
        <item x="3"/>
        <item x="148"/>
        <item x="203"/>
        <item x="81"/>
        <item x="285"/>
        <item x="387"/>
        <item x="39"/>
        <item x="146"/>
        <item x="236"/>
        <item x="281"/>
        <item x="526"/>
        <item x="163"/>
        <item x="174"/>
        <item x="555"/>
        <item x="206"/>
        <item x="289"/>
        <item x="379"/>
        <item x="424"/>
        <item x="473"/>
        <item x="64"/>
        <item x="75"/>
        <item x="93"/>
        <item x="390"/>
        <item x="502"/>
        <item x="16"/>
        <item x="264"/>
        <item x="8"/>
        <item x="60"/>
        <item x="131"/>
        <item x="482"/>
        <item x="478"/>
        <item x="491"/>
        <item x="111"/>
        <item x="545"/>
        <item x="571"/>
        <item x="279"/>
        <item x="484"/>
        <item x="307"/>
        <item x="373"/>
        <item x="320"/>
        <item x="20"/>
        <item x="342"/>
        <item x="26"/>
        <item x="365"/>
        <item x="321"/>
        <item x="450"/>
        <item x="339"/>
        <item x="260"/>
        <item x="21"/>
        <item x="569"/>
        <item x="433"/>
        <item x="564"/>
        <item x="294"/>
        <item x="442"/>
        <item x="254"/>
        <item x="166"/>
        <item x="311"/>
        <item x="388"/>
        <item x="151"/>
        <item x="65"/>
        <item x="376"/>
        <item x="87"/>
        <item x="455"/>
        <item x="548"/>
        <item x="175"/>
        <item x="25"/>
        <item x="333"/>
        <item x="487"/>
        <item x="47"/>
        <item x="466"/>
        <item x="384"/>
        <item x="353"/>
        <item x="240"/>
        <item x="42"/>
        <item x="154"/>
        <item x="238"/>
        <item x="303"/>
        <item x="38"/>
        <item x="126"/>
        <item x="256"/>
        <item x="452"/>
        <item x="465"/>
        <item x="480"/>
        <item x="232"/>
        <item x="317"/>
        <item x="368"/>
        <item x="144"/>
        <item x="514"/>
        <item x="297"/>
        <item x="479"/>
        <item x="37"/>
        <item x="83"/>
        <item x="72"/>
        <item x="180"/>
        <item x="425"/>
        <item x="173"/>
        <item x="457"/>
        <item x="417"/>
        <item x="155"/>
        <item x="66"/>
        <item x="506"/>
        <item x="10"/>
        <item x="386"/>
        <item x="497"/>
        <item x="97"/>
        <item x="43"/>
        <item x="239"/>
        <item x="149"/>
        <item x="84"/>
        <item x="542"/>
        <item x="216"/>
        <item x="517"/>
        <item x="470"/>
        <item x="48"/>
        <item x="205"/>
        <item x="221"/>
        <item x="215"/>
        <item x="40"/>
        <item x="414"/>
        <item x="525"/>
        <item x="557"/>
        <item x="447"/>
        <item x="348"/>
        <item x="401"/>
        <item x="252"/>
        <item x="247"/>
        <item x="128"/>
        <item x="329"/>
        <item x="22"/>
        <item x="533"/>
        <item x="226"/>
        <item x="519"/>
        <item x="428"/>
        <item x="230"/>
        <item x="521"/>
        <item x="91"/>
        <item x="7"/>
        <item x="302"/>
        <item x="440"/>
        <item x="210"/>
        <item x="265"/>
        <item x="558"/>
        <item x="429"/>
        <item x="107"/>
        <item x="140"/>
        <item x="456"/>
        <item x="344"/>
        <item x="161"/>
        <item x="439"/>
        <item x="345"/>
        <item x="268"/>
        <item x="222"/>
        <item x="108"/>
        <item x="543"/>
        <item x="416"/>
        <item x="461"/>
        <item x="444"/>
        <item x="314"/>
        <item x="214"/>
        <item x="191"/>
        <item x="257"/>
        <item x="207"/>
        <item x="136"/>
        <item x="299"/>
        <item x="331"/>
        <item x="49"/>
        <item x="274"/>
        <item x="488"/>
        <item x="273"/>
        <item x="562"/>
        <item x="153"/>
        <item x="262"/>
        <item x="211"/>
        <item x="505"/>
        <item x="276"/>
        <item x="248"/>
        <item x="169"/>
        <item x="553"/>
        <item x="142"/>
        <item x="566"/>
        <item x="531"/>
        <item x="293"/>
        <item x="496"/>
        <item x="445"/>
        <item x="143"/>
        <item x="550"/>
        <item x="200"/>
        <item x="301"/>
        <item x="176"/>
        <item x="277"/>
        <item x="535"/>
        <item x="112"/>
        <item x="104"/>
        <item x="251"/>
        <item x="518"/>
        <item x="552"/>
        <item x="568"/>
        <item x="559"/>
        <item x="15"/>
        <item x="381"/>
        <item x="80"/>
        <item x="420"/>
        <item x="458"/>
        <item x="62"/>
        <item x="295"/>
        <item x="492"/>
        <item x="95"/>
        <item x="398"/>
        <item x="361"/>
        <item x="310"/>
        <item x="363"/>
        <item x="246"/>
        <item x="280"/>
        <item x="459"/>
        <item x="349"/>
        <item x="52"/>
        <item x="228"/>
        <item x="351"/>
        <item x="332"/>
        <item x="346"/>
        <item x="193"/>
        <item x="347"/>
        <item x="448"/>
        <item x="241"/>
        <item x="132"/>
        <item x="324"/>
        <item x="576"/>
        <item x="529"/>
        <item x="471"/>
        <item x="570"/>
        <item x="127"/>
        <item x="29"/>
        <item x="375"/>
        <item x="89"/>
        <item x="258"/>
        <item x="35"/>
        <item x="134"/>
        <item x="467"/>
        <item x="462"/>
        <item x="500"/>
        <item x="90"/>
        <item x="304"/>
        <item x="327"/>
        <item x="283"/>
        <item x="32"/>
        <item x="113"/>
        <item x="422"/>
        <item x="336"/>
        <item x="253"/>
        <item x="520"/>
        <item x="312"/>
        <item x="397"/>
        <item x="189"/>
        <item x="541"/>
        <item x="36"/>
        <item x="103"/>
        <item x="378"/>
        <item x="184"/>
        <item x="86"/>
        <item x="59"/>
        <item x="411"/>
        <item x="464"/>
        <item x="364"/>
        <item x="13"/>
        <item x="483"/>
        <item x="499"/>
        <item x="574"/>
        <item x="354"/>
        <item x="5"/>
        <item x="366"/>
        <item x="443"/>
        <item x="418"/>
        <item x="198"/>
        <item x="130"/>
        <item x="101"/>
        <item x="419"/>
        <item x="18"/>
        <item x="171"/>
        <item x="436"/>
        <item x="538"/>
        <item x="117"/>
        <item x="300"/>
        <item x="486"/>
        <item x="560"/>
        <item x="54"/>
        <item x="199"/>
        <item x="79"/>
        <item x="98"/>
        <item x="426"/>
        <item x="118"/>
        <item x="266"/>
        <item x="109"/>
        <item x="156"/>
        <item x="28"/>
        <item x="572"/>
        <item x="182"/>
        <item x="515"/>
        <item x="407"/>
        <item x="409"/>
        <item x="261"/>
        <item x="181"/>
        <item x="237"/>
        <item x="76"/>
        <item x="508"/>
        <item x="27"/>
        <item x="96"/>
        <item x="410"/>
        <item x="129"/>
        <item x="412"/>
        <item x="511"/>
        <item x="536"/>
        <item x="110"/>
        <item x="119"/>
        <item x="201"/>
        <item x="475"/>
        <item x="359"/>
        <item x="56"/>
        <item x="286"/>
        <item x="434"/>
        <item x="392"/>
        <item x="523"/>
        <item x="468"/>
        <item x="494"/>
        <item x="123"/>
        <item x="164"/>
        <item x="322"/>
        <item x="291"/>
        <item x="17"/>
        <item x="229"/>
        <item x="255"/>
        <item x="82"/>
        <item x="2"/>
        <item t="default"/>
      </items>
    </pivotField>
    <pivotField dataField="1"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3">
    <field x="2"/>
    <field x="3"/>
    <field x="5"/>
  </rowFields>
  <rowItems count="450">
    <i>
      <x/>
    </i>
    <i r="1">
      <x v="7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1">
      <x v="53"/>
    </i>
    <i r="2">
      <x/>
    </i>
    <i r="2">
      <x v="1"/>
    </i>
    <i r="2">
      <x v="3"/>
    </i>
    <i r="2">
      <x v="7"/>
    </i>
    <i r="1">
      <x v="54"/>
    </i>
    <i r="2">
      <x/>
    </i>
    <i r="2">
      <x v="1"/>
    </i>
    <i r="2">
      <x v="2"/>
    </i>
    <i r="2">
      <x v="3"/>
    </i>
    <i r="2">
      <x v="7"/>
    </i>
    <i r="1">
      <x v="58"/>
    </i>
    <i r="2">
      <x/>
    </i>
    <i r="2">
      <x v="1"/>
    </i>
    <i r="2">
      <x v="3"/>
    </i>
    <i r="2">
      <x v="7"/>
    </i>
    <i r="1">
      <x v="69"/>
    </i>
    <i r="2">
      <x/>
    </i>
    <i r="1">
      <x v="72"/>
    </i>
    <i r="2">
      <x/>
    </i>
    <i r="2">
      <x v="1"/>
    </i>
    <i r="2">
      <x v="3"/>
    </i>
    <i r="2">
      <x v="7"/>
    </i>
    <i>
      <x v="1"/>
    </i>
    <i r="1">
      <x v="31"/>
    </i>
    <i r="2">
      <x/>
    </i>
    <i r="2">
      <x v="1"/>
    </i>
    <i r="2">
      <x v="3"/>
    </i>
    <i r="2">
      <x v="7"/>
    </i>
    <i r="1">
      <x v="40"/>
    </i>
    <i r="2">
      <x/>
    </i>
    <i r="2">
      <x v="1"/>
    </i>
    <i r="2">
      <x v="2"/>
    </i>
    <i r="2">
      <x v="3"/>
    </i>
    <i r="2">
      <x v="4"/>
    </i>
    <i r="2">
      <x v="7"/>
    </i>
    <i r="2">
      <x v="9"/>
    </i>
    <i r="1">
      <x v="59"/>
    </i>
    <i r="2">
      <x/>
    </i>
    <i r="2">
      <x v="1"/>
    </i>
    <i r="2">
      <x v="3"/>
    </i>
    <i r="2">
      <x v="7"/>
    </i>
    <i>
      <x v="2"/>
    </i>
    <i r="1">
      <x v="12"/>
    </i>
    <i r="2">
      <x/>
    </i>
    <i r="2">
      <x v="1"/>
    </i>
    <i r="2">
      <x v="2"/>
    </i>
    <i r="2">
      <x v="3"/>
    </i>
    <i r="2">
      <x v="5"/>
    </i>
    <i r="2">
      <x v="7"/>
    </i>
    <i r="2">
      <x v="9"/>
    </i>
    <i r="1">
      <x v="16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1">
      <x v="19"/>
    </i>
    <i r="2">
      <x/>
    </i>
    <i r="2">
      <x v="1"/>
    </i>
    <i r="2">
      <x v="2"/>
    </i>
    <i r="2">
      <x v="3"/>
    </i>
    <i r="2">
      <x v="4"/>
    </i>
    <i r="2">
      <x v="5"/>
    </i>
    <i r="2">
      <x v="7"/>
    </i>
    <i r="2">
      <x v="8"/>
    </i>
    <i r="2">
      <x v="9"/>
    </i>
    <i r="1">
      <x v="27"/>
    </i>
    <i r="2">
      <x/>
    </i>
    <i r="2">
      <x v="1"/>
    </i>
    <i r="2">
      <x v="2"/>
    </i>
    <i r="2">
      <x v="3"/>
    </i>
    <i r="2">
      <x v="4"/>
    </i>
    <i r="2">
      <x v="5"/>
    </i>
    <i r="2">
      <x v="7"/>
    </i>
    <i r="2">
      <x v="8"/>
    </i>
    <i r="2">
      <x v="9"/>
    </i>
    <i r="1">
      <x v="29"/>
    </i>
    <i r="2">
      <x/>
    </i>
    <i r="2">
      <x v="1"/>
    </i>
    <i r="2">
      <x v="3"/>
    </i>
    <i r="2">
      <x v="5"/>
    </i>
    <i r="2">
      <x v="6"/>
    </i>
    <i r="2">
      <x v="7"/>
    </i>
    <i r="1">
      <x v="36"/>
    </i>
    <i r="2">
      <x v="1"/>
    </i>
    <i r="2">
      <x v="3"/>
    </i>
    <i r="2">
      <x v="7"/>
    </i>
    <i r="1">
      <x v="38"/>
    </i>
    <i r="2">
      <x/>
    </i>
    <i r="2">
      <x v="1"/>
    </i>
    <i r="2">
      <x v="2"/>
    </i>
    <i r="2">
      <x v="3"/>
    </i>
    <i r="2">
      <x v="5"/>
    </i>
    <i r="2">
      <x v="6"/>
    </i>
    <i r="2">
      <x v="7"/>
    </i>
    <i r="2">
      <x v="9"/>
    </i>
    <i r="1">
      <x v="43"/>
    </i>
    <i r="2">
      <x/>
    </i>
    <i r="2">
      <x v="1"/>
    </i>
    <i r="2">
      <x v="2"/>
    </i>
    <i r="2">
      <x v="3"/>
    </i>
    <i r="2">
      <x v="4"/>
    </i>
    <i r="2">
      <x v="5"/>
    </i>
    <i r="2">
      <x v="7"/>
    </i>
    <i r="2">
      <x v="8"/>
    </i>
    <i r="2">
      <x v="9"/>
    </i>
    <i r="1">
      <x v="45"/>
    </i>
    <i r="2">
      <x/>
    </i>
    <i r="2">
      <x v="1"/>
    </i>
    <i r="2">
      <x v="2"/>
    </i>
    <i r="2">
      <x v="3"/>
    </i>
    <i r="2">
      <x v="5"/>
    </i>
    <i r="2">
      <x v="6"/>
    </i>
    <i r="2">
      <x v="7"/>
    </i>
    <i r="1">
      <x v="60"/>
    </i>
    <i r="2">
      <x/>
    </i>
    <i r="2">
      <x v="1"/>
    </i>
    <i r="2">
      <x v="2"/>
    </i>
    <i r="2">
      <x v="3"/>
    </i>
    <i r="2">
      <x v="4"/>
    </i>
    <i r="2">
      <x v="5"/>
    </i>
    <i r="2">
      <x v="9"/>
    </i>
    <i>
      <x v="3"/>
    </i>
    <i r="1">
      <x v="8"/>
    </i>
    <i r="2">
      <x/>
    </i>
    <i r="2">
      <x v="1"/>
    </i>
    <i r="2">
      <x v="3"/>
    </i>
    <i r="1">
      <x v="20"/>
    </i>
    <i r="2">
      <x/>
    </i>
    <i r="2">
      <x v="1"/>
    </i>
    <i r="2">
      <x v="3"/>
    </i>
    <i r="1">
      <x v="21"/>
    </i>
    <i r="2">
      <x/>
    </i>
    <i r="2">
      <x v="1"/>
    </i>
    <i r="2">
      <x v="2"/>
    </i>
    <i r="2">
      <x v="3"/>
    </i>
    <i r="2">
      <x v="7"/>
    </i>
    <i r="1">
      <x v="25"/>
    </i>
    <i r="2">
      <x/>
    </i>
    <i r="2">
      <x v="1"/>
    </i>
    <i r="2">
      <x v="2"/>
    </i>
    <i r="2">
      <x v="3"/>
    </i>
    <i r="2">
      <x v="4"/>
    </i>
    <i r="1">
      <x v="46"/>
    </i>
    <i r="2">
      <x/>
    </i>
    <i r="2">
      <x v="1"/>
    </i>
    <i r="2">
      <x v="2"/>
    </i>
    <i r="2">
      <x v="3"/>
    </i>
    <i r="2">
      <x v="7"/>
    </i>
    <i r="1">
      <x v="47"/>
    </i>
    <i r="2">
      <x/>
    </i>
    <i r="2">
      <x v="1"/>
    </i>
    <i r="2">
      <x v="2"/>
    </i>
    <i r="2">
      <x v="3"/>
    </i>
    <i r="2">
      <x v="4"/>
    </i>
    <i r="2">
      <x v="5"/>
    </i>
    <i r="2">
      <x v="7"/>
    </i>
    <i r="2">
      <x v="9"/>
    </i>
    <i r="1">
      <x v="50"/>
    </i>
    <i r="2">
      <x/>
    </i>
    <i r="2">
      <x v="1"/>
    </i>
    <i r="2">
      <x v="3"/>
    </i>
    <i r="2">
      <x v="7"/>
    </i>
    <i r="1">
      <x v="55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1">
      <x v="65"/>
    </i>
    <i r="2">
      <x/>
    </i>
    <i r="2">
      <x v="1"/>
    </i>
    <i r="1">
      <x v="66"/>
    </i>
    <i r="2">
      <x/>
    </i>
    <i r="2">
      <x v="1"/>
    </i>
    <i r="2">
      <x v="3"/>
    </i>
    <i r="2">
      <x v="7"/>
    </i>
    <i r="1">
      <x v="67"/>
    </i>
    <i r="2">
      <x/>
    </i>
    <i r="2">
      <x v="1"/>
    </i>
    <i r="2">
      <x v="3"/>
    </i>
    <i r="1">
      <x v="71"/>
    </i>
    <i r="2">
      <x/>
    </i>
    <i r="2">
      <x v="1"/>
    </i>
    <i>
      <x v="4"/>
    </i>
    <i r="1">
      <x v="6"/>
    </i>
    <i r="2">
      <x/>
    </i>
    <i r="2">
      <x v="1"/>
    </i>
    <i r="2">
      <x v="3"/>
    </i>
    <i r="2">
      <x v="7"/>
    </i>
    <i r="1">
      <x v="14"/>
    </i>
    <i r="2">
      <x/>
    </i>
    <i r="2">
      <x v="1"/>
    </i>
    <i r="2">
      <x v="2"/>
    </i>
    <i r="2">
      <x v="3"/>
    </i>
    <i r="2">
      <x v="4"/>
    </i>
    <i r="2">
      <x v="7"/>
    </i>
    <i r="2">
      <x v="9"/>
    </i>
    <i r="1">
      <x v="15"/>
    </i>
    <i r="2">
      <x/>
    </i>
    <i r="2">
      <x v="1"/>
    </i>
    <i r="2">
      <x v="3"/>
    </i>
    <i r="2">
      <x v="7"/>
    </i>
    <i r="1">
      <x v="24"/>
    </i>
    <i r="2">
      <x/>
    </i>
    <i r="2">
      <x v="1"/>
    </i>
    <i r="2">
      <x v="2"/>
    </i>
    <i r="2">
      <x v="3"/>
    </i>
    <i r="2">
      <x v="5"/>
    </i>
    <i r="2">
      <x v="7"/>
    </i>
    <i r="2">
      <x v="9"/>
    </i>
    <i r="1">
      <x v="30"/>
    </i>
    <i r="2">
      <x/>
    </i>
    <i r="2">
      <x v="1"/>
    </i>
    <i r="2">
      <x v="2"/>
    </i>
    <i r="2">
      <x v="3"/>
    </i>
    <i r="2">
      <x v="6"/>
    </i>
    <i r="2">
      <x v="7"/>
    </i>
    <i r="1">
      <x v="44"/>
    </i>
    <i r="2">
      <x/>
    </i>
    <i r="2">
      <x v="1"/>
    </i>
    <i r="2">
      <x v="2"/>
    </i>
    <i r="2">
      <x v="3"/>
    </i>
    <i r="2">
      <x v="4"/>
    </i>
    <i r="2">
      <x v="7"/>
    </i>
    <i r="1">
      <x v="49"/>
    </i>
    <i r="2">
      <x/>
    </i>
    <i r="2">
      <x v="1"/>
    </i>
    <i r="2">
      <x v="3"/>
    </i>
    <i r="2">
      <x v="7"/>
    </i>
    <i r="1">
      <x v="57"/>
    </i>
    <i r="2">
      <x/>
    </i>
    <i r="2">
      <x v="1"/>
    </i>
    <i r="2">
      <x v="3"/>
    </i>
    <i>
      <x v="5"/>
    </i>
    <i r="1">
      <x v="18"/>
    </i>
    <i r="2">
      <x/>
    </i>
    <i r="2">
      <x v="1"/>
    </i>
    <i r="2">
      <x v="3"/>
    </i>
    <i r="2">
      <x v="7"/>
    </i>
    <i r="1">
      <x v="26"/>
    </i>
    <i r="2">
      <x/>
    </i>
    <i r="2">
      <x v="1"/>
    </i>
    <i r="2">
      <x v="3"/>
    </i>
    <i r="2">
      <x v="7"/>
    </i>
    <i r="1">
      <x v="37"/>
    </i>
    <i r="2">
      <x/>
    </i>
    <i r="2">
      <x v="1"/>
    </i>
    <i r="2">
      <x v="2"/>
    </i>
    <i r="2">
      <x v="3"/>
    </i>
    <i r="2">
      <x v="5"/>
    </i>
    <i r="2">
      <x v="9"/>
    </i>
    <i r="1">
      <x v="56"/>
    </i>
    <i r="2">
      <x/>
    </i>
    <i r="2">
      <x v="1"/>
    </i>
    <i r="2">
      <x v="3"/>
    </i>
    <i>
      <x v="6"/>
    </i>
    <i r="1">
      <x v="2"/>
    </i>
    <i r="2">
      <x/>
    </i>
    <i r="2">
      <x v="1"/>
    </i>
    <i r="2">
      <x v="3"/>
    </i>
    <i r="2">
      <x v="7"/>
    </i>
    <i r="1">
      <x v="32"/>
    </i>
    <i r="2">
      <x/>
    </i>
    <i r="2">
      <x v="1"/>
    </i>
    <i r="1">
      <x v="41"/>
    </i>
    <i r="2">
      <x/>
    </i>
    <i r="2">
      <x v="1"/>
    </i>
    <i r="2">
      <x v="3"/>
    </i>
    <i r="1">
      <x v="62"/>
    </i>
    <i r="2">
      <x/>
    </i>
    <i r="2">
      <x v="1"/>
    </i>
    <i r="2">
      <x v="3"/>
    </i>
    <i r="2">
      <x v="7"/>
    </i>
    <i>
      <x v="7"/>
    </i>
    <i r="1">
      <x/>
    </i>
    <i r="2">
      <x/>
    </i>
    <i r="2">
      <x v="1"/>
    </i>
    <i r="2">
      <x v="3"/>
    </i>
    <i r="1">
      <x v="22"/>
    </i>
    <i r="2">
      <x/>
    </i>
    <i r="2">
      <x v="1"/>
    </i>
    <i r="2">
      <x v="2"/>
    </i>
    <i r="2">
      <x v="3"/>
    </i>
    <i r="2">
      <x v="4"/>
    </i>
    <i r="2">
      <x v="5"/>
    </i>
    <i r="2">
      <x v="7"/>
    </i>
    <i r="2">
      <x v="9"/>
    </i>
    <i r="1">
      <x v="34"/>
    </i>
    <i r="2">
      <x/>
    </i>
    <i r="2">
      <x v="1"/>
    </i>
    <i r="2">
      <x v="3"/>
    </i>
    <i r="2">
      <x v="7"/>
    </i>
    <i r="1">
      <x v="35"/>
    </i>
    <i r="2">
      <x/>
    </i>
    <i r="2">
      <x v="1"/>
    </i>
    <i r="2">
      <x v="3"/>
    </i>
    <i r="2">
      <x v="7"/>
    </i>
    <i r="1">
      <x v="48"/>
    </i>
    <i r="2">
      <x/>
    </i>
    <i r="2">
      <x v="1"/>
    </i>
    <i r="2">
      <x v="2"/>
    </i>
    <i r="2">
      <x v="3"/>
    </i>
    <i r="2">
      <x v="7"/>
    </i>
    <i r="1">
      <x v="51"/>
    </i>
    <i r="2">
      <x/>
    </i>
    <i r="2">
      <x v="1"/>
    </i>
    <i r="2">
      <x v="2"/>
    </i>
    <i r="2">
      <x v="3"/>
    </i>
    <i r="2">
      <x v="7"/>
    </i>
    <i r="1">
      <x v="61"/>
    </i>
    <i r="2">
      <x/>
    </i>
    <i r="2">
      <x v="1"/>
    </i>
    <i r="2">
      <x v="7"/>
    </i>
    <i r="1">
      <x v="63"/>
    </i>
    <i r="2">
      <x/>
    </i>
    <i r="2">
      <x v="1"/>
    </i>
    <i r="2">
      <x v="3"/>
    </i>
    <i r="1">
      <x v="70"/>
    </i>
    <i r="2">
      <x/>
    </i>
    <i r="2">
      <x v="1"/>
    </i>
    <i r="2">
      <x v="3"/>
    </i>
    <i r="2">
      <x v="7"/>
    </i>
    <i>
      <x v="8"/>
    </i>
    <i r="1">
      <x v="1"/>
    </i>
    <i r="2">
      <x/>
    </i>
    <i r="2">
      <x v="1"/>
    </i>
    <i r="1">
      <x v="3"/>
    </i>
    <i r="2">
      <x/>
    </i>
    <i r="2">
      <x v="1"/>
    </i>
    <i r="1">
      <x v="4"/>
    </i>
    <i r="2">
      <x/>
    </i>
    <i r="2">
      <x v="1"/>
    </i>
    <i r="2">
      <x v="3"/>
    </i>
    <i r="2">
      <x v="7"/>
    </i>
    <i r="1">
      <x v="5"/>
    </i>
    <i r="2">
      <x/>
    </i>
    <i r="2">
      <x v="1"/>
    </i>
    <i r="2">
      <x v="2"/>
    </i>
    <i r="2">
      <x v="3"/>
    </i>
    <i r="2">
      <x v="4"/>
    </i>
    <i r="2">
      <x v="7"/>
    </i>
    <i r="2">
      <x v="9"/>
    </i>
    <i r="1">
      <x v="10"/>
    </i>
    <i r="2">
      <x/>
    </i>
    <i r="2">
      <x v="1"/>
    </i>
    <i r="2">
      <x v="2"/>
    </i>
    <i r="2">
      <x v="3"/>
    </i>
    <i r="2">
      <x v="4"/>
    </i>
    <i r="2">
      <x v="7"/>
    </i>
    <i r="1">
      <x v="39"/>
    </i>
    <i r="2">
      <x/>
    </i>
    <i r="2">
      <x v="1"/>
    </i>
    <i r="2">
      <x v="3"/>
    </i>
    <i r="2">
      <x v="7"/>
    </i>
    <i>
      <x v="9"/>
    </i>
    <i r="1">
      <x v="9"/>
    </i>
    <i r="2">
      <x/>
    </i>
    <i r="2">
      <x v="1"/>
    </i>
    <i r="2">
      <x v="2"/>
    </i>
    <i r="2">
      <x v="3"/>
    </i>
    <i r="2">
      <x v="7"/>
    </i>
    <i r="1">
      <x v="11"/>
    </i>
    <i r="2">
      <x/>
    </i>
    <i r="2">
      <x v="1"/>
    </i>
    <i r="2">
      <x v="3"/>
    </i>
    <i r="2">
      <x v="4"/>
    </i>
    <i r="2">
      <x v="7"/>
    </i>
    <i r="1">
      <x v="17"/>
    </i>
    <i r="2">
      <x/>
    </i>
    <i r="2">
      <x v="1"/>
    </i>
    <i r="2">
      <x v="3"/>
    </i>
    <i r="2">
      <x v="7"/>
    </i>
    <i r="1">
      <x v="23"/>
    </i>
    <i r="2">
      <x/>
    </i>
    <i r="2">
      <x v="1"/>
    </i>
    <i r="1">
      <x v="33"/>
    </i>
    <i r="2">
      <x/>
    </i>
    <i r="2">
      <x v="1"/>
    </i>
    <i r="2">
      <x v="2"/>
    </i>
    <i r="2">
      <x v="3"/>
    </i>
    <i r="2">
      <x v="5"/>
    </i>
    <i r="2">
      <x v="7"/>
    </i>
    <i r="2">
      <x v="9"/>
    </i>
    <i r="1">
      <x v="42"/>
    </i>
    <i r="2">
      <x/>
    </i>
    <i r="2">
      <x v="1"/>
    </i>
    <i r="2">
      <x v="2"/>
    </i>
    <i r="2">
      <x v="3"/>
    </i>
    <i r="2">
      <x v="4"/>
    </i>
    <i r="2">
      <x v="5"/>
    </i>
    <i r="2">
      <x v="7"/>
    </i>
    <i r="2">
      <x v="9"/>
    </i>
    <i r="1">
      <x v="64"/>
    </i>
    <i r="2">
      <x/>
    </i>
    <i r="2">
      <x v="1"/>
    </i>
    <i r="2">
      <x v="3"/>
    </i>
    <i r="2">
      <x v="7"/>
    </i>
    <i>
      <x v="10"/>
    </i>
    <i r="1">
      <x v="13"/>
    </i>
    <i r="2">
      <x/>
    </i>
    <i r="2">
      <x v="1"/>
    </i>
    <i r="2">
      <x v="2"/>
    </i>
    <i r="2">
      <x v="3"/>
    </i>
    <i r="2">
      <x v="4"/>
    </i>
    <i r="2">
      <x v="5"/>
    </i>
    <i r="2">
      <x v="7"/>
    </i>
    <i r="2">
      <x v="9"/>
    </i>
    <i r="1">
      <x v="28"/>
    </i>
    <i r="2">
      <x/>
    </i>
    <i r="2">
      <x v="1"/>
    </i>
    <i r="2">
      <x v="3"/>
    </i>
    <i r="2">
      <x v="7"/>
    </i>
    <i r="1">
      <x v="52"/>
    </i>
    <i r="2">
      <x/>
    </i>
    <i r="2">
      <x v="1"/>
    </i>
    <i r="2">
      <x v="3"/>
    </i>
    <i r="2">
      <x v="7"/>
    </i>
    <i r="1">
      <x v="68"/>
    </i>
    <i r="2">
      <x/>
    </i>
    <i r="2">
      <x v="1"/>
    </i>
    <i r="2">
      <x v="2"/>
    </i>
    <i r="2">
      <x v="3"/>
    </i>
    <i r="2">
      <x v="4"/>
    </i>
    <i r="2">
      <x v="7"/>
    </i>
    <i r="2">
      <x v="9"/>
    </i>
    <i t="grand">
      <x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dataFields count="6">
    <dataField name="Sum of CASE_QTY_SHEM_2018" fld="54" baseField="0" baseItem="0"/>
    <dataField name="Sum of CASE_QTY_GAW_2018_2" fld="55" baseField="0" baseItem="0"/>
    <dataField name="რეგიონში შემთხვევათა საერთო რაოდენობასთან შედარებით ხვ. წილი" fld="55" baseField="0" baseItem="0" numFmtId="10">
      <extLst>
        <ext xmlns:x14="http://schemas.microsoft.com/office/spreadsheetml/2009/9/main" uri="{E15A36E0-9728-4e99-A89B-3F7291B0FE68}">
          <x14:dataField pivotShowAs="percentOfParentRow"/>
        </ext>
      </extLst>
    </dataField>
    <dataField name="Sum of REFERAL_CASE_QTY_2018" fld="56" baseField="0" baseItem="0"/>
    <dataField name="რეფერალების ხვ. წ. რეგიონთან მიმართებთ" fld="56" baseField="2" baseItem="0" numFmtId="10">
      <extLst>
        <ext xmlns:x14="http://schemas.microsoft.com/office/spreadsheetml/2009/9/main" uri="{E15A36E0-9728-4e99-A89B-3F7291B0FE68}">
          <x14:dataField pivotShowAs="percentOfParentRow"/>
        </ext>
      </extLst>
    </dataField>
    <dataField name="Sum of LETAL_CASE_QTY_2018" fld="57" baseField="0" baseItem="0"/>
  </dataFields>
  <formats count="9">
    <format dxfId="40">
      <pivotArea field="2" type="button" dataOnly="0" labelOnly="1" outline="0" axis="axisRow" fieldPosition="0"/>
    </format>
    <format dxfId="39">
      <pivotArea dataOnly="0" labelOnly="1" outline="0" fieldPosition="0">
        <references count="1">
          <reference field="4294967294" count="4">
            <x v="0"/>
            <x v="2"/>
            <x v="3"/>
            <x v="5"/>
          </reference>
        </references>
      </pivotArea>
    </format>
    <format dxfId="38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37">
      <pivotArea outline="0" fieldPosition="0">
        <references count="1">
          <reference field="4294967294" count="1">
            <x v="2"/>
          </reference>
        </references>
      </pivotArea>
    </format>
    <format dxfId="36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35">
      <pivotArea outline="0" fieldPosition="0">
        <references count="1">
          <reference field="4294967294" count="1">
            <x v="4"/>
          </reference>
        </references>
      </pivotArea>
    </format>
    <format dxfId="19">
      <pivotArea dataOnly="0" labelOnly="1" outline="0" fieldPosition="0">
        <references count="1">
          <reference field="4294967294" count="1">
            <x v="4"/>
          </reference>
        </references>
      </pivotArea>
    </format>
    <format dxfId="18">
      <pivotArea dataOnly="0" labelOnly="1" outline="0" fieldPosition="0">
        <references count="1">
          <reference field="4294967294" count="1">
            <x v="4"/>
          </reference>
        </references>
      </pivotArea>
    </format>
    <format dxfId="9">
      <pivotArea dataOnly="0" labelOnly="1" outline="0" fieldPosition="0">
        <references count="1">
          <reference field="4294967294" count="1">
            <x v="4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PivotTable2" cacheId="2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A3:C1514" firstHeaderRow="0" firstDataRow="1" firstDataCol="1"/>
  <pivotFields count="86">
    <pivotField axis="axisRow" showAll="0">
      <items count="361">
        <item x="12"/>
        <item x="45"/>
        <item x="46"/>
        <item x="13"/>
        <item x="47"/>
        <item x="14"/>
        <item x="0"/>
        <item x="1"/>
        <item x="2"/>
        <item x="15"/>
        <item x="16"/>
        <item x="48"/>
        <item x="3"/>
        <item x="4"/>
        <item x="5"/>
        <item x="86"/>
        <item x="87"/>
        <item x="17"/>
        <item x="6"/>
        <item x="7"/>
        <item x="8"/>
        <item x="18"/>
        <item x="9"/>
        <item x="10"/>
        <item x="49"/>
        <item x="11"/>
        <item x="20"/>
        <item x="19"/>
        <item x="21"/>
        <item x="22"/>
        <item x="23"/>
        <item x="68"/>
        <item x="30"/>
        <item x="24"/>
        <item x="25"/>
        <item x="26"/>
        <item x="31"/>
        <item x="27"/>
        <item x="28"/>
        <item x="29"/>
        <item x="35"/>
        <item x="36"/>
        <item x="32"/>
        <item x="37"/>
        <item x="38"/>
        <item x="33"/>
        <item x="69"/>
        <item x="34"/>
        <item x="39"/>
        <item x="40"/>
        <item x="41"/>
        <item x="42"/>
        <item x="43"/>
        <item x="44"/>
        <item x="50"/>
        <item x="56"/>
        <item x="51"/>
        <item x="52"/>
        <item x="53"/>
        <item x="54"/>
        <item x="55"/>
        <item x="70"/>
        <item x="75"/>
        <item x="57"/>
        <item x="58"/>
        <item x="59"/>
        <item x="60"/>
        <item x="71"/>
        <item x="61"/>
        <item x="72"/>
        <item x="73"/>
        <item x="62"/>
        <item x="74"/>
        <item x="88"/>
        <item x="63"/>
        <item x="64"/>
        <item x="65"/>
        <item x="66"/>
        <item x="89"/>
        <item x="144"/>
        <item x="90"/>
        <item x="67"/>
        <item x="319"/>
        <item x="145"/>
        <item x="76"/>
        <item x="77"/>
        <item x="78"/>
        <item x="101"/>
        <item x="146"/>
        <item x="102"/>
        <item x="79"/>
        <item x="103"/>
        <item x="147"/>
        <item x="327"/>
        <item x="148"/>
        <item x="104"/>
        <item x="80"/>
        <item x="105"/>
        <item x="81"/>
        <item x="328"/>
        <item x="329"/>
        <item x="82"/>
        <item x="106"/>
        <item x="83"/>
        <item x="107"/>
        <item x="84"/>
        <item x="108"/>
        <item x="330"/>
        <item x="168"/>
        <item x="109"/>
        <item x="110"/>
        <item x="85"/>
        <item x="123"/>
        <item x="91"/>
        <item x="124"/>
        <item x="125"/>
        <item x="331"/>
        <item x="92"/>
        <item x="196"/>
        <item x="126"/>
        <item x="93"/>
        <item x="127"/>
        <item x="128"/>
        <item x="94"/>
        <item x="197"/>
        <item x="198"/>
        <item x="129"/>
        <item x="199"/>
        <item x="130"/>
        <item x="332"/>
        <item x="95"/>
        <item x="131"/>
        <item x="96"/>
        <item x="132"/>
        <item x="133"/>
        <item x="97"/>
        <item x="98"/>
        <item x="99"/>
        <item x="100"/>
        <item x="111"/>
        <item x="219"/>
        <item x="160"/>
        <item x="112"/>
        <item x="161"/>
        <item x="162"/>
        <item x="113"/>
        <item x="333"/>
        <item x="114"/>
        <item x="115"/>
        <item x="163"/>
        <item x="164"/>
        <item x="116"/>
        <item x="117"/>
        <item x="118"/>
        <item x="119"/>
        <item x="231"/>
        <item x="120"/>
        <item x="334"/>
        <item x="165"/>
        <item x="121"/>
        <item x="122"/>
        <item x="166"/>
        <item x="134"/>
        <item x="135"/>
        <item x="167"/>
        <item x="335"/>
        <item x="336"/>
        <item x="136"/>
        <item x="232"/>
        <item x="137"/>
        <item x="181"/>
        <item x="138"/>
        <item x="139"/>
        <item x="182"/>
        <item x="245"/>
        <item x="140"/>
        <item x="183"/>
        <item x="246"/>
        <item x="184"/>
        <item x="247"/>
        <item x="141"/>
        <item x="185"/>
        <item x="142"/>
        <item x="143"/>
        <item x="186"/>
        <item x="187"/>
        <item x="149"/>
        <item x="200"/>
        <item x="150"/>
        <item x="266"/>
        <item x="151"/>
        <item x="201"/>
        <item x="267"/>
        <item x="202"/>
        <item x="152"/>
        <item x="337"/>
        <item x="153"/>
        <item x="154"/>
        <item x="155"/>
        <item x="203"/>
        <item x="156"/>
        <item x="157"/>
        <item x="158"/>
        <item x="338"/>
        <item x="339"/>
        <item x="215"/>
        <item x="216"/>
        <item x="277"/>
        <item x="159"/>
        <item x="340"/>
        <item x="341"/>
        <item x="169"/>
        <item x="170"/>
        <item x="171"/>
        <item x="278"/>
        <item x="217"/>
        <item x="172"/>
        <item x="173"/>
        <item x="218"/>
        <item x="174"/>
        <item x="279"/>
        <item x="175"/>
        <item x="176"/>
        <item x="280"/>
        <item x="177"/>
        <item x="281"/>
        <item x="282"/>
        <item x="294"/>
        <item x="178"/>
        <item x="233"/>
        <item x="179"/>
        <item x="180"/>
        <item x="188"/>
        <item x="234"/>
        <item x="189"/>
        <item x="248"/>
        <item x="190"/>
        <item x="249"/>
        <item x="191"/>
        <item x="250"/>
        <item x="192"/>
        <item x="295"/>
        <item x="193"/>
        <item x="251"/>
        <item x="302"/>
        <item x="252"/>
        <item x="253"/>
        <item x="303"/>
        <item x="194"/>
        <item x="195"/>
        <item x="254"/>
        <item x="204"/>
        <item x="342"/>
        <item x="205"/>
        <item x="206"/>
        <item x="343"/>
        <item x="344"/>
        <item x="207"/>
        <item x="304"/>
        <item x="255"/>
        <item x="208"/>
        <item x="345"/>
        <item x="309"/>
        <item x="262"/>
        <item x="346"/>
        <item x="209"/>
        <item x="310"/>
        <item x="210"/>
        <item x="263"/>
        <item x="347"/>
        <item x="211"/>
        <item x="264"/>
        <item x="212"/>
        <item x="311"/>
        <item x="213"/>
        <item x="348"/>
        <item x="214"/>
        <item x="312"/>
        <item x="220"/>
        <item x="265"/>
        <item x="221"/>
        <item x="222"/>
        <item x="313"/>
        <item x="223"/>
        <item x="224"/>
        <item x="268"/>
        <item x="225"/>
        <item x="226"/>
        <item x="314"/>
        <item x="227"/>
        <item x="228"/>
        <item x="229"/>
        <item x="230"/>
        <item x="235"/>
        <item x="236"/>
        <item x="349"/>
        <item x="283"/>
        <item x="237"/>
        <item x="284"/>
        <item x="238"/>
        <item x="315"/>
        <item x="316"/>
        <item x="239"/>
        <item x="240"/>
        <item x="350"/>
        <item x="241"/>
        <item x="242"/>
        <item x="317"/>
        <item x="243"/>
        <item x="351"/>
        <item x="244"/>
        <item x="285"/>
        <item x="256"/>
        <item x="318"/>
        <item x="257"/>
        <item x="296"/>
        <item x="258"/>
        <item x="320"/>
        <item x="297"/>
        <item x="321"/>
        <item x="259"/>
        <item x="298"/>
        <item x="299"/>
        <item x="322"/>
        <item x="352"/>
        <item x="323"/>
        <item x="300"/>
        <item x="260"/>
        <item x="301"/>
        <item x="353"/>
        <item x="261"/>
        <item x="354"/>
        <item x="269"/>
        <item x="270"/>
        <item x="271"/>
        <item x="272"/>
        <item x="273"/>
        <item x="274"/>
        <item x="324"/>
        <item x="305"/>
        <item x="355"/>
        <item x="306"/>
        <item x="307"/>
        <item x="325"/>
        <item x="275"/>
        <item x="276"/>
        <item x="286"/>
        <item x="308"/>
        <item x="356"/>
        <item x="287"/>
        <item x="288"/>
        <item x="289"/>
        <item x="290"/>
        <item x="291"/>
        <item x="326"/>
        <item x="292"/>
        <item x="357"/>
        <item x="293"/>
        <item x="359"/>
        <item x="358"/>
        <item t="default"/>
      </items>
    </pivotField>
    <pivotField showAll="0"/>
    <pivotField axis="axisRow" showAll="0">
      <items count="12">
        <item x="4"/>
        <item x="3"/>
        <item x="1"/>
        <item x="5"/>
        <item x="0"/>
        <item x="9"/>
        <item x="10"/>
        <item x="2"/>
        <item x="7"/>
        <item x="8"/>
        <item x="6"/>
        <item t="default"/>
      </items>
    </pivotField>
    <pivotField showAll="0"/>
    <pivotField showAll="0"/>
    <pivotField axis="axisRow" showAll="0">
      <items count="11">
        <item x="2"/>
        <item x="4"/>
        <item x="5"/>
        <item x="1"/>
        <item x="8"/>
        <item x="6"/>
        <item x="9"/>
        <item x="7"/>
        <item x="3"/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</pivotFields>
  <rowFields count="3">
    <field x="2"/>
    <field x="0"/>
    <field x="5"/>
  </rowFields>
  <rowItems count="1511">
    <i>
      <x/>
    </i>
    <i r="1">
      <x v="13"/>
    </i>
    <i r="2">
      <x v="8"/>
    </i>
    <i r="1">
      <x v="26"/>
    </i>
    <i r="2">
      <x/>
    </i>
    <i r="2">
      <x v="1"/>
    </i>
    <i r="1">
      <x v="27"/>
    </i>
    <i r="2">
      <x/>
    </i>
    <i r="2">
      <x v="1"/>
    </i>
    <i r="2">
      <x v="3"/>
    </i>
    <i r="2">
      <x v="7"/>
    </i>
    <i r="1">
      <x v="33"/>
    </i>
    <i r="2">
      <x/>
    </i>
    <i r="2">
      <x v="1"/>
    </i>
    <i r="2">
      <x v="3"/>
    </i>
    <i r="2">
      <x v="7"/>
    </i>
    <i r="1">
      <x v="34"/>
    </i>
    <i r="2">
      <x/>
    </i>
    <i r="2">
      <x v="1"/>
    </i>
    <i r="2">
      <x v="2"/>
    </i>
    <i r="2">
      <x v="3"/>
    </i>
    <i r="2">
      <x v="5"/>
    </i>
    <i r="2">
      <x v="9"/>
    </i>
    <i r="1">
      <x v="35"/>
    </i>
    <i r="2">
      <x/>
    </i>
    <i r="2">
      <x v="1"/>
    </i>
    <i r="2">
      <x v="3"/>
    </i>
    <i r="2">
      <x v="4"/>
    </i>
    <i r="2">
      <x v="6"/>
    </i>
    <i r="2">
      <x v="7"/>
    </i>
    <i r="1">
      <x v="39"/>
    </i>
    <i r="2">
      <x/>
    </i>
    <i r="2">
      <x v="1"/>
    </i>
    <i r="2">
      <x v="2"/>
    </i>
    <i r="2">
      <x v="3"/>
    </i>
    <i r="2">
      <x v="7"/>
    </i>
    <i r="1">
      <x v="50"/>
    </i>
    <i r="2">
      <x/>
    </i>
    <i r="2">
      <x v="1"/>
    </i>
    <i r="2">
      <x v="3"/>
    </i>
    <i r="1">
      <x v="51"/>
    </i>
    <i r="2">
      <x/>
    </i>
    <i r="2">
      <x v="1"/>
    </i>
    <i r="2">
      <x v="3"/>
    </i>
    <i r="1">
      <x v="54"/>
    </i>
    <i r="2">
      <x/>
    </i>
    <i r="2">
      <x v="1"/>
    </i>
    <i r="2">
      <x v="3"/>
    </i>
    <i r="2">
      <x v="7"/>
    </i>
    <i r="1">
      <x v="77"/>
    </i>
    <i r="2">
      <x v="3"/>
    </i>
    <i r="1">
      <x v="86"/>
    </i>
    <i r="2">
      <x/>
    </i>
    <i r="2">
      <x v="1"/>
    </i>
    <i r="2">
      <x v="2"/>
    </i>
    <i r="2">
      <x v="3"/>
    </i>
    <i r="1">
      <x v="103"/>
    </i>
    <i r="2">
      <x/>
    </i>
    <i r="2">
      <x v="1"/>
    </i>
    <i r="2">
      <x v="2"/>
    </i>
    <i r="2">
      <x v="3"/>
    </i>
    <i r="2">
      <x v="9"/>
    </i>
    <i r="1">
      <x v="116"/>
    </i>
    <i r="2">
      <x/>
    </i>
    <i r="1">
      <x v="119"/>
    </i>
    <i r="2">
      <x/>
    </i>
    <i r="2">
      <x v="1"/>
    </i>
    <i r="2">
      <x v="2"/>
    </i>
    <i r="2">
      <x v="3"/>
    </i>
    <i r="2">
      <x v="5"/>
    </i>
    <i r="2">
      <x v="6"/>
    </i>
    <i r="2">
      <x v="7"/>
    </i>
    <i r="2">
      <x v="9"/>
    </i>
    <i r="1">
      <x v="133"/>
    </i>
    <i r="2">
      <x v="1"/>
    </i>
    <i r="2">
      <x v="3"/>
    </i>
    <i r="2">
      <x v="7"/>
    </i>
    <i r="1">
      <x v="144"/>
    </i>
    <i r="2">
      <x v="3"/>
    </i>
    <i r="1">
      <x v="166"/>
    </i>
    <i r="2">
      <x v="3"/>
    </i>
    <i r="2">
      <x v="9"/>
    </i>
    <i r="1">
      <x v="176"/>
    </i>
    <i r="2">
      <x/>
    </i>
    <i r="2">
      <x v="4"/>
    </i>
    <i r="1">
      <x v="182"/>
    </i>
    <i r="2">
      <x/>
    </i>
    <i r="2">
      <x v="1"/>
    </i>
    <i r="2">
      <x v="2"/>
    </i>
    <i r="2">
      <x v="3"/>
    </i>
    <i r="2">
      <x v="7"/>
    </i>
    <i r="1">
      <x v="186"/>
    </i>
    <i r="2">
      <x/>
    </i>
    <i r="2">
      <x v="1"/>
    </i>
    <i r="2">
      <x v="3"/>
    </i>
    <i r="2">
      <x v="4"/>
    </i>
    <i r="2">
      <x v="6"/>
    </i>
    <i r="2">
      <x v="7"/>
    </i>
    <i r="1">
      <x v="198"/>
    </i>
    <i r="2">
      <x/>
    </i>
    <i r="2">
      <x v="1"/>
    </i>
    <i r="2">
      <x v="2"/>
    </i>
    <i r="2">
      <x v="3"/>
    </i>
    <i r="2">
      <x v="5"/>
    </i>
    <i r="2">
      <x v="6"/>
    </i>
    <i r="2">
      <x v="7"/>
    </i>
    <i r="2">
      <x v="9"/>
    </i>
    <i r="1">
      <x v="212"/>
    </i>
    <i r="2">
      <x/>
    </i>
    <i r="2">
      <x v="1"/>
    </i>
    <i r="2">
      <x v="3"/>
    </i>
    <i r="2">
      <x v="7"/>
    </i>
    <i r="1">
      <x v="214"/>
    </i>
    <i r="2">
      <x v="3"/>
    </i>
    <i r="1">
      <x v="227"/>
    </i>
    <i r="2">
      <x v="3"/>
    </i>
    <i r="1">
      <x v="292"/>
    </i>
    <i r="2">
      <x/>
    </i>
    <i r="2">
      <x v="1"/>
    </i>
    <i r="2">
      <x v="2"/>
    </i>
    <i r="2">
      <x v="3"/>
    </i>
    <i r="2">
      <x v="5"/>
    </i>
    <i r="2">
      <x v="9"/>
    </i>
    <i r="1">
      <x v="293"/>
    </i>
    <i r="2">
      <x/>
    </i>
    <i r="2">
      <x v="1"/>
    </i>
    <i r="2">
      <x v="3"/>
    </i>
    <i r="2">
      <x v="7"/>
    </i>
    <i r="1">
      <x v="294"/>
    </i>
    <i r="2">
      <x/>
    </i>
    <i r="2">
      <x v="1"/>
    </i>
    <i r="1">
      <x v="321"/>
    </i>
    <i r="2">
      <x v="3"/>
    </i>
    <i r="1">
      <x v="332"/>
    </i>
    <i r="2">
      <x/>
    </i>
    <i r="2">
      <x v="1"/>
    </i>
    <i r="2">
      <x v="2"/>
    </i>
    <i r="2">
      <x v="3"/>
    </i>
    <i r="2">
      <x v="5"/>
    </i>
    <i r="2">
      <x v="9"/>
    </i>
    <i r="1">
      <x v="337"/>
    </i>
    <i r="2">
      <x/>
    </i>
    <i r="2">
      <x v="1"/>
    </i>
    <i r="2">
      <x v="2"/>
    </i>
    <i r="2">
      <x v="3"/>
    </i>
    <i r="2">
      <x v="9"/>
    </i>
    <i r="1">
      <x v="354"/>
    </i>
    <i r="2">
      <x/>
    </i>
    <i>
      <x v="1"/>
    </i>
    <i r="1">
      <x v="12"/>
    </i>
    <i r="2">
      <x/>
    </i>
    <i r="2">
      <x v="1"/>
    </i>
    <i r="1">
      <x v="108"/>
    </i>
    <i r="2">
      <x/>
    </i>
    <i r="1">
      <x v="115"/>
    </i>
    <i r="2">
      <x/>
    </i>
    <i r="1">
      <x v="145"/>
    </i>
    <i r="2">
      <x/>
    </i>
    <i r="2">
      <x v="3"/>
    </i>
    <i r="1">
      <x v="162"/>
    </i>
    <i r="2">
      <x/>
    </i>
    <i r="2">
      <x v="1"/>
    </i>
    <i r="2">
      <x v="3"/>
    </i>
    <i r="2">
      <x v="7"/>
    </i>
    <i r="1">
      <x v="194"/>
    </i>
    <i r="2">
      <x/>
    </i>
    <i r="2">
      <x v="1"/>
    </i>
    <i r="2">
      <x v="3"/>
    </i>
    <i r="1">
      <x v="294"/>
    </i>
    <i r="2">
      <x/>
    </i>
    <i r="2">
      <x v="1"/>
    </i>
    <i r="2">
      <x v="2"/>
    </i>
    <i r="2">
      <x v="3"/>
    </i>
    <i r="2">
      <x v="4"/>
    </i>
    <i r="2">
      <x v="7"/>
    </i>
    <i r="2">
      <x v="9"/>
    </i>
    <i r="1">
      <x v="314"/>
    </i>
    <i r="2">
      <x/>
    </i>
    <i r="2">
      <x v="1"/>
    </i>
    <i r="2">
      <x v="3"/>
    </i>
    <i r="1">
      <x v="355"/>
    </i>
    <i r="2">
      <x v="3"/>
    </i>
    <i>
      <x v="2"/>
    </i>
    <i r="1">
      <x v="2"/>
    </i>
    <i r="2">
      <x v="3"/>
    </i>
    <i r="1">
      <x v="3"/>
    </i>
    <i r="2">
      <x v="3"/>
    </i>
    <i r="1">
      <x v="4"/>
    </i>
    <i r="2">
      <x/>
    </i>
    <i r="2">
      <x v="1"/>
    </i>
    <i r="2">
      <x v="3"/>
    </i>
    <i r="2">
      <x v="9"/>
    </i>
    <i r="1">
      <x v="5"/>
    </i>
    <i r="2">
      <x v="1"/>
    </i>
    <i r="2">
      <x v="3"/>
    </i>
    <i r="2">
      <x v="5"/>
    </i>
    <i r="1">
      <x v="7"/>
    </i>
    <i r="2">
      <x/>
    </i>
    <i r="2">
      <x v="1"/>
    </i>
    <i r="2">
      <x v="3"/>
    </i>
    <i r="1">
      <x v="9"/>
    </i>
    <i r="2">
      <x v="1"/>
    </i>
    <i r="1">
      <x v="10"/>
    </i>
    <i r="2">
      <x v="3"/>
    </i>
    <i r="1">
      <x v="16"/>
    </i>
    <i r="2">
      <x v="3"/>
    </i>
    <i r="1">
      <x v="19"/>
    </i>
    <i r="2">
      <x v="1"/>
    </i>
    <i r="2">
      <x v="3"/>
    </i>
    <i r="2">
      <x v="7"/>
    </i>
    <i r="1">
      <x v="24"/>
    </i>
    <i r="2">
      <x v="2"/>
    </i>
    <i r="1">
      <x v="42"/>
    </i>
    <i r="2">
      <x/>
    </i>
    <i r="2">
      <x v="1"/>
    </i>
    <i r="2">
      <x v="3"/>
    </i>
    <i r="1">
      <x v="63"/>
    </i>
    <i r="2">
      <x v="1"/>
    </i>
    <i r="2">
      <x v="3"/>
    </i>
    <i r="1">
      <x v="64"/>
    </i>
    <i r="2">
      <x/>
    </i>
    <i r="2">
      <x v="1"/>
    </i>
    <i r="2">
      <x v="2"/>
    </i>
    <i r="2">
      <x v="3"/>
    </i>
    <i r="2">
      <x v="8"/>
    </i>
    <i r="2">
      <x v="9"/>
    </i>
    <i r="1">
      <x v="66"/>
    </i>
    <i r="2">
      <x/>
    </i>
    <i r="2">
      <x v="1"/>
    </i>
    <i r="2">
      <x v="3"/>
    </i>
    <i r="2">
      <x v="5"/>
    </i>
    <i r="1">
      <x v="68"/>
    </i>
    <i r="2">
      <x/>
    </i>
    <i r="2">
      <x v="1"/>
    </i>
    <i r="2">
      <x v="3"/>
    </i>
    <i r="2">
      <x v="4"/>
    </i>
    <i r="1">
      <x v="69"/>
    </i>
    <i r="2">
      <x v="3"/>
    </i>
    <i r="2">
      <x v="9"/>
    </i>
    <i r="1">
      <x v="70"/>
    </i>
    <i r="2">
      <x/>
    </i>
    <i r="2">
      <x v="1"/>
    </i>
    <i r="2">
      <x v="2"/>
    </i>
    <i r="2">
      <x v="3"/>
    </i>
    <i r="2">
      <x v="5"/>
    </i>
    <i r="1">
      <x v="71"/>
    </i>
    <i r="2">
      <x/>
    </i>
    <i r="2">
      <x v="1"/>
    </i>
    <i r="2">
      <x v="3"/>
    </i>
    <i r="2">
      <x v="9"/>
    </i>
    <i r="1">
      <x v="74"/>
    </i>
    <i r="2">
      <x/>
    </i>
    <i r="2">
      <x v="1"/>
    </i>
    <i r="2">
      <x v="3"/>
    </i>
    <i r="2">
      <x v="4"/>
    </i>
    <i r="2">
      <x v="9"/>
    </i>
    <i r="1">
      <x v="75"/>
    </i>
    <i r="2">
      <x v="1"/>
    </i>
    <i r="2">
      <x v="4"/>
    </i>
    <i r="1">
      <x v="76"/>
    </i>
    <i r="2">
      <x/>
    </i>
    <i r="2">
      <x v="1"/>
    </i>
    <i r="2">
      <x v="2"/>
    </i>
    <i r="2">
      <x v="3"/>
    </i>
    <i r="2">
      <x v="5"/>
    </i>
    <i r="2">
      <x v="7"/>
    </i>
    <i r="2">
      <x v="8"/>
    </i>
    <i r="2">
      <x v="9"/>
    </i>
    <i r="1">
      <x v="78"/>
    </i>
    <i r="2">
      <x/>
    </i>
    <i r="2">
      <x v="1"/>
    </i>
    <i r="2">
      <x v="9"/>
    </i>
    <i r="1">
      <x v="79"/>
    </i>
    <i r="2">
      <x/>
    </i>
    <i r="2">
      <x v="3"/>
    </i>
    <i r="1">
      <x v="80"/>
    </i>
    <i r="2">
      <x v="2"/>
    </i>
    <i r="1">
      <x v="81"/>
    </i>
    <i r="2">
      <x v="2"/>
    </i>
    <i r="1">
      <x v="83"/>
    </i>
    <i r="2">
      <x v="3"/>
    </i>
    <i r="1">
      <x v="84"/>
    </i>
    <i r="2">
      <x v="2"/>
    </i>
    <i r="2">
      <x v="3"/>
    </i>
    <i r="1">
      <x v="92"/>
    </i>
    <i r="2">
      <x v="2"/>
    </i>
    <i r="1">
      <x v="93"/>
    </i>
    <i r="2">
      <x v="3"/>
    </i>
    <i r="1">
      <x v="96"/>
    </i>
    <i r="2">
      <x/>
    </i>
    <i r="2">
      <x v="1"/>
    </i>
    <i r="2">
      <x v="2"/>
    </i>
    <i r="2">
      <x v="3"/>
    </i>
    <i r="2">
      <x v="5"/>
    </i>
    <i r="2">
      <x v="7"/>
    </i>
    <i r="2">
      <x v="9"/>
    </i>
    <i r="1">
      <x v="98"/>
    </i>
    <i r="2">
      <x/>
    </i>
    <i r="2">
      <x v="1"/>
    </i>
    <i r="2">
      <x v="3"/>
    </i>
    <i r="1">
      <x v="100"/>
    </i>
    <i r="2">
      <x v="5"/>
    </i>
    <i r="1">
      <x v="105"/>
    </i>
    <i r="2">
      <x v="3"/>
    </i>
    <i r="2">
      <x v="8"/>
    </i>
    <i r="2">
      <x v="9"/>
    </i>
    <i r="1">
      <x v="106"/>
    </i>
    <i r="2">
      <x/>
    </i>
    <i r="1">
      <x v="107"/>
    </i>
    <i r="2">
      <x v="3"/>
    </i>
    <i r="1">
      <x v="110"/>
    </i>
    <i r="2">
      <x v="3"/>
    </i>
    <i r="1">
      <x v="113"/>
    </i>
    <i r="2">
      <x/>
    </i>
    <i r="1">
      <x v="114"/>
    </i>
    <i r="2">
      <x/>
    </i>
    <i r="2">
      <x v="1"/>
    </i>
    <i r="2">
      <x v="3"/>
    </i>
    <i r="2">
      <x v="5"/>
    </i>
    <i r="1">
      <x v="117"/>
    </i>
    <i r="2">
      <x v="3"/>
    </i>
    <i r="2">
      <x v="8"/>
    </i>
    <i r="2">
      <x v="9"/>
    </i>
    <i r="1">
      <x v="122"/>
    </i>
    <i r="2">
      <x v="1"/>
    </i>
    <i r="2">
      <x v="3"/>
    </i>
    <i r="2">
      <x v="5"/>
    </i>
    <i r="1">
      <x v="123"/>
    </i>
    <i r="2">
      <x/>
    </i>
    <i r="2">
      <x v="1"/>
    </i>
    <i r="2">
      <x v="2"/>
    </i>
    <i r="2">
      <x v="3"/>
    </i>
    <i r="2">
      <x v="5"/>
    </i>
    <i r="2">
      <x v="9"/>
    </i>
    <i r="1">
      <x v="126"/>
    </i>
    <i r="2">
      <x/>
    </i>
    <i r="2">
      <x v="1"/>
    </i>
    <i r="2">
      <x v="3"/>
    </i>
    <i r="2">
      <x v="4"/>
    </i>
    <i r="2">
      <x v="5"/>
    </i>
    <i r="1">
      <x v="127"/>
    </i>
    <i r="2">
      <x v="3"/>
    </i>
    <i r="1">
      <x v="132"/>
    </i>
    <i r="2">
      <x v="1"/>
    </i>
    <i r="2">
      <x v="3"/>
    </i>
    <i r="2">
      <x v="7"/>
    </i>
    <i r="1">
      <x v="135"/>
    </i>
    <i r="2">
      <x v="1"/>
    </i>
    <i r="2">
      <x v="3"/>
    </i>
    <i r="2">
      <x v="6"/>
    </i>
    <i r="2">
      <x v="7"/>
    </i>
    <i r="1">
      <x v="136"/>
    </i>
    <i r="2">
      <x/>
    </i>
    <i r="2">
      <x v="1"/>
    </i>
    <i r="1">
      <x v="137"/>
    </i>
    <i r="2">
      <x/>
    </i>
    <i r="2">
      <x v="1"/>
    </i>
    <i r="2">
      <x v="3"/>
    </i>
    <i r="1">
      <x v="138"/>
    </i>
    <i r="2">
      <x/>
    </i>
    <i r="2">
      <x v="1"/>
    </i>
    <i r="2">
      <x v="3"/>
    </i>
    <i r="2">
      <x v="5"/>
    </i>
    <i r="1">
      <x v="139"/>
    </i>
    <i r="2">
      <x/>
    </i>
    <i r="1">
      <x v="140"/>
    </i>
    <i r="2">
      <x v="3"/>
    </i>
    <i r="2">
      <x v="9"/>
    </i>
    <i r="1">
      <x v="142"/>
    </i>
    <i r="2">
      <x/>
    </i>
    <i r="2">
      <x v="1"/>
    </i>
    <i r="2">
      <x v="3"/>
    </i>
    <i r="1">
      <x v="143"/>
    </i>
    <i r="2">
      <x/>
    </i>
    <i r="2">
      <x v="1"/>
    </i>
    <i r="2">
      <x v="3"/>
    </i>
    <i r="1">
      <x v="148"/>
    </i>
    <i r="2">
      <x/>
    </i>
    <i r="2">
      <x v="1"/>
    </i>
    <i r="2">
      <x v="3"/>
    </i>
    <i r="2">
      <x v="7"/>
    </i>
    <i r="1">
      <x v="150"/>
    </i>
    <i r="2">
      <x/>
    </i>
    <i r="2">
      <x v="1"/>
    </i>
    <i r="1">
      <x v="151"/>
    </i>
    <i r="2">
      <x/>
    </i>
    <i r="2">
      <x v="1"/>
    </i>
    <i r="2">
      <x v="3"/>
    </i>
    <i r="2">
      <x v="5"/>
    </i>
    <i r="1">
      <x v="154"/>
    </i>
    <i r="2">
      <x v="2"/>
    </i>
    <i r="2">
      <x v="3"/>
    </i>
    <i r="2">
      <x v="9"/>
    </i>
    <i r="1">
      <x v="155"/>
    </i>
    <i r="2">
      <x v="1"/>
    </i>
    <i r="2">
      <x v="3"/>
    </i>
    <i r="1">
      <x v="161"/>
    </i>
    <i r="2">
      <x/>
    </i>
    <i r="2">
      <x v="1"/>
    </i>
    <i r="2">
      <x v="3"/>
    </i>
    <i r="1">
      <x v="168"/>
    </i>
    <i r="2">
      <x v="3"/>
    </i>
    <i r="2">
      <x v="7"/>
    </i>
    <i r="2">
      <x v="9"/>
    </i>
    <i r="1">
      <x v="169"/>
    </i>
    <i r="2">
      <x/>
    </i>
    <i r="2">
      <x v="1"/>
    </i>
    <i r="2">
      <x v="3"/>
    </i>
    <i r="2">
      <x v="5"/>
    </i>
    <i r="2">
      <x v="6"/>
    </i>
    <i r="2">
      <x v="7"/>
    </i>
    <i r="1">
      <x v="174"/>
    </i>
    <i r="2">
      <x/>
    </i>
    <i r="2">
      <x v="1"/>
    </i>
    <i r="2">
      <x v="3"/>
    </i>
    <i r="1">
      <x v="177"/>
    </i>
    <i r="2">
      <x v="3"/>
    </i>
    <i r="1">
      <x v="178"/>
    </i>
    <i r="2">
      <x/>
    </i>
    <i r="2">
      <x v="1"/>
    </i>
    <i r="2">
      <x v="3"/>
    </i>
    <i r="2">
      <x v="5"/>
    </i>
    <i r="1">
      <x v="179"/>
    </i>
    <i r="2">
      <x v="3"/>
    </i>
    <i r="1">
      <x v="184"/>
    </i>
    <i r="2">
      <x/>
    </i>
    <i r="2">
      <x v="1"/>
    </i>
    <i r="2">
      <x v="3"/>
    </i>
    <i r="2">
      <x v="4"/>
    </i>
    <i r="1">
      <x v="185"/>
    </i>
    <i r="2">
      <x v="3"/>
    </i>
    <i r="2">
      <x v="9"/>
    </i>
    <i r="1">
      <x v="189"/>
    </i>
    <i r="2">
      <x v="3"/>
    </i>
    <i r="1">
      <x v="190"/>
    </i>
    <i r="2">
      <x v="1"/>
    </i>
    <i r="2">
      <x v="4"/>
    </i>
    <i r="1">
      <x v="196"/>
    </i>
    <i r="2">
      <x/>
    </i>
    <i r="2">
      <x v="1"/>
    </i>
    <i r="2">
      <x v="3"/>
    </i>
    <i r="2">
      <x v="5"/>
    </i>
    <i r="2">
      <x v="7"/>
    </i>
    <i r="1">
      <x v="202"/>
    </i>
    <i r="2">
      <x v="3"/>
    </i>
    <i r="1">
      <x v="203"/>
    </i>
    <i r="2">
      <x v="3"/>
    </i>
    <i r="1">
      <x v="204"/>
    </i>
    <i r="2">
      <x v="1"/>
    </i>
    <i r="1">
      <x v="205"/>
    </i>
    <i r="2">
      <x/>
    </i>
    <i r="2">
      <x v="1"/>
    </i>
    <i r="2">
      <x v="2"/>
    </i>
    <i r="2">
      <x v="3"/>
    </i>
    <i r="2">
      <x v="8"/>
    </i>
    <i r="1">
      <x v="208"/>
    </i>
    <i r="2">
      <x v="1"/>
    </i>
    <i r="2">
      <x v="2"/>
    </i>
    <i r="2">
      <x v="3"/>
    </i>
    <i r="2">
      <x v="9"/>
    </i>
    <i r="1">
      <x v="213"/>
    </i>
    <i r="2">
      <x/>
    </i>
    <i r="1">
      <x v="217"/>
    </i>
    <i r="2">
      <x/>
    </i>
    <i r="2">
      <x v="1"/>
    </i>
    <i r="2">
      <x v="3"/>
    </i>
    <i r="2">
      <x v="5"/>
    </i>
    <i r="1">
      <x v="218"/>
    </i>
    <i r="2">
      <x v="3"/>
    </i>
    <i r="1">
      <x v="220"/>
    </i>
    <i r="2">
      <x/>
    </i>
    <i r="1">
      <x v="221"/>
    </i>
    <i r="2">
      <x/>
    </i>
    <i r="2">
      <x v="1"/>
    </i>
    <i r="2">
      <x v="3"/>
    </i>
    <i r="2">
      <x v="5"/>
    </i>
    <i r="2">
      <x v="6"/>
    </i>
    <i r="2">
      <x v="7"/>
    </i>
    <i r="1">
      <x v="222"/>
    </i>
    <i r="2">
      <x/>
    </i>
    <i r="2">
      <x v="1"/>
    </i>
    <i r="2">
      <x v="3"/>
    </i>
    <i r="1">
      <x v="223"/>
    </i>
    <i r="2">
      <x v="1"/>
    </i>
    <i r="1">
      <x v="224"/>
    </i>
    <i r="2">
      <x/>
    </i>
    <i r="2">
      <x v="1"/>
    </i>
    <i r="2">
      <x v="2"/>
    </i>
    <i r="2">
      <x v="3"/>
    </i>
    <i r="2">
      <x v="5"/>
    </i>
    <i r="2">
      <x v="9"/>
    </i>
    <i r="1">
      <x v="226"/>
    </i>
    <i r="2">
      <x v="3"/>
    </i>
    <i r="1">
      <x v="227"/>
    </i>
    <i r="2">
      <x v="3"/>
    </i>
    <i r="1">
      <x v="229"/>
    </i>
    <i r="2">
      <x/>
    </i>
    <i r="2">
      <x v="1"/>
    </i>
    <i r="2">
      <x v="2"/>
    </i>
    <i r="2">
      <x v="3"/>
    </i>
    <i r="2">
      <x v="4"/>
    </i>
    <i r="1">
      <x v="230"/>
    </i>
    <i r="2">
      <x/>
    </i>
    <i r="2">
      <x v="1"/>
    </i>
    <i r="2">
      <x v="3"/>
    </i>
    <i r="2">
      <x v="5"/>
    </i>
    <i r="1">
      <x v="231"/>
    </i>
    <i r="2">
      <x/>
    </i>
    <i r="2">
      <x v="1"/>
    </i>
    <i r="2">
      <x v="3"/>
    </i>
    <i r="2">
      <x v="5"/>
    </i>
    <i r="2">
      <x v="6"/>
    </i>
    <i r="2">
      <x v="7"/>
    </i>
    <i r="1">
      <x v="232"/>
    </i>
    <i r="2">
      <x v="2"/>
    </i>
    <i r="2">
      <x v="3"/>
    </i>
    <i r="2">
      <x v="8"/>
    </i>
    <i r="2">
      <x v="9"/>
    </i>
    <i r="1">
      <x v="233"/>
    </i>
    <i r="2">
      <x/>
    </i>
    <i r="2">
      <x v="1"/>
    </i>
    <i r="2">
      <x v="3"/>
    </i>
    <i r="2">
      <x v="9"/>
    </i>
    <i r="1">
      <x v="239"/>
    </i>
    <i r="2">
      <x v="1"/>
    </i>
    <i r="2">
      <x v="3"/>
    </i>
    <i r="2">
      <x v="7"/>
    </i>
    <i r="1">
      <x v="240"/>
    </i>
    <i r="2">
      <x/>
    </i>
    <i r="1">
      <x v="242"/>
    </i>
    <i r="2">
      <x/>
    </i>
    <i r="2">
      <x v="3"/>
    </i>
    <i r="1">
      <x v="243"/>
    </i>
    <i r="2">
      <x/>
    </i>
    <i r="2">
      <x v="1"/>
    </i>
    <i r="2">
      <x v="3"/>
    </i>
    <i r="1">
      <x v="244"/>
    </i>
    <i r="2">
      <x v="1"/>
    </i>
    <i r="1">
      <x v="245"/>
    </i>
    <i r="2">
      <x/>
    </i>
    <i r="2">
      <x v="1"/>
    </i>
    <i r="2">
      <x v="3"/>
    </i>
    <i r="1">
      <x v="247"/>
    </i>
    <i r="2">
      <x v="3"/>
    </i>
    <i r="1">
      <x v="249"/>
    </i>
    <i r="2">
      <x v="1"/>
    </i>
    <i r="2">
      <x v="3"/>
    </i>
    <i r="2">
      <x v="7"/>
    </i>
    <i r="1">
      <x v="250"/>
    </i>
    <i r="2">
      <x/>
    </i>
    <i r="2">
      <x v="1"/>
    </i>
    <i r="2">
      <x v="3"/>
    </i>
    <i r="1">
      <x v="251"/>
    </i>
    <i r="2">
      <x v="3"/>
    </i>
    <i r="1">
      <x v="253"/>
    </i>
    <i r="2">
      <x v="1"/>
    </i>
    <i r="2">
      <x v="3"/>
    </i>
    <i r="1">
      <x v="254"/>
    </i>
    <i r="2">
      <x/>
    </i>
    <i r="2">
      <x v="1"/>
    </i>
    <i r="2">
      <x v="3"/>
    </i>
    <i r="2">
      <x v="5"/>
    </i>
    <i r="1">
      <x v="256"/>
    </i>
    <i r="2">
      <x/>
    </i>
    <i r="1">
      <x v="257"/>
    </i>
    <i r="2">
      <x v="1"/>
    </i>
    <i r="2">
      <x v="3"/>
    </i>
    <i r="2">
      <x v="7"/>
    </i>
    <i r="1">
      <x v="258"/>
    </i>
    <i r="2">
      <x v="3"/>
    </i>
    <i r="1">
      <x v="259"/>
    </i>
    <i r="2">
      <x/>
    </i>
    <i r="2">
      <x v="1"/>
    </i>
    <i r="2">
      <x v="3"/>
    </i>
    <i r="1">
      <x v="260"/>
    </i>
    <i r="2">
      <x/>
    </i>
    <i r="2">
      <x v="1"/>
    </i>
    <i r="2">
      <x v="3"/>
    </i>
    <i r="2">
      <x v="5"/>
    </i>
    <i r="2">
      <x v="9"/>
    </i>
    <i r="1">
      <x v="262"/>
    </i>
    <i r="2">
      <x v="3"/>
    </i>
    <i r="1">
      <x v="263"/>
    </i>
    <i r="2">
      <x v="9"/>
    </i>
    <i r="1">
      <x v="264"/>
    </i>
    <i r="2">
      <x/>
    </i>
    <i r="1">
      <x v="265"/>
    </i>
    <i r="2">
      <x v="1"/>
    </i>
    <i r="2">
      <x v="5"/>
    </i>
    <i r="1">
      <x v="266"/>
    </i>
    <i r="2">
      <x v="3"/>
    </i>
    <i r="1">
      <x v="268"/>
    </i>
    <i r="2">
      <x v="3"/>
    </i>
    <i r="1">
      <x v="269"/>
    </i>
    <i r="2">
      <x v="2"/>
    </i>
    <i r="1">
      <x v="270"/>
    </i>
    <i r="2">
      <x/>
    </i>
    <i r="2">
      <x v="1"/>
    </i>
    <i r="2">
      <x v="2"/>
    </i>
    <i r="2">
      <x v="3"/>
    </i>
    <i r="2">
      <x v="5"/>
    </i>
    <i r="2">
      <x v="6"/>
    </i>
    <i r="2">
      <x v="7"/>
    </i>
    <i r="1">
      <x v="272"/>
    </i>
    <i r="2">
      <x/>
    </i>
    <i r="2">
      <x v="1"/>
    </i>
    <i r="2">
      <x v="3"/>
    </i>
    <i r="2">
      <x v="8"/>
    </i>
    <i r="2">
      <x v="9"/>
    </i>
    <i r="1">
      <x v="273"/>
    </i>
    <i r="2">
      <x v="2"/>
    </i>
    <i r="2">
      <x v="3"/>
    </i>
    <i r="2">
      <x v="9"/>
    </i>
    <i r="1">
      <x v="274"/>
    </i>
    <i r="2">
      <x/>
    </i>
    <i r="2">
      <x v="1"/>
    </i>
    <i r="2">
      <x v="5"/>
    </i>
    <i r="1">
      <x v="275"/>
    </i>
    <i r="2">
      <x v="5"/>
    </i>
    <i r="1">
      <x v="282"/>
    </i>
    <i r="2">
      <x/>
    </i>
    <i r="1">
      <x v="283"/>
    </i>
    <i r="2">
      <x v="3"/>
    </i>
    <i r="1">
      <x v="285"/>
    </i>
    <i r="2">
      <x v="3"/>
    </i>
    <i r="1">
      <x v="287"/>
    </i>
    <i r="2">
      <x/>
    </i>
    <i r="2">
      <x v="1"/>
    </i>
    <i r="2">
      <x v="3"/>
    </i>
    <i r="2">
      <x v="9"/>
    </i>
    <i r="1">
      <x v="288"/>
    </i>
    <i r="2">
      <x v="9"/>
    </i>
    <i r="1">
      <x v="289"/>
    </i>
    <i r="2">
      <x/>
    </i>
    <i r="2">
      <x v="1"/>
    </i>
    <i r="2">
      <x v="3"/>
    </i>
    <i r="2">
      <x v="5"/>
    </i>
    <i r="2">
      <x v="9"/>
    </i>
    <i r="1">
      <x v="291"/>
    </i>
    <i r="2">
      <x/>
    </i>
    <i r="2">
      <x v="1"/>
    </i>
    <i r="2">
      <x v="2"/>
    </i>
    <i r="2">
      <x v="3"/>
    </i>
    <i r="2">
      <x v="5"/>
    </i>
    <i r="2">
      <x v="8"/>
    </i>
    <i r="2">
      <x v="9"/>
    </i>
    <i r="1">
      <x v="294"/>
    </i>
    <i r="2">
      <x v="3"/>
    </i>
    <i r="1">
      <x v="295"/>
    </i>
    <i r="2">
      <x v="3"/>
    </i>
    <i r="1">
      <x v="296"/>
    </i>
    <i r="2">
      <x v="3"/>
    </i>
    <i r="2">
      <x v="9"/>
    </i>
    <i r="1">
      <x v="297"/>
    </i>
    <i r="2">
      <x v="3"/>
    </i>
    <i r="1">
      <x v="298"/>
    </i>
    <i r="2">
      <x v="9"/>
    </i>
    <i r="1">
      <x v="299"/>
    </i>
    <i r="2">
      <x/>
    </i>
    <i r="2">
      <x v="1"/>
    </i>
    <i r="2">
      <x v="3"/>
    </i>
    <i r="2">
      <x v="7"/>
    </i>
    <i r="1">
      <x v="300"/>
    </i>
    <i r="2">
      <x v="9"/>
    </i>
    <i r="1">
      <x v="302"/>
    </i>
    <i r="2">
      <x/>
    </i>
    <i r="2">
      <x v="1"/>
    </i>
    <i r="2">
      <x v="2"/>
    </i>
    <i r="2">
      <x v="3"/>
    </i>
    <i r="2">
      <x v="9"/>
    </i>
    <i r="1">
      <x v="305"/>
    </i>
    <i r="2">
      <x/>
    </i>
    <i r="2">
      <x v="1"/>
    </i>
    <i r="2">
      <x v="2"/>
    </i>
    <i r="2">
      <x v="3"/>
    </i>
    <i r="2">
      <x v="5"/>
    </i>
    <i r="2">
      <x v="9"/>
    </i>
    <i r="1">
      <x v="307"/>
    </i>
    <i r="2">
      <x v="2"/>
    </i>
    <i r="2">
      <x v="3"/>
    </i>
    <i r="2">
      <x v="9"/>
    </i>
    <i r="1">
      <x v="308"/>
    </i>
    <i r="2">
      <x/>
    </i>
    <i r="2">
      <x v="1"/>
    </i>
    <i r="2">
      <x v="3"/>
    </i>
    <i r="1">
      <x v="309"/>
    </i>
    <i r="2">
      <x v="1"/>
    </i>
    <i r="1">
      <x v="310"/>
    </i>
    <i r="2">
      <x/>
    </i>
    <i r="2">
      <x v="1"/>
    </i>
    <i r="2">
      <x v="3"/>
    </i>
    <i r="2">
      <x v="5"/>
    </i>
    <i r="2">
      <x v="7"/>
    </i>
    <i r="2">
      <x v="9"/>
    </i>
    <i r="1">
      <x v="311"/>
    </i>
    <i r="2">
      <x v="1"/>
    </i>
    <i r="2">
      <x v="3"/>
    </i>
    <i r="1">
      <x v="312"/>
    </i>
    <i r="2">
      <x/>
    </i>
    <i r="2">
      <x v="1"/>
    </i>
    <i r="2">
      <x v="3"/>
    </i>
    <i r="2">
      <x v="5"/>
    </i>
    <i r="2">
      <x v="7"/>
    </i>
    <i r="1">
      <x v="313"/>
    </i>
    <i r="2">
      <x/>
    </i>
    <i r="1">
      <x v="316"/>
    </i>
    <i r="2">
      <x/>
    </i>
    <i r="2">
      <x v="1"/>
    </i>
    <i r="2">
      <x v="2"/>
    </i>
    <i r="2">
      <x v="3"/>
    </i>
    <i r="2">
      <x v="5"/>
    </i>
    <i r="2">
      <x v="9"/>
    </i>
    <i r="1">
      <x v="317"/>
    </i>
    <i r="2">
      <x v="3"/>
    </i>
    <i r="1">
      <x v="318"/>
    </i>
    <i r="2">
      <x v="3"/>
    </i>
    <i r="1">
      <x v="319"/>
    </i>
    <i r="2">
      <x v="3"/>
    </i>
    <i r="1">
      <x v="320"/>
    </i>
    <i r="2">
      <x/>
    </i>
    <i r="2">
      <x v="1"/>
    </i>
    <i r="2">
      <x v="3"/>
    </i>
    <i r="2">
      <x v="5"/>
    </i>
    <i r="2">
      <x v="9"/>
    </i>
    <i r="1">
      <x v="323"/>
    </i>
    <i r="2">
      <x v="4"/>
    </i>
    <i r="1">
      <x v="325"/>
    </i>
    <i r="2">
      <x/>
    </i>
    <i r="2">
      <x v="3"/>
    </i>
    <i r="1">
      <x v="327"/>
    </i>
    <i r="2">
      <x/>
    </i>
    <i r="2">
      <x v="1"/>
    </i>
    <i r="2">
      <x v="3"/>
    </i>
    <i r="2">
      <x v="5"/>
    </i>
    <i r="2">
      <x v="7"/>
    </i>
    <i r="1">
      <x v="331"/>
    </i>
    <i r="2">
      <x v="8"/>
    </i>
    <i r="1">
      <x v="340"/>
    </i>
    <i r="2">
      <x/>
    </i>
    <i r="1">
      <x v="341"/>
    </i>
    <i r="2">
      <x/>
    </i>
    <i r="2">
      <x v="1"/>
    </i>
    <i r="2">
      <x v="3"/>
    </i>
    <i r="2">
      <x v="5"/>
    </i>
    <i r="1">
      <x v="346"/>
    </i>
    <i r="2">
      <x v="1"/>
    </i>
    <i r="2">
      <x v="3"/>
    </i>
    <i r="2">
      <x v="5"/>
    </i>
    <i r="1">
      <x v="347"/>
    </i>
    <i r="2">
      <x v="3"/>
    </i>
    <i r="1">
      <x v="350"/>
    </i>
    <i r="2">
      <x v="3"/>
    </i>
    <i r="1">
      <x v="351"/>
    </i>
    <i r="2">
      <x/>
    </i>
    <i r="2">
      <x v="1"/>
    </i>
    <i r="2">
      <x v="3"/>
    </i>
    <i r="2">
      <x v="5"/>
    </i>
    <i r="1">
      <x v="352"/>
    </i>
    <i r="2">
      <x/>
    </i>
    <i r="2">
      <x v="1"/>
    </i>
    <i r="1">
      <x v="353"/>
    </i>
    <i r="2">
      <x/>
    </i>
    <i r="2">
      <x v="1"/>
    </i>
    <i r="2">
      <x v="2"/>
    </i>
    <i r="2">
      <x v="3"/>
    </i>
    <i r="2">
      <x v="5"/>
    </i>
    <i r="2">
      <x v="9"/>
    </i>
    <i r="1">
      <x v="356"/>
    </i>
    <i r="2">
      <x/>
    </i>
    <i r="2">
      <x v="3"/>
    </i>
    <i r="1">
      <x v="358"/>
    </i>
    <i r="2">
      <x v="1"/>
    </i>
    <i r="2">
      <x v="3"/>
    </i>
    <i r="2">
      <x v="7"/>
    </i>
    <i>
      <x v="3"/>
    </i>
    <i r="1">
      <x v="11"/>
    </i>
    <i r="2">
      <x/>
    </i>
    <i r="1">
      <x v="14"/>
    </i>
    <i r="2">
      <x/>
    </i>
    <i r="2">
      <x v="1"/>
    </i>
    <i r="2">
      <x v="2"/>
    </i>
    <i r="2">
      <x v="3"/>
    </i>
    <i r="2">
      <x v="5"/>
    </i>
    <i r="2">
      <x v="9"/>
    </i>
    <i r="1">
      <x v="15"/>
    </i>
    <i r="2">
      <x v="3"/>
    </i>
    <i r="1">
      <x v="18"/>
    </i>
    <i r="2">
      <x/>
    </i>
    <i r="2">
      <x v="1"/>
    </i>
    <i r="1">
      <x v="22"/>
    </i>
    <i r="2">
      <x/>
    </i>
    <i r="2">
      <x v="1"/>
    </i>
    <i r="1">
      <x v="25"/>
    </i>
    <i r="2">
      <x/>
    </i>
    <i r="2">
      <x v="1"/>
    </i>
    <i r="2">
      <x v="3"/>
    </i>
    <i r="2">
      <x v="7"/>
    </i>
    <i r="1">
      <x v="30"/>
    </i>
    <i r="2">
      <x/>
    </i>
    <i r="2">
      <x v="1"/>
    </i>
    <i r="2">
      <x v="2"/>
    </i>
    <i r="2">
      <x v="3"/>
    </i>
    <i r="1">
      <x v="32"/>
    </i>
    <i r="2">
      <x/>
    </i>
    <i r="2">
      <x v="1"/>
    </i>
    <i r="1">
      <x v="41"/>
    </i>
    <i r="2">
      <x/>
    </i>
    <i r="2">
      <x v="1"/>
    </i>
    <i r="2">
      <x v="2"/>
    </i>
    <i r="2">
      <x v="3"/>
    </i>
    <i r="2">
      <x v="8"/>
    </i>
    <i r="2">
      <x v="9"/>
    </i>
    <i r="1">
      <x v="43"/>
    </i>
    <i r="2">
      <x/>
    </i>
    <i r="2">
      <x v="1"/>
    </i>
    <i r="2">
      <x v="2"/>
    </i>
    <i r="2">
      <x v="3"/>
    </i>
    <i r="1">
      <x v="52"/>
    </i>
    <i r="2">
      <x/>
    </i>
    <i r="2">
      <x v="1"/>
    </i>
    <i r="2">
      <x v="2"/>
    </i>
    <i r="2">
      <x v="3"/>
    </i>
    <i r="1">
      <x v="60"/>
    </i>
    <i r="2">
      <x/>
    </i>
    <i r="2">
      <x v="1"/>
    </i>
    <i r="2">
      <x v="3"/>
    </i>
    <i r="2">
      <x v="7"/>
    </i>
    <i r="1">
      <x v="62"/>
    </i>
    <i r="2">
      <x/>
    </i>
    <i r="2">
      <x v="1"/>
    </i>
    <i r="1">
      <x v="85"/>
    </i>
    <i r="2">
      <x/>
    </i>
    <i r="2">
      <x v="1"/>
    </i>
    <i r="2">
      <x v="2"/>
    </i>
    <i r="2">
      <x v="3"/>
    </i>
    <i r="2">
      <x v="4"/>
    </i>
    <i r="2">
      <x v="5"/>
    </i>
    <i r="2">
      <x v="7"/>
    </i>
    <i r="2">
      <x v="9"/>
    </i>
    <i r="1">
      <x v="87"/>
    </i>
    <i r="2">
      <x/>
    </i>
    <i r="2">
      <x v="1"/>
    </i>
    <i r="2">
      <x v="2"/>
    </i>
    <i r="2">
      <x v="3"/>
    </i>
    <i r="1">
      <x v="101"/>
    </i>
    <i r="2">
      <x/>
    </i>
    <i r="2">
      <x v="1"/>
    </i>
    <i r="1">
      <x v="109"/>
    </i>
    <i r="2">
      <x/>
    </i>
    <i r="2">
      <x v="1"/>
    </i>
    <i r="1">
      <x v="111"/>
    </i>
    <i r="2">
      <x/>
    </i>
    <i r="2">
      <x v="1"/>
    </i>
    <i r="2">
      <x v="3"/>
    </i>
    <i r="1">
      <x v="112"/>
    </i>
    <i r="2">
      <x/>
    </i>
    <i r="2">
      <x v="1"/>
    </i>
    <i r="1">
      <x v="121"/>
    </i>
    <i r="2">
      <x v="3"/>
    </i>
    <i r="1">
      <x v="146"/>
    </i>
    <i r="2">
      <x v="3"/>
    </i>
    <i r="1">
      <x v="149"/>
    </i>
    <i r="2">
      <x/>
    </i>
    <i r="2">
      <x v="1"/>
    </i>
    <i r="2">
      <x v="2"/>
    </i>
    <i r="2">
      <x v="3"/>
    </i>
    <i r="2">
      <x v="4"/>
    </i>
    <i r="1">
      <x v="152"/>
    </i>
    <i r="2">
      <x/>
    </i>
    <i r="2">
      <x v="1"/>
    </i>
    <i r="1">
      <x v="163"/>
    </i>
    <i r="2">
      <x v="3"/>
    </i>
    <i r="1">
      <x v="183"/>
    </i>
    <i r="2">
      <x/>
    </i>
    <i r="2">
      <x v="1"/>
    </i>
    <i r="2">
      <x v="2"/>
    </i>
    <i r="2">
      <x v="3"/>
    </i>
    <i r="2">
      <x v="8"/>
    </i>
    <i r="2">
      <x v="9"/>
    </i>
    <i r="1">
      <x v="192"/>
    </i>
    <i r="2">
      <x v="9"/>
    </i>
    <i r="1">
      <x v="193"/>
    </i>
    <i r="2">
      <x v="1"/>
    </i>
    <i r="2">
      <x v="3"/>
    </i>
    <i r="2">
      <x v="7"/>
    </i>
    <i r="1">
      <x v="211"/>
    </i>
    <i r="2">
      <x/>
    </i>
    <i r="2">
      <x v="1"/>
    </i>
    <i r="2">
      <x v="2"/>
    </i>
    <i r="2">
      <x v="3"/>
    </i>
    <i r="2">
      <x v="9"/>
    </i>
    <i r="1">
      <x v="225"/>
    </i>
    <i r="2">
      <x v="3"/>
    </i>
    <i r="1">
      <x v="228"/>
    </i>
    <i r="2">
      <x/>
    </i>
    <i r="2">
      <x v="1"/>
    </i>
    <i r="2">
      <x v="2"/>
    </i>
    <i r="2">
      <x v="3"/>
    </i>
    <i r="2">
      <x v="5"/>
    </i>
    <i r="2">
      <x v="6"/>
    </i>
    <i r="2">
      <x v="7"/>
    </i>
    <i r="2">
      <x v="9"/>
    </i>
    <i r="1">
      <x v="241"/>
    </i>
    <i r="2">
      <x v="2"/>
    </i>
    <i r="1">
      <x v="255"/>
    </i>
    <i r="2">
      <x v="3"/>
    </i>
    <i r="1">
      <x v="278"/>
    </i>
    <i r="2">
      <x/>
    </i>
    <i r="2">
      <x v="1"/>
    </i>
    <i r="2">
      <x v="3"/>
    </i>
    <i r="2">
      <x v="7"/>
    </i>
    <i r="1">
      <x v="279"/>
    </i>
    <i r="2">
      <x v="1"/>
    </i>
    <i r="2">
      <x v="3"/>
    </i>
    <i r="2">
      <x v="7"/>
    </i>
    <i r="1">
      <x v="280"/>
    </i>
    <i r="2">
      <x/>
    </i>
    <i r="2">
      <x v="1"/>
    </i>
    <i r="2">
      <x v="2"/>
    </i>
    <i r="2">
      <x v="3"/>
    </i>
    <i r="2">
      <x v="5"/>
    </i>
    <i r="2">
      <x v="9"/>
    </i>
    <i r="1">
      <x v="286"/>
    </i>
    <i r="2">
      <x/>
    </i>
    <i r="2">
      <x v="1"/>
    </i>
    <i r="2">
      <x v="4"/>
    </i>
    <i r="1">
      <x v="290"/>
    </i>
    <i r="2">
      <x v="3"/>
    </i>
    <i r="1">
      <x v="303"/>
    </i>
    <i r="2">
      <x/>
    </i>
    <i r="2">
      <x v="1"/>
    </i>
    <i r="2">
      <x v="3"/>
    </i>
    <i r="2">
      <x v="4"/>
    </i>
    <i r="2">
      <x v="9"/>
    </i>
    <i r="1">
      <x v="306"/>
    </i>
    <i r="2">
      <x/>
    </i>
    <i r="2">
      <x v="1"/>
    </i>
    <i r="2">
      <x v="3"/>
    </i>
    <i r="1">
      <x v="314"/>
    </i>
    <i r="2">
      <x/>
    </i>
    <i r="2">
      <x v="1"/>
    </i>
    <i r="2">
      <x v="3"/>
    </i>
    <i r="1">
      <x v="315"/>
    </i>
    <i r="2">
      <x/>
    </i>
    <i r="2">
      <x v="1"/>
    </i>
    <i r="1">
      <x v="326"/>
    </i>
    <i r="2">
      <x/>
    </i>
    <i r="2">
      <x v="3"/>
    </i>
    <i r="2">
      <x v="9"/>
    </i>
    <i r="1">
      <x v="335"/>
    </i>
    <i r="2">
      <x/>
    </i>
    <i r="2">
      <x v="3"/>
    </i>
    <i r="1">
      <x v="342"/>
    </i>
    <i r="2">
      <x/>
    </i>
    <i r="2">
      <x v="1"/>
    </i>
    <i r="2">
      <x v="3"/>
    </i>
    <i r="2">
      <x v="7"/>
    </i>
    <i r="1">
      <x v="343"/>
    </i>
    <i r="2">
      <x v="1"/>
    </i>
    <i r="2">
      <x v="3"/>
    </i>
    <i r="2">
      <x v="7"/>
    </i>
    <i r="1">
      <x v="344"/>
    </i>
    <i r="2">
      <x/>
    </i>
    <i r="2">
      <x v="1"/>
    </i>
    <i r="2">
      <x v="2"/>
    </i>
    <i r="2">
      <x v="3"/>
    </i>
    <i r="2">
      <x v="4"/>
    </i>
    <i r="2">
      <x v="9"/>
    </i>
    <i r="1">
      <x v="345"/>
    </i>
    <i r="2">
      <x/>
    </i>
    <i r="2">
      <x v="1"/>
    </i>
    <i r="2">
      <x v="2"/>
    </i>
    <i r="2">
      <x v="3"/>
    </i>
    <i r="2">
      <x v="5"/>
    </i>
    <i r="2">
      <x v="9"/>
    </i>
    <i r="1">
      <x v="357"/>
    </i>
    <i r="2">
      <x/>
    </i>
    <i r="2">
      <x v="1"/>
    </i>
    <i r="2">
      <x v="2"/>
    </i>
    <i r="2">
      <x v="3"/>
    </i>
    <i r="2">
      <x v="7"/>
    </i>
    <i r="1">
      <x v="359"/>
    </i>
    <i r="2">
      <x/>
    </i>
    <i r="2">
      <x v="1"/>
    </i>
    <i r="2">
      <x v="4"/>
    </i>
    <i r="2">
      <x v="9"/>
    </i>
    <i>
      <x v="4"/>
    </i>
    <i r="1">
      <x v="6"/>
    </i>
    <i r="2">
      <x v="3"/>
    </i>
    <i r="2">
      <x v="9"/>
    </i>
    <i r="1">
      <x v="67"/>
    </i>
    <i r="2">
      <x/>
    </i>
    <i r="2">
      <x v="1"/>
    </i>
    <i r="2">
      <x v="2"/>
    </i>
    <i r="2">
      <x v="3"/>
    </i>
    <i r="2">
      <x v="9"/>
    </i>
    <i r="1">
      <x v="72"/>
    </i>
    <i r="2">
      <x/>
    </i>
    <i r="2">
      <x v="1"/>
    </i>
    <i r="2">
      <x v="3"/>
    </i>
    <i r="2">
      <x v="7"/>
    </i>
    <i r="1">
      <x v="73"/>
    </i>
    <i r="2">
      <x/>
    </i>
    <i r="2">
      <x v="1"/>
    </i>
    <i r="2">
      <x v="3"/>
    </i>
    <i r="1">
      <x v="91"/>
    </i>
    <i r="2">
      <x/>
    </i>
    <i r="2">
      <x v="1"/>
    </i>
    <i r="2">
      <x v="3"/>
    </i>
    <i r="2">
      <x v="7"/>
    </i>
    <i r="1">
      <x v="95"/>
    </i>
    <i r="2">
      <x/>
    </i>
    <i r="2">
      <x v="1"/>
    </i>
    <i r="2">
      <x v="3"/>
    </i>
    <i r="1">
      <x v="99"/>
    </i>
    <i r="2">
      <x v="3"/>
    </i>
    <i r="1">
      <x v="120"/>
    </i>
    <i r="2">
      <x/>
    </i>
    <i r="2">
      <x v="1"/>
    </i>
    <i r="2">
      <x v="2"/>
    </i>
    <i r="2">
      <x v="3"/>
    </i>
    <i r="2">
      <x v="5"/>
    </i>
    <i r="2">
      <x v="7"/>
    </i>
    <i r="2">
      <x v="9"/>
    </i>
    <i r="1">
      <x v="171"/>
    </i>
    <i r="2">
      <x/>
    </i>
    <i r="1">
      <x v="187"/>
    </i>
    <i r="2">
      <x/>
    </i>
    <i r="2">
      <x v="1"/>
    </i>
    <i r="2">
      <x v="2"/>
    </i>
    <i r="2">
      <x v="3"/>
    </i>
    <i r="2">
      <x v="9"/>
    </i>
    <i r="1">
      <x v="197"/>
    </i>
    <i r="2">
      <x v="3"/>
    </i>
    <i r="1">
      <x v="200"/>
    </i>
    <i r="2">
      <x/>
    </i>
    <i r="2">
      <x v="1"/>
    </i>
    <i r="2">
      <x v="2"/>
    </i>
    <i r="2">
      <x v="3"/>
    </i>
    <i r="2">
      <x v="6"/>
    </i>
    <i r="2">
      <x v="7"/>
    </i>
    <i r="1">
      <x v="224"/>
    </i>
    <i r="2">
      <x v="2"/>
    </i>
    <i r="2">
      <x v="9"/>
    </i>
    <i r="1">
      <x v="234"/>
    </i>
    <i r="2">
      <x/>
    </i>
    <i r="2">
      <x v="1"/>
    </i>
    <i r="2">
      <x v="3"/>
    </i>
    <i r="2">
      <x v="7"/>
    </i>
    <i r="1">
      <x v="238"/>
    </i>
    <i r="2">
      <x/>
    </i>
    <i r="2">
      <x v="1"/>
    </i>
    <i r="2">
      <x v="3"/>
    </i>
    <i r="1">
      <x v="267"/>
    </i>
    <i r="2">
      <x/>
    </i>
    <i r="2">
      <x v="1"/>
    </i>
    <i r="2">
      <x v="2"/>
    </i>
    <i r="2">
      <x v="3"/>
    </i>
    <i r="2">
      <x v="5"/>
    </i>
    <i r="2">
      <x v="9"/>
    </i>
    <i r="1">
      <x v="268"/>
    </i>
    <i r="2">
      <x v="3"/>
    </i>
    <i r="1">
      <x v="276"/>
    </i>
    <i r="2">
      <x/>
    </i>
    <i r="2">
      <x v="1"/>
    </i>
    <i r="2">
      <x v="3"/>
    </i>
    <i r="1">
      <x v="314"/>
    </i>
    <i r="2">
      <x/>
    </i>
    <i r="2">
      <x v="1"/>
    </i>
    <i r="2">
      <x v="3"/>
    </i>
    <i r="2">
      <x v="7"/>
    </i>
    <i r="1">
      <x v="330"/>
    </i>
    <i r="2">
      <x v="1"/>
    </i>
    <i r="2">
      <x v="3"/>
    </i>
    <i r="2">
      <x v="7"/>
    </i>
    <i r="1">
      <x v="333"/>
    </i>
    <i r="2">
      <x/>
    </i>
    <i r="2">
      <x v="1"/>
    </i>
    <i r="2">
      <x v="3"/>
    </i>
    <i r="2">
      <x v="7"/>
    </i>
    <i r="1">
      <x v="357"/>
    </i>
    <i r="2">
      <x/>
    </i>
    <i r="2">
      <x v="1"/>
    </i>
    <i r="2">
      <x v="2"/>
    </i>
    <i r="2">
      <x v="3"/>
    </i>
    <i r="2">
      <x v="4"/>
    </i>
    <i r="2">
      <x v="7"/>
    </i>
    <i r="2">
      <x v="9"/>
    </i>
    <i>
      <x v="5"/>
    </i>
    <i r="1">
      <x v="171"/>
    </i>
    <i r="2">
      <x/>
    </i>
    <i r="2">
      <x v="1"/>
    </i>
    <i r="1">
      <x v="199"/>
    </i>
    <i r="2">
      <x/>
    </i>
    <i r="2">
      <x v="1"/>
    </i>
    <i r="2">
      <x v="3"/>
    </i>
    <i r="2">
      <x v="5"/>
    </i>
    <i r="2">
      <x v="9"/>
    </i>
    <i r="1">
      <x v="304"/>
    </i>
    <i r="2">
      <x/>
    </i>
    <i r="1">
      <x v="314"/>
    </i>
    <i r="2">
      <x/>
    </i>
    <i r="2">
      <x v="1"/>
    </i>
    <i r="2">
      <x v="3"/>
    </i>
    <i r="2">
      <x v="7"/>
    </i>
    <i r="1">
      <x v="357"/>
    </i>
    <i r="2">
      <x/>
    </i>
    <i r="2">
      <x v="1"/>
    </i>
    <i r="2">
      <x v="2"/>
    </i>
    <i r="2">
      <x v="3"/>
    </i>
    <i r="2">
      <x v="5"/>
    </i>
    <i r="2">
      <x v="7"/>
    </i>
    <i>
      <x v="6"/>
    </i>
    <i r="1">
      <x v="171"/>
    </i>
    <i r="2">
      <x/>
    </i>
    <i r="2">
      <x v="1"/>
    </i>
    <i r="2">
      <x v="3"/>
    </i>
    <i r="2">
      <x v="7"/>
    </i>
    <i r="1">
      <x v="314"/>
    </i>
    <i r="2">
      <x/>
    </i>
    <i r="2">
      <x v="1"/>
    </i>
    <i r="2">
      <x v="3"/>
    </i>
    <i r="2">
      <x v="7"/>
    </i>
    <i>
      <x v="7"/>
    </i>
    <i r="1">
      <x v="8"/>
    </i>
    <i r="2">
      <x/>
    </i>
    <i r="1">
      <x v="10"/>
    </i>
    <i r="2">
      <x v="3"/>
    </i>
    <i r="1">
      <x v="17"/>
    </i>
    <i r="2">
      <x v="7"/>
    </i>
    <i r="1">
      <x v="21"/>
    </i>
    <i r="2">
      <x/>
    </i>
    <i r="2">
      <x v="9"/>
    </i>
    <i r="1">
      <x v="23"/>
    </i>
    <i r="2">
      <x/>
    </i>
    <i r="2">
      <x v="1"/>
    </i>
    <i r="2">
      <x v="3"/>
    </i>
    <i r="2">
      <x v="7"/>
    </i>
    <i r="1">
      <x v="28"/>
    </i>
    <i r="2">
      <x/>
    </i>
    <i r="2">
      <x v="1"/>
    </i>
    <i r="1">
      <x v="29"/>
    </i>
    <i r="2">
      <x/>
    </i>
    <i r="2">
      <x v="1"/>
    </i>
    <i r="2">
      <x v="3"/>
    </i>
    <i r="1">
      <x v="31"/>
    </i>
    <i r="2">
      <x/>
    </i>
    <i r="2">
      <x v="1"/>
    </i>
    <i r="2">
      <x v="3"/>
    </i>
    <i r="2">
      <x v="7"/>
    </i>
    <i r="1">
      <x v="38"/>
    </i>
    <i r="2">
      <x/>
    </i>
    <i r="2">
      <x v="1"/>
    </i>
    <i r="2">
      <x v="2"/>
    </i>
    <i r="1">
      <x v="40"/>
    </i>
    <i r="2">
      <x/>
    </i>
    <i r="2">
      <x v="1"/>
    </i>
    <i r="2">
      <x v="2"/>
    </i>
    <i r="2">
      <x v="3"/>
    </i>
    <i r="2">
      <x v="5"/>
    </i>
    <i r="2">
      <x v="7"/>
    </i>
    <i r="2">
      <x v="9"/>
    </i>
    <i r="1">
      <x v="55"/>
    </i>
    <i r="2">
      <x/>
    </i>
    <i r="2">
      <x v="1"/>
    </i>
    <i r="2">
      <x v="3"/>
    </i>
    <i r="1">
      <x v="56"/>
    </i>
    <i r="2">
      <x/>
    </i>
    <i r="2">
      <x v="1"/>
    </i>
    <i r="2">
      <x v="3"/>
    </i>
    <i r="2">
      <x v="7"/>
    </i>
    <i r="1">
      <x v="57"/>
    </i>
    <i r="2">
      <x/>
    </i>
    <i r="2">
      <x v="1"/>
    </i>
    <i r="1">
      <x v="58"/>
    </i>
    <i r="2">
      <x/>
    </i>
    <i r="2">
      <x v="1"/>
    </i>
    <i r="2">
      <x v="3"/>
    </i>
    <i r="1">
      <x v="61"/>
    </i>
    <i r="2">
      <x/>
    </i>
    <i r="2">
      <x v="1"/>
    </i>
    <i r="2">
      <x v="3"/>
    </i>
    <i r="2">
      <x v="7"/>
    </i>
    <i r="1">
      <x v="65"/>
    </i>
    <i r="2">
      <x/>
    </i>
    <i r="2">
      <x v="1"/>
    </i>
    <i r="2">
      <x v="2"/>
    </i>
    <i r="2">
      <x v="3"/>
    </i>
    <i r="1">
      <x v="82"/>
    </i>
    <i r="2">
      <x/>
    </i>
    <i r="2">
      <x v="9"/>
    </i>
    <i r="1">
      <x v="88"/>
    </i>
    <i r="2">
      <x/>
    </i>
    <i r="2">
      <x v="1"/>
    </i>
    <i r="1">
      <x v="118"/>
    </i>
    <i r="2">
      <x/>
    </i>
    <i r="1">
      <x v="125"/>
    </i>
    <i r="2">
      <x/>
    </i>
    <i r="1">
      <x v="128"/>
    </i>
    <i r="2">
      <x/>
    </i>
    <i r="2">
      <x v="1"/>
    </i>
    <i r="2">
      <x v="2"/>
    </i>
    <i r="2">
      <x v="3"/>
    </i>
    <i r="1">
      <x v="129"/>
    </i>
    <i r="2">
      <x/>
    </i>
    <i r="1">
      <x v="130"/>
    </i>
    <i r="2">
      <x/>
    </i>
    <i r="1">
      <x v="141"/>
    </i>
    <i r="2">
      <x/>
    </i>
    <i r="2">
      <x v="4"/>
    </i>
    <i r="1">
      <x v="147"/>
    </i>
    <i r="2">
      <x/>
    </i>
    <i r="2">
      <x v="3"/>
    </i>
    <i r="1">
      <x v="156"/>
    </i>
    <i r="2">
      <x/>
    </i>
    <i r="2">
      <x v="3"/>
    </i>
    <i r="1">
      <x v="160"/>
    </i>
    <i r="2">
      <x/>
    </i>
    <i r="2">
      <x v="3"/>
    </i>
    <i r="1">
      <x v="164"/>
    </i>
    <i r="2">
      <x/>
    </i>
    <i r="2">
      <x v="1"/>
    </i>
    <i r="2">
      <x v="3"/>
    </i>
    <i r="2">
      <x v="7"/>
    </i>
    <i r="1">
      <x v="165"/>
    </i>
    <i r="2">
      <x/>
    </i>
    <i r="1">
      <x v="167"/>
    </i>
    <i r="2">
      <x/>
    </i>
    <i r="2">
      <x v="1"/>
    </i>
    <i r="2">
      <x v="3"/>
    </i>
    <i r="1">
      <x v="170"/>
    </i>
    <i r="2">
      <x/>
    </i>
    <i r="1">
      <x v="180"/>
    </i>
    <i r="2">
      <x/>
    </i>
    <i r="1">
      <x v="181"/>
    </i>
    <i r="2">
      <x/>
    </i>
    <i r="2">
      <x v="1"/>
    </i>
    <i r="2">
      <x v="3"/>
    </i>
    <i r="1">
      <x v="195"/>
    </i>
    <i r="2">
      <x/>
    </i>
    <i r="1">
      <x v="215"/>
    </i>
    <i r="2">
      <x/>
    </i>
    <i r="2">
      <x v="1"/>
    </i>
    <i r="2">
      <x v="3"/>
    </i>
    <i r="1">
      <x v="216"/>
    </i>
    <i r="2">
      <x/>
    </i>
    <i r="1">
      <x v="237"/>
    </i>
    <i r="2">
      <x/>
    </i>
    <i r="1">
      <x v="246"/>
    </i>
    <i r="2">
      <x v="1"/>
    </i>
    <i r="2">
      <x v="7"/>
    </i>
    <i r="1">
      <x v="252"/>
    </i>
    <i r="2">
      <x/>
    </i>
    <i r="2">
      <x v="3"/>
    </i>
    <i r="1">
      <x v="261"/>
    </i>
    <i r="2">
      <x/>
    </i>
    <i r="1">
      <x v="268"/>
    </i>
    <i r="2">
      <x v="3"/>
    </i>
    <i r="1">
      <x v="274"/>
    </i>
    <i r="2">
      <x v="1"/>
    </i>
    <i r="2">
      <x v="5"/>
    </i>
    <i r="2">
      <x v="9"/>
    </i>
    <i r="1">
      <x v="281"/>
    </i>
    <i r="2">
      <x/>
    </i>
    <i r="1">
      <x v="284"/>
    </i>
    <i r="2">
      <x v="1"/>
    </i>
    <i r="2">
      <x v="3"/>
    </i>
    <i r="2">
      <x v="7"/>
    </i>
    <i r="1">
      <x v="301"/>
    </i>
    <i r="2">
      <x/>
    </i>
    <i r="1">
      <x v="322"/>
    </i>
    <i r="2">
      <x v="9"/>
    </i>
    <i r="1">
      <x v="324"/>
    </i>
    <i r="2">
      <x/>
    </i>
    <i r="1">
      <x v="328"/>
    </i>
    <i r="2">
      <x/>
    </i>
    <i r="2">
      <x v="1"/>
    </i>
    <i r="2">
      <x v="3"/>
    </i>
    <i r="2">
      <x v="7"/>
    </i>
    <i r="1">
      <x v="329"/>
    </i>
    <i r="2">
      <x/>
    </i>
    <i r="1">
      <x v="336"/>
    </i>
    <i r="2">
      <x/>
    </i>
    <i r="2">
      <x v="3"/>
    </i>
    <i r="1">
      <x v="339"/>
    </i>
    <i r="2">
      <x/>
    </i>
    <i r="2">
      <x v="3"/>
    </i>
    <i r="1">
      <x v="348"/>
    </i>
    <i r="2">
      <x/>
    </i>
    <i>
      <x v="8"/>
    </i>
    <i r="1">
      <x v="36"/>
    </i>
    <i r="2">
      <x/>
    </i>
    <i r="2">
      <x v="1"/>
    </i>
    <i r="2">
      <x v="3"/>
    </i>
    <i r="2">
      <x v="7"/>
    </i>
    <i r="1">
      <x v="37"/>
    </i>
    <i r="2">
      <x/>
    </i>
    <i r="2">
      <x v="1"/>
    </i>
    <i r="2">
      <x v="2"/>
    </i>
    <i r="2">
      <x v="3"/>
    </i>
    <i r="2">
      <x v="4"/>
    </i>
    <i r="2">
      <x v="7"/>
    </i>
    <i r="2">
      <x v="9"/>
    </i>
    <i r="1">
      <x v="48"/>
    </i>
    <i r="2">
      <x/>
    </i>
    <i r="2">
      <x v="1"/>
    </i>
    <i r="1">
      <x v="49"/>
    </i>
    <i r="2">
      <x/>
    </i>
    <i r="2">
      <x v="1"/>
    </i>
    <i r="1">
      <x v="53"/>
    </i>
    <i r="2">
      <x/>
    </i>
    <i r="2">
      <x v="1"/>
    </i>
    <i r="2">
      <x v="7"/>
    </i>
    <i r="1">
      <x v="89"/>
    </i>
    <i r="2">
      <x/>
    </i>
    <i r="2">
      <x v="1"/>
    </i>
    <i r="1">
      <x v="90"/>
    </i>
    <i r="2">
      <x/>
    </i>
    <i r="2">
      <x v="1"/>
    </i>
    <i r="1">
      <x v="94"/>
    </i>
    <i r="2">
      <x/>
    </i>
    <i r="2">
      <x v="1"/>
    </i>
    <i r="2">
      <x v="3"/>
    </i>
    <i r="2">
      <x v="7"/>
    </i>
    <i r="1">
      <x v="171"/>
    </i>
    <i r="2">
      <x/>
    </i>
    <i r="2">
      <x v="1"/>
    </i>
    <i r="1">
      <x v="188"/>
    </i>
    <i r="2">
      <x/>
    </i>
    <i r="2">
      <x v="1"/>
    </i>
    <i r="1">
      <x v="236"/>
    </i>
    <i r="2">
      <x/>
    </i>
    <i r="2">
      <x v="1"/>
    </i>
    <i r="2">
      <x v="3"/>
    </i>
    <i r="2">
      <x v="7"/>
    </i>
    <i r="1">
      <x v="277"/>
    </i>
    <i r="2">
      <x v="3"/>
    </i>
    <i r="1">
      <x v="334"/>
    </i>
    <i r="2">
      <x/>
    </i>
    <i r="2">
      <x v="1"/>
    </i>
    <i r="2">
      <x v="2"/>
    </i>
    <i r="2">
      <x v="3"/>
    </i>
    <i r="2">
      <x v="4"/>
    </i>
    <i r="2">
      <x v="7"/>
    </i>
    <i r="1">
      <x v="357"/>
    </i>
    <i r="2">
      <x/>
    </i>
    <i r="2">
      <x v="1"/>
    </i>
    <i r="2">
      <x v="2"/>
    </i>
    <i r="2">
      <x v="3"/>
    </i>
    <i r="2">
      <x v="4"/>
    </i>
    <i r="2">
      <x v="7"/>
    </i>
    <i>
      <x v="9"/>
    </i>
    <i r="1">
      <x v="1"/>
    </i>
    <i r="2">
      <x/>
    </i>
    <i r="1">
      <x v="10"/>
    </i>
    <i r="2">
      <x v="3"/>
    </i>
    <i r="1">
      <x v="44"/>
    </i>
    <i r="2">
      <x/>
    </i>
    <i r="2">
      <x v="1"/>
    </i>
    <i r="2">
      <x v="3"/>
    </i>
    <i r="1">
      <x v="45"/>
    </i>
    <i r="2">
      <x/>
    </i>
    <i r="2">
      <x v="1"/>
    </i>
    <i r="2">
      <x v="4"/>
    </i>
    <i r="1">
      <x v="46"/>
    </i>
    <i r="2">
      <x v="1"/>
    </i>
    <i r="2">
      <x v="3"/>
    </i>
    <i r="2">
      <x v="7"/>
    </i>
    <i r="1">
      <x v="47"/>
    </i>
    <i r="2">
      <x/>
    </i>
    <i r="2">
      <x v="1"/>
    </i>
    <i r="2">
      <x v="3"/>
    </i>
    <i r="2">
      <x v="4"/>
    </i>
    <i r="2">
      <x v="5"/>
    </i>
    <i r="1">
      <x v="59"/>
    </i>
    <i r="2">
      <x v="3"/>
    </i>
    <i r="1">
      <x v="104"/>
    </i>
    <i r="2">
      <x/>
    </i>
    <i r="2">
      <x v="1"/>
    </i>
    <i r="1">
      <x v="134"/>
    </i>
    <i r="2">
      <x/>
    </i>
    <i r="2">
      <x v="1"/>
    </i>
    <i r="2">
      <x v="2"/>
    </i>
    <i r="2">
      <x v="3"/>
    </i>
    <i r="2">
      <x v="7"/>
    </i>
    <i r="1">
      <x v="153"/>
    </i>
    <i r="2">
      <x/>
    </i>
    <i r="2">
      <x v="1"/>
    </i>
    <i r="2">
      <x v="2"/>
    </i>
    <i r="2">
      <x v="3"/>
    </i>
    <i r="2">
      <x v="5"/>
    </i>
    <i r="2">
      <x v="7"/>
    </i>
    <i r="1">
      <x v="157"/>
    </i>
    <i r="2">
      <x/>
    </i>
    <i r="1">
      <x v="158"/>
    </i>
    <i r="2">
      <x/>
    </i>
    <i r="2">
      <x v="1"/>
    </i>
    <i r="2">
      <x v="2"/>
    </i>
    <i r="2">
      <x v="3"/>
    </i>
    <i r="1">
      <x v="159"/>
    </i>
    <i r="2">
      <x/>
    </i>
    <i r="2">
      <x v="1"/>
    </i>
    <i r="2">
      <x v="5"/>
    </i>
    <i r="1">
      <x v="172"/>
    </i>
    <i r="2">
      <x/>
    </i>
    <i r="2">
      <x v="1"/>
    </i>
    <i r="2">
      <x v="7"/>
    </i>
    <i r="1">
      <x v="173"/>
    </i>
    <i r="2">
      <x/>
    </i>
    <i r="2">
      <x v="1"/>
    </i>
    <i r="1">
      <x v="175"/>
    </i>
    <i r="2">
      <x/>
    </i>
    <i r="2">
      <x v="3"/>
    </i>
    <i r="2">
      <x v="9"/>
    </i>
    <i r="1">
      <x v="201"/>
    </i>
    <i r="2">
      <x/>
    </i>
    <i r="2">
      <x v="1"/>
    </i>
    <i r="2">
      <x v="3"/>
    </i>
    <i r="2">
      <x v="7"/>
    </i>
    <i r="1">
      <x v="206"/>
    </i>
    <i r="2">
      <x/>
    </i>
    <i r="2">
      <x v="1"/>
    </i>
    <i r="1">
      <x v="209"/>
    </i>
    <i r="2">
      <x/>
    </i>
    <i r="1">
      <x v="210"/>
    </i>
    <i r="2">
      <x/>
    </i>
    <i r="1">
      <x v="224"/>
    </i>
    <i r="2">
      <x/>
    </i>
    <i r="2">
      <x v="1"/>
    </i>
    <i r="2">
      <x v="2"/>
    </i>
    <i r="2">
      <x v="3"/>
    </i>
    <i r="2">
      <x v="7"/>
    </i>
    <i r="1">
      <x v="235"/>
    </i>
    <i r="2">
      <x v="3"/>
    </i>
    <i r="1">
      <x v="314"/>
    </i>
    <i r="2">
      <x/>
    </i>
    <i r="2">
      <x v="1"/>
    </i>
    <i r="2">
      <x v="3"/>
    </i>
    <i r="2">
      <x v="7"/>
    </i>
    <i r="1">
      <x v="338"/>
    </i>
    <i r="2">
      <x/>
    </i>
    <i r="1">
      <x v="357"/>
    </i>
    <i r="2">
      <x/>
    </i>
    <i r="2">
      <x v="1"/>
    </i>
    <i r="2">
      <x v="3"/>
    </i>
    <i r="2">
      <x v="4"/>
    </i>
    <i r="2">
      <x v="5"/>
    </i>
    <i r="2">
      <x v="7"/>
    </i>
    <i r="2">
      <x v="9"/>
    </i>
    <i>
      <x v="10"/>
    </i>
    <i r="1">
      <x/>
    </i>
    <i r="2">
      <x v="3"/>
    </i>
    <i r="1">
      <x v="20"/>
    </i>
    <i r="2">
      <x/>
    </i>
    <i r="2">
      <x v="1"/>
    </i>
    <i r="2">
      <x v="3"/>
    </i>
    <i r="2">
      <x v="4"/>
    </i>
    <i r="2">
      <x v="7"/>
    </i>
    <i r="1">
      <x v="97"/>
    </i>
    <i r="2">
      <x/>
    </i>
    <i r="2">
      <x v="1"/>
    </i>
    <i r="2">
      <x v="3"/>
    </i>
    <i r="2">
      <x v="4"/>
    </i>
    <i r="2">
      <x v="5"/>
    </i>
    <i r="1">
      <x v="102"/>
    </i>
    <i r="2">
      <x v="1"/>
    </i>
    <i r="2">
      <x v="3"/>
    </i>
    <i r="2">
      <x v="7"/>
    </i>
    <i r="1">
      <x v="124"/>
    </i>
    <i r="2">
      <x/>
    </i>
    <i r="2">
      <x v="1"/>
    </i>
    <i r="2">
      <x v="3"/>
    </i>
    <i r="1">
      <x v="131"/>
    </i>
    <i r="2">
      <x/>
    </i>
    <i r="2">
      <x v="1"/>
    </i>
    <i r="2">
      <x v="2"/>
    </i>
    <i r="2">
      <x v="3"/>
    </i>
    <i r="2">
      <x v="4"/>
    </i>
    <i r="2">
      <x v="7"/>
    </i>
    <i r="1">
      <x v="191"/>
    </i>
    <i r="2">
      <x v="3"/>
    </i>
    <i r="1">
      <x v="207"/>
    </i>
    <i r="2">
      <x v="3"/>
    </i>
    <i r="1">
      <x v="219"/>
    </i>
    <i r="2">
      <x v="1"/>
    </i>
    <i r="2">
      <x v="3"/>
    </i>
    <i r="2">
      <x v="7"/>
    </i>
    <i r="1">
      <x v="224"/>
    </i>
    <i r="2">
      <x v="3"/>
    </i>
    <i r="1">
      <x v="248"/>
    </i>
    <i r="2">
      <x/>
    </i>
    <i r="2">
      <x v="1"/>
    </i>
    <i r="2">
      <x v="2"/>
    </i>
    <i r="2">
      <x v="3"/>
    </i>
    <i r="2">
      <x v="4"/>
    </i>
    <i r="2">
      <x v="5"/>
    </i>
    <i r="2">
      <x v="9"/>
    </i>
    <i r="1">
      <x v="268"/>
    </i>
    <i r="2">
      <x v="3"/>
    </i>
    <i r="1">
      <x v="271"/>
    </i>
    <i r="2">
      <x/>
    </i>
    <i r="2">
      <x v="1"/>
    </i>
    <i r="2">
      <x v="3"/>
    </i>
    <i r="1">
      <x v="294"/>
    </i>
    <i r="2">
      <x/>
    </i>
    <i r="2">
      <x v="1"/>
    </i>
    <i r="2">
      <x v="3"/>
    </i>
    <i r="2">
      <x v="7"/>
    </i>
    <i r="1">
      <x v="349"/>
    </i>
    <i r="2">
      <x v="3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CASE_QTY_GAW_sum" fld="83" baseField="0" baseItem="0"/>
    <dataField name="Sum of CASE_QTY_GAW_sum2" fld="83" baseField="0" baseItem="0" numFmtId="10">
      <extLst>
        <ext xmlns:x14="http://schemas.microsoft.com/office/spreadsheetml/2009/9/main" uri="{E15A36E0-9728-4e99-A89B-3F7291B0FE68}">
          <x14:dataField pivotShowAs="percentOfParent"/>
        </ext>
      </extLst>
    </dataField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PivotTable5" cacheId="3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A3:S80" firstHeaderRow="1" firstDataRow="2" firstDataCol="1"/>
  <pivotFields count="26">
    <pivotField showAll="0"/>
    <pivotField showAll="0"/>
    <pivotField axis="axisRow" showAll="0">
      <items count="12">
        <item x="5"/>
        <item x="1"/>
        <item x="0"/>
        <item x="2"/>
        <item x="8"/>
        <item x="9"/>
        <item x="10"/>
        <item x="4"/>
        <item x="6"/>
        <item x="7"/>
        <item x="3"/>
        <item t="default"/>
      </items>
    </pivotField>
    <pivotField axis="axisRow" showAll="0">
      <items count="65">
        <item x="26"/>
        <item x="23"/>
        <item x="48"/>
        <item x="24"/>
        <item x="17"/>
        <item x="18"/>
        <item x="31"/>
        <item x="16"/>
        <item x="42"/>
        <item x="49"/>
        <item x="28"/>
        <item x="6"/>
        <item x="58"/>
        <item x="0"/>
        <item x="50"/>
        <item x="43"/>
        <item x="38"/>
        <item x="37"/>
        <item x="21"/>
        <item x="51"/>
        <item x="29"/>
        <item x="4"/>
        <item x="59"/>
        <item x="39"/>
        <item x="56"/>
        <item x="44"/>
        <item x="53"/>
        <item x="55"/>
        <item x="60"/>
        <item x="36"/>
        <item x="7"/>
        <item x="46"/>
        <item x="5"/>
        <item x="52"/>
        <item x="34"/>
        <item x="25"/>
        <item x="2"/>
        <item x="61"/>
        <item x="22"/>
        <item x="27"/>
        <item x="30"/>
        <item x="33"/>
        <item x="40"/>
        <item x="54"/>
        <item x="8"/>
        <item x="19"/>
        <item x="35"/>
        <item x="9"/>
        <item x="20"/>
        <item x="3"/>
        <item x="47"/>
        <item x="32"/>
        <item x="10"/>
        <item x="45"/>
        <item x="1"/>
        <item x="11"/>
        <item x="62"/>
        <item x="12"/>
        <item x="63"/>
        <item x="57"/>
        <item x="41"/>
        <item x="13"/>
        <item x="14"/>
        <item x="15"/>
        <item t="default"/>
      </items>
    </pivotField>
    <pivotField showAll="0"/>
    <pivotField showAll="0"/>
    <pivotField axis="axisCol" showAll="0">
      <items count="18">
        <item x="12"/>
        <item x="16"/>
        <item x="5"/>
        <item x="2"/>
        <item x="13"/>
        <item x="10"/>
        <item x="6"/>
        <item x="14"/>
        <item x="9"/>
        <item x="11"/>
        <item x="0"/>
        <item x="15"/>
        <item x="3"/>
        <item x="8"/>
        <item x="7"/>
        <item x="1"/>
        <item x="4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showAll="0"/>
    <pivotField showAll="0"/>
    <pivotField showAll="0"/>
    <pivotField showAll="0"/>
    <pivotField showAll="0"/>
    <pivotField dataField="1" numFmtId="165" showAll="0"/>
  </pivotFields>
  <rowFields count="2">
    <field x="2"/>
    <field x="3"/>
  </rowFields>
  <rowItems count="76">
    <i>
      <x/>
    </i>
    <i r="1">
      <x v="7"/>
    </i>
    <i r="1">
      <x v="47"/>
    </i>
    <i r="1">
      <x v="48"/>
    </i>
    <i r="1">
      <x v="52"/>
    </i>
    <i r="1">
      <x v="63"/>
    </i>
    <i>
      <x v="1"/>
    </i>
    <i r="1">
      <x v="27"/>
    </i>
    <i r="1">
      <x v="36"/>
    </i>
    <i r="1">
      <x v="53"/>
    </i>
    <i>
      <x v="2"/>
    </i>
    <i r="1">
      <x v="10"/>
    </i>
    <i r="1">
      <x v="13"/>
    </i>
    <i r="1">
      <x v="15"/>
    </i>
    <i r="1">
      <x v="23"/>
    </i>
    <i r="1">
      <x v="25"/>
    </i>
    <i r="1">
      <x v="32"/>
    </i>
    <i r="1">
      <x v="34"/>
    </i>
    <i r="1">
      <x v="39"/>
    </i>
    <i r="1">
      <x v="40"/>
    </i>
    <i r="1">
      <x v="54"/>
    </i>
    <i>
      <x v="3"/>
    </i>
    <i r="1">
      <x v="16"/>
    </i>
    <i r="1">
      <x v="17"/>
    </i>
    <i r="1">
      <x v="21"/>
    </i>
    <i r="1">
      <x v="41"/>
    </i>
    <i r="1">
      <x v="44"/>
    </i>
    <i r="1">
      <x v="49"/>
    </i>
    <i r="1">
      <x v="59"/>
    </i>
    <i r="1">
      <x v="62"/>
    </i>
    <i>
      <x v="4"/>
    </i>
    <i r="1">
      <x v="6"/>
    </i>
    <i r="1">
      <x v="12"/>
    </i>
    <i r="1">
      <x v="20"/>
    </i>
    <i r="1">
      <x v="26"/>
    </i>
    <i r="1">
      <x v="43"/>
    </i>
    <i r="1">
      <x v="51"/>
    </i>
    <i>
      <x v="5"/>
    </i>
    <i r="1">
      <x v="22"/>
    </i>
    <i r="1">
      <x v="33"/>
    </i>
    <i r="1">
      <x v="50"/>
    </i>
    <i>
      <x v="6"/>
    </i>
    <i r="1">
      <x v="2"/>
    </i>
    <i r="1">
      <x v="28"/>
    </i>
    <i r="1">
      <x v="37"/>
    </i>
    <i r="1">
      <x v="56"/>
    </i>
    <i>
      <x v="7"/>
    </i>
    <i r="1">
      <x/>
    </i>
    <i r="1">
      <x v="18"/>
    </i>
    <i r="1">
      <x v="30"/>
    </i>
    <i r="1">
      <x v="31"/>
    </i>
    <i r="1">
      <x v="42"/>
    </i>
    <i r="1">
      <x v="45"/>
    </i>
    <i r="1">
      <x v="55"/>
    </i>
    <i r="1">
      <x v="57"/>
    </i>
    <i r="1">
      <x v="61"/>
    </i>
    <i>
      <x v="8"/>
    </i>
    <i r="1">
      <x v="1"/>
    </i>
    <i r="1">
      <x v="3"/>
    </i>
    <i r="1">
      <x v="4"/>
    </i>
    <i r="1">
      <x v="5"/>
    </i>
    <i r="1">
      <x v="9"/>
    </i>
    <i r="1">
      <x v="35"/>
    </i>
    <i>
      <x v="9"/>
    </i>
    <i r="1">
      <x v="8"/>
    </i>
    <i r="1">
      <x v="14"/>
    </i>
    <i r="1">
      <x v="19"/>
    </i>
    <i r="1">
      <x v="29"/>
    </i>
    <i r="1">
      <x v="38"/>
    </i>
    <i r="1">
      <x v="58"/>
    </i>
    <i>
      <x v="10"/>
    </i>
    <i r="1">
      <x v="11"/>
    </i>
    <i r="1">
      <x v="24"/>
    </i>
    <i r="1">
      <x v="46"/>
    </i>
    <i r="1">
      <x v="60"/>
    </i>
    <i t="grand">
      <x/>
    </i>
  </rowItems>
  <colFields count="1">
    <field x="6"/>
  </colFields>
  <colItems count="1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 t="grand">
      <x/>
    </i>
  </colItems>
  <dataFields count="1">
    <dataField name="Sum of სულ" fld="25" showDataAs="percentOfTotal" baseField="0" baseItem="0" numFmtId="10"/>
  </dataFields>
  <formats count="15">
    <format dxfId="34">
      <pivotArea outline="0" collapsedLevelsAreSubtotals="1" fieldPosition="0">
        <references count="1">
          <reference field="6" count="1" selected="0">
            <x v="3"/>
          </reference>
        </references>
      </pivotArea>
    </format>
    <format dxfId="33">
      <pivotArea type="topRight" dataOnly="0" labelOnly="1" outline="0" offset="C1" fieldPosition="0"/>
    </format>
    <format dxfId="32">
      <pivotArea dataOnly="0" labelOnly="1" fieldPosition="0">
        <references count="1">
          <reference field="6" count="1">
            <x v="3"/>
          </reference>
        </references>
      </pivotArea>
    </format>
    <format dxfId="31">
      <pivotArea outline="0" collapsedLevelsAreSubtotals="1" fieldPosition="0">
        <references count="1">
          <reference field="6" count="1" selected="0">
            <x v="12"/>
          </reference>
        </references>
      </pivotArea>
    </format>
    <format dxfId="30">
      <pivotArea type="topRight" dataOnly="0" labelOnly="1" outline="0" offset="L1" fieldPosition="0"/>
    </format>
    <format dxfId="29">
      <pivotArea dataOnly="0" labelOnly="1" fieldPosition="0">
        <references count="1">
          <reference field="6" count="1">
            <x v="12"/>
          </reference>
        </references>
      </pivotArea>
    </format>
    <format dxfId="28">
      <pivotArea outline="0" collapsedLevelsAreSubtotals="1" fieldPosition="0">
        <references count="1">
          <reference field="6" count="10" selected="0">
            <x v="3"/>
            <x v="4"/>
            <x v="5"/>
            <x v="6"/>
            <x v="7"/>
            <x v="8"/>
            <x v="9"/>
            <x v="10"/>
            <x v="11"/>
            <x v="12"/>
          </reference>
        </references>
      </pivotArea>
    </format>
    <format dxfId="27">
      <pivotArea type="topRight" dataOnly="0" labelOnly="1" outline="0" offset="C1:L1" fieldPosition="0"/>
    </format>
    <format dxfId="26">
      <pivotArea dataOnly="0" labelOnly="1" fieldPosition="0">
        <references count="1">
          <reference field="6" count="10">
            <x v="3"/>
            <x v="4"/>
            <x v="5"/>
            <x v="6"/>
            <x v="7"/>
            <x v="8"/>
            <x v="9"/>
            <x v="10"/>
            <x v="11"/>
            <x v="12"/>
          </reference>
        </references>
      </pivotArea>
    </format>
    <format dxfId="25">
      <pivotArea type="origin" dataOnly="0" labelOnly="1" outline="0" fieldPosition="0"/>
    </format>
    <format dxfId="24">
      <pivotArea field="6" type="button" dataOnly="0" labelOnly="1" outline="0" axis="axisCol" fieldPosition="0"/>
    </format>
    <format dxfId="23">
      <pivotArea type="topRight" dataOnly="0" labelOnly="1" outline="0" fieldPosition="0"/>
    </format>
    <format dxfId="22">
      <pivotArea field="2" type="button" dataOnly="0" labelOnly="1" outline="0" axis="axisRow" fieldPosition="0"/>
    </format>
    <format dxfId="21">
      <pivotArea dataOnly="0" labelOnly="1" fieldPosition="0">
        <references count="1">
          <reference field="6" count="0"/>
        </references>
      </pivotArea>
    </format>
    <format dxfId="20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I454"/>
  <sheetViews>
    <sheetView tabSelected="1" workbookViewId="0">
      <selection activeCell="J19" sqref="J19"/>
    </sheetView>
  </sheetViews>
  <sheetFormatPr defaultRowHeight="15" x14ac:dyDescent="0.25"/>
  <cols>
    <col min="1" max="1" width="68.42578125" customWidth="1"/>
    <col min="2" max="2" width="16.28515625" customWidth="1"/>
    <col min="3" max="3" width="15.85546875" customWidth="1"/>
    <col min="4" max="4" width="15.140625" bestFit="1" customWidth="1"/>
    <col min="5" max="5" width="11.85546875" bestFit="1" customWidth="1"/>
    <col min="6" max="6" width="13.28515625" style="24" customWidth="1"/>
    <col min="7" max="7" width="15" style="24" customWidth="1"/>
    <col min="9" max="9" width="0" style="32" hidden="1" customWidth="1"/>
  </cols>
  <sheetData>
    <row r="3" spans="1:9" s="24" customFormat="1" ht="72.75" x14ac:dyDescent="0.25">
      <c r="A3" s="28" t="s">
        <v>2398</v>
      </c>
      <c r="B3" s="24" t="s">
        <v>2413</v>
      </c>
      <c r="C3" s="24" t="s">
        <v>2416</v>
      </c>
      <c r="D3" s="19" t="s">
        <v>2417</v>
      </c>
      <c r="E3" s="24" t="s">
        <v>2414</v>
      </c>
      <c r="F3" s="25" t="s">
        <v>2421</v>
      </c>
      <c r="G3" s="24" t="s">
        <v>2415</v>
      </c>
      <c r="I3" s="34"/>
    </row>
    <row r="4" spans="1:9" x14ac:dyDescent="0.25">
      <c r="A4" s="22" t="s">
        <v>100</v>
      </c>
      <c r="B4" s="18">
        <v>90686</v>
      </c>
      <c r="C4" s="18">
        <v>91283</v>
      </c>
      <c r="D4" s="27">
        <v>7.6615627630742936E-2</v>
      </c>
      <c r="E4" s="18">
        <v>665</v>
      </c>
      <c r="F4" s="27">
        <v>4.8760815368822409E-2</v>
      </c>
      <c r="G4" s="18">
        <v>836</v>
      </c>
      <c r="H4" s="18"/>
      <c r="I4" s="32">
        <f>GETPIVOTDATA("Sum of REFERAL_CASE_QTY_2018",$A$3,"რეგიონი","აჭარა")/GETPIVOTDATA("Sum of CASE_QTY_SHEM_2018",$A$3,"რეგიონი","აჭარა")</f>
        <v>7.332995170147542E-3</v>
      </c>
    </row>
    <row r="5" spans="1:9" x14ac:dyDescent="0.25">
      <c r="A5" s="23" t="s">
        <v>101</v>
      </c>
      <c r="B5" s="18">
        <v>56553</v>
      </c>
      <c r="C5" s="18">
        <v>56692</v>
      </c>
      <c r="D5" s="27">
        <v>0.62105759013178796</v>
      </c>
      <c r="E5" s="18">
        <v>360</v>
      </c>
      <c r="F5" s="27">
        <v>0.54135338345864659</v>
      </c>
      <c r="G5" s="18">
        <v>787</v>
      </c>
      <c r="H5" s="18"/>
    </row>
    <row r="6" spans="1:9" x14ac:dyDescent="0.25">
      <c r="A6" s="17" t="s">
        <v>92</v>
      </c>
      <c r="B6" s="18">
        <v>29299</v>
      </c>
      <c r="C6" s="18">
        <v>29295</v>
      </c>
      <c r="D6" s="27">
        <v>0.51673957524871239</v>
      </c>
      <c r="E6" s="18"/>
      <c r="F6" s="27">
        <v>0</v>
      </c>
      <c r="G6" s="18"/>
      <c r="H6" s="18"/>
    </row>
    <row r="7" spans="1:9" x14ac:dyDescent="0.25">
      <c r="A7" s="17" t="s">
        <v>109</v>
      </c>
      <c r="B7" s="18">
        <v>15995</v>
      </c>
      <c r="C7" s="18">
        <v>16046</v>
      </c>
      <c r="D7" s="27">
        <v>0.28303817117053554</v>
      </c>
      <c r="E7" s="18">
        <v>360</v>
      </c>
      <c r="F7" s="27">
        <v>1</v>
      </c>
      <c r="G7" s="18">
        <v>787</v>
      </c>
      <c r="H7" s="18"/>
    </row>
    <row r="8" spans="1:9" x14ac:dyDescent="0.25">
      <c r="A8" s="17" t="s">
        <v>110</v>
      </c>
      <c r="B8" s="18">
        <v>246</v>
      </c>
      <c r="C8" s="18">
        <v>246</v>
      </c>
      <c r="D8" s="27">
        <v>4.3392365765892891E-3</v>
      </c>
      <c r="E8" s="18"/>
      <c r="F8" s="27">
        <v>0</v>
      </c>
      <c r="G8" s="18"/>
      <c r="H8" s="18"/>
    </row>
    <row r="9" spans="1:9" x14ac:dyDescent="0.25">
      <c r="A9" s="17" t="s">
        <v>86</v>
      </c>
      <c r="B9" s="18">
        <v>5334</v>
      </c>
      <c r="C9" s="18">
        <v>5332</v>
      </c>
      <c r="D9" s="27">
        <v>9.4052070838919075E-2</v>
      </c>
      <c r="E9" s="18"/>
      <c r="F9" s="27">
        <v>0</v>
      </c>
      <c r="G9" s="18"/>
      <c r="H9" s="18"/>
    </row>
    <row r="10" spans="1:9" x14ac:dyDescent="0.25">
      <c r="A10" s="17" t="s">
        <v>184</v>
      </c>
      <c r="B10" s="18">
        <v>734</v>
      </c>
      <c r="C10" s="18">
        <v>730</v>
      </c>
      <c r="D10" s="27">
        <v>1.2876596345163339E-2</v>
      </c>
      <c r="E10" s="18"/>
      <c r="F10" s="27">
        <v>0</v>
      </c>
      <c r="G10" s="18"/>
      <c r="H10" s="18"/>
    </row>
    <row r="11" spans="1:9" x14ac:dyDescent="0.25">
      <c r="A11" s="17" t="s">
        <v>111</v>
      </c>
      <c r="B11" s="18">
        <v>327</v>
      </c>
      <c r="C11" s="18">
        <v>378</v>
      </c>
      <c r="D11" s="27">
        <v>6.6676074225640305E-3</v>
      </c>
      <c r="E11" s="18"/>
      <c r="F11" s="27">
        <v>0</v>
      </c>
      <c r="G11" s="18"/>
      <c r="H11" s="18"/>
    </row>
    <row r="12" spans="1:9" x14ac:dyDescent="0.25">
      <c r="A12" s="17" t="s">
        <v>542</v>
      </c>
      <c r="B12" s="18">
        <v>404</v>
      </c>
      <c r="C12" s="18">
        <v>407</v>
      </c>
      <c r="D12" s="27">
        <v>7.1791434417554506E-3</v>
      </c>
      <c r="E12" s="18"/>
      <c r="F12" s="27">
        <v>0</v>
      </c>
      <c r="G12" s="18"/>
      <c r="H12" s="18"/>
    </row>
    <row r="13" spans="1:9" x14ac:dyDescent="0.25">
      <c r="A13" s="17" t="s">
        <v>120</v>
      </c>
      <c r="B13" s="18">
        <v>3234</v>
      </c>
      <c r="C13" s="18">
        <v>3249</v>
      </c>
      <c r="D13" s="27">
        <v>5.7309673322514638E-2</v>
      </c>
      <c r="E13" s="18"/>
      <c r="F13" s="27">
        <v>0</v>
      </c>
      <c r="G13" s="18"/>
      <c r="H13" s="18"/>
    </row>
    <row r="14" spans="1:9" x14ac:dyDescent="0.25">
      <c r="A14" s="17" t="s">
        <v>103</v>
      </c>
      <c r="B14" s="18">
        <v>307</v>
      </c>
      <c r="C14" s="18">
        <v>284</v>
      </c>
      <c r="D14" s="27">
        <v>5.0095251534608056E-3</v>
      </c>
      <c r="E14" s="18"/>
      <c r="F14" s="27">
        <v>0</v>
      </c>
      <c r="G14" s="18"/>
      <c r="H14" s="18"/>
    </row>
    <row r="15" spans="1:9" x14ac:dyDescent="0.25">
      <c r="A15" s="17" t="s">
        <v>79</v>
      </c>
      <c r="B15" s="18">
        <v>673</v>
      </c>
      <c r="C15" s="18">
        <v>725</v>
      </c>
      <c r="D15" s="27">
        <v>1.2788400479785508E-2</v>
      </c>
      <c r="E15" s="18"/>
      <c r="F15" s="27">
        <v>0</v>
      </c>
      <c r="G15" s="18"/>
    </row>
    <row r="16" spans="1:9" x14ac:dyDescent="0.25">
      <c r="A16" s="23" t="s">
        <v>164</v>
      </c>
      <c r="B16" s="18">
        <v>3863</v>
      </c>
      <c r="C16" s="18">
        <v>3864</v>
      </c>
      <c r="D16" s="27">
        <v>4.2329897133091592E-2</v>
      </c>
      <c r="E16" s="18">
        <v>106</v>
      </c>
      <c r="F16" s="27">
        <v>0.15939849624060151</v>
      </c>
      <c r="G16" s="18"/>
    </row>
    <row r="17" spans="1:7" x14ac:dyDescent="0.25">
      <c r="A17" s="17" t="s">
        <v>92</v>
      </c>
      <c r="B17" s="18">
        <v>3581</v>
      </c>
      <c r="C17" s="18">
        <v>3581</v>
      </c>
      <c r="D17" s="27">
        <v>0.92675983436853004</v>
      </c>
      <c r="E17" s="18"/>
      <c r="F17" s="27">
        <v>0</v>
      </c>
      <c r="G17" s="18"/>
    </row>
    <row r="18" spans="1:7" x14ac:dyDescent="0.25">
      <c r="A18" s="17" t="s">
        <v>109</v>
      </c>
      <c r="B18" s="18">
        <v>282</v>
      </c>
      <c r="C18" s="18">
        <v>283</v>
      </c>
      <c r="D18" s="27">
        <v>7.3240165631469983E-2</v>
      </c>
      <c r="E18" s="18">
        <v>106</v>
      </c>
      <c r="F18" s="27">
        <v>1</v>
      </c>
      <c r="G18" s="18"/>
    </row>
    <row r="19" spans="1:7" x14ac:dyDescent="0.25">
      <c r="A19" s="17" t="s">
        <v>86</v>
      </c>
      <c r="B19" s="18"/>
      <c r="C19" s="18"/>
      <c r="D19" s="27">
        <v>0</v>
      </c>
      <c r="E19" s="18"/>
      <c r="F19" s="27">
        <v>0</v>
      </c>
      <c r="G19" s="18"/>
    </row>
    <row r="20" spans="1:7" x14ac:dyDescent="0.25">
      <c r="A20" s="17" t="s">
        <v>120</v>
      </c>
      <c r="B20" s="18"/>
      <c r="C20" s="18"/>
      <c r="D20" s="27">
        <v>0</v>
      </c>
      <c r="E20" s="18"/>
      <c r="F20" s="27">
        <v>0</v>
      </c>
      <c r="G20" s="18"/>
    </row>
    <row r="21" spans="1:7" x14ac:dyDescent="0.25">
      <c r="A21" s="23" t="s">
        <v>189</v>
      </c>
      <c r="B21" s="18">
        <v>20118</v>
      </c>
      <c r="C21" s="18">
        <v>20487</v>
      </c>
      <c r="D21" s="27">
        <v>0.22443390335549884</v>
      </c>
      <c r="E21" s="18">
        <v>199</v>
      </c>
      <c r="F21" s="27">
        <v>0.29924812030075187</v>
      </c>
      <c r="G21" s="18">
        <v>49</v>
      </c>
    </row>
    <row r="22" spans="1:7" x14ac:dyDescent="0.25">
      <c r="A22" s="17" t="s">
        <v>92</v>
      </c>
      <c r="B22" s="18">
        <v>17041</v>
      </c>
      <c r="C22" s="18">
        <v>17035</v>
      </c>
      <c r="D22" s="27">
        <v>0.83150290428076346</v>
      </c>
      <c r="E22" s="18"/>
      <c r="F22" s="27">
        <v>0</v>
      </c>
      <c r="G22" s="18"/>
    </row>
    <row r="23" spans="1:7" x14ac:dyDescent="0.25">
      <c r="A23" s="17" t="s">
        <v>109</v>
      </c>
      <c r="B23" s="18">
        <v>2940</v>
      </c>
      <c r="C23" s="18">
        <v>2945</v>
      </c>
      <c r="D23" s="27">
        <v>0.14374969492849124</v>
      </c>
      <c r="E23" s="18">
        <v>199</v>
      </c>
      <c r="F23" s="27">
        <v>1</v>
      </c>
      <c r="G23" s="18">
        <v>49</v>
      </c>
    </row>
    <row r="24" spans="1:7" x14ac:dyDescent="0.25">
      <c r="A24" s="17" t="s">
        <v>110</v>
      </c>
      <c r="B24" s="18">
        <v>137</v>
      </c>
      <c r="C24" s="18">
        <v>137</v>
      </c>
      <c r="D24" s="27">
        <v>6.6871674720554502E-3</v>
      </c>
      <c r="E24" s="18"/>
      <c r="F24" s="27">
        <v>0</v>
      </c>
      <c r="G24" s="18"/>
    </row>
    <row r="25" spans="1:7" x14ac:dyDescent="0.25">
      <c r="A25" s="17" t="s">
        <v>86</v>
      </c>
      <c r="B25" s="18"/>
      <c r="C25" s="18">
        <v>78</v>
      </c>
      <c r="D25" s="27">
        <v>3.8072924293454384E-3</v>
      </c>
      <c r="E25" s="18"/>
      <c r="F25" s="27">
        <v>0</v>
      </c>
      <c r="G25" s="18"/>
    </row>
    <row r="26" spans="1:7" x14ac:dyDescent="0.25">
      <c r="A26" s="17" t="s">
        <v>120</v>
      </c>
      <c r="B26" s="18"/>
      <c r="C26" s="18">
        <v>292</v>
      </c>
      <c r="D26" s="27">
        <v>1.4252940889344463E-2</v>
      </c>
      <c r="E26" s="18"/>
      <c r="F26" s="27">
        <v>0</v>
      </c>
      <c r="G26" s="18"/>
    </row>
    <row r="27" spans="1:7" x14ac:dyDescent="0.25">
      <c r="A27" s="23" t="s">
        <v>161</v>
      </c>
      <c r="B27" s="18">
        <v>2312</v>
      </c>
      <c r="C27" s="18">
        <v>2400</v>
      </c>
      <c r="D27" s="27">
        <v>2.6291861573348816E-2</v>
      </c>
      <c r="E27" s="18"/>
      <c r="F27" s="27">
        <v>0</v>
      </c>
      <c r="G27" s="18"/>
    </row>
    <row r="28" spans="1:7" x14ac:dyDescent="0.25">
      <c r="A28" s="17" t="s">
        <v>92</v>
      </c>
      <c r="B28" s="18">
        <v>2312</v>
      </c>
      <c r="C28" s="18">
        <v>2312</v>
      </c>
      <c r="D28" s="27">
        <v>0.96333333333333337</v>
      </c>
      <c r="E28" s="18"/>
      <c r="F28" s="27"/>
      <c r="G28" s="18"/>
    </row>
    <row r="29" spans="1:7" x14ac:dyDescent="0.25">
      <c r="A29" s="17" t="s">
        <v>109</v>
      </c>
      <c r="B29" s="18"/>
      <c r="C29" s="18">
        <v>88</v>
      </c>
      <c r="D29" s="27">
        <v>3.6666666666666667E-2</v>
      </c>
      <c r="E29" s="18"/>
      <c r="F29" s="27"/>
      <c r="G29" s="18"/>
    </row>
    <row r="30" spans="1:7" x14ac:dyDescent="0.25">
      <c r="A30" s="17" t="s">
        <v>86</v>
      </c>
      <c r="B30" s="18"/>
      <c r="C30" s="18"/>
      <c r="D30" s="27">
        <v>0</v>
      </c>
      <c r="E30" s="18"/>
      <c r="F30" s="27"/>
      <c r="G30" s="18"/>
    </row>
    <row r="31" spans="1:7" x14ac:dyDescent="0.25">
      <c r="A31" s="17" t="s">
        <v>120</v>
      </c>
      <c r="B31" s="18"/>
      <c r="C31" s="18"/>
      <c r="D31" s="27">
        <v>0</v>
      </c>
      <c r="E31" s="18"/>
      <c r="F31" s="27"/>
      <c r="G31" s="18"/>
    </row>
    <row r="32" spans="1:7" x14ac:dyDescent="0.25">
      <c r="A32" s="23" t="s">
        <v>1109</v>
      </c>
      <c r="B32" s="18">
        <v>209</v>
      </c>
      <c r="C32" s="18">
        <v>209</v>
      </c>
      <c r="D32" s="27">
        <v>2.2895829453457926E-3</v>
      </c>
      <c r="E32" s="18"/>
      <c r="F32" s="27">
        <v>0</v>
      </c>
      <c r="G32" s="18"/>
    </row>
    <row r="33" spans="1:9" x14ac:dyDescent="0.25">
      <c r="A33" s="17" t="s">
        <v>92</v>
      </c>
      <c r="B33" s="18">
        <v>209</v>
      </c>
      <c r="C33" s="18">
        <v>209</v>
      </c>
      <c r="D33" s="27">
        <v>1</v>
      </c>
      <c r="E33" s="18"/>
      <c r="F33" s="27"/>
      <c r="G33" s="18"/>
    </row>
    <row r="34" spans="1:9" x14ac:dyDescent="0.25">
      <c r="A34" s="23" t="s">
        <v>174</v>
      </c>
      <c r="B34" s="18">
        <v>7631</v>
      </c>
      <c r="C34" s="18">
        <v>7631</v>
      </c>
      <c r="D34" s="27">
        <v>8.3597164860927012E-2</v>
      </c>
      <c r="E34" s="18"/>
      <c r="F34" s="27">
        <v>0</v>
      </c>
      <c r="G34" s="18"/>
    </row>
    <row r="35" spans="1:9" x14ac:dyDescent="0.25">
      <c r="A35" s="17" t="s">
        <v>92</v>
      </c>
      <c r="B35" s="18">
        <v>7631</v>
      </c>
      <c r="C35" s="18">
        <v>7631</v>
      </c>
      <c r="D35" s="27">
        <v>1</v>
      </c>
      <c r="E35" s="18"/>
      <c r="F35" s="27"/>
      <c r="G35" s="18"/>
    </row>
    <row r="36" spans="1:9" x14ac:dyDescent="0.25">
      <c r="A36" s="17" t="s">
        <v>109</v>
      </c>
      <c r="B36" s="18"/>
      <c r="C36" s="18"/>
      <c r="D36" s="27">
        <v>0</v>
      </c>
      <c r="E36" s="18"/>
      <c r="F36" s="27"/>
      <c r="G36" s="18"/>
    </row>
    <row r="37" spans="1:9" x14ac:dyDescent="0.25">
      <c r="A37" s="17" t="s">
        <v>86</v>
      </c>
      <c r="B37" s="18"/>
      <c r="C37" s="18"/>
      <c r="D37" s="27">
        <v>0</v>
      </c>
      <c r="E37" s="18"/>
      <c r="F37" s="27"/>
      <c r="G37" s="18"/>
    </row>
    <row r="38" spans="1:9" x14ac:dyDescent="0.25">
      <c r="A38" s="17" t="s">
        <v>120</v>
      </c>
      <c r="B38" s="18"/>
      <c r="C38" s="18"/>
      <c r="D38" s="27">
        <v>0</v>
      </c>
      <c r="E38" s="18"/>
      <c r="F38" s="27"/>
      <c r="G38" s="18"/>
    </row>
    <row r="39" spans="1:9" x14ac:dyDescent="0.25">
      <c r="A39" s="22" t="s">
        <v>95</v>
      </c>
      <c r="B39" s="18">
        <v>47369</v>
      </c>
      <c r="C39" s="18">
        <v>47420</v>
      </c>
      <c r="D39" s="27">
        <v>3.9800544047082484E-2</v>
      </c>
      <c r="E39" s="18">
        <v>627</v>
      </c>
      <c r="F39" s="27">
        <v>4.5974483062032556E-2</v>
      </c>
      <c r="G39" s="18">
        <v>196</v>
      </c>
      <c r="I39" s="32">
        <f>GETPIVOTDATA("Sum of REFERAL_CASE_QTY_2018",$A$3,"რეგიონი","გურია")/GETPIVOTDATA("Sum of CASE_QTY_SHEM_2018",$A$3,"რეგიონი","გურია")</f>
        <v>1.3236504887162491E-2</v>
      </c>
    </row>
    <row r="40" spans="1:9" x14ac:dyDescent="0.25">
      <c r="A40" s="23" t="s">
        <v>872</v>
      </c>
      <c r="B40" s="18">
        <v>9448</v>
      </c>
      <c r="C40" s="18">
        <v>9453</v>
      </c>
      <c r="D40" s="27">
        <v>0.19934626739772249</v>
      </c>
      <c r="E40" s="18">
        <v>221</v>
      </c>
      <c r="F40" s="27">
        <v>0.3524720893141946</v>
      </c>
      <c r="G40" s="18"/>
    </row>
    <row r="41" spans="1:9" x14ac:dyDescent="0.25">
      <c r="A41" s="17" t="s">
        <v>92</v>
      </c>
      <c r="B41" s="18">
        <v>8094</v>
      </c>
      <c r="C41" s="18">
        <v>8095</v>
      </c>
      <c r="D41" s="27">
        <v>0.85634190204167993</v>
      </c>
      <c r="E41" s="18"/>
      <c r="F41" s="27">
        <v>0</v>
      </c>
      <c r="G41" s="18"/>
    </row>
    <row r="42" spans="1:9" x14ac:dyDescent="0.25">
      <c r="A42" s="17" t="s">
        <v>109</v>
      </c>
      <c r="B42" s="18">
        <v>1087</v>
      </c>
      <c r="C42" s="18">
        <v>1091</v>
      </c>
      <c r="D42" s="27">
        <v>0.11541309637152226</v>
      </c>
      <c r="E42" s="18">
        <v>221</v>
      </c>
      <c r="F42" s="27">
        <v>1</v>
      </c>
      <c r="G42" s="18"/>
    </row>
    <row r="43" spans="1:9" x14ac:dyDescent="0.25">
      <c r="A43" s="17" t="s">
        <v>86</v>
      </c>
      <c r="B43" s="18">
        <v>267</v>
      </c>
      <c r="C43" s="18">
        <v>267</v>
      </c>
      <c r="D43" s="27">
        <v>2.8245001586797842E-2</v>
      </c>
      <c r="E43" s="18"/>
      <c r="F43" s="27">
        <v>0</v>
      </c>
      <c r="G43" s="18"/>
    </row>
    <row r="44" spans="1:9" x14ac:dyDescent="0.25">
      <c r="A44" s="17" t="s">
        <v>120</v>
      </c>
      <c r="B44" s="18"/>
      <c r="C44" s="18"/>
      <c r="D44" s="27">
        <v>0</v>
      </c>
      <c r="E44" s="18"/>
      <c r="F44" s="27">
        <v>0</v>
      </c>
      <c r="G44" s="18"/>
    </row>
    <row r="45" spans="1:9" x14ac:dyDescent="0.25">
      <c r="A45" s="23" t="s">
        <v>96</v>
      </c>
      <c r="B45" s="18">
        <v>26959</v>
      </c>
      <c r="C45" s="18">
        <v>26958</v>
      </c>
      <c r="D45" s="27">
        <v>0.5684943061999157</v>
      </c>
      <c r="E45" s="18">
        <v>303</v>
      </c>
      <c r="F45" s="27">
        <v>0.48325358851674644</v>
      </c>
      <c r="G45" s="18">
        <v>168</v>
      </c>
    </row>
    <row r="46" spans="1:9" x14ac:dyDescent="0.25">
      <c r="A46" s="17" t="s">
        <v>92</v>
      </c>
      <c r="B46" s="18">
        <v>23481</v>
      </c>
      <c r="C46" s="18">
        <v>23480</v>
      </c>
      <c r="D46" s="27">
        <v>0.8709844943986943</v>
      </c>
      <c r="E46" s="18"/>
      <c r="F46" s="27">
        <v>0</v>
      </c>
      <c r="G46" s="18"/>
    </row>
    <row r="47" spans="1:9" x14ac:dyDescent="0.25">
      <c r="A47" s="17" t="s">
        <v>109</v>
      </c>
      <c r="B47" s="18">
        <v>2405</v>
      </c>
      <c r="C47" s="18">
        <v>2410</v>
      </c>
      <c r="D47" s="27">
        <v>8.9398323317753547E-2</v>
      </c>
      <c r="E47" s="18">
        <v>303</v>
      </c>
      <c r="F47" s="27">
        <v>1</v>
      </c>
      <c r="G47" s="18">
        <v>168</v>
      </c>
    </row>
    <row r="48" spans="1:9" x14ac:dyDescent="0.25">
      <c r="A48" s="17" t="s">
        <v>110</v>
      </c>
      <c r="B48" s="18"/>
      <c r="C48" s="18"/>
      <c r="D48" s="27">
        <v>0</v>
      </c>
      <c r="E48" s="18"/>
      <c r="F48" s="27">
        <v>0</v>
      </c>
      <c r="G48" s="18"/>
    </row>
    <row r="49" spans="1:9" x14ac:dyDescent="0.25">
      <c r="A49" s="17" t="s">
        <v>86</v>
      </c>
      <c r="B49" s="18">
        <v>464</v>
      </c>
      <c r="C49" s="18">
        <v>463</v>
      </c>
      <c r="D49" s="27">
        <v>1.7174864604199126E-2</v>
      </c>
      <c r="E49" s="18"/>
      <c r="F49" s="27">
        <v>0</v>
      </c>
      <c r="G49" s="18"/>
    </row>
    <row r="50" spans="1:9" x14ac:dyDescent="0.25">
      <c r="A50" s="17" t="s">
        <v>184</v>
      </c>
      <c r="B50" s="18">
        <v>180</v>
      </c>
      <c r="C50" s="18">
        <v>179</v>
      </c>
      <c r="D50" s="27">
        <v>6.6399584538912385E-3</v>
      </c>
      <c r="E50" s="18"/>
      <c r="F50" s="27">
        <v>0</v>
      </c>
      <c r="G50" s="18"/>
    </row>
    <row r="51" spans="1:9" x14ac:dyDescent="0.25">
      <c r="A51" s="17" t="s">
        <v>120</v>
      </c>
      <c r="B51" s="18">
        <v>429</v>
      </c>
      <c r="C51" s="18">
        <v>426</v>
      </c>
      <c r="D51" s="27">
        <v>1.5802359225461828E-2</v>
      </c>
      <c r="E51" s="18"/>
      <c r="F51" s="27">
        <v>0</v>
      </c>
      <c r="G51" s="18"/>
    </row>
    <row r="52" spans="1:9" x14ac:dyDescent="0.25">
      <c r="A52" s="17" t="s">
        <v>79</v>
      </c>
      <c r="B52" s="18"/>
      <c r="C52" s="18"/>
      <c r="D52" s="27">
        <v>0</v>
      </c>
      <c r="E52" s="18"/>
      <c r="F52" s="27">
        <v>0</v>
      </c>
      <c r="G52" s="18"/>
    </row>
    <row r="53" spans="1:9" x14ac:dyDescent="0.25">
      <c r="A53" s="23" t="s">
        <v>492</v>
      </c>
      <c r="B53" s="18">
        <v>10962</v>
      </c>
      <c r="C53" s="18">
        <v>11009</v>
      </c>
      <c r="D53" s="27">
        <v>0.23215942640236187</v>
      </c>
      <c r="E53" s="18">
        <v>103</v>
      </c>
      <c r="F53" s="27">
        <v>0.16427432216905902</v>
      </c>
      <c r="G53" s="18">
        <v>28</v>
      </c>
    </row>
    <row r="54" spans="1:9" x14ac:dyDescent="0.25">
      <c r="A54" s="17" t="s">
        <v>92</v>
      </c>
      <c r="B54" s="18">
        <v>9609</v>
      </c>
      <c r="C54" s="18">
        <v>9603</v>
      </c>
      <c r="D54" s="27">
        <v>0.87228631119992728</v>
      </c>
      <c r="E54" s="18"/>
      <c r="F54" s="27">
        <v>0</v>
      </c>
      <c r="G54" s="18"/>
    </row>
    <row r="55" spans="1:9" x14ac:dyDescent="0.25">
      <c r="A55" s="17" t="s">
        <v>109</v>
      </c>
      <c r="B55" s="18">
        <v>1176</v>
      </c>
      <c r="C55" s="18">
        <v>1159</v>
      </c>
      <c r="D55" s="27">
        <v>0.10527750022708693</v>
      </c>
      <c r="E55" s="18">
        <v>103</v>
      </c>
      <c r="F55" s="27">
        <v>1</v>
      </c>
      <c r="G55" s="18">
        <v>28</v>
      </c>
    </row>
    <row r="56" spans="1:9" x14ac:dyDescent="0.25">
      <c r="A56" s="17" t="s">
        <v>86</v>
      </c>
      <c r="B56" s="18">
        <v>177</v>
      </c>
      <c r="C56" s="18">
        <v>247</v>
      </c>
      <c r="D56" s="27">
        <v>2.2436188572985738E-2</v>
      </c>
      <c r="E56" s="18"/>
      <c r="F56" s="27">
        <v>0</v>
      </c>
      <c r="G56" s="18"/>
    </row>
    <row r="57" spans="1:9" x14ac:dyDescent="0.25">
      <c r="A57" s="17" t="s">
        <v>120</v>
      </c>
      <c r="B57" s="18"/>
      <c r="C57" s="18"/>
      <c r="D57" s="27">
        <v>0</v>
      </c>
      <c r="E57" s="18"/>
      <c r="F57" s="27">
        <v>0</v>
      </c>
      <c r="G57" s="18"/>
    </row>
    <row r="58" spans="1:9" x14ac:dyDescent="0.25">
      <c r="A58" s="22" t="s">
        <v>83</v>
      </c>
      <c r="B58" s="18">
        <v>433568</v>
      </c>
      <c r="C58" s="18">
        <v>438248</v>
      </c>
      <c r="D58" s="27">
        <v>0.36783021568000429</v>
      </c>
      <c r="E58" s="18">
        <v>2032</v>
      </c>
      <c r="F58" s="27">
        <v>0.14899545387886787</v>
      </c>
      <c r="G58" s="18">
        <v>4810</v>
      </c>
      <c r="I58" s="35">
        <f>GETPIVOTDATA("Sum of REFERAL_CASE_QTY_2018",$A$3,"რეგიონი","თბილისი")/GETPIVOTDATA("Sum of CASE_QTY_SHEM_2018",$A$3,"რეგიონი","თბილისი")</f>
        <v>4.6866927448520187E-3</v>
      </c>
    </row>
    <row r="59" spans="1:9" x14ac:dyDescent="0.25">
      <c r="A59" s="23" t="s">
        <v>273</v>
      </c>
      <c r="B59" s="18">
        <v>13073</v>
      </c>
      <c r="C59" s="18">
        <v>13066</v>
      </c>
      <c r="D59" s="27">
        <v>2.9814169146236833E-2</v>
      </c>
      <c r="E59" s="18">
        <v>66</v>
      </c>
      <c r="F59" s="27">
        <v>3.2480314960629919E-2</v>
      </c>
      <c r="G59" s="18">
        <v>195</v>
      </c>
    </row>
    <row r="60" spans="1:9" x14ac:dyDescent="0.25">
      <c r="A60" s="17" t="s">
        <v>92</v>
      </c>
      <c r="B60" s="18">
        <v>9880</v>
      </c>
      <c r="C60" s="18">
        <v>9880</v>
      </c>
      <c r="D60" s="27">
        <v>0.75616102862390944</v>
      </c>
      <c r="E60" s="18"/>
      <c r="F60" s="27">
        <v>0</v>
      </c>
      <c r="G60" s="18"/>
    </row>
    <row r="61" spans="1:9" x14ac:dyDescent="0.25">
      <c r="A61" s="17" t="s">
        <v>109</v>
      </c>
      <c r="B61" s="18">
        <v>3193</v>
      </c>
      <c r="C61" s="18">
        <v>3186</v>
      </c>
      <c r="D61" s="27">
        <v>0.24383897137609062</v>
      </c>
      <c r="E61" s="18">
        <v>66</v>
      </c>
      <c r="F61" s="27">
        <v>1</v>
      </c>
      <c r="G61" s="18">
        <v>195</v>
      </c>
    </row>
    <row r="62" spans="1:9" x14ac:dyDescent="0.25">
      <c r="A62" s="17" t="s">
        <v>110</v>
      </c>
      <c r="B62" s="18"/>
      <c r="C62" s="18"/>
      <c r="D62" s="27">
        <v>0</v>
      </c>
      <c r="E62" s="18"/>
      <c r="F62" s="27">
        <v>0</v>
      </c>
      <c r="G62" s="18"/>
    </row>
    <row r="63" spans="1:9" x14ac:dyDescent="0.25">
      <c r="A63" s="17" t="s">
        <v>86</v>
      </c>
      <c r="B63" s="18"/>
      <c r="C63" s="18"/>
      <c r="D63" s="27">
        <v>0</v>
      </c>
      <c r="E63" s="18"/>
      <c r="F63" s="27">
        <v>0</v>
      </c>
      <c r="G63" s="18"/>
    </row>
    <row r="64" spans="1:9" x14ac:dyDescent="0.25">
      <c r="A64" s="17" t="s">
        <v>111</v>
      </c>
      <c r="B64" s="18"/>
      <c r="C64" s="18"/>
      <c r="D64" s="27">
        <v>0</v>
      </c>
      <c r="E64" s="18"/>
      <c r="F64" s="27">
        <v>0</v>
      </c>
      <c r="G64" s="18"/>
    </row>
    <row r="65" spans="1:7" x14ac:dyDescent="0.25">
      <c r="A65" s="17" t="s">
        <v>120</v>
      </c>
      <c r="B65" s="18"/>
      <c r="C65" s="18"/>
      <c r="D65" s="27">
        <v>0</v>
      </c>
      <c r="E65" s="18"/>
      <c r="F65" s="27">
        <v>0</v>
      </c>
      <c r="G65" s="18"/>
    </row>
    <row r="66" spans="1:7" x14ac:dyDescent="0.25">
      <c r="A66" s="17" t="s">
        <v>79</v>
      </c>
      <c r="B66" s="18"/>
      <c r="C66" s="18"/>
      <c r="D66" s="27">
        <v>0</v>
      </c>
      <c r="E66" s="18"/>
      <c r="F66" s="27">
        <v>0</v>
      </c>
      <c r="G66" s="18"/>
    </row>
    <row r="67" spans="1:7" x14ac:dyDescent="0.25">
      <c r="A67" s="23" t="s">
        <v>140</v>
      </c>
      <c r="B67" s="18">
        <v>127051</v>
      </c>
      <c r="C67" s="18">
        <v>128001</v>
      </c>
      <c r="D67" s="27">
        <v>0.29207435059600956</v>
      </c>
      <c r="E67" s="18">
        <v>647</v>
      </c>
      <c r="F67" s="27">
        <v>0.31840551181102361</v>
      </c>
      <c r="G67" s="18">
        <v>1669</v>
      </c>
    </row>
    <row r="68" spans="1:7" x14ac:dyDescent="0.25">
      <c r="A68" s="17" t="s">
        <v>92</v>
      </c>
      <c r="B68" s="18">
        <v>28730</v>
      </c>
      <c r="C68" s="18">
        <v>28736</v>
      </c>
      <c r="D68" s="27">
        <v>0.22449824610745228</v>
      </c>
      <c r="E68" s="18"/>
      <c r="F68" s="27">
        <v>0</v>
      </c>
      <c r="G68" s="18"/>
    </row>
    <row r="69" spans="1:7" x14ac:dyDescent="0.25">
      <c r="A69" s="17" t="s">
        <v>109</v>
      </c>
      <c r="B69" s="18">
        <v>43509</v>
      </c>
      <c r="C69" s="18">
        <v>44497</v>
      </c>
      <c r="D69" s="27">
        <v>0.34763009663986999</v>
      </c>
      <c r="E69" s="18">
        <v>647</v>
      </c>
      <c r="F69" s="27">
        <v>1</v>
      </c>
      <c r="G69" s="18">
        <v>1669</v>
      </c>
    </row>
    <row r="70" spans="1:7" x14ac:dyDescent="0.25">
      <c r="A70" s="17" t="s">
        <v>110</v>
      </c>
      <c r="B70" s="18">
        <v>419</v>
      </c>
      <c r="C70" s="18">
        <v>419</v>
      </c>
      <c r="D70" s="27">
        <v>3.2734119264693244E-3</v>
      </c>
      <c r="E70" s="18"/>
      <c r="F70" s="27">
        <v>0</v>
      </c>
      <c r="G70" s="18"/>
    </row>
    <row r="71" spans="1:7" x14ac:dyDescent="0.25">
      <c r="A71" s="17" t="s">
        <v>86</v>
      </c>
      <c r="B71" s="18">
        <v>20793</v>
      </c>
      <c r="C71" s="18">
        <v>20771</v>
      </c>
      <c r="D71" s="27">
        <v>0.16227216974867384</v>
      </c>
      <c r="E71" s="18"/>
      <c r="F71" s="27">
        <v>0</v>
      </c>
      <c r="G71" s="18"/>
    </row>
    <row r="72" spans="1:7" x14ac:dyDescent="0.25">
      <c r="A72" s="17" t="s">
        <v>184</v>
      </c>
      <c r="B72" s="18"/>
      <c r="C72" s="18"/>
      <c r="D72" s="27">
        <v>0</v>
      </c>
      <c r="E72" s="18"/>
      <c r="F72" s="27">
        <v>0</v>
      </c>
      <c r="G72" s="18"/>
    </row>
    <row r="73" spans="1:7" x14ac:dyDescent="0.25">
      <c r="A73" s="17" t="s">
        <v>111</v>
      </c>
      <c r="B73" s="18">
        <v>1642</v>
      </c>
      <c r="C73" s="18">
        <v>1651</v>
      </c>
      <c r="D73" s="27">
        <v>1.2898336731744283E-2</v>
      </c>
      <c r="E73" s="18"/>
      <c r="F73" s="27">
        <v>0</v>
      </c>
      <c r="G73" s="18"/>
    </row>
    <row r="74" spans="1:7" x14ac:dyDescent="0.25">
      <c r="A74" s="17" t="s">
        <v>542</v>
      </c>
      <c r="B74" s="18">
        <v>1209</v>
      </c>
      <c r="C74" s="18">
        <v>1205</v>
      </c>
      <c r="D74" s="27">
        <v>9.4139889532113032E-3</v>
      </c>
      <c r="E74" s="18"/>
      <c r="F74" s="27">
        <v>0</v>
      </c>
      <c r="G74" s="18"/>
    </row>
    <row r="75" spans="1:7" x14ac:dyDescent="0.25">
      <c r="A75" s="17" t="s">
        <v>120</v>
      </c>
      <c r="B75" s="18">
        <v>11554</v>
      </c>
      <c r="C75" s="18">
        <v>11554</v>
      </c>
      <c r="D75" s="27">
        <v>9.0264919805314023E-2</v>
      </c>
      <c r="E75" s="18"/>
      <c r="F75" s="27">
        <v>0</v>
      </c>
      <c r="G75" s="18"/>
    </row>
    <row r="76" spans="1:7" x14ac:dyDescent="0.25">
      <c r="A76" s="17" t="s">
        <v>103</v>
      </c>
      <c r="B76" s="18">
        <v>1643</v>
      </c>
      <c r="C76" s="18">
        <v>1634</v>
      </c>
      <c r="D76" s="27">
        <v>1.2765525269333833E-2</v>
      </c>
      <c r="E76" s="18"/>
      <c r="F76" s="27">
        <v>0</v>
      </c>
      <c r="G76" s="18"/>
    </row>
    <row r="77" spans="1:7" x14ac:dyDescent="0.25">
      <c r="A77" s="17" t="s">
        <v>79</v>
      </c>
      <c r="B77" s="18">
        <v>17552</v>
      </c>
      <c r="C77" s="18">
        <v>17534</v>
      </c>
      <c r="D77" s="27">
        <v>0.13698330481793111</v>
      </c>
      <c r="E77" s="18"/>
      <c r="F77" s="27">
        <v>0</v>
      </c>
      <c r="G77" s="18"/>
    </row>
    <row r="78" spans="1:7" x14ac:dyDescent="0.25">
      <c r="A78" s="23" t="s">
        <v>151</v>
      </c>
      <c r="B78" s="18">
        <v>36213</v>
      </c>
      <c r="C78" s="18">
        <v>36146</v>
      </c>
      <c r="D78" s="27">
        <v>8.2478414048666515E-2</v>
      </c>
      <c r="E78" s="18">
        <v>26</v>
      </c>
      <c r="F78" s="27">
        <v>1.2795275590551181E-2</v>
      </c>
      <c r="G78" s="18">
        <v>107</v>
      </c>
    </row>
    <row r="79" spans="1:7" x14ac:dyDescent="0.25">
      <c r="A79" s="17" t="s">
        <v>92</v>
      </c>
      <c r="B79" s="18">
        <v>10624</v>
      </c>
      <c r="C79" s="18">
        <v>10622</v>
      </c>
      <c r="D79" s="27">
        <v>0.2938637746915288</v>
      </c>
      <c r="E79" s="18"/>
      <c r="F79" s="27">
        <v>0</v>
      </c>
      <c r="G79" s="18"/>
    </row>
    <row r="80" spans="1:7" x14ac:dyDescent="0.25">
      <c r="A80" s="17" t="s">
        <v>109</v>
      </c>
      <c r="B80" s="18">
        <v>3735</v>
      </c>
      <c r="C80" s="18">
        <v>3726</v>
      </c>
      <c r="D80" s="27">
        <v>0.10308194544347922</v>
      </c>
      <c r="E80" s="18"/>
      <c r="F80" s="27">
        <v>0</v>
      </c>
      <c r="G80" s="18">
        <v>107</v>
      </c>
    </row>
    <row r="81" spans="1:7" x14ac:dyDescent="0.25">
      <c r="A81" s="17" t="s">
        <v>110</v>
      </c>
      <c r="B81" s="18">
        <v>68</v>
      </c>
      <c r="C81" s="18">
        <v>68</v>
      </c>
      <c r="D81" s="27">
        <v>1.8812593371327394E-3</v>
      </c>
      <c r="E81" s="18"/>
      <c r="F81" s="27">
        <v>0</v>
      </c>
      <c r="G81" s="18"/>
    </row>
    <row r="82" spans="1:7" x14ac:dyDescent="0.25">
      <c r="A82" s="17" t="s">
        <v>86</v>
      </c>
      <c r="B82" s="18">
        <v>8358</v>
      </c>
      <c r="C82" s="18">
        <v>8372</v>
      </c>
      <c r="D82" s="27">
        <v>0.23161622309522492</v>
      </c>
      <c r="E82" s="18"/>
      <c r="F82" s="27">
        <v>0</v>
      </c>
      <c r="G82" s="18"/>
    </row>
    <row r="83" spans="1:7" x14ac:dyDescent="0.25">
      <c r="A83" s="17" t="s">
        <v>184</v>
      </c>
      <c r="B83" s="18">
        <v>4462</v>
      </c>
      <c r="C83" s="18">
        <v>4412</v>
      </c>
      <c r="D83" s="27">
        <v>0.12206053228573009</v>
      </c>
      <c r="E83" s="18">
        <v>26</v>
      </c>
      <c r="F83" s="27">
        <v>1</v>
      </c>
      <c r="G83" s="18"/>
    </row>
    <row r="84" spans="1:7" x14ac:dyDescent="0.25">
      <c r="A84" s="17" t="s">
        <v>111</v>
      </c>
      <c r="B84" s="18"/>
      <c r="C84" s="18"/>
      <c r="D84" s="27">
        <v>0</v>
      </c>
      <c r="E84" s="18"/>
      <c r="F84" s="27">
        <v>0</v>
      </c>
      <c r="G84" s="18"/>
    </row>
    <row r="85" spans="1:7" x14ac:dyDescent="0.25">
      <c r="A85" s="17" t="s">
        <v>120</v>
      </c>
      <c r="B85" s="18">
        <v>721</v>
      </c>
      <c r="C85" s="18">
        <v>723</v>
      </c>
      <c r="D85" s="27">
        <v>2.0002213246278981E-2</v>
      </c>
      <c r="E85" s="18"/>
      <c r="F85" s="27">
        <v>0</v>
      </c>
      <c r="G85" s="18"/>
    </row>
    <row r="86" spans="1:7" x14ac:dyDescent="0.25">
      <c r="A86" s="17" t="s">
        <v>103</v>
      </c>
      <c r="B86" s="18"/>
      <c r="C86" s="18"/>
      <c r="D86" s="27">
        <v>0</v>
      </c>
      <c r="E86" s="18"/>
      <c r="F86" s="27">
        <v>0</v>
      </c>
      <c r="G86" s="18"/>
    </row>
    <row r="87" spans="1:7" x14ac:dyDescent="0.25">
      <c r="A87" s="17" t="s">
        <v>79</v>
      </c>
      <c r="B87" s="18">
        <v>8245</v>
      </c>
      <c r="C87" s="18">
        <v>8223</v>
      </c>
      <c r="D87" s="27">
        <v>0.22749405190062524</v>
      </c>
      <c r="E87" s="18"/>
      <c r="F87" s="27">
        <v>0</v>
      </c>
      <c r="G87" s="18"/>
    </row>
    <row r="88" spans="1:7" x14ac:dyDescent="0.25">
      <c r="A88" s="23" t="s">
        <v>147</v>
      </c>
      <c r="B88" s="18">
        <v>61866</v>
      </c>
      <c r="C88" s="18">
        <v>61858</v>
      </c>
      <c r="D88" s="27">
        <v>0.14114839086544606</v>
      </c>
      <c r="E88" s="18">
        <v>171</v>
      </c>
      <c r="F88" s="27">
        <v>8.4153543307086617E-2</v>
      </c>
      <c r="G88" s="18">
        <v>857</v>
      </c>
    </row>
    <row r="89" spans="1:7" x14ac:dyDescent="0.25">
      <c r="A89" s="17" t="s">
        <v>92</v>
      </c>
      <c r="B89" s="18">
        <v>20689</v>
      </c>
      <c r="C89" s="18">
        <v>20693</v>
      </c>
      <c r="D89" s="27">
        <v>0.33452423292055999</v>
      </c>
      <c r="E89" s="18"/>
      <c r="F89" s="27">
        <v>0</v>
      </c>
      <c r="G89" s="18"/>
    </row>
    <row r="90" spans="1:7" x14ac:dyDescent="0.25">
      <c r="A90" s="17" t="s">
        <v>109</v>
      </c>
      <c r="B90" s="18">
        <v>20078</v>
      </c>
      <c r="C90" s="18">
        <v>20061</v>
      </c>
      <c r="D90" s="27">
        <v>0.32430728442561996</v>
      </c>
      <c r="E90" s="18">
        <v>171</v>
      </c>
      <c r="F90" s="27">
        <v>1</v>
      </c>
      <c r="G90" s="18">
        <v>857</v>
      </c>
    </row>
    <row r="91" spans="1:7" x14ac:dyDescent="0.25">
      <c r="A91" s="17" t="s">
        <v>110</v>
      </c>
      <c r="B91" s="18">
        <v>66</v>
      </c>
      <c r="C91" s="18">
        <v>66</v>
      </c>
      <c r="D91" s="27">
        <v>1.0669598111804454E-3</v>
      </c>
      <c r="E91" s="18"/>
      <c r="F91" s="27">
        <v>0</v>
      </c>
      <c r="G91" s="18"/>
    </row>
    <row r="92" spans="1:7" x14ac:dyDescent="0.25">
      <c r="A92" s="17" t="s">
        <v>86</v>
      </c>
      <c r="B92" s="18">
        <v>10373</v>
      </c>
      <c r="C92" s="18">
        <v>10372</v>
      </c>
      <c r="D92" s="27">
        <v>0.16767435093278152</v>
      </c>
      <c r="E92" s="18"/>
      <c r="F92" s="27">
        <v>0</v>
      </c>
      <c r="G92" s="18"/>
    </row>
    <row r="93" spans="1:7" x14ac:dyDescent="0.25">
      <c r="A93" s="17" t="s">
        <v>184</v>
      </c>
      <c r="B93" s="18">
        <v>538</v>
      </c>
      <c r="C93" s="18">
        <v>536</v>
      </c>
      <c r="D93" s="27">
        <v>8.6650069514048311E-3</v>
      </c>
      <c r="E93" s="18"/>
      <c r="F93" s="27">
        <v>0</v>
      </c>
      <c r="G93" s="18"/>
    </row>
    <row r="94" spans="1:7" x14ac:dyDescent="0.25">
      <c r="A94" s="17" t="s">
        <v>111</v>
      </c>
      <c r="B94" s="18">
        <v>268</v>
      </c>
      <c r="C94" s="18">
        <v>268</v>
      </c>
      <c r="D94" s="27">
        <v>4.3325034757024155E-3</v>
      </c>
      <c r="E94" s="18"/>
      <c r="F94" s="27">
        <v>0</v>
      </c>
      <c r="G94" s="18"/>
    </row>
    <row r="95" spans="1:7" x14ac:dyDescent="0.25">
      <c r="A95" s="17" t="s">
        <v>120</v>
      </c>
      <c r="B95" s="18">
        <v>1238</v>
      </c>
      <c r="C95" s="18">
        <v>1243</v>
      </c>
      <c r="D95" s="27">
        <v>2.0094409777231724E-2</v>
      </c>
      <c r="E95" s="18"/>
      <c r="F95" s="27">
        <v>0</v>
      </c>
      <c r="G95" s="18"/>
    </row>
    <row r="96" spans="1:7" x14ac:dyDescent="0.25">
      <c r="A96" s="17" t="s">
        <v>103</v>
      </c>
      <c r="B96" s="18">
        <v>403</v>
      </c>
      <c r="C96" s="18">
        <v>411</v>
      </c>
      <c r="D96" s="27">
        <v>6.6442497332600469E-3</v>
      </c>
      <c r="E96" s="18"/>
      <c r="F96" s="27">
        <v>0</v>
      </c>
      <c r="G96" s="18"/>
    </row>
    <row r="97" spans="1:7" x14ac:dyDescent="0.25">
      <c r="A97" s="17" t="s">
        <v>79</v>
      </c>
      <c r="B97" s="18">
        <v>8213</v>
      </c>
      <c r="C97" s="18">
        <v>8208</v>
      </c>
      <c r="D97" s="27">
        <v>0.13269100197225905</v>
      </c>
      <c r="E97" s="18"/>
      <c r="F97" s="27">
        <v>0</v>
      </c>
      <c r="G97" s="18"/>
    </row>
    <row r="98" spans="1:7" x14ac:dyDescent="0.25">
      <c r="A98" s="23" t="s">
        <v>503</v>
      </c>
      <c r="B98" s="18">
        <v>10994</v>
      </c>
      <c r="C98" s="18">
        <v>10986</v>
      </c>
      <c r="D98" s="27">
        <v>2.5067998028513536E-2</v>
      </c>
      <c r="E98" s="18">
        <v>108</v>
      </c>
      <c r="F98" s="27">
        <v>5.3149606299212601E-2</v>
      </c>
      <c r="G98" s="18">
        <v>91</v>
      </c>
    </row>
    <row r="99" spans="1:7" x14ac:dyDescent="0.25">
      <c r="A99" s="17" t="s">
        <v>92</v>
      </c>
      <c r="B99" s="18">
        <v>3153</v>
      </c>
      <c r="C99" s="18">
        <v>3153</v>
      </c>
      <c r="D99" s="27">
        <v>0.287001638448935</v>
      </c>
      <c r="E99" s="18"/>
      <c r="F99" s="27">
        <v>0</v>
      </c>
      <c r="G99" s="18"/>
    </row>
    <row r="100" spans="1:7" x14ac:dyDescent="0.25">
      <c r="A100" s="17" t="s">
        <v>109</v>
      </c>
      <c r="B100" s="18">
        <v>5298</v>
      </c>
      <c r="C100" s="18">
        <v>5292</v>
      </c>
      <c r="D100" s="27">
        <v>0.48170398689240851</v>
      </c>
      <c r="E100" s="18">
        <v>108</v>
      </c>
      <c r="F100" s="27">
        <v>1</v>
      </c>
      <c r="G100" s="18">
        <v>91</v>
      </c>
    </row>
    <row r="101" spans="1:7" x14ac:dyDescent="0.25">
      <c r="A101" s="17" t="s">
        <v>86</v>
      </c>
      <c r="B101" s="18">
        <v>432</v>
      </c>
      <c r="C101" s="18">
        <v>431</v>
      </c>
      <c r="D101" s="27">
        <v>3.9231749499362825E-2</v>
      </c>
      <c r="E101" s="18"/>
      <c r="F101" s="27">
        <v>0</v>
      </c>
      <c r="G101" s="18"/>
    </row>
    <row r="102" spans="1:7" x14ac:dyDescent="0.25">
      <c r="A102" s="17" t="s">
        <v>111</v>
      </c>
      <c r="B102" s="18"/>
      <c r="C102" s="18"/>
      <c r="D102" s="27">
        <v>0</v>
      </c>
      <c r="E102" s="18"/>
      <c r="F102" s="27">
        <v>0</v>
      </c>
      <c r="G102" s="18"/>
    </row>
    <row r="103" spans="1:7" x14ac:dyDescent="0.25">
      <c r="A103" s="17" t="s">
        <v>542</v>
      </c>
      <c r="B103" s="18">
        <v>357</v>
      </c>
      <c r="C103" s="18">
        <v>356</v>
      </c>
      <c r="D103" s="27">
        <v>3.2404878936828689E-2</v>
      </c>
      <c r="E103" s="18"/>
      <c r="F103" s="27">
        <v>0</v>
      </c>
      <c r="G103" s="18"/>
    </row>
    <row r="104" spans="1:7" x14ac:dyDescent="0.25">
      <c r="A104" s="17" t="s">
        <v>120</v>
      </c>
      <c r="B104" s="18">
        <v>1754</v>
      </c>
      <c r="C104" s="18">
        <v>1754</v>
      </c>
      <c r="D104" s="27">
        <v>0.15965774622246495</v>
      </c>
      <c r="E104" s="18"/>
      <c r="F104" s="27">
        <v>0</v>
      </c>
      <c r="G104" s="18"/>
    </row>
    <row r="105" spans="1:7" x14ac:dyDescent="0.25">
      <c r="A105" s="23" t="s">
        <v>118</v>
      </c>
      <c r="B105" s="18">
        <v>2199</v>
      </c>
      <c r="C105" s="18">
        <v>2197</v>
      </c>
      <c r="D105" s="27">
        <v>5.0131432430952335E-3</v>
      </c>
      <c r="E105" s="18"/>
      <c r="F105" s="27">
        <v>0</v>
      </c>
      <c r="G105" s="18"/>
    </row>
    <row r="106" spans="1:7" x14ac:dyDescent="0.25">
      <c r="A106" s="17" t="s">
        <v>109</v>
      </c>
      <c r="B106" s="18">
        <v>125</v>
      </c>
      <c r="C106" s="18">
        <v>124</v>
      </c>
      <c r="D106" s="27">
        <v>5.6440600819299046E-2</v>
      </c>
      <c r="E106" s="18"/>
      <c r="F106" s="27"/>
      <c r="G106" s="18"/>
    </row>
    <row r="107" spans="1:7" x14ac:dyDescent="0.25">
      <c r="A107" s="17" t="s">
        <v>86</v>
      </c>
      <c r="B107" s="18">
        <v>248</v>
      </c>
      <c r="C107" s="18">
        <v>250</v>
      </c>
      <c r="D107" s="27">
        <v>0.1137915339098771</v>
      </c>
      <c r="E107" s="18"/>
      <c r="F107" s="27"/>
      <c r="G107" s="18"/>
    </row>
    <row r="108" spans="1:7" x14ac:dyDescent="0.25">
      <c r="A108" s="17" t="s">
        <v>120</v>
      </c>
      <c r="B108" s="18">
        <v>1826</v>
      </c>
      <c r="C108" s="18">
        <v>1823</v>
      </c>
      <c r="D108" s="27">
        <v>0.8297678652708238</v>
      </c>
      <c r="E108" s="18"/>
      <c r="F108" s="27"/>
      <c r="G108" s="18"/>
    </row>
    <row r="109" spans="1:7" x14ac:dyDescent="0.25">
      <c r="A109" s="23" t="s">
        <v>325</v>
      </c>
      <c r="B109" s="18">
        <v>66648</v>
      </c>
      <c r="C109" s="18">
        <v>66546</v>
      </c>
      <c r="D109" s="27">
        <v>0.1518455303846224</v>
      </c>
      <c r="E109" s="18">
        <v>323</v>
      </c>
      <c r="F109" s="27">
        <v>0.15895669291338582</v>
      </c>
      <c r="G109" s="18">
        <v>563</v>
      </c>
    </row>
    <row r="110" spans="1:7" x14ac:dyDescent="0.25">
      <c r="A110" s="17" t="s">
        <v>92</v>
      </c>
      <c r="B110" s="18">
        <v>44752</v>
      </c>
      <c r="C110" s="18">
        <v>44751</v>
      </c>
      <c r="D110" s="27">
        <v>0.67248219276891175</v>
      </c>
      <c r="E110" s="18"/>
      <c r="F110" s="27">
        <v>0</v>
      </c>
      <c r="G110" s="18"/>
    </row>
    <row r="111" spans="1:7" x14ac:dyDescent="0.25">
      <c r="A111" s="17" t="s">
        <v>109</v>
      </c>
      <c r="B111" s="18">
        <v>15907</v>
      </c>
      <c r="C111" s="18">
        <v>15821</v>
      </c>
      <c r="D111" s="27">
        <v>0.23774531902743967</v>
      </c>
      <c r="E111" s="18">
        <v>323</v>
      </c>
      <c r="F111" s="27">
        <v>1</v>
      </c>
      <c r="G111" s="18">
        <v>563</v>
      </c>
    </row>
    <row r="112" spans="1:7" x14ac:dyDescent="0.25">
      <c r="A112" s="17" t="s">
        <v>110</v>
      </c>
      <c r="B112" s="18"/>
      <c r="C112" s="18"/>
      <c r="D112" s="27">
        <v>0</v>
      </c>
      <c r="E112" s="18"/>
      <c r="F112" s="27">
        <v>0</v>
      </c>
      <c r="G112" s="18"/>
    </row>
    <row r="113" spans="1:7" x14ac:dyDescent="0.25">
      <c r="A113" s="17" t="s">
        <v>86</v>
      </c>
      <c r="B113" s="18">
        <v>2619</v>
      </c>
      <c r="C113" s="18">
        <v>2616</v>
      </c>
      <c r="D113" s="27">
        <v>3.9311153187268959E-2</v>
      </c>
      <c r="E113" s="18"/>
      <c r="F113" s="27">
        <v>0</v>
      </c>
      <c r="G113" s="18"/>
    </row>
    <row r="114" spans="1:7" x14ac:dyDescent="0.25">
      <c r="A114" s="17" t="s">
        <v>111</v>
      </c>
      <c r="B114" s="18">
        <v>29</v>
      </c>
      <c r="C114" s="18">
        <v>29</v>
      </c>
      <c r="D114" s="27">
        <v>4.3578877768761461E-4</v>
      </c>
      <c r="E114" s="18"/>
      <c r="F114" s="27">
        <v>0</v>
      </c>
      <c r="G114" s="18"/>
    </row>
    <row r="115" spans="1:7" x14ac:dyDescent="0.25">
      <c r="A115" s="17" t="s">
        <v>542</v>
      </c>
      <c r="B115" s="18">
        <v>255</v>
      </c>
      <c r="C115" s="18">
        <v>251</v>
      </c>
      <c r="D115" s="27">
        <v>3.7718270068824574E-3</v>
      </c>
      <c r="E115" s="18"/>
      <c r="F115" s="27">
        <v>0</v>
      </c>
      <c r="G115" s="18"/>
    </row>
    <row r="116" spans="1:7" x14ac:dyDescent="0.25">
      <c r="A116" s="17" t="s">
        <v>120</v>
      </c>
      <c r="B116" s="18">
        <v>1963</v>
      </c>
      <c r="C116" s="18">
        <v>1958</v>
      </c>
      <c r="D116" s="27">
        <v>2.9423256093529287E-2</v>
      </c>
      <c r="E116" s="18"/>
      <c r="F116" s="27">
        <v>0</v>
      </c>
      <c r="G116" s="18"/>
    </row>
    <row r="117" spans="1:7" x14ac:dyDescent="0.25">
      <c r="A117" s="17" t="s">
        <v>79</v>
      </c>
      <c r="B117" s="18">
        <v>1123</v>
      </c>
      <c r="C117" s="18">
        <v>1120</v>
      </c>
      <c r="D117" s="27">
        <v>1.6830463138280287E-2</v>
      </c>
      <c r="E117" s="18"/>
      <c r="F117" s="27">
        <v>0</v>
      </c>
      <c r="G117" s="18"/>
    </row>
    <row r="118" spans="1:7" x14ac:dyDescent="0.25">
      <c r="A118" s="23" t="s">
        <v>245</v>
      </c>
      <c r="B118" s="18">
        <v>81884</v>
      </c>
      <c r="C118" s="18">
        <v>81810</v>
      </c>
      <c r="D118" s="27">
        <v>0.18667512458699184</v>
      </c>
      <c r="E118" s="18">
        <v>416</v>
      </c>
      <c r="F118" s="27">
        <v>0.20472440944881889</v>
      </c>
      <c r="G118" s="18">
        <v>707</v>
      </c>
    </row>
    <row r="119" spans="1:7" x14ac:dyDescent="0.25">
      <c r="A119" s="17" t="s">
        <v>92</v>
      </c>
      <c r="B119" s="18">
        <v>37411</v>
      </c>
      <c r="C119" s="18">
        <v>37412</v>
      </c>
      <c r="D119" s="27">
        <v>0.45730350812859066</v>
      </c>
      <c r="E119" s="18"/>
      <c r="F119" s="27">
        <v>0</v>
      </c>
      <c r="G119" s="18"/>
    </row>
    <row r="120" spans="1:7" x14ac:dyDescent="0.25">
      <c r="A120" s="17" t="s">
        <v>109</v>
      </c>
      <c r="B120" s="18">
        <v>14594</v>
      </c>
      <c r="C120" s="18">
        <v>14592</v>
      </c>
      <c r="D120" s="27">
        <v>0.17836450311697835</v>
      </c>
      <c r="E120" s="18">
        <v>265</v>
      </c>
      <c r="F120" s="27">
        <v>0.63701923076923073</v>
      </c>
      <c r="G120" s="18">
        <v>707</v>
      </c>
    </row>
    <row r="121" spans="1:7" x14ac:dyDescent="0.25">
      <c r="A121" s="17" t="s">
        <v>110</v>
      </c>
      <c r="B121" s="18">
        <v>650</v>
      </c>
      <c r="C121" s="18">
        <v>650</v>
      </c>
      <c r="D121" s="27">
        <v>7.945238968341279E-3</v>
      </c>
      <c r="E121" s="18"/>
      <c r="F121" s="27">
        <v>0</v>
      </c>
      <c r="G121" s="18"/>
    </row>
    <row r="122" spans="1:7" x14ac:dyDescent="0.25">
      <c r="A122" s="17" t="s">
        <v>86</v>
      </c>
      <c r="B122" s="18">
        <v>8874</v>
      </c>
      <c r="C122" s="18">
        <v>8875</v>
      </c>
      <c r="D122" s="27">
        <v>0.10848307052927515</v>
      </c>
      <c r="E122" s="18"/>
      <c r="F122" s="27">
        <v>0</v>
      </c>
      <c r="G122" s="18"/>
    </row>
    <row r="123" spans="1:7" x14ac:dyDescent="0.25">
      <c r="A123" s="17" t="s">
        <v>184</v>
      </c>
      <c r="B123" s="18">
        <v>10683</v>
      </c>
      <c r="C123" s="18">
        <v>10605</v>
      </c>
      <c r="D123" s="27">
        <v>0.12962962962962962</v>
      </c>
      <c r="E123" s="18">
        <v>151</v>
      </c>
      <c r="F123" s="27">
        <v>0.36298076923076922</v>
      </c>
      <c r="G123" s="18"/>
    </row>
    <row r="124" spans="1:7" x14ac:dyDescent="0.25">
      <c r="A124" s="17" t="s">
        <v>111</v>
      </c>
      <c r="B124" s="18">
        <v>485</v>
      </c>
      <c r="C124" s="18">
        <v>482</v>
      </c>
      <c r="D124" s="27">
        <v>5.8917002811392253E-3</v>
      </c>
      <c r="E124" s="18"/>
      <c r="F124" s="27">
        <v>0</v>
      </c>
      <c r="G124" s="18"/>
    </row>
    <row r="125" spans="1:7" x14ac:dyDescent="0.25">
      <c r="A125" s="17" t="s">
        <v>120</v>
      </c>
      <c r="B125" s="18"/>
      <c r="C125" s="18"/>
      <c r="D125" s="27">
        <v>0</v>
      </c>
      <c r="E125" s="18"/>
      <c r="F125" s="27">
        <v>0</v>
      </c>
      <c r="G125" s="18"/>
    </row>
    <row r="126" spans="1:7" x14ac:dyDescent="0.25">
      <c r="A126" s="17" t="s">
        <v>103</v>
      </c>
      <c r="B126" s="18">
        <v>732</v>
      </c>
      <c r="C126" s="18">
        <v>739</v>
      </c>
      <c r="D126" s="27">
        <v>9.0331255347757006E-3</v>
      </c>
      <c r="E126" s="18"/>
      <c r="F126" s="27">
        <v>0</v>
      </c>
      <c r="G126" s="18"/>
    </row>
    <row r="127" spans="1:7" x14ac:dyDescent="0.25">
      <c r="A127" s="17" t="s">
        <v>79</v>
      </c>
      <c r="B127" s="18">
        <v>8455</v>
      </c>
      <c r="C127" s="18">
        <v>8455</v>
      </c>
      <c r="D127" s="27">
        <v>0.10334922381127001</v>
      </c>
      <c r="E127" s="18"/>
      <c r="F127" s="27">
        <v>0</v>
      </c>
      <c r="G127" s="18"/>
    </row>
    <row r="128" spans="1:7" x14ac:dyDescent="0.25">
      <c r="A128" s="23" t="s">
        <v>306</v>
      </c>
      <c r="B128" s="18">
        <v>8651</v>
      </c>
      <c r="C128" s="18">
        <v>12562</v>
      </c>
      <c r="D128" s="27">
        <v>2.8664135375403882E-2</v>
      </c>
      <c r="E128" s="18">
        <v>112</v>
      </c>
      <c r="F128" s="27">
        <v>5.5118110236220472E-2</v>
      </c>
      <c r="G128" s="18">
        <v>180</v>
      </c>
    </row>
    <row r="129" spans="1:9" x14ac:dyDescent="0.25">
      <c r="A129" s="17" t="s">
        <v>92</v>
      </c>
      <c r="B129" s="18">
        <v>5388</v>
      </c>
      <c r="C129" s="18">
        <v>5384</v>
      </c>
      <c r="D129" s="27">
        <v>0.42859417290240409</v>
      </c>
      <c r="E129" s="18"/>
      <c r="F129" s="27">
        <v>0</v>
      </c>
      <c r="G129" s="18"/>
    </row>
    <row r="130" spans="1:9" x14ac:dyDescent="0.25">
      <c r="A130" s="17" t="s">
        <v>109</v>
      </c>
      <c r="B130" s="18">
        <v>3175</v>
      </c>
      <c r="C130" s="18">
        <v>7090</v>
      </c>
      <c r="D130" s="27">
        <v>0.56440057315714054</v>
      </c>
      <c r="E130" s="18">
        <v>112</v>
      </c>
      <c r="F130" s="27">
        <v>1</v>
      </c>
      <c r="G130" s="18">
        <v>180</v>
      </c>
    </row>
    <row r="131" spans="1:9" x14ac:dyDescent="0.25">
      <c r="A131" s="17" t="s">
        <v>110</v>
      </c>
      <c r="B131" s="18"/>
      <c r="C131" s="18"/>
      <c r="D131" s="27">
        <v>0</v>
      </c>
      <c r="E131" s="18"/>
      <c r="F131" s="27">
        <v>0</v>
      </c>
      <c r="G131" s="18"/>
    </row>
    <row r="132" spans="1:9" x14ac:dyDescent="0.25">
      <c r="A132" s="17" t="s">
        <v>86</v>
      </c>
      <c r="B132" s="18">
        <v>88</v>
      </c>
      <c r="C132" s="18">
        <v>88</v>
      </c>
      <c r="D132" s="27">
        <v>7.0052539404553416E-3</v>
      </c>
      <c r="E132" s="18"/>
      <c r="F132" s="27">
        <v>0</v>
      </c>
      <c r="G132" s="18"/>
    </row>
    <row r="133" spans="1:9" x14ac:dyDescent="0.25">
      <c r="A133" s="17" t="s">
        <v>111</v>
      </c>
      <c r="B133" s="18"/>
      <c r="C133" s="18"/>
      <c r="D133" s="27">
        <v>0</v>
      </c>
      <c r="E133" s="18"/>
      <c r="F133" s="27">
        <v>0</v>
      </c>
      <c r="G133" s="18"/>
    </row>
    <row r="134" spans="1:9" x14ac:dyDescent="0.25">
      <c r="A134" s="17" t="s">
        <v>542</v>
      </c>
      <c r="B134" s="18"/>
      <c r="C134" s="18"/>
      <c r="D134" s="27">
        <v>0</v>
      </c>
      <c r="E134" s="18"/>
      <c r="F134" s="27">
        <v>0</v>
      </c>
      <c r="G134" s="18"/>
    </row>
    <row r="135" spans="1:9" x14ac:dyDescent="0.25">
      <c r="A135" s="17" t="s">
        <v>120</v>
      </c>
      <c r="B135" s="18"/>
      <c r="C135" s="18"/>
      <c r="D135" s="27">
        <v>0</v>
      </c>
      <c r="E135" s="18"/>
      <c r="F135" s="27">
        <v>0</v>
      </c>
      <c r="G135" s="18"/>
    </row>
    <row r="136" spans="1:9" x14ac:dyDescent="0.25">
      <c r="A136" s="23" t="s">
        <v>84</v>
      </c>
      <c r="B136" s="18">
        <v>24989</v>
      </c>
      <c r="C136" s="18">
        <v>25076</v>
      </c>
      <c r="D136" s="27">
        <v>5.7218743725014148E-2</v>
      </c>
      <c r="E136" s="18">
        <v>163</v>
      </c>
      <c r="F136" s="27">
        <v>8.0216535433070862E-2</v>
      </c>
      <c r="G136" s="18">
        <v>441</v>
      </c>
    </row>
    <row r="137" spans="1:9" x14ac:dyDescent="0.25">
      <c r="A137" s="17" t="s">
        <v>92</v>
      </c>
      <c r="B137" s="18">
        <v>10144</v>
      </c>
      <c r="C137" s="18">
        <v>10146</v>
      </c>
      <c r="D137" s="27">
        <v>0.40460998564364331</v>
      </c>
      <c r="E137" s="18"/>
      <c r="F137" s="27">
        <v>0</v>
      </c>
      <c r="G137" s="18"/>
    </row>
    <row r="138" spans="1:9" x14ac:dyDescent="0.25">
      <c r="A138" s="17" t="s">
        <v>109</v>
      </c>
      <c r="B138" s="18">
        <v>7874</v>
      </c>
      <c r="C138" s="18">
        <v>7919</v>
      </c>
      <c r="D138" s="27">
        <v>0.31579996809698518</v>
      </c>
      <c r="E138" s="18">
        <v>163</v>
      </c>
      <c r="F138" s="27">
        <v>1</v>
      </c>
      <c r="G138" s="18">
        <v>441</v>
      </c>
    </row>
    <row r="139" spans="1:9" x14ac:dyDescent="0.25">
      <c r="A139" s="17" t="s">
        <v>110</v>
      </c>
      <c r="B139" s="18"/>
      <c r="C139" s="18"/>
      <c r="D139" s="27">
        <v>0</v>
      </c>
      <c r="E139" s="18"/>
      <c r="F139" s="27">
        <v>0</v>
      </c>
      <c r="G139" s="18"/>
    </row>
    <row r="140" spans="1:9" x14ac:dyDescent="0.25">
      <c r="A140" s="17" t="s">
        <v>86</v>
      </c>
      <c r="B140" s="18">
        <v>6127</v>
      </c>
      <c r="C140" s="18">
        <v>6219</v>
      </c>
      <c r="D140" s="27">
        <v>0.24800606157281863</v>
      </c>
      <c r="E140" s="18"/>
      <c r="F140" s="27">
        <v>0</v>
      </c>
      <c r="G140" s="18"/>
    </row>
    <row r="141" spans="1:9" x14ac:dyDescent="0.25">
      <c r="A141" s="17" t="s">
        <v>184</v>
      </c>
      <c r="B141" s="18">
        <v>258</v>
      </c>
      <c r="C141" s="18">
        <v>256</v>
      </c>
      <c r="D141" s="27">
        <v>1.0208964747168607E-2</v>
      </c>
      <c r="E141" s="18"/>
      <c r="F141" s="27">
        <v>0</v>
      </c>
      <c r="G141" s="18"/>
    </row>
    <row r="142" spans="1:9" x14ac:dyDescent="0.25">
      <c r="A142" s="17" t="s">
        <v>111</v>
      </c>
      <c r="B142" s="18">
        <v>50</v>
      </c>
      <c r="C142" s="18"/>
      <c r="D142" s="27">
        <v>0</v>
      </c>
      <c r="E142" s="18"/>
      <c r="F142" s="27">
        <v>0</v>
      </c>
      <c r="G142" s="18"/>
    </row>
    <row r="143" spans="1:9" x14ac:dyDescent="0.25">
      <c r="A143" s="17" t="s">
        <v>79</v>
      </c>
      <c r="B143" s="18">
        <v>536</v>
      </c>
      <c r="C143" s="18">
        <v>536</v>
      </c>
      <c r="D143" s="27">
        <v>2.137501993938427E-2</v>
      </c>
      <c r="E143" s="18"/>
      <c r="F143" s="27">
        <v>0</v>
      </c>
      <c r="G143" s="18"/>
    </row>
    <row r="144" spans="1:9" x14ac:dyDescent="0.25">
      <c r="A144" s="22" t="s">
        <v>106</v>
      </c>
      <c r="B144" s="18">
        <v>209941</v>
      </c>
      <c r="C144" s="18">
        <v>215290</v>
      </c>
      <c r="D144" s="27">
        <v>0.18069715579705584</v>
      </c>
      <c r="E144" s="18">
        <v>3291</v>
      </c>
      <c r="F144" s="27">
        <v>0.24131104267487902</v>
      </c>
      <c r="G144" s="18">
        <v>2618</v>
      </c>
      <c r="I144" s="32">
        <f>GETPIVOTDATA("Sum of REFERAL_CASE_QTY_2018",$A$3,"რეგიონი","იმერეთი")/GETPIVOTDATA("Sum of CASE_QTY_SHEM_2018",$A$3,"რეგიონი","იმერეთი")</f>
        <v>1.5675832733958589E-2</v>
      </c>
    </row>
    <row r="145" spans="1:7" x14ac:dyDescent="0.25">
      <c r="A145" s="23" t="s">
        <v>1061</v>
      </c>
      <c r="B145" s="18">
        <v>8087</v>
      </c>
      <c r="C145" s="18">
        <v>8012</v>
      </c>
      <c r="D145" s="27">
        <v>3.7214919411026989E-2</v>
      </c>
      <c r="E145" s="18">
        <v>192</v>
      </c>
      <c r="F145" s="27">
        <v>5.8340929808568823E-2</v>
      </c>
      <c r="G145" s="18"/>
    </row>
    <row r="146" spans="1:7" x14ac:dyDescent="0.25">
      <c r="A146" s="17" t="s">
        <v>92</v>
      </c>
      <c r="B146" s="18">
        <v>6959</v>
      </c>
      <c r="C146" s="18">
        <v>6959</v>
      </c>
      <c r="D146" s="27">
        <v>0.86857214178731901</v>
      </c>
      <c r="E146" s="18"/>
      <c r="F146" s="27">
        <v>0</v>
      </c>
      <c r="G146" s="18"/>
    </row>
    <row r="147" spans="1:7" x14ac:dyDescent="0.25">
      <c r="A147" s="17" t="s">
        <v>109</v>
      </c>
      <c r="B147" s="18">
        <v>1054</v>
      </c>
      <c r="C147" s="18">
        <v>1053</v>
      </c>
      <c r="D147" s="27">
        <v>0.13142785821268096</v>
      </c>
      <c r="E147" s="18">
        <v>192</v>
      </c>
      <c r="F147" s="27">
        <v>1</v>
      </c>
      <c r="G147" s="18"/>
    </row>
    <row r="148" spans="1:7" x14ac:dyDescent="0.25">
      <c r="A148" s="17" t="s">
        <v>86</v>
      </c>
      <c r="B148" s="18">
        <v>74</v>
      </c>
      <c r="C148" s="18"/>
      <c r="D148" s="27">
        <v>0</v>
      </c>
      <c r="E148" s="18"/>
      <c r="F148" s="27">
        <v>0</v>
      </c>
      <c r="G148" s="18"/>
    </row>
    <row r="149" spans="1:7" x14ac:dyDescent="0.25">
      <c r="A149" s="23" t="s">
        <v>456</v>
      </c>
      <c r="B149" s="18">
        <v>12263</v>
      </c>
      <c r="C149" s="18">
        <v>12262</v>
      </c>
      <c r="D149" s="27">
        <v>5.6955734126062522E-2</v>
      </c>
      <c r="E149" s="18">
        <v>180</v>
      </c>
      <c r="F149" s="27">
        <v>5.4694621695533276E-2</v>
      </c>
      <c r="G149" s="18"/>
    </row>
    <row r="150" spans="1:7" x14ac:dyDescent="0.25">
      <c r="A150" s="17" t="s">
        <v>92</v>
      </c>
      <c r="B150" s="18">
        <v>12018</v>
      </c>
      <c r="C150" s="18">
        <v>12018</v>
      </c>
      <c r="D150" s="27">
        <v>0.98010112542815198</v>
      </c>
      <c r="E150" s="18"/>
      <c r="F150" s="27">
        <v>0</v>
      </c>
      <c r="G150" s="18"/>
    </row>
    <row r="151" spans="1:7" x14ac:dyDescent="0.25">
      <c r="A151" s="17" t="s">
        <v>109</v>
      </c>
      <c r="B151" s="18">
        <v>245</v>
      </c>
      <c r="C151" s="18">
        <v>244</v>
      </c>
      <c r="D151" s="27">
        <v>1.9898874571847986E-2</v>
      </c>
      <c r="E151" s="18">
        <v>180</v>
      </c>
      <c r="F151" s="27">
        <v>1</v>
      </c>
      <c r="G151" s="18"/>
    </row>
    <row r="152" spans="1:7" x14ac:dyDescent="0.25">
      <c r="A152" s="17" t="s">
        <v>86</v>
      </c>
      <c r="B152" s="18"/>
      <c r="C152" s="18"/>
      <c r="D152" s="27">
        <v>0</v>
      </c>
      <c r="E152" s="18"/>
      <c r="F152" s="27">
        <v>0</v>
      </c>
      <c r="G152" s="18"/>
    </row>
    <row r="153" spans="1:7" x14ac:dyDescent="0.25">
      <c r="A153" s="23" t="s">
        <v>341</v>
      </c>
      <c r="B153" s="18">
        <v>24834</v>
      </c>
      <c r="C153" s="18">
        <v>24809</v>
      </c>
      <c r="D153" s="27">
        <v>0.11523526406242743</v>
      </c>
      <c r="E153" s="18">
        <v>481</v>
      </c>
      <c r="F153" s="27">
        <v>0.1461561835308417</v>
      </c>
      <c r="G153" s="18">
        <v>103</v>
      </c>
    </row>
    <row r="154" spans="1:7" x14ac:dyDescent="0.25">
      <c r="A154" s="17" t="s">
        <v>92</v>
      </c>
      <c r="B154" s="18">
        <v>17938</v>
      </c>
      <c r="C154" s="18">
        <v>17938</v>
      </c>
      <c r="D154" s="27">
        <v>0.7230440565923657</v>
      </c>
      <c r="E154" s="18"/>
      <c r="F154" s="27">
        <v>0</v>
      </c>
      <c r="G154" s="18"/>
    </row>
    <row r="155" spans="1:7" x14ac:dyDescent="0.25">
      <c r="A155" s="17" t="s">
        <v>109</v>
      </c>
      <c r="B155" s="18">
        <v>4398</v>
      </c>
      <c r="C155" s="18">
        <v>4382</v>
      </c>
      <c r="D155" s="27">
        <v>0.17662944899028579</v>
      </c>
      <c r="E155" s="18">
        <v>481</v>
      </c>
      <c r="F155" s="27">
        <v>1</v>
      </c>
      <c r="G155" s="18">
        <v>103</v>
      </c>
    </row>
    <row r="156" spans="1:7" x14ac:dyDescent="0.25">
      <c r="A156" s="17" t="s">
        <v>110</v>
      </c>
      <c r="B156" s="18"/>
      <c r="C156" s="18"/>
      <c r="D156" s="27">
        <v>0</v>
      </c>
      <c r="E156" s="18"/>
      <c r="F156" s="27">
        <v>0</v>
      </c>
      <c r="G156" s="18"/>
    </row>
    <row r="157" spans="1:7" x14ac:dyDescent="0.25">
      <c r="A157" s="17" t="s">
        <v>86</v>
      </c>
      <c r="B157" s="18">
        <v>1777</v>
      </c>
      <c r="C157" s="18">
        <v>1777</v>
      </c>
      <c r="D157" s="27">
        <v>7.162723205288403E-2</v>
      </c>
      <c r="E157" s="18"/>
      <c r="F157" s="27">
        <v>0</v>
      </c>
      <c r="G157" s="18"/>
    </row>
    <row r="158" spans="1:7" x14ac:dyDescent="0.25">
      <c r="A158" s="17" t="s">
        <v>120</v>
      </c>
      <c r="B158" s="18">
        <v>721</v>
      </c>
      <c r="C158" s="18">
        <v>712</v>
      </c>
      <c r="D158" s="27">
        <v>2.869926236446451E-2</v>
      </c>
      <c r="E158" s="18"/>
      <c r="F158" s="27">
        <v>0</v>
      </c>
      <c r="G158" s="18"/>
    </row>
    <row r="159" spans="1:7" x14ac:dyDescent="0.25">
      <c r="A159" s="23" t="s">
        <v>114</v>
      </c>
      <c r="B159" s="18">
        <v>8661</v>
      </c>
      <c r="C159" s="18">
        <v>8639</v>
      </c>
      <c r="D159" s="27">
        <v>4.0127270193692229E-2</v>
      </c>
      <c r="E159" s="18">
        <v>124</v>
      </c>
      <c r="F159" s="27">
        <v>3.7678517168034033E-2</v>
      </c>
      <c r="G159" s="18">
        <v>138</v>
      </c>
    </row>
    <row r="160" spans="1:7" x14ac:dyDescent="0.25">
      <c r="A160" s="17" t="s">
        <v>92</v>
      </c>
      <c r="B160" s="18">
        <v>5870</v>
      </c>
      <c r="C160" s="18">
        <v>5873</v>
      </c>
      <c r="D160" s="27">
        <v>0.67982405370992016</v>
      </c>
      <c r="E160" s="18"/>
      <c r="F160" s="27">
        <v>0</v>
      </c>
      <c r="G160" s="18"/>
    </row>
    <row r="161" spans="1:7" x14ac:dyDescent="0.25">
      <c r="A161" s="17" t="s">
        <v>109</v>
      </c>
      <c r="B161" s="18">
        <v>2421</v>
      </c>
      <c r="C161" s="18">
        <v>2401</v>
      </c>
      <c r="D161" s="27">
        <v>0.27792568584326888</v>
      </c>
      <c r="E161" s="18">
        <v>124</v>
      </c>
      <c r="F161" s="27">
        <v>1</v>
      </c>
      <c r="G161" s="18">
        <v>138</v>
      </c>
    </row>
    <row r="162" spans="1:7" x14ac:dyDescent="0.25">
      <c r="A162" s="17" t="s">
        <v>110</v>
      </c>
      <c r="B162" s="18"/>
      <c r="C162" s="18"/>
      <c r="D162" s="27">
        <v>0</v>
      </c>
      <c r="E162" s="18"/>
      <c r="F162" s="27">
        <v>0</v>
      </c>
      <c r="G162" s="18"/>
    </row>
    <row r="163" spans="1:7" x14ac:dyDescent="0.25">
      <c r="A163" s="17" t="s">
        <v>86</v>
      </c>
      <c r="B163" s="18">
        <v>141</v>
      </c>
      <c r="C163" s="18">
        <v>141</v>
      </c>
      <c r="D163" s="27">
        <v>1.6321333487672184E-2</v>
      </c>
      <c r="E163" s="18"/>
      <c r="F163" s="27">
        <v>0</v>
      </c>
      <c r="G163" s="18"/>
    </row>
    <row r="164" spans="1:7" x14ac:dyDescent="0.25">
      <c r="A164" s="17" t="s">
        <v>184</v>
      </c>
      <c r="B164" s="18">
        <v>229</v>
      </c>
      <c r="C164" s="18">
        <v>224</v>
      </c>
      <c r="D164" s="27">
        <v>2.5928926959138791E-2</v>
      </c>
      <c r="E164" s="18"/>
      <c r="F164" s="27">
        <v>0</v>
      </c>
      <c r="G164" s="18"/>
    </row>
    <row r="165" spans="1:7" x14ac:dyDescent="0.25">
      <c r="A165" s="23" t="s">
        <v>496</v>
      </c>
      <c r="B165" s="18">
        <v>10276</v>
      </c>
      <c r="C165" s="18">
        <v>10263</v>
      </c>
      <c r="D165" s="27">
        <v>4.7670583863625805E-2</v>
      </c>
      <c r="E165" s="18">
        <v>298</v>
      </c>
      <c r="F165" s="27">
        <v>9.0549984807049524E-2</v>
      </c>
      <c r="G165" s="18">
        <v>183</v>
      </c>
    </row>
    <row r="166" spans="1:7" x14ac:dyDescent="0.25">
      <c r="A166" s="17" t="s">
        <v>92</v>
      </c>
      <c r="B166" s="18">
        <v>7906</v>
      </c>
      <c r="C166" s="18">
        <v>7902</v>
      </c>
      <c r="D166" s="27">
        <v>0.76995030692779887</v>
      </c>
      <c r="E166" s="18"/>
      <c r="F166" s="27">
        <v>0</v>
      </c>
      <c r="G166" s="18"/>
    </row>
    <row r="167" spans="1:7" x14ac:dyDescent="0.25">
      <c r="A167" s="17" t="s">
        <v>109</v>
      </c>
      <c r="B167" s="18">
        <v>1974</v>
      </c>
      <c r="C167" s="18">
        <v>1965</v>
      </c>
      <c r="D167" s="27">
        <v>0.19146448406898567</v>
      </c>
      <c r="E167" s="18">
        <v>298</v>
      </c>
      <c r="F167" s="27">
        <v>1</v>
      </c>
      <c r="G167" s="18">
        <v>183</v>
      </c>
    </row>
    <row r="168" spans="1:7" x14ac:dyDescent="0.25">
      <c r="A168" s="17" t="s">
        <v>110</v>
      </c>
      <c r="B168" s="18"/>
      <c r="C168" s="18"/>
      <c r="D168" s="27">
        <v>0</v>
      </c>
      <c r="E168" s="18"/>
      <c r="F168" s="27">
        <v>0</v>
      </c>
      <c r="G168" s="18"/>
    </row>
    <row r="169" spans="1:7" x14ac:dyDescent="0.25">
      <c r="A169" s="17" t="s">
        <v>86</v>
      </c>
      <c r="B169" s="18">
        <v>256</v>
      </c>
      <c r="C169" s="18">
        <v>256</v>
      </c>
      <c r="D169" s="27">
        <v>2.4943973497028159E-2</v>
      </c>
      <c r="E169" s="18"/>
      <c r="F169" s="27">
        <v>0</v>
      </c>
      <c r="G169" s="18"/>
    </row>
    <row r="170" spans="1:7" x14ac:dyDescent="0.25">
      <c r="A170" s="17" t="s">
        <v>120</v>
      </c>
      <c r="B170" s="18">
        <v>140</v>
      </c>
      <c r="C170" s="18">
        <v>140</v>
      </c>
      <c r="D170" s="27">
        <v>1.3641235506187274E-2</v>
      </c>
      <c r="E170" s="18"/>
      <c r="F170" s="27">
        <v>0</v>
      </c>
      <c r="G170" s="18"/>
    </row>
    <row r="171" spans="1:7" x14ac:dyDescent="0.25">
      <c r="A171" s="23" t="s">
        <v>317</v>
      </c>
      <c r="B171" s="18">
        <v>14114</v>
      </c>
      <c r="C171" s="18">
        <v>14068</v>
      </c>
      <c r="D171" s="27">
        <v>6.5344419155557623E-2</v>
      </c>
      <c r="E171" s="18">
        <v>139</v>
      </c>
      <c r="F171" s="27">
        <v>4.2236402309328472E-2</v>
      </c>
      <c r="G171" s="18">
        <v>247</v>
      </c>
    </row>
    <row r="172" spans="1:7" x14ac:dyDescent="0.25">
      <c r="A172" s="17" t="s">
        <v>92</v>
      </c>
      <c r="B172" s="18">
        <v>7284</v>
      </c>
      <c r="C172" s="18">
        <v>7283</v>
      </c>
      <c r="D172" s="27">
        <v>0.51769974410008535</v>
      </c>
      <c r="E172" s="18"/>
      <c r="F172" s="27">
        <v>0</v>
      </c>
      <c r="G172" s="18"/>
    </row>
    <row r="173" spans="1:7" x14ac:dyDescent="0.25">
      <c r="A173" s="17" t="s">
        <v>109</v>
      </c>
      <c r="B173" s="18">
        <v>5410</v>
      </c>
      <c r="C173" s="18">
        <v>5368</v>
      </c>
      <c r="D173" s="27">
        <v>0.38157520614159796</v>
      </c>
      <c r="E173" s="18">
        <v>139</v>
      </c>
      <c r="F173" s="27">
        <v>1</v>
      </c>
      <c r="G173" s="18">
        <v>247</v>
      </c>
    </row>
    <row r="174" spans="1:7" x14ac:dyDescent="0.25">
      <c r="A174" s="17" t="s">
        <v>110</v>
      </c>
      <c r="B174" s="18"/>
      <c r="C174" s="18"/>
      <c r="D174" s="27">
        <v>0</v>
      </c>
      <c r="E174" s="18"/>
      <c r="F174" s="27">
        <v>0</v>
      </c>
      <c r="G174" s="18"/>
    </row>
    <row r="175" spans="1:7" x14ac:dyDescent="0.25">
      <c r="A175" s="17" t="s">
        <v>86</v>
      </c>
      <c r="B175" s="18">
        <v>435</v>
      </c>
      <c r="C175" s="18">
        <v>435</v>
      </c>
      <c r="D175" s="27">
        <v>3.0921239692920103E-2</v>
      </c>
      <c r="E175" s="18"/>
      <c r="F175" s="27">
        <v>0</v>
      </c>
      <c r="G175" s="18"/>
    </row>
    <row r="176" spans="1:7" x14ac:dyDescent="0.25">
      <c r="A176" s="17" t="s">
        <v>184</v>
      </c>
      <c r="B176" s="18"/>
      <c r="C176" s="18"/>
      <c r="D176" s="27">
        <v>0</v>
      </c>
      <c r="E176" s="18"/>
      <c r="F176" s="27">
        <v>0</v>
      </c>
      <c r="G176" s="18"/>
    </row>
    <row r="177" spans="1:7" x14ac:dyDescent="0.25">
      <c r="A177" s="17" t="s">
        <v>111</v>
      </c>
      <c r="B177" s="18"/>
      <c r="C177" s="18"/>
      <c r="D177" s="27">
        <v>0</v>
      </c>
      <c r="E177" s="18"/>
      <c r="F177" s="27">
        <v>0</v>
      </c>
      <c r="G177" s="18"/>
    </row>
    <row r="178" spans="1:7" x14ac:dyDescent="0.25">
      <c r="A178" s="17" t="s">
        <v>120</v>
      </c>
      <c r="B178" s="18">
        <v>428</v>
      </c>
      <c r="C178" s="18">
        <v>425</v>
      </c>
      <c r="D178" s="27">
        <v>3.0210406596531136E-2</v>
      </c>
      <c r="E178" s="18"/>
      <c r="F178" s="27">
        <v>0</v>
      </c>
      <c r="G178" s="18"/>
    </row>
    <row r="179" spans="1:7" x14ac:dyDescent="0.25">
      <c r="A179" s="17" t="s">
        <v>79</v>
      </c>
      <c r="B179" s="18">
        <v>557</v>
      </c>
      <c r="C179" s="18">
        <v>557</v>
      </c>
      <c r="D179" s="27">
        <v>3.9593403468865508E-2</v>
      </c>
      <c r="E179" s="18"/>
      <c r="F179" s="27">
        <v>0</v>
      </c>
      <c r="G179" s="18"/>
    </row>
    <row r="180" spans="1:7" x14ac:dyDescent="0.25">
      <c r="A180" s="23" t="s">
        <v>133</v>
      </c>
      <c r="B180" s="18">
        <v>3821</v>
      </c>
      <c r="C180" s="18">
        <v>3821</v>
      </c>
      <c r="D180" s="27">
        <v>1.7748153653211945E-2</v>
      </c>
      <c r="E180" s="18">
        <v>322</v>
      </c>
      <c r="F180" s="27">
        <v>9.7842601033120633E-2</v>
      </c>
      <c r="G180" s="18"/>
    </row>
    <row r="181" spans="1:7" x14ac:dyDescent="0.25">
      <c r="A181" s="17" t="s">
        <v>92</v>
      </c>
      <c r="B181" s="18">
        <v>3147</v>
      </c>
      <c r="C181" s="18">
        <v>3145</v>
      </c>
      <c r="D181" s="27">
        <v>0.82308296257524205</v>
      </c>
      <c r="E181" s="18"/>
      <c r="F181" s="27">
        <v>0</v>
      </c>
      <c r="G181" s="18"/>
    </row>
    <row r="182" spans="1:7" x14ac:dyDescent="0.25">
      <c r="A182" s="17" t="s">
        <v>109</v>
      </c>
      <c r="B182" s="18">
        <v>674</v>
      </c>
      <c r="C182" s="18">
        <v>676</v>
      </c>
      <c r="D182" s="27">
        <v>0.17691703742475792</v>
      </c>
      <c r="E182" s="18">
        <v>322</v>
      </c>
      <c r="F182" s="27">
        <v>1</v>
      </c>
      <c r="G182" s="18"/>
    </row>
    <row r="183" spans="1:7" x14ac:dyDescent="0.25">
      <c r="A183" s="17" t="s">
        <v>86</v>
      </c>
      <c r="B183" s="18"/>
      <c r="C183" s="18"/>
      <c r="D183" s="27">
        <v>0</v>
      </c>
      <c r="E183" s="18"/>
      <c r="F183" s="27">
        <v>0</v>
      </c>
      <c r="G183" s="18"/>
    </row>
    <row r="184" spans="1:7" x14ac:dyDescent="0.25">
      <c r="A184" s="17" t="s">
        <v>120</v>
      </c>
      <c r="B184" s="18"/>
      <c r="C184" s="18"/>
      <c r="D184" s="27">
        <v>0</v>
      </c>
      <c r="E184" s="18"/>
      <c r="F184" s="27">
        <v>0</v>
      </c>
      <c r="G184" s="18"/>
    </row>
    <row r="185" spans="1:7" x14ac:dyDescent="0.25">
      <c r="A185" s="23" t="s">
        <v>107</v>
      </c>
      <c r="B185" s="18">
        <v>107996</v>
      </c>
      <c r="C185" s="18">
        <v>113456</v>
      </c>
      <c r="D185" s="27">
        <v>0.52699149983742855</v>
      </c>
      <c r="E185" s="18">
        <v>637</v>
      </c>
      <c r="F185" s="27">
        <v>0.19355818900030386</v>
      </c>
      <c r="G185" s="18">
        <v>1947</v>
      </c>
    </row>
    <row r="186" spans="1:7" x14ac:dyDescent="0.25">
      <c r="A186" s="17" t="s">
        <v>92</v>
      </c>
      <c r="B186" s="18">
        <v>52975</v>
      </c>
      <c r="C186" s="18">
        <v>52947</v>
      </c>
      <c r="D186" s="27">
        <v>0.46667430545762234</v>
      </c>
      <c r="E186" s="18"/>
      <c r="F186" s="27">
        <v>0</v>
      </c>
      <c r="G186" s="18"/>
    </row>
    <row r="187" spans="1:7" x14ac:dyDescent="0.25">
      <c r="A187" s="17" t="s">
        <v>109</v>
      </c>
      <c r="B187" s="18">
        <v>30840</v>
      </c>
      <c r="C187" s="18">
        <v>31653</v>
      </c>
      <c r="D187" s="27">
        <v>0.27898921167677337</v>
      </c>
      <c r="E187" s="18">
        <v>637</v>
      </c>
      <c r="F187" s="27">
        <v>1</v>
      </c>
      <c r="G187" s="18">
        <v>1947</v>
      </c>
    </row>
    <row r="188" spans="1:7" x14ac:dyDescent="0.25">
      <c r="A188" s="17" t="s">
        <v>110</v>
      </c>
      <c r="B188" s="18">
        <v>228</v>
      </c>
      <c r="C188" s="18">
        <v>228</v>
      </c>
      <c r="D188" s="27">
        <v>2.0095896206458893E-3</v>
      </c>
      <c r="E188" s="18"/>
      <c r="F188" s="27">
        <v>0</v>
      </c>
      <c r="G188" s="18"/>
    </row>
    <row r="189" spans="1:7" x14ac:dyDescent="0.25">
      <c r="A189" s="17" t="s">
        <v>86</v>
      </c>
      <c r="B189" s="18">
        <v>7838</v>
      </c>
      <c r="C189" s="18">
        <v>9214</v>
      </c>
      <c r="D189" s="27">
        <v>8.1212099844873778E-2</v>
      </c>
      <c r="E189" s="18"/>
      <c r="F189" s="27">
        <v>0</v>
      </c>
      <c r="G189" s="18"/>
    </row>
    <row r="190" spans="1:7" x14ac:dyDescent="0.25">
      <c r="A190" s="17" t="s">
        <v>184</v>
      </c>
      <c r="B190" s="18">
        <v>6300</v>
      </c>
      <c r="C190" s="18">
        <v>6188</v>
      </c>
      <c r="D190" s="27">
        <v>5.4540967423494569E-2</v>
      </c>
      <c r="E190" s="18"/>
      <c r="F190" s="27">
        <v>0</v>
      </c>
      <c r="G190" s="18"/>
    </row>
    <row r="191" spans="1:7" x14ac:dyDescent="0.25">
      <c r="A191" s="17" t="s">
        <v>111</v>
      </c>
      <c r="B191" s="18">
        <v>243</v>
      </c>
      <c r="C191" s="18">
        <v>244</v>
      </c>
      <c r="D191" s="27">
        <v>2.1506134536736707E-3</v>
      </c>
      <c r="E191" s="18"/>
      <c r="F191" s="27">
        <v>0</v>
      </c>
      <c r="G191" s="18"/>
    </row>
    <row r="192" spans="1:7" x14ac:dyDescent="0.25">
      <c r="A192" s="17" t="s">
        <v>542</v>
      </c>
      <c r="B192" s="18">
        <v>455</v>
      </c>
      <c r="C192" s="18">
        <v>451</v>
      </c>
      <c r="D192" s="27">
        <v>3.9751092934705969E-3</v>
      </c>
      <c r="E192" s="18"/>
      <c r="F192" s="27">
        <v>0</v>
      </c>
      <c r="G192" s="18"/>
    </row>
    <row r="193" spans="1:7" x14ac:dyDescent="0.25">
      <c r="A193" s="17" t="s">
        <v>120</v>
      </c>
      <c r="B193" s="18">
        <v>4686</v>
      </c>
      <c r="C193" s="18">
        <v>4697</v>
      </c>
      <c r="D193" s="27">
        <v>4.1399308983218162E-2</v>
      </c>
      <c r="E193" s="18"/>
      <c r="F193" s="27">
        <v>0</v>
      </c>
      <c r="G193" s="18"/>
    </row>
    <row r="194" spans="1:7" x14ac:dyDescent="0.25">
      <c r="A194" s="17" t="s">
        <v>103</v>
      </c>
      <c r="B194" s="18"/>
      <c r="C194" s="18">
        <v>394</v>
      </c>
      <c r="D194" s="27">
        <v>3.472711888309124E-3</v>
      </c>
      <c r="E194" s="18"/>
      <c r="F194" s="27">
        <v>0</v>
      </c>
      <c r="G194" s="18"/>
    </row>
    <row r="195" spans="1:7" x14ac:dyDescent="0.25">
      <c r="A195" s="17" t="s">
        <v>79</v>
      </c>
      <c r="B195" s="18">
        <v>4431</v>
      </c>
      <c r="C195" s="18">
        <v>7440</v>
      </c>
      <c r="D195" s="27">
        <v>6.5576082357918494E-2</v>
      </c>
      <c r="E195" s="18"/>
      <c r="F195" s="27">
        <v>0</v>
      </c>
      <c r="G195" s="18"/>
    </row>
    <row r="196" spans="1:7" x14ac:dyDescent="0.25">
      <c r="A196" s="23" t="s">
        <v>331</v>
      </c>
      <c r="B196" s="18">
        <v>3757</v>
      </c>
      <c r="C196" s="18">
        <v>3836</v>
      </c>
      <c r="D196" s="27">
        <v>1.7817827116912072E-2</v>
      </c>
      <c r="E196" s="18"/>
      <c r="F196" s="27">
        <v>0</v>
      </c>
      <c r="G196" s="18"/>
    </row>
    <row r="197" spans="1:7" x14ac:dyDescent="0.25">
      <c r="A197" s="17" t="s">
        <v>92</v>
      </c>
      <c r="B197" s="18">
        <v>3757</v>
      </c>
      <c r="C197" s="18">
        <v>3754</v>
      </c>
      <c r="D197" s="27">
        <v>0.97862356621480706</v>
      </c>
      <c r="E197" s="18"/>
      <c r="F197" s="27"/>
      <c r="G197" s="18"/>
    </row>
    <row r="198" spans="1:7" x14ac:dyDescent="0.25">
      <c r="A198" s="17" t="s">
        <v>109</v>
      </c>
      <c r="B198" s="18"/>
      <c r="C198" s="18">
        <v>82</v>
      </c>
      <c r="D198" s="27">
        <v>2.1376433785192911E-2</v>
      </c>
      <c r="E198" s="18"/>
      <c r="F198" s="27"/>
      <c r="G198" s="18"/>
    </row>
    <row r="199" spans="1:7" x14ac:dyDescent="0.25">
      <c r="A199" s="23" t="s">
        <v>1065</v>
      </c>
      <c r="B199" s="18">
        <v>6235</v>
      </c>
      <c r="C199" s="18">
        <v>6227</v>
      </c>
      <c r="D199" s="27">
        <v>2.8923777230712062E-2</v>
      </c>
      <c r="E199" s="18">
        <v>152</v>
      </c>
      <c r="F199" s="27">
        <v>4.6186569431783654E-2</v>
      </c>
      <c r="G199" s="18"/>
    </row>
    <row r="200" spans="1:7" x14ac:dyDescent="0.25">
      <c r="A200" s="17" t="s">
        <v>92</v>
      </c>
      <c r="B200" s="18">
        <v>4740</v>
      </c>
      <c r="C200" s="18">
        <v>4739</v>
      </c>
      <c r="D200" s="27">
        <v>0.76104062951662121</v>
      </c>
      <c r="E200" s="18"/>
      <c r="F200" s="27">
        <v>0</v>
      </c>
      <c r="G200" s="18"/>
    </row>
    <row r="201" spans="1:7" x14ac:dyDescent="0.25">
      <c r="A201" s="17" t="s">
        <v>109</v>
      </c>
      <c r="B201" s="18">
        <v>1352</v>
      </c>
      <c r="C201" s="18">
        <v>1345</v>
      </c>
      <c r="D201" s="27">
        <v>0.21599486108880681</v>
      </c>
      <c r="E201" s="18">
        <v>152</v>
      </c>
      <c r="F201" s="27">
        <v>1</v>
      </c>
      <c r="G201" s="18"/>
    </row>
    <row r="202" spans="1:7" x14ac:dyDescent="0.25">
      <c r="A202" s="17" t="s">
        <v>86</v>
      </c>
      <c r="B202" s="18"/>
      <c r="C202" s="18"/>
      <c r="D202" s="27">
        <v>0</v>
      </c>
      <c r="E202" s="18"/>
      <c r="F202" s="27">
        <v>0</v>
      </c>
      <c r="G202" s="18"/>
    </row>
    <row r="203" spans="1:7" x14ac:dyDescent="0.25">
      <c r="A203" s="17" t="s">
        <v>120</v>
      </c>
      <c r="B203" s="18">
        <v>143</v>
      </c>
      <c r="C203" s="18">
        <v>143</v>
      </c>
      <c r="D203" s="27">
        <v>2.2964509394572025E-2</v>
      </c>
      <c r="E203" s="18"/>
      <c r="F203" s="27">
        <v>0</v>
      </c>
      <c r="G203" s="18"/>
    </row>
    <row r="204" spans="1:7" x14ac:dyDescent="0.25">
      <c r="A204" s="23" t="s">
        <v>968</v>
      </c>
      <c r="B204" s="18">
        <v>2515</v>
      </c>
      <c r="C204" s="18">
        <v>2512</v>
      </c>
      <c r="D204" s="27">
        <v>1.1667982720981003E-2</v>
      </c>
      <c r="E204" s="18">
        <v>208</v>
      </c>
      <c r="F204" s="27">
        <v>6.320267395928289E-2</v>
      </c>
      <c r="G204" s="18"/>
    </row>
    <row r="205" spans="1:7" x14ac:dyDescent="0.25">
      <c r="A205" s="17" t="s">
        <v>92</v>
      </c>
      <c r="B205" s="18">
        <v>2087</v>
      </c>
      <c r="C205" s="18">
        <v>2087</v>
      </c>
      <c r="D205" s="27">
        <v>0.83081210191082799</v>
      </c>
      <c r="E205" s="18"/>
      <c r="F205" s="27">
        <v>0</v>
      </c>
      <c r="G205" s="18"/>
    </row>
    <row r="206" spans="1:7" x14ac:dyDescent="0.25">
      <c r="A206" s="17" t="s">
        <v>109</v>
      </c>
      <c r="B206" s="18">
        <v>428</v>
      </c>
      <c r="C206" s="18">
        <v>425</v>
      </c>
      <c r="D206" s="27">
        <v>0.16918789808917198</v>
      </c>
      <c r="E206" s="18">
        <v>208</v>
      </c>
      <c r="F206" s="27">
        <v>1</v>
      </c>
      <c r="G206" s="18"/>
    </row>
    <row r="207" spans="1:7" x14ac:dyDescent="0.25">
      <c r="A207" s="17" t="s">
        <v>86</v>
      </c>
      <c r="B207" s="18"/>
      <c r="C207" s="18"/>
      <c r="D207" s="27">
        <v>0</v>
      </c>
      <c r="E207" s="18"/>
      <c r="F207" s="27">
        <v>0</v>
      </c>
      <c r="G207" s="18"/>
    </row>
    <row r="208" spans="1:7" x14ac:dyDescent="0.25">
      <c r="A208" s="23" t="s">
        <v>192</v>
      </c>
      <c r="B208" s="18">
        <v>7382</v>
      </c>
      <c r="C208" s="18">
        <v>7385</v>
      </c>
      <c r="D208" s="27">
        <v>3.4302568628361743E-2</v>
      </c>
      <c r="E208" s="18">
        <v>558</v>
      </c>
      <c r="F208" s="27">
        <v>0.16955332725615316</v>
      </c>
      <c r="G208" s="18"/>
    </row>
    <row r="209" spans="1:9" x14ac:dyDescent="0.25">
      <c r="A209" s="17" t="s">
        <v>92</v>
      </c>
      <c r="B209" s="18">
        <v>6055</v>
      </c>
      <c r="C209" s="18">
        <v>6054</v>
      </c>
      <c r="D209" s="27">
        <v>0.81976980365605956</v>
      </c>
      <c r="E209" s="18"/>
      <c r="F209" s="27">
        <v>0</v>
      </c>
      <c r="G209" s="18"/>
    </row>
    <row r="210" spans="1:9" x14ac:dyDescent="0.25">
      <c r="A210" s="17" t="s">
        <v>109</v>
      </c>
      <c r="B210" s="18">
        <v>1327</v>
      </c>
      <c r="C210" s="18">
        <v>1331</v>
      </c>
      <c r="D210" s="27">
        <v>0.18023019634394041</v>
      </c>
      <c r="E210" s="18">
        <v>558</v>
      </c>
      <c r="F210" s="27">
        <v>1</v>
      </c>
      <c r="G210" s="18"/>
    </row>
    <row r="211" spans="1:9" x14ac:dyDescent="0.25">
      <c r="A211" s="22" t="s">
        <v>76</v>
      </c>
      <c r="B211" s="18">
        <v>54500</v>
      </c>
      <c r="C211" s="18">
        <v>54506</v>
      </c>
      <c r="D211" s="27">
        <v>4.5747964020039597E-2</v>
      </c>
      <c r="E211" s="18">
        <v>1052</v>
      </c>
      <c r="F211" s="27">
        <v>7.7137410177445367E-2</v>
      </c>
      <c r="G211" s="18">
        <v>603</v>
      </c>
      <c r="I211" s="32">
        <f>GETPIVOTDATA("Sum of REFERAL_CASE_QTY_2018",$A$3,"რეგიონი","კახეთი")/GETPIVOTDATA("Sum of CASE_QTY_SHEM_2018",$A$3,"რეგიონი","კახეთი")</f>
        <v>1.9302752293577981E-2</v>
      </c>
    </row>
    <row r="212" spans="1:9" x14ac:dyDescent="0.25">
      <c r="A212" s="23" t="s">
        <v>309</v>
      </c>
      <c r="B212" s="18"/>
      <c r="C212" s="18"/>
      <c r="D212" s="27">
        <v>0</v>
      </c>
      <c r="E212" s="18"/>
      <c r="F212" s="27">
        <v>0</v>
      </c>
      <c r="G212" s="18"/>
    </row>
    <row r="213" spans="1:9" x14ac:dyDescent="0.25">
      <c r="A213" s="17" t="s">
        <v>92</v>
      </c>
      <c r="B213" s="18"/>
      <c r="C213" s="18"/>
      <c r="D213" s="27"/>
      <c r="E213" s="18"/>
      <c r="F213" s="27"/>
      <c r="G213" s="18"/>
    </row>
    <row r="214" spans="1:9" x14ac:dyDescent="0.25">
      <c r="A214" s="17" t="s">
        <v>109</v>
      </c>
      <c r="B214" s="18"/>
      <c r="C214" s="18"/>
      <c r="D214" s="27"/>
      <c r="E214" s="18"/>
      <c r="F214" s="27"/>
      <c r="G214" s="18"/>
    </row>
    <row r="215" spans="1:9" x14ac:dyDescent="0.25">
      <c r="A215" s="17" t="s">
        <v>86</v>
      </c>
      <c r="B215" s="18"/>
      <c r="C215" s="18"/>
      <c r="D215" s="27"/>
      <c r="E215" s="18"/>
      <c r="F215" s="27"/>
      <c r="G215" s="18"/>
    </row>
    <row r="216" spans="1:9" x14ac:dyDescent="0.25">
      <c r="A216" s="17" t="s">
        <v>120</v>
      </c>
      <c r="B216" s="18"/>
      <c r="C216" s="18"/>
      <c r="D216" s="27"/>
      <c r="E216" s="18"/>
      <c r="F216" s="27"/>
      <c r="G216" s="18"/>
    </row>
    <row r="217" spans="1:9" x14ac:dyDescent="0.25">
      <c r="A217" s="23" t="s">
        <v>77</v>
      </c>
      <c r="B217" s="18">
        <v>12076</v>
      </c>
      <c r="C217" s="18">
        <v>12064</v>
      </c>
      <c r="D217" s="27">
        <v>0.22133343118188822</v>
      </c>
      <c r="E217" s="18">
        <v>132</v>
      </c>
      <c r="F217" s="27">
        <v>0.12547528517110265</v>
      </c>
      <c r="G217" s="18">
        <v>172</v>
      </c>
    </row>
    <row r="218" spans="1:9" x14ac:dyDescent="0.25">
      <c r="A218" s="17" t="s">
        <v>92</v>
      </c>
      <c r="B218" s="18">
        <v>7738</v>
      </c>
      <c r="C218" s="18">
        <v>7737</v>
      </c>
      <c r="D218" s="27">
        <v>0.64132957559681703</v>
      </c>
      <c r="E218" s="18"/>
      <c r="F218" s="27">
        <v>0</v>
      </c>
      <c r="G218" s="18"/>
    </row>
    <row r="219" spans="1:9" x14ac:dyDescent="0.25">
      <c r="A219" s="17" t="s">
        <v>109</v>
      </c>
      <c r="B219" s="18">
        <v>2875</v>
      </c>
      <c r="C219" s="18">
        <v>2875</v>
      </c>
      <c r="D219" s="27">
        <v>0.23831233421750664</v>
      </c>
      <c r="E219" s="18">
        <v>132</v>
      </c>
      <c r="F219" s="27">
        <v>1</v>
      </c>
      <c r="G219" s="18">
        <v>172</v>
      </c>
    </row>
    <row r="220" spans="1:9" x14ac:dyDescent="0.25">
      <c r="A220" s="17" t="s">
        <v>110</v>
      </c>
      <c r="B220" s="18"/>
      <c r="C220" s="18"/>
      <c r="D220" s="27">
        <v>0</v>
      </c>
      <c r="E220" s="18"/>
      <c r="F220" s="27">
        <v>0</v>
      </c>
      <c r="G220" s="18"/>
    </row>
    <row r="221" spans="1:9" x14ac:dyDescent="0.25">
      <c r="A221" s="17" t="s">
        <v>86</v>
      </c>
      <c r="B221" s="18">
        <v>656</v>
      </c>
      <c r="C221" s="18">
        <v>655</v>
      </c>
      <c r="D221" s="27">
        <v>5.4293766578249338E-2</v>
      </c>
      <c r="E221" s="18"/>
      <c r="F221" s="27">
        <v>0</v>
      </c>
      <c r="G221" s="18"/>
    </row>
    <row r="222" spans="1:9" x14ac:dyDescent="0.25">
      <c r="A222" s="17" t="s">
        <v>184</v>
      </c>
      <c r="B222" s="18">
        <v>392</v>
      </c>
      <c r="C222" s="18">
        <v>383</v>
      </c>
      <c r="D222" s="27">
        <v>3.1747347480106103E-2</v>
      </c>
      <c r="E222" s="18"/>
      <c r="F222" s="27">
        <v>0</v>
      </c>
      <c r="G222" s="18"/>
    </row>
    <row r="223" spans="1:9" x14ac:dyDescent="0.25">
      <c r="A223" s="17" t="s">
        <v>120</v>
      </c>
      <c r="B223" s="18">
        <v>187</v>
      </c>
      <c r="C223" s="18">
        <v>186</v>
      </c>
      <c r="D223" s="27">
        <v>1.5417771883289124E-2</v>
      </c>
      <c r="E223" s="18"/>
      <c r="F223" s="27">
        <v>0</v>
      </c>
      <c r="G223" s="18"/>
    </row>
    <row r="224" spans="1:9" x14ac:dyDescent="0.25">
      <c r="A224" s="17" t="s">
        <v>79</v>
      </c>
      <c r="B224" s="18">
        <v>228</v>
      </c>
      <c r="C224" s="18">
        <v>228</v>
      </c>
      <c r="D224" s="27">
        <v>1.8899204244031829E-2</v>
      </c>
      <c r="E224" s="18"/>
      <c r="F224" s="27">
        <v>0</v>
      </c>
      <c r="G224" s="18"/>
    </row>
    <row r="225" spans="1:7" x14ac:dyDescent="0.25">
      <c r="A225" s="23" t="s">
        <v>970</v>
      </c>
      <c r="B225" s="18">
        <v>4505</v>
      </c>
      <c r="C225" s="18">
        <v>4504</v>
      </c>
      <c r="D225" s="27">
        <v>8.263310461233625E-2</v>
      </c>
      <c r="E225" s="18">
        <v>179</v>
      </c>
      <c r="F225" s="27">
        <v>0.17015209125475286</v>
      </c>
      <c r="G225" s="18"/>
    </row>
    <row r="226" spans="1:7" x14ac:dyDescent="0.25">
      <c r="A226" s="17" t="s">
        <v>92</v>
      </c>
      <c r="B226" s="18">
        <v>3101</v>
      </c>
      <c r="C226" s="18">
        <v>3102</v>
      </c>
      <c r="D226" s="27">
        <v>0.68872113676731794</v>
      </c>
      <c r="E226" s="18"/>
      <c r="F226" s="27">
        <v>0</v>
      </c>
      <c r="G226" s="18"/>
    </row>
    <row r="227" spans="1:7" x14ac:dyDescent="0.25">
      <c r="A227" s="17" t="s">
        <v>109</v>
      </c>
      <c r="B227" s="18">
        <v>1334</v>
      </c>
      <c r="C227" s="18">
        <v>1331</v>
      </c>
      <c r="D227" s="27">
        <v>0.29551509769094136</v>
      </c>
      <c r="E227" s="18">
        <v>179</v>
      </c>
      <c r="F227" s="27">
        <v>1</v>
      </c>
      <c r="G227" s="18"/>
    </row>
    <row r="228" spans="1:7" x14ac:dyDescent="0.25">
      <c r="A228" s="17" t="s">
        <v>86</v>
      </c>
      <c r="B228" s="18"/>
      <c r="C228" s="18"/>
      <c r="D228" s="27">
        <v>0</v>
      </c>
      <c r="E228" s="18"/>
      <c r="F228" s="27">
        <v>0</v>
      </c>
      <c r="G228" s="18"/>
    </row>
    <row r="229" spans="1:7" x14ac:dyDescent="0.25">
      <c r="A229" s="17" t="s">
        <v>120</v>
      </c>
      <c r="B229" s="18">
        <v>70</v>
      </c>
      <c r="C229" s="18">
        <v>71</v>
      </c>
      <c r="D229" s="27">
        <v>1.5763765541740676E-2</v>
      </c>
      <c r="E229" s="18"/>
      <c r="F229" s="27">
        <v>0</v>
      </c>
      <c r="G229" s="18"/>
    </row>
    <row r="230" spans="1:7" x14ac:dyDescent="0.25">
      <c r="A230" s="23" t="s">
        <v>301</v>
      </c>
      <c r="B230" s="18">
        <v>12872</v>
      </c>
      <c r="C230" s="18">
        <v>12835</v>
      </c>
      <c r="D230" s="27">
        <v>0.23547866289949732</v>
      </c>
      <c r="E230" s="18">
        <v>134</v>
      </c>
      <c r="F230" s="27">
        <v>0.12737642585551331</v>
      </c>
      <c r="G230" s="18">
        <v>166</v>
      </c>
    </row>
    <row r="231" spans="1:7" x14ac:dyDescent="0.25">
      <c r="A231" s="17" t="s">
        <v>92</v>
      </c>
      <c r="B231" s="18">
        <v>5961</v>
      </c>
      <c r="C231" s="18">
        <v>5963</v>
      </c>
      <c r="D231" s="27">
        <v>0.46458901441371253</v>
      </c>
      <c r="E231" s="18"/>
      <c r="F231" s="27">
        <v>0</v>
      </c>
      <c r="G231" s="18"/>
    </row>
    <row r="232" spans="1:7" x14ac:dyDescent="0.25">
      <c r="A232" s="17" t="s">
        <v>109</v>
      </c>
      <c r="B232" s="18">
        <v>4478</v>
      </c>
      <c r="C232" s="18">
        <v>4437</v>
      </c>
      <c r="D232" s="27">
        <v>0.34569536423841057</v>
      </c>
      <c r="E232" s="18">
        <v>134</v>
      </c>
      <c r="F232" s="27">
        <v>1</v>
      </c>
      <c r="G232" s="18">
        <v>166</v>
      </c>
    </row>
    <row r="233" spans="1:7" x14ac:dyDescent="0.25">
      <c r="A233" s="17" t="s">
        <v>110</v>
      </c>
      <c r="B233" s="18">
        <v>220</v>
      </c>
      <c r="C233" s="18">
        <v>220</v>
      </c>
      <c r="D233" s="27">
        <v>1.7140631086871836E-2</v>
      </c>
      <c r="E233" s="18"/>
      <c r="F233" s="27">
        <v>0</v>
      </c>
      <c r="G233" s="18"/>
    </row>
    <row r="234" spans="1:7" x14ac:dyDescent="0.25">
      <c r="A234" s="17" t="s">
        <v>86</v>
      </c>
      <c r="B234" s="18">
        <v>1077</v>
      </c>
      <c r="C234" s="18">
        <v>1076</v>
      </c>
      <c r="D234" s="27">
        <v>8.3833268406700426E-2</v>
      </c>
      <c r="E234" s="18"/>
      <c r="F234" s="27">
        <v>0</v>
      </c>
      <c r="G234" s="18"/>
    </row>
    <row r="235" spans="1:7" x14ac:dyDescent="0.25">
      <c r="A235" s="17" t="s">
        <v>111</v>
      </c>
      <c r="B235" s="18"/>
      <c r="C235" s="18"/>
      <c r="D235" s="27">
        <v>0</v>
      </c>
      <c r="E235" s="18"/>
      <c r="F235" s="27">
        <v>0</v>
      </c>
      <c r="G235" s="18"/>
    </row>
    <row r="236" spans="1:7" x14ac:dyDescent="0.25">
      <c r="A236" s="17" t="s">
        <v>120</v>
      </c>
      <c r="B236" s="18">
        <v>1136</v>
      </c>
      <c r="C236" s="18">
        <v>1139</v>
      </c>
      <c r="D236" s="27">
        <v>8.8741721854304637E-2</v>
      </c>
      <c r="E236" s="18"/>
      <c r="F236" s="27">
        <v>0</v>
      </c>
      <c r="G236" s="18"/>
    </row>
    <row r="237" spans="1:7" x14ac:dyDescent="0.25">
      <c r="A237" s="17" t="s">
        <v>79</v>
      </c>
      <c r="B237" s="18"/>
      <c r="C237" s="18"/>
      <c r="D237" s="27">
        <v>0</v>
      </c>
      <c r="E237" s="18"/>
      <c r="F237" s="27">
        <v>0</v>
      </c>
      <c r="G237" s="18"/>
    </row>
    <row r="238" spans="1:7" x14ac:dyDescent="0.25">
      <c r="A238" s="23" t="s">
        <v>562</v>
      </c>
      <c r="B238" s="18">
        <v>10932</v>
      </c>
      <c r="C238" s="18">
        <v>10907</v>
      </c>
      <c r="D238" s="27">
        <v>0.20010641030345283</v>
      </c>
      <c r="E238" s="18">
        <v>150</v>
      </c>
      <c r="F238" s="27">
        <v>0.14258555133079848</v>
      </c>
      <c r="G238" s="18">
        <v>97</v>
      </c>
    </row>
    <row r="239" spans="1:7" x14ac:dyDescent="0.25">
      <c r="A239" s="17" t="s">
        <v>92</v>
      </c>
      <c r="B239" s="18">
        <v>7155</v>
      </c>
      <c r="C239" s="18">
        <v>7152</v>
      </c>
      <c r="D239" s="27">
        <v>0.6557256807554781</v>
      </c>
      <c r="E239" s="18"/>
      <c r="F239" s="27">
        <v>0</v>
      </c>
      <c r="G239" s="18"/>
    </row>
    <row r="240" spans="1:7" x14ac:dyDescent="0.25">
      <c r="A240" s="17" t="s">
        <v>109</v>
      </c>
      <c r="B240" s="18">
        <v>2750</v>
      </c>
      <c r="C240" s="18">
        <v>2730</v>
      </c>
      <c r="D240" s="27">
        <v>0.25029797377830754</v>
      </c>
      <c r="E240" s="18">
        <v>150</v>
      </c>
      <c r="F240" s="27">
        <v>1</v>
      </c>
      <c r="G240" s="18">
        <v>97</v>
      </c>
    </row>
    <row r="241" spans="1:7" x14ac:dyDescent="0.25">
      <c r="A241" s="17" t="s">
        <v>110</v>
      </c>
      <c r="B241" s="18"/>
      <c r="C241" s="18"/>
      <c r="D241" s="27">
        <v>0</v>
      </c>
      <c r="E241" s="18"/>
      <c r="F241" s="27">
        <v>0</v>
      </c>
      <c r="G241" s="18"/>
    </row>
    <row r="242" spans="1:7" x14ac:dyDescent="0.25">
      <c r="A242" s="17" t="s">
        <v>86</v>
      </c>
      <c r="B242" s="18">
        <v>595</v>
      </c>
      <c r="C242" s="18">
        <v>593</v>
      </c>
      <c r="D242" s="27">
        <v>5.4368754011185474E-2</v>
      </c>
      <c r="E242" s="18"/>
      <c r="F242" s="27">
        <v>0</v>
      </c>
      <c r="G242" s="18"/>
    </row>
    <row r="243" spans="1:7" x14ac:dyDescent="0.25">
      <c r="A243" s="17" t="s">
        <v>542</v>
      </c>
      <c r="B243" s="18">
        <v>18</v>
      </c>
      <c r="C243" s="18">
        <v>18</v>
      </c>
      <c r="D243" s="27">
        <v>1.6503163106262033E-3</v>
      </c>
      <c r="E243" s="18"/>
      <c r="F243" s="27">
        <v>0</v>
      </c>
      <c r="G243" s="18"/>
    </row>
    <row r="244" spans="1:7" x14ac:dyDescent="0.25">
      <c r="A244" s="17" t="s">
        <v>120</v>
      </c>
      <c r="B244" s="18">
        <v>414</v>
      </c>
      <c r="C244" s="18">
        <v>414</v>
      </c>
      <c r="D244" s="27">
        <v>3.7957275144402676E-2</v>
      </c>
      <c r="E244" s="18"/>
      <c r="F244" s="27">
        <v>0</v>
      </c>
      <c r="G244" s="18"/>
    </row>
    <row r="245" spans="1:7" x14ac:dyDescent="0.25">
      <c r="A245" s="23" t="s">
        <v>1068</v>
      </c>
      <c r="B245" s="18">
        <v>7065</v>
      </c>
      <c r="C245" s="18">
        <v>7143</v>
      </c>
      <c r="D245" s="27">
        <v>0.1310497926833743</v>
      </c>
      <c r="E245" s="18">
        <v>296</v>
      </c>
      <c r="F245" s="27">
        <v>0.28136882129277568</v>
      </c>
      <c r="G245" s="18">
        <v>76</v>
      </c>
    </row>
    <row r="246" spans="1:7" x14ac:dyDescent="0.25">
      <c r="A246" s="17" t="s">
        <v>92</v>
      </c>
      <c r="B246" s="18">
        <v>4845</v>
      </c>
      <c r="C246" s="18">
        <v>4845</v>
      </c>
      <c r="D246" s="27">
        <v>0.67828643427131452</v>
      </c>
      <c r="E246" s="18"/>
      <c r="F246" s="27">
        <v>0</v>
      </c>
      <c r="G246" s="18"/>
    </row>
    <row r="247" spans="1:7" x14ac:dyDescent="0.25">
      <c r="A247" s="17" t="s">
        <v>109</v>
      </c>
      <c r="B247" s="18">
        <v>1648</v>
      </c>
      <c r="C247" s="18">
        <v>1641</v>
      </c>
      <c r="D247" s="27">
        <v>0.22973540529189415</v>
      </c>
      <c r="E247" s="18">
        <v>296</v>
      </c>
      <c r="F247" s="27">
        <v>1</v>
      </c>
      <c r="G247" s="18">
        <v>76</v>
      </c>
    </row>
    <row r="248" spans="1:7" x14ac:dyDescent="0.25">
      <c r="A248" s="17" t="s">
        <v>110</v>
      </c>
      <c r="B248" s="18"/>
      <c r="C248" s="18"/>
      <c r="D248" s="27">
        <v>0</v>
      </c>
      <c r="E248" s="18"/>
      <c r="F248" s="27">
        <v>0</v>
      </c>
      <c r="G248" s="18"/>
    </row>
    <row r="249" spans="1:7" x14ac:dyDescent="0.25">
      <c r="A249" s="17" t="s">
        <v>86</v>
      </c>
      <c r="B249" s="18">
        <v>189</v>
      </c>
      <c r="C249" s="18">
        <v>188</v>
      </c>
      <c r="D249" s="27">
        <v>2.6319473610527791E-2</v>
      </c>
      <c r="E249" s="18"/>
      <c r="F249" s="27">
        <v>0</v>
      </c>
      <c r="G249" s="18"/>
    </row>
    <row r="250" spans="1:7" x14ac:dyDescent="0.25">
      <c r="A250" s="17" t="s">
        <v>184</v>
      </c>
      <c r="B250" s="18"/>
      <c r="C250" s="18">
        <v>86</v>
      </c>
      <c r="D250" s="27">
        <v>1.2039759204815904E-2</v>
      </c>
      <c r="E250" s="18"/>
      <c r="F250" s="27">
        <v>0</v>
      </c>
      <c r="G250" s="18"/>
    </row>
    <row r="251" spans="1:7" x14ac:dyDescent="0.25">
      <c r="A251" s="17" t="s">
        <v>120</v>
      </c>
      <c r="B251" s="18">
        <v>383</v>
      </c>
      <c r="C251" s="18">
        <v>383</v>
      </c>
      <c r="D251" s="27">
        <v>5.3618927621447571E-2</v>
      </c>
      <c r="E251" s="18"/>
      <c r="F251" s="27">
        <v>0</v>
      </c>
      <c r="G251" s="18"/>
    </row>
    <row r="252" spans="1:7" x14ac:dyDescent="0.25">
      <c r="A252" s="23" t="s">
        <v>843</v>
      </c>
      <c r="B252" s="18">
        <v>7050</v>
      </c>
      <c r="C252" s="18">
        <v>7053</v>
      </c>
      <c r="D252" s="27">
        <v>0.12939859831945108</v>
      </c>
      <c r="E252" s="18">
        <v>161</v>
      </c>
      <c r="F252" s="27">
        <v>0.15304182509505704</v>
      </c>
      <c r="G252" s="18">
        <v>92</v>
      </c>
    </row>
    <row r="253" spans="1:7" x14ac:dyDescent="0.25">
      <c r="A253" s="17" t="s">
        <v>92</v>
      </c>
      <c r="B253" s="18">
        <v>4362</v>
      </c>
      <c r="C253" s="18">
        <v>4362</v>
      </c>
      <c r="D253" s="27">
        <v>0.61846022968949388</v>
      </c>
      <c r="E253" s="18"/>
      <c r="F253" s="27">
        <v>0</v>
      </c>
      <c r="G253" s="18"/>
    </row>
    <row r="254" spans="1:7" x14ac:dyDescent="0.25">
      <c r="A254" s="17" t="s">
        <v>109</v>
      </c>
      <c r="B254" s="18">
        <v>2289</v>
      </c>
      <c r="C254" s="18">
        <v>2292</v>
      </c>
      <c r="D254" s="27">
        <v>0.32496809868141219</v>
      </c>
      <c r="E254" s="18">
        <v>161</v>
      </c>
      <c r="F254" s="27">
        <v>1</v>
      </c>
      <c r="G254" s="18">
        <v>92</v>
      </c>
    </row>
    <row r="255" spans="1:7" x14ac:dyDescent="0.25">
      <c r="A255" s="17" t="s">
        <v>86</v>
      </c>
      <c r="B255" s="18">
        <v>225</v>
      </c>
      <c r="C255" s="18">
        <v>225</v>
      </c>
      <c r="D255" s="27">
        <v>3.1901318587834966E-2</v>
      </c>
      <c r="E255" s="18"/>
      <c r="F255" s="27">
        <v>0</v>
      </c>
      <c r="G255" s="18"/>
    </row>
    <row r="256" spans="1:7" x14ac:dyDescent="0.25">
      <c r="A256" s="17" t="s">
        <v>120</v>
      </c>
      <c r="B256" s="18">
        <v>174</v>
      </c>
      <c r="C256" s="18">
        <v>174</v>
      </c>
      <c r="D256" s="27">
        <v>2.467035304125904E-2</v>
      </c>
      <c r="E256" s="18"/>
      <c r="F256" s="27">
        <v>0</v>
      </c>
      <c r="G256" s="18"/>
    </row>
    <row r="257" spans="1:9" x14ac:dyDescent="0.25">
      <c r="A257" s="23" t="s">
        <v>352</v>
      </c>
      <c r="B257" s="18"/>
      <c r="C257" s="18"/>
      <c r="D257" s="27">
        <v>0</v>
      </c>
      <c r="E257" s="18"/>
      <c r="F257" s="27">
        <v>0</v>
      </c>
      <c r="G257" s="18"/>
    </row>
    <row r="258" spans="1:9" x14ac:dyDescent="0.25">
      <c r="A258" s="17" t="s">
        <v>92</v>
      </c>
      <c r="B258" s="18"/>
      <c r="C258" s="18"/>
      <c r="D258" s="27"/>
      <c r="E258" s="18"/>
      <c r="F258" s="27"/>
      <c r="G258" s="18"/>
    </row>
    <row r="259" spans="1:9" x14ac:dyDescent="0.25">
      <c r="A259" s="17" t="s">
        <v>109</v>
      </c>
      <c r="B259" s="18"/>
      <c r="C259" s="18"/>
      <c r="D259" s="27"/>
      <c r="E259" s="18"/>
      <c r="F259" s="27"/>
      <c r="G259" s="18"/>
    </row>
    <row r="260" spans="1:9" x14ac:dyDescent="0.25">
      <c r="A260" s="17" t="s">
        <v>86</v>
      </c>
      <c r="B260" s="18"/>
      <c r="C260" s="18"/>
      <c r="D260" s="27"/>
      <c r="E260" s="18"/>
      <c r="F260" s="27"/>
      <c r="G260" s="18"/>
    </row>
    <row r="261" spans="1:9" x14ac:dyDescent="0.25">
      <c r="A261" s="22" t="s">
        <v>507</v>
      </c>
      <c r="B261" s="18">
        <v>15477</v>
      </c>
      <c r="C261" s="18">
        <v>15440</v>
      </c>
      <c r="D261" s="27">
        <v>1.2959097429079577E-2</v>
      </c>
      <c r="E261" s="18">
        <v>563</v>
      </c>
      <c r="F261" s="27">
        <v>4.1281712861123331E-2</v>
      </c>
      <c r="G261" s="18">
        <v>291</v>
      </c>
      <c r="I261" s="32">
        <f>GETPIVOTDATA("Sum of REFERAL_CASE_QTY_2018",$A$3,"რეგიონი","მცხეთა-მთიანეთი")/GETPIVOTDATA("Sum of CASE_QTY_SHEM_2018",$A$3,"რეგიონი","მცხეთა-მთიანეთი")</f>
        <v>3.6376558764618469E-2</v>
      </c>
    </row>
    <row r="262" spans="1:9" x14ac:dyDescent="0.25">
      <c r="A262" s="23" t="s">
        <v>999</v>
      </c>
      <c r="B262" s="18">
        <v>4137</v>
      </c>
      <c r="C262" s="18">
        <v>4138</v>
      </c>
      <c r="D262" s="27">
        <v>0.26800518134715023</v>
      </c>
      <c r="E262" s="18">
        <v>299</v>
      </c>
      <c r="F262" s="27">
        <v>0.53108348134991124</v>
      </c>
      <c r="G262" s="18"/>
    </row>
    <row r="263" spans="1:9" x14ac:dyDescent="0.25">
      <c r="A263" s="17" t="s">
        <v>92</v>
      </c>
      <c r="B263" s="18">
        <v>3090</v>
      </c>
      <c r="C263" s="18">
        <v>3090</v>
      </c>
      <c r="D263" s="27">
        <v>0.74673755437409373</v>
      </c>
      <c r="E263" s="18"/>
      <c r="F263" s="27">
        <v>0</v>
      </c>
      <c r="G263" s="18"/>
    </row>
    <row r="264" spans="1:9" x14ac:dyDescent="0.25">
      <c r="A264" s="17" t="s">
        <v>109</v>
      </c>
      <c r="B264" s="18">
        <v>954</v>
      </c>
      <c r="C264" s="18">
        <v>955</v>
      </c>
      <c r="D264" s="27">
        <v>0.23078782020299662</v>
      </c>
      <c r="E264" s="18">
        <v>299</v>
      </c>
      <c r="F264" s="27">
        <v>1</v>
      </c>
      <c r="G264" s="18"/>
    </row>
    <row r="265" spans="1:9" x14ac:dyDescent="0.25">
      <c r="A265" s="17" t="s">
        <v>86</v>
      </c>
      <c r="B265" s="18">
        <v>93</v>
      </c>
      <c r="C265" s="18">
        <v>93</v>
      </c>
      <c r="D265" s="27">
        <v>2.2474625422909619E-2</v>
      </c>
      <c r="E265" s="18"/>
      <c r="F265" s="27">
        <v>0</v>
      </c>
      <c r="G265" s="18"/>
    </row>
    <row r="266" spans="1:9" x14ac:dyDescent="0.25">
      <c r="A266" s="17" t="s">
        <v>120</v>
      </c>
      <c r="B266" s="18"/>
      <c r="C266" s="18"/>
      <c r="D266" s="27">
        <v>0</v>
      </c>
      <c r="E266" s="18"/>
      <c r="F266" s="27">
        <v>0</v>
      </c>
      <c r="G266" s="18"/>
    </row>
    <row r="267" spans="1:9" x14ac:dyDescent="0.25">
      <c r="A267" s="23" t="s">
        <v>972</v>
      </c>
      <c r="B267" s="18">
        <v>1062</v>
      </c>
      <c r="C267" s="18">
        <v>1062</v>
      </c>
      <c r="D267" s="27">
        <v>6.8782383419689119E-2</v>
      </c>
      <c r="E267" s="18">
        <v>98</v>
      </c>
      <c r="F267" s="27">
        <v>0.17406749555950266</v>
      </c>
      <c r="G267" s="18"/>
    </row>
    <row r="268" spans="1:9" x14ac:dyDescent="0.25">
      <c r="A268" s="17" t="s">
        <v>92</v>
      </c>
      <c r="B268" s="18">
        <v>853</v>
      </c>
      <c r="C268" s="18">
        <v>853</v>
      </c>
      <c r="D268" s="27">
        <v>0.80320150659133704</v>
      </c>
      <c r="E268" s="18"/>
      <c r="F268" s="27">
        <v>0</v>
      </c>
      <c r="G268" s="18"/>
    </row>
    <row r="269" spans="1:9" x14ac:dyDescent="0.25">
      <c r="A269" s="17" t="s">
        <v>109</v>
      </c>
      <c r="B269" s="18">
        <v>209</v>
      </c>
      <c r="C269" s="18">
        <v>209</v>
      </c>
      <c r="D269" s="27">
        <v>0.1967984934086629</v>
      </c>
      <c r="E269" s="18">
        <v>98</v>
      </c>
      <c r="F269" s="27">
        <v>1</v>
      </c>
      <c r="G269" s="18"/>
    </row>
    <row r="270" spans="1:9" x14ac:dyDescent="0.25">
      <c r="A270" s="17" t="s">
        <v>86</v>
      </c>
      <c r="B270" s="18"/>
      <c r="C270" s="18"/>
      <c r="D270" s="27">
        <v>0</v>
      </c>
      <c r="E270" s="18"/>
      <c r="F270" s="27">
        <v>0</v>
      </c>
      <c r="G270" s="18"/>
    </row>
    <row r="271" spans="1:9" x14ac:dyDescent="0.25">
      <c r="A271" s="17" t="s">
        <v>120</v>
      </c>
      <c r="B271" s="18"/>
      <c r="C271" s="18"/>
      <c r="D271" s="27">
        <v>0</v>
      </c>
      <c r="E271" s="18"/>
      <c r="F271" s="27">
        <v>0</v>
      </c>
      <c r="G271" s="18"/>
    </row>
    <row r="272" spans="1:9" x14ac:dyDescent="0.25">
      <c r="A272" s="23" t="s">
        <v>706</v>
      </c>
      <c r="B272" s="18">
        <v>9731</v>
      </c>
      <c r="C272" s="18">
        <v>9692</v>
      </c>
      <c r="D272" s="27">
        <v>0.627720207253886</v>
      </c>
      <c r="E272" s="18">
        <v>92</v>
      </c>
      <c r="F272" s="27">
        <v>0.16341030195381884</v>
      </c>
      <c r="G272" s="18">
        <v>291</v>
      </c>
    </row>
    <row r="273" spans="1:9" x14ac:dyDescent="0.25">
      <c r="A273" s="17" t="s">
        <v>92</v>
      </c>
      <c r="B273" s="18">
        <v>5146</v>
      </c>
      <c r="C273" s="18">
        <v>5148</v>
      </c>
      <c r="D273" s="27">
        <v>0.53115971935617001</v>
      </c>
      <c r="E273" s="18"/>
      <c r="F273" s="27">
        <v>0</v>
      </c>
      <c r="G273" s="18"/>
    </row>
    <row r="274" spans="1:9" x14ac:dyDescent="0.25">
      <c r="A274" s="17" t="s">
        <v>109</v>
      </c>
      <c r="B274" s="18">
        <v>4331</v>
      </c>
      <c r="C274" s="18">
        <v>4290</v>
      </c>
      <c r="D274" s="27">
        <v>0.44263309946347501</v>
      </c>
      <c r="E274" s="18">
        <v>92</v>
      </c>
      <c r="F274" s="27">
        <v>1</v>
      </c>
      <c r="G274" s="18">
        <v>291</v>
      </c>
    </row>
    <row r="275" spans="1:9" x14ac:dyDescent="0.25">
      <c r="A275" s="17" t="s">
        <v>110</v>
      </c>
      <c r="B275" s="18"/>
      <c r="C275" s="18"/>
      <c r="D275" s="27">
        <v>0</v>
      </c>
      <c r="E275" s="18"/>
      <c r="F275" s="27">
        <v>0</v>
      </c>
      <c r="G275" s="18"/>
    </row>
    <row r="276" spans="1:9" x14ac:dyDescent="0.25">
      <c r="A276" s="17" t="s">
        <v>86</v>
      </c>
      <c r="B276" s="18">
        <v>254</v>
      </c>
      <c r="C276" s="18">
        <v>254</v>
      </c>
      <c r="D276" s="27">
        <v>2.6207181180354932E-2</v>
      </c>
      <c r="E276" s="18"/>
      <c r="F276" s="27">
        <v>0</v>
      </c>
      <c r="G276" s="18"/>
    </row>
    <row r="277" spans="1:9" x14ac:dyDescent="0.25">
      <c r="A277" s="17" t="s">
        <v>111</v>
      </c>
      <c r="B277" s="18"/>
      <c r="C277" s="18"/>
      <c r="D277" s="27">
        <v>0</v>
      </c>
      <c r="E277" s="18"/>
      <c r="F277" s="27">
        <v>0</v>
      </c>
      <c r="G277" s="18"/>
    </row>
    <row r="278" spans="1:9" x14ac:dyDescent="0.25">
      <c r="A278" s="17" t="s">
        <v>79</v>
      </c>
      <c r="B278" s="18"/>
      <c r="C278" s="18"/>
      <c r="D278" s="27">
        <v>0</v>
      </c>
      <c r="E278" s="18"/>
      <c r="F278" s="27">
        <v>0</v>
      </c>
      <c r="G278" s="18"/>
    </row>
    <row r="279" spans="1:9" x14ac:dyDescent="0.25">
      <c r="A279" s="23" t="s">
        <v>508</v>
      </c>
      <c r="B279" s="18">
        <v>547</v>
      </c>
      <c r="C279" s="18">
        <v>548</v>
      </c>
      <c r="D279" s="27">
        <v>3.5492227979274614E-2</v>
      </c>
      <c r="E279" s="18">
        <v>74</v>
      </c>
      <c r="F279" s="27">
        <v>0.13143872113676733</v>
      </c>
      <c r="G279" s="18"/>
    </row>
    <row r="280" spans="1:9" x14ac:dyDescent="0.25">
      <c r="A280" s="17" t="s">
        <v>92</v>
      </c>
      <c r="B280" s="18">
        <v>467</v>
      </c>
      <c r="C280" s="18">
        <v>467</v>
      </c>
      <c r="D280" s="27">
        <v>0.8521897810218978</v>
      </c>
      <c r="E280" s="18"/>
      <c r="F280" s="27">
        <v>0</v>
      </c>
      <c r="G280" s="18"/>
    </row>
    <row r="281" spans="1:9" x14ac:dyDescent="0.25">
      <c r="A281" s="17" t="s">
        <v>109</v>
      </c>
      <c r="B281" s="18">
        <v>80</v>
      </c>
      <c r="C281" s="18">
        <v>81</v>
      </c>
      <c r="D281" s="27">
        <v>0.1478102189781022</v>
      </c>
      <c r="E281" s="18">
        <v>74</v>
      </c>
      <c r="F281" s="27">
        <v>1</v>
      </c>
      <c r="G281" s="18"/>
    </row>
    <row r="282" spans="1:9" x14ac:dyDescent="0.25">
      <c r="A282" s="17" t="s">
        <v>86</v>
      </c>
      <c r="B282" s="18"/>
      <c r="C282" s="18"/>
      <c r="D282" s="27">
        <v>0</v>
      </c>
      <c r="E282" s="18"/>
      <c r="F282" s="27">
        <v>0</v>
      </c>
      <c r="G282" s="18"/>
    </row>
    <row r="283" spans="1:9" x14ac:dyDescent="0.25">
      <c r="A283" s="22" t="s">
        <v>642</v>
      </c>
      <c r="B283" s="18">
        <v>5959</v>
      </c>
      <c r="C283" s="18">
        <v>5956</v>
      </c>
      <c r="D283" s="27">
        <v>4.9989886196630806E-3</v>
      </c>
      <c r="E283" s="18">
        <v>407</v>
      </c>
      <c r="F283" s="27">
        <v>2.9843085496407098E-2</v>
      </c>
      <c r="G283" s="18"/>
      <c r="I283" s="32">
        <f>GETPIVOTDATA("Sum of REFERAL_CASE_QTY_2018",$A$3,"რეგიონი","რაჭა-ლეჩხუმი და ქვემო სვანეთი")/GETPIVOTDATA("Sum of CASE_QTY_SHEM_2018",$A$3,"რეგიონი","რაჭა-ლეჩხუმი და ქვემო სვანეთი")</f>
        <v>6.8300050344017454E-2</v>
      </c>
    </row>
    <row r="284" spans="1:9" x14ac:dyDescent="0.25">
      <c r="A284" s="23" t="s">
        <v>643</v>
      </c>
      <c r="B284" s="18">
        <v>2679</v>
      </c>
      <c r="C284" s="18">
        <v>2677</v>
      </c>
      <c r="D284" s="27">
        <v>0.44946272666218939</v>
      </c>
      <c r="E284" s="18">
        <v>157</v>
      </c>
      <c r="F284" s="27">
        <v>0.38574938574938578</v>
      </c>
      <c r="G284" s="18"/>
    </row>
    <row r="285" spans="1:9" x14ac:dyDescent="0.25">
      <c r="A285" s="17" t="s">
        <v>92</v>
      </c>
      <c r="B285" s="18">
        <v>2361</v>
      </c>
      <c r="C285" s="18">
        <v>2361</v>
      </c>
      <c r="D285" s="27">
        <v>0.88195741501680991</v>
      </c>
      <c r="E285" s="18"/>
      <c r="F285" s="27">
        <v>0</v>
      </c>
      <c r="G285" s="18"/>
      <c r="I285" s="32">
        <f>GETPIVOTDATA("Sum of REFERAL_CASE_QTY_2018",$A$3,"რეგიონი","რაჭა-ლეჩხუმი და ქვემო სვანეთი","მუნიციპალიტეტი","ამბროლაური")/GETPIVOTDATA("Sum of CASE_QTY_SHEM_2018",$A$3,"რეგიონი","რაჭა-ლეჩხუმი და ქვემო სვანეთი","მუნიციპალიტეტი","ამბროლაური","ComponentName","გადაუდებელი სტაციონარული მომსახურება")</f>
        <v>0.49371069182389937</v>
      </c>
    </row>
    <row r="286" spans="1:9" x14ac:dyDescent="0.25">
      <c r="A286" s="17" t="s">
        <v>109</v>
      </c>
      <c r="B286" s="18">
        <v>318</v>
      </c>
      <c r="C286" s="18">
        <v>316</v>
      </c>
      <c r="D286" s="27">
        <v>0.11804258498319013</v>
      </c>
      <c r="E286" s="18">
        <v>157</v>
      </c>
      <c r="F286" s="27">
        <v>1</v>
      </c>
      <c r="G286" s="18"/>
    </row>
    <row r="287" spans="1:9" x14ac:dyDescent="0.25">
      <c r="A287" s="17" t="s">
        <v>86</v>
      </c>
      <c r="B287" s="18"/>
      <c r="C287" s="18"/>
      <c r="D287" s="27">
        <v>0</v>
      </c>
      <c r="E287" s="18"/>
      <c r="F287" s="27">
        <v>0</v>
      </c>
      <c r="G287" s="18"/>
    </row>
    <row r="288" spans="1:9" x14ac:dyDescent="0.25">
      <c r="A288" s="17" t="s">
        <v>120</v>
      </c>
      <c r="B288" s="18"/>
      <c r="C288" s="18"/>
      <c r="D288" s="27">
        <v>0</v>
      </c>
      <c r="E288" s="18"/>
      <c r="F288" s="27">
        <v>0</v>
      </c>
      <c r="G288" s="18"/>
    </row>
    <row r="289" spans="1:9" x14ac:dyDescent="0.25">
      <c r="A289" s="23" t="s">
        <v>1007</v>
      </c>
      <c r="B289" s="18">
        <v>620</v>
      </c>
      <c r="C289" s="18">
        <v>620</v>
      </c>
      <c r="D289" s="27">
        <v>0.10409670920080591</v>
      </c>
      <c r="E289" s="18">
        <v>103</v>
      </c>
      <c r="F289" s="27">
        <v>0.25307125307125306</v>
      </c>
      <c r="G289" s="18"/>
    </row>
    <row r="290" spans="1:9" x14ac:dyDescent="0.25">
      <c r="A290" s="17" t="s">
        <v>92</v>
      </c>
      <c r="B290" s="18">
        <v>498</v>
      </c>
      <c r="C290" s="18">
        <v>498</v>
      </c>
      <c r="D290" s="27">
        <v>0.8032258064516129</v>
      </c>
      <c r="E290" s="18"/>
      <c r="F290" s="27">
        <v>0</v>
      </c>
      <c r="G290" s="18"/>
    </row>
    <row r="291" spans="1:9" x14ac:dyDescent="0.25">
      <c r="A291" s="17" t="s">
        <v>109</v>
      </c>
      <c r="B291" s="18">
        <v>122</v>
      </c>
      <c r="C291" s="18">
        <v>122</v>
      </c>
      <c r="D291" s="27">
        <v>0.1967741935483871</v>
      </c>
      <c r="E291" s="18">
        <v>103</v>
      </c>
      <c r="F291" s="27">
        <v>1</v>
      </c>
      <c r="G291" s="18"/>
    </row>
    <row r="292" spans="1:9" x14ac:dyDescent="0.25">
      <c r="A292" s="23" t="s">
        <v>875</v>
      </c>
      <c r="B292" s="18">
        <v>1148</v>
      </c>
      <c r="C292" s="18">
        <v>1147</v>
      </c>
      <c r="D292" s="27">
        <v>0.19257891202149094</v>
      </c>
      <c r="E292" s="18"/>
      <c r="F292" s="27">
        <v>0</v>
      </c>
      <c r="G292" s="18"/>
    </row>
    <row r="293" spans="1:9" x14ac:dyDescent="0.25">
      <c r="A293" s="17" t="s">
        <v>92</v>
      </c>
      <c r="B293" s="18">
        <v>956</v>
      </c>
      <c r="C293" s="18">
        <v>956</v>
      </c>
      <c r="D293" s="27">
        <v>0.83347863993025284</v>
      </c>
      <c r="E293" s="18"/>
      <c r="F293" s="27"/>
      <c r="G293" s="18"/>
    </row>
    <row r="294" spans="1:9" x14ac:dyDescent="0.25">
      <c r="A294" s="17" t="s">
        <v>109</v>
      </c>
      <c r="B294" s="18">
        <v>192</v>
      </c>
      <c r="C294" s="18">
        <v>191</v>
      </c>
      <c r="D294" s="27">
        <v>0.16652136006974716</v>
      </c>
      <c r="E294" s="18"/>
      <c r="F294" s="27"/>
      <c r="G294" s="18"/>
    </row>
    <row r="295" spans="1:9" x14ac:dyDescent="0.25">
      <c r="A295" s="17" t="s">
        <v>86</v>
      </c>
      <c r="B295" s="18"/>
      <c r="C295" s="18"/>
      <c r="D295" s="27">
        <v>0</v>
      </c>
      <c r="E295" s="18"/>
      <c r="F295" s="27"/>
      <c r="G295" s="18"/>
    </row>
    <row r="296" spans="1:9" x14ac:dyDescent="0.25">
      <c r="A296" s="23" t="s">
        <v>877</v>
      </c>
      <c r="B296" s="18">
        <v>1512</v>
      </c>
      <c r="C296" s="18">
        <v>1512</v>
      </c>
      <c r="D296" s="27">
        <v>0.25386165211551376</v>
      </c>
      <c r="E296" s="18">
        <v>147</v>
      </c>
      <c r="F296" s="27">
        <v>0.36117936117936117</v>
      </c>
      <c r="G296" s="18"/>
    </row>
    <row r="297" spans="1:9" x14ac:dyDescent="0.25">
      <c r="A297" s="17" t="s">
        <v>92</v>
      </c>
      <c r="B297" s="18">
        <v>1238</v>
      </c>
      <c r="C297" s="18">
        <v>1238</v>
      </c>
      <c r="D297" s="27">
        <v>0.81878306878306883</v>
      </c>
      <c r="E297" s="18"/>
      <c r="F297" s="27">
        <v>0</v>
      </c>
      <c r="G297" s="18"/>
    </row>
    <row r="298" spans="1:9" x14ac:dyDescent="0.25">
      <c r="A298" s="17" t="s">
        <v>109</v>
      </c>
      <c r="B298" s="18">
        <v>274</v>
      </c>
      <c r="C298" s="18">
        <v>274</v>
      </c>
      <c r="D298" s="27">
        <v>0.18121693121693122</v>
      </c>
      <c r="E298" s="18">
        <v>147</v>
      </c>
      <c r="F298" s="27">
        <v>1</v>
      </c>
      <c r="G298" s="18"/>
    </row>
    <row r="299" spans="1:9" x14ac:dyDescent="0.25">
      <c r="A299" s="17" t="s">
        <v>86</v>
      </c>
      <c r="B299" s="18"/>
      <c r="C299" s="18"/>
      <c r="D299" s="27">
        <v>0</v>
      </c>
      <c r="E299" s="18"/>
      <c r="F299" s="27">
        <v>0</v>
      </c>
      <c r="G299" s="18"/>
    </row>
    <row r="300" spans="1:9" x14ac:dyDescent="0.25">
      <c r="A300" s="17" t="s">
        <v>120</v>
      </c>
      <c r="B300" s="18"/>
      <c r="C300" s="18"/>
      <c r="D300" s="27">
        <v>0</v>
      </c>
      <c r="E300" s="18"/>
      <c r="F300" s="27">
        <v>0</v>
      </c>
      <c r="G300" s="18"/>
    </row>
    <row r="301" spans="1:9" x14ac:dyDescent="0.25">
      <c r="A301" s="22" t="s">
        <v>89</v>
      </c>
      <c r="B301" s="18">
        <v>157098</v>
      </c>
      <c r="C301" s="18">
        <v>157009</v>
      </c>
      <c r="D301" s="27">
        <v>0.13178075960118882</v>
      </c>
      <c r="E301" s="18">
        <v>2229</v>
      </c>
      <c r="F301" s="27">
        <v>0.16344038715354159</v>
      </c>
      <c r="G301" s="18">
        <v>605</v>
      </c>
      <c r="I301" s="32">
        <f>GETPIVOTDATA("Sum of REFERAL_CASE_QTY_2018",$A$3,"რეგიონი","სამეგრელო და ზემო სვანეთი")/GETPIVOTDATA("Sum of CASE_QTY_SHEM_2018",$A$3,"რეგიონი","სამეგრელო და ზემო სვანეთი")</f>
        <v>1.4188595653668411E-2</v>
      </c>
    </row>
    <row r="302" spans="1:9" x14ac:dyDescent="0.25">
      <c r="A302" s="23" t="s">
        <v>260</v>
      </c>
      <c r="B302" s="18">
        <v>10654</v>
      </c>
      <c r="C302" s="18">
        <v>10654</v>
      </c>
      <c r="D302" s="27">
        <v>6.7855982778057308E-2</v>
      </c>
      <c r="E302" s="18">
        <v>456</v>
      </c>
      <c r="F302" s="27">
        <v>0.20457604306864063</v>
      </c>
      <c r="G302" s="18"/>
    </row>
    <row r="303" spans="1:9" x14ac:dyDescent="0.25">
      <c r="A303" s="17" t="s">
        <v>92</v>
      </c>
      <c r="B303" s="18">
        <v>10054</v>
      </c>
      <c r="C303" s="18">
        <v>10055</v>
      </c>
      <c r="D303" s="27">
        <v>0.94377698516988928</v>
      </c>
      <c r="E303" s="18"/>
      <c r="F303" s="27">
        <v>0</v>
      </c>
      <c r="G303" s="18"/>
    </row>
    <row r="304" spans="1:9" x14ac:dyDescent="0.25">
      <c r="A304" s="17" t="s">
        <v>109</v>
      </c>
      <c r="B304" s="18">
        <v>600</v>
      </c>
      <c r="C304" s="18">
        <v>599</v>
      </c>
      <c r="D304" s="27">
        <v>5.622301483011076E-2</v>
      </c>
      <c r="E304" s="18">
        <v>456</v>
      </c>
      <c r="F304" s="27">
        <v>1</v>
      </c>
      <c r="G304" s="18"/>
    </row>
    <row r="305" spans="1:7" x14ac:dyDescent="0.25">
      <c r="A305" s="17" t="s">
        <v>86</v>
      </c>
      <c r="B305" s="18"/>
      <c r="C305" s="18"/>
      <c r="D305" s="27">
        <v>0</v>
      </c>
      <c r="E305" s="18"/>
      <c r="F305" s="27">
        <v>0</v>
      </c>
      <c r="G305" s="18"/>
    </row>
    <row r="306" spans="1:7" x14ac:dyDescent="0.25">
      <c r="A306" s="23" t="s">
        <v>90</v>
      </c>
      <c r="B306" s="18">
        <v>48137</v>
      </c>
      <c r="C306" s="18">
        <v>48101</v>
      </c>
      <c r="D306" s="27">
        <v>0.30635823424134923</v>
      </c>
      <c r="E306" s="18">
        <v>238</v>
      </c>
      <c r="F306" s="27">
        <v>0.10677433826828174</v>
      </c>
      <c r="G306" s="18">
        <v>416</v>
      </c>
    </row>
    <row r="307" spans="1:7" x14ac:dyDescent="0.25">
      <c r="A307" s="17" t="s">
        <v>92</v>
      </c>
      <c r="B307" s="18">
        <v>36126</v>
      </c>
      <c r="C307" s="18">
        <v>36121</v>
      </c>
      <c r="D307" s="27">
        <v>0.75094072888297536</v>
      </c>
      <c r="E307" s="18"/>
      <c r="F307" s="27">
        <v>0</v>
      </c>
      <c r="G307" s="18"/>
    </row>
    <row r="308" spans="1:7" x14ac:dyDescent="0.25">
      <c r="A308" s="17" t="s">
        <v>109</v>
      </c>
      <c r="B308" s="18">
        <v>8135</v>
      </c>
      <c r="C308" s="18">
        <v>8108</v>
      </c>
      <c r="D308" s="27">
        <v>0.16856198415833351</v>
      </c>
      <c r="E308" s="18">
        <v>238</v>
      </c>
      <c r="F308" s="27">
        <v>1</v>
      </c>
      <c r="G308" s="18">
        <v>416</v>
      </c>
    </row>
    <row r="309" spans="1:7" x14ac:dyDescent="0.25">
      <c r="A309" s="17" t="s">
        <v>110</v>
      </c>
      <c r="B309" s="18">
        <v>107</v>
      </c>
      <c r="C309" s="18">
        <v>107</v>
      </c>
      <c r="D309" s="27">
        <v>2.2244859774225067E-3</v>
      </c>
      <c r="E309" s="18"/>
      <c r="F309" s="27">
        <v>0</v>
      </c>
      <c r="G309" s="18"/>
    </row>
    <row r="310" spans="1:7" x14ac:dyDescent="0.25">
      <c r="A310" s="17" t="s">
        <v>86</v>
      </c>
      <c r="B310" s="18">
        <v>1128</v>
      </c>
      <c r="C310" s="18">
        <v>1126</v>
      </c>
      <c r="D310" s="27">
        <v>2.3409076734371426E-2</v>
      </c>
      <c r="E310" s="18"/>
      <c r="F310" s="27">
        <v>0</v>
      </c>
      <c r="G310" s="18"/>
    </row>
    <row r="311" spans="1:7" x14ac:dyDescent="0.25">
      <c r="A311" s="17" t="s">
        <v>184</v>
      </c>
      <c r="B311" s="18">
        <v>309</v>
      </c>
      <c r="C311" s="18">
        <v>307</v>
      </c>
      <c r="D311" s="27">
        <v>6.3824036922309306E-3</v>
      </c>
      <c r="E311" s="18"/>
      <c r="F311" s="27">
        <v>0</v>
      </c>
      <c r="G311" s="18"/>
    </row>
    <row r="312" spans="1:7" x14ac:dyDescent="0.25">
      <c r="A312" s="17" t="s">
        <v>111</v>
      </c>
      <c r="B312" s="18"/>
      <c r="C312" s="18"/>
      <c r="D312" s="27">
        <v>0</v>
      </c>
      <c r="E312" s="18"/>
      <c r="F312" s="27">
        <v>0</v>
      </c>
      <c r="G312" s="18"/>
    </row>
    <row r="313" spans="1:7" x14ac:dyDescent="0.25">
      <c r="A313" s="17" t="s">
        <v>120</v>
      </c>
      <c r="B313" s="18">
        <v>1099</v>
      </c>
      <c r="C313" s="18">
        <v>1096</v>
      </c>
      <c r="D313" s="27">
        <v>2.2785389077150164E-2</v>
      </c>
      <c r="E313" s="18"/>
      <c r="F313" s="27">
        <v>0</v>
      </c>
      <c r="G313" s="18"/>
    </row>
    <row r="314" spans="1:7" x14ac:dyDescent="0.25">
      <c r="A314" s="17" t="s">
        <v>79</v>
      </c>
      <c r="B314" s="18">
        <v>1233</v>
      </c>
      <c r="C314" s="18">
        <v>1236</v>
      </c>
      <c r="D314" s="27">
        <v>2.569593147751606E-2</v>
      </c>
      <c r="E314" s="18"/>
      <c r="F314" s="27">
        <v>0</v>
      </c>
      <c r="G314" s="18"/>
    </row>
    <row r="315" spans="1:7" x14ac:dyDescent="0.25">
      <c r="A315" s="23" t="s">
        <v>130</v>
      </c>
      <c r="B315" s="18">
        <v>9584</v>
      </c>
      <c r="C315" s="18">
        <v>9583</v>
      </c>
      <c r="D315" s="27">
        <v>6.1034717755033149E-2</v>
      </c>
      <c r="E315" s="18">
        <v>467</v>
      </c>
      <c r="F315" s="27">
        <v>0.20951099147599819</v>
      </c>
      <c r="G315" s="18"/>
    </row>
    <row r="316" spans="1:7" x14ac:dyDescent="0.25">
      <c r="A316" s="17" t="s">
        <v>92</v>
      </c>
      <c r="B316" s="18">
        <v>8827</v>
      </c>
      <c r="C316" s="18">
        <v>8829</v>
      </c>
      <c r="D316" s="27">
        <v>0.92131900240008346</v>
      </c>
      <c r="E316" s="18"/>
      <c r="F316" s="27">
        <v>0</v>
      </c>
      <c r="G316" s="18"/>
    </row>
    <row r="317" spans="1:7" x14ac:dyDescent="0.25">
      <c r="A317" s="17" t="s">
        <v>109</v>
      </c>
      <c r="B317" s="18">
        <v>757</v>
      </c>
      <c r="C317" s="18">
        <v>754</v>
      </c>
      <c r="D317" s="27">
        <v>7.8680997599916522E-2</v>
      </c>
      <c r="E317" s="18">
        <v>467</v>
      </c>
      <c r="F317" s="27">
        <v>1</v>
      </c>
      <c r="G317" s="18"/>
    </row>
    <row r="318" spans="1:7" x14ac:dyDescent="0.25">
      <c r="A318" s="17" t="s">
        <v>86</v>
      </c>
      <c r="B318" s="18"/>
      <c r="C318" s="18"/>
      <c r="D318" s="27">
        <v>0</v>
      </c>
      <c r="E318" s="18"/>
      <c r="F318" s="27">
        <v>0</v>
      </c>
      <c r="G318" s="18"/>
    </row>
    <row r="319" spans="1:7" x14ac:dyDescent="0.25">
      <c r="A319" s="17" t="s">
        <v>120</v>
      </c>
      <c r="B319" s="18"/>
      <c r="C319" s="18"/>
      <c r="D319" s="27">
        <v>0</v>
      </c>
      <c r="E319" s="18"/>
      <c r="F319" s="27">
        <v>0</v>
      </c>
      <c r="G319" s="18"/>
    </row>
    <row r="320" spans="1:7" x14ac:dyDescent="0.25">
      <c r="A320" s="23" t="s">
        <v>596</v>
      </c>
      <c r="B320" s="18">
        <v>1388</v>
      </c>
      <c r="C320" s="18">
        <v>1383</v>
      </c>
      <c r="D320" s="27">
        <v>8.808412256622232E-3</v>
      </c>
      <c r="E320" s="18">
        <v>95</v>
      </c>
      <c r="F320" s="27">
        <v>4.2620008972633468E-2</v>
      </c>
      <c r="G320" s="18"/>
    </row>
    <row r="321" spans="1:7" x14ac:dyDescent="0.25">
      <c r="A321" s="17" t="s">
        <v>92</v>
      </c>
      <c r="B321" s="18">
        <v>1101</v>
      </c>
      <c r="C321" s="18">
        <v>1099</v>
      </c>
      <c r="D321" s="27">
        <v>0.79464931308749098</v>
      </c>
      <c r="E321" s="18"/>
      <c r="F321" s="27">
        <v>0</v>
      </c>
      <c r="G321" s="18"/>
    </row>
    <row r="322" spans="1:7" x14ac:dyDescent="0.25">
      <c r="A322" s="17" t="s">
        <v>109</v>
      </c>
      <c r="B322" s="18">
        <v>287</v>
      </c>
      <c r="C322" s="18">
        <v>284</v>
      </c>
      <c r="D322" s="27">
        <v>0.20535068691250905</v>
      </c>
      <c r="E322" s="18">
        <v>95</v>
      </c>
      <c r="F322" s="27">
        <v>1</v>
      </c>
      <c r="G322" s="18"/>
    </row>
    <row r="323" spans="1:7" x14ac:dyDescent="0.25">
      <c r="A323" s="17" t="s">
        <v>86</v>
      </c>
      <c r="B323" s="18"/>
      <c r="C323" s="18"/>
      <c r="D323" s="27">
        <v>0</v>
      </c>
      <c r="E323" s="18"/>
      <c r="F323" s="27">
        <v>0</v>
      </c>
      <c r="G323" s="18"/>
    </row>
    <row r="324" spans="1:7" x14ac:dyDescent="0.25">
      <c r="A324" s="17" t="s">
        <v>120</v>
      </c>
      <c r="B324" s="18"/>
      <c r="C324" s="18"/>
      <c r="D324" s="27">
        <v>0</v>
      </c>
      <c r="E324" s="18"/>
      <c r="F324" s="27">
        <v>0</v>
      </c>
      <c r="G324" s="18"/>
    </row>
    <row r="325" spans="1:7" x14ac:dyDescent="0.25">
      <c r="A325" s="23" t="s">
        <v>478</v>
      </c>
      <c r="B325" s="18">
        <v>33727</v>
      </c>
      <c r="C325" s="18">
        <v>33690</v>
      </c>
      <c r="D325" s="27">
        <v>0.21457368685871511</v>
      </c>
      <c r="E325" s="18">
        <v>209</v>
      </c>
      <c r="F325" s="27">
        <v>9.3764019739793633E-2</v>
      </c>
      <c r="G325" s="18">
        <v>87</v>
      </c>
    </row>
    <row r="326" spans="1:7" x14ac:dyDescent="0.25">
      <c r="A326" s="17" t="s">
        <v>92</v>
      </c>
      <c r="B326" s="18">
        <v>29640</v>
      </c>
      <c r="C326" s="18">
        <v>29644</v>
      </c>
      <c r="D326" s="27">
        <v>0.87990501632531903</v>
      </c>
      <c r="E326" s="18"/>
      <c r="F326" s="27">
        <v>0</v>
      </c>
      <c r="G326" s="18"/>
    </row>
    <row r="327" spans="1:7" x14ac:dyDescent="0.25">
      <c r="A327" s="17" t="s">
        <v>109</v>
      </c>
      <c r="B327" s="18">
        <v>2945</v>
      </c>
      <c r="C327" s="18">
        <v>2936</v>
      </c>
      <c r="D327" s="27">
        <v>8.7147521519738799E-2</v>
      </c>
      <c r="E327" s="18">
        <v>209</v>
      </c>
      <c r="F327" s="27">
        <v>1</v>
      </c>
      <c r="G327" s="18">
        <v>87</v>
      </c>
    </row>
    <row r="328" spans="1:7" x14ac:dyDescent="0.25">
      <c r="A328" s="17" t="s">
        <v>110</v>
      </c>
      <c r="B328" s="18"/>
      <c r="C328" s="18"/>
      <c r="D328" s="27">
        <v>0</v>
      </c>
      <c r="E328" s="18"/>
      <c r="F328" s="27">
        <v>0</v>
      </c>
      <c r="G328" s="18"/>
    </row>
    <row r="329" spans="1:7" x14ac:dyDescent="0.25">
      <c r="A329" s="17" t="s">
        <v>86</v>
      </c>
      <c r="B329" s="18">
        <v>171</v>
      </c>
      <c r="C329" s="18">
        <v>142</v>
      </c>
      <c r="D329" s="27">
        <v>4.2149005639655684E-3</v>
      </c>
      <c r="E329" s="18"/>
      <c r="F329" s="27">
        <v>0</v>
      </c>
      <c r="G329" s="18"/>
    </row>
    <row r="330" spans="1:7" x14ac:dyDescent="0.25">
      <c r="A330" s="17" t="s">
        <v>120</v>
      </c>
      <c r="B330" s="18">
        <v>971</v>
      </c>
      <c r="C330" s="18">
        <v>968</v>
      </c>
      <c r="D330" s="27">
        <v>2.8732561590976553E-2</v>
      </c>
      <c r="E330" s="18"/>
      <c r="F330" s="27">
        <v>0</v>
      </c>
      <c r="G330" s="18"/>
    </row>
    <row r="331" spans="1:7" x14ac:dyDescent="0.25">
      <c r="A331" s="23" t="s">
        <v>186</v>
      </c>
      <c r="B331" s="18">
        <v>26305</v>
      </c>
      <c r="C331" s="18">
        <v>26311</v>
      </c>
      <c r="D331" s="27">
        <v>0.16757638097179142</v>
      </c>
      <c r="E331" s="18">
        <v>259</v>
      </c>
      <c r="F331" s="27">
        <v>0.11619560340960072</v>
      </c>
      <c r="G331" s="18">
        <v>102</v>
      </c>
    </row>
    <row r="332" spans="1:7" x14ac:dyDescent="0.25">
      <c r="A332" s="17" t="s">
        <v>92</v>
      </c>
      <c r="B332" s="18">
        <v>24576</v>
      </c>
      <c r="C332" s="18">
        <v>24576</v>
      </c>
      <c r="D332" s="27">
        <v>0.93405799855573712</v>
      </c>
      <c r="E332" s="18"/>
      <c r="F332" s="27">
        <v>0</v>
      </c>
      <c r="G332" s="18"/>
    </row>
    <row r="333" spans="1:7" x14ac:dyDescent="0.25">
      <c r="A333" s="17" t="s">
        <v>109</v>
      </c>
      <c r="B333" s="18">
        <v>1589</v>
      </c>
      <c r="C333" s="18">
        <v>1594</v>
      </c>
      <c r="D333" s="27">
        <v>6.0583026110752156E-2</v>
      </c>
      <c r="E333" s="18">
        <v>259</v>
      </c>
      <c r="F333" s="27">
        <v>1</v>
      </c>
      <c r="G333" s="18">
        <v>102</v>
      </c>
    </row>
    <row r="334" spans="1:7" x14ac:dyDescent="0.25">
      <c r="A334" s="17" t="s">
        <v>110</v>
      </c>
      <c r="B334" s="18"/>
      <c r="C334" s="18"/>
      <c r="D334" s="27">
        <v>0</v>
      </c>
      <c r="E334" s="18"/>
      <c r="F334" s="27">
        <v>0</v>
      </c>
      <c r="G334" s="18"/>
    </row>
    <row r="335" spans="1:7" x14ac:dyDescent="0.25">
      <c r="A335" s="17" t="s">
        <v>86</v>
      </c>
      <c r="B335" s="18"/>
      <c r="C335" s="18"/>
      <c r="D335" s="27">
        <v>0</v>
      </c>
      <c r="E335" s="18"/>
      <c r="F335" s="27">
        <v>0</v>
      </c>
      <c r="G335" s="18"/>
    </row>
    <row r="336" spans="1:7" x14ac:dyDescent="0.25">
      <c r="A336" s="17" t="s">
        <v>120</v>
      </c>
      <c r="B336" s="18">
        <v>140</v>
      </c>
      <c r="C336" s="18">
        <v>141</v>
      </c>
      <c r="D336" s="27">
        <v>5.3589753335106993E-3</v>
      </c>
      <c r="E336" s="18"/>
      <c r="F336" s="27">
        <v>0</v>
      </c>
      <c r="G336" s="18"/>
    </row>
    <row r="337" spans="1:9" x14ac:dyDescent="0.25">
      <c r="A337" s="23" t="s">
        <v>156</v>
      </c>
      <c r="B337" s="18">
        <v>7428</v>
      </c>
      <c r="C337" s="18">
        <v>7414</v>
      </c>
      <c r="D337" s="27">
        <v>4.722022304453885E-2</v>
      </c>
      <c r="E337" s="18">
        <v>186</v>
      </c>
      <c r="F337" s="27">
        <v>8.3445491251682366E-2</v>
      </c>
      <c r="G337" s="18"/>
    </row>
    <row r="338" spans="1:9" x14ac:dyDescent="0.25">
      <c r="A338" s="17" t="s">
        <v>92</v>
      </c>
      <c r="B338" s="18">
        <v>6913</v>
      </c>
      <c r="C338" s="18">
        <v>6906</v>
      </c>
      <c r="D338" s="27">
        <v>0.93148098192608575</v>
      </c>
      <c r="E338" s="18"/>
      <c r="F338" s="27">
        <v>0</v>
      </c>
      <c r="G338" s="18"/>
    </row>
    <row r="339" spans="1:9" x14ac:dyDescent="0.25">
      <c r="A339" s="17" t="s">
        <v>109</v>
      </c>
      <c r="B339" s="18">
        <v>457</v>
      </c>
      <c r="C339" s="18">
        <v>451</v>
      </c>
      <c r="D339" s="27">
        <v>6.0830860534124627E-2</v>
      </c>
      <c r="E339" s="18">
        <v>186</v>
      </c>
      <c r="F339" s="27">
        <v>1</v>
      </c>
      <c r="G339" s="18"/>
    </row>
    <row r="340" spans="1:9" x14ac:dyDescent="0.25">
      <c r="A340" s="17" t="s">
        <v>120</v>
      </c>
      <c r="B340" s="18">
        <v>58</v>
      </c>
      <c r="C340" s="18">
        <v>57</v>
      </c>
      <c r="D340" s="27">
        <v>7.6881575397895873E-3</v>
      </c>
      <c r="E340" s="18"/>
      <c r="F340" s="27">
        <v>0</v>
      </c>
      <c r="G340" s="18"/>
    </row>
    <row r="341" spans="1:9" x14ac:dyDescent="0.25">
      <c r="A341" s="23" t="s">
        <v>169</v>
      </c>
      <c r="B341" s="18">
        <v>9301</v>
      </c>
      <c r="C341" s="18">
        <v>9301</v>
      </c>
      <c r="D341" s="27">
        <v>5.9238642370819508E-2</v>
      </c>
      <c r="E341" s="18">
        <v>135</v>
      </c>
      <c r="F341" s="27">
        <v>6.0565275908479141E-2</v>
      </c>
      <c r="G341" s="18"/>
    </row>
    <row r="342" spans="1:9" x14ac:dyDescent="0.25">
      <c r="A342" s="17" t="s">
        <v>92</v>
      </c>
      <c r="B342" s="18">
        <v>8979</v>
      </c>
      <c r="C342" s="18">
        <v>8979</v>
      </c>
      <c r="D342" s="27">
        <v>0.96538006665949894</v>
      </c>
      <c r="E342" s="18"/>
      <c r="F342" s="27">
        <v>0</v>
      </c>
      <c r="G342" s="18"/>
    </row>
    <row r="343" spans="1:9" x14ac:dyDescent="0.25">
      <c r="A343" s="17" t="s">
        <v>109</v>
      </c>
      <c r="B343" s="18">
        <v>249</v>
      </c>
      <c r="C343" s="18">
        <v>249</v>
      </c>
      <c r="D343" s="27">
        <v>2.6771314912375013E-2</v>
      </c>
      <c r="E343" s="18">
        <v>135</v>
      </c>
      <c r="F343" s="27">
        <v>1</v>
      </c>
      <c r="G343" s="18"/>
    </row>
    <row r="344" spans="1:9" x14ac:dyDescent="0.25">
      <c r="A344" s="17" t="s">
        <v>86</v>
      </c>
      <c r="B344" s="18">
        <v>73</v>
      </c>
      <c r="C344" s="18">
        <v>73</v>
      </c>
      <c r="D344" s="27">
        <v>7.8486184281260085E-3</v>
      </c>
      <c r="E344" s="18"/>
      <c r="F344" s="27">
        <v>0</v>
      </c>
      <c r="G344" s="18"/>
    </row>
    <row r="345" spans="1:9" x14ac:dyDescent="0.25">
      <c r="A345" s="23" t="s">
        <v>294</v>
      </c>
      <c r="B345" s="18">
        <v>10574</v>
      </c>
      <c r="C345" s="18">
        <v>10572</v>
      </c>
      <c r="D345" s="27">
        <v>6.7333719723073199E-2</v>
      </c>
      <c r="E345" s="18">
        <v>184</v>
      </c>
      <c r="F345" s="27">
        <v>8.2548227904890081E-2</v>
      </c>
      <c r="G345" s="18"/>
    </row>
    <row r="346" spans="1:9" x14ac:dyDescent="0.25">
      <c r="A346" s="17" t="s">
        <v>92</v>
      </c>
      <c r="B346" s="18">
        <v>9933</v>
      </c>
      <c r="C346" s="18">
        <v>9930</v>
      </c>
      <c r="D346" s="27">
        <v>0.93927355278093072</v>
      </c>
      <c r="E346" s="18"/>
      <c r="F346" s="27">
        <v>0</v>
      </c>
      <c r="G346" s="18"/>
    </row>
    <row r="347" spans="1:9" x14ac:dyDescent="0.25">
      <c r="A347" s="17" t="s">
        <v>109</v>
      </c>
      <c r="B347" s="18">
        <v>584</v>
      </c>
      <c r="C347" s="18">
        <v>585</v>
      </c>
      <c r="D347" s="27">
        <v>5.5334846765039726E-2</v>
      </c>
      <c r="E347" s="18">
        <v>184</v>
      </c>
      <c r="F347" s="27">
        <v>1</v>
      </c>
      <c r="G347" s="18"/>
    </row>
    <row r="348" spans="1:9" x14ac:dyDescent="0.25">
      <c r="A348" s="17" t="s">
        <v>86</v>
      </c>
      <c r="B348" s="18">
        <v>57</v>
      </c>
      <c r="C348" s="18">
        <v>57</v>
      </c>
      <c r="D348" s="27">
        <v>5.3916004540295118E-3</v>
      </c>
      <c r="E348" s="18"/>
      <c r="F348" s="27">
        <v>0</v>
      </c>
      <c r="G348" s="18"/>
    </row>
    <row r="349" spans="1:9" x14ac:dyDescent="0.25">
      <c r="A349" s="17" t="s">
        <v>120</v>
      </c>
      <c r="B349" s="18"/>
      <c r="C349" s="18"/>
      <c r="D349" s="27">
        <v>0</v>
      </c>
      <c r="E349" s="18"/>
      <c r="F349" s="27">
        <v>0</v>
      </c>
      <c r="G349" s="18"/>
    </row>
    <row r="350" spans="1:9" x14ac:dyDescent="0.25">
      <c r="A350" s="22" t="s">
        <v>181</v>
      </c>
      <c r="B350" s="18">
        <v>26603</v>
      </c>
      <c r="C350" s="18">
        <v>29410</v>
      </c>
      <c r="D350" s="27">
        <v>2.4684394779095231E-2</v>
      </c>
      <c r="E350" s="18">
        <v>665</v>
      </c>
      <c r="F350" s="27">
        <v>4.8760815368822409E-2</v>
      </c>
      <c r="G350" s="18">
        <v>187</v>
      </c>
      <c r="I350" s="32">
        <f>GETPIVOTDATA("Sum of REFERAL_CASE_QTY_2018",$A$3,"რეგიონი","სამცხე-ჯავახეთი")/GETPIVOTDATA("Sum of CASE_QTY_SHEM_2018",$A$3,"რეგიონი","სამცხე-ჯავახეთი")</f>
        <v>2.4997180769086195E-2</v>
      </c>
    </row>
    <row r="351" spans="1:9" x14ac:dyDescent="0.25">
      <c r="A351" s="23" t="s">
        <v>217</v>
      </c>
      <c r="B351" s="18">
        <v>2134</v>
      </c>
      <c r="C351" s="18">
        <v>2797</v>
      </c>
      <c r="D351" s="27">
        <v>9.5103706222373338E-2</v>
      </c>
      <c r="E351" s="18">
        <v>98</v>
      </c>
      <c r="F351" s="27">
        <v>0.14736842105263157</v>
      </c>
      <c r="G351" s="18"/>
    </row>
    <row r="352" spans="1:9" x14ac:dyDescent="0.25">
      <c r="A352" s="17" t="s">
        <v>92</v>
      </c>
      <c r="B352" s="18">
        <v>2134</v>
      </c>
      <c r="C352" s="18">
        <v>2134</v>
      </c>
      <c r="D352" s="27">
        <v>0.76296031462281011</v>
      </c>
      <c r="E352" s="18"/>
      <c r="F352" s="27">
        <v>0</v>
      </c>
      <c r="G352" s="18"/>
    </row>
    <row r="353" spans="1:7" x14ac:dyDescent="0.25">
      <c r="A353" s="17" t="s">
        <v>109</v>
      </c>
      <c r="B353" s="18"/>
      <c r="C353" s="18">
        <v>663</v>
      </c>
      <c r="D353" s="27">
        <v>0.23703968537718983</v>
      </c>
      <c r="E353" s="18">
        <v>98</v>
      </c>
      <c r="F353" s="27">
        <v>1</v>
      </c>
      <c r="G353" s="18"/>
    </row>
    <row r="354" spans="1:7" x14ac:dyDescent="0.25">
      <c r="A354" s="23" t="s">
        <v>220</v>
      </c>
      <c r="B354" s="18">
        <v>2416</v>
      </c>
      <c r="C354" s="18">
        <v>2575</v>
      </c>
      <c r="D354" s="27">
        <v>8.7555253315198908E-2</v>
      </c>
      <c r="E354" s="18"/>
      <c r="F354" s="27">
        <v>0</v>
      </c>
      <c r="G354" s="18"/>
    </row>
    <row r="355" spans="1:7" x14ac:dyDescent="0.25">
      <c r="A355" s="17" t="s">
        <v>92</v>
      </c>
      <c r="B355" s="18">
        <v>2416</v>
      </c>
      <c r="C355" s="18">
        <v>2416</v>
      </c>
      <c r="D355" s="27">
        <v>0.938252427184466</v>
      </c>
      <c r="E355" s="18"/>
      <c r="F355" s="27"/>
      <c r="G355" s="18"/>
    </row>
    <row r="356" spans="1:7" x14ac:dyDescent="0.25">
      <c r="A356" s="17" t="s">
        <v>109</v>
      </c>
      <c r="B356" s="18"/>
      <c r="C356" s="18">
        <v>159</v>
      </c>
      <c r="D356" s="27">
        <v>6.1747572815533981E-2</v>
      </c>
      <c r="E356" s="18"/>
      <c r="F356" s="27"/>
      <c r="G356" s="18"/>
    </row>
    <row r="357" spans="1:7" x14ac:dyDescent="0.25">
      <c r="A357" s="23" t="s">
        <v>195</v>
      </c>
      <c r="B357" s="18">
        <v>2436</v>
      </c>
      <c r="C357" s="18">
        <v>3603</v>
      </c>
      <c r="D357" s="27">
        <v>0.12250935056103367</v>
      </c>
      <c r="E357" s="18">
        <v>89</v>
      </c>
      <c r="F357" s="27">
        <v>0.13383458646616542</v>
      </c>
      <c r="G357" s="18"/>
    </row>
    <row r="358" spans="1:7" x14ac:dyDescent="0.25">
      <c r="A358" s="17" t="s">
        <v>92</v>
      </c>
      <c r="B358" s="18">
        <v>2436</v>
      </c>
      <c r="C358" s="18">
        <v>2436</v>
      </c>
      <c r="D358" s="27">
        <v>0.67610324729392168</v>
      </c>
      <c r="E358" s="18"/>
      <c r="F358" s="27">
        <v>0</v>
      </c>
      <c r="G358" s="18"/>
    </row>
    <row r="359" spans="1:7" x14ac:dyDescent="0.25">
      <c r="A359" s="17" t="s">
        <v>109</v>
      </c>
      <c r="B359" s="18"/>
      <c r="C359" s="18">
        <v>792</v>
      </c>
      <c r="D359" s="27">
        <v>0.21981681931723562</v>
      </c>
      <c r="E359" s="18">
        <v>89</v>
      </c>
      <c r="F359" s="27">
        <v>1</v>
      </c>
      <c r="G359" s="18"/>
    </row>
    <row r="360" spans="1:7" x14ac:dyDescent="0.25">
      <c r="A360" s="17" t="s">
        <v>86</v>
      </c>
      <c r="B360" s="18"/>
      <c r="C360" s="18"/>
      <c r="D360" s="27">
        <v>0</v>
      </c>
      <c r="E360" s="18"/>
      <c r="F360" s="27">
        <v>0</v>
      </c>
      <c r="G360" s="18"/>
    </row>
    <row r="361" spans="1:7" x14ac:dyDescent="0.25">
      <c r="A361" s="17" t="s">
        <v>120</v>
      </c>
      <c r="B361" s="18"/>
      <c r="C361" s="18">
        <v>375</v>
      </c>
      <c r="D361" s="27">
        <v>0.10407993338884262</v>
      </c>
      <c r="E361" s="18"/>
      <c r="F361" s="27">
        <v>0</v>
      </c>
      <c r="G361" s="18"/>
    </row>
    <row r="362" spans="1:7" x14ac:dyDescent="0.25">
      <c r="A362" s="23" t="s">
        <v>182</v>
      </c>
      <c r="B362" s="18">
        <v>12263</v>
      </c>
      <c r="C362" s="18">
        <v>12784</v>
      </c>
      <c r="D362" s="27">
        <v>0.4346820809248555</v>
      </c>
      <c r="E362" s="18">
        <v>383</v>
      </c>
      <c r="F362" s="27">
        <v>0.5759398496240602</v>
      </c>
      <c r="G362" s="18">
        <v>129</v>
      </c>
    </row>
    <row r="363" spans="1:7" x14ac:dyDescent="0.25">
      <c r="A363" s="17" t="s">
        <v>92</v>
      </c>
      <c r="B363" s="18">
        <v>7996</v>
      </c>
      <c r="C363" s="18">
        <v>8002</v>
      </c>
      <c r="D363" s="27">
        <v>0.62593867334167708</v>
      </c>
      <c r="E363" s="18"/>
      <c r="F363" s="27">
        <v>0</v>
      </c>
      <c r="G363" s="18"/>
    </row>
    <row r="364" spans="1:7" x14ac:dyDescent="0.25">
      <c r="A364" s="17" t="s">
        <v>109</v>
      </c>
      <c r="B364" s="18">
        <v>3503</v>
      </c>
      <c r="C364" s="18">
        <v>3503</v>
      </c>
      <c r="D364" s="27">
        <v>0.27401439299123903</v>
      </c>
      <c r="E364" s="18">
        <v>383</v>
      </c>
      <c r="F364" s="27">
        <v>1</v>
      </c>
      <c r="G364" s="18">
        <v>129</v>
      </c>
    </row>
    <row r="365" spans="1:7" x14ac:dyDescent="0.25">
      <c r="A365" s="17" t="s">
        <v>110</v>
      </c>
      <c r="B365" s="18"/>
      <c r="C365" s="18"/>
      <c r="D365" s="27">
        <v>0</v>
      </c>
      <c r="E365" s="18"/>
      <c r="F365" s="27">
        <v>0</v>
      </c>
      <c r="G365" s="18"/>
    </row>
    <row r="366" spans="1:7" x14ac:dyDescent="0.25">
      <c r="A366" s="17" t="s">
        <v>86</v>
      </c>
      <c r="B366" s="18">
        <v>324</v>
      </c>
      <c r="C366" s="18">
        <v>537</v>
      </c>
      <c r="D366" s="27">
        <v>4.2005632040050062E-2</v>
      </c>
      <c r="E366" s="18"/>
      <c r="F366" s="27">
        <v>0</v>
      </c>
      <c r="G366" s="18"/>
    </row>
    <row r="367" spans="1:7" x14ac:dyDescent="0.25">
      <c r="A367" s="17" t="s">
        <v>184</v>
      </c>
      <c r="B367" s="18">
        <v>153</v>
      </c>
      <c r="C367" s="18">
        <v>154</v>
      </c>
      <c r="D367" s="27">
        <v>1.204630788485607E-2</v>
      </c>
      <c r="E367" s="18"/>
      <c r="F367" s="27">
        <v>0</v>
      </c>
      <c r="G367" s="18"/>
    </row>
    <row r="368" spans="1:7" x14ac:dyDescent="0.25">
      <c r="A368" s="17" t="s">
        <v>120</v>
      </c>
      <c r="B368" s="18">
        <v>287</v>
      </c>
      <c r="C368" s="18">
        <v>588</v>
      </c>
      <c r="D368" s="27">
        <v>4.599499374217772E-2</v>
      </c>
      <c r="E368" s="18"/>
      <c r="F368" s="27">
        <v>0</v>
      </c>
      <c r="G368" s="18"/>
    </row>
    <row r="369" spans="1:9" x14ac:dyDescent="0.25">
      <c r="A369" s="17" t="s">
        <v>79</v>
      </c>
      <c r="B369" s="18"/>
      <c r="C369" s="18"/>
      <c r="D369" s="27">
        <v>0</v>
      </c>
      <c r="E369" s="18"/>
      <c r="F369" s="27">
        <v>0</v>
      </c>
      <c r="G369" s="18"/>
    </row>
    <row r="370" spans="1:9" x14ac:dyDescent="0.25">
      <c r="A370" s="23" t="s">
        <v>510</v>
      </c>
      <c r="B370" s="18">
        <v>5632</v>
      </c>
      <c r="C370" s="18">
        <v>5627</v>
      </c>
      <c r="D370" s="27">
        <v>0.19132947976878611</v>
      </c>
      <c r="E370" s="18">
        <v>95</v>
      </c>
      <c r="F370" s="27">
        <v>0.14285714285714285</v>
      </c>
      <c r="G370" s="18">
        <v>58</v>
      </c>
    </row>
    <row r="371" spans="1:9" x14ac:dyDescent="0.25">
      <c r="A371" s="17" t="s">
        <v>92</v>
      </c>
      <c r="B371" s="18">
        <v>4265</v>
      </c>
      <c r="C371" s="18">
        <v>4265</v>
      </c>
      <c r="D371" s="27">
        <v>0.75795272791896218</v>
      </c>
      <c r="E371" s="18"/>
      <c r="F371" s="27">
        <v>0</v>
      </c>
      <c r="G371" s="18"/>
    </row>
    <row r="372" spans="1:9" x14ac:dyDescent="0.25">
      <c r="A372" s="17" t="s">
        <v>109</v>
      </c>
      <c r="B372" s="18">
        <v>962</v>
      </c>
      <c r="C372" s="18">
        <v>959</v>
      </c>
      <c r="D372" s="27">
        <v>0.17042829216278657</v>
      </c>
      <c r="E372" s="18">
        <v>95</v>
      </c>
      <c r="F372" s="27">
        <v>1</v>
      </c>
      <c r="G372" s="18">
        <v>58</v>
      </c>
    </row>
    <row r="373" spans="1:9" x14ac:dyDescent="0.25">
      <c r="A373" s="17" t="s">
        <v>110</v>
      </c>
      <c r="B373" s="18"/>
      <c r="C373" s="18"/>
      <c r="D373" s="27">
        <v>0</v>
      </c>
      <c r="E373" s="18"/>
      <c r="F373" s="27">
        <v>0</v>
      </c>
      <c r="G373" s="18"/>
    </row>
    <row r="374" spans="1:9" x14ac:dyDescent="0.25">
      <c r="A374" s="17" t="s">
        <v>86</v>
      </c>
      <c r="B374" s="18">
        <v>187</v>
      </c>
      <c r="C374" s="18">
        <v>186</v>
      </c>
      <c r="D374" s="27">
        <v>3.3054913808423673E-2</v>
      </c>
      <c r="E374" s="18"/>
      <c r="F374" s="27">
        <v>0</v>
      </c>
      <c r="G374" s="18"/>
    </row>
    <row r="375" spans="1:9" x14ac:dyDescent="0.25">
      <c r="A375" s="17" t="s">
        <v>184</v>
      </c>
      <c r="B375" s="18">
        <v>49</v>
      </c>
      <c r="C375" s="18">
        <v>48</v>
      </c>
      <c r="D375" s="27">
        <v>8.5303003376577223E-3</v>
      </c>
      <c r="E375" s="18"/>
      <c r="F375" s="27">
        <v>0</v>
      </c>
      <c r="G375" s="18"/>
    </row>
    <row r="376" spans="1:9" x14ac:dyDescent="0.25">
      <c r="A376" s="17" t="s">
        <v>120</v>
      </c>
      <c r="B376" s="18">
        <v>169</v>
      </c>
      <c r="C376" s="18">
        <v>169</v>
      </c>
      <c r="D376" s="27">
        <v>3.0033765772169894E-2</v>
      </c>
      <c r="E376" s="18"/>
      <c r="F376" s="27">
        <v>0</v>
      </c>
      <c r="G376" s="18"/>
    </row>
    <row r="377" spans="1:9" x14ac:dyDescent="0.25">
      <c r="A377" s="23" t="s">
        <v>229</v>
      </c>
      <c r="B377" s="18">
        <v>1722</v>
      </c>
      <c r="C377" s="18">
        <v>2024</v>
      </c>
      <c r="D377" s="27">
        <v>6.8820129207752462E-2</v>
      </c>
      <c r="E377" s="18"/>
      <c r="F377" s="27">
        <v>0</v>
      </c>
      <c r="G377" s="18"/>
    </row>
    <row r="378" spans="1:9" x14ac:dyDescent="0.25">
      <c r="A378" s="17" t="s">
        <v>92</v>
      </c>
      <c r="B378" s="18">
        <v>1722</v>
      </c>
      <c r="C378" s="18">
        <v>1724</v>
      </c>
      <c r="D378" s="27">
        <v>0.85177865612648218</v>
      </c>
      <c r="E378" s="18"/>
      <c r="F378" s="27"/>
      <c r="G378" s="18"/>
    </row>
    <row r="379" spans="1:9" x14ac:dyDescent="0.25">
      <c r="A379" s="17" t="s">
        <v>109</v>
      </c>
      <c r="B379" s="18"/>
      <c r="C379" s="18">
        <v>169</v>
      </c>
      <c r="D379" s="27">
        <v>8.3498023715415023E-2</v>
      </c>
      <c r="E379" s="18"/>
      <c r="F379" s="27"/>
      <c r="G379" s="18"/>
    </row>
    <row r="380" spans="1:9" x14ac:dyDescent="0.25">
      <c r="A380" s="17" t="s">
        <v>86</v>
      </c>
      <c r="B380" s="18"/>
      <c r="C380" s="18"/>
      <c r="D380" s="27">
        <v>0</v>
      </c>
      <c r="E380" s="18"/>
      <c r="F380" s="27"/>
      <c r="G380" s="18"/>
    </row>
    <row r="381" spans="1:9" x14ac:dyDescent="0.25">
      <c r="A381" s="17" t="s">
        <v>120</v>
      </c>
      <c r="B381" s="18"/>
      <c r="C381" s="18">
        <v>131</v>
      </c>
      <c r="D381" s="27">
        <v>6.4723320158102768E-2</v>
      </c>
      <c r="E381" s="18"/>
      <c r="F381" s="27"/>
      <c r="G381" s="18"/>
    </row>
    <row r="382" spans="1:9" x14ac:dyDescent="0.25">
      <c r="A382" s="22" t="s">
        <v>201</v>
      </c>
      <c r="B382" s="18">
        <v>80683</v>
      </c>
      <c r="C382" s="18">
        <v>80606</v>
      </c>
      <c r="D382" s="27">
        <v>6.7654210321786812E-2</v>
      </c>
      <c r="E382" s="18">
        <v>1033</v>
      </c>
      <c r="F382" s="27">
        <v>7.5744244024050444E-2</v>
      </c>
      <c r="G382" s="18">
        <v>728</v>
      </c>
      <c r="I382" s="32">
        <f>GETPIVOTDATA("Sum of REFERAL_CASE_QTY_2018",$A$3,"რეგიონი","ქვემო ქართლი")/GETPIVOTDATA("Sum of CASE_QTY_SHEM_2018",$A$3,"რეგიონი","ქვემო ქართლი")</f>
        <v>1.280319274196547E-2</v>
      </c>
    </row>
    <row r="383" spans="1:9" x14ac:dyDescent="0.25">
      <c r="A383" s="23" t="s">
        <v>233</v>
      </c>
      <c r="B383" s="18">
        <v>11735</v>
      </c>
      <c r="C383" s="18">
        <v>11719</v>
      </c>
      <c r="D383" s="27">
        <v>0.14538619953849588</v>
      </c>
      <c r="E383" s="18">
        <v>129</v>
      </c>
      <c r="F383" s="27">
        <v>0.12487899322362052</v>
      </c>
      <c r="G383" s="18">
        <v>83</v>
      </c>
    </row>
    <row r="384" spans="1:9" x14ac:dyDescent="0.25">
      <c r="A384" s="17" t="s">
        <v>92</v>
      </c>
      <c r="B384" s="18">
        <v>9391</v>
      </c>
      <c r="C384" s="18">
        <v>9392</v>
      </c>
      <c r="D384" s="27">
        <v>0.8014335694171858</v>
      </c>
      <c r="E384" s="18"/>
      <c r="F384" s="27">
        <v>0</v>
      </c>
      <c r="G384" s="18"/>
    </row>
    <row r="385" spans="1:7" x14ac:dyDescent="0.25">
      <c r="A385" s="17" t="s">
        <v>109</v>
      </c>
      <c r="B385" s="18">
        <v>1802</v>
      </c>
      <c r="C385" s="18">
        <v>1786</v>
      </c>
      <c r="D385" s="27">
        <v>0.15240208208891542</v>
      </c>
      <c r="E385" s="18">
        <v>129</v>
      </c>
      <c r="F385" s="27">
        <v>1</v>
      </c>
      <c r="G385" s="18">
        <v>83</v>
      </c>
    </row>
    <row r="386" spans="1:7" x14ac:dyDescent="0.25">
      <c r="A386" s="17" t="s">
        <v>110</v>
      </c>
      <c r="B386" s="18"/>
      <c r="C386" s="18"/>
      <c r="D386" s="27">
        <v>0</v>
      </c>
      <c r="E386" s="18"/>
      <c r="F386" s="27">
        <v>0</v>
      </c>
      <c r="G386" s="18"/>
    </row>
    <row r="387" spans="1:7" x14ac:dyDescent="0.25">
      <c r="A387" s="17" t="s">
        <v>86</v>
      </c>
      <c r="B387" s="18">
        <v>251</v>
      </c>
      <c r="C387" s="18">
        <v>251</v>
      </c>
      <c r="D387" s="27">
        <v>2.1418209744858776E-2</v>
      </c>
      <c r="E387" s="18"/>
      <c r="F387" s="27">
        <v>0</v>
      </c>
      <c r="G387" s="18"/>
    </row>
    <row r="388" spans="1:7" x14ac:dyDescent="0.25">
      <c r="A388" s="17" t="s">
        <v>120</v>
      </c>
      <c r="B388" s="18">
        <v>291</v>
      </c>
      <c r="C388" s="18">
        <v>290</v>
      </c>
      <c r="D388" s="27">
        <v>2.4746138749040022E-2</v>
      </c>
      <c r="E388" s="18"/>
      <c r="F388" s="27">
        <v>0</v>
      </c>
      <c r="G388" s="18"/>
    </row>
    <row r="389" spans="1:7" x14ac:dyDescent="0.25">
      <c r="A389" s="23" t="s">
        <v>1112</v>
      </c>
      <c r="B389" s="18">
        <v>5580</v>
      </c>
      <c r="C389" s="18">
        <v>5566</v>
      </c>
      <c r="D389" s="27">
        <v>6.9051931617993695E-2</v>
      </c>
      <c r="E389" s="18">
        <v>140</v>
      </c>
      <c r="F389" s="27">
        <v>0.13552758954501451</v>
      </c>
      <c r="G389" s="18">
        <v>32</v>
      </c>
    </row>
    <row r="390" spans="1:7" x14ac:dyDescent="0.25">
      <c r="A390" s="17" t="s">
        <v>92</v>
      </c>
      <c r="B390" s="18">
        <v>3798</v>
      </c>
      <c r="C390" s="18">
        <v>3796</v>
      </c>
      <c r="D390" s="27">
        <v>0.68199784405317998</v>
      </c>
      <c r="E390" s="18"/>
      <c r="F390" s="27">
        <v>0</v>
      </c>
      <c r="G390" s="18"/>
    </row>
    <row r="391" spans="1:7" x14ac:dyDescent="0.25">
      <c r="A391" s="17" t="s">
        <v>109</v>
      </c>
      <c r="B391" s="18">
        <v>863</v>
      </c>
      <c r="C391" s="18">
        <v>855</v>
      </c>
      <c r="D391" s="27">
        <v>0.15361121092346389</v>
      </c>
      <c r="E391" s="18">
        <v>140</v>
      </c>
      <c r="F391" s="27">
        <v>1</v>
      </c>
      <c r="G391" s="18">
        <v>32</v>
      </c>
    </row>
    <row r="392" spans="1:7" x14ac:dyDescent="0.25">
      <c r="A392" s="17" t="s">
        <v>86</v>
      </c>
      <c r="B392" s="18">
        <v>461</v>
      </c>
      <c r="C392" s="18">
        <v>461</v>
      </c>
      <c r="D392" s="27">
        <v>8.2824290334171755E-2</v>
      </c>
      <c r="E392" s="18"/>
      <c r="F392" s="27">
        <v>0</v>
      </c>
      <c r="G392" s="18"/>
    </row>
    <row r="393" spans="1:7" x14ac:dyDescent="0.25">
      <c r="A393" s="17" t="s">
        <v>184</v>
      </c>
      <c r="B393" s="18">
        <v>265</v>
      </c>
      <c r="C393" s="18">
        <v>262</v>
      </c>
      <c r="D393" s="27">
        <v>4.7071505569529284E-2</v>
      </c>
      <c r="E393" s="18"/>
      <c r="F393" s="27">
        <v>0</v>
      </c>
      <c r="G393" s="18"/>
    </row>
    <row r="394" spans="1:7" x14ac:dyDescent="0.25">
      <c r="A394" s="17" t="s">
        <v>120</v>
      </c>
      <c r="B394" s="18">
        <v>193</v>
      </c>
      <c r="C394" s="18">
        <v>192</v>
      </c>
      <c r="D394" s="27">
        <v>3.4495149119655046E-2</v>
      </c>
      <c r="E394" s="18"/>
      <c r="F394" s="27">
        <v>0</v>
      </c>
      <c r="G394" s="18"/>
    </row>
    <row r="395" spans="1:7" x14ac:dyDescent="0.25">
      <c r="A395" s="23" t="s">
        <v>513</v>
      </c>
      <c r="B395" s="18"/>
      <c r="C395" s="18"/>
      <c r="D395" s="27">
        <v>0</v>
      </c>
      <c r="E395" s="18"/>
      <c r="F395" s="27">
        <v>0</v>
      </c>
      <c r="G395" s="18"/>
    </row>
    <row r="396" spans="1:7" x14ac:dyDescent="0.25">
      <c r="A396" s="17" t="s">
        <v>92</v>
      </c>
      <c r="B396" s="18"/>
      <c r="C396" s="18"/>
      <c r="D396" s="27"/>
      <c r="E396" s="18"/>
      <c r="F396" s="27"/>
      <c r="G396" s="18"/>
    </row>
    <row r="397" spans="1:7" x14ac:dyDescent="0.25">
      <c r="A397" s="17" t="s">
        <v>109</v>
      </c>
      <c r="B397" s="18"/>
      <c r="C397" s="18"/>
      <c r="D397" s="27"/>
      <c r="E397" s="18"/>
      <c r="F397" s="27"/>
      <c r="G397" s="18"/>
    </row>
    <row r="398" spans="1:7" x14ac:dyDescent="0.25">
      <c r="A398" s="17" t="s">
        <v>86</v>
      </c>
      <c r="B398" s="18"/>
      <c r="C398" s="18"/>
      <c r="D398" s="27"/>
      <c r="E398" s="18"/>
      <c r="F398" s="27"/>
      <c r="G398" s="18"/>
    </row>
    <row r="399" spans="1:7" x14ac:dyDescent="0.25">
      <c r="A399" s="17" t="s">
        <v>120</v>
      </c>
      <c r="B399" s="18"/>
      <c r="C399" s="18"/>
      <c r="D399" s="27"/>
      <c r="E399" s="18"/>
      <c r="F399" s="27"/>
      <c r="G399" s="18"/>
    </row>
    <row r="400" spans="1:7" x14ac:dyDescent="0.25">
      <c r="A400" s="23" t="s">
        <v>646</v>
      </c>
      <c r="B400" s="18">
        <v>1668</v>
      </c>
      <c r="C400" s="18">
        <v>1668</v>
      </c>
      <c r="D400" s="27">
        <v>2.0693248641540332E-2</v>
      </c>
      <c r="E400" s="18">
        <v>166</v>
      </c>
      <c r="F400" s="27">
        <v>0.16069699903194579</v>
      </c>
      <c r="G400" s="18"/>
    </row>
    <row r="401" spans="1:7" x14ac:dyDescent="0.25">
      <c r="A401" s="17" t="s">
        <v>92</v>
      </c>
      <c r="B401" s="18">
        <v>1487</v>
      </c>
      <c r="C401" s="18">
        <v>1487</v>
      </c>
      <c r="D401" s="27">
        <v>0.89148681055155876</v>
      </c>
      <c r="E401" s="18"/>
      <c r="F401" s="27">
        <v>0</v>
      </c>
      <c r="G401" s="18"/>
    </row>
    <row r="402" spans="1:7" x14ac:dyDescent="0.25">
      <c r="A402" s="17" t="s">
        <v>109</v>
      </c>
      <c r="B402" s="18">
        <v>181</v>
      </c>
      <c r="C402" s="18">
        <v>181</v>
      </c>
      <c r="D402" s="27">
        <v>0.10851318944844125</v>
      </c>
      <c r="E402" s="18">
        <v>166</v>
      </c>
      <c r="F402" s="27">
        <v>1</v>
      </c>
      <c r="G402" s="18"/>
    </row>
    <row r="403" spans="1:7" x14ac:dyDescent="0.25">
      <c r="A403" s="23" t="s">
        <v>256</v>
      </c>
      <c r="B403" s="18">
        <v>27422</v>
      </c>
      <c r="C403" s="18">
        <v>27394</v>
      </c>
      <c r="D403" s="27">
        <v>0.33985063146664019</v>
      </c>
      <c r="E403" s="18">
        <v>350</v>
      </c>
      <c r="F403" s="27">
        <v>0.33881897386253629</v>
      </c>
      <c r="G403" s="18">
        <v>196</v>
      </c>
    </row>
    <row r="404" spans="1:7" x14ac:dyDescent="0.25">
      <c r="A404" s="17" t="s">
        <v>92</v>
      </c>
      <c r="B404" s="18">
        <v>14535</v>
      </c>
      <c r="C404" s="18">
        <v>14530</v>
      </c>
      <c r="D404" s="27">
        <v>0.53040811856610937</v>
      </c>
      <c r="E404" s="18"/>
      <c r="F404" s="27">
        <v>0</v>
      </c>
      <c r="G404" s="18"/>
    </row>
    <row r="405" spans="1:7" x14ac:dyDescent="0.25">
      <c r="A405" s="17" t="s">
        <v>109</v>
      </c>
      <c r="B405" s="18">
        <v>10573</v>
      </c>
      <c r="C405" s="18">
        <v>10553</v>
      </c>
      <c r="D405" s="27">
        <v>0.38523034241074688</v>
      </c>
      <c r="E405" s="18">
        <v>350</v>
      </c>
      <c r="F405" s="27">
        <v>1</v>
      </c>
      <c r="G405" s="18">
        <v>196</v>
      </c>
    </row>
    <row r="406" spans="1:7" x14ac:dyDescent="0.25">
      <c r="A406" s="17" t="s">
        <v>110</v>
      </c>
      <c r="B406" s="18"/>
      <c r="C406" s="18"/>
      <c r="D406" s="27">
        <v>0</v>
      </c>
      <c r="E406" s="18"/>
      <c r="F406" s="27">
        <v>0</v>
      </c>
      <c r="G406" s="18"/>
    </row>
    <row r="407" spans="1:7" x14ac:dyDescent="0.25">
      <c r="A407" s="17" t="s">
        <v>86</v>
      </c>
      <c r="B407" s="18">
        <v>724</v>
      </c>
      <c r="C407" s="18">
        <v>724</v>
      </c>
      <c r="D407" s="27">
        <v>2.6429145068263122E-2</v>
      </c>
      <c r="E407" s="18"/>
      <c r="F407" s="27">
        <v>0</v>
      </c>
      <c r="G407" s="18"/>
    </row>
    <row r="408" spans="1:7" x14ac:dyDescent="0.25">
      <c r="A408" s="17" t="s">
        <v>111</v>
      </c>
      <c r="B408" s="18"/>
      <c r="C408" s="18"/>
      <c r="D408" s="27">
        <v>0</v>
      </c>
      <c r="E408" s="18"/>
      <c r="F408" s="27">
        <v>0</v>
      </c>
      <c r="G408" s="18"/>
    </row>
    <row r="409" spans="1:7" x14ac:dyDescent="0.25">
      <c r="A409" s="17" t="s">
        <v>120</v>
      </c>
      <c r="B409" s="18">
        <v>1590</v>
      </c>
      <c r="C409" s="18">
        <v>1587</v>
      </c>
      <c r="D409" s="27">
        <v>5.7932393954880632E-2</v>
      </c>
      <c r="E409" s="18"/>
      <c r="F409" s="27">
        <v>0</v>
      </c>
      <c r="G409" s="18"/>
    </row>
    <row r="410" spans="1:7" x14ac:dyDescent="0.25">
      <c r="A410" s="17" t="s">
        <v>79</v>
      </c>
      <c r="B410" s="18"/>
      <c r="C410" s="18"/>
      <c r="D410" s="27">
        <v>0</v>
      </c>
      <c r="E410" s="18"/>
      <c r="F410" s="27">
        <v>0</v>
      </c>
      <c r="G410" s="18"/>
    </row>
    <row r="411" spans="1:7" x14ac:dyDescent="0.25">
      <c r="A411" s="23" t="s">
        <v>202</v>
      </c>
      <c r="B411" s="18">
        <v>32962</v>
      </c>
      <c r="C411" s="18">
        <v>32946</v>
      </c>
      <c r="D411" s="27">
        <v>0.40872887874351788</v>
      </c>
      <c r="E411" s="18">
        <v>156</v>
      </c>
      <c r="F411" s="27">
        <v>0.15101645692158761</v>
      </c>
      <c r="G411" s="18">
        <v>417</v>
      </c>
    </row>
    <row r="412" spans="1:7" x14ac:dyDescent="0.25">
      <c r="A412" s="17" t="s">
        <v>92</v>
      </c>
      <c r="B412" s="18">
        <v>22350</v>
      </c>
      <c r="C412" s="18">
        <v>22343</v>
      </c>
      <c r="D412" s="27">
        <v>0.67817033934316762</v>
      </c>
      <c r="E412" s="18"/>
      <c r="F412" s="27">
        <v>0</v>
      </c>
      <c r="G412" s="18"/>
    </row>
    <row r="413" spans="1:7" x14ac:dyDescent="0.25">
      <c r="A413" s="17" t="s">
        <v>109</v>
      </c>
      <c r="B413" s="18">
        <v>5188</v>
      </c>
      <c r="C413" s="18">
        <v>5200</v>
      </c>
      <c r="D413" s="27">
        <v>0.15783403144539548</v>
      </c>
      <c r="E413" s="18">
        <v>156</v>
      </c>
      <c r="F413" s="27">
        <v>1</v>
      </c>
      <c r="G413" s="18">
        <v>417</v>
      </c>
    </row>
    <row r="414" spans="1:7" x14ac:dyDescent="0.25">
      <c r="A414" s="17" t="s">
        <v>110</v>
      </c>
      <c r="B414" s="18"/>
      <c r="C414" s="18"/>
      <c r="D414" s="27">
        <v>0</v>
      </c>
      <c r="E414" s="18"/>
      <c r="F414" s="27">
        <v>0</v>
      </c>
      <c r="G414" s="18"/>
    </row>
    <row r="415" spans="1:7" x14ac:dyDescent="0.25">
      <c r="A415" s="17" t="s">
        <v>86</v>
      </c>
      <c r="B415" s="18">
        <v>2330</v>
      </c>
      <c r="C415" s="18">
        <v>2330</v>
      </c>
      <c r="D415" s="27">
        <v>7.072178716687913E-2</v>
      </c>
      <c r="E415" s="18"/>
      <c r="F415" s="27">
        <v>0</v>
      </c>
      <c r="G415" s="18"/>
    </row>
    <row r="416" spans="1:7" x14ac:dyDescent="0.25">
      <c r="A416" s="17" t="s">
        <v>184</v>
      </c>
      <c r="B416" s="18">
        <v>1315</v>
      </c>
      <c r="C416" s="18">
        <v>1291</v>
      </c>
      <c r="D416" s="27">
        <v>3.9185333576154918E-2</v>
      </c>
      <c r="E416" s="18"/>
      <c r="F416" s="27">
        <v>0</v>
      </c>
      <c r="G416" s="18"/>
    </row>
    <row r="417" spans="1:9" x14ac:dyDescent="0.25">
      <c r="A417" s="17" t="s">
        <v>111</v>
      </c>
      <c r="B417" s="18"/>
      <c r="C417" s="18"/>
      <c r="D417" s="27">
        <v>0</v>
      </c>
      <c r="E417" s="18"/>
      <c r="F417" s="27">
        <v>0</v>
      </c>
      <c r="G417" s="18"/>
    </row>
    <row r="418" spans="1:9" x14ac:dyDescent="0.25">
      <c r="A418" s="17" t="s">
        <v>120</v>
      </c>
      <c r="B418" s="18">
        <v>1545</v>
      </c>
      <c r="C418" s="18">
        <v>1550</v>
      </c>
      <c r="D418" s="27">
        <v>4.7046682450069814E-2</v>
      </c>
      <c r="E418" s="18"/>
      <c r="F418" s="27">
        <v>0</v>
      </c>
      <c r="G418" s="18"/>
    </row>
    <row r="419" spans="1:9" x14ac:dyDescent="0.25">
      <c r="A419" s="17" t="s">
        <v>79</v>
      </c>
      <c r="B419" s="18">
        <v>234</v>
      </c>
      <c r="C419" s="18">
        <v>232</v>
      </c>
      <c r="D419" s="27">
        <v>7.0418260183330297E-3</v>
      </c>
      <c r="E419" s="18"/>
      <c r="F419" s="27">
        <v>0</v>
      </c>
      <c r="G419" s="18"/>
    </row>
    <row r="420" spans="1:9" x14ac:dyDescent="0.25">
      <c r="A420" s="23" t="s">
        <v>879</v>
      </c>
      <c r="B420" s="18">
        <v>1316</v>
      </c>
      <c r="C420" s="18">
        <v>1313</v>
      </c>
      <c r="D420" s="27">
        <v>1.6289109991812024E-2</v>
      </c>
      <c r="E420" s="18">
        <v>92</v>
      </c>
      <c r="F420" s="27">
        <v>8.9060987415295251E-2</v>
      </c>
      <c r="G420" s="18"/>
    </row>
    <row r="421" spans="1:9" x14ac:dyDescent="0.25">
      <c r="A421" s="17" t="s">
        <v>92</v>
      </c>
      <c r="B421" s="18">
        <v>1065</v>
      </c>
      <c r="C421" s="18">
        <v>1063</v>
      </c>
      <c r="D421" s="27">
        <v>0.80959634424980964</v>
      </c>
      <c r="E421" s="18"/>
      <c r="F421" s="27">
        <v>0</v>
      </c>
      <c r="G421" s="18"/>
    </row>
    <row r="422" spans="1:9" x14ac:dyDescent="0.25">
      <c r="A422" s="17" t="s">
        <v>109</v>
      </c>
      <c r="B422" s="18">
        <v>153</v>
      </c>
      <c r="C422" s="18">
        <v>152</v>
      </c>
      <c r="D422" s="27">
        <v>0.11576542269611577</v>
      </c>
      <c r="E422" s="18">
        <v>92</v>
      </c>
      <c r="F422" s="27">
        <v>1</v>
      </c>
      <c r="G422" s="18"/>
    </row>
    <row r="423" spans="1:9" x14ac:dyDescent="0.25">
      <c r="A423" s="17" t="s">
        <v>86</v>
      </c>
      <c r="B423" s="18"/>
      <c r="C423" s="18"/>
      <c r="D423" s="27">
        <v>0</v>
      </c>
      <c r="E423" s="18"/>
      <c r="F423" s="27">
        <v>0</v>
      </c>
      <c r="G423" s="18"/>
    </row>
    <row r="424" spans="1:9" x14ac:dyDescent="0.25">
      <c r="A424" s="17" t="s">
        <v>120</v>
      </c>
      <c r="B424" s="18">
        <v>98</v>
      </c>
      <c r="C424" s="18">
        <v>98</v>
      </c>
      <c r="D424" s="27">
        <v>7.4638233054074632E-2</v>
      </c>
      <c r="E424" s="18"/>
      <c r="F424" s="27">
        <v>0</v>
      </c>
      <c r="G424" s="18"/>
    </row>
    <row r="425" spans="1:9" x14ac:dyDescent="0.25">
      <c r="A425" s="22" t="s">
        <v>123</v>
      </c>
      <c r="B425" s="18">
        <v>56319</v>
      </c>
      <c r="C425" s="18">
        <v>56273</v>
      </c>
      <c r="D425" s="27">
        <v>4.7231042074261334E-2</v>
      </c>
      <c r="E425" s="18">
        <v>1074</v>
      </c>
      <c r="F425" s="27">
        <v>7.8750549934007916E-2</v>
      </c>
      <c r="G425" s="18">
        <v>695</v>
      </c>
      <c r="I425" s="32">
        <f>GETPIVOTDATA("Sum of REFERAL_CASE_QTY_2018",$A$3,"რეგიონი","შიდა ქართლი")/GETPIVOTDATA("Sum of CASE_QTY_SHEM_2018",$A$3,"რეგიონი","შიდა ქართლი")</f>
        <v>1.9069940872529698E-2</v>
      </c>
    </row>
    <row r="426" spans="1:9" x14ac:dyDescent="0.25">
      <c r="A426" s="23" t="s">
        <v>124</v>
      </c>
      <c r="B426" s="18">
        <v>30421</v>
      </c>
      <c r="C426" s="18">
        <v>30371</v>
      </c>
      <c r="D426" s="27">
        <v>0.53970820819931409</v>
      </c>
      <c r="E426" s="18">
        <v>186</v>
      </c>
      <c r="F426" s="27">
        <v>0.17318435754189945</v>
      </c>
      <c r="G426" s="18">
        <v>492</v>
      </c>
    </row>
    <row r="427" spans="1:9" x14ac:dyDescent="0.25">
      <c r="A427" s="17" t="s">
        <v>92</v>
      </c>
      <c r="B427" s="18">
        <v>14766</v>
      </c>
      <c r="C427" s="18">
        <v>14765</v>
      </c>
      <c r="D427" s="27">
        <v>0.48615455533238944</v>
      </c>
      <c r="E427" s="18"/>
      <c r="F427" s="27">
        <v>0</v>
      </c>
      <c r="G427" s="18"/>
    </row>
    <row r="428" spans="1:9" x14ac:dyDescent="0.25">
      <c r="A428" s="17" t="s">
        <v>109</v>
      </c>
      <c r="B428" s="18">
        <v>8445</v>
      </c>
      <c r="C428" s="18">
        <v>8436</v>
      </c>
      <c r="D428" s="27">
        <v>0.2777649731651905</v>
      </c>
      <c r="E428" s="18">
        <v>186</v>
      </c>
      <c r="F428" s="27">
        <v>1</v>
      </c>
      <c r="G428" s="18">
        <v>492</v>
      </c>
    </row>
    <row r="429" spans="1:9" x14ac:dyDescent="0.25">
      <c r="A429" s="17" t="s">
        <v>110</v>
      </c>
      <c r="B429" s="18">
        <v>37</v>
      </c>
      <c r="C429" s="18">
        <v>37</v>
      </c>
      <c r="D429" s="27">
        <v>1.2182674261631162E-3</v>
      </c>
      <c r="E429" s="18"/>
      <c r="F429" s="27">
        <v>0</v>
      </c>
      <c r="G429" s="18"/>
    </row>
    <row r="430" spans="1:9" x14ac:dyDescent="0.25">
      <c r="A430" s="17" t="s">
        <v>86</v>
      </c>
      <c r="B430" s="18">
        <v>3244</v>
      </c>
      <c r="C430" s="18">
        <v>3244</v>
      </c>
      <c r="D430" s="27">
        <v>0.10681241974251754</v>
      </c>
      <c r="E430" s="18"/>
      <c r="F430" s="27">
        <v>0</v>
      </c>
      <c r="G430" s="18"/>
    </row>
    <row r="431" spans="1:9" x14ac:dyDescent="0.25">
      <c r="A431" s="17" t="s">
        <v>184</v>
      </c>
      <c r="B431" s="18">
        <v>2160</v>
      </c>
      <c r="C431" s="18">
        <v>2127</v>
      </c>
      <c r="D431" s="27">
        <v>7.0033913931052655E-2</v>
      </c>
      <c r="E431" s="18"/>
      <c r="F431" s="27">
        <v>0</v>
      </c>
      <c r="G431" s="18"/>
    </row>
    <row r="432" spans="1:9" x14ac:dyDescent="0.25">
      <c r="A432" s="17" t="s">
        <v>111</v>
      </c>
      <c r="B432" s="18"/>
      <c r="C432" s="18"/>
      <c r="D432" s="27">
        <v>0</v>
      </c>
      <c r="E432" s="18"/>
      <c r="F432" s="27">
        <v>0</v>
      </c>
      <c r="G432" s="18"/>
    </row>
    <row r="433" spans="1:7" x14ac:dyDescent="0.25">
      <c r="A433" s="17" t="s">
        <v>120</v>
      </c>
      <c r="B433" s="18">
        <v>1337</v>
      </c>
      <c r="C433" s="18">
        <v>1330</v>
      </c>
      <c r="D433" s="27">
        <v>4.3791775048566066E-2</v>
      </c>
      <c r="E433" s="18"/>
      <c r="F433" s="27">
        <v>0</v>
      </c>
      <c r="G433" s="18"/>
    </row>
    <row r="434" spans="1:7" x14ac:dyDescent="0.25">
      <c r="A434" s="17" t="s">
        <v>79</v>
      </c>
      <c r="B434" s="18">
        <v>432</v>
      </c>
      <c r="C434" s="18">
        <v>432</v>
      </c>
      <c r="D434" s="27">
        <v>1.4224095354120708E-2</v>
      </c>
      <c r="E434" s="18"/>
      <c r="F434" s="27">
        <v>0</v>
      </c>
      <c r="G434" s="18"/>
    </row>
    <row r="435" spans="1:7" x14ac:dyDescent="0.25">
      <c r="A435" s="23" t="s">
        <v>957</v>
      </c>
      <c r="B435" s="18">
        <v>6673</v>
      </c>
      <c r="C435" s="18">
        <v>6677</v>
      </c>
      <c r="D435" s="27">
        <v>0.1186537060401969</v>
      </c>
      <c r="E435" s="18">
        <v>278</v>
      </c>
      <c r="F435" s="27">
        <v>0.25884543761638734</v>
      </c>
      <c r="G435" s="18">
        <v>51</v>
      </c>
    </row>
    <row r="436" spans="1:7" x14ac:dyDescent="0.25">
      <c r="A436" s="17" t="s">
        <v>92</v>
      </c>
      <c r="B436" s="18">
        <v>5422</v>
      </c>
      <c r="C436" s="18">
        <v>5424</v>
      </c>
      <c r="D436" s="27">
        <v>0.81234087164894409</v>
      </c>
      <c r="E436" s="18"/>
      <c r="F436" s="27">
        <v>0</v>
      </c>
      <c r="G436" s="18"/>
    </row>
    <row r="437" spans="1:7" x14ac:dyDescent="0.25">
      <c r="A437" s="17" t="s">
        <v>109</v>
      </c>
      <c r="B437" s="18">
        <v>895</v>
      </c>
      <c r="C437" s="18">
        <v>897</v>
      </c>
      <c r="D437" s="27">
        <v>0.13434177025610303</v>
      </c>
      <c r="E437" s="18">
        <v>278</v>
      </c>
      <c r="F437" s="27">
        <v>1</v>
      </c>
      <c r="G437" s="18">
        <v>51</v>
      </c>
    </row>
    <row r="438" spans="1:7" x14ac:dyDescent="0.25">
      <c r="A438" s="17" t="s">
        <v>86</v>
      </c>
      <c r="B438" s="18">
        <v>228</v>
      </c>
      <c r="C438" s="18">
        <v>228</v>
      </c>
      <c r="D438" s="27">
        <v>3.4147072038340574E-2</v>
      </c>
      <c r="E438" s="18"/>
      <c r="F438" s="27">
        <v>0</v>
      </c>
      <c r="G438" s="18"/>
    </row>
    <row r="439" spans="1:7" x14ac:dyDescent="0.25">
      <c r="A439" s="17" t="s">
        <v>120</v>
      </c>
      <c r="B439" s="18">
        <v>128</v>
      </c>
      <c r="C439" s="18">
        <v>128</v>
      </c>
      <c r="D439" s="27">
        <v>1.9170286056612251E-2</v>
      </c>
      <c r="E439" s="18"/>
      <c r="F439" s="27">
        <v>0</v>
      </c>
      <c r="G439" s="18"/>
    </row>
    <row r="440" spans="1:7" x14ac:dyDescent="0.25">
      <c r="A440" s="23" t="s">
        <v>404</v>
      </c>
      <c r="B440" s="18">
        <v>7202</v>
      </c>
      <c r="C440" s="18">
        <v>7202</v>
      </c>
      <c r="D440" s="27">
        <v>0.12798322463703729</v>
      </c>
      <c r="E440" s="18">
        <v>349</v>
      </c>
      <c r="F440" s="27">
        <v>0.32495344506517693</v>
      </c>
      <c r="G440" s="18"/>
    </row>
    <row r="441" spans="1:7" x14ac:dyDescent="0.25">
      <c r="A441" s="17" t="s">
        <v>92</v>
      </c>
      <c r="B441" s="18">
        <v>6300</v>
      </c>
      <c r="C441" s="18">
        <v>6300</v>
      </c>
      <c r="D441" s="27">
        <v>0.87475701194112743</v>
      </c>
      <c r="E441" s="18"/>
      <c r="F441" s="27">
        <v>0</v>
      </c>
      <c r="G441" s="18"/>
    </row>
    <row r="442" spans="1:7" x14ac:dyDescent="0.25">
      <c r="A442" s="17" t="s">
        <v>109</v>
      </c>
      <c r="B442" s="18">
        <v>757</v>
      </c>
      <c r="C442" s="18">
        <v>755</v>
      </c>
      <c r="D442" s="27">
        <v>0.10483199111357956</v>
      </c>
      <c r="E442" s="18">
        <v>349</v>
      </c>
      <c r="F442" s="27">
        <v>1</v>
      </c>
      <c r="G442" s="18"/>
    </row>
    <row r="443" spans="1:7" x14ac:dyDescent="0.25">
      <c r="A443" s="17" t="s">
        <v>86</v>
      </c>
      <c r="B443" s="18"/>
      <c r="C443" s="18"/>
      <c r="D443" s="27">
        <v>0</v>
      </c>
      <c r="E443" s="18"/>
      <c r="F443" s="27">
        <v>0</v>
      </c>
      <c r="G443" s="18"/>
    </row>
    <row r="444" spans="1:7" x14ac:dyDescent="0.25">
      <c r="A444" s="17" t="s">
        <v>120</v>
      </c>
      <c r="B444" s="18">
        <v>145</v>
      </c>
      <c r="C444" s="18">
        <v>147</v>
      </c>
      <c r="D444" s="27">
        <v>2.0410996945292973E-2</v>
      </c>
      <c r="E444" s="18"/>
      <c r="F444" s="27">
        <v>0</v>
      </c>
      <c r="G444" s="18"/>
    </row>
    <row r="445" spans="1:7" x14ac:dyDescent="0.25">
      <c r="A445" s="23" t="s">
        <v>482</v>
      </c>
      <c r="B445" s="18">
        <v>12023</v>
      </c>
      <c r="C445" s="18">
        <v>12023</v>
      </c>
      <c r="D445" s="27">
        <v>0.21365486112345175</v>
      </c>
      <c r="E445" s="18">
        <v>261</v>
      </c>
      <c r="F445" s="27">
        <v>0.24301675977653631</v>
      </c>
      <c r="G445" s="18">
        <v>152</v>
      </c>
    </row>
    <row r="446" spans="1:7" x14ac:dyDescent="0.25">
      <c r="A446" s="17" t="s">
        <v>92</v>
      </c>
      <c r="B446" s="18">
        <v>9306</v>
      </c>
      <c r="C446" s="18">
        <v>9307</v>
      </c>
      <c r="D446" s="27">
        <v>0.77409964235215833</v>
      </c>
      <c r="E446" s="18"/>
      <c r="F446" s="27">
        <v>0</v>
      </c>
      <c r="G446" s="18"/>
    </row>
    <row r="447" spans="1:7" x14ac:dyDescent="0.25">
      <c r="A447" s="17" t="s">
        <v>109</v>
      </c>
      <c r="B447" s="18">
        <v>2038</v>
      </c>
      <c r="C447" s="18">
        <v>2038</v>
      </c>
      <c r="D447" s="27">
        <v>0.16950844215254096</v>
      </c>
      <c r="E447" s="18">
        <v>261</v>
      </c>
      <c r="F447" s="27">
        <v>1</v>
      </c>
      <c r="G447" s="18">
        <v>152</v>
      </c>
    </row>
    <row r="448" spans="1:7" x14ac:dyDescent="0.25">
      <c r="A448" s="17" t="s">
        <v>110</v>
      </c>
      <c r="B448" s="18"/>
      <c r="C448" s="18"/>
      <c r="D448" s="27">
        <v>0</v>
      </c>
      <c r="E448" s="18"/>
      <c r="F448" s="27">
        <v>0</v>
      </c>
      <c r="G448" s="18"/>
    </row>
    <row r="449" spans="1:7" x14ac:dyDescent="0.25">
      <c r="A449" s="17" t="s">
        <v>86</v>
      </c>
      <c r="B449" s="18">
        <v>249</v>
      </c>
      <c r="C449" s="18">
        <v>248</v>
      </c>
      <c r="D449" s="27">
        <v>2.0627131331614406E-2</v>
      </c>
      <c r="E449" s="18"/>
      <c r="F449" s="27">
        <v>0</v>
      </c>
      <c r="G449" s="18"/>
    </row>
    <row r="450" spans="1:7" x14ac:dyDescent="0.25">
      <c r="A450" s="17" t="s">
        <v>184</v>
      </c>
      <c r="B450" s="18">
        <v>184</v>
      </c>
      <c r="C450" s="18">
        <v>184</v>
      </c>
      <c r="D450" s="27">
        <v>1.5304000665391334E-2</v>
      </c>
      <c r="E450" s="18"/>
      <c r="F450" s="27">
        <v>0</v>
      </c>
      <c r="G450" s="18"/>
    </row>
    <row r="451" spans="1:7" x14ac:dyDescent="0.25">
      <c r="A451" s="17" t="s">
        <v>120</v>
      </c>
      <c r="B451" s="18">
        <v>246</v>
      </c>
      <c r="C451" s="18">
        <v>246</v>
      </c>
      <c r="D451" s="27">
        <v>2.0460783498294936E-2</v>
      </c>
      <c r="E451" s="18"/>
      <c r="F451" s="27">
        <v>0</v>
      </c>
      <c r="G451" s="18"/>
    </row>
    <row r="452" spans="1:7" x14ac:dyDescent="0.25">
      <c r="A452" s="17" t="s">
        <v>79</v>
      </c>
      <c r="B452" s="18"/>
      <c r="C452" s="18"/>
      <c r="D452" s="27">
        <v>0</v>
      </c>
      <c r="E452" s="18"/>
      <c r="F452" s="27">
        <v>0</v>
      </c>
      <c r="G452" s="18"/>
    </row>
    <row r="453" spans="1:7" x14ac:dyDescent="0.25">
      <c r="A453" s="22" t="s">
        <v>2408</v>
      </c>
      <c r="B453" s="18">
        <v>1178203</v>
      </c>
      <c r="C453" s="18">
        <v>1191441</v>
      </c>
      <c r="D453" s="27">
        <v>1</v>
      </c>
      <c r="E453" s="18">
        <v>13638</v>
      </c>
      <c r="F453" s="27">
        <v>1</v>
      </c>
      <c r="G453" s="18">
        <v>11569</v>
      </c>
    </row>
    <row r="454" spans="1:7" x14ac:dyDescent="0.25">
      <c r="E454" s="35">
        <f>GETPIVOTDATA("Sum of REFERAL_CASE_QTY_2018",$A$3)/GETPIVOTDATA("Sum of CASE_QTY_GAW_2018_2",$A$3)</f>
        <v>1.1446643182499175E-2</v>
      </c>
      <c r="G454" s="36">
        <f>GETPIVOTDATA("Sum of LETAL_CASE_QTY_2018",$A$3)/GETPIVOTDATA("Sum of CASE_QTY_GAW_2018_2",$A$3)</f>
        <v>9.7100905542112457E-3</v>
      </c>
    </row>
  </sheetData>
  <pageMargins left="0.7" right="0.7" top="0.75" bottom="0.75" header="0.3" footer="0.3"/>
  <pageSetup paperSize="9" orientation="portrait" verticalDpi="0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C1514"/>
  <sheetViews>
    <sheetView workbookViewId="0">
      <selection activeCell="J1500" sqref="J1500"/>
    </sheetView>
  </sheetViews>
  <sheetFormatPr defaultRowHeight="15" x14ac:dyDescent="0.25"/>
  <cols>
    <col min="1" max="1" width="60.28515625" customWidth="1"/>
    <col min="2" max="2" width="22.85546875" customWidth="1"/>
    <col min="3" max="3" width="28.5703125" bestFit="1" customWidth="1"/>
  </cols>
  <sheetData>
    <row r="3" spans="1:3" x14ac:dyDescent="0.25">
      <c r="A3" s="33" t="s">
        <v>2398</v>
      </c>
      <c r="B3" t="s">
        <v>2419</v>
      </c>
      <c r="C3" t="s">
        <v>2420</v>
      </c>
    </row>
    <row r="4" spans="1:3" x14ac:dyDescent="0.25">
      <c r="A4" s="22" t="s">
        <v>100</v>
      </c>
      <c r="B4" s="18">
        <v>145375</v>
      </c>
      <c r="C4" s="27"/>
    </row>
    <row r="5" spans="1:3" x14ac:dyDescent="0.25">
      <c r="A5" s="23" t="s">
        <v>98</v>
      </c>
      <c r="B5" s="18">
        <v>387</v>
      </c>
      <c r="C5" s="27">
        <v>1</v>
      </c>
    </row>
    <row r="6" spans="1:3" x14ac:dyDescent="0.25">
      <c r="A6" s="17" t="s">
        <v>103</v>
      </c>
      <c r="B6" s="18">
        <v>387</v>
      </c>
      <c r="C6" s="27">
        <v>1</v>
      </c>
    </row>
    <row r="7" spans="1:3" hidden="1" x14ac:dyDescent="0.25">
      <c r="A7" s="23" t="s">
        <v>163</v>
      </c>
      <c r="B7" s="18">
        <v>0</v>
      </c>
      <c r="C7" s="27"/>
    </row>
    <row r="8" spans="1:3" hidden="1" x14ac:dyDescent="0.25">
      <c r="A8" s="17" t="s">
        <v>92</v>
      </c>
      <c r="B8" s="18">
        <v>0</v>
      </c>
      <c r="C8" s="27"/>
    </row>
    <row r="9" spans="1:3" hidden="1" x14ac:dyDescent="0.25">
      <c r="A9" s="17" t="s">
        <v>109</v>
      </c>
      <c r="B9" s="18">
        <v>0</v>
      </c>
      <c r="C9" s="27"/>
    </row>
    <row r="10" spans="1:3" hidden="1" x14ac:dyDescent="0.25">
      <c r="A10" s="23" t="s">
        <v>160</v>
      </c>
      <c r="B10" s="18">
        <v>0</v>
      </c>
      <c r="C10" s="27"/>
    </row>
    <row r="11" spans="1:3" hidden="1" x14ac:dyDescent="0.25">
      <c r="A11" s="17" t="s">
        <v>92</v>
      </c>
      <c r="B11" s="18">
        <v>0</v>
      </c>
      <c r="C11" s="27"/>
    </row>
    <row r="12" spans="1:3" hidden="1" x14ac:dyDescent="0.25">
      <c r="A12" s="17" t="s">
        <v>109</v>
      </c>
      <c r="B12" s="18">
        <v>0</v>
      </c>
      <c r="C12" s="27"/>
    </row>
    <row r="13" spans="1:3" hidden="1" x14ac:dyDescent="0.25">
      <c r="A13" s="17" t="s">
        <v>86</v>
      </c>
      <c r="B13" s="18">
        <v>0</v>
      </c>
      <c r="C13" s="27"/>
    </row>
    <row r="14" spans="1:3" hidden="1" x14ac:dyDescent="0.25">
      <c r="A14" s="17" t="s">
        <v>120</v>
      </c>
      <c r="B14" s="18">
        <v>0</v>
      </c>
      <c r="C14" s="27"/>
    </row>
    <row r="15" spans="1:3" hidden="1" x14ac:dyDescent="0.25">
      <c r="A15" s="23" t="s">
        <v>173</v>
      </c>
      <c r="B15" s="18">
        <v>0</v>
      </c>
      <c r="C15" s="27"/>
    </row>
    <row r="16" spans="1:3" hidden="1" x14ac:dyDescent="0.25">
      <c r="A16" s="17" t="s">
        <v>92</v>
      </c>
      <c r="B16" s="18">
        <v>0</v>
      </c>
      <c r="C16" s="27"/>
    </row>
    <row r="17" spans="1:3" hidden="1" x14ac:dyDescent="0.25">
      <c r="A17" s="17" t="s">
        <v>109</v>
      </c>
      <c r="B17" s="18">
        <v>0</v>
      </c>
      <c r="C17" s="27"/>
    </row>
    <row r="18" spans="1:3" hidden="1" x14ac:dyDescent="0.25">
      <c r="A18" s="17" t="s">
        <v>86</v>
      </c>
      <c r="B18" s="18">
        <v>0</v>
      </c>
      <c r="C18" s="27"/>
    </row>
    <row r="19" spans="1:3" hidden="1" x14ac:dyDescent="0.25">
      <c r="A19" s="17" t="s">
        <v>120</v>
      </c>
      <c r="B19" s="18">
        <v>0</v>
      </c>
      <c r="C19" s="27"/>
    </row>
    <row r="20" spans="1:3" x14ac:dyDescent="0.25">
      <c r="A20" s="23" t="s">
        <v>176</v>
      </c>
      <c r="B20" s="18">
        <v>4957</v>
      </c>
      <c r="C20" s="27">
        <v>1</v>
      </c>
    </row>
    <row r="21" spans="1:3" x14ac:dyDescent="0.25">
      <c r="A21" s="17" t="s">
        <v>92</v>
      </c>
      <c r="B21" s="18">
        <v>2136</v>
      </c>
      <c r="C21" s="27">
        <v>0.43090578979221306</v>
      </c>
    </row>
    <row r="22" spans="1:3" x14ac:dyDescent="0.25">
      <c r="A22" s="17" t="s">
        <v>109</v>
      </c>
      <c r="B22" s="18">
        <v>2278</v>
      </c>
      <c r="C22" s="27">
        <v>0.45955214847690135</v>
      </c>
    </row>
    <row r="23" spans="1:3" x14ac:dyDescent="0.25">
      <c r="A23" s="17" t="s">
        <v>110</v>
      </c>
      <c r="B23" s="18">
        <v>149</v>
      </c>
      <c r="C23" s="27">
        <v>3.0058503126891265E-2</v>
      </c>
    </row>
    <row r="24" spans="1:3" x14ac:dyDescent="0.25">
      <c r="A24" s="17" t="s">
        <v>86</v>
      </c>
      <c r="B24" s="18">
        <v>331</v>
      </c>
      <c r="C24" s="27">
        <v>6.6774258624167845E-2</v>
      </c>
    </row>
    <row r="25" spans="1:3" x14ac:dyDescent="0.25">
      <c r="A25" s="17" t="s">
        <v>111</v>
      </c>
      <c r="B25" s="18">
        <v>26</v>
      </c>
      <c r="C25" s="27">
        <v>5.2451079281823684E-3</v>
      </c>
    </row>
    <row r="26" spans="1:3" x14ac:dyDescent="0.25">
      <c r="A26" s="17" t="s">
        <v>79</v>
      </c>
      <c r="B26" s="18">
        <v>37</v>
      </c>
      <c r="C26" s="27">
        <v>7.4641920516441392E-3</v>
      </c>
    </row>
    <row r="27" spans="1:3" x14ac:dyDescent="0.25">
      <c r="A27" s="23" t="s">
        <v>178</v>
      </c>
      <c r="B27" s="18">
        <v>11093</v>
      </c>
      <c r="C27" s="27">
        <v>1</v>
      </c>
    </row>
    <row r="28" spans="1:3" x14ac:dyDescent="0.25">
      <c r="A28" s="17" t="s">
        <v>92</v>
      </c>
      <c r="B28" s="18">
        <v>7054</v>
      </c>
      <c r="C28" s="27">
        <v>0.63589651131344094</v>
      </c>
    </row>
    <row r="29" spans="1:3" x14ac:dyDescent="0.25">
      <c r="A29" s="17" t="s">
        <v>109</v>
      </c>
      <c r="B29" s="18">
        <v>1128</v>
      </c>
      <c r="C29" s="27">
        <v>0.10168574776886324</v>
      </c>
    </row>
    <row r="30" spans="1:3" x14ac:dyDescent="0.25">
      <c r="A30" s="17" t="s">
        <v>86</v>
      </c>
      <c r="B30" s="18">
        <v>74</v>
      </c>
      <c r="C30" s="27">
        <v>6.6708735238438658E-3</v>
      </c>
    </row>
    <row r="31" spans="1:3" x14ac:dyDescent="0.25">
      <c r="A31" s="17" t="s">
        <v>184</v>
      </c>
      <c r="B31" s="18">
        <v>2332</v>
      </c>
      <c r="C31" s="27">
        <v>0.21022266294059316</v>
      </c>
    </row>
    <row r="32" spans="1:3" x14ac:dyDescent="0.25">
      <c r="A32" s="17" t="s">
        <v>542</v>
      </c>
      <c r="B32" s="18">
        <v>22</v>
      </c>
      <c r="C32" s="27">
        <v>1.9832326692508788E-3</v>
      </c>
    </row>
    <row r="33" spans="1:3" x14ac:dyDescent="0.25">
      <c r="A33" s="17" t="s">
        <v>120</v>
      </c>
      <c r="B33" s="18">
        <v>483</v>
      </c>
      <c r="C33" s="27">
        <v>4.3540971784007933E-2</v>
      </c>
    </row>
    <row r="34" spans="1:3" x14ac:dyDescent="0.25">
      <c r="A34" s="23" t="s">
        <v>188</v>
      </c>
      <c r="B34" s="18">
        <v>5989</v>
      </c>
      <c r="C34" s="27">
        <v>1</v>
      </c>
    </row>
    <row r="35" spans="1:3" x14ac:dyDescent="0.25">
      <c r="A35" s="17" t="s">
        <v>92</v>
      </c>
      <c r="B35" s="18">
        <v>4926</v>
      </c>
      <c r="C35" s="27">
        <v>0.82250793120721322</v>
      </c>
    </row>
    <row r="36" spans="1:3" x14ac:dyDescent="0.25">
      <c r="A36" s="17" t="s">
        <v>109</v>
      </c>
      <c r="B36" s="18">
        <v>946</v>
      </c>
      <c r="C36" s="27">
        <v>0.15795625313073969</v>
      </c>
    </row>
    <row r="37" spans="1:3" x14ac:dyDescent="0.25">
      <c r="A37" s="17" t="s">
        <v>110</v>
      </c>
      <c r="B37" s="18">
        <v>0</v>
      </c>
      <c r="C37" s="27">
        <v>0</v>
      </c>
    </row>
    <row r="38" spans="1:3" x14ac:dyDescent="0.25">
      <c r="A38" s="17" t="s">
        <v>86</v>
      </c>
      <c r="B38" s="18">
        <v>0</v>
      </c>
      <c r="C38" s="27">
        <v>0</v>
      </c>
    </row>
    <row r="39" spans="1:3" x14ac:dyDescent="0.25">
      <c r="A39" s="17" t="s">
        <v>120</v>
      </c>
      <c r="B39" s="18">
        <v>117</v>
      </c>
      <c r="C39" s="27">
        <v>1.9535815662047085E-2</v>
      </c>
    </row>
    <row r="40" spans="1:3" hidden="1" x14ac:dyDescent="0.25">
      <c r="A40" s="23" t="s">
        <v>222</v>
      </c>
      <c r="B40" s="18">
        <v>0</v>
      </c>
      <c r="C40" s="27"/>
    </row>
    <row r="41" spans="1:3" hidden="1" x14ac:dyDescent="0.25">
      <c r="A41" s="17" t="s">
        <v>92</v>
      </c>
      <c r="B41" s="18">
        <v>0</v>
      </c>
      <c r="C41" s="27"/>
    </row>
    <row r="42" spans="1:3" hidden="1" x14ac:dyDescent="0.25">
      <c r="A42" s="17" t="s">
        <v>109</v>
      </c>
      <c r="B42" s="18">
        <v>0</v>
      </c>
      <c r="C42" s="27"/>
    </row>
    <row r="43" spans="1:3" hidden="1" x14ac:dyDescent="0.25">
      <c r="A43" s="17" t="s">
        <v>86</v>
      </c>
      <c r="B43" s="18">
        <v>0</v>
      </c>
      <c r="C43" s="27"/>
    </row>
    <row r="44" spans="1:3" hidden="1" x14ac:dyDescent="0.25">
      <c r="A44" s="23" t="s">
        <v>224</v>
      </c>
      <c r="B44" s="18">
        <v>0</v>
      </c>
      <c r="C44" s="27"/>
    </row>
    <row r="45" spans="1:3" hidden="1" x14ac:dyDescent="0.25">
      <c r="A45" s="17" t="s">
        <v>92</v>
      </c>
      <c r="B45" s="18">
        <v>0</v>
      </c>
      <c r="C45" s="27"/>
    </row>
    <row r="46" spans="1:3" hidden="1" x14ac:dyDescent="0.25">
      <c r="A46" s="17" t="s">
        <v>109</v>
      </c>
      <c r="B46" s="18">
        <v>0</v>
      </c>
      <c r="C46" s="27"/>
    </row>
    <row r="47" spans="1:3" hidden="1" x14ac:dyDescent="0.25">
      <c r="A47" s="17" t="s">
        <v>86</v>
      </c>
      <c r="B47" s="18">
        <v>0</v>
      </c>
      <c r="C47" s="27"/>
    </row>
    <row r="48" spans="1:3" hidden="1" x14ac:dyDescent="0.25">
      <c r="A48" s="23" t="s">
        <v>247</v>
      </c>
      <c r="B48" s="18">
        <v>0</v>
      </c>
      <c r="C48" s="27"/>
    </row>
    <row r="49" spans="1:3" hidden="1" x14ac:dyDescent="0.25">
      <c r="A49" s="17" t="s">
        <v>92</v>
      </c>
      <c r="B49" s="18">
        <v>0</v>
      </c>
      <c r="C49" s="27"/>
    </row>
    <row r="50" spans="1:3" hidden="1" x14ac:dyDescent="0.25">
      <c r="A50" s="17" t="s">
        <v>109</v>
      </c>
      <c r="B50" s="18">
        <v>0</v>
      </c>
      <c r="C50" s="27"/>
    </row>
    <row r="51" spans="1:3" hidden="1" x14ac:dyDescent="0.25">
      <c r="A51" s="17" t="s">
        <v>86</v>
      </c>
      <c r="B51" s="18">
        <v>0</v>
      </c>
      <c r="C51" s="27"/>
    </row>
    <row r="52" spans="1:3" hidden="1" x14ac:dyDescent="0.25">
      <c r="A52" s="17" t="s">
        <v>120</v>
      </c>
      <c r="B52" s="18">
        <v>0</v>
      </c>
      <c r="C52" s="27"/>
    </row>
    <row r="53" spans="1:3" x14ac:dyDescent="0.25">
      <c r="A53" s="23" t="s">
        <v>288</v>
      </c>
      <c r="B53" s="18">
        <v>1631</v>
      </c>
      <c r="C53" s="27">
        <v>1</v>
      </c>
    </row>
    <row r="54" spans="1:3" x14ac:dyDescent="0.25">
      <c r="A54" s="17" t="s">
        <v>86</v>
      </c>
      <c r="B54" s="18">
        <v>1631</v>
      </c>
      <c r="C54" s="27">
        <v>1</v>
      </c>
    </row>
    <row r="55" spans="1:3" x14ac:dyDescent="0.25">
      <c r="A55" s="23" t="s">
        <v>319</v>
      </c>
      <c r="B55" s="18">
        <v>12013</v>
      </c>
      <c r="C55" s="27">
        <v>1</v>
      </c>
    </row>
    <row r="56" spans="1:3" x14ac:dyDescent="0.25">
      <c r="A56" s="17" t="s">
        <v>92</v>
      </c>
      <c r="B56" s="18">
        <v>9839</v>
      </c>
      <c r="C56" s="27">
        <v>0.81902938483309751</v>
      </c>
    </row>
    <row r="57" spans="1:3" x14ac:dyDescent="0.25">
      <c r="A57" s="17" t="s">
        <v>109</v>
      </c>
      <c r="B57" s="18">
        <v>1862</v>
      </c>
      <c r="C57" s="27">
        <v>0.15499875135270125</v>
      </c>
    </row>
    <row r="58" spans="1:3" x14ac:dyDescent="0.25">
      <c r="A58" s="17" t="s">
        <v>110</v>
      </c>
      <c r="B58" s="18">
        <v>199</v>
      </c>
      <c r="C58" s="27">
        <v>1.6565387496878383E-2</v>
      </c>
    </row>
    <row r="59" spans="1:3" x14ac:dyDescent="0.25">
      <c r="A59" s="17" t="s">
        <v>86</v>
      </c>
      <c r="B59" s="18">
        <v>113</v>
      </c>
      <c r="C59" s="27">
        <v>9.406476317322901E-3</v>
      </c>
    </row>
    <row r="60" spans="1:3" hidden="1" x14ac:dyDescent="0.25">
      <c r="A60" s="23" t="s">
        <v>333</v>
      </c>
      <c r="B60" s="18">
        <v>0</v>
      </c>
      <c r="C60" s="27"/>
    </row>
    <row r="61" spans="1:3" hidden="1" x14ac:dyDescent="0.25">
      <c r="A61" s="17" t="s">
        <v>92</v>
      </c>
      <c r="B61" s="18">
        <v>0</v>
      </c>
      <c r="C61" s="27"/>
    </row>
    <row r="62" spans="1:3" hidden="1" x14ac:dyDescent="0.25">
      <c r="A62" s="17" t="s">
        <v>109</v>
      </c>
      <c r="B62" s="18">
        <v>0</v>
      </c>
      <c r="C62" s="27"/>
    </row>
    <row r="63" spans="1:3" hidden="1" x14ac:dyDescent="0.25">
      <c r="A63" s="17" t="s">
        <v>110</v>
      </c>
      <c r="B63" s="18">
        <v>0</v>
      </c>
      <c r="C63" s="27"/>
    </row>
    <row r="64" spans="1:3" hidden="1" x14ac:dyDescent="0.25">
      <c r="A64" s="17" t="s">
        <v>86</v>
      </c>
      <c r="B64" s="18">
        <v>0</v>
      </c>
      <c r="C64" s="27"/>
    </row>
    <row r="65" spans="1:3" hidden="1" x14ac:dyDescent="0.25">
      <c r="A65" s="17" t="s">
        <v>79</v>
      </c>
      <c r="B65" s="18">
        <v>0</v>
      </c>
      <c r="C65" s="27"/>
    </row>
    <row r="66" spans="1:3" hidden="1" x14ac:dyDescent="0.25">
      <c r="A66" s="23" t="s">
        <v>1125</v>
      </c>
      <c r="B66" s="18">
        <v>0</v>
      </c>
      <c r="C66" s="27"/>
    </row>
    <row r="67" spans="1:3" hidden="1" x14ac:dyDescent="0.25">
      <c r="A67" s="17" t="s">
        <v>92</v>
      </c>
      <c r="B67" s="18">
        <v>0</v>
      </c>
      <c r="C67" s="27"/>
    </row>
    <row r="68" spans="1:3" x14ac:dyDescent="0.25">
      <c r="A68" s="23" t="s">
        <v>464</v>
      </c>
      <c r="B68" s="18">
        <v>13343</v>
      </c>
      <c r="C68" s="27">
        <v>1</v>
      </c>
    </row>
    <row r="69" spans="1:3" x14ac:dyDescent="0.25">
      <c r="A69" s="17" t="s">
        <v>92</v>
      </c>
      <c r="B69" s="18">
        <v>4809</v>
      </c>
      <c r="C69" s="27">
        <v>0.3604137000674511</v>
      </c>
    </row>
    <row r="70" spans="1:3" x14ac:dyDescent="0.25">
      <c r="A70" s="17" t="s">
        <v>109</v>
      </c>
      <c r="B70" s="18">
        <v>6189</v>
      </c>
      <c r="C70" s="27">
        <v>0.4638387169302256</v>
      </c>
    </row>
    <row r="71" spans="1:3" x14ac:dyDescent="0.25">
      <c r="A71" s="17" t="s">
        <v>110</v>
      </c>
      <c r="B71" s="18">
        <v>0</v>
      </c>
      <c r="C71" s="27">
        <v>0</v>
      </c>
    </row>
    <row r="72" spans="1:3" x14ac:dyDescent="0.25">
      <c r="A72" s="17" t="s">
        <v>86</v>
      </c>
      <c r="B72" s="18">
        <v>651</v>
      </c>
      <c r="C72" s="27">
        <v>4.8789627520047965E-2</v>
      </c>
    </row>
    <row r="73" spans="1:3" x14ac:dyDescent="0.25">
      <c r="A73" s="17" t="s">
        <v>111</v>
      </c>
      <c r="B73" s="18">
        <v>252</v>
      </c>
      <c r="C73" s="27">
        <v>1.8886307427115341E-2</v>
      </c>
    </row>
    <row r="74" spans="1:3" x14ac:dyDescent="0.25">
      <c r="A74" s="17" t="s">
        <v>542</v>
      </c>
      <c r="B74" s="18">
        <v>311</v>
      </c>
      <c r="C74" s="27">
        <v>2.3308101626320916E-2</v>
      </c>
    </row>
    <row r="75" spans="1:3" x14ac:dyDescent="0.25">
      <c r="A75" s="17" t="s">
        <v>120</v>
      </c>
      <c r="B75" s="18">
        <v>1131</v>
      </c>
      <c r="C75" s="27">
        <v>8.4763546428839098E-2</v>
      </c>
    </row>
    <row r="76" spans="1:3" x14ac:dyDescent="0.25">
      <c r="A76" s="17" t="s">
        <v>79</v>
      </c>
      <c r="B76" s="18">
        <v>0</v>
      </c>
      <c r="C76" s="27">
        <v>0</v>
      </c>
    </row>
    <row r="77" spans="1:3" x14ac:dyDescent="0.25">
      <c r="A77" s="23" t="s">
        <v>484</v>
      </c>
      <c r="B77" s="18">
        <v>484</v>
      </c>
      <c r="C77" s="27">
        <v>1</v>
      </c>
    </row>
    <row r="78" spans="1:3" x14ac:dyDescent="0.25">
      <c r="A78" s="17" t="s">
        <v>109</v>
      </c>
      <c r="B78" s="18">
        <v>0</v>
      </c>
      <c r="C78" s="27">
        <v>0</v>
      </c>
    </row>
    <row r="79" spans="1:3" x14ac:dyDescent="0.25">
      <c r="A79" s="17" t="s">
        <v>86</v>
      </c>
      <c r="B79" s="18">
        <v>10</v>
      </c>
      <c r="C79" s="27">
        <v>2.0661157024793389E-2</v>
      </c>
    </row>
    <row r="80" spans="1:3" x14ac:dyDescent="0.25">
      <c r="A80" s="17" t="s">
        <v>120</v>
      </c>
      <c r="B80" s="18">
        <v>474</v>
      </c>
      <c r="C80" s="27">
        <v>0.97933884297520657</v>
      </c>
    </row>
    <row r="81" spans="1:3" x14ac:dyDescent="0.25">
      <c r="A81" s="23" t="s">
        <v>579</v>
      </c>
      <c r="B81" s="18">
        <v>111</v>
      </c>
      <c r="C81" s="27">
        <v>1</v>
      </c>
    </row>
    <row r="82" spans="1:3" x14ac:dyDescent="0.25">
      <c r="A82" s="17" t="s">
        <v>86</v>
      </c>
      <c r="B82" s="18">
        <v>111</v>
      </c>
      <c r="C82" s="27">
        <v>1</v>
      </c>
    </row>
    <row r="83" spans="1:3" x14ac:dyDescent="0.25">
      <c r="A83" s="23" t="s">
        <v>1139</v>
      </c>
      <c r="B83" s="18">
        <v>779</v>
      </c>
      <c r="C83" s="27">
        <v>1</v>
      </c>
    </row>
    <row r="84" spans="1:3" x14ac:dyDescent="0.25">
      <c r="A84" s="17" t="s">
        <v>86</v>
      </c>
      <c r="B84" s="18">
        <v>29</v>
      </c>
      <c r="C84" s="27">
        <v>3.7227214377406934E-2</v>
      </c>
    </row>
    <row r="85" spans="1:3" x14ac:dyDescent="0.25">
      <c r="A85" s="17" t="s">
        <v>79</v>
      </c>
      <c r="B85" s="18">
        <v>750</v>
      </c>
      <c r="C85" s="27">
        <v>0.96277278562259305</v>
      </c>
    </row>
    <row r="86" spans="1:3" x14ac:dyDescent="0.25">
      <c r="A86" s="23" t="s">
        <v>648</v>
      </c>
      <c r="B86" s="18">
        <v>6268</v>
      </c>
      <c r="C86" s="27">
        <v>1</v>
      </c>
    </row>
    <row r="87" spans="1:3" x14ac:dyDescent="0.25">
      <c r="A87" s="17" t="s">
        <v>92</v>
      </c>
      <c r="B87" s="18">
        <v>5201</v>
      </c>
      <c r="C87" s="27">
        <v>0.82977026164645817</v>
      </c>
    </row>
    <row r="88" spans="1:3" x14ac:dyDescent="0.25">
      <c r="A88" s="17" t="s">
        <v>184</v>
      </c>
      <c r="B88" s="18">
        <v>1067</v>
      </c>
      <c r="C88" s="27">
        <v>0.1702297383535418</v>
      </c>
    </row>
    <row r="89" spans="1:3" x14ac:dyDescent="0.25">
      <c r="A89" s="23" t="s">
        <v>521</v>
      </c>
      <c r="B89" s="18">
        <v>26666</v>
      </c>
      <c r="C89" s="27">
        <v>1</v>
      </c>
    </row>
    <row r="90" spans="1:3" x14ac:dyDescent="0.25">
      <c r="A90" s="17" t="s">
        <v>92</v>
      </c>
      <c r="B90" s="18">
        <v>24237</v>
      </c>
      <c r="C90" s="27">
        <v>0.90891022275556888</v>
      </c>
    </row>
    <row r="91" spans="1:3" x14ac:dyDescent="0.25">
      <c r="A91" s="17" t="s">
        <v>109</v>
      </c>
      <c r="B91" s="18">
        <v>2137</v>
      </c>
      <c r="C91" s="27">
        <v>8.0139503487587194E-2</v>
      </c>
    </row>
    <row r="92" spans="1:3" x14ac:dyDescent="0.25">
      <c r="A92" s="17" t="s">
        <v>110</v>
      </c>
      <c r="B92" s="18">
        <v>0</v>
      </c>
      <c r="C92" s="27">
        <v>0</v>
      </c>
    </row>
    <row r="93" spans="1:3" x14ac:dyDescent="0.25">
      <c r="A93" s="17" t="s">
        <v>86</v>
      </c>
      <c r="B93" s="18">
        <v>0</v>
      </c>
      <c r="C93" s="27">
        <v>0</v>
      </c>
    </row>
    <row r="94" spans="1:3" x14ac:dyDescent="0.25">
      <c r="A94" s="17" t="s">
        <v>120</v>
      </c>
      <c r="B94" s="18">
        <v>292</v>
      </c>
      <c r="C94" s="27">
        <v>1.0950273756843921E-2</v>
      </c>
    </row>
    <row r="95" spans="1:3" hidden="1" x14ac:dyDescent="0.25">
      <c r="A95" s="23" t="s">
        <v>540</v>
      </c>
      <c r="B95" s="18">
        <v>0</v>
      </c>
      <c r="C95" s="27"/>
    </row>
    <row r="96" spans="1:3" hidden="1" x14ac:dyDescent="0.25">
      <c r="A96" s="17" t="s">
        <v>92</v>
      </c>
      <c r="B96" s="18">
        <v>0</v>
      </c>
      <c r="C96" s="27"/>
    </row>
    <row r="97" spans="1:3" hidden="1" x14ac:dyDescent="0.25">
      <c r="A97" s="17" t="s">
        <v>109</v>
      </c>
      <c r="B97" s="18">
        <v>0</v>
      </c>
      <c r="C97" s="27"/>
    </row>
    <row r="98" spans="1:3" hidden="1" x14ac:dyDescent="0.25">
      <c r="A98" s="17" t="s">
        <v>86</v>
      </c>
      <c r="B98" s="18">
        <v>0</v>
      </c>
      <c r="C98" s="27"/>
    </row>
    <row r="99" spans="1:3" hidden="1" x14ac:dyDescent="0.25">
      <c r="A99" s="17" t="s">
        <v>184</v>
      </c>
      <c r="B99" s="18">
        <v>0</v>
      </c>
      <c r="C99" s="27"/>
    </row>
    <row r="100" spans="1:3" hidden="1" x14ac:dyDescent="0.25">
      <c r="A100" s="17" t="s">
        <v>542</v>
      </c>
      <c r="B100" s="18">
        <v>0</v>
      </c>
      <c r="C100" s="27"/>
    </row>
    <row r="101" spans="1:3" hidden="1" x14ac:dyDescent="0.25">
      <c r="A101" s="17" t="s">
        <v>120</v>
      </c>
      <c r="B101" s="18">
        <v>0</v>
      </c>
      <c r="C101" s="27"/>
    </row>
    <row r="102" spans="1:3" x14ac:dyDescent="0.25">
      <c r="A102" s="23" t="s">
        <v>558</v>
      </c>
      <c r="B102" s="18">
        <v>11726</v>
      </c>
      <c r="C102" s="27">
        <v>1</v>
      </c>
    </row>
    <row r="103" spans="1:3" x14ac:dyDescent="0.25">
      <c r="A103" s="17" t="s">
        <v>92</v>
      </c>
      <c r="B103" s="18">
        <v>3284</v>
      </c>
      <c r="C103" s="27">
        <v>0.28006140201262153</v>
      </c>
    </row>
    <row r="104" spans="1:3" x14ac:dyDescent="0.25">
      <c r="A104" s="17" t="s">
        <v>109</v>
      </c>
      <c r="B104" s="18">
        <v>5869</v>
      </c>
      <c r="C104" s="27">
        <v>0.50051168343851271</v>
      </c>
    </row>
    <row r="105" spans="1:3" x14ac:dyDescent="0.25">
      <c r="A105" s="17" t="s">
        <v>110</v>
      </c>
      <c r="B105" s="18">
        <v>35</v>
      </c>
      <c r="C105" s="27">
        <v>2.9848200579907897E-3</v>
      </c>
    </row>
    <row r="106" spans="1:3" x14ac:dyDescent="0.25">
      <c r="A106" s="17" t="s">
        <v>86</v>
      </c>
      <c r="B106" s="18">
        <v>1027</v>
      </c>
      <c r="C106" s="27">
        <v>8.7583148558758317E-2</v>
      </c>
    </row>
    <row r="107" spans="1:3" x14ac:dyDescent="0.25">
      <c r="A107" s="17" t="s">
        <v>111</v>
      </c>
      <c r="B107" s="18">
        <v>229</v>
      </c>
      <c r="C107" s="27">
        <v>1.9529251236568311E-2</v>
      </c>
    </row>
    <row r="108" spans="1:3" x14ac:dyDescent="0.25">
      <c r="A108" s="17" t="s">
        <v>542</v>
      </c>
      <c r="B108" s="18">
        <v>267</v>
      </c>
      <c r="C108" s="27">
        <v>2.2769913013815452E-2</v>
      </c>
    </row>
    <row r="109" spans="1:3" x14ac:dyDescent="0.25">
      <c r="A109" s="17" t="s">
        <v>120</v>
      </c>
      <c r="B109" s="18">
        <v>1015</v>
      </c>
      <c r="C109" s="27">
        <v>8.6559781681732895E-2</v>
      </c>
    </row>
    <row r="110" spans="1:3" x14ac:dyDescent="0.25">
      <c r="A110" s="17" t="s">
        <v>79</v>
      </c>
      <c r="B110" s="18">
        <v>0</v>
      </c>
      <c r="C110" s="27">
        <v>0</v>
      </c>
    </row>
    <row r="111" spans="1:3" x14ac:dyDescent="0.25">
      <c r="A111" s="23" t="s">
        <v>604</v>
      </c>
      <c r="B111" s="18">
        <v>619</v>
      </c>
      <c r="C111" s="27">
        <v>1</v>
      </c>
    </row>
    <row r="112" spans="1:3" x14ac:dyDescent="0.25">
      <c r="A112" s="17" t="s">
        <v>92</v>
      </c>
      <c r="B112" s="18">
        <v>0</v>
      </c>
      <c r="C112" s="27">
        <v>0</v>
      </c>
    </row>
    <row r="113" spans="1:3" x14ac:dyDescent="0.25">
      <c r="A113" s="17" t="s">
        <v>109</v>
      </c>
      <c r="B113" s="18">
        <v>12</v>
      </c>
      <c r="C113" s="27">
        <v>1.9386106623586429E-2</v>
      </c>
    </row>
    <row r="114" spans="1:3" x14ac:dyDescent="0.25">
      <c r="A114" s="17" t="s">
        <v>86</v>
      </c>
      <c r="B114" s="18">
        <v>18</v>
      </c>
      <c r="C114" s="27">
        <v>2.9079159935379646E-2</v>
      </c>
    </row>
    <row r="115" spans="1:3" x14ac:dyDescent="0.25">
      <c r="A115" s="17" t="s">
        <v>120</v>
      </c>
      <c r="B115" s="18">
        <v>589</v>
      </c>
      <c r="C115" s="27">
        <v>0.9515347334410339</v>
      </c>
    </row>
    <row r="116" spans="1:3" x14ac:dyDescent="0.25">
      <c r="A116" s="23" t="s">
        <v>942</v>
      </c>
      <c r="B116" s="18">
        <v>560</v>
      </c>
      <c r="C116" s="27">
        <v>1</v>
      </c>
    </row>
    <row r="117" spans="1:3" x14ac:dyDescent="0.25">
      <c r="A117" s="17" t="s">
        <v>86</v>
      </c>
      <c r="B117" s="18">
        <v>560</v>
      </c>
      <c r="C117" s="27">
        <v>1</v>
      </c>
    </row>
    <row r="118" spans="1:3" x14ac:dyDescent="0.25">
      <c r="A118" s="23" t="s">
        <v>1001</v>
      </c>
      <c r="B118" s="18">
        <v>118</v>
      </c>
      <c r="C118" s="27">
        <v>1</v>
      </c>
    </row>
    <row r="119" spans="1:3" x14ac:dyDescent="0.25">
      <c r="A119" s="17" t="s">
        <v>86</v>
      </c>
      <c r="B119" s="18">
        <v>118</v>
      </c>
      <c r="C119" s="27">
        <v>1</v>
      </c>
    </row>
    <row r="120" spans="1:3" x14ac:dyDescent="0.25">
      <c r="A120" s="23" t="s">
        <v>786</v>
      </c>
      <c r="B120" s="18">
        <v>5423</v>
      </c>
      <c r="C120" s="27">
        <v>1</v>
      </c>
    </row>
    <row r="121" spans="1:3" x14ac:dyDescent="0.25">
      <c r="A121" s="17" t="s">
        <v>92</v>
      </c>
      <c r="B121" s="18">
        <v>1674</v>
      </c>
      <c r="C121" s="27">
        <v>0.30868522957772448</v>
      </c>
    </row>
    <row r="122" spans="1:3" x14ac:dyDescent="0.25">
      <c r="A122" s="17" t="s">
        <v>109</v>
      </c>
      <c r="B122" s="18">
        <v>1585</v>
      </c>
      <c r="C122" s="27">
        <v>0.29227364927162086</v>
      </c>
    </row>
    <row r="123" spans="1:3" x14ac:dyDescent="0.25">
      <c r="A123" s="17" t="s">
        <v>110</v>
      </c>
      <c r="B123" s="18">
        <v>532</v>
      </c>
      <c r="C123" s="27">
        <v>9.810068227918127E-2</v>
      </c>
    </row>
    <row r="124" spans="1:3" x14ac:dyDescent="0.25">
      <c r="A124" s="17" t="s">
        <v>86</v>
      </c>
      <c r="B124" s="18">
        <v>631</v>
      </c>
      <c r="C124" s="27">
        <v>0.11635626037248756</v>
      </c>
    </row>
    <row r="125" spans="1:3" x14ac:dyDescent="0.25">
      <c r="A125" s="17" t="s">
        <v>111</v>
      </c>
      <c r="B125" s="18">
        <v>41</v>
      </c>
      <c r="C125" s="27">
        <v>7.5603909275308873E-3</v>
      </c>
    </row>
    <row r="126" spans="1:3" x14ac:dyDescent="0.25">
      <c r="A126" s="17" t="s">
        <v>79</v>
      </c>
      <c r="B126" s="18">
        <v>960</v>
      </c>
      <c r="C126" s="27">
        <v>0.17702378757145493</v>
      </c>
    </row>
    <row r="127" spans="1:3" x14ac:dyDescent="0.25">
      <c r="A127" s="23" t="s">
        <v>805</v>
      </c>
      <c r="B127" s="18">
        <v>10879</v>
      </c>
      <c r="C127" s="27">
        <v>1</v>
      </c>
    </row>
    <row r="128" spans="1:3" x14ac:dyDescent="0.25">
      <c r="A128" s="17" t="s">
        <v>92</v>
      </c>
      <c r="B128" s="18">
        <v>7923</v>
      </c>
      <c r="C128" s="27">
        <v>0.7282838496185311</v>
      </c>
    </row>
    <row r="129" spans="1:3" x14ac:dyDescent="0.25">
      <c r="A129" s="17" t="s">
        <v>109</v>
      </c>
      <c r="B129" s="18">
        <v>255</v>
      </c>
      <c r="C129" s="27">
        <v>2.3439654379998162E-2</v>
      </c>
    </row>
    <row r="130" spans="1:3" x14ac:dyDescent="0.25">
      <c r="A130" s="17" t="s">
        <v>86</v>
      </c>
      <c r="B130" s="18">
        <v>1304</v>
      </c>
      <c r="C130" s="27">
        <v>0.11986395808438276</v>
      </c>
    </row>
    <row r="131" spans="1:3" x14ac:dyDescent="0.25">
      <c r="A131" s="17" t="s">
        <v>120</v>
      </c>
      <c r="B131" s="18">
        <v>1397</v>
      </c>
      <c r="C131" s="27">
        <v>0.12841253791708795</v>
      </c>
    </row>
    <row r="132" spans="1:3" hidden="1" x14ac:dyDescent="0.25">
      <c r="A132" s="23" t="s">
        <v>808</v>
      </c>
      <c r="B132" s="18">
        <v>0</v>
      </c>
      <c r="C132" s="27"/>
    </row>
    <row r="133" spans="1:3" hidden="1" x14ac:dyDescent="0.25">
      <c r="A133" s="17" t="s">
        <v>92</v>
      </c>
      <c r="B133" s="18">
        <v>0</v>
      </c>
      <c r="C133" s="27"/>
    </row>
    <row r="134" spans="1:3" hidden="1" x14ac:dyDescent="0.25">
      <c r="A134" s="17" t="s">
        <v>109</v>
      </c>
      <c r="B134" s="18">
        <v>0</v>
      </c>
      <c r="C134" s="27"/>
    </row>
    <row r="135" spans="1:3" x14ac:dyDescent="0.25">
      <c r="A135" s="23" t="s">
        <v>1014</v>
      </c>
      <c r="B135" s="18">
        <v>1332</v>
      </c>
      <c r="C135" s="27">
        <v>1</v>
      </c>
    </row>
    <row r="136" spans="1:3" x14ac:dyDescent="0.25">
      <c r="A136" s="17" t="s">
        <v>86</v>
      </c>
      <c r="B136" s="18">
        <v>1332</v>
      </c>
      <c r="C136" s="27">
        <v>1</v>
      </c>
    </row>
    <row r="137" spans="1:3" x14ac:dyDescent="0.25">
      <c r="A137" s="23" t="s">
        <v>917</v>
      </c>
      <c r="B137" s="18">
        <v>10711</v>
      </c>
      <c r="C137" s="27">
        <v>1</v>
      </c>
    </row>
    <row r="138" spans="1:3" x14ac:dyDescent="0.25">
      <c r="A138" s="17" t="s">
        <v>92</v>
      </c>
      <c r="B138" s="18">
        <v>5195</v>
      </c>
      <c r="C138" s="27">
        <v>0.48501540472411542</v>
      </c>
    </row>
    <row r="139" spans="1:3" x14ac:dyDescent="0.25">
      <c r="A139" s="17" t="s">
        <v>109</v>
      </c>
      <c r="B139" s="18">
        <v>4678</v>
      </c>
      <c r="C139" s="27">
        <v>0.43674726916254319</v>
      </c>
    </row>
    <row r="140" spans="1:3" x14ac:dyDescent="0.25">
      <c r="A140" s="17" t="s">
        <v>110</v>
      </c>
      <c r="B140" s="18">
        <v>0</v>
      </c>
      <c r="C140" s="27">
        <v>0</v>
      </c>
    </row>
    <row r="141" spans="1:3" x14ac:dyDescent="0.25">
      <c r="A141" s="17" t="s">
        <v>86</v>
      </c>
      <c r="B141" s="18">
        <v>732</v>
      </c>
      <c r="C141" s="27">
        <v>6.8340957893754078E-2</v>
      </c>
    </row>
    <row r="142" spans="1:3" x14ac:dyDescent="0.25">
      <c r="A142" s="17" t="s">
        <v>111</v>
      </c>
      <c r="B142" s="18">
        <v>52</v>
      </c>
      <c r="C142" s="27">
        <v>4.8548221454579408E-3</v>
      </c>
    </row>
    <row r="143" spans="1:3" x14ac:dyDescent="0.25">
      <c r="A143" s="17" t="s">
        <v>79</v>
      </c>
      <c r="B143" s="18">
        <v>54</v>
      </c>
      <c r="C143" s="27">
        <v>5.0415460741293997E-3</v>
      </c>
    </row>
    <row r="144" spans="1:3" x14ac:dyDescent="0.25">
      <c r="A144" s="23" t="s">
        <v>930</v>
      </c>
      <c r="B144" s="18">
        <v>19979</v>
      </c>
      <c r="C144" s="27">
        <v>1</v>
      </c>
    </row>
    <row r="145" spans="1:3" x14ac:dyDescent="0.25">
      <c r="A145" s="17" t="s">
        <v>92</v>
      </c>
      <c r="B145" s="18">
        <v>13885</v>
      </c>
      <c r="C145" s="27">
        <v>0.6949797287151509</v>
      </c>
    </row>
    <row r="146" spans="1:3" x14ac:dyDescent="0.25">
      <c r="A146" s="17" t="s">
        <v>109</v>
      </c>
      <c r="B146" s="18">
        <v>4818</v>
      </c>
      <c r="C146" s="27">
        <v>0.24115321087141497</v>
      </c>
    </row>
    <row r="147" spans="1:3" x14ac:dyDescent="0.25">
      <c r="A147" s="17" t="s">
        <v>110</v>
      </c>
      <c r="B147" s="18">
        <v>390</v>
      </c>
      <c r="C147" s="27">
        <v>1.9520496521347415E-2</v>
      </c>
    </row>
    <row r="148" spans="1:3" x14ac:dyDescent="0.25">
      <c r="A148" s="17" t="s">
        <v>86</v>
      </c>
      <c r="B148" s="18">
        <v>632</v>
      </c>
      <c r="C148" s="27">
        <v>3.1633214875619403E-2</v>
      </c>
    </row>
    <row r="149" spans="1:3" x14ac:dyDescent="0.25">
      <c r="A149" s="17" t="s">
        <v>79</v>
      </c>
      <c r="B149" s="18">
        <v>254</v>
      </c>
      <c r="C149" s="27">
        <v>1.271334901646729E-2</v>
      </c>
    </row>
    <row r="150" spans="1:3" x14ac:dyDescent="0.25">
      <c r="A150" s="23" t="s">
        <v>1107</v>
      </c>
      <c r="B150" s="18">
        <v>307</v>
      </c>
      <c r="C150" s="27">
        <v>1</v>
      </c>
    </row>
    <row r="151" spans="1:3" x14ac:dyDescent="0.25">
      <c r="A151" s="17" t="s">
        <v>92</v>
      </c>
      <c r="B151" s="18">
        <v>307</v>
      </c>
      <c r="C151" s="27">
        <v>1</v>
      </c>
    </row>
    <row r="152" spans="1:3" x14ac:dyDescent="0.25">
      <c r="A152" s="22" t="s">
        <v>95</v>
      </c>
      <c r="B152" s="18">
        <v>68332</v>
      </c>
      <c r="C152" s="27"/>
    </row>
    <row r="153" spans="1:3" x14ac:dyDescent="0.25">
      <c r="A153" s="23" t="s">
        <v>93</v>
      </c>
      <c r="B153" s="18">
        <v>1025</v>
      </c>
      <c r="C153" s="27">
        <v>1</v>
      </c>
    </row>
    <row r="154" spans="1:3" x14ac:dyDescent="0.25">
      <c r="A154" s="17" t="s">
        <v>92</v>
      </c>
      <c r="B154" s="18">
        <v>925</v>
      </c>
      <c r="C154" s="27">
        <v>0.90243902439024393</v>
      </c>
    </row>
    <row r="155" spans="1:3" x14ac:dyDescent="0.25">
      <c r="A155" s="17" t="s">
        <v>109</v>
      </c>
      <c r="B155" s="18">
        <v>100</v>
      </c>
      <c r="C155" s="27">
        <v>9.7560975609756101E-2</v>
      </c>
    </row>
    <row r="156" spans="1:3" x14ac:dyDescent="0.25">
      <c r="A156" s="23" t="s">
        <v>598</v>
      </c>
      <c r="B156" s="18">
        <v>10198</v>
      </c>
      <c r="C156" s="27">
        <v>1</v>
      </c>
    </row>
    <row r="157" spans="1:3" x14ac:dyDescent="0.25">
      <c r="A157" s="17" t="s">
        <v>92</v>
      </c>
      <c r="B157" s="18">
        <v>10198</v>
      </c>
      <c r="C157" s="27">
        <v>1</v>
      </c>
    </row>
    <row r="158" spans="1:3" x14ac:dyDescent="0.25">
      <c r="A158" s="23" t="s">
        <v>461</v>
      </c>
      <c r="B158" s="18">
        <v>3770</v>
      </c>
      <c r="C158" s="27">
        <v>1</v>
      </c>
    </row>
    <row r="159" spans="1:3" x14ac:dyDescent="0.25">
      <c r="A159" s="17" t="s">
        <v>92</v>
      </c>
      <c r="B159" s="18">
        <v>3770</v>
      </c>
      <c r="C159" s="27">
        <v>1</v>
      </c>
    </row>
    <row r="160" spans="1:3" hidden="1" x14ac:dyDescent="0.25">
      <c r="A160" s="23" t="s">
        <v>424</v>
      </c>
      <c r="B160" s="18">
        <v>0</v>
      </c>
      <c r="C160" s="27"/>
    </row>
    <row r="161" spans="1:3" hidden="1" x14ac:dyDescent="0.25">
      <c r="A161" s="17" t="s">
        <v>92</v>
      </c>
      <c r="B161" s="18">
        <v>0</v>
      </c>
      <c r="C161" s="27"/>
    </row>
    <row r="162" spans="1:3" hidden="1" x14ac:dyDescent="0.25">
      <c r="A162" s="17" t="s">
        <v>86</v>
      </c>
      <c r="B162" s="18">
        <v>0</v>
      </c>
      <c r="C162" s="27"/>
    </row>
    <row r="163" spans="1:3" x14ac:dyDescent="0.25">
      <c r="A163" s="23" t="s">
        <v>490</v>
      </c>
      <c r="B163" s="18">
        <v>9868</v>
      </c>
      <c r="C163" s="27">
        <v>1</v>
      </c>
    </row>
    <row r="164" spans="1:3" x14ac:dyDescent="0.25">
      <c r="A164" s="17" t="s">
        <v>92</v>
      </c>
      <c r="B164" s="18">
        <v>8452</v>
      </c>
      <c r="C164" s="27">
        <v>0.85650587758411023</v>
      </c>
    </row>
    <row r="165" spans="1:3" x14ac:dyDescent="0.25">
      <c r="A165" s="17" t="s">
        <v>109</v>
      </c>
      <c r="B165" s="18">
        <v>1136</v>
      </c>
      <c r="C165" s="27">
        <v>0.11511957843534658</v>
      </c>
    </row>
    <row r="166" spans="1:3" x14ac:dyDescent="0.25">
      <c r="A166" s="17" t="s">
        <v>86</v>
      </c>
      <c r="B166" s="18">
        <v>260</v>
      </c>
      <c r="C166" s="27">
        <v>2.6347790839075801E-2</v>
      </c>
    </row>
    <row r="167" spans="1:3" x14ac:dyDescent="0.25">
      <c r="A167" s="17" t="s">
        <v>120</v>
      </c>
      <c r="B167" s="18">
        <v>20</v>
      </c>
      <c r="C167" s="27">
        <v>2.0267531414673691E-3</v>
      </c>
    </row>
    <row r="168" spans="1:3" x14ac:dyDescent="0.25">
      <c r="A168" s="23" t="s">
        <v>549</v>
      </c>
      <c r="B168" s="18">
        <v>6084</v>
      </c>
      <c r="C168" s="27">
        <v>1</v>
      </c>
    </row>
    <row r="169" spans="1:3" x14ac:dyDescent="0.25">
      <c r="A169" s="17" t="s">
        <v>92</v>
      </c>
      <c r="B169" s="18">
        <v>5196</v>
      </c>
      <c r="C169" s="27">
        <v>0.854043392504931</v>
      </c>
    </row>
    <row r="170" spans="1:3" x14ac:dyDescent="0.25">
      <c r="A170" s="17" t="s">
        <v>109</v>
      </c>
      <c r="B170" s="18">
        <v>776</v>
      </c>
      <c r="C170" s="27">
        <v>0.12754766600920447</v>
      </c>
    </row>
    <row r="171" spans="1:3" x14ac:dyDescent="0.25">
      <c r="A171" s="17" t="s">
        <v>86</v>
      </c>
      <c r="B171" s="18">
        <v>112</v>
      </c>
      <c r="C171" s="27">
        <v>1.8408941485864562E-2</v>
      </c>
    </row>
    <row r="172" spans="1:3" x14ac:dyDescent="0.25">
      <c r="A172" s="23" t="s">
        <v>808</v>
      </c>
      <c r="B172" s="18">
        <v>32918</v>
      </c>
      <c r="C172" s="27">
        <v>1</v>
      </c>
    </row>
    <row r="173" spans="1:3" x14ac:dyDescent="0.25">
      <c r="A173" s="17" t="s">
        <v>92</v>
      </c>
      <c r="B173" s="18">
        <v>26187</v>
      </c>
      <c r="C173" s="27">
        <v>0.79552220669542495</v>
      </c>
    </row>
    <row r="174" spans="1:3" x14ac:dyDescent="0.25">
      <c r="A174" s="17" t="s">
        <v>109</v>
      </c>
      <c r="B174" s="18">
        <v>4864</v>
      </c>
      <c r="C174" s="27">
        <v>0.1477611033477125</v>
      </c>
    </row>
    <row r="175" spans="1:3" x14ac:dyDescent="0.25">
      <c r="A175" s="17" t="s">
        <v>110</v>
      </c>
      <c r="B175" s="18">
        <v>79</v>
      </c>
      <c r="C175" s="27">
        <v>2.3999027887477977E-3</v>
      </c>
    </row>
    <row r="176" spans="1:3" x14ac:dyDescent="0.25">
      <c r="A176" s="17" t="s">
        <v>86</v>
      </c>
      <c r="B176" s="18">
        <v>898</v>
      </c>
      <c r="C176" s="27">
        <v>2.7279907649310407E-2</v>
      </c>
    </row>
    <row r="177" spans="1:3" x14ac:dyDescent="0.25">
      <c r="A177" s="17" t="s">
        <v>184</v>
      </c>
      <c r="B177" s="18">
        <v>270</v>
      </c>
      <c r="C177" s="27">
        <v>8.2021994045810807E-3</v>
      </c>
    </row>
    <row r="178" spans="1:3" x14ac:dyDescent="0.25">
      <c r="A178" s="17" t="s">
        <v>120</v>
      </c>
      <c r="B178" s="18">
        <v>608</v>
      </c>
      <c r="C178" s="27">
        <v>1.8470137918464063E-2</v>
      </c>
    </row>
    <row r="179" spans="1:3" x14ac:dyDescent="0.25">
      <c r="A179" s="17" t="s">
        <v>79</v>
      </c>
      <c r="B179" s="18">
        <v>12</v>
      </c>
      <c r="C179" s="27">
        <v>3.6454219575915913E-4</v>
      </c>
    </row>
    <row r="180" spans="1:3" x14ac:dyDescent="0.25">
      <c r="A180" s="23" t="s">
        <v>871</v>
      </c>
      <c r="B180" s="18">
        <v>4469</v>
      </c>
      <c r="C180" s="27">
        <v>1</v>
      </c>
    </row>
    <row r="181" spans="1:3" x14ac:dyDescent="0.25">
      <c r="A181" s="17" t="s">
        <v>92</v>
      </c>
      <c r="B181" s="18">
        <v>4136</v>
      </c>
      <c r="C181" s="27">
        <v>0.92548668605952111</v>
      </c>
    </row>
    <row r="182" spans="1:3" x14ac:dyDescent="0.25">
      <c r="A182" s="17" t="s">
        <v>109</v>
      </c>
      <c r="B182" s="18">
        <v>270</v>
      </c>
      <c r="C182" s="27">
        <v>6.041620049228015E-2</v>
      </c>
    </row>
    <row r="183" spans="1:3" x14ac:dyDescent="0.25">
      <c r="A183" s="17" t="s">
        <v>86</v>
      </c>
      <c r="B183" s="18">
        <v>63</v>
      </c>
      <c r="C183" s="27">
        <v>1.4097113448198702E-2</v>
      </c>
    </row>
    <row r="184" spans="1:3" hidden="1" x14ac:dyDescent="0.25">
      <c r="A184" s="23" t="s">
        <v>992</v>
      </c>
      <c r="B184" s="18">
        <v>0</v>
      </c>
      <c r="C184" s="27"/>
    </row>
    <row r="185" spans="1:3" hidden="1" x14ac:dyDescent="0.25">
      <c r="A185" s="17" t="s">
        <v>86</v>
      </c>
      <c r="B185" s="18">
        <v>0</v>
      </c>
      <c r="C185" s="27"/>
    </row>
    <row r="186" spans="1:3" hidden="1" x14ac:dyDescent="0.25">
      <c r="A186" s="22" t="s">
        <v>83</v>
      </c>
      <c r="B186" s="18">
        <v>665991</v>
      </c>
      <c r="C186" s="27"/>
    </row>
    <row r="187" spans="1:3" x14ac:dyDescent="0.25">
      <c r="A187" s="23" t="s">
        <v>235</v>
      </c>
      <c r="B187" s="18">
        <v>93</v>
      </c>
      <c r="C187" s="27">
        <v>1</v>
      </c>
    </row>
    <row r="188" spans="1:3" x14ac:dyDescent="0.25">
      <c r="A188" s="17" t="s">
        <v>86</v>
      </c>
      <c r="B188" s="18">
        <v>93</v>
      </c>
      <c r="C188" s="27">
        <v>1</v>
      </c>
    </row>
    <row r="189" spans="1:3" x14ac:dyDescent="0.25">
      <c r="A189" s="23" t="s">
        <v>138</v>
      </c>
      <c r="B189" s="18">
        <v>58</v>
      </c>
      <c r="C189" s="27">
        <v>1</v>
      </c>
    </row>
    <row r="190" spans="1:3" x14ac:dyDescent="0.25">
      <c r="A190" s="17" t="s">
        <v>86</v>
      </c>
      <c r="B190" s="18">
        <v>58</v>
      </c>
      <c r="C190" s="27">
        <v>1</v>
      </c>
    </row>
    <row r="191" spans="1:3" x14ac:dyDescent="0.25">
      <c r="A191" s="23" t="s">
        <v>238</v>
      </c>
      <c r="B191" s="18">
        <v>4758</v>
      </c>
      <c r="C191" s="27">
        <v>1</v>
      </c>
    </row>
    <row r="192" spans="1:3" x14ac:dyDescent="0.25">
      <c r="A192" s="17" t="s">
        <v>92</v>
      </c>
      <c r="B192" s="18">
        <v>815</v>
      </c>
      <c r="C192" s="27">
        <v>0.17129045817570407</v>
      </c>
    </row>
    <row r="193" spans="1:3" x14ac:dyDescent="0.25">
      <c r="A193" s="17" t="s">
        <v>109</v>
      </c>
      <c r="B193" s="18">
        <v>1407</v>
      </c>
      <c r="C193" s="27">
        <v>0.29571248423707441</v>
      </c>
    </row>
    <row r="194" spans="1:3" x14ac:dyDescent="0.25">
      <c r="A194" s="17" t="s">
        <v>86</v>
      </c>
      <c r="B194" s="18">
        <v>1120</v>
      </c>
      <c r="C194" s="27">
        <v>0.23539302227826819</v>
      </c>
    </row>
    <row r="195" spans="1:3" x14ac:dyDescent="0.25">
      <c r="A195" s="17" t="s">
        <v>79</v>
      </c>
      <c r="B195" s="18">
        <v>1416</v>
      </c>
      <c r="C195" s="27">
        <v>0.29760403530895335</v>
      </c>
    </row>
    <row r="196" spans="1:3" x14ac:dyDescent="0.25">
      <c r="A196" s="23" t="s">
        <v>142</v>
      </c>
      <c r="B196" s="18">
        <v>2408</v>
      </c>
      <c r="C196" s="27">
        <v>1</v>
      </c>
    </row>
    <row r="197" spans="1:3" x14ac:dyDescent="0.25">
      <c r="A197" s="17" t="s">
        <v>109</v>
      </c>
      <c r="B197" s="18">
        <v>2115</v>
      </c>
      <c r="C197" s="27">
        <v>0.87832225913621265</v>
      </c>
    </row>
    <row r="198" spans="1:3" x14ac:dyDescent="0.25">
      <c r="A198" s="17" t="s">
        <v>86</v>
      </c>
      <c r="B198" s="18">
        <v>23</v>
      </c>
      <c r="C198" s="27">
        <v>9.5514950166112958E-3</v>
      </c>
    </row>
    <row r="199" spans="1:3" x14ac:dyDescent="0.25">
      <c r="A199" s="17" t="s">
        <v>111</v>
      </c>
      <c r="B199" s="18">
        <v>270</v>
      </c>
      <c r="C199" s="27">
        <v>0.11212624584717608</v>
      </c>
    </row>
    <row r="200" spans="1:3" x14ac:dyDescent="0.25">
      <c r="A200" s="23" t="s">
        <v>81</v>
      </c>
      <c r="B200" s="18">
        <v>141</v>
      </c>
      <c r="C200" s="27">
        <v>1</v>
      </c>
    </row>
    <row r="201" spans="1:3" x14ac:dyDescent="0.25">
      <c r="A201" s="17" t="s">
        <v>92</v>
      </c>
      <c r="B201" s="18">
        <v>0</v>
      </c>
      <c r="C201" s="27">
        <v>0</v>
      </c>
    </row>
    <row r="202" spans="1:3" x14ac:dyDescent="0.25">
      <c r="A202" s="17" t="s">
        <v>109</v>
      </c>
      <c r="B202" s="18">
        <v>0</v>
      </c>
      <c r="C202" s="27">
        <v>0</v>
      </c>
    </row>
    <row r="203" spans="1:3" x14ac:dyDescent="0.25">
      <c r="A203" s="17" t="s">
        <v>86</v>
      </c>
      <c r="B203" s="18">
        <v>141</v>
      </c>
      <c r="C203" s="27">
        <v>1</v>
      </c>
    </row>
    <row r="204" spans="1:3" x14ac:dyDescent="0.25">
      <c r="A204" s="23" t="s">
        <v>145</v>
      </c>
      <c r="B204" s="18">
        <v>31</v>
      </c>
      <c r="C204" s="27">
        <v>1</v>
      </c>
    </row>
    <row r="205" spans="1:3" x14ac:dyDescent="0.25">
      <c r="A205" s="17" t="s">
        <v>109</v>
      </c>
      <c r="B205" s="18">
        <v>31</v>
      </c>
      <c r="C205" s="27">
        <v>1</v>
      </c>
    </row>
    <row r="206" spans="1:3" x14ac:dyDescent="0.25">
      <c r="A206" s="23" t="s">
        <v>149</v>
      </c>
      <c r="B206" s="18">
        <v>2751</v>
      </c>
      <c r="C206" s="27">
        <v>1</v>
      </c>
    </row>
    <row r="207" spans="1:3" x14ac:dyDescent="0.25">
      <c r="A207" s="17" t="s">
        <v>86</v>
      </c>
      <c r="B207" s="18">
        <v>2751</v>
      </c>
      <c r="C207" s="27">
        <v>1</v>
      </c>
    </row>
    <row r="208" spans="1:3" x14ac:dyDescent="0.25">
      <c r="A208" s="23" t="s">
        <v>348</v>
      </c>
      <c r="B208" s="18">
        <v>41</v>
      </c>
      <c r="C208" s="27">
        <v>1</v>
      </c>
    </row>
    <row r="209" spans="1:3" x14ac:dyDescent="0.25">
      <c r="A209" s="17" t="s">
        <v>86</v>
      </c>
      <c r="B209" s="18">
        <v>41</v>
      </c>
      <c r="C209" s="27">
        <v>1</v>
      </c>
    </row>
    <row r="210" spans="1:3" x14ac:dyDescent="0.25">
      <c r="A210" s="23" t="s">
        <v>116</v>
      </c>
      <c r="B210" s="18">
        <v>2858</v>
      </c>
      <c r="C210" s="27">
        <v>1</v>
      </c>
    </row>
    <row r="211" spans="1:3" x14ac:dyDescent="0.25">
      <c r="A211" s="17" t="s">
        <v>109</v>
      </c>
      <c r="B211" s="18">
        <v>175</v>
      </c>
      <c r="C211" s="27">
        <v>6.1231630510846749E-2</v>
      </c>
    </row>
    <row r="212" spans="1:3" x14ac:dyDescent="0.25">
      <c r="A212" s="17" t="s">
        <v>86</v>
      </c>
      <c r="B212" s="18">
        <v>207</v>
      </c>
      <c r="C212" s="27">
        <v>7.2428271518544432E-2</v>
      </c>
    </row>
    <row r="213" spans="1:3" x14ac:dyDescent="0.25">
      <c r="A213" s="17" t="s">
        <v>120</v>
      </c>
      <c r="B213" s="18">
        <v>2476</v>
      </c>
      <c r="C213" s="27">
        <v>0.86634009797060885</v>
      </c>
    </row>
    <row r="214" spans="1:3" hidden="1" x14ac:dyDescent="0.25">
      <c r="A214" s="23" t="s">
        <v>244</v>
      </c>
      <c r="B214" s="18">
        <v>0</v>
      </c>
      <c r="C214" s="27"/>
    </row>
    <row r="215" spans="1:3" hidden="1" x14ac:dyDescent="0.25">
      <c r="A215" s="17" t="s">
        <v>110</v>
      </c>
      <c r="B215" s="18">
        <v>0</v>
      </c>
      <c r="C215" s="27"/>
    </row>
    <row r="216" spans="1:3" x14ac:dyDescent="0.25">
      <c r="A216" s="23" t="s">
        <v>197</v>
      </c>
      <c r="B216" s="18">
        <v>9662</v>
      </c>
      <c r="C216" s="27">
        <v>1</v>
      </c>
    </row>
    <row r="217" spans="1:3" x14ac:dyDescent="0.25">
      <c r="A217" s="17" t="s">
        <v>92</v>
      </c>
      <c r="B217" s="18">
        <v>6461</v>
      </c>
      <c r="C217" s="27">
        <v>0.66870213206375495</v>
      </c>
    </row>
    <row r="218" spans="1:3" x14ac:dyDescent="0.25">
      <c r="A218" s="17" t="s">
        <v>109</v>
      </c>
      <c r="B218" s="18">
        <v>2236</v>
      </c>
      <c r="C218" s="27">
        <v>0.23142206582488098</v>
      </c>
    </row>
    <row r="219" spans="1:3" x14ac:dyDescent="0.25">
      <c r="A219" s="17" t="s">
        <v>86</v>
      </c>
      <c r="B219" s="18">
        <v>965</v>
      </c>
      <c r="C219" s="27">
        <v>9.9875802111364112E-2</v>
      </c>
    </row>
    <row r="220" spans="1:3" x14ac:dyDescent="0.25">
      <c r="A220" s="23" t="s">
        <v>262</v>
      </c>
      <c r="B220" s="18">
        <v>219</v>
      </c>
      <c r="C220" s="27">
        <v>1</v>
      </c>
    </row>
    <row r="221" spans="1:3" x14ac:dyDescent="0.25">
      <c r="A221" s="17" t="s">
        <v>109</v>
      </c>
      <c r="B221" s="18">
        <v>68</v>
      </c>
      <c r="C221" s="27">
        <v>0.31050228310502281</v>
      </c>
    </row>
    <row r="222" spans="1:3" x14ac:dyDescent="0.25">
      <c r="A222" s="17" t="s">
        <v>86</v>
      </c>
      <c r="B222" s="18">
        <v>151</v>
      </c>
      <c r="C222" s="27">
        <v>0.68949771689497719</v>
      </c>
    </row>
    <row r="223" spans="1:3" x14ac:dyDescent="0.25">
      <c r="A223" s="23" t="s">
        <v>265</v>
      </c>
      <c r="B223" s="18">
        <v>3051</v>
      </c>
      <c r="C223" s="27">
        <v>1</v>
      </c>
    </row>
    <row r="224" spans="1:3" x14ac:dyDescent="0.25">
      <c r="A224" s="17" t="s">
        <v>92</v>
      </c>
      <c r="B224" s="18">
        <v>294</v>
      </c>
      <c r="C224" s="27">
        <v>9.6361848574237949E-2</v>
      </c>
    </row>
    <row r="225" spans="1:3" x14ac:dyDescent="0.25">
      <c r="A225" s="17" t="s">
        <v>109</v>
      </c>
      <c r="B225" s="18">
        <v>373</v>
      </c>
      <c r="C225" s="27">
        <v>0.12225499836119305</v>
      </c>
    </row>
    <row r="226" spans="1:3" x14ac:dyDescent="0.25">
      <c r="A226" s="17" t="s">
        <v>110</v>
      </c>
      <c r="B226" s="18">
        <v>0</v>
      </c>
      <c r="C226" s="27">
        <v>0</v>
      </c>
    </row>
    <row r="227" spans="1:3" x14ac:dyDescent="0.25">
      <c r="A227" s="17" t="s">
        <v>86</v>
      </c>
      <c r="B227" s="18">
        <v>553</v>
      </c>
      <c r="C227" s="27">
        <v>0.18125204850868568</v>
      </c>
    </row>
    <row r="228" spans="1:3" x14ac:dyDescent="0.25">
      <c r="A228" s="17" t="s">
        <v>103</v>
      </c>
      <c r="B228" s="18">
        <v>361</v>
      </c>
      <c r="C228" s="27">
        <v>0.11832186168469354</v>
      </c>
    </row>
    <row r="229" spans="1:3" x14ac:dyDescent="0.25">
      <c r="A229" s="17" t="s">
        <v>79</v>
      </c>
      <c r="B229" s="18">
        <v>1470</v>
      </c>
      <c r="C229" s="27">
        <v>0.48180924287118976</v>
      </c>
    </row>
    <row r="230" spans="1:3" hidden="1" x14ac:dyDescent="0.25">
      <c r="A230" s="23" t="s">
        <v>271</v>
      </c>
      <c r="B230" s="18">
        <v>0</v>
      </c>
      <c r="C230" s="27"/>
    </row>
    <row r="231" spans="1:3" hidden="1" x14ac:dyDescent="0.25">
      <c r="A231" s="17" t="s">
        <v>92</v>
      </c>
      <c r="B231" s="18">
        <v>0</v>
      </c>
      <c r="C231" s="27"/>
    </row>
    <row r="232" spans="1:3" hidden="1" x14ac:dyDescent="0.25">
      <c r="A232" s="17" t="s">
        <v>109</v>
      </c>
      <c r="B232" s="18">
        <v>0</v>
      </c>
      <c r="C232" s="27"/>
    </row>
    <row r="233" spans="1:3" hidden="1" x14ac:dyDescent="0.25">
      <c r="A233" s="17" t="s">
        <v>86</v>
      </c>
      <c r="B233" s="18">
        <v>0</v>
      </c>
      <c r="C233" s="27"/>
    </row>
    <row r="234" spans="1:3" hidden="1" x14ac:dyDescent="0.25">
      <c r="A234" s="17" t="s">
        <v>111</v>
      </c>
      <c r="B234" s="18">
        <v>0</v>
      </c>
      <c r="C234" s="27"/>
    </row>
    <row r="235" spans="1:3" x14ac:dyDescent="0.25">
      <c r="A235" s="23" t="s">
        <v>275</v>
      </c>
      <c r="B235" s="18">
        <v>6953</v>
      </c>
      <c r="C235" s="27">
        <v>1</v>
      </c>
    </row>
    <row r="236" spans="1:3" x14ac:dyDescent="0.25">
      <c r="A236" s="17" t="s">
        <v>92</v>
      </c>
      <c r="B236" s="18">
        <v>3785</v>
      </c>
      <c r="C236" s="27">
        <v>0.54436933697684453</v>
      </c>
    </row>
    <row r="237" spans="1:3" x14ac:dyDescent="0.25">
      <c r="A237" s="17" t="s">
        <v>109</v>
      </c>
      <c r="B237" s="18">
        <v>1457</v>
      </c>
      <c r="C237" s="27">
        <v>0.20954983460376816</v>
      </c>
    </row>
    <row r="238" spans="1:3" x14ac:dyDescent="0.25">
      <c r="A238" s="17" t="s">
        <v>86</v>
      </c>
      <c r="B238" s="18">
        <v>254</v>
      </c>
      <c r="C238" s="27">
        <v>3.653099381561916E-2</v>
      </c>
    </row>
    <row r="239" spans="1:3" x14ac:dyDescent="0.25">
      <c r="A239" s="17" t="s">
        <v>184</v>
      </c>
      <c r="B239" s="18">
        <v>1457</v>
      </c>
      <c r="C239" s="27">
        <v>0.20954983460376816</v>
      </c>
    </row>
    <row r="240" spans="1:3" x14ac:dyDescent="0.25">
      <c r="A240" s="23" t="s">
        <v>303</v>
      </c>
      <c r="B240" s="18">
        <v>380</v>
      </c>
      <c r="C240" s="27">
        <v>1</v>
      </c>
    </row>
    <row r="241" spans="1:3" x14ac:dyDescent="0.25">
      <c r="A241" s="17" t="s">
        <v>86</v>
      </c>
      <c r="B241" s="18">
        <v>347</v>
      </c>
      <c r="C241" s="27">
        <v>0.91315789473684206</v>
      </c>
    </row>
    <row r="242" spans="1:3" x14ac:dyDescent="0.25">
      <c r="A242" s="17" t="s">
        <v>79</v>
      </c>
      <c r="B242" s="18">
        <v>33</v>
      </c>
      <c r="C242" s="27">
        <v>8.6842105263157901E-2</v>
      </c>
    </row>
    <row r="243" spans="1:3" x14ac:dyDescent="0.25">
      <c r="A243" s="23" t="s">
        <v>305</v>
      </c>
      <c r="B243" s="18">
        <v>12125</v>
      </c>
      <c r="C243" s="27">
        <v>1</v>
      </c>
    </row>
    <row r="244" spans="1:3" x14ac:dyDescent="0.25">
      <c r="A244" s="17" t="s">
        <v>92</v>
      </c>
      <c r="B244" s="18">
        <v>9493</v>
      </c>
      <c r="C244" s="27">
        <v>0.78292783505154639</v>
      </c>
    </row>
    <row r="245" spans="1:3" x14ac:dyDescent="0.25">
      <c r="A245" s="17" t="s">
        <v>109</v>
      </c>
      <c r="B245" s="18">
        <v>2317</v>
      </c>
      <c r="C245" s="27">
        <v>0.19109278350515463</v>
      </c>
    </row>
    <row r="246" spans="1:3" x14ac:dyDescent="0.25">
      <c r="A246" s="17" t="s">
        <v>110</v>
      </c>
      <c r="B246" s="18">
        <v>0</v>
      </c>
      <c r="C246" s="27">
        <v>0</v>
      </c>
    </row>
    <row r="247" spans="1:3" x14ac:dyDescent="0.25">
      <c r="A247" s="17" t="s">
        <v>86</v>
      </c>
      <c r="B247" s="18">
        <v>255</v>
      </c>
      <c r="C247" s="27">
        <v>2.1030927835051547E-2</v>
      </c>
    </row>
    <row r="248" spans="1:3" x14ac:dyDescent="0.25">
      <c r="A248" s="17" t="s">
        <v>111</v>
      </c>
      <c r="B248" s="18">
        <v>60</v>
      </c>
      <c r="C248" s="27">
        <v>4.9484536082474223E-3</v>
      </c>
    </row>
    <row r="249" spans="1:3" x14ac:dyDescent="0.25">
      <c r="A249" s="23" t="s">
        <v>277</v>
      </c>
      <c r="B249" s="18">
        <v>6274</v>
      </c>
      <c r="C249" s="27">
        <v>1</v>
      </c>
    </row>
    <row r="250" spans="1:3" x14ac:dyDescent="0.25">
      <c r="A250" s="17" t="s">
        <v>92</v>
      </c>
      <c r="B250" s="18">
        <v>2860</v>
      </c>
      <c r="C250" s="27">
        <v>0.45584953777494419</v>
      </c>
    </row>
    <row r="251" spans="1:3" x14ac:dyDescent="0.25">
      <c r="A251" s="17" t="s">
        <v>109</v>
      </c>
      <c r="B251" s="18">
        <v>2967</v>
      </c>
      <c r="C251" s="27">
        <v>0.47290404845393691</v>
      </c>
    </row>
    <row r="252" spans="1:3" x14ac:dyDescent="0.25">
      <c r="A252" s="17" t="s">
        <v>86</v>
      </c>
      <c r="B252" s="18">
        <v>355</v>
      </c>
      <c r="C252" s="27">
        <v>5.6582722346190627E-2</v>
      </c>
    </row>
    <row r="253" spans="1:3" x14ac:dyDescent="0.25">
      <c r="A253" s="17" t="s">
        <v>79</v>
      </c>
      <c r="B253" s="18">
        <v>92</v>
      </c>
      <c r="C253" s="27">
        <v>1.4663691424928276E-2</v>
      </c>
    </row>
    <row r="254" spans="1:3" hidden="1" x14ac:dyDescent="0.25">
      <c r="A254" s="23" t="s">
        <v>279</v>
      </c>
      <c r="B254" s="18">
        <v>0</v>
      </c>
      <c r="C254" s="27"/>
    </row>
    <row r="255" spans="1:3" hidden="1" x14ac:dyDescent="0.25">
      <c r="A255" s="17" t="s">
        <v>92</v>
      </c>
      <c r="B255" s="18">
        <v>0</v>
      </c>
      <c r="C255" s="27"/>
    </row>
    <row r="256" spans="1:3" hidden="1" x14ac:dyDescent="0.25">
      <c r="A256" s="17" t="s">
        <v>109</v>
      </c>
      <c r="B256" s="18">
        <v>0</v>
      </c>
      <c r="C256" s="27"/>
    </row>
    <row r="257" spans="1:3" hidden="1" x14ac:dyDescent="0.25">
      <c r="A257" s="17" t="s">
        <v>86</v>
      </c>
      <c r="B257" s="18">
        <v>0</v>
      </c>
      <c r="C257" s="27"/>
    </row>
    <row r="258" spans="1:3" hidden="1" x14ac:dyDescent="0.25">
      <c r="A258" s="17" t="s">
        <v>184</v>
      </c>
      <c r="B258" s="18">
        <v>0</v>
      </c>
      <c r="C258" s="27"/>
    </row>
    <row r="259" spans="1:3" hidden="1" x14ac:dyDescent="0.25">
      <c r="A259" s="17" t="s">
        <v>79</v>
      </c>
      <c r="B259" s="18">
        <v>0</v>
      </c>
      <c r="C259" s="27"/>
    </row>
    <row r="260" spans="1:3" x14ac:dyDescent="0.25">
      <c r="A260" s="23" t="s">
        <v>282</v>
      </c>
      <c r="B260" s="18">
        <v>5453</v>
      </c>
      <c r="C260" s="27">
        <v>1</v>
      </c>
    </row>
    <row r="261" spans="1:3" x14ac:dyDescent="0.25">
      <c r="A261" s="17" t="s">
        <v>109</v>
      </c>
      <c r="B261" s="18">
        <v>0</v>
      </c>
      <c r="C261" s="27">
        <v>0</v>
      </c>
    </row>
    <row r="262" spans="1:3" x14ac:dyDescent="0.25">
      <c r="A262" s="17" t="s">
        <v>184</v>
      </c>
      <c r="B262" s="18">
        <v>5453</v>
      </c>
      <c r="C262" s="27">
        <v>1</v>
      </c>
    </row>
    <row r="263" spans="1:3" x14ac:dyDescent="0.25">
      <c r="A263" s="23" t="s">
        <v>285</v>
      </c>
      <c r="B263" s="18">
        <v>31489</v>
      </c>
      <c r="C263" s="27">
        <v>1</v>
      </c>
    </row>
    <row r="264" spans="1:3" x14ac:dyDescent="0.25">
      <c r="A264" s="17" t="s">
        <v>92</v>
      </c>
      <c r="B264" s="18">
        <v>7418</v>
      </c>
      <c r="C264" s="27">
        <v>0.23557432754295152</v>
      </c>
    </row>
    <row r="265" spans="1:3" x14ac:dyDescent="0.25">
      <c r="A265" s="17" t="s">
        <v>109</v>
      </c>
      <c r="B265" s="18">
        <v>18498</v>
      </c>
      <c r="C265" s="27">
        <v>0.58744323414525712</v>
      </c>
    </row>
    <row r="266" spans="1:3" x14ac:dyDescent="0.25">
      <c r="A266" s="17" t="s">
        <v>110</v>
      </c>
      <c r="B266" s="18">
        <v>110</v>
      </c>
      <c r="C266" s="27">
        <v>3.4932833687954523E-3</v>
      </c>
    </row>
    <row r="267" spans="1:3" x14ac:dyDescent="0.25">
      <c r="A267" s="17" t="s">
        <v>86</v>
      </c>
      <c r="B267" s="18">
        <v>2269</v>
      </c>
      <c r="C267" s="27">
        <v>7.2056908761789829E-2</v>
      </c>
    </row>
    <row r="268" spans="1:3" x14ac:dyDescent="0.25">
      <c r="A268" s="17" t="s">
        <v>111</v>
      </c>
      <c r="B268" s="18">
        <v>0</v>
      </c>
      <c r="C268" s="27">
        <v>0</v>
      </c>
    </row>
    <row r="269" spans="1:3" x14ac:dyDescent="0.25">
      <c r="A269" s="17" t="s">
        <v>120</v>
      </c>
      <c r="B269" s="18">
        <v>1027</v>
      </c>
      <c r="C269" s="27">
        <v>3.2614563815935721E-2</v>
      </c>
    </row>
    <row r="270" spans="1:3" x14ac:dyDescent="0.25">
      <c r="A270" s="17" t="s">
        <v>103</v>
      </c>
      <c r="B270" s="18">
        <v>171</v>
      </c>
      <c r="C270" s="27">
        <v>5.4304677824002032E-3</v>
      </c>
    </row>
    <row r="271" spans="1:3" x14ac:dyDescent="0.25">
      <c r="A271" s="17" t="s">
        <v>79</v>
      </c>
      <c r="B271" s="18">
        <v>1996</v>
      </c>
      <c r="C271" s="27">
        <v>6.3387214582870208E-2</v>
      </c>
    </row>
    <row r="272" spans="1:3" x14ac:dyDescent="0.25">
      <c r="A272" s="23" t="s">
        <v>355</v>
      </c>
      <c r="B272" s="18">
        <v>1868</v>
      </c>
      <c r="C272" s="27">
        <v>1</v>
      </c>
    </row>
    <row r="273" spans="1:3" x14ac:dyDescent="0.25">
      <c r="A273" s="17" t="s">
        <v>92</v>
      </c>
      <c r="B273" s="18">
        <v>0</v>
      </c>
      <c r="C273" s="27">
        <v>0</v>
      </c>
    </row>
    <row r="274" spans="1:3" x14ac:dyDescent="0.25">
      <c r="A274" s="17" t="s">
        <v>109</v>
      </c>
      <c r="B274" s="18">
        <v>1093</v>
      </c>
      <c r="C274" s="27">
        <v>0.58511777301927193</v>
      </c>
    </row>
    <row r="275" spans="1:3" x14ac:dyDescent="0.25">
      <c r="A275" s="17" t="s">
        <v>79</v>
      </c>
      <c r="B275" s="18">
        <v>775</v>
      </c>
      <c r="C275" s="27">
        <v>0.41488222698072807</v>
      </c>
    </row>
    <row r="276" spans="1:3" x14ac:dyDescent="0.25">
      <c r="A276" s="23" t="s">
        <v>529</v>
      </c>
      <c r="B276" s="18">
        <v>639</v>
      </c>
      <c r="C276" s="27">
        <v>1</v>
      </c>
    </row>
    <row r="277" spans="1:3" x14ac:dyDescent="0.25">
      <c r="A277" s="17" t="s">
        <v>92</v>
      </c>
      <c r="B277" s="18">
        <v>639</v>
      </c>
      <c r="C277" s="27">
        <v>1</v>
      </c>
    </row>
    <row r="278" spans="1:3" x14ac:dyDescent="0.25">
      <c r="A278" s="17" t="s">
        <v>86</v>
      </c>
      <c r="B278" s="18">
        <v>0</v>
      </c>
      <c r="C278" s="27">
        <v>0</v>
      </c>
    </row>
    <row r="279" spans="1:3" hidden="1" x14ac:dyDescent="0.25">
      <c r="A279" s="23" t="s">
        <v>358</v>
      </c>
      <c r="B279" s="18">
        <v>0</v>
      </c>
      <c r="C279" s="27"/>
    </row>
    <row r="280" spans="1:3" hidden="1" x14ac:dyDescent="0.25">
      <c r="A280" s="17" t="s">
        <v>110</v>
      </c>
      <c r="B280" s="18">
        <v>0</v>
      </c>
      <c r="C280" s="27"/>
    </row>
    <row r="281" spans="1:3" hidden="1" x14ac:dyDescent="0.25">
      <c r="A281" s="23" t="s">
        <v>291</v>
      </c>
      <c r="B281" s="18">
        <v>0</v>
      </c>
      <c r="C281" s="27"/>
    </row>
    <row r="282" spans="1:3" hidden="1" x14ac:dyDescent="0.25">
      <c r="A282" s="17" t="s">
        <v>110</v>
      </c>
      <c r="B282" s="18">
        <v>0</v>
      </c>
      <c r="C282" s="27"/>
    </row>
    <row r="283" spans="1:3" hidden="1" x14ac:dyDescent="0.25">
      <c r="A283" s="23" t="s">
        <v>532</v>
      </c>
      <c r="B283" s="18">
        <v>0</v>
      </c>
      <c r="C283" s="27"/>
    </row>
    <row r="284" spans="1:3" hidden="1" x14ac:dyDescent="0.25">
      <c r="A284" s="17" t="s">
        <v>86</v>
      </c>
      <c r="B284" s="18">
        <v>0</v>
      </c>
      <c r="C284" s="27"/>
    </row>
    <row r="285" spans="1:3" hidden="1" x14ac:dyDescent="0.25">
      <c r="A285" s="23" t="s">
        <v>313</v>
      </c>
      <c r="B285" s="18">
        <v>0</v>
      </c>
      <c r="C285" s="27"/>
    </row>
    <row r="286" spans="1:3" hidden="1" x14ac:dyDescent="0.25">
      <c r="A286" s="17" t="s">
        <v>110</v>
      </c>
      <c r="B286" s="18">
        <v>0</v>
      </c>
      <c r="C286" s="27"/>
    </row>
    <row r="287" spans="1:3" hidden="1" x14ac:dyDescent="0.25">
      <c r="A287" s="17" t="s">
        <v>86</v>
      </c>
      <c r="B287" s="18">
        <v>0</v>
      </c>
      <c r="C287" s="27"/>
    </row>
    <row r="288" spans="1:3" hidden="1" x14ac:dyDescent="0.25">
      <c r="A288" s="23" t="s">
        <v>536</v>
      </c>
      <c r="B288" s="18">
        <v>0</v>
      </c>
      <c r="C288" s="27"/>
    </row>
    <row r="289" spans="1:3" hidden="1" x14ac:dyDescent="0.25">
      <c r="A289" s="17" t="s">
        <v>110</v>
      </c>
      <c r="B289" s="18">
        <v>0</v>
      </c>
      <c r="C289" s="27"/>
    </row>
    <row r="290" spans="1:3" hidden="1" x14ac:dyDescent="0.25">
      <c r="A290" s="23" t="s">
        <v>1114</v>
      </c>
      <c r="B290" s="18">
        <v>0</v>
      </c>
      <c r="C290" s="27"/>
    </row>
    <row r="291" spans="1:3" hidden="1" x14ac:dyDescent="0.25">
      <c r="A291" s="17" t="s">
        <v>86</v>
      </c>
      <c r="B291" s="18">
        <v>0</v>
      </c>
      <c r="C291" s="27"/>
    </row>
    <row r="292" spans="1:3" x14ac:dyDescent="0.25">
      <c r="A292" s="23" t="s">
        <v>323</v>
      </c>
      <c r="B292" s="18">
        <v>17749</v>
      </c>
      <c r="C292" s="27">
        <v>1</v>
      </c>
    </row>
    <row r="293" spans="1:3" x14ac:dyDescent="0.25">
      <c r="A293" s="17" t="s">
        <v>92</v>
      </c>
      <c r="B293" s="18">
        <v>7013</v>
      </c>
      <c r="C293" s="27">
        <v>0.39512085187897911</v>
      </c>
    </row>
    <row r="294" spans="1:3" x14ac:dyDescent="0.25">
      <c r="A294" s="17" t="s">
        <v>109</v>
      </c>
      <c r="B294" s="18">
        <v>6834</v>
      </c>
      <c r="C294" s="27">
        <v>0.38503577666347399</v>
      </c>
    </row>
    <row r="295" spans="1:3" x14ac:dyDescent="0.25">
      <c r="A295" s="17" t="s">
        <v>110</v>
      </c>
      <c r="B295" s="18">
        <v>0</v>
      </c>
      <c r="C295" s="27">
        <v>0</v>
      </c>
    </row>
    <row r="296" spans="1:3" x14ac:dyDescent="0.25">
      <c r="A296" s="17" t="s">
        <v>86</v>
      </c>
      <c r="B296" s="18">
        <v>1677</v>
      </c>
      <c r="C296" s="27">
        <v>9.4484196292748887E-2</v>
      </c>
    </row>
    <row r="297" spans="1:3" x14ac:dyDescent="0.25">
      <c r="A297" s="17" t="s">
        <v>111</v>
      </c>
      <c r="B297" s="18">
        <v>20</v>
      </c>
      <c r="C297" s="27">
        <v>1.1268240464251506E-3</v>
      </c>
    </row>
    <row r="298" spans="1:3" x14ac:dyDescent="0.25">
      <c r="A298" s="17" t="s">
        <v>120</v>
      </c>
      <c r="B298" s="18">
        <v>554</v>
      </c>
      <c r="C298" s="27">
        <v>3.1213026085976675E-2</v>
      </c>
    </row>
    <row r="299" spans="1:3" x14ac:dyDescent="0.25">
      <c r="A299" s="17" t="s">
        <v>79</v>
      </c>
      <c r="B299" s="18">
        <v>1651</v>
      </c>
      <c r="C299" s="27">
        <v>9.3019325032396197E-2</v>
      </c>
    </row>
    <row r="300" spans="1:3" x14ac:dyDescent="0.25">
      <c r="A300" s="23" t="s">
        <v>327</v>
      </c>
      <c r="B300" s="18">
        <v>15006</v>
      </c>
      <c r="C300" s="27">
        <v>1</v>
      </c>
    </row>
    <row r="301" spans="1:3" x14ac:dyDescent="0.25">
      <c r="A301" s="17" t="s">
        <v>92</v>
      </c>
      <c r="B301" s="18">
        <v>10532</v>
      </c>
      <c r="C301" s="27">
        <v>0.70185259229641472</v>
      </c>
    </row>
    <row r="302" spans="1:3" x14ac:dyDescent="0.25">
      <c r="A302" s="17" t="s">
        <v>109</v>
      </c>
      <c r="B302" s="18">
        <v>3335</v>
      </c>
      <c r="C302" s="27">
        <v>0.22224443555910969</v>
      </c>
    </row>
    <row r="303" spans="1:3" x14ac:dyDescent="0.25">
      <c r="A303" s="17" t="s">
        <v>86</v>
      </c>
      <c r="B303" s="18">
        <v>1139</v>
      </c>
      <c r="C303" s="27">
        <v>7.5902972144475542E-2</v>
      </c>
    </row>
    <row r="304" spans="1:3" hidden="1" x14ac:dyDescent="0.25">
      <c r="A304" s="23" t="s">
        <v>1119</v>
      </c>
      <c r="B304" s="18">
        <v>0</v>
      </c>
      <c r="C304" s="27"/>
    </row>
    <row r="305" spans="1:3" hidden="1" x14ac:dyDescent="0.25">
      <c r="A305" s="17" t="s">
        <v>111</v>
      </c>
      <c r="B305" s="18">
        <v>0</v>
      </c>
      <c r="C305" s="27"/>
    </row>
    <row r="306" spans="1:3" x14ac:dyDescent="0.25">
      <c r="A306" s="23" t="s">
        <v>336</v>
      </c>
      <c r="B306" s="18">
        <v>2465</v>
      </c>
      <c r="C306" s="27">
        <v>1</v>
      </c>
    </row>
    <row r="307" spans="1:3" x14ac:dyDescent="0.25">
      <c r="A307" s="17" t="s">
        <v>86</v>
      </c>
      <c r="B307" s="18">
        <v>577</v>
      </c>
      <c r="C307" s="27">
        <v>0.23407707910750508</v>
      </c>
    </row>
    <row r="308" spans="1:3" x14ac:dyDescent="0.25">
      <c r="A308" s="17" t="s">
        <v>103</v>
      </c>
      <c r="B308" s="18">
        <v>0</v>
      </c>
      <c r="C308" s="27">
        <v>0</v>
      </c>
    </row>
    <row r="309" spans="1:3" x14ac:dyDescent="0.25">
      <c r="A309" s="17" t="s">
        <v>79</v>
      </c>
      <c r="B309" s="18">
        <v>1888</v>
      </c>
      <c r="C309" s="27">
        <v>0.76592292089249492</v>
      </c>
    </row>
    <row r="310" spans="1:3" x14ac:dyDescent="0.25">
      <c r="A310" s="23" t="s">
        <v>409</v>
      </c>
      <c r="B310" s="18">
        <v>9917</v>
      </c>
      <c r="C310" s="27">
        <v>1</v>
      </c>
    </row>
    <row r="311" spans="1:3" x14ac:dyDescent="0.25">
      <c r="A311" s="17" t="s">
        <v>92</v>
      </c>
      <c r="B311" s="18">
        <v>9917</v>
      </c>
      <c r="C311" s="27">
        <v>1</v>
      </c>
    </row>
    <row r="312" spans="1:3" hidden="1" x14ac:dyDescent="0.25">
      <c r="A312" s="23" t="s">
        <v>1122</v>
      </c>
      <c r="B312" s="18">
        <v>0</v>
      </c>
      <c r="C312" s="27"/>
    </row>
    <row r="313" spans="1:3" hidden="1" x14ac:dyDescent="0.25">
      <c r="A313" s="17" t="s">
        <v>86</v>
      </c>
      <c r="B313" s="18">
        <v>0</v>
      </c>
      <c r="C313" s="27"/>
    </row>
    <row r="314" spans="1:3" x14ac:dyDescent="0.25">
      <c r="A314" s="23" t="s">
        <v>415</v>
      </c>
      <c r="B314" s="18">
        <v>87</v>
      </c>
      <c r="C314" s="27">
        <v>1</v>
      </c>
    </row>
    <row r="315" spans="1:3" x14ac:dyDescent="0.25">
      <c r="A315" s="17" t="s">
        <v>86</v>
      </c>
      <c r="B315" s="18">
        <v>87</v>
      </c>
      <c r="C315" s="27">
        <v>1</v>
      </c>
    </row>
    <row r="316" spans="1:3" x14ac:dyDescent="0.25">
      <c r="A316" s="23" t="s">
        <v>360</v>
      </c>
      <c r="B316" s="18">
        <v>32852</v>
      </c>
      <c r="C316" s="27">
        <v>1</v>
      </c>
    </row>
    <row r="317" spans="1:3" x14ac:dyDescent="0.25">
      <c r="A317" s="17" t="s">
        <v>92</v>
      </c>
      <c r="B317" s="18">
        <v>32852</v>
      </c>
      <c r="C317" s="27">
        <v>1</v>
      </c>
    </row>
    <row r="318" spans="1:3" x14ac:dyDescent="0.25">
      <c r="A318" s="23" t="s">
        <v>458</v>
      </c>
      <c r="B318" s="18">
        <v>2418</v>
      </c>
      <c r="C318" s="27">
        <v>1</v>
      </c>
    </row>
    <row r="319" spans="1:3" x14ac:dyDescent="0.25">
      <c r="A319" s="17" t="s">
        <v>92</v>
      </c>
      <c r="B319" s="18">
        <v>0</v>
      </c>
      <c r="C319" s="27">
        <v>0</v>
      </c>
    </row>
    <row r="320" spans="1:3" x14ac:dyDescent="0.25">
      <c r="A320" s="17" t="s">
        <v>109</v>
      </c>
      <c r="B320" s="18">
        <v>1377</v>
      </c>
      <c r="C320" s="27">
        <v>0.5694789081885856</v>
      </c>
    </row>
    <row r="321" spans="1:3" x14ac:dyDescent="0.25">
      <c r="A321" s="17" t="s">
        <v>86</v>
      </c>
      <c r="B321" s="18">
        <v>765</v>
      </c>
      <c r="C321" s="27">
        <v>0.31637717121588088</v>
      </c>
    </row>
    <row r="322" spans="1:3" x14ac:dyDescent="0.25">
      <c r="A322" s="17" t="s">
        <v>111</v>
      </c>
      <c r="B322" s="18">
        <v>276</v>
      </c>
      <c r="C322" s="27">
        <v>0.11414392059553349</v>
      </c>
    </row>
    <row r="323" spans="1:3" x14ac:dyDescent="0.25">
      <c r="A323" s="23" t="s">
        <v>363</v>
      </c>
      <c r="B323" s="18">
        <v>5136</v>
      </c>
      <c r="C323" s="27">
        <v>1</v>
      </c>
    </row>
    <row r="324" spans="1:3" x14ac:dyDescent="0.25">
      <c r="A324" s="17" t="s">
        <v>86</v>
      </c>
      <c r="B324" s="18">
        <v>1841</v>
      </c>
      <c r="C324" s="27">
        <v>0.35845015576323985</v>
      </c>
    </row>
    <row r="325" spans="1:3" x14ac:dyDescent="0.25">
      <c r="A325" s="17" t="s">
        <v>103</v>
      </c>
      <c r="B325" s="18">
        <v>85</v>
      </c>
      <c r="C325" s="27">
        <v>1.6549844236760123E-2</v>
      </c>
    </row>
    <row r="326" spans="1:3" x14ac:dyDescent="0.25">
      <c r="A326" s="17" t="s">
        <v>79</v>
      </c>
      <c r="B326" s="18">
        <v>3210</v>
      </c>
      <c r="C326" s="27">
        <v>0.625</v>
      </c>
    </row>
    <row r="327" spans="1:3" x14ac:dyDescent="0.25">
      <c r="A327" s="23" t="s">
        <v>470</v>
      </c>
      <c r="B327" s="18">
        <v>8439</v>
      </c>
      <c r="C327" s="27">
        <v>1</v>
      </c>
    </row>
    <row r="328" spans="1:3" x14ac:dyDescent="0.25">
      <c r="A328" s="17" t="s">
        <v>109</v>
      </c>
      <c r="B328" s="18">
        <v>7695</v>
      </c>
      <c r="C328" s="27">
        <v>0.91183789548524707</v>
      </c>
    </row>
    <row r="329" spans="1:3" x14ac:dyDescent="0.25">
      <c r="A329" s="17" t="s">
        <v>86</v>
      </c>
      <c r="B329" s="18">
        <v>9</v>
      </c>
      <c r="C329" s="27">
        <v>1.0664770707429791E-3</v>
      </c>
    </row>
    <row r="330" spans="1:3" x14ac:dyDescent="0.25">
      <c r="A330" s="17" t="s">
        <v>111</v>
      </c>
      <c r="B330" s="18">
        <v>735</v>
      </c>
      <c r="C330" s="27">
        <v>8.7095627444009949E-2</v>
      </c>
    </row>
    <row r="331" spans="1:3" x14ac:dyDescent="0.25">
      <c r="A331" s="23" t="s">
        <v>369</v>
      </c>
      <c r="B331" s="18">
        <v>13534</v>
      </c>
      <c r="C331" s="27">
        <v>1</v>
      </c>
    </row>
    <row r="332" spans="1:3" x14ac:dyDescent="0.25">
      <c r="A332" s="17" t="s">
        <v>92</v>
      </c>
      <c r="B332" s="18">
        <v>5186</v>
      </c>
      <c r="C332" s="27">
        <v>0.38318309442884585</v>
      </c>
    </row>
    <row r="333" spans="1:3" x14ac:dyDescent="0.25">
      <c r="A333" s="17" t="s">
        <v>109</v>
      </c>
      <c r="B333" s="18">
        <v>6766</v>
      </c>
      <c r="C333" s="27">
        <v>0.49992611201418652</v>
      </c>
    </row>
    <row r="334" spans="1:3" x14ac:dyDescent="0.25">
      <c r="A334" s="17" t="s">
        <v>110</v>
      </c>
      <c r="B334" s="18">
        <v>0</v>
      </c>
      <c r="C334" s="27">
        <v>0</v>
      </c>
    </row>
    <row r="335" spans="1:3" x14ac:dyDescent="0.25">
      <c r="A335" s="17" t="s">
        <v>86</v>
      </c>
      <c r="B335" s="18">
        <v>841</v>
      </c>
      <c r="C335" s="27">
        <v>6.2139796069159155E-2</v>
      </c>
    </row>
    <row r="336" spans="1:3" x14ac:dyDescent="0.25">
      <c r="A336" s="17" t="s">
        <v>111</v>
      </c>
      <c r="B336" s="18">
        <v>22</v>
      </c>
      <c r="C336" s="27">
        <v>1.6255356878971479E-3</v>
      </c>
    </row>
    <row r="337" spans="1:3" x14ac:dyDescent="0.25">
      <c r="A337" s="17" t="s">
        <v>79</v>
      </c>
      <c r="B337" s="18">
        <v>719</v>
      </c>
      <c r="C337" s="27">
        <v>5.3125461799911337E-2</v>
      </c>
    </row>
    <row r="338" spans="1:3" x14ac:dyDescent="0.25">
      <c r="A338" s="23" t="s">
        <v>473</v>
      </c>
      <c r="B338" s="18">
        <v>23144</v>
      </c>
      <c r="C338" s="27">
        <v>1</v>
      </c>
    </row>
    <row r="339" spans="1:3" x14ac:dyDescent="0.25">
      <c r="A339" s="17" t="s">
        <v>92</v>
      </c>
      <c r="B339" s="18">
        <v>13116</v>
      </c>
      <c r="C339" s="27">
        <v>0.56671275492568263</v>
      </c>
    </row>
    <row r="340" spans="1:3" x14ac:dyDescent="0.25">
      <c r="A340" s="17" t="s">
        <v>109</v>
      </c>
      <c r="B340" s="18">
        <v>8506</v>
      </c>
      <c r="C340" s="27">
        <v>0.36752506049083994</v>
      </c>
    </row>
    <row r="341" spans="1:3" x14ac:dyDescent="0.25">
      <c r="A341" s="17" t="s">
        <v>86</v>
      </c>
      <c r="B341" s="18">
        <v>714</v>
      </c>
      <c r="C341" s="27">
        <v>3.0850328378845489E-2</v>
      </c>
    </row>
    <row r="342" spans="1:3" x14ac:dyDescent="0.25">
      <c r="A342" s="17" t="s">
        <v>184</v>
      </c>
      <c r="B342" s="18">
        <v>808</v>
      </c>
      <c r="C342" s="27">
        <v>3.4911856204631872E-2</v>
      </c>
    </row>
    <row r="343" spans="1:3" x14ac:dyDescent="0.25">
      <c r="A343" s="17" t="s">
        <v>111</v>
      </c>
      <c r="B343" s="18">
        <v>0</v>
      </c>
      <c r="C343" s="27">
        <v>0</v>
      </c>
    </row>
    <row r="344" spans="1:3" x14ac:dyDescent="0.25">
      <c r="A344" s="23" t="s">
        <v>693</v>
      </c>
      <c r="B344" s="18">
        <v>35</v>
      </c>
      <c r="C344" s="27">
        <v>1</v>
      </c>
    </row>
    <row r="345" spans="1:3" x14ac:dyDescent="0.25">
      <c r="A345" s="17" t="s">
        <v>86</v>
      </c>
      <c r="B345" s="18">
        <v>35</v>
      </c>
      <c r="C345" s="27">
        <v>1</v>
      </c>
    </row>
    <row r="346" spans="1:3" x14ac:dyDescent="0.25">
      <c r="A346" s="23" t="s">
        <v>375</v>
      </c>
      <c r="B346" s="18">
        <v>384</v>
      </c>
      <c r="C346" s="27">
        <v>1</v>
      </c>
    </row>
    <row r="347" spans="1:3" x14ac:dyDescent="0.25">
      <c r="A347" s="17" t="s">
        <v>109</v>
      </c>
      <c r="B347" s="18">
        <v>0</v>
      </c>
      <c r="C347" s="27">
        <v>0</v>
      </c>
    </row>
    <row r="348" spans="1:3" x14ac:dyDescent="0.25">
      <c r="A348" s="17" t="s">
        <v>86</v>
      </c>
      <c r="B348" s="18">
        <v>0</v>
      </c>
      <c r="C348" s="27">
        <v>0</v>
      </c>
    </row>
    <row r="349" spans="1:3" x14ac:dyDescent="0.25">
      <c r="A349" s="17" t="s">
        <v>120</v>
      </c>
      <c r="B349" s="18">
        <v>384</v>
      </c>
      <c r="C349" s="27">
        <v>1</v>
      </c>
    </row>
    <row r="350" spans="1:3" x14ac:dyDescent="0.25">
      <c r="A350" s="23" t="s">
        <v>378</v>
      </c>
      <c r="B350" s="18">
        <v>6714</v>
      </c>
      <c r="C350" s="27">
        <v>1</v>
      </c>
    </row>
    <row r="351" spans="1:3" x14ac:dyDescent="0.25">
      <c r="A351" s="17" t="s">
        <v>109</v>
      </c>
      <c r="B351" s="18">
        <v>666</v>
      </c>
      <c r="C351" s="27">
        <v>9.9195710455764072E-2</v>
      </c>
    </row>
    <row r="352" spans="1:3" x14ac:dyDescent="0.25">
      <c r="A352" s="17" t="s">
        <v>86</v>
      </c>
      <c r="B352" s="18">
        <v>441</v>
      </c>
      <c r="C352" s="27">
        <v>6.5683646112600538E-2</v>
      </c>
    </row>
    <row r="353" spans="1:3" x14ac:dyDescent="0.25">
      <c r="A353" s="17" t="s">
        <v>542</v>
      </c>
      <c r="B353" s="18">
        <v>397</v>
      </c>
      <c r="C353" s="27">
        <v>5.9130175752159668E-2</v>
      </c>
    </row>
    <row r="354" spans="1:3" x14ac:dyDescent="0.25">
      <c r="A354" s="17" t="s">
        <v>120</v>
      </c>
      <c r="B354" s="18">
        <v>5210</v>
      </c>
      <c r="C354" s="27">
        <v>0.77599046767947577</v>
      </c>
    </row>
    <row r="355" spans="1:3" x14ac:dyDescent="0.25">
      <c r="A355" s="23" t="s">
        <v>381</v>
      </c>
      <c r="B355" s="18">
        <v>1274</v>
      </c>
      <c r="C355" s="27">
        <v>1</v>
      </c>
    </row>
    <row r="356" spans="1:3" x14ac:dyDescent="0.25">
      <c r="A356" s="17" t="s">
        <v>92</v>
      </c>
      <c r="B356" s="18">
        <v>102</v>
      </c>
      <c r="C356" s="27">
        <v>8.0062794348508631E-2</v>
      </c>
    </row>
    <row r="357" spans="1:3" x14ac:dyDescent="0.25">
      <c r="A357" s="17" t="s">
        <v>109</v>
      </c>
      <c r="B357" s="18">
        <v>1172</v>
      </c>
      <c r="C357" s="27">
        <v>0.9199372056514914</v>
      </c>
    </row>
    <row r="358" spans="1:3" x14ac:dyDescent="0.25">
      <c r="A358" s="23" t="s">
        <v>384</v>
      </c>
      <c r="B358" s="18">
        <v>7248</v>
      </c>
      <c r="C358" s="27">
        <v>1</v>
      </c>
    </row>
    <row r="359" spans="1:3" x14ac:dyDescent="0.25">
      <c r="A359" s="17" t="s">
        <v>92</v>
      </c>
      <c r="B359" s="18">
        <v>5179</v>
      </c>
      <c r="C359" s="27">
        <v>0.71454194260485648</v>
      </c>
    </row>
    <row r="360" spans="1:3" x14ac:dyDescent="0.25">
      <c r="A360" s="17" t="s">
        <v>109</v>
      </c>
      <c r="B360" s="18">
        <v>2059</v>
      </c>
      <c r="C360" s="27">
        <v>0.28407836644591611</v>
      </c>
    </row>
    <row r="361" spans="1:3" x14ac:dyDescent="0.25">
      <c r="A361" s="17" t="s">
        <v>86</v>
      </c>
      <c r="B361" s="18">
        <v>10</v>
      </c>
      <c r="C361" s="27">
        <v>1.3796909492273732E-3</v>
      </c>
    </row>
    <row r="362" spans="1:3" x14ac:dyDescent="0.25">
      <c r="A362" s="23" t="s">
        <v>387</v>
      </c>
      <c r="B362" s="18">
        <v>4045</v>
      </c>
      <c r="C362" s="27">
        <v>1</v>
      </c>
    </row>
    <row r="363" spans="1:3" x14ac:dyDescent="0.25">
      <c r="A363" s="17" t="s">
        <v>92</v>
      </c>
      <c r="B363" s="18">
        <v>2354</v>
      </c>
      <c r="C363" s="27">
        <v>0.58195302843016072</v>
      </c>
    </row>
    <row r="364" spans="1:3" x14ac:dyDescent="0.25">
      <c r="A364" s="17" t="s">
        <v>109</v>
      </c>
      <c r="B364" s="18">
        <v>1691</v>
      </c>
      <c r="C364" s="27">
        <v>0.41804697156983933</v>
      </c>
    </row>
    <row r="365" spans="1:3" x14ac:dyDescent="0.25">
      <c r="A365" s="17" t="s">
        <v>86</v>
      </c>
      <c r="B365" s="18">
        <v>0</v>
      </c>
      <c r="C365" s="27">
        <v>0</v>
      </c>
    </row>
    <row r="366" spans="1:3" x14ac:dyDescent="0.25">
      <c r="A366" s="17" t="s">
        <v>111</v>
      </c>
      <c r="B366" s="18">
        <v>0</v>
      </c>
      <c r="C366" s="27">
        <v>0</v>
      </c>
    </row>
    <row r="367" spans="1:3" hidden="1" x14ac:dyDescent="0.25">
      <c r="A367" s="23" t="s">
        <v>418</v>
      </c>
      <c r="B367" s="18">
        <v>0</v>
      </c>
      <c r="C367" s="27"/>
    </row>
    <row r="368" spans="1:3" hidden="1" x14ac:dyDescent="0.25">
      <c r="A368" s="17" t="s">
        <v>92</v>
      </c>
      <c r="B368" s="18">
        <v>0</v>
      </c>
      <c r="C368" s="27"/>
    </row>
    <row r="369" spans="1:3" x14ac:dyDescent="0.25">
      <c r="A369" s="23" t="s">
        <v>754</v>
      </c>
      <c r="B369" s="18">
        <v>2138</v>
      </c>
      <c r="C369" s="27">
        <v>1</v>
      </c>
    </row>
    <row r="370" spans="1:3" x14ac:dyDescent="0.25">
      <c r="A370" s="17" t="s">
        <v>86</v>
      </c>
      <c r="B370" s="18">
        <v>606</v>
      </c>
      <c r="C370" s="27">
        <v>0.28344246959775493</v>
      </c>
    </row>
    <row r="371" spans="1:3" x14ac:dyDescent="0.25">
      <c r="A371" s="17" t="s">
        <v>79</v>
      </c>
      <c r="B371" s="18">
        <v>1532</v>
      </c>
      <c r="C371" s="27">
        <v>0.71655753040224512</v>
      </c>
    </row>
    <row r="372" spans="1:3" x14ac:dyDescent="0.25">
      <c r="A372" s="23" t="s">
        <v>421</v>
      </c>
      <c r="B372" s="18">
        <v>12470</v>
      </c>
      <c r="C372" s="27">
        <v>1</v>
      </c>
    </row>
    <row r="373" spans="1:3" x14ac:dyDescent="0.25">
      <c r="A373" s="17" t="s">
        <v>92</v>
      </c>
      <c r="B373" s="18">
        <v>7602</v>
      </c>
      <c r="C373" s="27">
        <v>0.6096230954290297</v>
      </c>
    </row>
    <row r="374" spans="1:3" x14ac:dyDescent="0.25">
      <c r="A374" s="17" t="s">
        <v>109</v>
      </c>
      <c r="B374" s="18">
        <v>4745</v>
      </c>
      <c r="C374" s="27">
        <v>0.38051323175621493</v>
      </c>
    </row>
    <row r="375" spans="1:3" x14ac:dyDescent="0.25">
      <c r="A375" s="17" t="s">
        <v>86</v>
      </c>
      <c r="B375" s="18">
        <v>123</v>
      </c>
      <c r="C375" s="27">
        <v>9.8636728147554129E-3</v>
      </c>
    </row>
    <row r="376" spans="1:3" x14ac:dyDescent="0.25">
      <c r="A376" s="23" t="s">
        <v>576</v>
      </c>
      <c r="B376" s="18">
        <v>30728</v>
      </c>
      <c r="C376" s="27">
        <v>1</v>
      </c>
    </row>
    <row r="377" spans="1:3" x14ac:dyDescent="0.25">
      <c r="A377" s="17" t="s">
        <v>92</v>
      </c>
      <c r="B377" s="18">
        <v>26548</v>
      </c>
      <c r="C377" s="27">
        <v>0.86396771674043216</v>
      </c>
    </row>
    <row r="378" spans="1:3" x14ac:dyDescent="0.25">
      <c r="A378" s="17" t="s">
        <v>109</v>
      </c>
      <c r="B378" s="18">
        <v>3694</v>
      </c>
      <c r="C378" s="27">
        <v>0.12021608956001041</v>
      </c>
    </row>
    <row r="379" spans="1:3" x14ac:dyDescent="0.25">
      <c r="A379" s="17" t="s">
        <v>86</v>
      </c>
      <c r="B379" s="18">
        <v>486</v>
      </c>
      <c r="C379" s="27">
        <v>1.5816193699557408E-2</v>
      </c>
    </row>
    <row r="380" spans="1:3" x14ac:dyDescent="0.25">
      <c r="A380" s="23" t="s">
        <v>430</v>
      </c>
      <c r="B380" s="18">
        <v>9338</v>
      </c>
      <c r="C380" s="27">
        <v>1</v>
      </c>
    </row>
    <row r="381" spans="1:3" x14ac:dyDescent="0.25">
      <c r="A381" s="17" t="s">
        <v>92</v>
      </c>
      <c r="B381" s="18">
        <v>3814</v>
      </c>
      <c r="C381" s="27">
        <v>0.40843863782394518</v>
      </c>
    </row>
    <row r="382" spans="1:3" x14ac:dyDescent="0.25">
      <c r="A382" s="17" t="s">
        <v>109</v>
      </c>
      <c r="B382" s="18">
        <v>1925</v>
      </c>
      <c r="C382" s="27">
        <v>0.20614692653673164</v>
      </c>
    </row>
    <row r="383" spans="1:3" x14ac:dyDescent="0.25">
      <c r="A383" s="17" t="s">
        <v>86</v>
      </c>
      <c r="B383" s="18">
        <v>211</v>
      </c>
      <c r="C383" s="27">
        <v>2.2595844934675518E-2</v>
      </c>
    </row>
    <row r="384" spans="1:3" x14ac:dyDescent="0.25">
      <c r="A384" s="17" t="s">
        <v>120</v>
      </c>
      <c r="B384" s="18">
        <v>3388</v>
      </c>
      <c r="C384" s="27">
        <v>0.36281859070464767</v>
      </c>
    </row>
    <row r="385" spans="1:3" hidden="1" x14ac:dyDescent="0.25">
      <c r="A385" s="23" t="s">
        <v>585</v>
      </c>
      <c r="B385" s="18">
        <v>0</v>
      </c>
      <c r="C385" s="27"/>
    </row>
    <row r="386" spans="1:3" hidden="1" x14ac:dyDescent="0.25">
      <c r="A386" s="17" t="s">
        <v>92</v>
      </c>
      <c r="B386" s="18">
        <v>0</v>
      </c>
      <c r="C386" s="27"/>
    </row>
    <row r="387" spans="1:3" hidden="1" x14ac:dyDescent="0.25">
      <c r="A387" s="17" t="s">
        <v>109</v>
      </c>
      <c r="B387" s="18">
        <v>0</v>
      </c>
      <c r="C387" s="27"/>
    </row>
    <row r="388" spans="1:3" x14ac:dyDescent="0.25">
      <c r="A388" s="23" t="s">
        <v>433</v>
      </c>
      <c r="B388" s="18">
        <v>3231</v>
      </c>
      <c r="C388" s="27">
        <v>1</v>
      </c>
    </row>
    <row r="389" spans="1:3" x14ac:dyDescent="0.25">
      <c r="A389" s="17" t="s">
        <v>92</v>
      </c>
      <c r="B389" s="18">
        <v>891</v>
      </c>
      <c r="C389" s="27">
        <v>0.27576601671309192</v>
      </c>
    </row>
    <row r="390" spans="1:3" x14ac:dyDescent="0.25">
      <c r="A390" s="17" t="s">
        <v>109</v>
      </c>
      <c r="B390" s="18">
        <v>1907</v>
      </c>
      <c r="C390" s="27">
        <v>0.59021974620860418</v>
      </c>
    </row>
    <row r="391" spans="1:3" x14ac:dyDescent="0.25">
      <c r="A391" s="17" t="s">
        <v>86</v>
      </c>
      <c r="B391" s="18">
        <v>28</v>
      </c>
      <c r="C391" s="27">
        <v>8.666047663262148E-3</v>
      </c>
    </row>
    <row r="392" spans="1:3" x14ac:dyDescent="0.25">
      <c r="A392" s="17" t="s">
        <v>111</v>
      </c>
      <c r="B392" s="18">
        <v>405</v>
      </c>
      <c r="C392" s="27">
        <v>0.12534818941504178</v>
      </c>
    </row>
    <row r="393" spans="1:3" x14ac:dyDescent="0.25">
      <c r="A393" s="23" t="s">
        <v>442</v>
      </c>
      <c r="B393" s="18">
        <v>6365</v>
      </c>
      <c r="C393" s="27">
        <v>1</v>
      </c>
    </row>
    <row r="394" spans="1:3" x14ac:dyDescent="0.25">
      <c r="A394" s="17" t="s">
        <v>110</v>
      </c>
      <c r="B394" s="18">
        <v>24</v>
      </c>
      <c r="C394" s="27">
        <v>3.7706205813040064E-3</v>
      </c>
    </row>
    <row r="395" spans="1:3" x14ac:dyDescent="0.25">
      <c r="A395" s="17" t="s">
        <v>86</v>
      </c>
      <c r="B395" s="18">
        <v>1600</v>
      </c>
      <c r="C395" s="27">
        <v>0.25137470542026707</v>
      </c>
    </row>
    <row r="396" spans="1:3" x14ac:dyDescent="0.25">
      <c r="A396" s="17" t="s">
        <v>79</v>
      </c>
      <c r="B396" s="18">
        <v>4741</v>
      </c>
      <c r="C396" s="27">
        <v>0.74485467399842886</v>
      </c>
    </row>
    <row r="397" spans="1:3" x14ac:dyDescent="0.25">
      <c r="A397" s="23" t="s">
        <v>789</v>
      </c>
      <c r="B397" s="18">
        <v>0</v>
      </c>
      <c r="C397" s="27"/>
    </row>
    <row r="398" spans="1:3" x14ac:dyDescent="0.25">
      <c r="A398" s="17" t="s">
        <v>109</v>
      </c>
      <c r="B398" s="18">
        <v>0</v>
      </c>
      <c r="C398" s="27"/>
    </row>
    <row r="399" spans="1:3" x14ac:dyDescent="0.25">
      <c r="A399" s="17" t="s">
        <v>86</v>
      </c>
      <c r="B399" s="18">
        <v>0</v>
      </c>
      <c r="C399" s="27"/>
    </row>
    <row r="400" spans="1:3" x14ac:dyDescent="0.25">
      <c r="A400" s="23" t="s">
        <v>591</v>
      </c>
      <c r="B400" s="18">
        <v>1321</v>
      </c>
      <c r="C400" s="27">
        <v>1</v>
      </c>
    </row>
    <row r="401" spans="1:3" x14ac:dyDescent="0.25">
      <c r="A401" s="17" t="s">
        <v>92</v>
      </c>
      <c r="B401" s="18">
        <v>642</v>
      </c>
      <c r="C401" s="27">
        <v>0.48599545798637395</v>
      </c>
    </row>
    <row r="402" spans="1:3" x14ac:dyDescent="0.25">
      <c r="A402" s="17" t="s">
        <v>109</v>
      </c>
      <c r="B402" s="18">
        <v>679</v>
      </c>
      <c r="C402" s="27">
        <v>0.514004542013626</v>
      </c>
    </row>
    <row r="403" spans="1:3" x14ac:dyDescent="0.25">
      <c r="A403" s="17" t="s">
        <v>86</v>
      </c>
      <c r="B403" s="18">
        <v>0</v>
      </c>
      <c r="C403" s="27">
        <v>0</v>
      </c>
    </row>
    <row r="404" spans="1:3" x14ac:dyDescent="0.25">
      <c r="A404" s="23" t="s">
        <v>792</v>
      </c>
      <c r="B404" s="18">
        <v>463</v>
      </c>
      <c r="C404" s="27">
        <v>1</v>
      </c>
    </row>
    <row r="405" spans="1:3" x14ac:dyDescent="0.25">
      <c r="A405" s="17" t="s">
        <v>86</v>
      </c>
      <c r="B405" s="18">
        <v>12</v>
      </c>
      <c r="C405" s="27">
        <v>2.591792656587473E-2</v>
      </c>
    </row>
    <row r="406" spans="1:3" x14ac:dyDescent="0.25">
      <c r="A406" s="17" t="s">
        <v>120</v>
      </c>
      <c r="B406" s="18">
        <v>0</v>
      </c>
      <c r="C406" s="27">
        <v>0</v>
      </c>
    </row>
    <row r="407" spans="1:3" x14ac:dyDescent="0.25">
      <c r="A407" s="17" t="s">
        <v>79</v>
      </c>
      <c r="B407" s="18">
        <v>451</v>
      </c>
      <c r="C407" s="27">
        <v>0.97408207343412523</v>
      </c>
    </row>
    <row r="408" spans="1:3" x14ac:dyDescent="0.25">
      <c r="A408" s="23" t="s">
        <v>501</v>
      </c>
      <c r="B408" s="18">
        <v>8980</v>
      </c>
      <c r="C408" s="27">
        <v>1</v>
      </c>
    </row>
    <row r="409" spans="1:3" x14ac:dyDescent="0.25">
      <c r="A409" s="17" t="s">
        <v>92</v>
      </c>
      <c r="B409" s="18">
        <v>1481</v>
      </c>
      <c r="C409" s="27">
        <v>0.16492204899777282</v>
      </c>
    </row>
    <row r="410" spans="1:3" x14ac:dyDescent="0.25">
      <c r="A410" s="17" t="s">
        <v>109</v>
      </c>
      <c r="B410" s="18">
        <v>4365</v>
      </c>
      <c r="C410" s="27">
        <v>0.4860801781737194</v>
      </c>
    </row>
    <row r="411" spans="1:3" x14ac:dyDescent="0.25">
      <c r="A411" s="17" t="s">
        <v>86</v>
      </c>
      <c r="B411" s="18">
        <v>245</v>
      </c>
      <c r="C411" s="27">
        <v>2.7282850779510023E-2</v>
      </c>
    </row>
    <row r="412" spans="1:3" x14ac:dyDescent="0.25">
      <c r="A412" s="17" t="s">
        <v>111</v>
      </c>
      <c r="B412" s="18">
        <v>0</v>
      </c>
      <c r="C412" s="27">
        <v>0</v>
      </c>
    </row>
    <row r="413" spans="1:3" x14ac:dyDescent="0.25">
      <c r="A413" s="17" t="s">
        <v>542</v>
      </c>
      <c r="B413" s="18">
        <v>472</v>
      </c>
      <c r="C413" s="27">
        <v>5.2561247216035632E-2</v>
      </c>
    </row>
    <row r="414" spans="1:3" x14ac:dyDescent="0.25">
      <c r="A414" s="17" t="s">
        <v>120</v>
      </c>
      <c r="B414" s="18">
        <v>2417</v>
      </c>
      <c r="C414" s="27">
        <v>0.26915367483296215</v>
      </c>
    </row>
    <row r="415" spans="1:3" x14ac:dyDescent="0.25">
      <c r="A415" s="23" t="s">
        <v>834</v>
      </c>
      <c r="B415" s="18">
        <v>251</v>
      </c>
      <c r="C415" s="27">
        <v>1</v>
      </c>
    </row>
    <row r="416" spans="1:3" x14ac:dyDescent="0.25">
      <c r="A416" s="17" t="s">
        <v>92</v>
      </c>
      <c r="B416" s="18">
        <v>0</v>
      </c>
      <c r="C416" s="27">
        <v>0</v>
      </c>
    </row>
    <row r="417" spans="1:3" x14ac:dyDescent="0.25">
      <c r="A417" s="17" t="s">
        <v>109</v>
      </c>
      <c r="B417" s="18">
        <v>251</v>
      </c>
      <c r="C417" s="27">
        <v>1</v>
      </c>
    </row>
    <row r="418" spans="1:3" x14ac:dyDescent="0.25">
      <c r="A418" s="17" t="s">
        <v>86</v>
      </c>
      <c r="B418" s="18">
        <v>0</v>
      </c>
      <c r="C418" s="27">
        <v>0</v>
      </c>
    </row>
    <row r="419" spans="1:3" hidden="1" x14ac:dyDescent="0.25">
      <c r="A419" s="23" t="s">
        <v>837</v>
      </c>
      <c r="B419" s="18">
        <v>0</v>
      </c>
      <c r="C419" s="27"/>
    </row>
    <row r="420" spans="1:3" hidden="1" x14ac:dyDescent="0.25">
      <c r="A420" s="17" t="s">
        <v>86</v>
      </c>
      <c r="B420" s="18">
        <v>0</v>
      </c>
      <c r="C420" s="27"/>
    </row>
    <row r="421" spans="1:3" x14ac:dyDescent="0.25">
      <c r="A421" s="23" t="s">
        <v>651</v>
      </c>
      <c r="B421" s="18">
        <v>1849</v>
      </c>
      <c r="C421" s="27">
        <v>1</v>
      </c>
    </row>
    <row r="422" spans="1:3" x14ac:dyDescent="0.25">
      <c r="A422" s="17" t="s">
        <v>92</v>
      </c>
      <c r="B422" s="18">
        <v>152</v>
      </c>
      <c r="C422" s="27">
        <v>8.2206598161168196E-2</v>
      </c>
    </row>
    <row r="423" spans="1:3" x14ac:dyDescent="0.25">
      <c r="A423" s="17" t="s">
        <v>109</v>
      </c>
      <c r="B423" s="18">
        <v>1469</v>
      </c>
      <c r="C423" s="27">
        <v>0.7944835045970795</v>
      </c>
    </row>
    <row r="424" spans="1:3" x14ac:dyDescent="0.25">
      <c r="A424" s="17" t="s">
        <v>86</v>
      </c>
      <c r="B424" s="18">
        <v>228</v>
      </c>
      <c r="C424" s="27">
        <v>0.1233098972417523</v>
      </c>
    </row>
    <row r="425" spans="1:3" x14ac:dyDescent="0.25">
      <c r="A425" s="17" t="s">
        <v>111</v>
      </c>
      <c r="B425" s="18">
        <v>0</v>
      </c>
      <c r="C425" s="27">
        <v>0</v>
      </c>
    </row>
    <row r="426" spans="1:3" hidden="1" x14ac:dyDescent="0.25">
      <c r="A426" s="23" t="s">
        <v>840</v>
      </c>
      <c r="B426" s="18">
        <v>0</v>
      </c>
      <c r="C426" s="27"/>
    </row>
    <row r="427" spans="1:3" hidden="1" x14ac:dyDescent="0.25">
      <c r="A427" s="17" t="s">
        <v>86</v>
      </c>
      <c r="B427" s="18">
        <v>0</v>
      </c>
      <c r="C427" s="27"/>
    </row>
    <row r="428" spans="1:3" hidden="1" x14ac:dyDescent="0.25">
      <c r="A428" s="23" t="s">
        <v>657</v>
      </c>
      <c r="B428" s="18">
        <v>0</v>
      </c>
      <c r="C428" s="27"/>
    </row>
    <row r="429" spans="1:3" hidden="1" x14ac:dyDescent="0.25">
      <c r="A429" s="17" t="s">
        <v>92</v>
      </c>
      <c r="B429" s="18">
        <v>0</v>
      </c>
      <c r="C429" s="27"/>
    </row>
    <row r="430" spans="1:3" hidden="1" x14ac:dyDescent="0.25">
      <c r="A430" s="17" t="s">
        <v>109</v>
      </c>
      <c r="B430" s="18">
        <v>0</v>
      </c>
      <c r="C430" s="27"/>
    </row>
    <row r="431" spans="1:3" hidden="1" x14ac:dyDescent="0.25">
      <c r="A431" s="17" t="s">
        <v>86</v>
      </c>
      <c r="B431" s="18">
        <v>0</v>
      </c>
      <c r="C431" s="27"/>
    </row>
    <row r="432" spans="1:3" hidden="1" x14ac:dyDescent="0.25">
      <c r="A432" s="17" t="s">
        <v>184</v>
      </c>
      <c r="B432" s="18">
        <v>0</v>
      </c>
      <c r="C432" s="27"/>
    </row>
    <row r="433" spans="1:3" hidden="1" x14ac:dyDescent="0.25">
      <c r="A433" s="23" t="s">
        <v>659</v>
      </c>
      <c r="B433" s="18">
        <v>0</v>
      </c>
      <c r="C433" s="27"/>
    </row>
    <row r="434" spans="1:3" hidden="1" x14ac:dyDescent="0.25">
      <c r="A434" s="17" t="s">
        <v>86</v>
      </c>
      <c r="B434" s="18">
        <v>0</v>
      </c>
      <c r="C434" s="27"/>
    </row>
    <row r="435" spans="1:3" hidden="1" x14ac:dyDescent="0.25">
      <c r="A435" s="17" t="s">
        <v>79</v>
      </c>
      <c r="B435" s="18">
        <v>0</v>
      </c>
      <c r="C435" s="27"/>
    </row>
    <row r="436" spans="1:3" x14ac:dyDescent="0.25">
      <c r="A436" s="23" t="s">
        <v>906</v>
      </c>
      <c r="B436" s="18">
        <v>1511</v>
      </c>
      <c r="C436" s="27">
        <v>1</v>
      </c>
    </row>
    <row r="437" spans="1:3" x14ac:dyDescent="0.25">
      <c r="A437" s="17" t="s">
        <v>86</v>
      </c>
      <c r="B437" s="18">
        <v>1511</v>
      </c>
      <c r="C437" s="27">
        <v>1</v>
      </c>
    </row>
    <row r="438" spans="1:3" x14ac:dyDescent="0.25">
      <c r="A438" s="23" t="s">
        <v>546</v>
      </c>
      <c r="B438" s="18">
        <v>6292</v>
      </c>
      <c r="C438" s="27">
        <v>1</v>
      </c>
    </row>
    <row r="439" spans="1:3" x14ac:dyDescent="0.25">
      <c r="A439" s="17" t="s">
        <v>109</v>
      </c>
      <c r="B439" s="18">
        <v>0</v>
      </c>
      <c r="C439" s="27">
        <v>0</v>
      </c>
    </row>
    <row r="440" spans="1:3" x14ac:dyDescent="0.25">
      <c r="A440" s="17" t="s">
        <v>184</v>
      </c>
      <c r="B440" s="18">
        <v>6292</v>
      </c>
      <c r="C440" s="27">
        <v>1</v>
      </c>
    </row>
    <row r="441" spans="1:3" x14ac:dyDescent="0.25">
      <c r="A441" s="23" t="s">
        <v>552</v>
      </c>
      <c r="B441" s="18">
        <v>1244</v>
      </c>
      <c r="C441" s="27">
        <v>1</v>
      </c>
    </row>
    <row r="442" spans="1:3" x14ac:dyDescent="0.25">
      <c r="A442" s="17" t="s">
        <v>92</v>
      </c>
      <c r="B442" s="18">
        <v>673</v>
      </c>
      <c r="C442" s="27">
        <v>0.54099678456591638</v>
      </c>
    </row>
    <row r="443" spans="1:3" x14ac:dyDescent="0.25">
      <c r="A443" s="17" t="s">
        <v>109</v>
      </c>
      <c r="B443" s="18">
        <v>561</v>
      </c>
      <c r="C443" s="27">
        <v>0.45096463022508038</v>
      </c>
    </row>
    <row r="444" spans="1:3" x14ac:dyDescent="0.25">
      <c r="A444" s="17" t="s">
        <v>86</v>
      </c>
      <c r="B444" s="18">
        <v>10</v>
      </c>
      <c r="C444" s="27">
        <v>8.0385852090032149E-3</v>
      </c>
    </row>
    <row r="445" spans="1:3" x14ac:dyDescent="0.25">
      <c r="A445" s="17" t="s">
        <v>111</v>
      </c>
      <c r="B445" s="18">
        <v>0</v>
      </c>
      <c r="C445" s="27">
        <v>0</v>
      </c>
    </row>
    <row r="446" spans="1:3" x14ac:dyDescent="0.25">
      <c r="A446" s="17" t="s">
        <v>120</v>
      </c>
      <c r="B446" s="18">
        <v>0</v>
      </c>
      <c r="C446" s="27">
        <v>0</v>
      </c>
    </row>
    <row r="447" spans="1:3" x14ac:dyDescent="0.25">
      <c r="A447" s="23" t="s">
        <v>567</v>
      </c>
      <c r="B447" s="18">
        <v>212</v>
      </c>
      <c r="C447" s="27">
        <v>1</v>
      </c>
    </row>
    <row r="448" spans="1:3" x14ac:dyDescent="0.25">
      <c r="A448" s="17" t="s">
        <v>86</v>
      </c>
      <c r="B448" s="18">
        <v>212</v>
      </c>
      <c r="C448" s="27">
        <v>1</v>
      </c>
    </row>
    <row r="449" spans="1:3" x14ac:dyDescent="0.25">
      <c r="A449" s="23" t="s">
        <v>1145</v>
      </c>
      <c r="B449" s="18">
        <v>164</v>
      </c>
      <c r="C449" s="27">
        <v>1</v>
      </c>
    </row>
    <row r="450" spans="1:3" x14ac:dyDescent="0.25">
      <c r="A450" s="17" t="s">
        <v>86</v>
      </c>
      <c r="B450" s="18">
        <v>164</v>
      </c>
      <c r="C450" s="27">
        <v>1</v>
      </c>
    </row>
    <row r="451" spans="1:3" x14ac:dyDescent="0.25">
      <c r="A451" s="23" t="s">
        <v>1148</v>
      </c>
      <c r="B451" s="18">
        <v>248</v>
      </c>
      <c r="C451" s="27">
        <v>1</v>
      </c>
    </row>
    <row r="452" spans="1:3" x14ac:dyDescent="0.25">
      <c r="A452" s="17" t="s">
        <v>109</v>
      </c>
      <c r="B452" s="18">
        <v>248</v>
      </c>
      <c r="C452" s="27">
        <v>1</v>
      </c>
    </row>
    <row r="453" spans="1:3" x14ac:dyDescent="0.25">
      <c r="A453" s="23" t="s">
        <v>742</v>
      </c>
      <c r="B453" s="18">
        <v>10093</v>
      </c>
      <c r="C453" s="27">
        <v>1</v>
      </c>
    </row>
    <row r="454" spans="1:3" x14ac:dyDescent="0.25">
      <c r="A454" s="17" t="s">
        <v>92</v>
      </c>
      <c r="B454" s="18">
        <v>3237</v>
      </c>
      <c r="C454" s="27">
        <v>0.32071732884177151</v>
      </c>
    </row>
    <row r="455" spans="1:3" x14ac:dyDescent="0.25">
      <c r="A455" s="17" t="s">
        <v>109</v>
      </c>
      <c r="B455" s="18">
        <v>4459</v>
      </c>
      <c r="C455" s="27">
        <v>0.4417913405330427</v>
      </c>
    </row>
    <row r="456" spans="1:3" x14ac:dyDescent="0.25">
      <c r="A456" s="17" t="s">
        <v>110</v>
      </c>
      <c r="B456" s="18">
        <v>0</v>
      </c>
      <c r="C456" s="27">
        <v>0</v>
      </c>
    </row>
    <row r="457" spans="1:3" x14ac:dyDescent="0.25">
      <c r="A457" s="17" t="s">
        <v>86</v>
      </c>
      <c r="B457" s="18">
        <v>2397</v>
      </c>
      <c r="C457" s="27">
        <v>0.23749133062518576</v>
      </c>
    </row>
    <row r="458" spans="1:3" x14ac:dyDescent="0.25">
      <c r="A458" s="17" t="s">
        <v>103</v>
      </c>
      <c r="B458" s="18">
        <v>0</v>
      </c>
      <c r="C458" s="27">
        <v>0</v>
      </c>
    </row>
    <row r="459" spans="1:3" x14ac:dyDescent="0.25">
      <c r="A459" s="23" t="s">
        <v>570</v>
      </c>
      <c r="B459" s="18">
        <v>3121</v>
      </c>
      <c r="C459" s="27">
        <v>1</v>
      </c>
    </row>
    <row r="460" spans="1:3" x14ac:dyDescent="0.25">
      <c r="A460" s="17" t="s">
        <v>109</v>
      </c>
      <c r="B460" s="18">
        <v>0</v>
      </c>
      <c r="C460" s="27">
        <v>0</v>
      </c>
    </row>
    <row r="461" spans="1:3" x14ac:dyDescent="0.25">
      <c r="A461" s="17" t="s">
        <v>110</v>
      </c>
      <c r="B461" s="18">
        <v>0</v>
      </c>
      <c r="C461" s="27">
        <v>0</v>
      </c>
    </row>
    <row r="462" spans="1:3" x14ac:dyDescent="0.25">
      <c r="A462" s="17" t="s">
        <v>86</v>
      </c>
      <c r="B462" s="18">
        <v>392</v>
      </c>
      <c r="C462" s="27">
        <v>0.12560076898429989</v>
      </c>
    </row>
    <row r="463" spans="1:3" x14ac:dyDescent="0.25">
      <c r="A463" s="17" t="s">
        <v>79</v>
      </c>
      <c r="B463" s="18">
        <v>2729</v>
      </c>
      <c r="C463" s="27">
        <v>0.87439923101570005</v>
      </c>
    </row>
    <row r="464" spans="1:3" hidden="1" x14ac:dyDescent="0.25">
      <c r="A464" s="23" t="s">
        <v>607</v>
      </c>
      <c r="B464" s="18">
        <v>0</v>
      </c>
      <c r="C464" s="27"/>
    </row>
    <row r="465" spans="1:3" hidden="1" x14ac:dyDescent="0.25">
      <c r="A465" s="17" t="s">
        <v>92</v>
      </c>
      <c r="B465" s="18">
        <v>0</v>
      </c>
      <c r="C465" s="27"/>
    </row>
    <row r="466" spans="1:3" x14ac:dyDescent="0.25">
      <c r="A466" s="23" t="s">
        <v>613</v>
      </c>
      <c r="B466" s="18">
        <v>1694</v>
      </c>
      <c r="C466" s="27">
        <v>1</v>
      </c>
    </row>
    <row r="467" spans="1:3" x14ac:dyDescent="0.25">
      <c r="A467" s="17" t="s">
        <v>92</v>
      </c>
      <c r="B467" s="18">
        <v>134</v>
      </c>
      <c r="C467" s="27">
        <v>7.9102715466351836E-2</v>
      </c>
    </row>
    <row r="468" spans="1:3" x14ac:dyDescent="0.25">
      <c r="A468" s="17" t="s">
        <v>109</v>
      </c>
      <c r="B468" s="18">
        <v>1079</v>
      </c>
      <c r="C468" s="27">
        <v>0.63695395513577335</v>
      </c>
    </row>
    <row r="469" spans="1:3" x14ac:dyDescent="0.25">
      <c r="A469" s="17" t="s">
        <v>86</v>
      </c>
      <c r="B469" s="18">
        <v>115</v>
      </c>
      <c r="C469" s="27">
        <v>6.7886658795749705E-2</v>
      </c>
    </row>
    <row r="470" spans="1:3" x14ac:dyDescent="0.25">
      <c r="A470" s="17" t="s">
        <v>111</v>
      </c>
      <c r="B470" s="18">
        <v>366</v>
      </c>
      <c r="C470" s="27">
        <v>0.21605667060212513</v>
      </c>
    </row>
    <row r="471" spans="1:3" x14ac:dyDescent="0.25">
      <c r="A471" s="23" t="s">
        <v>751</v>
      </c>
      <c r="B471" s="18">
        <v>146</v>
      </c>
      <c r="C471" s="27">
        <v>1</v>
      </c>
    </row>
    <row r="472" spans="1:3" x14ac:dyDescent="0.25">
      <c r="A472" s="17" t="s">
        <v>86</v>
      </c>
      <c r="B472" s="18">
        <v>146</v>
      </c>
      <c r="C472" s="27">
        <v>1</v>
      </c>
    </row>
    <row r="473" spans="1:3" hidden="1" x14ac:dyDescent="0.25">
      <c r="A473" s="23" t="s">
        <v>945</v>
      </c>
      <c r="B473" s="18">
        <v>0</v>
      </c>
      <c r="C473" s="27"/>
    </row>
    <row r="474" spans="1:3" hidden="1" x14ac:dyDescent="0.25">
      <c r="A474" s="17" t="s">
        <v>92</v>
      </c>
      <c r="B474" s="18">
        <v>0</v>
      </c>
      <c r="C474" s="27"/>
    </row>
    <row r="475" spans="1:3" x14ac:dyDescent="0.25">
      <c r="A475" s="23" t="s">
        <v>619</v>
      </c>
      <c r="B475" s="18">
        <v>23070</v>
      </c>
      <c r="C475" s="27">
        <v>1</v>
      </c>
    </row>
    <row r="476" spans="1:3" x14ac:dyDescent="0.25">
      <c r="A476" s="17" t="s">
        <v>92</v>
      </c>
      <c r="B476" s="18">
        <v>15844</v>
      </c>
      <c r="C476" s="27">
        <v>0.68677936714347643</v>
      </c>
    </row>
    <row r="477" spans="1:3" x14ac:dyDescent="0.25">
      <c r="A477" s="17" t="s">
        <v>109</v>
      </c>
      <c r="B477" s="18">
        <v>5860</v>
      </c>
      <c r="C477" s="27">
        <v>0.25400953619419159</v>
      </c>
    </row>
    <row r="478" spans="1:3" x14ac:dyDescent="0.25">
      <c r="A478" s="17" t="s">
        <v>86</v>
      </c>
      <c r="B478" s="18">
        <v>161</v>
      </c>
      <c r="C478" s="27">
        <v>6.9787602947550932E-3</v>
      </c>
    </row>
    <row r="479" spans="1:3" x14ac:dyDescent="0.25">
      <c r="A479" s="17" t="s">
        <v>111</v>
      </c>
      <c r="B479" s="18">
        <v>44</v>
      </c>
      <c r="C479" s="27">
        <v>1.9072388383181622E-3</v>
      </c>
    </row>
    <row r="480" spans="1:3" x14ac:dyDescent="0.25">
      <c r="A480" s="17" t="s">
        <v>542</v>
      </c>
      <c r="B480" s="18">
        <v>370</v>
      </c>
      <c r="C480" s="27">
        <v>1.6038144776766364E-2</v>
      </c>
    </row>
    <row r="481" spans="1:3" x14ac:dyDescent="0.25">
      <c r="A481" s="17" t="s">
        <v>120</v>
      </c>
      <c r="B481" s="18">
        <v>791</v>
      </c>
      <c r="C481" s="27">
        <v>3.4286952752492411E-2</v>
      </c>
    </row>
    <row r="482" spans="1:3" x14ac:dyDescent="0.25">
      <c r="A482" s="23" t="s">
        <v>622</v>
      </c>
      <c r="B482" s="18">
        <v>14188</v>
      </c>
      <c r="C482" s="27">
        <v>1</v>
      </c>
    </row>
    <row r="483" spans="1:3" x14ac:dyDescent="0.25">
      <c r="A483" s="17" t="s">
        <v>92</v>
      </c>
      <c r="B483" s="18">
        <v>12121</v>
      </c>
      <c r="C483" s="27">
        <v>0.85431350436989006</v>
      </c>
    </row>
    <row r="484" spans="1:3" x14ac:dyDescent="0.25">
      <c r="A484" s="17" t="s">
        <v>109</v>
      </c>
      <c r="B484" s="18">
        <v>1627</v>
      </c>
      <c r="C484" s="27">
        <v>0.11467437270933183</v>
      </c>
    </row>
    <row r="485" spans="1:3" x14ac:dyDescent="0.25">
      <c r="A485" s="17" t="s">
        <v>86</v>
      </c>
      <c r="B485" s="18">
        <v>440</v>
      </c>
      <c r="C485" s="27">
        <v>3.1012122920778123E-2</v>
      </c>
    </row>
    <row r="486" spans="1:3" x14ac:dyDescent="0.25">
      <c r="A486" s="23" t="s">
        <v>948</v>
      </c>
      <c r="B486" s="18">
        <v>195</v>
      </c>
      <c r="C486" s="27">
        <v>1</v>
      </c>
    </row>
    <row r="487" spans="1:3" x14ac:dyDescent="0.25">
      <c r="A487" s="17" t="s">
        <v>109</v>
      </c>
      <c r="B487" s="18">
        <v>195</v>
      </c>
      <c r="C487" s="27">
        <v>1</v>
      </c>
    </row>
    <row r="488" spans="1:3" x14ac:dyDescent="0.25">
      <c r="A488" s="23" t="s">
        <v>625</v>
      </c>
      <c r="B488" s="18">
        <v>9241</v>
      </c>
      <c r="C488" s="27">
        <v>1</v>
      </c>
    </row>
    <row r="489" spans="1:3" x14ac:dyDescent="0.25">
      <c r="A489" s="17" t="s">
        <v>92</v>
      </c>
      <c r="B489" s="18">
        <v>777</v>
      </c>
      <c r="C489" s="27">
        <v>8.4081809327994805E-2</v>
      </c>
    </row>
    <row r="490" spans="1:3" x14ac:dyDescent="0.25">
      <c r="A490" s="17" t="s">
        <v>109</v>
      </c>
      <c r="B490" s="18">
        <v>1452</v>
      </c>
      <c r="C490" s="27">
        <v>0.15712585218049996</v>
      </c>
    </row>
    <row r="491" spans="1:3" x14ac:dyDescent="0.25">
      <c r="A491" s="17" t="s">
        <v>110</v>
      </c>
      <c r="B491" s="18">
        <v>711</v>
      </c>
      <c r="C491" s="27">
        <v>7.6939725137972079E-2</v>
      </c>
    </row>
    <row r="492" spans="1:3" x14ac:dyDescent="0.25">
      <c r="A492" s="17" t="s">
        <v>86</v>
      </c>
      <c r="B492" s="18">
        <v>3834</v>
      </c>
      <c r="C492" s="27">
        <v>0.41489016340222917</v>
      </c>
    </row>
    <row r="493" spans="1:3" x14ac:dyDescent="0.25">
      <c r="A493" s="17" t="s">
        <v>111</v>
      </c>
      <c r="B493" s="18">
        <v>0</v>
      </c>
      <c r="C493" s="27">
        <v>0</v>
      </c>
    </row>
    <row r="494" spans="1:3" x14ac:dyDescent="0.25">
      <c r="A494" s="17" t="s">
        <v>79</v>
      </c>
      <c r="B494" s="18">
        <v>2467</v>
      </c>
      <c r="C494" s="27">
        <v>0.26696244995130397</v>
      </c>
    </row>
    <row r="495" spans="1:3" x14ac:dyDescent="0.25">
      <c r="A495" s="23" t="s">
        <v>954</v>
      </c>
      <c r="B495" s="18">
        <v>0</v>
      </c>
      <c r="C495" s="27"/>
    </row>
    <row r="496" spans="1:3" x14ac:dyDescent="0.25">
      <c r="A496" s="17" t="s">
        <v>86</v>
      </c>
      <c r="B496" s="18">
        <v>0</v>
      </c>
      <c r="C496" s="27"/>
    </row>
    <row r="497" spans="1:3" x14ac:dyDescent="0.25">
      <c r="A497" s="23" t="s">
        <v>1001</v>
      </c>
      <c r="B497" s="18">
        <v>764</v>
      </c>
      <c r="C497" s="27">
        <v>1</v>
      </c>
    </row>
    <row r="498" spans="1:3" x14ac:dyDescent="0.25">
      <c r="A498" s="17" t="s">
        <v>86</v>
      </c>
      <c r="B498" s="18">
        <v>764</v>
      </c>
      <c r="C498" s="27">
        <v>1</v>
      </c>
    </row>
    <row r="499" spans="1:3" x14ac:dyDescent="0.25">
      <c r="A499" s="23" t="s">
        <v>799</v>
      </c>
      <c r="B499" s="18">
        <v>18260</v>
      </c>
      <c r="C499" s="27">
        <v>1</v>
      </c>
    </row>
    <row r="500" spans="1:3" x14ac:dyDescent="0.25">
      <c r="A500" s="17" t="s">
        <v>92</v>
      </c>
      <c r="B500" s="18">
        <v>4162</v>
      </c>
      <c r="C500" s="27">
        <v>0.22792990142387734</v>
      </c>
    </row>
    <row r="501" spans="1:3" x14ac:dyDescent="0.25">
      <c r="A501" s="17" t="s">
        <v>109</v>
      </c>
      <c r="B501" s="18">
        <v>3394</v>
      </c>
      <c r="C501" s="27">
        <v>0.18587075575027381</v>
      </c>
    </row>
    <row r="502" spans="1:3" x14ac:dyDescent="0.25">
      <c r="A502" s="17" t="s">
        <v>110</v>
      </c>
      <c r="B502" s="18">
        <v>31</v>
      </c>
      <c r="C502" s="27">
        <v>1.6976998904709747E-3</v>
      </c>
    </row>
    <row r="503" spans="1:3" x14ac:dyDescent="0.25">
      <c r="A503" s="17" t="s">
        <v>86</v>
      </c>
      <c r="B503" s="18">
        <v>146</v>
      </c>
      <c r="C503" s="27">
        <v>7.9956188389923334E-3</v>
      </c>
    </row>
    <row r="504" spans="1:3" x14ac:dyDescent="0.25">
      <c r="A504" s="17" t="s">
        <v>184</v>
      </c>
      <c r="B504" s="18">
        <v>10527</v>
      </c>
      <c r="C504" s="27">
        <v>0.57650602409638552</v>
      </c>
    </row>
    <row r="505" spans="1:3" x14ac:dyDescent="0.25">
      <c r="A505" s="23" t="s">
        <v>633</v>
      </c>
      <c r="B505" s="18">
        <v>10840</v>
      </c>
      <c r="C505" s="27">
        <v>1</v>
      </c>
    </row>
    <row r="506" spans="1:3" x14ac:dyDescent="0.25">
      <c r="A506" s="17" t="s">
        <v>92</v>
      </c>
      <c r="B506" s="18">
        <v>5116</v>
      </c>
      <c r="C506" s="27">
        <v>0.47195571955719556</v>
      </c>
    </row>
    <row r="507" spans="1:3" x14ac:dyDescent="0.25">
      <c r="A507" s="17" t="s">
        <v>109</v>
      </c>
      <c r="B507" s="18">
        <v>4171</v>
      </c>
      <c r="C507" s="27">
        <v>0.38477859778597784</v>
      </c>
    </row>
    <row r="508" spans="1:3" x14ac:dyDescent="0.25">
      <c r="A508" s="17" t="s">
        <v>86</v>
      </c>
      <c r="B508" s="18">
        <v>994</v>
      </c>
      <c r="C508" s="27">
        <v>9.1697416974169735E-2</v>
      </c>
    </row>
    <row r="509" spans="1:3" x14ac:dyDescent="0.25">
      <c r="A509" s="17" t="s">
        <v>111</v>
      </c>
      <c r="B509" s="18">
        <v>559</v>
      </c>
      <c r="C509" s="27">
        <v>5.1568265682656829E-2</v>
      </c>
    </row>
    <row r="510" spans="1:3" x14ac:dyDescent="0.25">
      <c r="A510" s="23" t="s">
        <v>636</v>
      </c>
      <c r="B510" s="18">
        <v>13530</v>
      </c>
      <c r="C510" s="27">
        <v>1</v>
      </c>
    </row>
    <row r="511" spans="1:3" x14ac:dyDescent="0.25">
      <c r="A511" s="17" t="s">
        <v>92</v>
      </c>
      <c r="B511" s="18">
        <v>3243</v>
      </c>
      <c r="C511" s="27">
        <v>0.23968957871396895</v>
      </c>
    </row>
    <row r="512" spans="1:3" x14ac:dyDescent="0.25">
      <c r="A512" s="17" t="s">
        <v>109</v>
      </c>
      <c r="B512" s="18">
        <v>6710</v>
      </c>
      <c r="C512" s="27">
        <v>0.49593495934959347</v>
      </c>
    </row>
    <row r="513" spans="1:3" x14ac:dyDescent="0.25">
      <c r="A513" s="17" t="s">
        <v>86</v>
      </c>
      <c r="B513" s="18">
        <v>724</v>
      </c>
      <c r="C513" s="27">
        <v>5.3510716925351073E-2</v>
      </c>
    </row>
    <row r="514" spans="1:3" x14ac:dyDescent="0.25">
      <c r="A514" s="17" t="s">
        <v>111</v>
      </c>
      <c r="B514" s="18">
        <v>0</v>
      </c>
      <c r="C514" s="27">
        <v>0</v>
      </c>
    </row>
    <row r="515" spans="1:3" x14ac:dyDescent="0.25">
      <c r="A515" s="17" t="s">
        <v>542</v>
      </c>
      <c r="B515" s="18">
        <v>1360</v>
      </c>
      <c r="C515" s="27">
        <v>0.10051736881005174</v>
      </c>
    </row>
    <row r="516" spans="1:3" x14ac:dyDescent="0.25">
      <c r="A516" s="17" t="s">
        <v>120</v>
      </c>
      <c r="B516" s="18">
        <v>1493</v>
      </c>
      <c r="C516" s="27">
        <v>0.11034737620103474</v>
      </c>
    </row>
    <row r="517" spans="1:3" x14ac:dyDescent="0.25">
      <c r="A517" s="23" t="s">
        <v>661</v>
      </c>
      <c r="B517" s="18">
        <v>14808</v>
      </c>
      <c r="C517" s="27">
        <v>1</v>
      </c>
    </row>
    <row r="518" spans="1:3" x14ac:dyDescent="0.25">
      <c r="A518" s="17" t="s">
        <v>110</v>
      </c>
      <c r="B518" s="18">
        <v>595</v>
      </c>
      <c r="C518" s="27">
        <v>4.0180983252296056E-2</v>
      </c>
    </row>
    <row r="519" spans="1:3" x14ac:dyDescent="0.25">
      <c r="A519" s="17" t="s">
        <v>86</v>
      </c>
      <c r="B519" s="18">
        <v>1943</v>
      </c>
      <c r="C519" s="27">
        <v>0.13121285791464074</v>
      </c>
    </row>
    <row r="520" spans="1:3" x14ac:dyDescent="0.25">
      <c r="A520" s="17" t="s">
        <v>103</v>
      </c>
      <c r="B520" s="18">
        <v>2116</v>
      </c>
      <c r="C520" s="27">
        <v>0.14289573203673689</v>
      </c>
    </row>
    <row r="521" spans="1:3" x14ac:dyDescent="0.25">
      <c r="A521" s="17" t="s">
        <v>79</v>
      </c>
      <c r="B521" s="18">
        <v>10154</v>
      </c>
      <c r="C521" s="27">
        <v>0.68571042679632632</v>
      </c>
    </row>
    <row r="522" spans="1:3" x14ac:dyDescent="0.25">
      <c r="A522" s="23" t="s">
        <v>802</v>
      </c>
      <c r="B522" s="18">
        <v>12470</v>
      </c>
      <c r="C522" s="27">
        <v>1</v>
      </c>
    </row>
    <row r="523" spans="1:3" x14ac:dyDescent="0.25">
      <c r="A523" s="17" t="s">
        <v>92</v>
      </c>
      <c r="B523" s="18">
        <v>1282</v>
      </c>
      <c r="C523" s="27">
        <v>0.10280673616680032</v>
      </c>
    </row>
    <row r="524" spans="1:3" x14ac:dyDescent="0.25">
      <c r="A524" s="17" t="s">
        <v>109</v>
      </c>
      <c r="B524" s="18">
        <v>460</v>
      </c>
      <c r="C524" s="27">
        <v>3.6888532477947072E-2</v>
      </c>
    </row>
    <row r="525" spans="1:3" x14ac:dyDescent="0.25">
      <c r="A525" s="17" t="s">
        <v>86</v>
      </c>
      <c r="B525" s="18">
        <v>3540</v>
      </c>
      <c r="C525" s="27">
        <v>0.28388131515637532</v>
      </c>
    </row>
    <row r="526" spans="1:3" x14ac:dyDescent="0.25">
      <c r="A526" s="17" t="s">
        <v>79</v>
      </c>
      <c r="B526" s="18">
        <v>7188</v>
      </c>
      <c r="C526" s="27">
        <v>0.57642341619887727</v>
      </c>
    </row>
    <row r="527" spans="1:3" x14ac:dyDescent="0.25">
      <c r="A527" s="23" t="s">
        <v>850</v>
      </c>
      <c r="B527" s="18">
        <v>1557</v>
      </c>
      <c r="C527" s="27">
        <v>1</v>
      </c>
    </row>
    <row r="528" spans="1:3" x14ac:dyDescent="0.25">
      <c r="A528" s="17" t="s">
        <v>109</v>
      </c>
      <c r="B528" s="18">
        <v>60</v>
      </c>
      <c r="C528" s="27">
        <v>3.8535645472061654E-2</v>
      </c>
    </row>
    <row r="529" spans="1:3" x14ac:dyDescent="0.25">
      <c r="A529" s="17" t="s">
        <v>86</v>
      </c>
      <c r="B529" s="18">
        <v>315</v>
      </c>
      <c r="C529" s="27">
        <v>0.20231213872832371</v>
      </c>
    </row>
    <row r="530" spans="1:3" x14ac:dyDescent="0.25">
      <c r="A530" s="17" t="s">
        <v>120</v>
      </c>
      <c r="B530" s="18">
        <v>1182</v>
      </c>
      <c r="C530" s="27">
        <v>0.75915221579961467</v>
      </c>
    </row>
    <row r="531" spans="1:3" x14ac:dyDescent="0.25">
      <c r="A531" s="23" t="s">
        <v>672</v>
      </c>
      <c r="B531" s="18">
        <v>823</v>
      </c>
      <c r="C531" s="27">
        <v>1</v>
      </c>
    </row>
    <row r="532" spans="1:3" x14ac:dyDescent="0.25">
      <c r="A532" s="17" t="s">
        <v>92</v>
      </c>
      <c r="B532" s="18">
        <v>823</v>
      </c>
      <c r="C532" s="27">
        <v>1</v>
      </c>
    </row>
    <row r="533" spans="1:3" x14ac:dyDescent="0.25">
      <c r="A533" s="23" t="s">
        <v>675</v>
      </c>
      <c r="B533" s="18">
        <v>711</v>
      </c>
      <c r="C533" s="27">
        <v>1</v>
      </c>
    </row>
    <row r="534" spans="1:3" x14ac:dyDescent="0.25">
      <c r="A534" s="17" t="s">
        <v>92</v>
      </c>
      <c r="B534" s="18">
        <v>301</v>
      </c>
      <c r="C534" s="27">
        <v>0.42334739803094235</v>
      </c>
    </row>
    <row r="535" spans="1:3" x14ac:dyDescent="0.25">
      <c r="A535" s="17" t="s">
        <v>86</v>
      </c>
      <c r="B535" s="18">
        <v>410</v>
      </c>
      <c r="C535" s="27">
        <v>0.57665260196905765</v>
      </c>
    </row>
    <row r="536" spans="1:3" x14ac:dyDescent="0.25">
      <c r="A536" s="23" t="s">
        <v>853</v>
      </c>
      <c r="B536" s="18">
        <v>0</v>
      </c>
      <c r="C536" s="27"/>
    </row>
    <row r="537" spans="1:3" x14ac:dyDescent="0.25">
      <c r="A537" s="17" t="s">
        <v>92</v>
      </c>
      <c r="B537" s="18">
        <v>0</v>
      </c>
      <c r="C537" s="27"/>
    </row>
    <row r="538" spans="1:3" x14ac:dyDescent="0.25">
      <c r="A538" s="17" t="s">
        <v>109</v>
      </c>
      <c r="B538" s="18">
        <v>0</v>
      </c>
      <c r="C538" s="27"/>
    </row>
    <row r="539" spans="1:3" x14ac:dyDescent="0.25">
      <c r="A539" s="17" t="s">
        <v>86</v>
      </c>
      <c r="B539" s="18">
        <v>0</v>
      </c>
      <c r="C539" s="27"/>
    </row>
    <row r="540" spans="1:3" x14ac:dyDescent="0.25">
      <c r="A540" s="23" t="s">
        <v>1027</v>
      </c>
      <c r="B540" s="18">
        <v>0</v>
      </c>
      <c r="C540" s="27"/>
    </row>
    <row r="541" spans="1:3" x14ac:dyDescent="0.25">
      <c r="A541" s="17" t="s">
        <v>109</v>
      </c>
      <c r="B541" s="18">
        <v>0</v>
      </c>
      <c r="C541" s="27"/>
    </row>
    <row r="542" spans="1:3" x14ac:dyDescent="0.25">
      <c r="A542" s="23" t="s">
        <v>856</v>
      </c>
      <c r="B542" s="18">
        <v>9076</v>
      </c>
      <c r="C542" s="27">
        <v>1</v>
      </c>
    </row>
    <row r="543" spans="1:3" x14ac:dyDescent="0.25">
      <c r="A543" s="17" t="s">
        <v>92</v>
      </c>
      <c r="B543" s="18">
        <v>4219</v>
      </c>
      <c r="C543" s="27">
        <v>0.46485235786690171</v>
      </c>
    </row>
    <row r="544" spans="1:3" x14ac:dyDescent="0.25">
      <c r="A544" s="17" t="s">
        <v>109</v>
      </c>
      <c r="B544" s="18">
        <v>4427</v>
      </c>
      <c r="C544" s="27">
        <v>0.48776994270603791</v>
      </c>
    </row>
    <row r="545" spans="1:3" x14ac:dyDescent="0.25">
      <c r="A545" s="17" t="s">
        <v>86</v>
      </c>
      <c r="B545" s="18">
        <v>430</v>
      </c>
      <c r="C545" s="27">
        <v>4.7377699427060382E-2</v>
      </c>
    </row>
    <row r="546" spans="1:3" x14ac:dyDescent="0.25">
      <c r="A546" s="23" t="s">
        <v>1030</v>
      </c>
      <c r="B546" s="18">
        <v>494</v>
      </c>
      <c r="C546" s="27">
        <v>1</v>
      </c>
    </row>
    <row r="547" spans="1:3" x14ac:dyDescent="0.25">
      <c r="A547" s="17" t="s">
        <v>86</v>
      </c>
      <c r="B547" s="18">
        <v>494</v>
      </c>
      <c r="C547" s="27">
        <v>1</v>
      </c>
    </row>
    <row r="548" spans="1:3" x14ac:dyDescent="0.25">
      <c r="A548" s="23" t="s">
        <v>681</v>
      </c>
      <c r="B548" s="18">
        <v>1052</v>
      </c>
      <c r="C548" s="27">
        <v>1</v>
      </c>
    </row>
    <row r="549" spans="1:3" x14ac:dyDescent="0.25">
      <c r="A549" s="17" t="s">
        <v>109</v>
      </c>
      <c r="B549" s="18">
        <v>22</v>
      </c>
      <c r="C549" s="27">
        <v>2.0912547528517109E-2</v>
      </c>
    </row>
    <row r="550" spans="1:3" x14ac:dyDescent="0.25">
      <c r="A550" s="17" t="s">
        <v>86</v>
      </c>
      <c r="B550" s="18">
        <v>22</v>
      </c>
      <c r="C550" s="27">
        <v>2.0912547528517109E-2</v>
      </c>
    </row>
    <row r="551" spans="1:3" x14ac:dyDescent="0.25">
      <c r="A551" s="17" t="s">
        <v>120</v>
      </c>
      <c r="B551" s="18">
        <v>1008</v>
      </c>
      <c r="C551" s="27">
        <v>0.95817490494296575</v>
      </c>
    </row>
    <row r="552" spans="1:3" x14ac:dyDescent="0.25">
      <c r="A552" s="23" t="s">
        <v>862</v>
      </c>
      <c r="B552" s="18">
        <v>3582</v>
      </c>
      <c r="C552" s="27">
        <v>1</v>
      </c>
    </row>
    <row r="553" spans="1:3" x14ac:dyDescent="0.25">
      <c r="A553" s="17" t="s">
        <v>92</v>
      </c>
      <c r="B553" s="18">
        <v>1994</v>
      </c>
      <c r="C553" s="27">
        <v>0.55667225013958688</v>
      </c>
    </row>
    <row r="554" spans="1:3" x14ac:dyDescent="0.25">
      <c r="A554" s="17" t="s">
        <v>109</v>
      </c>
      <c r="B554" s="18">
        <v>648</v>
      </c>
      <c r="C554" s="27">
        <v>0.18090452261306533</v>
      </c>
    </row>
    <row r="555" spans="1:3" x14ac:dyDescent="0.25">
      <c r="A555" s="17" t="s">
        <v>86</v>
      </c>
      <c r="B555" s="18">
        <v>940</v>
      </c>
      <c r="C555" s="27">
        <v>0.26242322724734785</v>
      </c>
    </row>
    <row r="556" spans="1:3" x14ac:dyDescent="0.25">
      <c r="A556" s="23" t="s">
        <v>708</v>
      </c>
      <c r="B556" s="18">
        <v>1025</v>
      </c>
      <c r="C556" s="27">
        <v>1</v>
      </c>
    </row>
    <row r="557" spans="1:3" x14ac:dyDescent="0.25">
      <c r="A557" s="17" t="s">
        <v>86</v>
      </c>
      <c r="B557" s="18">
        <v>1025</v>
      </c>
      <c r="C557" s="27">
        <v>1</v>
      </c>
    </row>
    <row r="558" spans="1:3" x14ac:dyDescent="0.25">
      <c r="A558" s="23" t="s">
        <v>711</v>
      </c>
      <c r="B558" s="18">
        <v>0</v>
      </c>
      <c r="C558" s="27"/>
    </row>
    <row r="559" spans="1:3" x14ac:dyDescent="0.25">
      <c r="A559" s="17" t="s">
        <v>109</v>
      </c>
      <c r="B559" s="18">
        <v>0</v>
      </c>
      <c r="C559" s="27"/>
    </row>
    <row r="560" spans="1:3" x14ac:dyDescent="0.25">
      <c r="A560" s="17" t="s">
        <v>86</v>
      </c>
      <c r="B560" s="18">
        <v>0</v>
      </c>
      <c r="C560" s="27"/>
    </row>
    <row r="561" spans="1:3" x14ac:dyDescent="0.25">
      <c r="A561" s="23" t="s">
        <v>714</v>
      </c>
      <c r="B561" s="18">
        <v>0</v>
      </c>
      <c r="C561" s="27"/>
    </row>
    <row r="562" spans="1:3" x14ac:dyDescent="0.25">
      <c r="A562" s="17" t="s">
        <v>92</v>
      </c>
      <c r="B562" s="18">
        <v>0</v>
      </c>
      <c r="C562" s="27"/>
    </row>
    <row r="563" spans="1:3" x14ac:dyDescent="0.25">
      <c r="A563" s="17" t="s">
        <v>109</v>
      </c>
      <c r="B563" s="18">
        <v>0</v>
      </c>
      <c r="C563" s="27"/>
    </row>
    <row r="564" spans="1:3" x14ac:dyDescent="0.25">
      <c r="A564" s="17" t="s">
        <v>86</v>
      </c>
      <c r="B564" s="18">
        <v>0</v>
      </c>
      <c r="C564" s="27"/>
    </row>
    <row r="565" spans="1:3" x14ac:dyDescent="0.25">
      <c r="A565" s="17" t="s">
        <v>111</v>
      </c>
      <c r="B565" s="18">
        <v>0</v>
      </c>
      <c r="C565" s="27"/>
    </row>
    <row r="566" spans="1:3" x14ac:dyDescent="0.25">
      <c r="A566" s="23" t="s">
        <v>1164</v>
      </c>
      <c r="B566" s="18">
        <v>840</v>
      </c>
      <c r="C566" s="27">
        <v>1</v>
      </c>
    </row>
    <row r="567" spans="1:3" x14ac:dyDescent="0.25">
      <c r="A567" s="17" t="s">
        <v>92</v>
      </c>
      <c r="B567" s="18">
        <v>840</v>
      </c>
      <c r="C567" s="27">
        <v>1</v>
      </c>
    </row>
    <row r="568" spans="1:3" x14ac:dyDescent="0.25">
      <c r="A568" s="23" t="s">
        <v>717</v>
      </c>
      <c r="B568" s="18">
        <v>1417</v>
      </c>
      <c r="C568" s="27">
        <v>1</v>
      </c>
    </row>
    <row r="569" spans="1:3" x14ac:dyDescent="0.25">
      <c r="A569" s="17" t="s">
        <v>109</v>
      </c>
      <c r="B569" s="18">
        <v>0</v>
      </c>
      <c r="C569" s="27">
        <v>0</v>
      </c>
    </row>
    <row r="570" spans="1:3" x14ac:dyDescent="0.25">
      <c r="A570" s="17" t="s">
        <v>86</v>
      </c>
      <c r="B570" s="18">
        <v>0</v>
      </c>
      <c r="C570" s="27">
        <v>0</v>
      </c>
    </row>
    <row r="571" spans="1:3" x14ac:dyDescent="0.25">
      <c r="A571" s="17" t="s">
        <v>120</v>
      </c>
      <c r="B571" s="18">
        <v>1417</v>
      </c>
      <c r="C571" s="27">
        <v>1</v>
      </c>
    </row>
    <row r="572" spans="1:3" x14ac:dyDescent="0.25">
      <c r="A572" s="23" t="s">
        <v>1033</v>
      </c>
      <c r="B572" s="18">
        <v>162</v>
      </c>
      <c r="C572" s="27">
        <v>1</v>
      </c>
    </row>
    <row r="573" spans="1:3" x14ac:dyDescent="0.25">
      <c r="A573" s="17" t="s">
        <v>86</v>
      </c>
      <c r="B573" s="18">
        <v>162</v>
      </c>
      <c r="C573" s="27">
        <v>1</v>
      </c>
    </row>
    <row r="574" spans="1:3" x14ac:dyDescent="0.25">
      <c r="A574" s="23" t="s">
        <v>865</v>
      </c>
      <c r="B574" s="18">
        <v>431</v>
      </c>
      <c r="C574" s="27">
        <v>1</v>
      </c>
    </row>
    <row r="575" spans="1:3" x14ac:dyDescent="0.25">
      <c r="A575" s="17" t="s">
        <v>92</v>
      </c>
      <c r="B575" s="18">
        <v>0</v>
      </c>
      <c r="C575" s="27">
        <v>0</v>
      </c>
    </row>
    <row r="576" spans="1:3" x14ac:dyDescent="0.25">
      <c r="A576" s="17" t="s">
        <v>109</v>
      </c>
      <c r="B576" s="18">
        <v>172</v>
      </c>
      <c r="C576" s="27">
        <v>0.39907192575406031</v>
      </c>
    </row>
    <row r="577" spans="1:3" x14ac:dyDescent="0.25">
      <c r="A577" s="17" t="s">
        <v>86</v>
      </c>
      <c r="B577" s="18">
        <v>259</v>
      </c>
      <c r="C577" s="27">
        <v>0.60092807424593964</v>
      </c>
    </row>
    <row r="578" spans="1:3" x14ac:dyDescent="0.25">
      <c r="A578" s="23" t="s">
        <v>720</v>
      </c>
      <c r="B578" s="18">
        <v>11508</v>
      </c>
      <c r="C578" s="27">
        <v>1</v>
      </c>
    </row>
    <row r="579" spans="1:3" x14ac:dyDescent="0.25">
      <c r="A579" s="17" t="s">
        <v>92</v>
      </c>
      <c r="B579" s="18">
        <v>3927</v>
      </c>
      <c r="C579" s="27">
        <v>0.34124087591240876</v>
      </c>
    </row>
    <row r="580" spans="1:3" x14ac:dyDescent="0.25">
      <c r="A580" s="17" t="s">
        <v>109</v>
      </c>
      <c r="B580" s="18">
        <v>6010</v>
      </c>
      <c r="C580" s="27">
        <v>0.5222453945081682</v>
      </c>
    </row>
    <row r="581" spans="1:3" x14ac:dyDescent="0.25">
      <c r="A581" s="17" t="s">
        <v>86</v>
      </c>
      <c r="B581" s="18">
        <v>1167</v>
      </c>
      <c r="C581" s="27">
        <v>0.10140771637122002</v>
      </c>
    </row>
    <row r="582" spans="1:3" x14ac:dyDescent="0.25">
      <c r="A582" s="17" t="s">
        <v>111</v>
      </c>
      <c r="B582" s="18">
        <v>0</v>
      </c>
      <c r="C582" s="27">
        <v>0</v>
      </c>
    </row>
    <row r="583" spans="1:3" x14ac:dyDescent="0.25">
      <c r="A583" s="17" t="s">
        <v>79</v>
      </c>
      <c r="B583" s="18">
        <v>404</v>
      </c>
      <c r="C583" s="27">
        <v>3.5106013208202988E-2</v>
      </c>
    </row>
    <row r="584" spans="1:3" x14ac:dyDescent="0.25">
      <c r="A584" s="23" t="s">
        <v>1050</v>
      </c>
      <c r="B584" s="18">
        <v>50</v>
      </c>
      <c r="C584" s="27">
        <v>1</v>
      </c>
    </row>
    <row r="585" spans="1:3" x14ac:dyDescent="0.25">
      <c r="A585" s="17" t="s">
        <v>86</v>
      </c>
      <c r="B585" s="18">
        <v>50</v>
      </c>
      <c r="C585" s="27">
        <v>1</v>
      </c>
    </row>
    <row r="586" spans="1:3" x14ac:dyDescent="0.25">
      <c r="A586" s="23" t="s">
        <v>893</v>
      </c>
      <c r="B586" s="18">
        <v>0</v>
      </c>
      <c r="C586" s="27"/>
    </row>
    <row r="587" spans="1:3" x14ac:dyDescent="0.25">
      <c r="A587" s="17" t="s">
        <v>79</v>
      </c>
      <c r="B587" s="18">
        <v>0</v>
      </c>
      <c r="C587" s="27"/>
    </row>
    <row r="588" spans="1:3" x14ac:dyDescent="0.25">
      <c r="A588" s="23" t="s">
        <v>1170</v>
      </c>
      <c r="B588" s="18">
        <v>0</v>
      </c>
      <c r="C588" s="27"/>
    </row>
    <row r="589" spans="1:3" x14ac:dyDescent="0.25">
      <c r="A589" s="17" t="s">
        <v>92</v>
      </c>
      <c r="B589" s="18">
        <v>0</v>
      </c>
      <c r="C589" s="27"/>
    </row>
    <row r="590" spans="1:3" x14ac:dyDescent="0.25">
      <c r="A590" s="23" t="s">
        <v>723</v>
      </c>
      <c r="B590" s="18">
        <v>3414</v>
      </c>
      <c r="C590" s="27">
        <v>1</v>
      </c>
    </row>
    <row r="591" spans="1:3" x14ac:dyDescent="0.25">
      <c r="A591" s="17" t="s">
        <v>109</v>
      </c>
      <c r="B591" s="18">
        <v>3206</v>
      </c>
      <c r="C591" s="27">
        <v>0.93907439953134153</v>
      </c>
    </row>
    <row r="592" spans="1:3" x14ac:dyDescent="0.25">
      <c r="A592" s="17" t="s">
        <v>111</v>
      </c>
      <c r="B592" s="18">
        <v>208</v>
      </c>
      <c r="C592" s="27">
        <v>6.0925600468658463E-2</v>
      </c>
    </row>
    <row r="593" spans="1:3" x14ac:dyDescent="0.25">
      <c r="A593" s="23" t="s">
        <v>1052</v>
      </c>
      <c r="B593" s="18">
        <v>478</v>
      </c>
      <c r="C593" s="27">
        <v>1</v>
      </c>
    </row>
    <row r="594" spans="1:3" x14ac:dyDescent="0.25">
      <c r="A594" s="17" t="s">
        <v>86</v>
      </c>
      <c r="B594" s="18">
        <v>478</v>
      </c>
      <c r="C594" s="27">
        <v>1</v>
      </c>
    </row>
    <row r="595" spans="1:3" x14ac:dyDescent="0.25">
      <c r="A595" s="23" t="s">
        <v>896</v>
      </c>
      <c r="B595" s="18">
        <v>5278</v>
      </c>
      <c r="C595" s="27">
        <v>1</v>
      </c>
    </row>
    <row r="596" spans="1:3" x14ac:dyDescent="0.25">
      <c r="A596" s="17" t="s">
        <v>86</v>
      </c>
      <c r="B596" s="18">
        <v>5278</v>
      </c>
      <c r="C596" s="27">
        <v>1</v>
      </c>
    </row>
    <row r="597" spans="1:3" x14ac:dyDescent="0.25">
      <c r="A597" s="23" t="s">
        <v>1175</v>
      </c>
      <c r="B597" s="18">
        <v>0</v>
      </c>
      <c r="C597" s="27"/>
    </row>
    <row r="598" spans="1:3" x14ac:dyDescent="0.25">
      <c r="A598" s="17" t="s">
        <v>110</v>
      </c>
      <c r="B598" s="18">
        <v>0</v>
      </c>
      <c r="C598" s="27"/>
    </row>
    <row r="599" spans="1:3" x14ac:dyDescent="0.25">
      <c r="A599" s="23" t="s">
        <v>729</v>
      </c>
      <c r="B599" s="18">
        <v>3940</v>
      </c>
      <c r="C599" s="27">
        <v>1</v>
      </c>
    </row>
    <row r="600" spans="1:3" x14ac:dyDescent="0.25">
      <c r="A600" s="17" t="s">
        <v>92</v>
      </c>
      <c r="B600" s="18">
        <v>0</v>
      </c>
      <c r="C600" s="27">
        <v>0</v>
      </c>
    </row>
    <row r="601" spans="1:3" x14ac:dyDescent="0.25">
      <c r="A601" s="17" t="s">
        <v>109</v>
      </c>
      <c r="B601" s="18">
        <v>3940</v>
      </c>
      <c r="C601" s="27">
        <v>1</v>
      </c>
    </row>
    <row r="602" spans="1:3" x14ac:dyDescent="0.25">
      <c r="A602" s="17" t="s">
        <v>110</v>
      </c>
      <c r="B602" s="18">
        <v>0</v>
      </c>
      <c r="C602" s="27">
        <v>0</v>
      </c>
    </row>
    <row r="603" spans="1:3" x14ac:dyDescent="0.25">
      <c r="A603" s="17" t="s">
        <v>86</v>
      </c>
      <c r="B603" s="18">
        <v>0</v>
      </c>
      <c r="C603" s="27">
        <v>0</v>
      </c>
    </row>
    <row r="604" spans="1:3" x14ac:dyDescent="0.25">
      <c r="A604" s="17" t="s">
        <v>111</v>
      </c>
      <c r="B604" s="18">
        <v>0</v>
      </c>
      <c r="C604" s="27">
        <v>0</v>
      </c>
    </row>
    <row r="605" spans="1:3" x14ac:dyDescent="0.25">
      <c r="A605" s="17" t="s">
        <v>542</v>
      </c>
      <c r="B605" s="18">
        <v>0</v>
      </c>
      <c r="C605" s="27">
        <v>0</v>
      </c>
    </row>
    <row r="606" spans="1:3" x14ac:dyDescent="0.25">
      <c r="A606" s="17" t="s">
        <v>120</v>
      </c>
      <c r="B606" s="18">
        <v>0</v>
      </c>
      <c r="C606" s="27">
        <v>0</v>
      </c>
    </row>
    <row r="607" spans="1:3" x14ac:dyDescent="0.25">
      <c r="A607" s="23" t="s">
        <v>732</v>
      </c>
      <c r="B607" s="18">
        <v>2803</v>
      </c>
      <c r="C607" s="27">
        <v>1</v>
      </c>
    </row>
    <row r="608" spans="1:3" x14ac:dyDescent="0.25">
      <c r="A608" s="17" t="s">
        <v>92</v>
      </c>
      <c r="B608" s="18">
        <v>0</v>
      </c>
      <c r="C608" s="27">
        <v>0</v>
      </c>
    </row>
    <row r="609" spans="1:3" x14ac:dyDescent="0.25">
      <c r="A609" s="17" t="s">
        <v>109</v>
      </c>
      <c r="B609" s="18">
        <v>108</v>
      </c>
      <c r="C609" s="27">
        <v>3.8530146271851584E-2</v>
      </c>
    </row>
    <row r="610" spans="1:3" x14ac:dyDescent="0.25">
      <c r="A610" s="17" t="s">
        <v>86</v>
      </c>
      <c r="B610" s="18">
        <v>2524</v>
      </c>
      <c r="C610" s="27">
        <v>0.90046378879771671</v>
      </c>
    </row>
    <row r="611" spans="1:3" x14ac:dyDescent="0.25">
      <c r="A611" s="17" t="s">
        <v>103</v>
      </c>
      <c r="B611" s="18">
        <v>0</v>
      </c>
      <c r="C611" s="27">
        <v>0</v>
      </c>
    </row>
    <row r="612" spans="1:3" x14ac:dyDescent="0.25">
      <c r="A612" s="17" t="s">
        <v>79</v>
      </c>
      <c r="B612" s="18">
        <v>171</v>
      </c>
      <c r="C612" s="27">
        <v>6.1006064930431682E-2</v>
      </c>
    </row>
    <row r="613" spans="1:3" x14ac:dyDescent="0.25">
      <c r="A613" s="23" t="s">
        <v>1055</v>
      </c>
      <c r="B613" s="18">
        <v>875</v>
      </c>
      <c r="C613" s="27">
        <v>1</v>
      </c>
    </row>
    <row r="614" spans="1:3" x14ac:dyDescent="0.25">
      <c r="A614" s="17" t="s">
        <v>110</v>
      </c>
      <c r="B614" s="18">
        <v>0</v>
      </c>
      <c r="C614" s="27">
        <v>0</v>
      </c>
    </row>
    <row r="615" spans="1:3" x14ac:dyDescent="0.25">
      <c r="A615" s="17" t="s">
        <v>86</v>
      </c>
      <c r="B615" s="18">
        <v>875</v>
      </c>
      <c r="C615" s="27">
        <v>1</v>
      </c>
    </row>
    <row r="616" spans="1:3" x14ac:dyDescent="0.25">
      <c r="A616" s="17" t="s">
        <v>79</v>
      </c>
      <c r="B616" s="18">
        <v>0</v>
      </c>
      <c r="C616" s="27">
        <v>0</v>
      </c>
    </row>
    <row r="617" spans="1:3" x14ac:dyDescent="0.25">
      <c r="A617" s="23" t="s">
        <v>735</v>
      </c>
      <c r="B617" s="18">
        <v>4554</v>
      </c>
      <c r="C617" s="27">
        <v>1</v>
      </c>
    </row>
    <row r="618" spans="1:3" x14ac:dyDescent="0.25">
      <c r="A618" s="17" t="s">
        <v>92</v>
      </c>
      <c r="B618" s="18">
        <v>702</v>
      </c>
      <c r="C618" s="27">
        <v>0.1541501976284585</v>
      </c>
    </row>
    <row r="619" spans="1:3" x14ac:dyDescent="0.25">
      <c r="A619" s="17" t="s">
        <v>109</v>
      </c>
      <c r="B619" s="18">
        <v>3636</v>
      </c>
      <c r="C619" s="27">
        <v>0.79841897233201586</v>
      </c>
    </row>
    <row r="620" spans="1:3" x14ac:dyDescent="0.25">
      <c r="A620" s="17" t="s">
        <v>111</v>
      </c>
      <c r="B620" s="18">
        <v>216</v>
      </c>
      <c r="C620" s="27">
        <v>4.7430830039525688E-2</v>
      </c>
    </row>
    <row r="621" spans="1:3" x14ac:dyDescent="0.25">
      <c r="A621" s="23" t="s">
        <v>1178</v>
      </c>
      <c r="B621" s="18">
        <v>0</v>
      </c>
      <c r="C621" s="27"/>
    </row>
    <row r="622" spans="1:3" x14ac:dyDescent="0.25">
      <c r="A622" s="17" t="s">
        <v>111</v>
      </c>
      <c r="B622" s="18">
        <v>0</v>
      </c>
      <c r="C622" s="27"/>
    </row>
    <row r="623" spans="1:3" x14ac:dyDescent="0.25">
      <c r="A623" s="23" t="s">
        <v>1070</v>
      </c>
      <c r="B623" s="18">
        <v>0</v>
      </c>
      <c r="C623" s="27"/>
    </row>
    <row r="624" spans="1:3" x14ac:dyDescent="0.25">
      <c r="A624" s="17" t="s">
        <v>92</v>
      </c>
      <c r="B624" s="18">
        <v>0</v>
      </c>
      <c r="C624" s="27"/>
    </row>
    <row r="625" spans="1:3" x14ac:dyDescent="0.25">
      <c r="A625" s="23" t="s">
        <v>766</v>
      </c>
      <c r="B625" s="18">
        <v>80</v>
      </c>
      <c r="C625" s="27">
        <v>1</v>
      </c>
    </row>
    <row r="626" spans="1:3" x14ac:dyDescent="0.25">
      <c r="A626" s="17" t="s">
        <v>86</v>
      </c>
      <c r="B626" s="18">
        <v>80</v>
      </c>
      <c r="C626" s="27">
        <v>1</v>
      </c>
    </row>
    <row r="627" spans="1:3" x14ac:dyDescent="0.25">
      <c r="A627" s="23" t="s">
        <v>912</v>
      </c>
      <c r="B627" s="18">
        <v>303</v>
      </c>
      <c r="C627" s="27">
        <v>1</v>
      </c>
    </row>
    <row r="628" spans="1:3" x14ac:dyDescent="0.25">
      <c r="A628" s="17" t="s">
        <v>86</v>
      </c>
      <c r="B628" s="18">
        <v>303</v>
      </c>
      <c r="C628" s="27">
        <v>1</v>
      </c>
    </row>
    <row r="629" spans="1:3" x14ac:dyDescent="0.25">
      <c r="A629" s="23" t="s">
        <v>775</v>
      </c>
      <c r="B629" s="18">
        <v>0</v>
      </c>
      <c r="C629" s="27"/>
    </row>
    <row r="630" spans="1:3" x14ac:dyDescent="0.25">
      <c r="A630" s="17" t="s">
        <v>92</v>
      </c>
      <c r="B630" s="18">
        <v>0</v>
      </c>
      <c r="C630" s="27"/>
    </row>
    <row r="631" spans="1:3" x14ac:dyDescent="0.25">
      <c r="A631" s="17" t="s">
        <v>109</v>
      </c>
      <c r="B631" s="18">
        <v>0</v>
      </c>
      <c r="C631" s="27"/>
    </row>
    <row r="632" spans="1:3" x14ac:dyDescent="0.25">
      <c r="A632" s="17" t="s">
        <v>86</v>
      </c>
      <c r="B632" s="18">
        <v>0</v>
      </c>
      <c r="C632" s="27"/>
    </row>
    <row r="633" spans="1:3" x14ac:dyDescent="0.25">
      <c r="A633" s="17" t="s">
        <v>79</v>
      </c>
      <c r="B633" s="18">
        <v>0</v>
      </c>
      <c r="C633" s="27"/>
    </row>
    <row r="634" spans="1:3" x14ac:dyDescent="0.25">
      <c r="A634" s="23" t="s">
        <v>1073</v>
      </c>
      <c r="B634" s="18">
        <v>1816</v>
      </c>
      <c r="C634" s="27">
        <v>1</v>
      </c>
    </row>
    <row r="635" spans="1:3" x14ac:dyDescent="0.25">
      <c r="A635" s="17" t="s">
        <v>79</v>
      </c>
      <c r="B635" s="18">
        <v>1816</v>
      </c>
      <c r="C635" s="27">
        <v>1</v>
      </c>
    </row>
    <row r="636" spans="1:3" x14ac:dyDescent="0.25">
      <c r="A636" s="23" t="s">
        <v>777</v>
      </c>
      <c r="B636" s="18">
        <v>2506</v>
      </c>
      <c r="C636" s="27">
        <v>1</v>
      </c>
    </row>
    <row r="637" spans="1:3" x14ac:dyDescent="0.25">
      <c r="A637" s="17" t="s">
        <v>92</v>
      </c>
      <c r="B637" s="18">
        <v>1490</v>
      </c>
      <c r="C637" s="27">
        <v>0.59457302474062246</v>
      </c>
    </row>
    <row r="638" spans="1:3" x14ac:dyDescent="0.25">
      <c r="A638" s="17" t="s">
        <v>109</v>
      </c>
      <c r="B638" s="18">
        <v>1016</v>
      </c>
      <c r="C638" s="27">
        <v>0.40542697525937749</v>
      </c>
    </row>
    <row r="639" spans="1:3" x14ac:dyDescent="0.25">
      <c r="A639" s="17" t="s">
        <v>86</v>
      </c>
      <c r="B639" s="18">
        <v>0</v>
      </c>
      <c r="C639" s="27">
        <v>0</v>
      </c>
    </row>
    <row r="640" spans="1:3" x14ac:dyDescent="0.25">
      <c r="A640" s="17" t="s">
        <v>111</v>
      </c>
      <c r="B640" s="18">
        <v>0</v>
      </c>
      <c r="C640" s="27">
        <v>0</v>
      </c>
    </row>
    <row r="641" spans="1:3" x14ac:dyDescent="0.25">
      <c r="A641" s="17" t="s">
        <v>79</v>
      </c>
      <c r="B641" s="18">
        <v>0</v>
      </c>
      <c r="C641" s="27">
        <v>0</v>
      </c>
    </row>
    <row r="642" spans="1:3" x14ac:dyDescent="0.25">
      <c r="A642" s="23" t="s">
        <v>783</v>
      </c>
      <c r="B642" s="18">
        <v>25044</v>
      </c>
      <c r="C642" s="27">
        <v>1</v>
      </c>
    </row>
    <row r="643" spans="1:3" x14ac:dyDescent="0.25">
      <c r="A643" s="17" t="s">
        <v>92</v>
      </c>
      <c r="B643" s="18">
        <v>9814</v>
      </c>
      <c r="C643" s="27">
        <v>0.39187030825746688</v>
      </c>
    </row>
    <row r="644" spans="1:3" x14ac:dyDescent="0.25">
      <c r="A644" s="17" t="s">
        <v>109</v>
      </c>
      <c r="B644" s="18">
        <v>10947</v>
      </c>
      <c r="C644" s="27">
        <v>0.43711068519405843</v>
      </c>
    </row>
    <row r="645" spans="1:3" x14ac:dyDescent="0.25">
      <c r="A645" s="17" t="s">
        <v>110</v>
      </c>
      <c r="B645" s="18">
        <v>86</v>
      </c>
      <c r="C645" s="27">
        <v>3.4339562370228399E-3</v>
      </c>
    </row>
    <row r="646" spans="1:3" x14ac:dyDescent="0.25">
      <c r="A646" s="17" t="s">
        <v>86</v>
      </c>
      <c r="B646" s="18">
        <v>1546</v>
      </c>
      <c r="C646" s="27">
        <v>6.1731352819038493E-2</v>
      </c>
    </row>
    <row r="647" spans="1:3" x14ac:dyDescent="0.25">
      <c r="A647" s="17" t="s">
        <v>111</v>
      </c>
      <c r="B647" s="18">
        <v>140</v>
      </c>
      <c r="C647" s="27">
        <v>5.5901613160836928E-3</v>
      </c>
    </row>
    <row r="648" spans="1:3" x14ac:dyDescent="0.25">
      <c r="A648" s="17" t="s">
        <v>103</v>
      </c>
      <c r="B648" s="18">
        <v>540</v>
      </c>
      <c r="C648" s="27">
        <v>2.1562050790608529E-2</v>
      </c>
    </row>
    <row r="649" spans="1:3" x14ac:dyDescent="0.25">
      <c r="A649" s="17" t="s">
        <v>79</v>
      </c>
      <c r="B649" s="18">
        <v>1971</v>
      </c>
      <c r="C649" s="27">
        <v>7.8701485385721137E-2</v>
      </c>
    </row>
    <row r="650" spans="1:3" x14ac:dyDescent="0.25">
      <c r="A650" s="23" t="s">
        <v>808</v>
      </c>
      <c r="B650" s="18">
        <v>45</v>
      </c>
      <c r="C650" s="27">
        <v>1</v>
      </c>
    </row>
    <row r="651" spans="1:3" x14ac:dyDescent="0.25">
      <c r="A651" s="17" t="s">
        <v>86</v>
      </c>
      <c r="B651" s="18">
        <v>45</v>
      </c>
      <c r="C651" s="27">
        <v>1</v>
      </c>
    </row>
    <row r="652" spans="1:3" x14ac:dyDescent="0.25">
      <c r="A652" s="23" t="s">
        <v>1181</v>
      </c>
      <c r="B652" s="18">
        <v>0</v>
      </c>
      <c r="C652" s="27"/>
    </row>
    <row r="653" spans="1:3" x14ac:dyDescent="0.25">
      <c r="A653" s="17" t="s">
        <v>86</v>
      </c>
      <c r="B653" s="18">
        <v>0</v>
      </c>
      <c r="C653" s="27"/>
    </row>
    <row r="654" spans="1:3" x14ac:dyDescent="0.25">
      <c r="A654" s="23" t="s">
        <v>959</v>
      </c>
      <c r="B654" s="18">
        <v>2795</v>
      </c>
      <c r="C654" s="27">
        <v>1</v>
      </c>
    </row>
    <row r="655" spans="1:3" x14ac:dyDescent="0.25">
      <c r="A655" s="17" t="s">
        <v>86</v>
      </c>
      <c r="B655" s="18">
        <v>817</v>
      </c>
      <c r="C655" s="27">
        <v>0.29230769230769232</v>
      </c>
    </row>
    <row r="656" spans="1:3" x14ac:dyDescent="0.25">
      <c r="A656" s="17" t="s">
        <v>79</v>
      </c>
      <c r="B656" s="18">
        <v>1978</v>
      </c>
      <c r="C656" s="27">
        <v>0.70769230769230773</v>
      </c>
    </row>
    <row r="657" spans="1:3" x14ac:dyDescent="0.25">
      <c r="A657" s="23" t="s">
        <v>810</v>
      </c>
      <c r="B657" s="18">
        <v>0</v>
      </c>
      <c r="C657" s="27"/>
    </row>
    <row r="658" spans="1:3" x14ac:dyDescent="0.25">
      <c r="A658" s="17" t="s">
        <v>86</v>
      </c>
      <c r="B658" s="18">
        <v>0</v>
      </c>
      <c r="C658" s="27"/>
    </row>
    <row r="659" spans="1:3" x14ac:dyDescent="0.25">
      <c r="A659" s="23" t="s">
        <v>962</v>
      </c>
      <c r="B659" s="18">
        <v>2752</v>
      </c>
      <c r="C659" s="27">
        <v>1</v>
      </c>
    </row>
    <row r="660" spans="1:3" x14ac:dyDescent="0.25">
      <c r="A660" s="17" t="s">
        <v>79</v>
      </c>
      <c r="B660" s="18">
        <v>2752</v>
      </c>
      <c r="C660" s="27">
        <v>1</v>
      </c>
    </row>
    <row r="661" spans="1:3" x14ac:dyDescent="0.25">
      <c r="A661" s="23" t="s">
        <v>813</v>
      </c>
      <c r="B661" s="18">
        <v>1862</v>
      </c>
      <c r="C661" s="27">
        <v>1</v>
      </c>
    </row>
    <row r="662" spans="1:3" x14ac:dyDescent="0.25">
      <c r="A662" s="17" t="s">
        <v>92</v>
      </c>
      <c r="B662" s="18">
        <v>1862</v>
      </c>
      <c r="C662" s="27">
        <v>1</v>
      </c>
    </row>
    <row r="663" spans="1:3" x14ac:dyDescent="0.25">
      <c r="A663" s="17" t="s">
        <v>109</v>
      </c>
      <c r="B663" s="18">
        <v>0</v>
      </c>
      <c r="C663" s="27">
        <v>0</v>
      </c>
    </row>
    <row r="664" spans="1:3" x14ac:dyDescent="0.25">
      <c r="A664" s="17" t="s">
        <v>86</v>
      </c>
      <c r="B664" s="18">
        <v>0</v>
      </c>
      <c r="C664" s="27">
        <v>0</v>
      </c>
    </row>
    <row r="665" spans="1:3" x14ac:dyDescent="0.25">
      <c r="A665" s="17" t="s">
        <v>120</v>
      </c>
      <c r="B665" s="18">
        <v>0</v>
      </c>
      <c r="C665" s="27">
        <v>0</v>
      </c>
    </row>
    <row r="666" spans="1:3" x14ac:dyDescent="0.25">
      <c r="A666" s="23" t="s">
        <v>1076</v>
      </c>
      <c r="B666" s="18">
        <v>108</v>
      </c>
      <c r="C666" s="27">
        <v>1</v>
      </c>
    </row>
    <row r="667" spans="1:3" x14ac:dyDescent="0.25">
      <c r="A667" s="17" t="s">
        <v>79</v>
      </c>
      <c r="B667" s="18">
        <v>108</v>
      </c>
      <c r="C667" s="27">
        <v>1</v>
      </c>
    </row>
    <row r="668" spans="1:3" x14ac:dyDescent="0.25">
      <c r="A668" s="23" t="s">
        <v>816</v>
      </c>
      <c r="B668" s="18">
        <v>3609</v>
      </c>
      <c r="C668" s="27">
        <v>1</v>
      </c>
    </row>
    <row r="669" spans="1:3" x14ac:dyDescent="0.25">
      <c r="A669" s="17" t="s">
        <v>92</v>
      </c>
      <c r="B669" s="18">
        <v>0</v>
      </c>
      <c r="C669" s="27">
        <v>0</v>
      </c>
    </row>
    <row r="670" spans="1:3" x14ac:dyDescent="0.25">
      <c r="A670" s="17" t="s">
        <v>109</v>
      </c>
      <c r="B670" s="18">
        <v>0</v>
      </c>
      <c r="C670" s="27">
        <v>0</v>
      </c>
    </row>
    <row r="671" spans="1:3" x14ac:dyDescent="0.25">
      <c r="A671" s="17" t="s">
        <v>110</v>
      </c>
      <c r="B671" s="18">
        <v>113</v>
      </c>
      <c r="C671" s="27">
        <v>3.1310612357993907E-2</v>
      </c>
    </row>
    <row r="672" spans="1:3" x14ac:dyDescent="0.25">
      <c r="A672" s="17" t="s">
        <v>86</v>
      </c>
      <c r="B672" s="18">
        <v>719</v>
      </c>
      <c r="C672" s="27">
        <v>0.19922416181767802</v>
      </c>
    </row>
    <row r="673" spans="1:3" x14ac:dyDescent="0.25">
      <c r="A673" s="17" t="s">
        <v>79</v>
      </c>
      <c r="B673" s="18">
        <v>2777</v>
      </c>
      <c r="C673" s="27">
        <v>0.76946522582432808</v>
      </c>
    </row>
    <row r="674" spans="1:3" x14ac:dyDescent="0.25">
      <c r="A674" s="23" t="s">
        <v>822</v>
      </c>
      <c r="B674" s="18">
        <v>21785</v>
      </c>
      <c r="C674" s="27">
        <v>1</v>
      </c>
    </row>
    <row r="675" spans="1:3" x14ac:dyDescent="0.25">
      <c r="A675" s="17" t="s">
        <v>92</v>
      </c>
      <c r="B675" s="18">
        <v>9811</v>
      </c>
      <c r="C675" s="27">
        <v>0.45035574936883177</v>
      </c>
    </row>
    <row r="676" spans="1:3" x14ac:dyDescent="0.25">
      <c r="A676" s="17" t="s">
        <v>109</v>
      </c>
      <c r="B676" s="18">
        <v>4956</v>
      </c>
      <c r="C676" s="27">
        <v>0.22749598347486802</v>
      </c>
    </row>
    <row r="677" spans="1:3" x14ac:dyDescent="0.25">
      <c r="A677" s="17" t="s">
        <v>110</v>
      </c>
      <c r="B677" s="18">
        <v>0</v>
      </c>
      <c r="C677" s="27">
        <v>0</v>
      </c>
    </row>
    <row r="678" spans="1:3" x14ac:dyDescent="0.25">
      <c r="A678" s="17" t="s">
        <v>86</v>
      </c>
      <c r="B678" s="18">
        <v>6847</v>
      </c>
      <c r="C678" s="27">
        <v>0.31429882946981869</v>
      </c>
    </row>
    <row r="679" spans="1:3" x14ac:dyDescent="0.25">
      <c r="A679" s="17" t="s">
        <v>111</v>
      </c>
      <c r="B679" s="18">
        <v>36</v>
      </c>
      <c r="C679" s="27">
        <v>1.6525131971540051E-3</v>
      </c>
    </row>
    <row r="680" spans="1:3" x14ac:dyDescent="0.25">
      <c r="A680" s="17" t="s">
        <v>79</v>
      </c>
      <c r="B680" s="18">
        <v>135</v>
      </c>
      <c r="C680" s="27">
        <v>6.196924489327519E-3</v>
      </c>
    </row>
    <row r="681" spans="1:3" x14ac:dyDescent="0.25">
      <c r="A681" s="23" t="s">
        <v>1082</v>
      </c>
      <c r="B681" s="18">
        <v>6085</v>
      </c>
      <c r="C681" s="27">
        <v>1</v>
      </c>
    </row>
    <row r="682" spans="1:3" x14ac:dyDescent="0.25">
      <c r="A682" s="17" t="s">
        <v>110</v>
      </c>
      <c r="B682" s="18">
        <v>66</v>
      </c>
      <c r="C682" s="27">
        <v>1.0846343467543139E-2</v>
      </c>
    </row>
    <row r="683" spans="1:3" x14ac:dyDescent="0.25">
      <c r="A683" s="17" t="s">
        <v>86</v>
      </c>
      <c r="B683" s="18">
        <v>2502</v>
      </c>
      <c r="C683" s="27">
        <v>0.41117502054231719</v>
      </c>
    </row>
    <row r="684" spans="1:3" x14ac:dyDescent="0.25">
      <c r="A684" s="17" t="s">
        <v>79</v>
      </c>
      <c r="B684" s="18">
        <v>3517</v>
      </c>
      <c r="C684" s="27">
        <v>0.57797863599013966</v>
      </c>
    </row>
    <row r="685" spans="1:3" x14ac:dyDescent="0.25">
      <c r="A685" s="23" t="s">
        <v>828</v>
      </c>
      <c r="B685" s="18">
        <v>5489</v>
      </c>
      <c r="C685" s="27">
        <v>1</v>
      </c>
    </row>
    <row r="686" spans="1:3" x14ac:dyDescent="0.25">
      <c r="A686" s="17" t="s">
        <v>92</v>
      </c>
      <c r="B686" s="18">
        <v>2551</v>
      </c>
      <c r="C686" s="27">
        <v>0.46474767717252685</v>
      </c>
    </row>
    <row r="687" spans="1:3" x14ac:dyDescent="0.25">
      <c r="A687" s="17" t="s">
        <v>109</v>
      </c>
      <c r="B687" s="18">
        <v>2924</v>
      </c>
      <c r="C687" s="27">
        <v>0.53270176717070505</v>
      </c>
    </row>
    <row r="688" spans="1:3" x14ac:dyDescent="0.25">
      <c r="A688" s="17" t="s">
        <v>86</v>
      </c>
      <c r="B688" s="18">
        <v>14</v>
      </c>
      <c r="C688" s="27">
        <v>2.5505556567680817E-3</v>
      </c>
    </row>
    <row r="689" spans="1:3" x14ac:dyDescent="0.25">
      <c r="A689" s="23" t="s">
        <v>1189</v>
      </c>
      <c r="B689" s="18">
        <v>0</v>
      </c>
      <c r="C689" s="27"/>
    </row>
    <row r="690" spans="1:3" x14ac:dyDescent="0.25">
      <c r="A690" s="17" t="s">
        <v>109</v>
      </c>
      <c r="B690" s="18">
        <v>0</v>
      </c>
      <c r="C690" s="27"/>
    </row>
    <row r="691" spans="1:3" x14ac:dyDescent="0.25">
      <c r="A691" s="23" t="s">
        <v>831</v>
      </c>
      <c r="B691" s="18">
        <v>0</v>
      </c>
      <c r="C691" s="27"/>
    </row>
    <row r="692" spans="1:3" x14ac:dyDescent="0.25">
      <c r="A692" s="17" t="s">
        <v>92</v>
      </c>
      <c r="B692" s="18">
        <v>0</v>
      </c>
      <c r="C692" s="27"/>
    </row>
    <row r="693" spans="1:3" x14ac:dyDescent="0.25">
      <c r="A693" s="17" t="s">
        <v>109</v>
      </c>
      <c r="B693" s="18">
        <v>0</v>
      </c>
      <c r="C693" s="27"/>
    </row>
    <row r="694" spans="1:3" x14ac:dyDescent="0.25">
      <c r="A694" s="17" t="s">
        <v>86</v>
      </c>
      <c r="B694" s="18">
        <v>0</v>
      </c>
      <c r="C694" s="27"/>
    </row>
    <row r="695" spans="1:3" x14ac:dyDescent="0.25">
      <c r="A695" s="17" t="s">
        <v>111</v>
      </c>
      <c r="B695" s="18">
        <v>0</v>
      </c>
      <c r="C695" s="27"/>
    </row>
    <row r="696" spans="1:3" x14ac:dyDescent="0.25">
      <c r="A696" s="17" t="s">
        <v>120</v>
      </c>
      <c r="B696" s="18">
        <v>0</v>
      </c>
      <c r="C696" s="27"/>
    </row>
    <row r="697" spans="1:3" x14ac:dyDescent="0.25">
      <c r="A697" s="17" t="s">
        <v>79</v>
      </c>
      <c r="B697" s="18">
        <v>0</v>
      </c>
      <c r="C697" s="27"/>
    </row>
    <row r="698" spans="1:3" x14ac:dyDescent="0.25">
      <c r="A698" s="23" t="s">
        <v>966</v>
      </c>
      <c r="B698" s="18">
        <v>0</v>
      </c>
      <c r="C698" s="27"/>
    </row>
    <row r="699" spans="1:3" x14ac:dyDescent="0.25">
      <c r="A699" s="17" t="s">
        <v>109</v>
      </c>
      <c r="B699" s="18">
        <v>0</v>
      </c>
      <c r="C699" s="27"/>
    </row>
    <row r="700" spans="1:3" x14ac:dyDescent="0.25">
      <c r="A700" s="17" t="s">
        <v>86</v>
      </c>
      <c r="B700" s="18">
        <v>0</v>
      </c>
      <c r="C700" s="27"/>
    </row>
    <row r="701" spans="1:3" x14ac:dyDescent="0.25">
      <c r="A701" s="23" t="s">
        <v>868</v>
      </c>
      <c r="B701" s="18">
        <v>7877</v>
      </c>
      <c r="C701" s="27">
        <v>1</v>
      </c>
    </row>
    <row r="702" spans="1:3" x14ac:dyDescent="0.25">
      <c r="A702" s="17" t="s">
        <v>92</v>
      </c>
      <c r="B702" s="18">
        <v>2852</v>
      </c>
      <c r="C702" s="27">
        <v>0.3620667766916339</v>
      </c>
    </row>
    <row r="703" spans="1:3" x14ac:dyDescent="0.25">
      <c r="A703" s="17" t="s">
        <v>109</v>
      </c>
      <c r="B703" s="18">
        <v>3465</v>
      </c>
      <c r="C703" s="27">
        <v>0.43988828234099275</v>
      </c>
    </row>
    <row r="704" spans="1:3" x14ac:dyDescent="0.25">
      <c r="A704" s="17" t="s">
        <v>86</v>
      </c>
      <c r="B704" s="18">
        <v>261</v>
      </c>
      <c r="C704" s="27">
        <v>3.3134442046464388E-2</v>
      </c>
    </row>
    <row r="705" spans="1:3" x14ac:dyDescent="0.25">
      <c r="A705" s="17" t="s">
        <v>111</v>
      </c>
      <c r="B705" s="18">
        <v>0</v>
      </c>
      <c r="C705" s="27">
        <v>0</v>
      </c>
    </row>
    <row r="706" spans="1:3" x14ac:dyDescent="0.25">
      <c r="A706" s="17" t="s">
        <v>120</v>
      </c>
      <c r="B706" s="18">
        <v>1299</v>
      </c>
      <c r="C706" s="27">
        <v>0.16491049892090898</v>
      </c>
    </row>
    <row r="707" spans="1:3" x14ac:dyDescent="0.25">
      <c r="A707" s="23" t="s">
        <v>1085</v>
      </c>
      <c r="B707" s="18">
        <v>0</v>
      </c>
      <c r="C707" s="27"/>
    </row>
    <row r="708" spans="1:3" x14ac:dyDescent="0.25">
      <c r="A708" s="17" t="s">
        <v>92</v>
      </c>
      <c r="B708" s="18">
        <v>0</v>
      </c>
      <c r="C708" s="27"/>
    </row>
    <row r="709" spans="1:3" x14ac:dyDescent="0.25">
      <c r="A709" s="23" t="s">
        <v>881</v>
      </c>
      <c r="B709" s="18">
        <v>8393</v>
      </c>
      <c r="C709" s="27">
        <v>1</v>
      </c>
    </row>
    <row r="710" spans="1:3" x14ac:dyDescent="0.25">
      <c r="A710" s="17" t="s">
        <v>92</v>
      </c>
      <c r="B710" s="18">
        <v>1482</v>
      </c>
      <c r="C710" s="27">
        <v>0.17657571786012152</v>
      </c>
    </row>
    <row r="711" spans="1:3" x14ac:dyDescent="0.25">
      <c r="A711" s="17" t="s">
        <v>109</v>
      </c>
      <c r="B711" s="18">
        <v>1630</v>
      </c>
      <c r="C711" s="27">
        <v>0.19420946026450614</v>
      </c>
    </row>
    <row r="712" spans="1:3" x14ac:dyDescent="0.25">
      <c r="A712" s="17" t="s">
        <v>110</v>
      </c>
      <c r="B712" s="18">
        <v>256</v>
      </c>
      <c r="C712" s="27">
        <v>3.0501608483259859E-2</v>
      </c>
    </row>
    <row r="713" spans="1:3" x14ac:dyDescent="0.25">
      <c r="A713" s="17" t="s">
        <v>86</v>
      </c>
      <c r="B713" s="18">
        <v>4070</v>
      </c>
      <c r="C713" s="27">
        <v>0.48492791612057667</v>
      </c>
    </row>
    <row r="714" spans="1:3" x14ac:dyDescent="0.25">
      <c r="A714" s="17" t="s">
        <v>111</v>
      </c>
      <c r="B714" s="18">
        <v>71</v>
      </c>
      <c r="C714" s="27">
        <v>8.4594304777791014E-3</v>
      </c>
    </row>
    <row r="715" spans="1:3" x14ac:dyDescent="0.25">
      <c r="A715" s="17" t="s">
        <v>79</v>
      </c>
      <c r="B715" s="18">
        <v>884</v>
      </c>
      <c r="C715" s="27">
        <v>0.1053258667937567</v>
      </c>
    </row>
    <row r="716" spans="1:3" x14ac:dyDescent="0.25">
      <c r="A716" s="23" t="s">
        <v>1090</v>
      </c>
      <c r="B716" s="18">
        <v>0</v>
      </c>
      <c r="C716" s="27"/>
    </row>
    <row r="717" spans="1:3" x14ac:dyDescent="0.25">
      <c r="A717" s="17" t="s">
        <v>86</v>
      </c>
      <c r="B717" s="18">
        <v>0</v>
      </c>
      <c r="C717" s="27"/>
    </row>
    <row r="718" spans="1:3" x14ac:dyDescent="0.25">
      <c r="A718" s="23" t="s">
        <v>1011</v>
      </c>
      <c r="B718" s="18">
        <v>204</v>
      </c>
      <c r="C718" s="27">
        <v>1</v>
      </c>
    </row>
    <row r="719" spans="1:3" x14ac:dyDescent="0.25">
      <c r="A719" s="17" t="s">
        <v>86</v>
      </c>
      <c r="B719" s="18">
        <v>204</v>
      </c>
      <c r="C719" s="27">
        <v>1</v>
      </c>
    </row>
    <row r="720" spans="1:3" x14ac:dyDescent="0.25">
      <c r="A720" s="23" t="s">
        <v>1092</v>
      </c>
      <c r="B720" s="18">
        <v>138</v>
      </c>
      <c r="C720" s="27">
        <v>1</v>
      </c>
    </row>
    <row r="721" spans="1:3" x14ac:dyDescent="0.25">
      <c r="A721" s="17" t="s">
        <v>86</v>
      </c>
      <c r="B721" s="18">
        <v>138</v>
      </c>
      <c r="C721" s="27">
        <v>1</v>
      </c>
    </row>
    <row r="722" spans="1:3" x14ac:dyDescent="0.25">
      <c r="A722" s="23" t="s">
        <v>884</v>
      </c>
      <c r="B722" s="18">
        <v>18754</v>
      </c>
      <c r="C722" s="27">
        <v>1</v>
      </c>
    </row>
    <row r="723" spans="1:3" x14ac:dyDescent="0.25">
      <c r="A723" s="17" t="s">
        <v>92</v>
      </c>
      <c r="B723" s="18">
        <v>8711</v>
      </c>
      <c r="C723" s="27">
        <v>0.46448757598379015</v>
      </c>
    </row>
    <row r="724" spans="1:3" x14ac:dyDescent="0.25">
      <c r="A724" s="17" t="s">
        <v>109</v>
      </c>
      <c r="B724" s="18">
        <v>3529</v>
      </c>
      <c r="C724" s="27">
        <v>0.18817318971952651</v>
      </c>
    </row>
    <row r="725" spans="1:3" x14ac:dyDescent="0.25">
      <c r="A725" s="17" t="s">
        <v>86</v>
      </c>
      <c r="B725" s="18">
        <v>2801</v>
      </c>
      <c r="C725" s="27">
        <v>0.14935480430841422</v>
      </c>
    </row>
    <row r="726" spans="1:3" x14ac:dyDescent="0.25">
      <c r="A726" s="17" t="s">
        <v>111</v>
      </c>
      <c r="B726" s="18">
        <v>0</v>
      </c>
      <c r="C726" s="27">
        <v>0</v>
      </c>
    </row>
    <row r="727" spans="1:3" x14ac:dyDescent="0.25">
      <c r="A727" s="17" t="s">
        <v>79</v>
      </c>
      <c r="B727" s="18">
        <v>3713</v>
      </c>
      <c r="C727" s="27">
        <v>0.19798442998826918</v>
      </c>
    </row>
    <row r="728" spans="1:3" x14ac:dyDescent="0.25">
      <c r="A728" s="23" t="s">
        <v>1095</v>
      </c>
      <c r="B728" s="18">
        <v>355</v>
      </c>
      <c r="C728" s="27">
        <v>1</v>
      </c>
    </row>
    <row r="729" spans="1:3" x14ac:dyDescent="0.25">
      <c r="A729" s="17" t="s">
        <v>184</v>
      </c>
      <c r="B729" s="18">
        <v>355</v>
      </c>
      <c r="C729" s="27">
        <v>1</v>
      </c>
    </row>
    <row r="730" spans="1:3" x14ac:dyDescent="0.25">
      <c r="A730" s="23" t="s">
        <v>1098</v>
      </c>
      <c r="B730" s="18">
        <v>249</v>
      </c>
      <c r="C730" s="27">
        <v>1</v>
      </c>
    </row>
    <row r="731" spans="1:3" x14ac:dyDescent="0.25">
      <c r="A731" s="17" t="s">
        <v>92</v>
      </c>
      <c r="B731" s="18">
        <v>249</v>
      </c>
      <c r="C731" s="27">
        <v>1</v>
      </c>
    </row>
    <row r="732" spans="1:3" x14ac:dyDescent="0.25">
      <c r="A732" s="17" t="s">
        <v>86</v>
      </c>
      <c r="B732" s="18">
        <v>0</v>
      </c>
      <c r="C732" s="27">
        <v>0</v>
      </c>
    </row>
    <row r="733" spans="1:3" x14ac:dyDescent="0.25">
      <c r="A733" s="23" t="s">
        <v>887</v>
      </c>
      <c r="B733" s="18">
        <v>4629</v>
      </c>
      <c r="C733" s="27">
        <v>1</v>
      </c>
    </row>
    <row r="734" spans="1:3" x14ac:dyDescent="0.25">
      <c r="A734" s="17" t="s">
        <v>92</v>
      </c>
      <c r="B734" s="18">
        <v>1542</v>
      </c>
      <c r="C734" s="27">
        <v>0.33311730395333766</v>
      </c>
    </row>
    <row r="735" spans="1:3" x14ac:dyDescent="0.25">
      <c r="A735" s="17" t="s">
        <v>109</v>
      </c>
      <c r="B735" s="18">
        <v>2759</v>
      </c>
      <c r="C735" s="27">
        <v>0.59602505940807948</v>
      </c>
    </row>
    <row r="736" spans="1:3" x14ac:dyDescent="0.25">
      <c r="A736" s="17" t="s">
        <v>86</v>
      </c>
      <c r="B736" s="18">
        <v>328</v>
      </c>
      <c r="C736" s="27">
        <v>7.0857636638582841E-2</v>
      </c>
    </row>
    <row r="737" spans="1:3" x14ac:dyDescent="0.25">
      <c r="A737" s="17" t="s">
        <v>111</v>
      </c>
      <c r="B737" s="18">
        <v>0</v>
      </c>
      <c r="C737" s="27">
        <v>0</v>
      </c>
    </row>
    <row r="738" spans="1:3" x14ac:dyDescent="0.25">
      <c r="A738" s="17" t="s">
        <v>120</v>
      </c>
      <c r="B738" s="18">
        <v>0</v>
      </c>
      <c r="C738" s="27">
        <v>0</v>
      </c>
    </row>
    <row r="739" spans="1:3" x14ac:dyDescent="0.25">
      <c r="A739" s="23" t="s">
        <v>1198</v>
      </c>
      <c r="B739" s="18">
        <v>680</v>
      </c>
      <c r="C739" s="27">
        <v>1</v>
      </c>
    </row>
    <row r="740" spans="1:3" x14ac:dyDescent="0.25">
      <c r="A740" s="17" t="s">
        <v>103</v>
      </c>
      <c r="B740" s="18">
        <v>680</v>
      </c>
      <c r="C740" s="27">
        <v>1</v>
      </c>
    </row>
    <row r="741" spans="1:3" x14ac:dyDescent="0.25">
      <c r="A741" s="23" t="s">
        <v>1201</v>
      </c>
      <c r="B741" s="18">
        <v>0</v>
      </c>
      <c r="C741" s="27"/>
    </row>
    <row r="742" spans="1:3" x14ac:dyDescent="0.25">
      <c r="A742" s="17" t="s">
        <v>92</v>
      </c>
      <c r="B742" s="18">
        <v>0</v>
      </c>
      <c r="C742" s="27"/>
    </row>
    <row r="743" spans="1:3" x14ac:dyDescent="0.25">
      <c r="A743" s="23" t="s">
        <v>1041</v>
      </c>
      <c r="B743" s="18">
        <v>3820</v>
      </c>
      <c r="C743" s="27">
        <v>1</v>
      </c>
    </row>
    <row r="744" spans="1:3" x14ac:dyDescent="0.25">
      <c r="A744" s="17" t="s">
        <v>92</v>
      </c>
      <c r="B744" s="18">
        <v>1782</v>
      </c>
      <c r="C744" s="27">
        <v>0.46649214659685861</v>
      </c>
    </row>
    <row r="745" spans="1:3" x14ac:dyDescent="0.25">
      <c r="A745" s="17" t="s">
        <v>109</v>
      </c>
      <c r="B745" s="18">
        <v>1861</v>
      </c>
      <c r="C745" s="27">
        <v>0.48717277486910993</v>
      </c>
    </row>
    <row r="746" spans="1:3" x14ac:dyDescent="0.25">
      <c r="A746" s="17" t="s">
        <v>86</v>
      </c>
      <c r="B746" s="18">
        <v>177</v>
      </c>
      <c r="C746" s="27">
        <v>4.6335078534031411E-2</v>
      </c>
    </row>
    <row r="747" spans="1:3" x14ac:dyDescent="0.25">
      <c r="A747" s="17" t="s">
        <v>111</v>
      </c>
      <c r="B747" s="18">
        <v>0</v>
      </c>
      <c r="C747" s="27">
        <v>0</v>
      </c>
    </row>
    <row r="748" spans="1:3" x14ac:dyDescent="0.25">
      <c r="A748" s="23" t="s">
        <v>974</v>
      </c>
      <c r="B748" s="18">
        <v>403</v>
      </c>
      <c r="C748" s="27">
        <v>1</v>
      </c>
    </row>
    <row r="749" spans="1:3" x14ac:dyDescent="0.25">
      <c r="A749" s="17" t="s">
        <v>109</v>
      </c>
      <c r="B749" s="18">
        <v>211</v>
      </c>
      <c r="C749" s="27">
        <v>0.52357320099255578</v>
      </c>
    </row>
    <row r="750" spans="1:3" x14ac:dyDescent="0.25">
      <c r="A750" s="17" t="s">
        <v>86</v>
      </c>
      <c r="B750" s="18">
        <v>0</v>
      </c>
      <c r="C750" s="27">
        <v>0</v>
      </c>
    </row>
    <row r="751" spans="1:3" x14ac:dyDescent="0.25">
      <c r="A751" s="17" t="s">
        <v>111</v>
      </c>
      <c r="B751" s="18">
        <v>192</v>
      </c>
      <c r="C751" s="27">
        <v>0.47642679900744417</v>
      </c>
    </row>
    <row r="752" spans="1:3" x14ac:dyDescent="0.25">
      <c r="A752" s="23" t="s">
        <v>1047</v>
      </c>
      <c r="B752" s="18">
        <v>6450</v>
      </c>
      <c r="C752" s="27">
        <v>1</v>
      </c>
    </row>
    <row r="753" spans="1:3" x14ac:dyDescent="0.25">
      <c r="A753" s="17" t="s">
        <v>86</v>
      </c>
      <c r="B753" s="18">
        <v>6450</v>
      </c>
      <c r="C753" s="27">
        <v>1</v>
      </c>
    </row>
    <row r="754" spans="1:3" x14ac:dyDescent="0.25">
      <c r="A754" s="23" t="s">
        <v>980</v>
      </c>
      <c r="B754" s="18">
        <v>4539</v>
      </c>
      <c r="C754" s="27">
        <v>1</v>
      </c>
    </row>
    <row r="755" spans="1:3" x14ac:dyDescent="0.25">
      <c r="A755" s="17" t="s">
        <v>86</v>
      </c>
      <c r="B755" s="18">
        <v>4539</v>
      </c>
      <c r="C755" s="27">
        <v>1</v>
      </c>
    </row>
    <row r="756" spans="1:3" x14ac:dyDescent="0.25">
      <c r="A756" s="23" t="s">
        <v>983</v>
      </c>
      <c r="B756" s="18">
        <v>2110</v>
      </c>
      <c r="C756" s="27">
        <v>1</v>
      </c>
    </row>
    <row r="757" spans="1:3" x14ac:dyDescent="0.25">
      <c r="A757" s="17" t="s">
        <v>92</v>
      </c>
      <c r="B757" s="18">
        <v>323</v>
      </c>
      <c r="C757" s="27">
        <v>0.15308056872037915</v>
      </c>
    </row>
    <row r="758" spans="1:3" x14ac:dyDescent="0.25">
      <c r="A758" s="17" t="s">
        <v>109</v>
      </c>
      <c r="B758" s="18">
        <v>1777</v>
      </c>
      <c r="C758" s="27">
        <v>0.84218009478672984</v>
      </c>
    </row>
    <row r="759" spans="1:3" x14ac:dyDescent="0.25">
      <c r="A759" s="17" t="s">
        <v>86</v>
      </c>
      <c r="B759" s="18">
        <v>0</v>
      </c>
      <c r="C759" s="27">
        <v>0</v>
      </c>
    </row>
    <row r="760" spans="1:3" x14ac:dyDescent="0.25">
      <c r="A760" s="17" t="s">
        <v>111</v>
      </c>
      <c r="B760" s="18">
        <v>10</v>
      </c>
      <c r="C760" s="27">
        <v>4.7393364928909956E-3</v>
      </c>
    </row>
    <row r="761" spans="1:3" x14ac:dyDescent="0.25">
      <c r="A761" s="23" t="s">
        <v>986</v>
      </c>
      <c r="B761" s="18">
        <v>2317</v>
      </c>
      <c r="C761" s="27">
        <v>1</v>
      </c>
    </row>
    <row r="762" spans="1:3" x14ac:dyDescent="0.25">
      <c r="A762" s="17" t="s">
        <v>92</v>
      </c>
      <c r="B762" s="18">
        <v>707</v>
      </c>
      <c r="C762" s="27">
        <v>0.30513595166163143</v>
      </c>
    </row>
    <row r="763" spans="1:3" x14ac:dyDescent="0.25">
      <c r="A763" s="17" t="s">
        <v>109</v>
      </c>
      <c r="B763" s="18">
        <v>1610</v>
      </c>
      <c r="C763" s="27">
        <v>0.69486404833836857</v>
      </c>
    </row>
    <row r="764" spans="1:3" x14ac:dyDescent="0.25">
      <c r="A764" s="23" t="s">
        <v>989</v>
      </c>
      <c r="B764" s="18">
        <v>11110</v>
      </c>
      <c r="C764" s="27">
        <v>1</v>
      </c>
    </row>
    <row r="765" spans="1:3" x14ac:dyDescent="0.25">
      <c r="A765" s="17" t="s">
        <v>92</v>
      </c>
      <c r="B765" s="18">
        <v>3380</v>
      </c>
      <c r="C765" s="27">
        <v>0.30423042304230424</v>
      </c>
    </row>
    <row r="766" spans="1:3" x14ac:dyDescent="0.25">
      <c r="A766" s="17" t="s">
        <v>109</v>
      </c>
      <c r="B766" s="18">
        <v>7058</v>
      </c>
      <c r="C766" s="27">
        <v>0.6352835283528353</v>
      </c>
    </row>
    <row r="767" spans="1:3" x14ac:dyDescent="0.25">
      <c r="A767" s="17" t="s">
        <v>110</v>
      </c>
      <c r="B767" s="18">
        <v>0</v>
      </c>
      <c r="C767" s="27">
        <v>0</v>
      </c>
    </row>
    <row r="768" spans="1:3" x14ac:dyDescent="0.25">
      <c r="A768" s="17" t="s">
        <v>86</v>
      </c>
      <c r="B768" s="18">
        <v>429</v>
      </c>
      <c r="C768" s="27">
        <v>3.8613861386138613E-2</v>
      </c>
    </row>
    <row r="769" spans="1:3" x14ac:dyDescent="0.25">
      <c r="A769" s="17" t="s">
        <v>111</v>
      </c>
      <c r="B769" s="18">
        <v>67</v>
      </c>
      <c r="C769" s="27">
        <v>6.0306030603060308E-3</v>
      </c>
    </row>
    <row r="770" spans="1:3" x14ac:dyDescent="0.25">
      <c r="A770" s="17" t="s">
        <v>79</v>
      </c>
      <c r="B770" s="18">
        <v>176</v>
      </c>
      <c r="C770" s="27">
        <v>1.5841584158415842E-2</v>
      </c>
    </row>
    <row r="771" spans="1:3" x14ac:dyDescent="0.25">
      <c r="A771" s="23" t="s">
        <v>1207</v>
      </c>
      <c r="B771" s="18">
        <v>178</v>
      </c>
      <c r="C771" s="27">
        <v>1</v>
      </c>
    </row>
    <row r="772" spans="1:3" x14ac:dyDescent="0.25">
      <c r="A772" s="17" t="s">
        <v>92</v>
      </c>
      <c r="B772" s="18">
        <v>11</v>
      </c>
      <c r="C772" s="27">
        <v>6.1797752808988762E-2</v>
      </c>
    </row>
    <row r="773" spans="1:3" x14ac:dyDescent="0.25">
      <c r="A773" s="17" t="s">
        <v>86</v>
      </c>
      <c r="B773" s="18">
        <v>167</v>
      </c>
      <c r="C773" s="27">
        <v>0.9382022471910112</v>
      </c>
    </row>
    <row r="774" spans="1:3" x14ac:dyDescent="0.25">
      <c r="A774" s="23" t="s">
        <v>1216</v>
      </c>
      <c r="B774" s="18">
        <v>4512</v>
      </c>
      <c r="C774" s="27">
        <v>1</v>
      </c>
    </row>
    <row r="775" spans="1:3" x14ac:dyDescent="0.25">
      <c r="A775" s="17" t="s">
        <v>109</v>
      </c>
      <c r="B775" s="18">
        <v>503</v>
      </c>
      <c r="C775" s="27">
        <v>0.11148049645390071</v>
      </c>
    </row>
    <row r="776" spans="1:3" x14ac:dyDescent="0.25">
      <c r="A776" s="17" t="s">
        <v>86</v>
      </c>
      <c r="B776" s="18">
        <v>353</v>
      </c>
      <c r="C776" s="27">
        <v>7.8235815602836878E-2</v>
      </c>
    </row>
    <row r="777" spans="1:3" x14ac:dyDescent="0.25">
      <c r="A777" s="17" t="s">
        <v>120</v>
      </c>
      <c r="B777" s="18">
        <v>3656</v>
      </c>
      <c r="C777" s="27">
        <v>0.81028368794326244</v>
      </c>
    </row>
    <row r="778" spans="1:3" x14ac:dyDescent="0.25">
      <c r="A778" s="22" t="s">
        <v>106</v>
      </c>
      <c r="B778" s="18">
        <v>302487</v>
      </c>
      <c r="C778" s="27"/>
    </row>
    <row r="779" spans="1:3" x14ac:dyDescent="0.25">
      <c r="A779" s="23" t="s">
        <v>241</v>
      </c>
      <c r="B779" s="18">
        <v>2565</v>
      </c>
      <c r="C779" s="27">
        <v>1</v>
      </c>
    </row>
    <row r="780" spans="1:3" x14ac:dyDescent="0.25">
      <c r="A780" s="17" t="s">
        <v>92</v>
      </c>
      <c r="B780" s="18">
        <v>2565</v>
      </c>
      <c r="C780" s="27">
        <v>1</v>
      </c>
    </row>
    <row r="781" spans="1:3" x14ac:dyDescent="0.25">
      <c r="A781" s="23" t="s">
        <v>104</v>
      </c>
      <c r="B781" s="18">
        <v>3059</v>
      </c>
      <c r="C781" s="27">
        <v>1</v>
      </c>
    </row>
    <row r="782" spans="1:3" x14ac:dyDescent="0.25">
      <c r="A782" s="17" t="s">
        <v>92</v>
      </c>
      <c r="B782" s="18">
        <v>680</v>
      </c>
      <c r="C782" s="27">
        <v>0.22229486760379208</v>
      </c>
    </row>
    <row r="783" spans="1:3" x14ac:dyDescent="0.25">
      <c r="A783" s="17" t="s">
        <v>109</v>
      </c>
      <c r="B783" s="18">
        <v>1557</v>
      </c>
      <c r="C783" s="27">
        <v>0.50898986596927098</v>
      </c>
    </row>
    <row r="784" spans="1:3" x14ac:dyDescent="0.25">
      <c r="A784" s="17" t="s">
        <v>110</v>
      </c>
      <c r="B784" s="18">
        <v>343</v>
      </c>
      <c r="C784" s="27">
        <v>0.11212814645308924</v>
      </c>
    </row>
    <row r="785" spans="1:3" x14ac:dyDescent="0.25">
      <c r="A785" s="17" t="s">
        <v>86</v>
      </c>
      <c r="B785" s="18">
        <v>272</v>
      </c>
      <c r="C785" s="27">
        <v>8.8917947041516829E-2</v>
      </c>
    </row>
    <row r="786" spans="1:3" x14ac:dyDescent="0.25">
      <c r="A786" s="17" t="s">
        <v>111</v>
      </c>
      <c r="B786" s="18">
        <v>0</v>
      </c>
      <c r="C786" s="27">
        <v>0</v>
      </c>
    </row>
    <row r="787" spans="1:3" x14ac:dyDescent="0.25">
      <c r="A787" s="17" t="s">
        <v>79</v>
      </c>
      <c r="B787" s="18">
        <v>207</v>
      </c>
      <c r="C787" s="27">
        <v>6.7669172932330823E-2</v>
      </c>
    </row>
    <row r="788" spans="1:3" x14ac:dyDescent="0.25">
      <c r="A788" s="23" t="s">
        <v>345</v>
      </c>
      <c r="B788" s="18">
        <v>210</v>
      </c>
      <c r="C788" s="27">
        <v>1</v>
      </c>
    </row>
    <row r="789" spans="1:3" x14ac:dyDescent="0.25">
      <c r="A789" s="17" t="s">
        <v>86</v>
      </c>
      <c r="B789" s="18">
        <v>210</v>
      </c>
      <c r="C789" s="27">
        <v>1</v>
      </c>
    </row>
    <row r="790" spans="1:3" x14ac:dyDescent="0.25">
      <c r="A790" s="23" t="s">
        <v>112</v>
      </c>
      <c r="B790" s="18">
        <v>5632</v>
      </c>
      <c r="C790" s="27">
        <v>1</v>
      </c>
    </row>
    <row r="791" spans="1:3" x14ac:dyDescent="0.25">
      <c r="A791" s="17" t="s">
        <v>92</v>
      </c>
      <c r="B791" s="18">
        <v>5035</v>
      </c>
      <c r="C791" s="27">
        <v>0.89399857954545459</v>
      </c>
    </row>
    <row r="792" spans="1:3" x14ac:dyDescent="0.25">
      <c r="A792" s="17" t="s">
        <v>109</v>
      </c>
      <c r="B792" s="18">
        <v>597</v>
      </c>
      <c r="C792" s="27">
        <v>0.10600142045454546</v>
      </c>
    </row>
    <row r="793" spans="1:3" x14ac:dyDescent="0.25">
      <c r="A793" s="23" t="s">
        <v>126</v>
      </c>
      <c r="B793" s="18">
        <v>0</v>
      </c>
      <c r="C793" s="27"/>
    </row>
    <row r="794" spans="1:3" x14ac:dyDescent="0.25">
      <c r="A794" s="17" t="s">
        <v>92</v>
      </c>
      <c r="B794" s="18">
        <v>0</v>
      </c>
      <c r="C794" s="27"/>
    </row>
    <row r="795" spans="1:3" x14ac:dyDescent="0.25">
      <c r="A795" s="17" t="s">
        <v>109</v>
      </c>
      <c r="B795" s="18">
        <v>0</v>
      </c>
      <c r="C795" s="27"/>
    </row>
    <row r="796" spans="1:3" x14ac:dyDescent="0.25">
      <c r="A796" s="23" t="s">
        <v>132</v>
      </c>
      <c r="B796" s="18">
        <v>0</v>
      </c>
      <c r="C796" s="27"/>
    </row>
    <row r="797" spans="1:3" x14ac:dyDescent="0.25">
      <c r="A797" s="17" t="s">
        <v>92</v>
      </c>
      <c r="B797" s="18">
        <v>0</v>
      </c>
      <c r="C797" s="27"/>
    </row>
    <row r="798" spans="1:3" x14ac:dyDescent="0.25">
      <c r="A798" s="17" t="s">
        <v>109</v>
      </c>
      <c r="B798" s="18">
        <v>0</v>
      </c>
      <c r="C798" s="27"/>
    </row>
    <row r="799" spans="1:3" x14ac:dyDescent="0.25">
      <c r="A799" s="17" t="s">
        <v>86</v>
      </c>
      <c r="B799" s="18">
        <v>0</v>
      </c>
      <c r="C799" s="27"/>
    </row>
    <row r="800" spans="1:3" x14ac:dyDescent="0.25">
      <c r="A800" s="17" t="s">
        <v>120</v>
      </c>
      <c r="B800" s="18">
        <v>0</v>
      </c>
      <c r="C800" s="27"/>
    </row>
    <row r="801" spans="1:3" x14ac:dyDescent="0.25">
      <c r="A801" s="23" t="s">
        <v>171</v>
      </c>
      <c r="B801" s="18">
        <v>0</v>
      </c>
      <c r="C801" s="27"/>
    </row>
    <row r="802" spans="1:3" x14ac:dyDescent="0.25">
      <c r="A802" s="17" t="s">
        <v>92</v>
      </c>
      <c r="B802" s="18">
        <v>0</v>
      </c>
      <c r="C802" s="27"/>
    </row>
    <row r="803" spans="1:3" x14ac:dyDescent="0.25">
      <c r="A803" s="17" t="s">
        <v>109</v>
      </c>
      <c r="B803" s="18">
        <v>0</v>
      </c>
      <c r="C803" s="27"/>
    </row>
    <row r="804" spans="1:3" x14ac:dyDescent="0.25">
      <c r="A804" s="17" t="s">
        <v>110</v>
      </c>
      <c r="B804" s="18">
        <v>0</v>
      </c>
      <c r="C804" s="27"/>
    </row>
    <row r="805" spans="1:3" x14ac:dyDescent="0.25">
      <c r="A805" s="17" t="s">
        <v>86</v>
      </c>
      <c r="B805" s="18">
        <v>0</v>
      </c>
      <c r="C805" s="27"/>
    </row>
    <row r="806" spans="1:3" x14ac:dyDescent="0.25">
      <c r="A806" s="23" t="s">
        <v>191</v>
      </c>
      <c r="B806" s="18">
        <v>0</v>
      </c>
      <c r="C806" s="27"/>
    </row>
    <row r="807" spans="1:3" x14ac:dyDescent="0.25">
      <c r="A807" s="17" t="s">
        <v>92</v>
      </c>
      <c r="B807" s="18">
        <v>0</v>
      </c>
      <c r="C807" s="27"/>
    </row>
    <row r="808" spans="1:3" x14ac:dyDescent="0.25">
      <c r="A808" s="17" t="s">
        <v>109</v>
      </c>
      <c r="B808" s="18">
        <v>0</v>
      </c>
      <c r="C808" s="27"/>
    </row>
    <row r="809" spans="1:3" x14ac:dyDescent="0.25">
      <c r="A809" s="23" t="s">
        <v>209</v>
      </c>
      <c r="B809" s="18">
        <v>2018</v>
      </c>
      <c r="C809" s="27">
        <v>1</v>
      </c>
    </row>
    <row r="810" spans="1:3" x14ac:dyDescent="0.25">
      <c r="A810" s="17" t="s">
        <v>92</v>
      </c>
      <c r="B810" s="18">
        <v>15</v>
      </c>
      <c r="C810" s="27">
        <v>7.4331020812685826E-3</v>
      </c>
    </row>
    <row r="811" spans="1:3" x14ac:dyDescent="0.25">
      <c r="A811" s="17" t="s">
        <v>109</v>
      </c>
      <c r="B811" s="18">
        <v>178</v>
      </c>
      <c r="C811" s="27">
        <v>8.820614469772052E-2</v>
      </c>
    </row>
    <row r="812" spans="1:3" x14ac:dyDescent="0.25">
      <c r="A812" s="17" t="s">
        <v>110</v>
      </c>
      <c r="B812" s="18">
        <v>89</v>
      </c>
      <c r="C812" s="27">
        <v>4.410307234886026E-2</v>
      </c>
    </row>
    <row r="813" spans="1:3" x14ac:dyDescent="0.25">
      <c r="A813" s="17" t="s">
        <v>86</v>
      </c>
      <c r="B813" s="18">
        <v>334</v>
      </c>
      <c r="C813" s="27">
        <v>0.16551040634291378</v>
      </c>
    </row>
    <row r="814" spans="1:3" x14ac:dyDescent="0.25">
      <c r="A814" s="17" t="s">
        <v>103</v>
      </c>
      <c r="B814" s="18">
        <v>134</v>
      </c>
      <c r="C814" s="27">
        <v>6.6402378592666012E-2</v>
      </c>
    </row>
    <row r="815" spans="1:3" x14ac:dyDescent="0.25">
      <c r="A815" s="17" t="s">
        <v>79</v>
      </c>
      <c r="B815" s="18">
        <v>1268</v>
      </c>
      <c r="C815" s="27">
        <v>0.62834489593657084</v>
      </c>
    </row>
    <row r="816" spans="1:3" x14ac:dyDescent="0.25">
      <c r="A816" s="23" t="s">
        <v>211</v>
      </c>
      <c r="B816" s="18">
        <v>21414</v>
      </c>
      <c r="C816" s="27">
        <v>1</v>
      </c>
    </row>
    <row r="817" spans="1:3" x14ac:dyDescent="0.25">
      <c r="A817" s="17" t="s">
        <v>92</v>
      </c>
      <c r="B817" s="18">
        <v>12977</v>
      </c>
      <c r="C817" s="27">
        <v>0.6060054170169048</v>
      </c>
    </row>
    <row r="818" spans="1:3" x14ac:dyDescent="0.25">
      <c r="A818" s="17" t="s">
        <v>109</v>
      </c>
      <c r="B818" s="18">
        <v>7757</v>
      </c>
      <c r="C818" s="27">
        <v>0.36223965629961707</v>
      </c>
    </row>
    <row r="819" spans="1:3" x14ac:dyDescent="0.25">
      <c r="A819" s="17" t="s">
        <v>110</v>
      </c>
      <c r="B819" s="18">
        <v>168</v>
      </c>
      <c r="C819" s="27">
        <v>7.845334827682824E-3</v>
      </c>
    </row>
    <row r="820" spans="1:3" x14ac:dyDescent="0.25">
      <c r="A820" s="17" t="s">
        <v>86</v>
      </c>
      <c r="B820" s="18">
        <v>512</v>
      </c>
      <c r="C820" s="27">
        <v>2.3909591855795276E-2</v>
      </c>
    </row>
    <row r="821" spans="1:3" x14ac:dyDescent="0.25">
      <c r="A821" s="23" t="s">
        <v>226</v>
      </c>
      <c r="B821" s="18">
        <v>0</v>
      </c>
      <c r="C821" s="27"/>
    </row>
    <row r="822" spans="1:3" x14ac:dyDescent="0.25">
      <c r="A822" s="17" t="s">
        <v>92</v>
      </c>
      <c r="B822" s="18">
        <v>0</v>
      </c>
      <c r="C822" s="27"/>
    </row>
    <row r="823" spans="1:3" x14ac:dyDescent="0.25">
      <c r="A823" s="17" t="s">
        <v>109</v>
      </c>
      <c r="B823" s="18">
        <v>0</v>
      </c>
      <c r="C823" s="27"/>
    </row>
    <row r="824" spans="1:3" x14ac:dyDescent="0.25">
      <c r="A824" s="17" t="s">
        <v>110</v>
      </c>
      <c r="B824" s="18">
        <v>0</v>
      </c>
      <c r="C824" s="27"/>
    </row>
    <row r="825" spans="1:3" x14ac:dyDescent="0.25">
      <c r="A825" s="17" t="s">
        <v>86</v>
      </c>
      <c r="B825" s="18">
        <v>0</v>
      </c>
      <c r="C825" s="27"/>
    </row>
    <row r="826" spans="1:3" x14ac:dyDescent="0.25">
      <c r="A826" s="23" t="s">
        <v>258</v>
      </c>
      <c r="B826" s="18">
        <v>3821</v>
      </c>
      <c r="C826" s="27">
        <v>1</v>
      </c>
    </row>
    <row r="827" spans="1:3" x14ac:dyDescent="0.25">
      <c r="A827" s="17" t="s">
        <v>92</v>
      </c>
      <c r="B827" s="18">
        <v>3145</v>
      </c>
      <c r="C827" s="27">
        <v>0.82308296257524205</v>
      </c>
    </row>
    <row r="828" spans="1:3" x14ac:dyDescent="0.25">
      <c r="A828" s="17" t="s">
        <v>109</v>
      </c>
      <c r="B828" s="18">
        <v>676</v>
      </c>
      <c r="C828" s="27">
        <v>0.17691703742475792</v>
      </c>
    </row>
    <row r="829" spans="1:3" x14ac:dyDescent="0.25">
      <c r="A829" s="17" t="s">
        <v>86</v>
      </c>
      <c r="B829" s="18">
        <v>0</v>
      </c>
      <c r="C829" s="27">
        <v>0</v>
      </c>
    </row>
    <row r="830" spans="1:3" x14ac:dyDescent="0.25">
      <c r="A830" s="17" t="s">
        <v>120</v>
      </c>
      <c r="B830" s="18">
        <v>0</v>
      </c>
      <c r="C830" s="27">
        <v>0</v>
      </c>
    </row>
    <row r="831" spans="1:3" x14ac:dyDescent="0.25">
      <c r="A831" s="23" t="s">
        <v>311</v>
      </c>
      <c r="B831" s="18">
        <v>7385</v>
      </c>
      <c r="C831" s="27">
        <v>1</v>
      </c>
    </row>
    <row r="832" spans="1:3" x14ac:dyDescent="0.25">
      <c r="A832" s="17" t="s">
        <v>92</v>
      </c>
      <c r="B832" s="18">
        <v>6054</v>
      </c>
      <c r="C832" s="27">
        <v>0.81976980365605956</v>
      </c>
    </row>
    <row r="833" spans="1:3" x14ac:dyDescent="0.25">
      <c r="A833" s="17" t="s">
        <v>109</v>
      </c>
      <c r="B833" s="18">
        <v>1331</v>
      </c>
      <c r="C833" s="27">
        <v>0.18023019634394041</v>
      </c>
    </row>
    <row r="834" spans="1:3" x14ac:dyDescent="0.25">
      <c r="A834" s="23" t="s">
        <v>315</v>
      </c>
      <c r="B834" s="18">
        <v>19823</v>
      </c>
      <c r="C834" s="27">
        <v>1</v>
      </c>
    </row>
    <row r="835" spans="1:3" x14ac:dyDescent="0.25">
      <c r="A835" s="17" t="s">
        <v>92</v>
      </c>
      <c r="B835" s="18">
        <v>9868</v>
      </c>
      <c r="C835" s="27">
        <v>0.49780557937749081</v>
      </c>
    </row>
    <row r="836" spans="1:3" x14ac:dyDescent="0.25">
      <c r="A836" s="17" t="s">
        <v>109</v>
      </c>
      <c r="B836" s="18">
        <v>7974</v>
      </c>
      <c r="C836" s="27">
        <v>0.402260001008929</v>
      </c>
    </row>
    <row r="837" spans="1:3" x14ac:dyDescent="0.25">
      <c r="A837" s="17" t="s">
        <v>110</v>
      </c>
      <c r="B837" s="18">
        <v>0</v>
      </c>
      <c r="C837" s="27">
        <v>0</v>
      </c>
    </row>
    <row r="838" spans="1:3" x14ac:dyDescent="0.25">
      <c r="A838" s="17" t="s">
        <v>86</v>
      </c>
      <c r="B838" s="18">
        <v>630</v>
      </c>
      <c r="C838" s="27">
        <v>3.1781264188064366E-2</v>
      </c>
    </row>
    <row r="839" spans="1:3" x14ac:dyDescent="0.25">
      <c r="A839" s="17" t="s">
        <v>184</v>
      </c>
      <c r="B839" s="18">
        <v>0</v>
      </c>
      <c r="C839" s="27">
        <v>0</v>
      </c>
    </row>
    <row r="840" spans="1:3" x14ac:dyDescent="0.25">
      <c r="A840" s="17" t="s">
        <v>111</v>
      </c>
      <c r="B840" s="18">
        <v>0</v>
      </c>
      <c r="C840" s="27">
        <v>0</v>
      </c>
    </row>
    <row r="841" spans="1:3" x14ac:dyDescent="0.25">
      <c r="A841" s="17" t="s">
        <v>120</v>
      </c>
      <c r="B841" s="18">
        <v>584</v>
      </c>
      <c r="C841" s="27">
        <v>2.9460727437824748E-2</v>
      </c>
    </row>
    <row r="842" spans="1:3" x14ac:dyDescent="0.25">
      <c r="A842" s="17" t="s">
        <v>79</v>
      </c>
      <c r="B842" s="18">
        <v>767</v>
      </c>
      <c r="C842" s="27">
        <v>3.8692427987691069E-2</v>
      </c>
    </row>
    <row r="843" spans="1:3" x14ac:dyDescent="0.25">
      <c r="A843" s="23" t="s">
        <v>390</v>
      </c>
      <c r="B843" s="18">
        <v>1762</v>
      </c>
      <c r="C843" s="27">
        <v>1</v>
      </c>
    </row>
    <row r="844" spans="1:3" x14ac:dyDescent="0.25">
      <c r="A844" s="17" t="s">
        <v>92</v>
      </c>
      <c r="B844" s="18">
        <v>143</v>
      </c>
      <c r="C844" s="27">
        <v>8.1157775255391598E-2</v>
      </c>
    </row>
    <row r="845" spans="1:3" x14ac:dyDescent="0.25">
      <c r="A845" s="17" t="s">
        <v>109</v>
      </c>
      <c r="B845" s="18">
        <v>833</v>
      </c>
      <c r="C845" s="27">
        <v>0.47275822928490352</v>
      </c>
    </row>
    <row r="846" spans="1:3" x14ac:dyDescent="0.25">
      <c r="A846" s="17" t="s">
        <v>110</v>
      </c>
      <c r="B846" s="18">
        <v>0</v>
      </c>
      <c r="C846" s="27">
        <v>0</v>
      </c>
    </row>
    <row r="847" spans="1:3" x14ac:dyDescent="0.25">
      <c r="A847" s="17" t="s">
        <v>86</v>
      </c>
      <c r="B847" s="18">
        <v>786</v>
      </c>
      <c r="C847" s="27">
        <v>0.4460839954597049</v>
      </c>
    </row>
    <row r="848" spans="1:3" x14ac:dyDescent="0.25">
      <c r="A848" s="23" t="s">
        <v>329</v>
      </c>
      <c r="B848" s="18">
        <v>5961</v>
      </c>
      <c r="C848" s="27">
        <v>1</v>
      </c>
    </row>
    <row r="849" spans="1:3" x14ac:dyDescent="0.25">
      <c r="A849" s="17" t="s">
        <v>92</v>
      </c>
      <c r="B849" s="18">
        <v>5712</v>
      </c>
      <c r="C849" s="27">
        <v>0.95822848515349779</v>
      </c>
    </row>
    <row r="850" spans="1:3" x14ac:dyDescent="0.25">
      <c r="A850" s="17" t="s">
        <v>109</v>
      </c>
      <c r="B850" s="18">
        <v>249</v>
      </c>
      <c r="C850" s="27">
        <v>4.1771514846502267E-2</v>
      </c>
    </row>
    <row r="851" spans="1:3" x14ac:dyDescent="0.25">
      <c r="A851" s="23" t="s">
        <v>412</v>
      </c>
      <c r="B851" s="18">
        <v>1093</v>
      </c>
      <c r="C851" s="27">
        <v>1</v>
      </c>
    </row>
    <row r="852" spans="1:3" x14ac:dyDescent="0.25">
      <c r="A852" s="17" t="s">
        <v>92</v>
      </c>
      <c r="B852" s="18">
        <v>298</v>
      </c>
      <c r="C852" s="27">
        <v>0.27264409881061297</v>
      </c>
    </row>
    <row r="853" spans="1:3" x14ac:dyDescent="0.25">
      <c r="A853" s="17" t="s">
        <v>109</v>
      </c>
      <c r="B853" s="18">
        <v>795</v>
      </c>
      <c r="C853" s="27">
        <v>0.72735590118938698</v>
      </c>
    </row>
    <row r="854" spans="1:3" x14ac:dyDescent="0.25">
      <c r="A854" s="23" t="s">
        <v>339</v>
      </c>
      <c r="B854" s="18">
        <v>19779</v>
      </c>
      <c r="C854" s="27">
        <v>1</v>
      </c>
    </row>
    <row r="855" spans="1:3" x14ac:dyDescent="0.25">
      <c r="A855" s="17" t="s">
        <v>92</v>
      </c>
      <c r="B855" s="18">
        <v>15388</v>
      </c>
      <c r="C855" s="27">
        <v>0.77799686536225288</v>
      </c>
    </row>
    <row r="856" spans="1:3" x14ac:dyDescent="0.25">
      <c r="A856" s="17" t="s">
        <v>109</v>
      </c>
      <c r="B856" s="18">
        <v>4160</v>
      </c>
      <c r="C856" s="27">
        <v>0.21032408109611203</v>
      </c>
    </row>
    <row r="857" spans="1:3" x14ac:dyDescent="0.25">
      <c r="A857" s="17" t="s">
        <v>86</v>
      </c>
      <c r="B857" s="18">
        <v>231</v>
      </c>
      <c r="C857" s="27">
        <v>1.1679053541635067E-2</v>
      </c>
    </row>
    <row r="858" spans="1:3" x14ac:dyDescent="0.25">
      <c r="A858" s="23" t="s">
        <v>454</v>
      </c>
      <c r="B858" s="18">
        <v>11877</v>
      </c>
      <c r="C858" s="27">
        <v>1</v>
      </c>
    </row>
    <row r="859" spans="1:3" x14ac:dyDescent="0.25">
      <c r="A859" s="17" t="s">
        <v>92</v>
      </c>
      <c r="B859" s="18">
        <v>11524</v>
      </c>
      <c r="C859" s="27">
        <v>0.9702786899048581</v>
      </c>
    </row>
    <row r="860" spans="1:3" x14ac:dyDescent="0.25">
      <c r="A860" s="17" t="s">
        <v>109</v>
      </c>
      <c r="B860" s="18">
        <v>353</v>
      </c>
      <c r="C860" s="27">
        <v>2.9721310095141871E-2</v>
      </c>
    </row>
    <row r="861" spans="1:3" x14ac:dyDescent="0.25">
      <c r="A861" s="23" t="s">
        <v>467</v>
      </c>
      <c r="B861" s="18">
        <v>408</v>
      </c>
      <c r="C861" s="27">
        <v>1</v>
      </c>
    </row>
    <row r="862" spans="1:3" x14ac:dyDescent="0.25">
      <c r="A862" s="17" t="s">
        <v>86</v>
      </c>
      <c r="B862" s="18">
        <v>408</v>
      </c>
      <c r="C862" s="27">
        <v>1</v>
      </c>
    </row>
    <row r="863" spans="1:3" x14ac:dyDescent="0.25">
      <c r="A863" s="23" t="s">
        <v>1131</v>
      </c>
      <c r="B863" s="18">
        <v>133</v>
      </c>
      <c r="C863" s="27">
        <v>1</v>
      </c>
    </row>
    <row r="864" spans="1:3" x14ac:dyDescent="0.25">
      <c r="A864" s="17" t="s">
        <v>86</v>
      </c>
      <c r="B864" s="18">
        <v>133</v>
      </c>
      <c r="C864" s="27">
        <v>1</v>
      </c>
    </row>
    <row r="865" spans="1:3" x14ac:dyDescent="0.25">
      <c r="A865" s="23" t="s">
        <v>582</v>
      </c>
      <c r="B865" s="18">
        <v>4412</v>
      </c>
      <c r="C865" s="27">
        <v>1</v>
      </c>
    </row>
    <row r="866" spans="1:3" x14ac:dyDescent="0.25">
      <c r="A866" s="17" t="s">
        <v>92</v>
      </c>
      <c r="B866" s="18">
        <v>1225</v>
      </c>
      <c r="C866" s="27">
        <v>0.27765185856754304</v>
      </c>
    </row>
    <row r="867" spans="1:3" x14ac:dyDescent="0.25">
      <c r="A867" s="17" t="s">
        <v>109</v>
      </c>
      <c r="B867" s="18">
        <v>2817</v>
      </c>
      <c r="C867" s="27">
        <v>0.63848594741613784</v>
      </c>
    </row>
    <row r="868" spans="1:3" x14ac:dyDescent="0.25">
      <c r="A868" s="17" t="s">
        <v>110</v>
      </c>
      <c r="B868" s="18">
        <v>0</v>
      </c>
      <c r="C868" s="27">
        <v>0</v>
      </c>
    </row>
    <row r="869" spans="1:3" x14ac:dyDescent="0.25">
      <c r="A869" s="17" t="s">
        <v>86</v>
      </c>
      <c r="B869" s="18">
        <v>19</v>
      </c>
      <c r="C869" s="27">
        <v>4.3064369900271985E-3</v>
      </c>
    </row>
    <row r="870" spans="1:3" x14ac:dyDescent="0.25">
      <c r="A870" s="17" t="s">
        <v>184</v>
      </c>
      <c r="B870" s="18">
        <v>351</v>
      </c>
      <c r="C870" s="27">
        <v>7.9555757026291932E-2</v>
      </c>
    </row>
    <row r="871" spans="1:3" x14ac:dyDescent="0.25">
      <c r="A871" s="23" t="s">
        <v>436</v>
      </c>
      <c r="B871" s="18">
        <v>1881</v>
      </c>
      <c r="C871" s="27">
        <v>1</v>
      </c>
    </row>
    <row r="872" spans="1:3" x14ac:dyDescent="0.25">
      <c r="A872" s="17" t="s">
        <v>92</v>
      </c>
      <c r="B872" s="18">
        <v>1881</v>
      </c>
      <c r="C872" s="27">
        <v>1</v>
      </c>
    </row>
    <row r="873" spans="1:3" x14ac:dyDescent="0.25">
      <c r="A873" s="17" t="s">
        <v>109</v>
      </c>
      <c r="B873" s="18">
        <v>0</v>
      </c>
      <c r="C873" s="27">
        <v>0</v>
      </c>
    </row>
    <row r="874" spans="1:3" x14ac:dyDescent="0.25">
      <c r="A874" s="23" t="s">
        <v>494</v>
      </c>
      <c r="B874" s="18">
        <v>0</v>
      </c>
      <c r="C874" s="27"/>
    </row>
    <row r="875" spans="1:3" x14ac:dyDescent="0.25">
      <c r="A875" s="17" t="s">
        <v>86</v>
      </c>
      <c r="B875" s="18">
        <v>0</v>
      </c>
      <c r="C875" s="27"/>
    </row>
    <row r="876" spans="1:3" x14ac:dyDescent="0.25">
      <c r="A876" s="23" t="s">
        <v>527</v>
      </c>
      <c r="B876" s="18">
        <v>4276</v>
      </c>
      <c r="C876" s="27">
        <v>1</v>
      </c>
    </row>
    <row r="877" spans="1:3" x14ac:dyDescent="0.25">
      <c r="A877" s="17" t="s">
        <v>92</v>
      </c>
      <c r="B877" s="18">
        <v>0</v>
      </c>
      <c r="C877" s="27">
        <v>0</v>
      </c>
    </row>
    <row r="878" spans="1:3" x14ac:dyDescent="0.25">
      <c r="A878" s="17" t="s">
        <v>109</v>
      </c>
      <c r="B878" s="18">
        <v>287</v>
      </c>
      <c r="C878" s="27">
        <v>6.7118802619270349E-2</v>
      </c>
    </row>
    <row r="879" spans="1:3" x14ac:dyDescent="0.25">
      <c r="A879" s="17" t="s">
        <v>110</v>
      </c>
      <c r="B879" s="18">
        <v>0</v>
      </c>
      <c r="C879" s="27">
        <v>0</v>
      </c>
    </row>
    <row r="880" spans="1:3" x14ac:dyDescent="0.25">
      <c r="A880" s="17" t="s">
        <v>86</v>
      </c>
      <c r="B880" s="18">
        <v>588</v>
      </c>
      <c r="C880" s="27">
        <v>0.13751169317118803</v>
      </c>
    </row>
    <row r="881" spans="1:3" x14ac:dyDescent="0.25">
      <c r="A881" s="17" t="s">
        <v>103</v>
      </c>
      <c r="B881" s="18">
        <v>394</v>
      </c>
      <c r="C881" s="27">
        <v>9.2142188961646401E-2</v>
      </c>
    </row>
    <row r="882" spans="1:3" x14ac:dyDescent="0.25">
      <c r="A882" s="17" t="s">
        <v>79</v>
      </c>
      <c r="B882" s="18">
        <v>3007</v>
      </c>
      <c r="C882" s="27">
        <v>0.70322731524789528</v>
      </c>
    </row>
    <row r="883" spans="1:3" x14ac:dyDescent="0.25">
      <c r="A883" s="23" t="s">
        <v>909</v>
      </c>
      <c r="B883" s="18">
        <v>0</v>
      </c>
      <c r="C883" s="27"/>
    </row>
    <row r="884" spans="1:3" x14ac:dyDescent="0.25">
      <c r="A884" s="17" t="s">
        <v>79</v>
      </c>
      <c r="B884" s="18">
        <v>0</v>
      </c>
      <c r="C884" s="27"/>
    </row>
    <row r="885" spans="1:3" x14ac:dyDescent="0.25">
      <c r="A885" s="23" t="s">
        <v>701</v>
      </c>
      <c r="B885" s="18">
        <v>2450</v>
      </c>
      <c r="C885" s="27">
        <v>1</v>
      </c>
    </row>
    <row r="886" spans="1:3" x14ac:dyDescent="0.25">
      <c r="A886" s="17" t="s">
        <v>109</v>
      </c>
      <c r="B886" s="18">
        <v>424</v>
      </c>
      <c r="C886" s="27">
        <v>0.17306122448979591</v>
      </c>
    </row>
    <row r="887" spans="1:3" x14ac:dyDescent="0.25">
      <c r="A887" s="17" t="s">
        <v>86</v>
      </c>
      <c r="B887" s="18">
        <v>141</v>
      </c>
      <c r="C887" s="27">
        <v>5.7551020408163268E-2</v>
      </c>
    </row>
    <row r="888" spans="1:3" x14ac:dyDescent="0.25">
      <c r="A888" s="17" t="s">
        <v>120</v>
      </c>
      <c r="B888" s="18">
        <v>1885</v>
      </c>
      <c r="C888" s="27">
        <v>0.76938775510204083</v>
      </c>
    </row>
    <row r="889" spans="1:3" x14ac:dyDescent="0.25">
      <c r="A889" s="23" t="s">
        <v>601</v>
      </c>
      <c r="B889" s="18">
        <v>4045</v>
      </c>
      <c r="C889" s="27">
        <v>1</v>
      </c>
    </row>
    <row r="890" spans="1:3" x14ac:dyDescent="0.25">
      <c r="A890" s="17" t="s">
        <v>92</v>
      </c>
      <c r="B890" s="18">
        <v>1369</v>
      </c>
      <c r="C890" s="27">
        <v>0.33844252163164401</v>
      </c>
    </row>
    <row r="891" spans="1:3" x14ac:dyDescent="0.25">
      <c r="A891" s="17" t="s">
        <v>109</v>
      </c>
      <c r="B891" s="18">
        <v>1982</v>
      </c>
      <c r="C891" s="27">
        <v>0.48998763906056858</v>
      </c>
    </row>
    <row r="892" spans="1:3" x14ac:dyDescent="0.25">
      <c r="A892" s="17" t="s">
        <v>110</v>
      </c>
      <c r="B892" s="18">
        <v>0</v>
      </c>
      <c r="C892" s="27">
        <v>0</v>
      </c>
    </row>
    <row r="893" spans="1:3" x14ac:dyDescent="0.25">
      <c r="A893" s="17" t="s">
        <v>86</v>
      </c>
      <c r="B893" s="18">
        <v>84</v>
      </c>
      <c r="C893" s="27">
        <v>2.07663782447466E-2</v>
      </c>
    </row>
    <row r="894" spans="1:3" x14ac:dyDescent="0.25">
      <c r="A894" s="17" t="s">
        <v>79</v>
      </c>
      <c r="B894" s="18">
        <v>610</v>
      </c>
      <c r="C894" s="27">
        <v>0.15080346106304079</v>
      </c>
    </row>
    <row r="895" spans="1:3" x14ac:dyDescent="0.25">
      <c r="A895" s="23" t="s">
        <v>951</v>
      </c>
      <c r="B895" s="18">
        <v>844</v>
      </c>
      <c r="C895" s="27">
        <v>1</v>
      </c>
    </row>
    <row r="896" spans="1:3" x14ac:dyDescent="0.25">
      <c r="A896" s="17" t="s">
        <v>86</v>
      </c>
      <c r="B896" s="18">
        <v>844</v>
      </c>
      <c r="C896" s="27">
        <v>1</v>
      </c>
    </row>
    <row r="897" spans="1:3" x14ac:dyDescent="0.25">
      <c r="A897" s="23" t="s">
        <v>630</v>
      </c>
      <c r="B897" s="18">
        <v>45098</v>
      </c>
      <c r="C897" s="27">
        <v>1</v>
      </c>
    </row>
    <row r="898" spans="1:3" x14ac:dyDescent="0.25">
      <c r="A898" s="17" t="s">
        <v>92</v>
      </c>
      <c r="B898" s="18">
        <v>26695</v>
      </c>
      <c r="C898" s="27">
        <v>0.59193312342010729</v>
      </c>
    </row>
    <row r="899" spans="1:3" x14ac:dyDescent="0.25">
      <c r="A899" s="17" t="s">
        <v>109</v>
      </c>
      <c r="B899" s="18">
        <v>13954</v>
      </c>
      <c r="C899" s="27">
        <v>0.30941505166526234</v>
      </c>
    </row>
    <row r="900" spans="1:3" x14ac:dyDescent="0.25">
      <c r="A900" s="17" t="s">
        <v>110</v>
      </c>
      <c r="B900" s="18">
        <v>169</v>
      </c>
      <c r="C900" s="27">
        <v>3.7473945629517939E-3</v>
      </c>
    </row>
    <row r="901" spans="1:3" x14ac:dyDescent="0.25">
      <c r="A901" s="17" t="s">
        <v>86</v>
      </c>
      <c r="B901" s="18">
        <v>1687</v>
      </c>
      <c r="C901" s="27">
        <v>3.7407423832542461E-2</v>
      </c>
    </row>
    <row r="902" spans="1:3" x14ac:dyDescent="0.25">
      <c r="A902" s="17" t="s">
        <v>111</v>
      </c>
      <c r="B902" s="18">
        <v>176</v>
      </c>
      <c r="C902" s="27">
        <v>3.9026120892279039E-3</v>
      </c>
    </row>
    <row r="903" spans="1:3" x14ac:dyDescent="0.25">
      <c r="A903" s="17" t="s">
        <v>542</v>
      </c>
      <c r="B903" s="18">
        <v>661</v>
      </c>
      <c r="C903" s="27">
        <v>1.4656969266929797E-2</v>
      </c>
    </row>
    <row r="904" spans="1:3" x14ac:dyDescent="0.25">
      <c r="A904" s="17" t="s">
        <v>120</v>
      </c>
      <c r="B904" s="18">
        <v>1756</v>
      </c>
      <c r="C904" s="27">
        <v>3.8937425162978399E-2</v>
      </c>
    </row>
    <row r="905" spans="1:3" x14ac:dyDescent="0.25">
      <c r="A905" s="17" t="s">
        <v>79</v>
      </c>
      <c r="B905" s="18">
        <v>0</v>
      </c>
      <c r="C905" s="27">
        <v>0</v>
      </c>
    </row>
    <row r="906" spans="1:3" x14ac:dyDescent="0.25">
      <c r="A906" s="23" t="s">
        <v>1004</v>
      </c>
      <c r="B906" s="18">
        <v>0</v>
      </c>
      <c r="C906" s="27"/>
    </row>
    <row r="907" spans="1:3" x14ac:dyDescent="0.25">
      <c r="A907" s="17" t="s">
        <v>110</v>
      </c>
      <c r="B907" s="18">
        <v>0</v>
      </c>
      <c r="C907" s="27"/>
    </row>
    <row r="908" spans="1:3" x14ac:dyDescent="0.25">
      <c r="A908" s="23" t="s">
        <v>1161</v>
      </c>
      <c r="B908" s="18">
        <v>1040</v>
      </c>
      <c r="C908" s="27">
        <v>1</v>
      </c>
    </row>
    <row r="909" spans="1:3" x14ac:dyDescent="0.25">
      <c r="A909" s="17" t="s">
        <v>86</v>
      </c>
      <c r="B909" s="18">
        <v>1040</v>
      </c>
      <c r="C909" s="27">
        <v>1</v>
      </c>
    </row>
    <row r="910" spans="1:3" x14ac:dyDescent="0.25">
      <c r="A910" s="23" t="s">
        <v>757</v>
      </c>
      <c r="B910" s="18">
        <v>7399</v>
      </c>
      <c r="C910" s="27">
        <v>1</v>
      </c>
    </row>
    <row r="911" spans="1:3" x14ac:dyDescent="0.25">
      <c r="A911" s="17" t="s">
        <v>92</v>
      </c>
      <c r="B911" s="18">
        <v>1937</v>
      </c>
      <c r="C911" s="27">
        <v>0.26179213407217189</v>
      </c>
    </row>
    <row r="912" spans="1:3" x14ac:dyDescent="0.25">
      <c r="A912" s="17" t="s">
        <v>109</v>
      </c>
      <c r="B912" s="18">
        <v>3575</v>
      </c>
      <c r="C912" s="27">
        <v>0.48317340181105556</v>
      </c>
    </row>
    <row r="913" spans="1:3" x14ac:dyDescent="0.25">
      <c r="A913" s="17" t="s">
        <v>86</v>
      </c>
      <c r="B913" s="18">
        <v>894</v>
      </c>
      <c r="C913" s="27">
        <v>0.12082713880254088</v>
      </c>
    </row>
    <row r="914" spans="1:3" x14ac:dyDescent="0.25">
      <c r="A914" s="17" t="s">
        <v>120</v>
      </c>
      <c r="B914" s="18">
        <v>993</v>
      </c>
      <c r="C914" s="27">
        <v>0.13420732531423166</v>
      </c>
    </row>
    <row r="915" spans="1:3" x14ac:dyDescent="0.25">
      <c r="A915" s="23" t="s">
        <v>903</v>
      </c>
      <c r="B915" s="18">
        <v>1850</v>
      </c>
      <c r="C915" s="27">
        <v>1</v>
      </c>
    </row>
    <row r="916" spans="1:3" x14ac:dyDescent="0.25">
      <c r="A916" s="17" t="s">
        <v>109</v>
      </c>
      <c r="B916" s="18">
        <v>34</v>
      </c>
      <c r="C916" s="27">
        <v>1.8378378378378378E-2</v>
      </c>
    </row>
    <row r="917" spans="1:3" x14ac:dyDescent="0.25">
      <c r="A917" s="17" t="s">
        <v>86</v>
      </c>
      <c r="B917" s="18">
        <v>1275</v>
      </c>
      <c r="C917" s="27">
        <v>0.68918918918918914</v>
      </c>
    </row>
    <row r="918" spans="1:3" x14ac:dyDescent="0.25">
      <c r="A918" s="17" t="s">
        <v>120</v>
      </c>
      <c r="B918" s="18">
        <v>541</v>
      </c>
      <c r="C918" s="27">
        <v>0.29243243243243244</v>
      </c>
    </row>
    <row r="919" spans="1:3" x14ac:dyDescent="0.25">
      <c r="A919" s="23" t="s">
        <v>760</v>
      </c>
      <c r="B919" s="18">
        <v>5677</v>
      </c>
      <c r="C919" s="27">
        <v>1</v>
      </c>
    </row>
    <row r="920" spans="1:3" x14ac:dyDescent="0.25">
      <c r="A920" s="17" t="s">
        <v>92</v>
      </c>
      <c r="B920" s="18">
        <v>369</v>
      </c>
      <c r="C920" s="27">
        <v>6.4999119253126653E-2</v>
      </c>
    </row>
    <row r="921" spans="1:3" x14ac:dyDescent="0.25">
      <c r="A921" s="17" t="s">
        <v>109</v>
      </c>
      <c r="B921" s="18">
        <v>2543</v>
      </c>
      <c r="C921" s="27">
        <v>0.44794785978509777</v>
      </c>
    </row>
    <row r="922" spans="1:3" x14ac:dyDescent="0.25">
      <c r="A922" s="17" t="s">
        <v>110</v>
      </c>
      <c r="B922" s="18">
        <v>70</v>
      </c>
      <c r="C922" s="27">
        <v>1.2330456226880395E-2</v>
      </c>
    </row>
    <row r="923" spans="1:3" x14ac:dyDescent="0.25">
      <c r="A923" s="17" t="s">
        <v>86</v>
      </c>
      <c r="B923" s="18">
        <v>2460</v>
      </c>
      <c r="C923" s="27">
        <v>0.43332746168751102</v>
      </c>
    </row>
    <row r="924" spans="1:3" x14ac:dyDescent="0.25">
      <c r="A924" s="17" t="s">
        <v>111</v>
      </c>
      <c r="B924" s="18">
        <v>0</v>
      </c>
      <c r="C924" s="27">
        <v>0</v>
      </c>
    </row>
    <row r="925" spans="1:3" x14ac:dyDescent="0.25">
      <c r="A925" s="17" t="s">
        <v>79</v>
      </c>
      <c r="B925" s="18">
        <v>235</v>
      </c>
      <c r="C925" s="27">
        <v>4.1395103047384182E-2</v>
      </c>
    </row>
    <row r="926" spans="1:3" x14ac:dyDescent="0.25">
      <c r="A926" s="23" t="s">
        <v>772</v>
      </c>
      <c r="B926" s="18">
        <v>7717</v>
      </c>
      <c r="C926" s="27">
        <v>1</v>
      </c>
    </row>
    <row r="927" spans="1:3" x14ac:dyDescent="0.25">
      <c r="A927" s="17" t="s">
        <v>92</v>
      </c>
      <c r="B927" s="18">
        <v>3902</v>
      </c>
      <c r="C927" s="27">
        <v>0.50563690553323826</v>
      </c>
    </row>
    <row r="928" spans="1:3" x14ac:dyDescent="0.25">
      <c r="A928" s="17" t="s">
        <v>109</v>
      </c>
      <c r="B928" s="18">
        <v>424</v>
      </c>
      <c r="C928" s="27">
        <v>5.4943630944667615E-2</v>
      </c>
    </row>
    <row r="929" spans="1:3" x14ac:dyDescent="0.25">
      <c r="A929" s="17" t="s">
        <v>184</v>
      </c>
      <c r="B929" s="18">
        <v>3391</v>
      </c>
      <c r="C929" s="27">
        <v>0.4394194635220941</v>
      </c>
    </row>
    <row r="930" spans="1:3" x14ac:dyDescent="0.25">
      <c r="A930" s="23" t="s">
        <v>780</v>
      </c>
      <c r="B930" s="18">
        <v>0</v>
      </c>
      <c r="C930" s="27"/>
    </row>
    <row r="931" spans="1:3" x14ac:dyDescent="0.25">
      <c r="A931" s="17" t="s">
        <v>86</v>
      </c>
      <c r="B931" s="18">
        <v>0</v>
      </c>
      <c r="C931" s="27"/>
    </row>
    <row r="932" spans="1:3" x14ac:dyDescent="0.25">
      <c r="A932" s="23" t="s">
        <v>819</v>
      </c>
      <c r="B932" s="18">
        <v>17166</v>
      </c>
      <c r="C932" s="27">
        <v>1</v>
      </c>
    </row>
    <row r="933" spans="1:3" x14ac:dyDescent="0.25">
      <c r="A933" s="17" t="s">
        <v>92</v>
      </c>
      <c r="B933" s="18">
        <v>9259</v>
      </c>
      <c r="C933" s="27">
        <v>0.53938017010369332</v>
      </c>
    </row>
    <row r="934" spans="1:3" x14ac:dyDescent="0.25">
      <c r="A934" s="17" t="s">
        <v>109</v>
      </c>
      <c r="B934" s="18">
        <v>0</v>
      </c>
      <c r="C934" s="27">
        <v>0</v>
      </c>
    </row>
    <row r="935" spans="1:3" x14ac:dyDescent="0.25">
      <c r="A935" s="17" t="s">
        <v>86</v>
      </c>
      <c r="B935" s="18">
        <v>1658</v>
      </c>
      <c r="C935" s="27">
        <v>9.6586275195153212E-2</v>
      </c>
    </row>
    <row r="936" spans="1:3" x14ac:dyDescent="0.25">
      <c r="A936" s="17" t="s">
        <v>184</v>
      </c>
      <c r="B936" s="18">
        <v>6249</v>
      </c>
      <c r="C936" s="27">
        <v>0.36403355470115345</v>
      </c>
    </row>
    <row r="937" spans="1:3" x14ac:dyDescent="0.25">
      <c r="A937" s="17" t="s">
        <v>79</v>
      </c>
      <c r="B937" s="18">
        <v>0</v>
      </c>
      <c r="C937" s="27">
        <v>0</v>
      </c>
    </row>
    <row r="938" spans="1:3" x14ac:dyDescent="0.25">
      <c r="A938" s="23" t="s">
        <v>825</v>
      </c>
      <c r="B938" s="18">
        <v>7010</v>
      </c>
      <c r="C938" s="27">
        <v>1</v>
      </c>
    </row>
    <row r="939" spans="1:3" x14ac:dyDescent="0.25">
      <c r="A939" s="17" t="s">
        <v>92</v>
      </c>
      <c r="B939" s="18">
        <v>2038</v>
      </c>
      <c r="C939" s="27">
        <v>0.2907275320970043</v>
      </c>
    </row>
    <row r="940" spans="1:3" x14ac:dyDescent="0.25">
      <c r="A940" s="17" t="s">
        <v>109</v>
      </c>
      <c r="B940" s="18">
        <v>4681</v>
      </c>
      <c r="C940" s="27">
        <v>0.6677603423680456</v>
      </c>
    </row>
    <row r="941" spans="1:3" x14ac:dyDescent="0.25">
      <c r="A941" s="17" t="s">
        <v>86</v>
      </c>
      <c r="B941" s="18">
        <v>291</v>
      </c>
      <c r="C941" s="27">
        <v>4.1512125534950074E-2</v>
      </c>
    </row>
    <row r="942" spans="1:3" x14ac:dyDescent="0.25">
      <c r="A942" s="23" t="s">
        <v>871</v>
      </c>
      <c r="B942" s="18">
        <v>2903</v>
      </c>
      <c r="C942" s="27">
        <v>1</v>
      </c>
    </row>
    <row r="943" spans="1:3" x14ac:dyDescent="0.25">
      <c r="A943" s="17" t="s">
        <v>92</v>
      </c>
      <c r="B943" s="18">
        <v>2477</v>
      </c>
      <c r="C943" s="27">
        <v>0.85325525318635898</v>
      </c>
    </row>
    <row r="944" spans="1:3" x14ac:dyDescent="0.25">
      <c r="A944" s="17" t="s">
        <v>109</v>
      </c>
      <c r="B944" s="18">
        <v>426</v>
      </c>
      <c r="C944" s="27">
        <v>0.14674474681364105</v>
      </c>
    </row>
    <row r="945" spans="1:3" x14ac:dyDescent="0.25">
      <c r="A945" s="17" t="s">
        <v>86</v>
      </c>
      <c r="B945" s="18">
        <v>0</v>
      </c>
      <c r="C945" s="27">
        <v>0</v>
      </c>
    </row>
    <row r="946" spans="1:3" x14ac:dyDescent="0.25">
      <c r="A946" s="23" t="s">
        <v>1009</v>
      </c>
      <c r="B946" s="18">
        <v>672</v>
      </c>
      <c r="C946" s="27">
        <v>1</v>
      </c>
    </row>
    <row r="947" spans="1:3" x14ac:dyDescent="0.25">
      <c r="A947" s="17" t="s">
        <v>92</v>
      </c>
      <c r="B947" s="18">
        <v>497</v>
      </c>
      <c r="C947" s="27">
        <v>0.73958333333333337</v>
      </c>
    </row>
    <row r="948" spans="1:3" x14ac:dyDescent="0.25">
      <c r="A948" s="17" t="s">
        <v>109</v>
      </c>
      <c r="B948" s="18">
        <v>175</v>
      </c>
      <c r="C948" s="27">
        <v>0.26041666666666669</v>
      </c>
    </row>
    <row r="949" spans="1:3" x14ac:dyDescent="0.25">
      <c r="A949" s="23" t="s">
        <v>1020</v>
      </c>
      <c r="B949" s="18">
        <v>10211</v>
      </c>
      <c r="C949" s="27">
        <v>1</v>
      </c>
    </row>
    <row r="950" spans="1:3" x14ac:dyDescent="0.25">
      <c r="A950" s="17" t="s">
        <v>92</v>
      </c>
      <c r="B950" s="18">
        <v>4765</v>
      </c>
      <c r="C950" s="27">
        <v>0.46665360885319751</v>
      </c>
    </row>
    <row r="951" spans="1:3" x14ac:dyDescent="0.25">
      <c r="A951" s="17" t="s">
        <v>86</v>
      </c>
      <c r="B951" s="18">
        <v>0</v>
      </c>
      <c r="C951" s="27">
        <v>0</v>
      </c>
    </row>
    <row r="952" spans="1:3" x14ac:dyDescent="0.25">
      <c r="A952" s="17" t="s">
        <v>79</v>
      </c>
      <c r="B952" s="18">
        <v>5446</v>
      </c>
      <c r="C952" s="27">
        <v>0.53334639114680249</v>
      </c>
    </row>
    <row r="953" spans="1:3" x14ac:dyDescent="0.25">
      <c r="A953" s="23" t="s">
        <v>924</v>
      </c>
      <c r="B953" s="18">
        <v>5702</v>
      </c>
      <c r="C953" s="27">
        <v>1</v>
      </c>
    </row>
    <row r="954" spans="1:3" x14ac:dyDescent="0.25">
      <c r="A954" s="17" t="s">
        <v>92</v>
      </c>
      <c r="B954" s="18">
        <v>5702</v>
      </c>
      <c r="C954" s="27">
        <v>1</v>
      </c>
    </row>
    <row r="955" spans="1:3" x14ac:dyDescent="0.25">
      <c r="A955" s="17" t="s">
        <v>86</v>
      </c>
      <c r="B955" s="18">
        <v>0</v>
      </c>
      <c r="C955" s="27">
        <v>0</v>
      </c>
    </row>
    <row r="956" spans="1:3" x14ac:dyDescent="0.25">
      <c r="A956" s="23" t="s">
        <v>1044</v>
      </c>
      <c r="B956" s="18">
        <v>1446</v>
      </c>
      <c r="C956" s="27">
        <v>1</v>
      </c>
    </row>
    <row r="957" spans="1:3" x14ac:dyDescent="0.25">
      <c r="A957" s="17" t="s">
        <v>92</v>
      </c>
      <c r="B957" s="18">
        <v>90</v>
      </c>
      <c r="C957" s="27">
        <v>6.2240663900414939E-2</v>
      </c>
    </row>
    <row r="958" spans="1:3" x14ac:dyDescent="0.25">
      <c r="A958" s="17" t="s">
        <v>109</v>
      </c>
      <c r="B958" s="18">
        <v>675</v>
      </c>
      <c r="C958" s="27">
        <v>0.46680497925311204</v>
      </c>
    </row>
    <row r="959" spans="1:3" x14ac:dyDescent="0.25">
      <c r="A959" s="17" t="s">
        <v>86</v>
      </c>
      <c r="B959" s="18">
        <v>100</v>
      </c>
      <c r="C959" s="27">
        <v>6.9156293222683268E-2</v>
      </c>
    </row>
    <row r="960" spans="1:3" x14ac:dyDescent="0.25">
      <c r="A960" s="17" t="s">
        <v>120</v>
      </c>
      <c r="B960" s="18">
        <v>581</v>
      </c>
      <c r="C960" s="27">
        <v>0.40179806362378978</v>
      </c>
    </row>
    <row r="961" spans="1:3" x14ac:dyDescent="0.25">
      <c r="A961" s="23" t="s">
        <v>1104</v>
      </c>
      <c r="B961" s="18">
        <v>1239</v>
      </c>
      <c r="C961" s="27">
        <v>1</v>
      </c>
    </row>
    <row r="962" spans="1:3" x14ac:dyDescent="0.25">
      <c r="A962" s="17" t="s">
        <v>109</v>
      </c>
      <c r="B962" s="18">
        <v>62</v>
      </c>
      <c r="C962" s="27">
        <v>5.004035512510089E-2</v>
      </c>
    </row>
    <row r="963" spans="1:3" x14ac:dyDescent="0.25">
      <c r="A963" s="17" t="s">
        <v>86</v>
      </c>
      <c r="B963" s="18">
        <v>0</v>
      </c>
      <c r="C963" s="27">
        <v>0</v>
      </c>
    </row>
    <row r="964" spans="1:3" x14ac:dyDescent="0.25">
      <c r="A964" s="17" t="s">
        <v>120</v>
      </c>
      <c r="B964" s="18">
        <v>1177</v>
      </c>
      <c r="C964" s="27">
        <v>0.94995964487489915</v>
      </c>
    </row>
    <row r="965" spans="1:3" x14ac:dyDescent="0.25">
      <c r="A965" s="23" t="s">
        <v>933</v>
      </c>
      <c r="B965" s="18">
        <v>5896</v>
      </c>
      <c r="C965" s="27">
        <v>1</v>
      </c>
    </row>
    <row r="966" spans="1:3" x14ac:dyDescent="0.25">
      <c r="A966" s="17" t="s">
        <v>92</v>
      </c>
      <c r="B966" s="18">
        <v>2484</v>
      </c>
      <c r="C966" s="27">
        <v>0.42130257801899595</v>
      </c>
    </row>
    <row r="967" spans="1:3" x14ac:dyDescent="0.25">
      <c r="A967" s="17" t="s">
        <v>109</v>
      </c>
      <c r="B967" s="18">
        <v>2698</v>
      </c>
      <c r="C967" s="27">
        <v>0.45759837177747625</v>
      </c>
    </row>
    <row r="968" spans="1:3" x14ac:dyDescent="0.25">
      <c r="A968" s="17" t="s">
        <v>110</v>
      </c>
      <c r="B968" s="18">
        <v>36</v>
      </c>
      <c r="C968" s="27">
        <v>6.1058344640434192E-3</v>
      </c>
    </row>
    <row r="969" spans="1:3" x14ac:dyDescent="0.25">
      <c r="A969" s="17" t="s">
        <v>86</v>
      </c>
      <c r="B969" s="18">
        <v>236</v>
      </c>
      <c r="C969" s="27">
        <v>4.0027137042062413E-2</v>
      </c>
    </row>
    <row r="970" spans="1:3" x14ac:dyDescent="0.25">
      <c r="A970" s="17" t="s">
        <v>184</v>
      </c>
      <c r="B970" s="18">
        <v>205</v>
      </c>
      <c r="C970" s="27">
        <v>3.4769335142469472E-2</v>
      </c>
    </row>
    <row r="971" spans="1:3" x14ac:dyDescent="0.25">
      <c r="A971" s="17" t="s">
        <v>79</v>
      </c>
      <c r="B971" s="18">
        <v>237</v>
      </c>
      <c r="C971" s="27">
        <v>4.0196743554952508E-2</v>
      </c>
    </row>
    <row r="972" spans="1:3" x14ac:dyDescent="0.25">
      <c r="A972" s="23" t="s">
        <v>936</v>
      </c>
      <c r="B972" s="18">
        <v>7841</v>
      </c>
      <c r="C972" s="27">
        <v>1</v>
      </c>
    </row>
    <row r="973" spans="1:3" x14ac:dyDescent="0.25">
      <c r="A973" s="17" t="s">
        <v>92</v>
      </c>
      <c r="B973" s="18">
        <v>3021</v>
      </c>
      <c r="C973" s="27">
        <v>0.38528248947838284</v>
      </c>
    </row>
    <row r="974" spans="1:3" x14ac:dyDescent="0.25">
      <c r="A974" s="17" t="s">
        <v>109</v>
      </c>
      <c r="B974" s="18">
        <v>3775</v>
      </c>
      <c r="C974" s="27">
        <v>0.48144369340645327</v>
      </c>
    </row>
    <row r="975" spans="1:3" x14ac:dyDescent="0.25">
      <c r="A975" s="17" t="s">
        <v>110</v>
      </c>
      <c r="B975" s="18">
        <v>0</v>
      </c>
      <c r="C975" s="27">
        <v>0</v>
      </c>
    </row>
    <row r="976" spans="1:3" x14ac:dyDescent="0.25">
      <c r="A976" s="17" t="s">
        <v>86</v>
      </c>
      <c r="B976" s="18">
        <v>847</v>
      </c>
      <c r="C976" s="27">
        <v>0.10802193597755388</v>
      </c>
    </row>
    <row r="977" spans="1:3" x14ac:dyDescent="0.25">
      <c r="A977" s="17" t="s">
        <v>111</v>
      </c>
      <c r="B977" s="18">
        <v>198</v>
      </c>
      <c r="C977" s="27">
        <v>2.525188113761E-2</v>
      </c>
    </row>
    <row r="978" spans="1:3" x14ac:dyDescent="0.25">
      <c r="A978" s="17" t="s">
        <v>79</v>
      </c>
      <c r="B978" s="18">
        <v>0</v>
      </c>
      <c r="C978" s="27">
        <v>0</v>
      </c>
    </row>
    <row r="979" spans="1:3" x14ac:dyDescent="0.25">
      <c r="A979" s="23" t="s">
        <v>995</v>
      </c>
      <c r="B979" s="18">
        <v>47640</v>
      </c>
      <c r="C979" s="27">
        <v>1</v>
      </c>
    </row>
    <row r="980" spans="1:3" x14ac:dyDescent="0.25">
      <c r="A980" s="17" t="s">
        <v>92</v>
      </c>
      <c r="B980" s="18">
        <v>37278</v>
      </c>
      <c r="C980" s="27">
        <v>0.7824937027707809</v>
      </c>
    </row>
    <row r="981" spans="1:3" x14ac:dyDescent="0.25">
      <c r="A981" s="17" t="s">
        <v>109</v>
      </c>
      <c r="B981" s="18">
        <v>8654</v>
      </c>
      <c r="C981" s="27">
        <v>0.18165407220822838</v>
      </c>
    </row>
    <row r="982" spans="1:3" x14ac:dyDescent="0.25">
      <c r="A982" s="17" t="s">
        <v>110</v>
      </c>
      <c r="B982" s="18">
        <v>0</v>
      </c>
      <c r="C982" s="27">
        <v>0</v>
      </c>
    </row>
    <row r="983" spans="1:3" x14ac:dyDescent="0.25">
      <c r="A983" s="17" t="s">
        <v>86</v>
      </c>
      <c r="B983" s="18">
        <v>907</v>
      </c>
      <c r="C983" s="27">
        <v>1.9038623005877414E-2</v>
      </c>
    </row>
    <row r="984" spans="1:3" x14ac:dyDescent="0.25">
      <c r="A984" s="17" t="s">
        <v>120</v>
      </c>
      <c r="B984" s="18">
        <v>801</v>
      </c>
      <c r="C984" s="27">
        <v>1.6813602015113348E-2</v>
      </c>
    </row>
    <row r="985" spans="1:3" x14ac:dyDescent="0.25">
      <c r="A985" s="23" t="s">
        <v>1212</v>
      </c>
      <c r="B985" s="18">
        <v>1132</v>
      </c>
      <c r="C985" s="27">
        <v>1</v>
      </c>
    </row>
    <row r="986" spans="1:3" x14ac:dyDescent="0.25">
      <c r="A986" s="17" t="s">
        <v>92</v>
      </c>
      <c r="B986" s="18">
        <v>539</v>
      </c>
      <c r="C986" s="27">
        <v>0.47614840989399293</v>
      </c>
    </row>
    <row r="987" spans="1:3" x14ac:dyDescent="0.25">
      <c r="A987" s="17" t="s">
        <v>109</v>
      </c>
      <c r="B987" s="18">
        <v>593</v>
      </c>
      <c r="C987" s="27">
        <v>0.52385159010600701</v>
      </c>
    </row>
    <row r="988" spans="1:3" x14ac:dyDescent="0.25">
      <c r="A988" s="17" t="s">
        <v>184</v>
      </c>
      <c r="B988" s="18">
        <v>0</v>
      </c>
      <c r="C988" s="27">
        <v>0</v>
      </c>
    </row>
    <row r="989" spans="1:3" x14ac:dyDescent="0.25">
      <c r="A989" s="17" t="s">
        <v>79</v>
      </c>
      <c r="B989" s="18">
        <v>0</v>
      </c>
      <c r="C989" s="27">
        <v>0</v>
      </c>
    </row>
    <row r="990" spans="1:3" x14ac:dyDescent="0.25">
      <c r="A990" s="22" t="s">
        <v>76</v>
      </c>
      <c r="B990" s="18">
        <v>80738</v>
      </c>
      <c r="C990" s="27"/>
    </row>
    <row r="991" spans="1:3" x14ac:dyDescent="0.25">
      <c r="A991" s="23" t="s">
        <v>74</v>
      </c>
      <c r="B991" s="18">
        <v>313</v>
      </c>
      <c r="C991" s="27">
        <v>1</v>
      </c>
    </row>
    <row r="992" spans="1:3" x14ac:dyDescent="0.25">
      <c r="A992" s="17" t="s">
        <v>86</v>
      </c>
      <c r="B992" s="18">
        <v>0</v>
      </c>
      <c r="C992" s="27">
        <v>0</v>
      </c>
    </row>
    <row r="993" spans="1:3" x14ac:dyDescent="0.25">
      <c r="A993" s="17" t="s">
        <v>79</v>
      </c>
      <c r="B993" s="18">
        <v>313</v>
      </c>
      <c r="C993" s="27">
        <v>1</v>
      </c>
    </row>
    <row r="994" spans="1:3" x14ac:dyDescent="0.25">
      <c r="A994" s="23" t="s">
        <v>300</v>
      </c>
      <c r="B994" s="18">
        <v>2529</v>
      </c>
      <c r="C994" s="27">
        <v>1</v>
      </c>
    </row>
    <row r="995" spans="1:3" x14ac:dyDescent="0.25">
      <c r="A995" s="17" t="s">
        <v>92</v>
      </c>
      <c r="B995" s="18">
        <v>1294</v>
      </c>
      <c r="C995" s="27">
        <v>0.51166468960063272</v>
      </c>
    </row>
    <row r="996" spans="1:3" x14ac:dyDescent="0.25">
      <c r="A996" s="17" t="s">
        <v>109</v>
      </c>
      <c r="B996" s="18">
        <v>1027</v>
      </c>
      <c r="C996" s="27">
        <v>0.40608936338473706</v>
      </c>
    </row>
    <row r="997" spans="1:3" x14ac:dyDescent="0.25">
      <c r="A997" s="17" t="s">
        <v>110</v>
      </c>
      <c r="B997" s="18">
        <v>51</v>
      </c>
      <c r="C997" s="27">
        <v>2.0166073546856466E-2</v>
      </c>
    </row>
    <row r="998" spans="1:3" x14ac:dyDescent="0.25">
      <c r="A998" s="17" t="s">
        <v>86</v>
      </c>
      <c r="B998" s="18">
        <v>157</v>
      </c>
      <c r="C998" s="27">
        <v>6.207987346777382E-2</v>
      </c>
    </row>
    <row r="999" spans="1:3" x14ac:dyDescent="0.25">
      <c r="A999" s="17" t="s">
        <v>79</v>
      </c>
      <c r="B999" s="18">
        <v>0</v>
      </c>
      <c r="C999" s="27">
        <v>0</v>
      </c>
    </row>
    <row r="1000" spans="1:3" x14ac:dyDescent="0.25">
      <c r="A1000" s="23" t="s">
        <v>308</v>
      </c>
      <c r="B1000" s="18">
        <v>0</v>
      </c>
      <c r="C1000" s="27"/>
    </row>
    <row r="1001" spans="1:3" x14ac:dyDescent="0.25">
      <c r="A1001" s="17" t="s">
        <v>92</v>
      </c>
      <c r="B1001" s="18">
        <v>0</v>
      </c>
      <c r="C1001" s="27"/>
    </row>
    <row r="1002" spans="1:3" x14ac:dyDescent="0.25">
      <c r="A1002" s="17" t="s">
        <v>109</v>
      </c>
      <c r="B1002" s="18">
        <v>0</v>
      </c>
      <c r="C1002" s="27"/>
    </row>
    <row r="1003" spans="1:3" x14ac:dyDescent="0.25">
      <c r="A1003" s="17" t="s">
        <v>86</v>
      </c>
      <c r="B1003" s="18">
        <v>0</v>
      </c>
      <c r="C1003" s="27"/>
    </row>
    <row r="1004" spans="1:3" x14ac:dyDescent="0.25">
      <c r="A1004" s="17" t="s">
        <v>120</v>
      </c>
      <c r="B1004" s="18">
        <v>0</v>
      </c>
      <c r="C1004" s="27"/>
    </row>
    <row r="1005" spans="1:3" x14ac:dyDescent="0.25">
      <c r="A1005" s="23" t="s">
        <v>351</v>
      </c>
      <c r="B1005" s="18">
        <v>0</v>
      </c>
      <c r="C1005" s="27"/>
    </row>
    <row r="1006" spans="1:3" x14ac:dyDescent="0.25">
      <c r="A1006" s="17" t="s">
        <v>92</v>
      </c>
      <c r="B1006" s="18">
        <v>0</v>
      </c>
      <c r="C1006" s="27"/>
    </row>
    <row r="1007" spans="1:3" x14ac:dyDescent="0.25">
      <c r="A1007" s="17" t="s">
        <v>109</v>
      </c>
      <c r="B1007" s="18">
        <v>0</v>
      </c>
      <c r="C1007" s="27"/>
    </row>
    <row r="1008" spans="1:3" x14ac:dyDescent="0.25">
      <c r="A1008" s="17" t="s">
        <v>86</v>
      </c>
      <c r="B1008" s="18">
        <v>0</v>
      </c>
      <c r="C1008" s="27"/>
    </row>
    <row r="1009" spans="1:3" x14ac:dyDescent="0.25">
      <c r="A1009" s="23" t="s">
        <v>395</v>
      </c>
      <c r="B1009" s="18">
        <v>0</v>
      </c>
      <c r="C1009" s="27"/>
    </row>
    <row r="1010" spans="1:3" x14ac:dyDescent="0.25">
      <c r="A1010" s="17" t="s">
        <v>92</v>
      </c>
      <c r="B1010" s="18">
        <v>0</v>
      </c>
      <c r="C1010" s="27"/>
    </row>
    <row r="1011" spans="1:3" x14ac:dyDescent="0.25">
      <c r="A1011" s="17" t="s">
        <v>109</v>
      </c>
      <c r="B1011" s="18">
        <v>0</v>
      </c>
      <c r="C1011" s="27"/>
    </row>
    <row r="1012" spans="1:3" x14ac:dyDescent="0.25">
      <c r="A1012" s="17" t="s">
        <v>86</v>
      </c>
      <c r="B1012" s="18">
        <v>0</v>
      </c>
      <c r="C1012" s="27"/>
    </row>
    <row r="1013" spans="1:3" x14ac:dyDescent="0.25">
      <c r="A1013" s="17" t="s">
        <v>120</v>
      </c>
      <c r="B1013" s="18">
        <v>0</v>
      </c>
      <c r="C1013" s="27"/>
    </row>
    <row r="1014" spans="1:3" x14ac:dyDescent="0.25">
      <c r="A1014" s="23" t="s">
        <v>397</v>
      </c>
      <c r="B1014" s="18">
        <v>0</v>
      </c>
      <c r="C1014" s="27"/>
    </row>
    <row r="1015" spans="1:3" x14ac:dyDescent="0.25">
      <c r="A1015" s="17" t="s">
        <v>92</v>
      </c>
      <c r="B1015" s="18">
        <v>0</v>
      </c>
      <c r="C1015" s="27"/>
    </row>
    <row r="1016" spans="1:3" x14ac:dyDescent="0.25">
      <c r="A1016" s="17" t="s">
        <v>109</v>
      </c>
      <c r="B1016" s="18">
        <v>0</v>
      </c>
      <c r="C1016" s="27"/>
    </row>
    <row r="1017" spans="1:3" x14ac:dyDescent="0.25">
      <c r="A1017" s="17" t="s">
        <v>86</v>
      </c>
      <c r="B1017" s="18">
        <v>0</v>
      </c>
      <c r="C1017" s="27"/>
    </row>
    <row r="1018" spans="1:3" x14ac:dyDescent="0.25">
      <c r="A1018" s="23" t="s">
        <v>1116</v>
      </c>
      <c r="B1018" s="18">
        <v>0</v>
      </c>
      <c r="C1018" s="27"/>
    </row>
    <row r="1019" spans="1:3" x14ac:dyDescent="0.25">
      <c r="A1019" s="17" t="s">
        <v>86</v>
      </c>
      <c r="B1019" s="18">
        <v>0</v>
      </c>
      <c r="C1019" s="27"/>
    </row>
    <row r="1020" spans="1:3" x14ac:dyDescent="0.25">
      <c r="A1020" s="23" t="s">
        <v>366</v>
      </c>
      <c r="B1020" s="18">
        <v>5620</v>
      </c>
      <c r="C1020" s="27">
        <v>1</v>
      </c>
    </row>
    <row r="1021" spans="1:3" x14ac:dyDescent="0.25">
      <c r="A1021" s="17" t="s">
        <v>92</v>
      </c>
      <c r="B1021" s="18">
        <v>2613</v>
      </c>
      <c r="C1021" s="27">
        <v>0.46494661921708186</v>
      </c>
    </row>
    <row r="1022" spans="1:3" x14ac:dyDescent="0.25">
      <c r="A1022" s="17" t="s">
        <v>109</v>
      </c>
      <c r="B1022" s="18">
        <v>2124</v>
      </c>
      <c r="C1022" s="27">
        <v>0.37793594306049821</v>
      </c>
    </row>
    <row r="1023" spans="1:3" x14ac:dyDescent="0.25">
      <c r="A1023" s="17" t="s">
        <v>110</v>
      </c>
      <c r="B1023" s="18">
        <v>0</v>
      </c>
      <c r="C1023" s="27">
        <v>0</v>
      </c>
    </row>
    <row r="1024" spans="1:3" x14ac:dyDescent="0.25">
      <c r="A1024" s="17" t="s">
        <v>86</v>
      </c>
      <c r="B1024" s="18">
        <v>361</v>
      </c>
      <c r="C1024" s="27">
        <v>6.4234875444839856E-2</v>
      </c>
    </row>
    <row r="1025" spans="1:3" x14ac:dyDescent="0.25">
      <c r="A1025" s="17" t="s">
        <v>111</v>
      </c>
      <c r="B1025" s="18">
        <v>0</v>
      </c>
      <c r="C1025" s="27">
        <v>0</v>
      </c>
    </row>
    <row r="1026" spans="1:3" x14ac:dyDescent="0.25">
      <c r="A1026" s="17" t="s">
        <v>120</v>
      </c>
      <c r="B1026" s="18">
        <v>522</v>
      </c>
      <c r="C1026" s="27">
        <v>9.2882562277580072E-2</v>
      </c>
    </row>
    <row r="1027" spans="1:3" x14ac:dyDescent="0.25">
      <c r="A1027" s="17" t="s">
        <v>79</v>
      </c>
      <c r="B1027" s="18">
        <v>0</v>
      </c>
      <c r="C1027" s="27">
        <v>0</v>
      </c>
    </row>
    <row r="1028" spans="1:3" x14ac:dyDescent="0.25">
      <c r="A1028" s="23" t="s">
        <v>505</v>
      </c>
      <c r="B1028" s="18">
        <v>179</v>
      </c>
      <c r="C1028" s="27">
        <v>1</v>
      </c>
    </row>
    <row r="1029" spans="1:3" x14ac:dyDescent="0.25">
      <c r="A1029" s="17" t="s">
        <v>92</v>
      </c>
      <c r="B1029" s="18">
        <v>179</v>
      </c>
      <c r="C1029" s="27">
        <v>1</v>
      </c>
    </row>
    <row r="1030" spans="1:3" x14ac:dyDescent="0.25">
      <c r="A1030" s="23" t="s">
        <v>696</v>
      </c>
      <c r="B1030" s="18">
        <v>0</v>
      </c>
      <c r="C1030" s="27"/>
    </row>
    <row r="1031" spans="1:3" x14ac:dyDescent="0.25">
      <c r="A1031" s="17" t="s">
        <v>92</v>
      </c>
      <c r="B1031" s="18">
        <v>0</v>
      </c>
      <c r="C1031" s="27"/>
    </row>
    <row r="1032" spans="1:3" x14ac:dyDescent="0.25">
      <c r="A1032" s="17" t="s">
        <v>109</v>
      </c>
      <c r="B1032" s="18">
        <v>0</v>
      </c>
      <c r="C1032" s="27"/>
    </row>
    <row r="1033" spans="1:3" x14ac:dyDescent="0.25">
      <c r="A1033" s="17" t="s">
        <v>110</v>
      </c>
      <c r="B1033" s="18">
        <v>0</v>
      </c>
      <c r="C1033" s="27"/>
    </row>
    <row r="1034" spans="1:3" x14ac:dyDescent="0.25">
      <c r="A1034" s="17" t="s">
        <v>86</v>
      </c>
      <c r="B1034" s="18">
        <v>0</v>
      </c>
      <c r="C1034" s="27"/>
    </row>
    <row r="1035" spans="1:3" x14ac:dyDescent="0.25">
      <c r="A1035" s="17" t="s">
        <v>79</v>
      </c>
      <c r="B1035" s="18">
        <v>0</v>
      </c>
      <c r="C1035" s="27"/>
    </row>
    <row r="1036" spans="1:3" x14ac:dyDescent="0.25">
      <c r="A1036" s="23" t="s">
        <v>555</v>
      </c>
      <c r="B1036" s="18">
        <v>0</v>
      </c>
      <c r="C1036" s="27"/>
    </row>
    <row r="1037" spans="1:3" x14ac:dyDescent="0.25">
      <c r="A1037" s="17" t="s">
        <v>86</v>
      </c>
      <c r="B1037" s="18">
        <v>0</v>
      </c>
      <c r="C1037" s="27"/>
    </row>
    <row r="1038" spans="1:3" x14ac:dyDescent="0.25">
      <c r="A1038" s="23" t="s">
        <v>561</v>
      </c>
      <c r="B1038" s="18">
        <v>1858</v>
      </c>
      <c r="C1038" s="27">
        <v>1</v>
      </c>
    </row>
    <row r="1039" spans="1:3" x14ac:dyDescent="0.25">
      <c r="A1039" s="17" t="s">
        <v>92</v>
      </c>
      <c r="B1039" s="18">
        <v>0</v>
      </c>
      <c r="C1039" s="27">
        <v>0</v>
      </c>
    </row>
    <row r="1040" spans="1:3" x14ac:dyDescent="0.25">
      <c r="A1040" s="17" t="s">
        <v>109</v>
      </c>
      <c r="B1040" s="18">
        <v>1202</v>
      </c>
      <c r="C1040" s="27">
        <v>0.64693218514531758</v>
      </c>
    </row>
    <row r="1041" spans="1:3" x14ac:dyDescent="0.25">
      <c r="A1041" s="17" t="s">
        <v>110</v>
      </c>
      <c r="B1041" s="18">
        <v>0</v>
      </c>
      <c r="C1041" s="27">
        <v>0</v>
      </c>
    </row>
    <row r="1042" spans="1:3" x14ac:dyDescent="0.25">
      <c r="A1042" s="17" t="s">
        <v>86</v>
      </c>
      <c r="B1042" s="18">
        <v>72</v>
      </c>
      <c r="C1042" s="27">
        <v>3.8751345532831001E-2</v>
      </c>
    </row>
    <row r="1043" spans="1:3" x14ac:dyDescent="0.25">
      <c r="A1043" s="17" t="s">
        <v>542</v>
      </c>
      <c r="B1043" s="18">
        <v>33</v>
      </c>
      <c r="C1043" s="27">
        <v>1.776103336921421E-2</v>
      </c>
    </row>
    <row r="1044" spans="1:3" x14ac:dyDescent="0.25">
      <c r="A1044" s="17" t="s">
        <v>120</v>
      </c>
      <c r="B1044" s="18">
        <v>551</v>
      </c>
      <c r="C1044" s="27">
        <v>0.29655543595263723</v>
      </c>
    </row>
    <row r="1045" spans="1:3" x14ac:dyDescent="0.25">
      <c r="A1045" s="23" t="s">
        <v>625</v>
      </c>
      <c r="B1045" s="18">
        <v>335</v>
      </c>
      <c r="C1045" s="27">
        <v>1</v>
      </c>
    </row>
    <row r="1046" spans="1:3" x14ac:dyDescent="0.25">
      <c r="A1046" s="17" t="s">
        <v>110</v>
      </c>
      <c r="B1046" s="18">
        <v>317</v>
      </c>
      <c r="C1046" s="27">
        <v>0.94626865671641791</v>
      </c>
    </row>
    <row r="1047" spans="1:3" x14ac:dyDescent="0.25">
      <c r="A1047" s="17" t="s">
        <v>79</v>
      </c>
      <c r="B1047" s="18">
        <v>18</v>
      </c>
      <c r="C1047" s="27">
        <v>5.3731343283582089E-2</v>
      </c>
    </row>
    <row r="1048" spans="1:3" x14ac:dyDescent="0.25">
      <c r="A1048" s="23" t="s">
        <v>664</v>
      </c>
      <c r="B1048" s="18">
        <v>22723</v>
      </c>
      <c r="C1048" s="27">
        <v>1</v>
      </c>
    </row>
    <row r="1049" spans="1:3" x14ac:dyDescent="0.25">
      <c r="A1049" s="17" t="s">
        <v>92</v>
      </c>
      <c r="B1049" s="18">
        <v>15704</v>
      </c>
      <c r="C1049" s="27">
        <v>0.69110592791444792</v>
      </c>
    </row>
    <row r="1050" spans="1:3" x14ac:dyDescent="0.25">
      <c r="A1050" s="17" t="s">
        <v>109</v>
      </c>
      <c r="B1050" s="18">
        <v>6208</v>
      </c>
      <c r="C1050" s="27">
        <v>0.27320336223209962</v>
      </c>
    </row>
    <row r="1051" spans="1:3" x14ac:dyDescent="0.25">
      <c r="A1051" s="17" t="s">
        <v>86</v>
      </c>
      <c r="B1051" s="18">
        <v>575</v>
      </c>
      <c r="C1051" s="27">
        <v>2.530475729437134E-2</v>
      </c>
    </row>
    <row r="1052" spans="1:3" x14ac:dyDescent="0.25">
      <c r="A1052" s="17" t="s">
        <v>120</v>
      </c>
      <c r="B1052" s="18">
        <v>236</v>
      </c>
      <c r="C1052" s="27">
        <v>1.0385952559081106E-2</v>
      </c>
    </row>
    <row r="1053" spans="1:3" x14ac:dyDescent="0.25">
      <c r="A1053" s="23" t="s">
        <v>669</v>
      </c>
      <c r="B1053" s="18">
        <v>5696</v>
      </c>
      <c r="C1053" s="27">
        <v>1</v>
      </c>
    </row>
    <row r="1054" spans="1:3" x14ac:dyDescent="0.25">
      <c r="A1054" s="17" t="s">
        <v>92</v>
      </c>
      <c r="B1054" s="18">
        <v>3622</v>
      </c>
      <c r="C1054" s="27">
        <v>0.6358848314606742</v>
      </c>
    </row>
    <row r="1055" spans="1:3" x14ac:dyDescent="0.25">
      <c r="A1055" s="17" t="s">
        <v>109</v>
      </c>
      <c r="B1055" s="18">
        <v>1951</v>
      </c>
      <c r="C1055" s="27">
        <v>0.34252106741573035</v>
      </c>
    </row>
    <row r="1056" spans="1:3" x14ac:dyDescent="0.25">
      <c r="A1056" s="17" t="s">
        <v>86</v>
      </c>
      <c r="B1056" s="18">
        <v>123</v>
      </c>
      <c r="C1056" s="27">
        <v>2.1594101123595506E-2</v>
      </c>
    </row>
    <row r="1057" spans="1:3" x14ac:dyDescent="0.25">
      <c r="A1057" s="23" t="s">
        <v>726</v>
      </c>
      <c r="B1057" s="18">
        <v>6179</v>
      </c>
      <c r="C1057" s="27">
        <v>1</v>
      </c>
    </row>
    <row r="1058" spans="1:3" x14ac:dyDescent="0.25">
      <c r="A1058" s="17" t="s">
        <v>92</v>
      </c>
      <c r="B1058" s="18">
        <v>2495</v>
      </c>
      <c r="C1058" s="27">
        <v>0.40378702055348764</v>
      </c>
    </row>
    <row r="1059" spans="1:3" x14ac:dyDescent="0.25">
      <c r="A1059" s="17" t="s">
        <v>109</v>
      </c>
      <c r="B1059" s="18">
        <v>2757</v>
      </c>
      <c r="C1059" s="27">
        <v>0.44618870367373359</v>
      </c>
    </row>
    <row r="1060" spans="1:3" x14ac:dyDescent="0.25">
      <c r="A1060" s="17" t="s">
        <v>110</v>
      </c>
      <c r="B1060" s="18">
        <v>0</v>
      </c>
      <c r="C1060" s="27">
        <v>0</v>
      </c>
    </row>
    <row r="1061" spans="1:3" x14ac:dyDescent="0.25">
      <c r="A1061" s="17" t="s">
        <v>86</v>
      </c>
      <c r="B1061" s="18">
        <v>927</v>
      </c>
      <c r="C1061" s="27">
        <v>0.15002427577277877</v>
      </c>
    </row>
    <row r="1062" spans="1:3" x14ac:dyDescent="0.25">
      <c r="A1062" s="17" t="s">
        <v>111</v>
      </c>
      <c r="B1062" s="18">
        <v>0</v>
      </c>
      <c r="C1062" s="27">
        <v>0</v>
      </c>
    </row>
    <row r="1063" spans="1:3" x14ac:dyDescent="0.25">
      <c r="A1063" s="17" t="s">
        <v>79</v>
      </c>
      <c r="B1063" s="18">
        <v>0</v>
      </c>
      <c r="C1063" s="27">
        <v>0</v>
      </c>
    </row>
    <row r="1064" spans="1:3" x14ac:dyDescent="0.25">
      <c r="A1064" s="23" t="s">
        <v>896</v>
      </c>
      <c r="B1064" s="18">
        <v>768</v>
      </c>
      <c r="C1064" s="27">
        <v>1</v>
      </c>
    </row>
    <row r="1065" spans="1:3" x14ac:dyDescent="0.25">
      <c r="A1065" s="17" t="s">
        <v>86</v>
      </c>
      <c r="B1065" s="18">
        <v>768</v>
      </c>
      <c r="C1065" s="27">
        <v>1</v>
      </c>
    </row>
    <row r="1066" spans="1:3" x14ac:dyDescent="0.25">
      <c r="A1066" s="23" t="s">
        <v>739</v>
      </c>
      <c r="B1066" s="18">
        <v>1026</v>
      </c>
      <c r="C1066" s="27">
        <v>1</v>
      </c>
    </row>
    <row r="1067" spans="1:3" x14ac:dyDescent="0.25">
      <c r="A1067" s="17" t="s">
        <v>92</v>
      </c>
      <c r="B1067" s="18">
        <v>361</v>
      </c>
      <c r="C1067" s="27">
        <v>0.35185185185185186</v>
      </c>
    </row>
    <row r="1068" spans="1:3" x14ac:dyDescent="0.25">
      <c r="A1068" s="17" t="s">
        <v>109</v>
      </c>
      <c r="B1068" s="18">
        <v>201</v>
      </c>
      <c r="C1068" s="27">
        <v>0.195906432748538</v>
      </c>
    </row>
    <row r="1069" spans="1:3" x14ac:dyDescent="0.25">
      <c r="A1069" s="17" t="s">
        <v>86</v>
      </c>
      <c r="B1069" s="18">
        <v>464</v>
      </c>
      <c r="C1069" s="27">
        <v>0.45224171539961011</v>
      </c>
    </row>
    <row r="1070" spans="1:3" x14ac:dyDescent="0.25">
      <c r="A1070" s="23" t="s">
        <v>871</v>
      </c>
      <c r="B1070" s="18">
        <v>6307</v>
      </c>
      <c r="C1070" s="27">
        <v>1</v>
      </c>
    </row>
    <row r="1071" spans="1:3" x14ac:dyDescent="0.25">
      <c r="A1071" s="17" t="s">
        <v>92</v>
      </c>
      <c r="B1071" s="18">
        <v>4179</v>
      </c>
      <c r="C1071" s="27">
        <v>0.66259711431742507</v>
      </c>
    </row>
    <row r="1072" spans="1:3" x14ac:dyDescent="0.25">
      <c r="A1072" s="17" t="s">
        <v>109</v>
      </c>
      <c r="B1072" s="18">
        <v>2041</v>
      </c>
      <c r="C1072" s="27">
        <v>0.32360868875852228</v>
      </c>
    </row>
    <row r="1073" spans="1:3" x14ac:dyDescent="0.25">
      <c r="A1073" s="17" t="s">
        <v>86</v>
      </c>
      <c r="B1073" s="18">
        <v>0</v>
      </c>
      <c r="C1073" s="27">
        <v>0</v>
      </c>
    </row>
    <row r="1074" spans="1:3" x14ac:dyDescent="0.25">
      <c r="A1074" s="17" t="s">
        <v>120</v>
      </c>
      <c r="B1074" s="18">
        <v>87</v>
      </c>
      <c r="C1074" s="27">
        <v>1.379419692405264E-2</v>
      </c>
    </row>
    <row r="1075" spans="1:3" x14ac:dyDescent="0.25">
      <c r="A1075" s="23" t="s">
        <v>890</v>
      </c>
      <c r="B1075" s="18">
        <v>1189</v>
      </c>
      <c r="C1075" s="27">
        <v>1</v>
      </c>
    </row>
    <row r="1076" spans="1:3" x14ac:dyDescent="0.25">
      <c r="A1076" s="17" t="s">
        <v>109</v>
      </c>
      <c r="B1076" s="18">
        <v>16</v>
      </c>
      <c r="C1076" s="27">
        <v>1.345668629100084E-2</v>
      </c>
    </row>
    <row r="1077" spans="1:3" x14ac:dyDescent="0.25">
      <c r="A1077" s="17" t="s">
        <v>86</v>
      </c>
      <c r="B1077" s="18">
        <v>155</v>
      </c>
      <c r="C1077" s="27">
        <v>0.13036164844407064</v>
      </c>
    </row>
    <row r="1078" spans="1:3" x14ac:dyDescent="0.25">
      <c r="A1078" s="17" t="s">
        <v>120</v>
      </c>
      <c r="B1078" s="18">
        <v>1018</v>
      </c>
      <c r="C1078" s="27">
        <v>0.85618166526492856</v>
      </c>
    </row>
    <row r="1079" spans="1:3" x14ac:dyDescent="0.25">
      <c r="A1079" s="23" t="s">
        <v>919</v>
      </c>
      <c r="B1079" s="18">
        <v>0</v>
      </c>
      <c r="C1079" s="27"/>
    </row>
    <row r="1080" spans="1:3" x14ac:dyDescent="0.25">
      <c r="A1080" s="17" t="s">
        <v>92</v>
      </c>
      <c r="B1080" s="18">
        <v>0</v>
      </c>
      <c r="C1080" s="27"/>
    </row>
    <row r="1081" spans="1:3" x14ac:dyDescent="0.25">
      <c r="A1081" s="17" t="s">
        <v>109</v>
      </c>
      <c r="B1081" s="18">
        <v>0</v>
      </c>
      <c r="C1081" s="27"/>
    </row>
    <row r="1082" spans="1:3" x14ac:dyDescent="0.25">
      <c r="A1082" s="17" t="s">
        <v>86</v>
      </c>
      <c r="B1082" s="18">
        <v>0</v>
      </c>
      <c r="C1082" s="27"/>
    </row>
    <row r="1083" spans="1:3" x14ac:dyDescent="0.25">
      <c r="A1083" s="17" t="s">
        <v>120</v>
      </c>
      <c r="B1083" s="18">
        <v>0</v>
      </c>
      <c r="C1083" s="27"/>
    </row>
    <row r="1084" spans="1:3" x14ac:dyDescent="0.25">
      <c r="A1084" s="23" t="s">
        <v>995</v>
      </c>
      <c r="B1084" s="18">
        <v>26016</v>
      </c>
      <c r="C1084" s="27">
        <v>1</v>
      </c>
    </row>
    <row r="1085" spans="1:3" x14ac:dyDescent="0.25">
      <c r="A1085" s="17" t="s">
        <v>92</v>
      </c>
      <c r="B1085" s="18">
        <v>16677</v>
      </c>
      <c r="C1085" s="27">
        <v>0.64102859778597787</v>
      </c>
    </row>
    <row r="1086" spans="1:3" x14ac:dyDescent="0.25">
      <c r="A1086" s="17" t="s">
        <v>109</v>
      </c>
      <c r="B1086" s="18">
        <v>6615</v>
      </c>
      <c r="C1086" s="27">
        <v>0.25426660516605165</v>
      </c>
    </row>
    <row r="1087" spans="1:3" x14ac:dyDescent="0.25">
      <c r="A1087" s="17" t="s">
        <v>110</v>
      </c>
      <c r="B1087" s="18">
        <v>0</v>
      </c>
      <c r="C1087" s="27">
        <v>0</v>
      </c>
    </row>
    <row r="1088" spans="1:3" x14ac:dyDescent="0.25">
      <c r="A1088" s="17" t="s">
        <v>86</v>
      </c>
      <c r="B1088" s="18">
        <v>1128</v>
      </c>
      <c r="C1088" s="27">
        <v>4.3357933579335796E-2</v>
      </c>
    </row>
    <row r="1089" spans="1:3" x14ac:dyDescent="0.25">
      <c r="A1089" s="17" t="s">
        <v>184</v>
      </c>
      <c r="B1089" s="18">
        <v>785</v>
      </c>
      <c r="C1089" s="27">
        <v>3.0173739237392375E-2</v>
      </c>
    </row>
    <row r="1090" spans="1:3" x14ac:dyDescent="0.25">
      <c r="A1090" s="17" t="s">
        <v>120</v>
      </c>
      <c r="B1090" s="18">
        <v>811</v>
      </c>
      <c r="C1090" s="27">
        <v>3.1173124231242313E-2</v>
      </c>
    </row>
    <row r="1091" spans="1:3" x14ac:dyDescent="0.25">
      <c r="A1091" s="17" t="s">
        <v>79</v>
      </c>
      <c r="B1091" s="18">
        <v>0</v>
      </c>
      <c r="C1091" s="27">
        <v>0</v>
      </c>
    </row>
    <row r="1092" spans="1:3" x14ac:dyDescent="0.25">
      <c r="A1092" s="22" t="s">
        <v>507</v>
      </c>
      <c r="B1092" s="18">
        <v>22011</v>
      </c>
      <c r="C1092" s="27"/>
    </row>
    <row r="1093" spans="1:3" x14ac:dyDescent="0.25">
      <c r="A1093" s="23" t="s">
        <v>505</v>
      </c>
      <c r="B1093" s="18">
        <v>50</v>
      </c>
      <c r="C1093" s="27">
        <v>1</v>
      </c>
    </row>
    <row r="1094" spans="1:3" x14ac:dyDescent="0.25">
      <c r="A1094" s="17" t="s">
        <v>92</v>
      </c>
      <c r="B1094" s="18">
        <v>50</v>
      </c>
      <c r="C1094" s="27">
        <v>1</v>
      </c>
    </row>
    <row r="1095" spans="1:3" x14ac:dyDescent="0.25">
      <c r="A1095" s="17" t="s">
        <v>109</v>
      </c>
      <c r="B1095" s="18">
        <v>0</v>
      </c>
      <c r="C1095" s="27">
        <v>0</v>
      </c>
    </row>
    <row r="1096" spans="1:3" x14ac:dyDescent="0.25">
      <c r="A1096" s="23" t="s">
        <v>704</v>
      </c>
      <c r="B1096" s="18">
        <v>5711</v>
      </c>
      <c r="C1096" s="27">
        <v>1</v>
      </c>
    </row>
    <row r="1097" spans="1:3" x14ac:dyDescent="0.25">
      <c r="A1097" s="17" t="s">
        <v>92</v>
      </c>
      <c r="B1097" s="18">
        <v>2238</v>
      </c>
      <c r="C1097" s="27">
        <v>0.39187532831378041</v>
      </c>
    </row>
    <row r="1098" spans="1:3" x14ac:dyDescent="0.25">
      <c r="A1098" s="17" t="s">
        <v>109</v>
      </c>
      <c r="B1098" s="18">
        <v>3315</v>
      </c>
      <c r="C1098" s="27">
        <v>0.58045876378917882</v>
      </c>
    </row>
    <row r="1099" spans="1:3" x14ac:dyDescent="0.25">
      <c r="A1099" s="17" t="s">
        <v>86</v>
      </c>
      <c r="B1099" s="18">
        <v>151</v>
      </c>
      <c r="C1099" s="27">
        <v>2.6440203116792155E-2</v>
      </c>
    </row>
    <row r="1100" spans="1:3" x14ac:dyDescent="0.25">
      <c r="A1100" s="17" t="s">
        <v>111</v>
      </c>
      <c r="B1100" s="18">
        <v>0</v>
      </c>
      <c r="C1100" s="27">
        <v>0</v>
      </c>
    </row>
    <row r="1101" spans="1:3" x14ac:dyDescent="0.25">
      <c r="A1101" s="17" t="s">
        <v>79</v>
      </c>
      <c r="B1101" s="18">
        <v>7</v>
      </c>
      <c r="C1101" s="27">
        <v>1.225704780248643E-3</v>
      </c>
    </row>
    <row r="1102" spans="1:3" x14ac:dyDescent="0.25">
      <c r="A1102" s="23" t="s">
        <v>1186</v>
      </c>
      <c r="B1102" s="18">
        <v>0</v>
      </c>
      <c r="C1102" s="27"/>
    </row>
    <row r="1103" spans="1:3" x14ac:dyDescent="0.25">
      <c r="A1103" s="17" t="s">
        <v>92</v>
      </c>
      <c r="B1103" s="18">
        <v>0</v>
      </c>
      <c r="C1103" s="27"/>
    </row>
    <row r="1104" spans="1:3" x14ac:dyDescent="0.25">
      <c r="A1104" s="23" t="s">
        <v>871</v>
      </c>
      <c r="B1104" s="18">
        <v>2210</v>
      </c>
      <c r="C1104" s="27">
        <v>1</v>
      </c>
    </row>
    <row r="1105" spans="1:3" x14ac:dyDescent="0.25">
      <c r="A1105" s="17" t="s">
        <v>92</v>
      </c>
      <c r="B1105" s="18">
        <v>1773</v>
      </c>
      <c r="C1105" s="27">
        <v>0.80226244343891406</v>
      </c>
    </row>
    <row r="1106" spans="1:3" x14ac:dyDescent="0.25">
      <c r="A1106" s="17" t="s">
        <v>109</v>
      </c>
      <c r="B1106" s="18">
        <v>437</v>
      </c>
      <c r="C1106" s="27">
        <v>0.19773755656108596</v>
      </c>
    </row>
    <row r="1107" spans="1:3" x14ac:dyDescent="0.25">
      <c r="A1107" s="17" t="s">
        <v>86</v>
      </c>
      <c r="B1107" s="18">
        <v>0</v>
      </c>
      <c r="C1107" s="27">
        <v>0</v>
      </c>
    </row>
    <row r="1108" spans="1:3" x14ac:dyDescent="0.25">
      <c r="A1108" s="17" t="s">
        <v>120</v>
      </c>
      <c r="B1108" s="18">
        <v>0</v>
      </c>
      <c r="C1108" s="27">
        <v>0</v>
      </c>
    </row>
    <row r="1109" spans="1:3" x14ac:dyDescent="0.25">
      <c r="A1109" s="23" t="s">
        <v>995</v>
      </c>
      <c r="B1109" s="18">
        <v>14040</v>
      </c>
      <c r="C1109" s="27">
        <v>1</v>
      </c>
    </row>
    <row r="1110" spans="1:3" x14ac:dyDescent="0.25">
      <c r="A1110" s="17" t="s">
        <v>92</v>
      </c>
      <c r="B1110" s="18">
        <v>9195</v>
      </c>
      <c r="C1110" s="27">
        <v>0.65491452991452992</v>
      </c>
    </row>
    <row r="1111" spans="1:3" x14ac:dyDescent="0.25">
      <c r="A1111" s="17" t="s">
        <v>109</v>
      </c>
      <c r="B1111" s="18">
        <v>4536</v>
      </c>
      <c r="C1111" s="27">
        <v>0.32307692307692309</v>
      </c>
    </row>
    <row r="1112" spans="1:3" x14ac:dyDescent="0.25">
      <c r="A1112" s="17" t="s">
        <v>110</v>
      </c>
      <c r="B1112" s="18">
        <v>0</v>
      </c>
      <c r="C1112" s="27">
        <v>0</v>
      </c>
    </row>
    <row r="1113" spans="1:3" x14ac:dyDescent="0.25">
      <c r="A1113" s="17" t="s">
        <v>86</v>
      </c>
      <c r="B1113" s="18">
        <v>309</v>
      </c>
      <c r="C1113" s="27">
        <v>2.200854700854701E-2</v>
      </c>
    </row>
    <row r="1114" spans="1:3" x14ac:dyDescent="0.25">
      <c r="A1114" s="17" t="s">
        <v>111</v>
      </c>
      <c r="B1114" s="18">
        <v>0</v>
      </c>
      <c r="C1114" s="27">
        <v>0</v>
      </c>
    </row>
    <row r="1115" spans="1:3" x14ac:dyDescent="0.25">
      <c r="A1115" s="17" t="s">
        <v>120</v>
      </c>
      <c r="B1115" s="18">
        <v>0</v>
      </c>
      <c r="C1115" s="27">
        <v>0</v>
      </c>
    </row>
    <row r="1116" spans="1:3" x14ac:dyDescent="0.25">
      <c r="A1116" s="22" t="s">
        <v>642</v>
      </c>
      <c r="B1116" s="18">
        <v>8015</v>
      </c>
      <c r="C1116" s="27"/>
    </row>
    <row r="1117" spans="1:3" x14ac:dyDescent="0.25">
      <c r="A1117" s="23" t="s">
        <v>505</v>
      </c>
      <c r="B1117" s="18">
        <v>3480</v>
      </c>
      <c r="C1117" s="27">
        <v>1</v>
      </c>
    </row>
    <row r="1118" spans="1:3" x14ac:dyDescent="0.25">
      <c r="A1118" s="17" t="s">
        <v>92</v>
      </c>
      <c r="B1118" s="18">
        <v>3027</v>
      </c>
      <c r="C1118" s="27">
        <v>0.8698275862068966</v>
      </c>
    </row>
    <row r="1119" spans="1:3" x14ac:dyDescent="0.25">
      <c r="A1119" s="17" t="s">
        <v>109</v>
      </c>
      <c r="B1119" s="18">
        <v>443</v>
      </c>
      <c r="C1119" s="27">
        <v>0.12729885057471266</v>
      </c>
    </row>
    <row r="1120" spans="1:3" x14ac:dyDescent="0.25">
      <c r="A1120" s="17" t="s">
        <v>86</v>
      </c>
      <c r="B1120" s="18">
        <v>0</v>
      </c>
      <c r="C1120" s="27">
        <v>0</v>
      </c>
    </row>
    <row r="1121" spans="1:3" x14ac:dyDescent="0.25">
      <c r="A1121" s="17" t="s">
        <v>120</v>
      </c>
      <c r="B1121" s="18">
        <v>10</v>
      </c>
      <c r="C1121" s="27">
        <v>2.8735632183908046E-3</v>
      </c>
    </row>
    <row r="1122" spans="1:3" x14ac:dyDescent="0.25">
      <c r="A1122" s="23" t="s">
        <v>871</v>
      </c>
      <c r="B1122" s="18">
        <v>4535</v>
      </c>
      <c r="C1122" s="27">
        <v>1</v>
      </c>
    </row>
    <row r="1123" spans="1:3" x14ac:dyDescent="0.25">
      <c r="A1123" s="17" t="s">
        <v>92</v>
      </c>
      <c r="B1123" s="18">
        <v>3648</v>
      </c>
      <c r="C1123" s="27">
        <v>0.80441014332965821</v>
      </c>
    </row>
    <row r="1124" spans="1:3" x14ac:dyDescent="0.25">
      <c r="A1124" s="17" t="s">
        <v>109</v>
      </c>
      <c r="B1124" s="18">
        <v>887</v>
      </c>
      <c r="C1124" s="27">
        <v>0.19558985667034179</v>
      </c>
    </row>
    <row r="1125" spans="1:3" x14ac:dyDescent="0.25">
      <c r="A1125" s="17" t="s">
        <v>86</v>
      </c>
      <c r="B1125" s="18">
        <v>0</v>
      </c>
      <c r="C1125" s="27">
        <v>0</v>
      </c>
    </row>
    <row r="1126" spans="1:3" x14ac:dyDescent="0.25">
      <c r="A1126" s="17" t="s">
        <v>120</v>
      </c>
      <c r="B1126" s="18">
        <v>0</v>
      </c>
      <c r="C1126" s="27">
        <v>0</v>
      </c>
    </row>
    <row r="1127" spans="1:3" x14ac:dyDescent="0.25">
      <c r="A1127" s="22" t="s">
        <v>89</v>
      </c>
      <c r="B1127" s="18">
        <v>215103</v>
      </c>
      <c r="C1127" s="27"/>
    </row>
    <row r="1128" spans="1:3" x14ac:dyDescent="0.25">
      <c r="A1128" s="23" t="s">
        <v>87</v>
      </c>
      <c r="B1128" s="18">
        <v>536</v>
      </c>
      <c r="C1128" s="27">
        <v>1</v>
      </c>
    </row>
    <row r="1129" spans="1:3" x14ac:dyDescent="0.25">
      <c r="A1129" s="17" t="s">
        <v>92</v>
      </c>
      <c r="B1129" s="18">
        <v>536</v>
      </c>
      <c r="C1129" s="27">
        <v>1</v>
      </c>
    </row>
    <row r="1130" spans="1:3" x14ac:dyDescent="0.25">
      <c r="A1130" s="23" t="s">
        <v>149</v>
      </c>
      <c r="B1130" s="18">
        <v>157</v>
      </c>
      <c r="C1130" s="27">
        <v>1</v>
      </c>
    </row>
    <row r="1131" spans="1:3" x14ac:dyDescent="0.25">
      <c r="A1131" s="17" t="s">
        <v>86</v>
      </c>
      <c r="B1131" s="18">
        <v>157</v>
      </c>
      <c r="C1131" s="27">
        <v>1</v>
      </c>
    </row>
    <row r="1132" spans="1:3" x14ac:dyDescent="0.25">
      <c r="A1132" s="23" t="s">
        <v>154</v>
      </c>
      <c r="B1132" s="18">
        <v>57</v>
      </c>
      <c r="C1132" s="27">
        <v>1</v>
      </c>
    </row>
    <row r="1133" spans="1:3" x14ac:dyDescent="0.25">
      <c r="A1133" s="17" t="s">
        <v>120</v>
      </c>
      <c r="B1133" s="18">
        <v>57</v>
      </c>
      <c r="C1133" s="27">
        <v>1</v>
      </c>
    </row>
    <row r="1134" spans="1:3" x14ac:dyDescent="0.25">
      <c r="A1134" s="23" t="s">
        <v>158</v>
      </c>
      <c r="B1134" s="18">
        <v>0</v>
      </c>
      <c r="C1134" s="27"/>
    </row>
    <row r="1135" spans="1:3" x14ac:dyDescent="0.25">
      <c r="A1135" s="17" t="s">
        <v>92</v>
      </c>
      <c r="B1135" s="18">
        <v>0</v>
      </c>
      <c r="C1135" s="27"/>
    </row>
    <row r="1136" spans="1:3" x14ac:dyDescent="0.25">
      <c r="A1136" s="17" t="s">
        <v>79</v>
      </c>
      <c r="B1136" s="18">
        <v>0</v>
      </c>
      <c r="C1136" s="27"/>
    </row>
    <row r="1137" spans="1:3" x14ac:dyDescent="0.25">
      <c r="A1137" s="23" t="s">
        <v>129</v>
      </c>
      <c r="B1137" s="18">
        <v>0</v>
      </c>
      <c r="C1137" s="27"/>
    </row>
    <row r="1138" spans="1:3" x14ac:dyDescent="0.25">
      <c r="A1138" s="17" t="s">
        <v>92</v>
      </c>
      <c r="B1138" s="18">
        <v>0</v>
      </c>
      <c r="C1138" s="27"/>
    </row>
    <row r="1139" spans="1:3" x14ac:dyDescent="0.25">
      <c r="A1139" s="17" t="s">
        <v>109</v>
      </c>
      <c r="B1139" s="18">
        <v>0</v>
      </c>
      <c r="C1139" s="27"/>
    </row>
    <row r="1140" spans="1:3" x14ac:dyDescent="0.25">
      <c r="A1140" s="17" t="s">
        <v>86</v>
      </c>
      <c r="B1140" s="18">
        <v>0</v>
      </c>
      <c r="C1140" s="27"/>
    </row>
    <row r="1141" spans="1:3" x14ac:dyDescent="0.25">
      <c r="A1141" s="17" t="s">
        <v>120</v>
      </c>
      <c r="B1141" s="18">
        <v>0</v>
      </c>
      <c r="C1141" s="27"/>
    </row>
    <row r="1142" spans="1:3" x14ac:dyDescent="0.25">
      <c r="A1142" s="23" t="s">
        <v>166</v>
      </c>
      <c r="B1142" s="18">
        <v>0</v>
      </c>
      <c r="C1142" s="27"/>
    </row>
    <row r="1143" spans="1:3" x14ac:dyDescent="0.25">
      <c r="A1143" s="17" t="s">
        <v>92</v>
      </c>
      <c r="B1143" s="18">
        <v>0</v>
      </c>
      <c r="C1143" s="27"/>
    </row>
    <row r="1144" spans="1:3" x14ac:dyDescent="0.25">
      <c r="A1144" s="17" t="s">
        <v>109</v>
      </c>
      <c r="B1144" s="18">
        <v>0</v>
      </c>
      <c r="C1144" s="27"/>
    </row>
    <row r="1145" spans="1:3" x14ac:dyDescent="0.25">
      <c r="A1145" s="23" t="s">
        <v>168</v>
      </c>
      <c r="B1145" s="18">
        <v>0</v>
      </c>
      <c r="C1145" s="27"/>
    </row>
    <row r="1146" spans="1:3" x14ac:dyDescent="0.25">
      <c r="A1146" s="17" t="s">
        <v>92</v>
      </c>
      <c r="B1146" s="18">
        <v>0</v>
      </c>
      <c r="C1146" s="27"/>
    </row>
    <row r="1147" spans="1:3" x14ac:dyDescent="0.25">
      <c r="A1147" s="17" t="s">
        <v>109</v>
      </c>
      <c r="B1147" s="18">
        <v>0</v>
      </c>
      <c r="C1147" s="27"/>
    </row>
    <row r="1148" spans="1:3" x14ac:dyDescent="0.25">
      <c r="A1148" s="17" t="s">
        <v>86</v>
      </c>
      <c r="B1148" s="18">
        <v>0</v>
      </c>
      <c r="C1148" s="27"/>
    </row>
    <row r="1149" spans="1:3" x14ac:dyDescent="0.25">
      <c r="A1149" s="23" t="s">
        <v>293</v>
      </c>
      <c r="B1149" s="18">
        <v>0</v>
      </c>
      <c r="C1149" s="27"/>
    </row>
    <row r="1150" spans="1:3" x14ac:dyDescent="0.25">
      <c r="A1150" s="17" t="s">
        <v>92</v>
      </c>
      <c r="B1150" s="18">
        <v>0</v>
      </c>
      <c r="C1150" s="27"/>
    </row>
    <row r="1151" spans="1:3" x14ac:dyDescent="0.25">
      <c r="A1151" s="17" t="s">
        <v>109</v>
      </c>
      <c r="B1151" s="18">
        <v>0</v>
      </c>
      <c r="C1151" s="27"/>
    </row>
    <row r="1152" spans="1:3" x14ac:dyDescent="0.25">
      <c r="A1152" s="17" t="s">
        <v>86</v>
      </c>
      <c r="B1152" s="18">
        <v>0</v>
      </c>
      <c r="C1152" s="27"/>
    </row>
    <row r="1153" spans="1:3" x14ac:dyDescent="0.25">
      <c r="A1153" s="17" t="s">
        <v>120</v>
      </c>
      <c r="B1153" s="18">
        <v>0</v>
      </c>
      <c r="C1153" s="27"/>
    </row>
    <row r="1154" spans="1:3" x14ac:dyDescent="0.25">
      <c r="A1154" s="23" t="s">
        <v>185</v>
      </c>
      <c r="B1154" s="18">
        <v>4816</v>
      </c>
      <c r="C1154" s="27">
        <v>1</v>
      </c>
    </row>
    <row r="1155" spans="1:3" x14ac:dyDescent="0.25">
      <c r="A1155" s="17" t="s">
        <v>92</v>
      </c>
      <c r="B1155" s="18">
        <v>4015</v>
      </c>
      <c r="C1155" s="27">
        <v>0.83367940199335544</v>
      </c>
    </row>
    <row r="1156" spans="1:3" x14ac:dyDescent="0.25">
      <c r="A1156" s="17" t="s">
        <v>109</v>
      </c>
      <c r="B1156" s="18">
        <v>801</v>
      </c>
      <c r="C1156" s="27">
        <v>0.1663205980066445</v>
      </c>
    </row>
    <row r="1157" spans="1:3" x14ac:dyDescent="0.25">
      <c r="A1157" s="17" t="s">
        <v>110</v>
      </c>
      <c r="B1157" s="18">
        <v>0</v>
      </c>
      <c r="C1157" s="27">
        <v>0</v>
      </c>
    </row>
    <row r="1158" spans="1:3" x14ac:dyDescent="0.25">
      <c r="A1158" s="23" t="s">
        <v>207</v>
      </c>
      <c r="B1158" s="18">
        <v>37673</v>
      </c>
      <c r="C1158" s="27">
        <v>1</v>
      </c>
    </row>
    <row r="1159" spans="1:3" x14ac:dyDescent="0.25">
      <c r="A1159" s="17" t="s">
        <v>92</v>
      </c>
      <c r="B1159" s="18">
        <v>24772</v>
      </c>
      <c r="C1159" s="27">
        <v>0.65755315477928489</v>
      </c>
    </row>
    <row r="1160" spans="1:3" x14ac:dyDescent="0.25">
      <c r="A1160" s="17" t="s">
        <v>109</v>
      </c>
      <c r="B1160" s="18">
        <v>10726</v>
      </c>
      <c r="C1160" s="27">
        <v>0.28471318981764127</v>
      </c>
    </row>
    <row r="1161" spans="1:3" x14ac:dyDescent="0.25">
      <c r="A1161" s="17" t="s">
        <v>110</v>
      </c>
      <c r="B1161" s="18">
        <v>168</v>
      </c>
      <c r="C1161" s="27">
        <v>4.4594271759615641E-3</v>
      </c>
    </row>
    <row r="1162" spans="1:3" x14ac:dyDescent="0.25">
      <c r="A1162" s="17" t="s">
        <v>86</v>
      </c>
      <c r="B1162" s="18">
        <v>985</v>
      </c>
      <c r="C1162" s="27">
        <v>2.6146046240012741E-2</v>
      </c>
    </row>
    <row r="1163" spans="1:3" x14ac:dyDescent="0.25">
      <c r="A1163" s="17" t="s">
        <v>111</v>
      </c>
      <c r="B1163" s="18">
        <v>0</v>
      </c>
      <c r="C1163" s="27">
        <v>0</v>
      </c>
    </row>
    <row r="1164" spans="1:3" x14ac:dyDescent="0.25">
      <c r="A1164" s="17" t="s">
        <v>120</v>
      </c>
      <c r="B1164" s="18">
        <v>1022</v>
      </c>
      <c r="C1164" s="27">
        <v>2.7128181987099514E-2</v>
      </c>
    </row>
    <row r="1165" spans="1:3" x14ac:dyDescent="0.25">
      <c r="A1165" s="17" t="s">
        <v>79</v>
      </c>
      <c r="B1165" s="18">
        <v>0</v>
      </c>
      <c r="C1165" s="27">
        <v>0</v>
      </c>
    </row>
    <row r="1166" spans="1:3" x14ac:dyDescent="0.25">
      <c r="A1166" s="23" t="s">
        <v>259</v>
      </c>
      <c r="B1166" s="18">
        <v>4660</v>
      </c>
      <c r="C1166" s="27">
        <v>1</v>
      </c>
    </row>
    <row r="1167" spans="1:3" x14ac:dyDescent="0.25">
      <c r="A1167" s="17" t="s">
        <v>92</v>
      </c>
      <c r="B1167" s="18">
        <v>4061</v>
      </c>
      <c r="C1167" s="27">
        <v>0.87145922746781113</v>
      </c>
    </row>
    <row r="1168" spans="1:3" x14ac:dyDescent="0.25">
      <c r="A1168" s="17" t="s">
        <v>109</v>
      </c>
      <c r="B1168" s="18">
        <v>599</v>
      </c>
      <c r="C1168" s="27">
        <v>0.12854077253218885</v>
      </c>
    </row>
    <row r="1169" spans="1:3" x14ac:dyDescent="0.25">
      <c r="A1169" s="17" t="s">
        <v>86</v>
      </c>
      <c r="B1169" s="18">
        <v>0</v>
      </c>
      <c r="C1169" s="27">
        <v>0</v>
      </c>
    </row>
    <row r="1170" spans="1:3" x14ac:dyDescent="0.25">
      <c r="A1170" s="23" t="s">
        <v>249</v>
      </c>
      <c r="B1170" s="18">
        <v>8145</v>
      </c>
      <c r="C1170" s="27">
        <v>1</v>
      </c>
    </row>
    <row r="1171" spans="1:3" x14ac:dyDescent="0.25">
      <c r="A1171" s="17" t="s">
        <v>92</v>
      </c>
      <c r="B1171" s="18">
        <v>7391</v>
      </c>
      <c r="C1171" s="27">
        <v>0.90742786985880908</v>
      </c>
    </row>
    <row r="1172" spans="1:3" x14ac:dyDescent="0.25">
      <c r="A1172" s="17" t="s">
        <v>109</v>
      </c>
      <c r="B1172" s="18">
        <v>754</v>
      </c>
      <c r="C1172" s="27">
        <v>9.2572130141190909E-2</v>
      </c>
    </row>
    <row r="1173" spans="1:3" x14ac:dyDescent="0.25">
      <c r="A1173" s="17" t="s">
        <v>86</v>
      </c>
      <c r="B1173" s="18">
        <v>0</v>
      </c>
      <c r="C1173" s="27">
        <v>0</v>
      </c>
    </row>
    <row r="1174" spans="1:3" x14ac:dyDescent="0.25">
      <c r="A1174" s="17" t="s">
        <v>120</v>
      </c>
      <c r="B1174" s="18">
        <v>0</v>
      </c>
      <c r="C1174" s="27">
        <v>0</v>
      </c>
    </row>
    <row r="1175" spans="1:3" x14ac:dyDescent="0.25">
      <c r="A1175" s="23" t="s">
        <v>251</v>
      </c>
      <c r="B1175" s="18">
        <v>7357</v>
      </c>
      <c r="C1175" s="27">
        <v>1</v>
      </c>
    </row>
    <row r="1176" spans="1:3" x14ac:dyDescent="0.25">
      <c r="A1176" s="17" t="s">
        <v>92</v>
      </c>
      <c r="B1176" s="18">
        <v>6906</v>
      </c>
      <c r="C1176" s="27">
        <v>0.93869783879298629</v>
      </c>
    </row>
    <row r="1177" spans="1:3" x14ac:dyDescent="0.25">
      <c r="A1177" s="17" t="s">
        <v>109</v>
      </c>
      <c r="B1177" s="18">
        <v>451</v>
      </c>
      <c r="C1177" s="27">
        <v>6.1302161207013726E-2</v>
      </c>
    </row>
    <row r="1178" spans="1:3" x14ac:dyDescent="0.25">
      <c r="A1178" s="23" t="s">
        <v>253</v>
      </c>
      <c r="B1178" s="18">
        <v>3945</v>
      </c>
      <c r="C1178" s="27">
        <v>1</v>
      </c>
    </row>
    <row r="1179" spans="1:3" x14ac:dyDescent="0.25">
      <c r="A1179" s="17" t="s">
        <v>92</v>
      </c>
      <c r="B1179" s="18">
        <v>3623</v>
      </c>
      <c r="C1179" s="27">
        <v>0.9183776932826363</v>
      </c>
    </row>
    <row r="1180" spans="1:3" x14ac:dyDescent="0.25">
      <c r="A1180" s="17" t="s">
        <v>109</v>
      </c>
      <c r="B1180" s="18">
        <v>249</v>
      </c>
      <c r="C1180" s="27">
        <v>6.3117870722433467E-2</v>
      </c>
    </row>
    <row r="1181" spans="1:3" x14ac:dyDescent="0.25">
      <c r="A1181" s="17" t="s">
        <v>86</v>
      </c>
      <c r="B1181" s="18">
        <v>73</v>
      </c>
      <c r="C1181" s="27">
        <v>1.8504435994930291E-2</v>
      </c>
    </row>
    <row r="1182" spans="1:3" x14ac:dyDescent="0.25">
      <c r="A1182" s="23" t="s">
        <v>299</v>
      </c>
      <c r="B1182" s="18">
        <v>2077</v>
      </c>
      <c r="C1182" s="27">
        <v>1</v>
      </c>
    </row>
    <row r="1183" spans="1:3" x14ac:dyDescent="0.25">
      <c r="A1183" s="17" t="s">
        <v>92</v>
      </c>
      <c r="B1183" s="18">
        <v>1435</v>
      </c>
      <c r="C1183" s="27">
        <v>0.69090033702455467</v>
      </c>
    </row>
    <row r="1184" spans="1:3" x14ac:dyDescent="0.25">
      <c r="A1184" s="17" t="s">
        <v>109</v>
      </c>
      <c r="B1184" s="18">
        <v>585</v>
      </c>
      <c r="C1184" s="27">
        <v>0.28165623495426095</v>
      </c>
    </row>
    <row r="1185" spans="1:3" x14ac:dyDescent="0.25">
      <c r="A1185" s="17" t="s">
        <v>86</v>
      </c>
      <c r="B1185" s="18">
        <v>57</v>
      </c>
      <c r="C1185" s="27">
        <v>2.74434280211844E-2</v>
      </c>
    </row>
    <row r="1186" spans="1:3" x14ac:dyDescent="0.25">
      <c r="A1186" s="17" t="s">
        <v>120</v>
      </c>
      <c r="B1186" s="18">
        <v>0</v>
      </c>
      <c r="C1186" s="27">
        <v>0</v>
      </c>
    </row>
    <row r="1187" spans="1:3" x14ac:dyDescent="0.25">
      <c r="A1187" s="23" t="s">
        <v>268</v>
      </c>
      <c r="B1187" s="18">
        <v>11203</v>
      </c>
      <c r="C1187" s="27">
        <v>1</v>
      </c>
    </row>
    <row r="1188" spans="1:3" x14ac:dyDescent="0.25">
      <c r="A1188" s="17" t="s">
        <v>92</v>
      </c>
      <c r="B1188" s="18">
        <v>9609</v>
      </c>
      <c r="C1188" s="27">
        <v>0.85771668303133086</v>
      </c>
    </row>
    <row r="1189" spans="1:3" x14ac:dyDescent="0.25">
      <c r="A1189" s="17" t="s">
        <v>109</v>
      </c>
      <c r="B1189" s="18">
        <v>1594</v>
      </c>
      <c r="C1189" s="27">
        <v>0.14228331696866911</v>
      </c>
    </row>
    <row r="1190" spans="1:3" x14ac:dyDescent="0.25">
      <c r="A1190" s="17" t="s">
        <v>110</v>
      </c>
      <c r="B1190" s="18">
        <v>0</v>
      </c>
      <c r="C1190" s="27">
        <v>0</v>
      </c>
    </row>
    <row r="1191" spans="1:3" x14ac:dyDescent="0.25">
      <c r="A1191" s="17" t="s">
        <v>86</v>
      </c>
      <c r="B1191" s="18">
        <v>0</v>
      </c>
      <c r="C1191" s="27">
        <v>0</v>
      </c>
    </row>
    <row r="1192" spans="1:3" x14ac:dyDescent="0.25">
      <c r="A1192" s="23" t="s">
        <v>1088</v>
      </c>
      <c r="B1192" s="18">
        <v>6147</v>
      </c>
      <c r="C1192" s="27">
        <v>1</v>
      </c>
    </row>
    <row r="1193" spans="1:3" x14ac:dyDescent="0.25">
      <c r="A1193" s="17" t="s">
        <v>92</v>
      </c>
      <c r="B1193" s="18">
        <v>5647</v>
      </c>
      <c r="C1193" s="27">
        <v>0.9186595087034326</v>
      </c>
    </row>
    <row r="1194" spans="1:3" x14ac:dyDescent="0.25">
      <c r="A1194" s="17" t="s">
        <v>79</v>
      </c>
      <c r="B1194" s="18">
        <v>500</v>
      </c>
      <c r="C1194" s="27">
        <v>8.1340491296567438E-2</v>
      </c>
    </row>
    <row r="1195" spans="1:3" x14ac:dyDescent="0.25">
      <c r="A1195" s="23" t="s">
        <v>534</v>
      </c>
      <c r="B1195" s="18">
        <v>0</v>
      </c>
      <c r="C1195" s="27"/>
    </row>
    <row r="1196" spans="1:3" x14ac:dyDescent="0.25">
      <c r="A1196" s="17" t="s">
        <v>92</v>
      </c>
      <c r="B1196" s="18">
        <v>0</v>
      </c>
      <c r="C1196" s="27"/>
    </row>
    <row r="1197" spans="1:3" x14ac:dyDescent="0.25">
      <c r="A1197" s="17" t="s">
        <v>109</v>
      </c>
      <c r="B1197" s="18">
        <v>0</v>
      </c>
      <c r="C1197" s="27"/>
    </row>
    <row r="1198" spans="1:3" x14ac:dyDescent="0.25">
      <c r="A1198" s="23" t="s">
        <v>684</v>
      </c>
      <c r="B1198" s="18">
        <v>726</v>
      </c>
      <c r="C1198" s="27">
        <v>1</v>
      </c>
    </row>
    <row r="1199" spans="1:3" x14ac:dyDescent="0.25">
      <c r="A1199" s="17" t="s">
        <v>92</v>
      </c>
      <c r="B1199" s="18">
        <v>726</v>
      </c>
      <c r="C1199" s="27">
        <v>1</v>
      </c>
    </row>
    <row r="1200" spans="1:3" x14ac:dyDescent="0.25">
      <c r="A1200" s="23" t="s">
        <v>690</v>
      </c>
      <c r="B1200" s="18">
        <v>3629</v>
      </c>
      <c r="C1200" s="27">
        <v>1</v>
      </c>
    </row>
    <row r="1201" spans="1:3" x14ac:dyDescent="0.25">
      <c r="A1201" s="17" t="s">
        <v>92</v>
      </c>
      <c r="B1201" s="18">
        <v>3629</v>
      </c>
      <c r="C1201" s="27">
        <v>1</v>
      </c>
    </row>
    <row r="1202" spans="1:3" x14ac:dyDescent="0.25">
      <c r="A1202" s="23" t="s">
        <v>476</v>
      </c>
      <c r="B1202" s="18">
        <v>11990</v>
      </c>
      <c r="C1202" s="27">
        <v>1</v>
      </c>
    </row>
    <row r="1203" spans="1:3" x14ac:dyDescent="0.25">
      <c r="A1203" s="17" t="s">
        <v>92</v>
      </c>
      <c r="B1203" s="18">
        <v>9371</v>
      </c>
      <c r="C1203" s="27">
        <v>0.78156797331109262</v>
      </c>
    </row>
    <row r="1204" spans="1:3" x14ac:dyDescent="0.25">
      <c r="A1204" s="17" t="s">
        <v>109</v>
      </c>
      <c r="B1204" s="18">
        <v>2477</v>
      </c>
      <c r="C1204" s="27">
        <v>0.20658882402001669</v>
      </c>
    </row>
    <row r="1205" spans="1:3" x14ac:dyDescent="0.25">
      <c r="A1205" s="17" t="s">
        <v>110</v>
      </c>
      <c r="B1205" s="18">
        <v>0</v>
      </c>
      <c r="C1205" s="27">
        <v>0</v>
      </c>
    </row>
    <row r="1206" spans="1:3" x14ac:dyDescent="0.25">
      <c r="A1206" s="17" t="s">
        <v>86</v>
      </c>
      <c r="B1206" s="18">
        <v>142</v>
      </c>
      <c r="C1206" s="27">
        <v>1.1843202668890742E-2</v>
      </c>
    </row>
    <row r="1207" spans="1:3" x14ac:dyDescent="0.25">
      <c r="A1207" s="23" t="s">
        <v>1128</v>
      </c>
      <c r="B1207" s="18">
        <v>238</v>
      </c>
      <c r="C1207" s="27">
        <v>1</v>
      </c>
    </row>
    <row r="1208" spans="1:3" x14ac:dyDescent="0.25">
      <c r="A1208" s="17" t="s">
        <v>92</v>
      </c>
      <c r="B1208" s="18">
        <v>238</v>
      </c>
      <c r="C1208" s="27">
        <v>1</v>
      </c>
    </row>
    <row r="1209" spans="1:3" x14ac:dyDescent="0.25">
      <c r="A1209" s="23" t="s">
        <v>372</v>
      </c>
      <c r="B1209" s="18">
        <v>1513</v>
      </c>
      <c r="C1209" s="27">
        <v>1</v>
      </c>
    </row>
    <row r="1210" spans="1:3" x14ac:dyDescent="0.25">
      <c r="A1210" s="17" t="s">
        <v>92</v>
      </c>
      <c r="B1210" s="18">
        <v>1513</v>
      </c>
      <c r="C1210" s="27">
        <v>1</v>
      </c>
    </row>
    <row r="1211" spans="1:3" x14ac:dyDescent="0.25">
      <c r="A1211" s="23" t="s">
        <v>573</v>
      </c>
      <c r="B1211" s="18">
        <v>757</v>
      </c>
      <c r="C1211" s="27">
        <v>1</v>
      </c>
    </row>
    <row r="1212" spans="1:3" x14ac:dyDescent="0.25">
      <c r="A1212" s="17" t="s">
        <v>92</v>
      </c>
      <c r="B1212" s="18">
        <v>231</v>
      </c>
      <c r="C1212" s="27">
        <v>0.30515191545574638</v>
      </c>
    </row>
    <row r="1213" spans="1:3" x14ac:dyDescent="0.25">
      <c r="A1213" s="17" t="s">
        <v>184</v>
      </c>
      <c r="B1213" s="18">
        <v>526</v>
      </c>
      <c r="C1213" s="27">
        <v>0.69484808454425362</v>
      </c>
    </row>
    <row r="1214" spans="1:3" x14ac:dyDescent="0.25">
      <c r="A1214" s="23" t="s">
        <v>427</v>
      </c>
      <c r="B1214" s="18">
        <v>6591</v>
      </c>
      <c r="C1214" s="27">
        <v>1</v>
      </c>
    </row>
    <row r="1215" spans="1:3" x14ac:dyDescent="0.25">
      <c r="A1215" s="17" t="s">
        <v>92</v>
      </c>
      <c r="B1215" s="18">
        <v>6591</v>
      </c>
      <c r="C1215" s="27">
        <v>1</v>
      </c>
    </row>
    <row r="1216" spans="1:3" x14ac:dyDescent="0.25">
      <c r="A1216" s="17" t="s">
        <v>86</v>
      </c>
      <c r="B1216" s="18">
        <v>0</v>
      </c>
      <c r="C1216" s="27">
        <v>0</v>
      </c>
    </row>
    <row r="1217" spans="1:3" x14ac:dyDescent="0.25">
      <c r="A1217" s="23" t="s">
        <v>445</v>
      </c>
      <c r="B1217" s="18">
        <v>9900</v>
      </c>
      <c r="C1217" s="27">
        <v>1</v>
      </c>
    </row>
    <row r="1218" spans="1:3" x14ac:dyDescent="0.25">
      <c r="A1218" s="17" t="s">
        <v>92</v>
      </c>
      <c r="B1218" s="18">
        <v>9900</v>
      </c>
      <c r="C1218" s="27">
        <v>1</v>
      </c>
    </row>
    <row r="1219" spans="1:3" x14ac:dyDescent="0.25">
      <c r="A1219" s="17" t="s">
        <v>86</v>
      </c>
      <c r="B1219" s="18">
        <v>0</v>
      </c>
      <c r="C1219" s="27">
        <v>0</v>
      </c>
    </row>
    <row r="1220" spans="1:3" x14ac:dyDescent="0.25">
      <c r="A1220" s="23" t="s">
        <v>451</v>
      </c>
      <c r="B1220" s="18">
        <v>2267</v>
      </c>
      <c r="C1220" s="27">
        <v>1</v>
      </c>
    </row>
    <row r="1221" spans="1:3" x14ac:dyDescent="0.25">
      <c r="A1221" s="17" t="s">
        <v>92</v>
      </c>
      <c r="B1221" s="18">
        <v>2267</v>
      </c>
      <c r="C1221" s="27">
        <v>1</v>
      </c>
    </row>
    <row r="1222" spans="1:3" x14ac:dyDescent="0.25">
      <c r="A1222" s="17" t="s">
        <v>86</v>
      </c>
      <c r="B1222" s="18">
        <v>0</v>
      </c>
      <c r="C1222" s="27">
        <v>0</v>
      </c>
    </row>
    <row r="1223" spans="1:3" x14ac:dyDescent="0.25">
      <c r="A1223" s="23" t="s">
        <v>594</v>
      </c>
      <c r="B1223" s="18">
        <v>1951</v>
      </c>
      <c r="C1223" s="27">
        <v>1</v>
      </c>
    </row>
    <row r="1224" spans="1:3" x14ac:dyDescent="0.25">
      <c r="A1224" s="17" t="s">
        <v>92</v>
      </c>
      <c r="B1224" s="18">
        <v>1495</v>
      </c>
      <c r="C1224" s="27">
        <v>0.76627370579190157</v>
      </c>
    </row>
    <row r="1225" spans="1:3" x14ac:dyDescent="0.25">
      <c r="A1225" s="17" t="s">
        <v>109</v>
      </c>
      <c r="B1225" s="18">
        <v>456</v>
      </c>
      <c r="C1225" s="27">
        <v>0.2337262942080984</v>
      </c>
    </row>
    <row r="1226" spans="1:3" x14ac:dyDescent="0.25">
      <c r="A1226" s="17" t="s">
        <v>86</v>
      </c>
      <c r="B1226" s="18">
        <v>0</v>
      </c>
      <c r="C1226" s="27">
        <v>0</v>
      </c>
    </row>
    <row r="1227" spans="1:3" x14ac:dyDescent="0.25">
      <c r="A1227" s="17" t="s">
        <v>120</v>
      </c>
      <c r="B1227" s="18">
        <v>0</v>
      </c>
      <c r="C1227" s="27">
        <v>0</v>
      </c>
    </row>
    <row r="1228" spans="1:3" x14ac:dyDescent="0.25">
      <c r="A1228" s="23" t="s">
        <v>1136</v>
      </c>
      <c r="B1228" s="18">
        <v>3497</v>
      </c>
      <c r="C1228" s="27">
        <v>1</v>
      </c>
    </row>
    <row r="1229" spans="1:3" x14ac:dyDescent="0.25">
      <c r="A1229" s="17" t="s">
        <v>92</v>
      </c>
      <c r="B1229" s="18">
        <v>3497</v>
      </c>
      <c r="C1229" s="27">
        <v>1</v>
      </c>
    </row>
    <row r="1230" spans="1:3" x14ac:dyDescent="0.25">
      <c r="A1230" s="23" t="s">
        <v>498</v>
      </c>
      <c r="B1230" s="18">
        <v>17985</v>
      </c>
      <c r="C1230" s="27">
        <v>1</v>
      </c>
    </row>
    <row r="1231" spans="1:3" x14ac:dyDescent="0.25">
      <c r="A1231" s="17" t="s">
        <v>92</v>
      </c>
      <c r="B1231" s="18">
        <v>16602</v>
      </c>
      <c r="C1231" s="27">
        <v>0.92310258548790658</v>
      </c>
    </row>
    <row r="1232" spans="1:3" x14ac:dyDescent="0.25">
      <c r="A1232" s="17" t="s">
        <v>109</v>
      </c>
      <c r="B1232" s="18">
        <v>823</v>
      </c>
      <c r="C1232" s="27">
        <v>4.576035585209897E-2</v>
      </c>
    </row>
    <row r="1233" spans="1:3" x14ac:dyDescent="0.25">
      <c r="A1233" s="17" t="s">
        <v>86</v>
      </c>
      <c r="B1233" s="18">
        <v>560</v>
      </c>
      <c r="C1233" s="27">
        <v>3.113705865999444E-2</v>
      </c>
    </row>
    <row r="1234" spans="1:3" x14ac:dyDescent="0.25">
      <c r="A1234" s="23" t="s">
        <v>639</v>
      </c>
      <c r="B1234" s="18">
        <v>8378</v>
      </c>
      <c r="C1234" s="27">
        <v>1</v>
      </c>
    </row>
    <row r="1235" spans="1:3" x14ac:dyDescent="0.25">
      <c r="A1235" s="17" t="s">
        <v>92</v>
      </c>
      <c r="B1235" s="18">
        <v>8378</v>
      </c>
      <c r="C1235" s="27">
        <v>1</v>
      </c>
    </row>
    <row r="1236" spans="1:3" x14ac:dyDescent="0.25">
      <c r="A1236" s="23" t="s">
        <v>518</v>
      </c>
      <c r="B1236" s="18">
        <v>1712</v>
      </c>
      <c r="C1236" s="27">
        <v>1</v>
      </c>
    </row>
    <row r="1237" spans="1:3" x14ac:dyDescent="0.25">
      <c r="A1237" s="17" t="s">
        <v>92</v>
      </c>
      <c r="B1237" s="18">
        <v>1712</v>
      </c>
      <c r="C1237" s="27">
        <v>1</v>
      </c>
    </row>
    <row r="1238" spans="1:3" x14ac:dyDescent="0.25">
      <c r="A1238" s="23" t="s">
        <v>654</v>
      </c>
      <c r="B1238" s="18">
        <v>3930</v>
      </c>
      <c r="C1238" s="27">
        <v>1</v>
      </c>
    </row>
    <row r="1239" spans="1:3" x14ac:dyDescent="0.25">
      <c r="A1239" s="17" t="s">
        <v>92</v>
      </c>
      <c r="B1239" s="18">
        <v>3616</v>
      </c>
      <c r="C1239" s="27">
        <v>0.92010178117048347</v>
      </c>
    </row>
    <row r="1240" spans="1:3" x14ac:dyDescent="0.25">
      <c r="A1240" s="17" t="s">
        <v>109</v>
      </c>
      <c r="B1240" s="18">
        <v>314</v>
      </c>
      <c r="C1240" s="27">
        <v>7.9898218829516546E-2</v>
      </c>
    </row>
    <row r="1241" spans="1:3" x14ac:dyDescent="0.25">
      <c r="A1241" s="17" t="s">
        <v>86</v>
      </c>
      <c r="B1241" s="18">
        <v>0</v>
      </c>
      <c r="C1241" s="27">
        <v>0</v>
      </c>
    </row>
    <row r="1242" spans="1:3" x14ac:dyDescent="0.25">
      <c r="A1242" s="23" t="s">
        <v>1142</v>
      </c>
      <c r="B1242" s="18">
        <v>6741</v>
      </c>
      <c r="C1242" s="27">
        <v>1</v>
      </c>
    </row>
    <row r="1243" spans="1:3" x14ac:dyDescent="0.25">
      <c r="A1243" s="17" t="s">
        <v>92</v>
      </c>
      <c r="B1243" s="18">
        <v>6741</v>
      </c>
      <c r="C1243" s="27">
        <v>1</v>
      </c>
    </row>
    <row r="1244" spans="1:3" x14ac:dyDescent="0.25">
      <c r="A1244" s="23" t="s">
        <v>748</v>
      </c>
      <c r="B1244" s="18">
        <v>11551</v>
      </c>
      <c r="C1244" s="27">
        <v>1</v>
      </c>
    </row>
    <row r="1245" spans="1:3" x14ac:dyDescent="0.25">
      <c r="A1245" s="17" t="s">
        <v>92</v>
      </c>
      <c r="B1245" s="18">
        <v>10679</v>
      </c>
      <c r="C1245" s="27">
        <v>0.92450870054540735</v>
      </c>
    </row>
    <row r="1246" spans="1:3" x14ac:dyDescent="0.25">
      <c r="A1246" s="17" t="s">
        <v>109</v>
      </c>
      <c r="B1246" s="18">
        <v>872</v>
      </c>
      <c r="C1246" s="27">
        <v>7.5491299454592681E-2</v>
      </c>
    </row>
    <row r="1247" spans="1:3" x14ac:dyDescent="0.25">
      <c r="A1247" s="17" t="s">
        <v>86</v>
      </c>
      <c r="B1247" s="18">
        <v>0</v>
      </c>
      <c r="C1247" s="27">
        <v>0</v>
      </c>
    </row>
    <row r="1248" spans="1:3" x14ac:dyDescent="0.25">
      <c r="A1248" s="23" t="s">
        <v>610</v>
      </c>
      <c r="B1248" s="18">
        <v>0</v>
      </c>
      <c r="C1248" s="27"/>
    </row>
    <row r="1249" spans="1:3" x14ac:dyDescent="0.25">
      <c r="A1249" s="17" t="s">
        <v>92</v>
      </c>
      <c r="B1249" s="18">
        <v>0</v>
      </c>
      <c r="C1249" s="27"/>
    </row>
    <row r="1250" spans="1:3" x14ac:dyDescent="0.25">
      <c r="A1250" s="23" t="s">
        <v>847</v>
      </c>
      <c r="B1250" s="18">
        <v>3477</v>
      </c>
      <c r="C1250" s="27">
        <v>1</v>
      </c>
    </row>
    <row r="1251" spans="1:3" x14ac:dyDescent="0.25">
      <c r="A1251" s="17" t="s">
        <v>92</v>
      </c>
      <c r="B1251" s="18">
        <v>3477</v>
      </c>
      <c r="C1251" s="27">
        <v>1</v>
      </c>
    </row>
    <row r="1252" spans="1:3" x14ac:dyDescent="0.25">
      <c r="A1252" s="23" t="s">
        <v>858</v>
      </c>
      <c r="B1252" s="18">
        <v>141</v>
      </c>
      <c r="C1252" s="27">
        <v>1</v>
      </c>
    </row>
    <row r="1253" spans="1:3" x14ac:dyDescent="0.25">
      <c r="A1253" s="17" t="s">
        <v>109</v>
      </c>
      <c r="B1253" s="18">
        <v>0</v>
      </c>
      <c r="C1253" s="27">
        <v>0</v>
      </c>
    </row>
    <row r="1254" spans="1:3" x14ac:dyDescent="0.25">
      <c r="A1254" s="17" t="s">
        <v>120</v>
      </c>
      <c r="B1254" s="18">
        <v>141</v>
      </c>
      <c r="C1254" s="27">
        <v>1</v>
      </c>
    </row>
    <row r="1255" spans="1:3" x14ac:dyDescent="0.25">
      <c r="A1255" s="23" t="s">
        <v>1158</v>
      </c>
      <c r="B1255" s="18">
        <v>2501</v>
      </c>
      <c r="C1255" s="27">
        <v>1</v>
      </c>
    </row>
    <row r="1256" spans="1:3" x14ac:dyDescent="0.25">
      <c r="A1256" s="17" t="s">
        <v>92</v>
      </c>
      <c r="B1256" s="18">
        <v>2501</v>
      </c>
      <c r="C1256" s="27">
        <v>1</v>
      </c>
    </row>
    <row r="1257" spans="1:3" x14ac:dyDescent="0.25">
      <c r="A1257" s="17" t="s">
        <v>86</v>
      </c>
      <c r="B1257" s="18">
        <v>0</v>
      </c>
      <c r="C1257" s="27">
        <v>0</v>
      </c>
    </row>
    <row r="1258" spans="1:3" x14ac:dyDescent="0.25">
      <c r="A1258" s="23" t="s">
        <v>1167</v>
      </c>
      <c r="B1258" s="18">
        <v>718</v>
      </c>
      <c r="C1258" s="27">
        <v>1</v>
      </c>
    </row>
    <row r="1259" spans="1:3" x14ac:dyDescent="0.25">
      <c r="A1259" s="17" t="s">
        <v>92</v>
      </c>
      <c r="B1259" s="18">
        <v>718</v>
      </c>
      <c r="C1259" s="27">
        <v>1</v>
      </c>
    </row>
    <row r="1260" spans="1:3" x14ac:dyDescent="0.25">
      <c r="A1260" s="23" t="s">
        <v>896</v>
      </c>
      <c r="B1260" s="18">
        <v>117</v>
      </c>
      <c r="C1260" s="27">
        <v>1</v>
      </c>
    </row>
    <row r="1261" spans="1:3" x14ac:dyDescent="0.25">
      <c r="A1261" s="17" t="s">
        <v>86</v>
      </c>
      <c r="B1261" s="18">
        <v>117</v>
      </c>
      <c r="C1261" s="27">
        <v>1</v>
      </c>
    </row>
    <row r="1262" spans="1:3" x14ac:dyDescent="0.25">
      <c r="A1262" s="23" t="s">
        <v>735</v>
      </c>
      <c r="B1262" s="18">
        <v>1057</v>
      </c>
      <c r="C1262" s="27">
        <v>1</v>
      </c>
    </row>
    <row r="1263" spans="1:3" x14ac:dyDescent="0.25">
      <c r="A1263" s="17" t="s">
        <v>109</v>
      </c>
      <c r="B1263" s="18">
        <v>610</v>
      </c>
      <c r="C1263" s="27">
        <v>0.57710501419110694</v>
      </c>
    </row>
    <row r="1264" spans="1:3" x14ac:dyDescent="0.25">
      <c r="A1264" s="17" t="s">
        <v>111</v>
      </c>
      <c r="B1264" s="18">
        <v>10</v>
      </c>
      <c r="C1264" s="27">
        <v>9.4607379375591296E-3</v>
      </c>
    </row>
    <row r="1265" spans="1:3" x14ac:dyDescent="0.25">
      <c r="A1265" s="17" t="s">
        <v>79</v>
      </c>
      <c r="B1265" s="18">
        <v>437</v>
      </c>
      <c r="C1265" s="27">
        <v>0.41343424787133398</v>
      </c>
    </row>
    <row r="1266" spans="1:3" x14ac:dyDescent="0.25">
      <c r="A1266" s="23" t="s">
        <v>763</v>
      </c>
      <c r="B1266" s="18">
        <v>51</v>
      </c>
      <c r="C1266" s="27">
        <v>1</v>
      </c>
    </row>
    <row r="1267" spans="1:3" x14ac:dyDescent="0.25">
      <c r="A1267" s="17" t="s">
        <v>92</v>
      </c>
      <c r="B1267" s="18">
        <v>51</v>
      </c>
      <c r="C1267" s="27">
        <v>1</v>
      </c>
    </row>
    <row r="1268" spans="1:3" x14ac:dyDescent="0.25">
      <c r="A1268" s="23" t="s">
        <v>769</v>
      </c>
      <c r="B1268" s="18">
        <v>477</v>
      </c>
      <c r="C1268" s="27">
        <v>1</v>
      </c>
    </row>
    <row r="1269" spans="1:3" x14ac:dyDescent="0.25">
      <c r="A1269" s="17" t="s">
        <v>109</v>
      </c>
      <c r="B1269" s="18">
        <v>48</v>
      </c>
      <c r="C1269" s="27">
        <v>0.10062893081761007</v>
      </c>
    </row>
    <row r="1270" spans="1:3" x14ac:dyDescent="0.25">
      <c r="A1270" s="17" t="s">
        <v>86</v>
      </c>
      <c r="B1270" s="18">
        <v>37</v>
      </c>
      <c r="C1270" s="27">
        <v>7.7568134171907763E-2</v>
      </c>
    </row>
    <row r="1271" spans="1:3" x14ac:dyDescent="0.25">
      <c r="A1271" s="17" t="s">
        <v>120</v>
      </c>
      <c r="B1271" s="18">
        <v>392</v>
      </c>
      <c r="C1271" s="27">
        <v>0.82180293501048218</v>
      </c>
    </row>
    <row r="1272" spans="1:3" x14ac:dyDescent="0.25">
      <c r="A1272" s="23" t="s">
        <v>1079</v>
      </c>
      <c r="B1272" s="18">
        <v>4076</v>
      </c>
      <c r="C1272" s="27">
        <v>1</v>
      </c>
    </row>
    <row r="1273" spans="1:3" x14ac:dyDescent="0.25">
      <c r="A1273" s="17" t="s">
        <v>92</v>
      </c>
      <c r="B1273" s="18">
        <v>4076</v>
      </c>
      <c r="C1273" s="27">
        <v>1</v>
      </c>
    </row>
    <row r="1274" spans="1:3" x14ac:dyDescent="0.25">
      <c r="A1274" s="23" t="s">
        <v>1017</v>
      </c>
      <c r="B1274" s="18">
        <v>568</v>
      </c>
      <c r="C1274" s="27">
        <v>1</v>
      </c>
    </row>
    <row r="1275" spans="1:3" x14ac:dyDescent="0.25">
      <c r="A1275" s="17" t="s">
        <v>79</v>
      </c>
      <c r="B1275" s="18">
        <v>568</v>
      </c>
      <c r="C1275" s="27">
        <v>1</v>
      </c>
    </row>
    <row r="1276" spans="1:3" x14ac:dyDescent="0.25">
      <c r="A1276" s="23" t="s">
        <v>1192</v>
      </c>
      <c r="B1276" s="18">
        <v>394</v>
      </c>
      <c r="C1276" s="27">
        <v>1</v>
      </c>
    </row>
    <row r="1277" spans="1:3" x14ac:dyDescent="0.25">
      <c r="A1277" s="17" t="s">
        <v>92</v>
      </c>
      <c r="B1277" s="18">
        <v>394</v>
      </c>
      <c r="C1277" s="27">
        <v>1</v>
      </c>
    </row>
    <row r="1278" spans="1:3" x14ac:dyDescent="0.25">
      <c r="A1278" s="23" t="s">
        <v>1023</v>
      </c>
      <c r="B1278" s="18">
        <v>9423</v>
      </c>
      <c r="C1278" s="27">
        <v>1</v>
      </c>
    </row>
    <row r="1279" spans="1:3" x14ac:dyDescent="0.25">
      <c r="A1279" s="17" t="s">
        <v>92</v>
      </c>
      <c r="B1279" s="18">
        <v>6964</v>
      </c>
      <c r="C1279" s="27">
        <v>0.73904276769606281</v>
      </c>
    </row>
    <row r="1280" spans="1:3" x14ac:dyDescent="0.25">
      <c r="A1280" s="17" t="s">
        <v>109</v>
      </c>
      <c r="B1280" s="18">
        <v>1119</v>
      </c>
      <c r="C1280" s="27">
        <v>0.11875198981216173</v>
      </c>
    </row>
    <row r="1281" spans="1:3" x14ac:dyDescent="0.25">
      <c r="A1281" s="17" t="s">
        <v>86</v>
      </c>
      <c r="B1281" s="18">
        <v>33</v>
      </c>
      <c r="C1281" s="27">
        <v>3.5020694046482012E-3</v>
      </c>
    </row>
    <row r="1282" spans="1:3" x14ac:dyDescent="0.25">
      <c r="A1282" s="17" t="s">
        <v>120</v>
      </c>
      <c r="B1282" s="18">
        <v>1307</v>
      </c>
      <c r="C1282" s="27">
        <v>0.13870317308712724</v>
      </c>
    </row>
    <row r="1283" spans="1:3" x14ac:dyDescent="0.25">
      <c r="A1283" s="23" t="s">
        <v>1195</v>
      </c>
      <c r="B1283" s="18">
        <v>2390</v>
      </c>
      <c r="C1283" s="27">
        <v>1</v>
      </c>
    </row>
    <row r="1284" spans="1:3" x14ac:dyDescent="0.25">
      <c r="A1284" s="17" t="s">
        <v>92</v>
      </c>
      <c r="B1284" s="18">
        <v>2390</v>
      </c>
      <c r="C1284" s="27">
        <v>1</v>
      </c>
    </row>
    <row r="1285" spans="1:3" x14ac:dyDescent="0.25">
      <c r="A1285" s="23" t="s">
        <v>927</v>
      </c>
      <c r="B1285" s="18">
        <v>344</v>
      </c>
      <c r="C1285" s="27">
        <v>1</v>
      </c>
    </row>
    <row r="1286" spans="1:3" x14ac:dyDescent="0.25">
      <c r="A1286" s="17" t="s">
        <v>92</v>
      </c>
      <c r="B1286" s="18">
        <v>344</v>
      </c>
      <c r="C1286" s="27">
        <v>1</v>
      </c>
    </row>
    <row r="1287" spans="1:3" x14ac:dyDescent="0.25">
      <c r="A1287" s="17" t="s">
        <v>86</v>
      </c>
      <c r="B1287" s="18">
        <v>0</v>
      </c>
      <c r="C1287" s="27">
        <v>0</v>
      </c>
    </row>
    <row r="1288" spans="1:3" x14ac:dyDescent="0.25">
      <c r="A1288" s="23" t="s">
        <v>1038</v>
      </c>
      <c r="B1288" s="18">
        <v>748</v>
      </c>
      <c r="C1288" s="27">
        <v>1</v>
      </c>
    </row>
    <row r="1289" spans="1:3" x14ac:dyDescent="0.25">
      <c r="A1289" s="17" t="s">
        <v>92</v>
      </c>
      <c r="B1289" s="18">
        <v>748</v>
      </c>
      <c r="C1289" s="27">
        <v>1</v>
      </c>
    </row>
    <row r="1290" spans="1:3" x14ac:dyDescent="0.25">
      <c r="A1290" s="17" t="s">
        <v>86</v>
      </c>
      <c r="B1290" s="18">
        <v>0</v>
      </c>
      <c r="C1290" s="27">
        <v>0</v>
      </c>
    </row>
    <row r="1291" spans="1:3" x14ac:dyDescent="0.25">
      <c r="A1291" s="23" t="s">
        <v>1204</v>
      </c>
      <c r="B1291" s="18">
        <v>8492</v>
      </c>
      <c r="C1291" s="27">
        <v>1</v>
      </c>
    </row>
    <row r="1292" spans="1:3" x14ac:dyDescent="0.25">
      <c r="A1292" s="17" t="s">
        <v>92</v>
      </c>
      <c r="B1292" s="18">
        <v>8492</v>
      </c>
      <c r="C1292" s="27">
        <v>1</v>
      </c>
    </row>
    <row r="1293" spans="1:3" x14ac:dyDescent="0.25">
      <c r="A1293" s="22" t="s">
        <v>181</v>
      </c>
      <c r="B1293" s="18">
        <v>39025</v>
      </c>
      <c r="C1293" s="27"/>
    </row>
    <row r="1294" spans="1:3" x14ac:dyDescent="0.25">
      <c r="A1294" s="23" t="s">
        <v>194</v>
      </c>
      <c r="B1294" s="18">
        <v>1712</v>
      </c>
      <c r="C1294" s="27">
        <v>1</v>
      </c>
    </row>
    <row r="1295" spans="1:3" x14ac:dyDescent="0.25">
      <c r="A1295" s="17" t="s">
        <v>92</v>
      </c>
      <c r="B1295" s="18">
        <v>1126</v>
      </c>
      <c r="C1295" s="27">
        <v>0.65771028037383172</v>
      </c>
    </row>
    <row r="1296" spans="1:3" x14ac:dyDescent="0.25">
      <c r="A1296" s="17" t="s">
        <v>109</v>
      </c>
      <c r="B1296" s="18">
        <v>486</v>
      </c>
      <c r="C1296" s="27">
        <v>0.28387850467289721</v>
      </c>
    </row>
    <row r="1297" spans="1:3" x14ac:dyDescent="0.25">
      <c r="A1297" s="17" t="s">
        <v>86</v>
      </c>
      <c r="B1297" s="18">
        <v>0</v>
      </c>
      <c r="C1297" s="27">
        <v>0</v>
      </c>
    </row>
    <row r="1298" spans="1:3" x14ac:dyDescent="0.25">
      <c r="A1298" s="17" t="s">
        <v>120</v>
      </c>
      <c r="B1298" s="18">
        <v>100</v>
      </c>
      <c r="C1298" s="27">
        <v>5.8411214953271028E-2</v>
      </c>
    </row>
    <row r="1299" spans="1:3" x14ac:dyDescent="0.25">
      <c r="A1299" s="23" t="s">
        <v>180</v>
      </c>
      <c r="B1299" s="18">
        <v>2642</v>
      </c>
      <c r="C1299" s="27">
        <v>1</v>
      </c>
    </row>
    <row r="1300" spans="1:3" x14ac:dyDescent="0.25">
      <c r="A1300" s="17" t="s">
        <v>92</v>
      </c>
      <c r="B1300" s="18">
        <v>1450</v>
      </c>
      <c r="C1300" s="27">
        <v>0.5488266464799394</v>
      </c>
    </row>
    <row r="1301" spans="1:3" x14ac:dyDescent="0.25">
      <c r="A1301" s="17" t="s">
        <v>109</v>
      </c>
      <c r="B1301" s="18">
        <v>885</v>
      </c>
      <c r="C1301" s="27">
        <v>0.33497350492051475</v>
      </c>
    </row>
    <row r="1302" spans="1:3" x14ac:dyDescent="0.25">
      <c r="A1302" s="17" t="s">
        <v>110</v>
      </c>
      <c r="B1302" s="18">
        <v>0</v>
      </c>
      <c r="C1302" s="27">
        <v>0</v>
      </c>
    </row>
    <row r="1303" spans="1:3" x14ac:dyDescent="0.25">
      <c r="A1303" s="17" t="s">
        <v>86</v>
      </c>
      <c r="B1303" s="18">
        <v>72</v>
      </c>
      <c r="C1303" s="27">
        <v>2.7252081756245269E-2</v>
      </c>
    </row>
    <row r="1304" spans="1:3" x14ac:dyDescent="0.25">
      <c r="A1304" s="17" t="s">
        <v>184</v>
      </c>
      <c r="B1304" s="18">
        <v>215</v>
      </c>
      <c r="C1304" s="27">
        <v>8.1377744133232399E-2</v>
      </c>
    </row>
    <row r="1305" spans="1:3" x14ac:dyDescent="0.25">
      <c r="A1305" s="17" t="s">
        <v>120</v>
      </c>
      <c r="B1305" s="18">
        <v>0</v>
      </c>
      <c r="C1305" s="27">
        <v>0</v>
      </c>
    </row>
    <row r="1306" spans="1:3" x14ac:dyDescent="0.25">
      <c r="A1306" s="17" t="s">
        <v>79</v>
      </c>
      <c r="B1306" s="18">
        <v>20</v>
      </c>
      <c r="C1306" s="27">
        <v>7.5700227100681302E-3</v>
      </c>
    </row>
    <row r="1307" spans="1:3" x14ac:dyDescent="0.25">
      <c r="A1307" s="23" t="s">
        <v>216</v>
      </c>
      <c r="B1307" s="18">
        <v>0</v>
      </c>
      <c r="C1307" s="27"/>
    </row>
    <row r="1308" spans="1:3" x14ac:dyDescent="0.25">
      <c r="A1308" s="17" t="s">
        <v>92</v>
      </c>
      <c r="B1308" s="18">
        <v>0</v>
      </c>
      <c r="C1308" s="27"/>
    </row>
    <row r="1309" spans="1:3" x14ac:dyDescent="0.25">
      <c r="A1309" s="17" t="s">
        <v>109</v>
      </c>
      <c r="B1309" s="18">
        <v>0</v>
      </c>
      <c r="C1309" s="27"/>
    </row>
    <row r="1310" spans="1:3" x14ac:dyDescent="0.25">
      <c r="A1310" s="23" t="s">
        <v>219</v>
      </c>
      <c r="B1310" s="18">
        <v>0</v>
      </c>
      <c r="C1310" s="27"/>
    </row>
    <row r="1311" spans="1:3" x14ac:dyDescent="0.25">
      <c r="A1311" s="17" t="s">
        <v>92</v>
      </c>
      <c r="B1311" s="18">
        <v>0</v>
      </c>
      <c r="C1311" s="27"/>
    </row>
    <row r="1312" spans="1:3" x14ac:dyDescent="0.25">
      <c r="A1312" s="17" t="s">
        <v>109</v>
      </c>
      <c r="B1312" s="18">
        <v>0</v>
      </c>
      <c r="C1312" s="27"/>
    </row>
    <row r="1313" spans="1:3" x14ac:dyDescent="0.25">
      <c r="A1313" s="23" t="s">
        <v>228</v>
      </c>
      <c r="B1313" s="18">
        <v>0</v>
      </c>
      <c r="C1313" s="27"/>
    </row>
    <row r="1314" spans="1:3" x14ac:dyDescent="0.25">
      <c r="A1314" s="17" t="s">
        <v>92</v>
      </c>
      <c r="B1314" s="18">
        <v>0</v>
      </c>
      <c r="C1314" s="27"/>
    </row>
    <row r="1315" spans="1:3" x14ac:dyDescent="0.25">
      <c r="A1315" s="17" t="s">
        <v>109</v>
      </c>
      <c r="B1315" s="18">
        <v>0</v>
      </c>
      <c r="C1315" s="27"/>
    </row>
    <row r="1316" spans="1:3" x14ac:dyDescent="0.25">
      <c r="A1316" s="17" t="s">
        <v>120</v>
      </c>
      <c r="B1316" s="18">
        <v>0</v>
      </c>
      <c r="C1316" s="27"/>
    </row>
    <row r="1317" spans="1:3" x14ac:dyDescent="0.25">
      <c r="A1317" s="23" t="s">
        <v>393</v>
      </c>
      <c r="B1317" s="18">
        <v>0</v>
      </c>
      <c r="C1317" s="27"/>
    </row>
    <row r="1318" spans="1:3" x14ac:dyDescent="0.25">
      <c r="A1318" s="17" t="s">
        <v>92</v>
      </c>
      <c r="B1318" s="18">
        <v>0</v>
      </c>
      <c r="C1318" s="27"/>
    </row>
    <row r="1319" spans="1:3" x14ac:dyDescent="0.25">
      <c r="A1319" s="17" t="s">
        <v>109</v>
      </c>
      <c r="B1319" s="18">
        <v>0</v>
      </c>
      <c r="C1319" s="27"/>
    </row>
    <row r="1320" spans="1:3" x14ac:dyDescent="0.25">
      <c r="A1320" s="23" t="s">
        <v>322</v>
      </c>
      <c r="B1320" s="18">
        <v>0</v>
      </c>
      <c r="C1320" s="27"/>
    </row>
    <row r="1321" spans="1:3" x14ac:dyDescent="0.25">
      <c r="A1321" s="17" t="s">
        <v>92</v>
      </c>
      <c r="B1321" s="18">
        <v>0</v>
      </c>
      <c r="C1321" s="27"/>
    </row>
    <row r="1322" spans="1:3" x14ac:dyDescent="0.25">
      <c r="A1322" s="17" t="s">
        <v>109</v>
      </c>
      <c r="B1322" s="18">
        <v>0</v>
      </c>
      <c r="C1322" s="27"/>
    </row>
    <row r="1323" spans="1:3" x14ac:dyDescent="0.25">
      <c r="A1323" s="23" t="s">
        <v>538</v>
      </c>
      <c r="B1323" s="18">
        <v>0</v>
      </c>
      <c r="C1323" s="27"/>
    </row>
    <row r="1324" spans="1:3" x14ac:dyDescent="0.25">
      <c r="A1324" s="17" t="s">
        <v>92</v>
      </c>
      <c r="B1324" s="18">
        <v>0</v>
      </c>
      <c r="C1324" s="27"/>
    </row>
    <row r="1325" spans="1:3" x14ac:dyDescent="0.25">
      <c r="A1325" s="17" t="s">
        <v>109</v>
      </c>
      <c r="B1325" s="18">
        <v>0</v>
      </c>
      <c r="C1325" s="27"/>
    </row>
    <row r="1326" spans="1:3" x14ac:dyDescent="0.25">
      <c r="A1326" s="17" t="s">
        <v>86</v>
      </c>
      <c r="B1326" s="18">
        <v>0</v>
      </c>
      <c r="C1326" s="27"/>
    </row>
    <row r="1327" spans="1:3" x14ac:dyDescent="0.25">
      <c r="A1327" s="17" t="s">
        <v>120</v>
      </c>
      <c r="B1327" s="18">
        <v>0</v>
      </c>
      <c r="C1327" s="27"/>
    </row>
    <row r="1328" spans="1:3" x14ac:dyDescent="0.25">
      <c r="A1328" s="23" t="s">
        <v>505</v>
      </c>
      <c r="B1328" s="18">
        <v>1312</v>
      </c>
      <c r="C1328" s="27">
        <v>1</v>
      </c>
    </row>
    <row r="1329" spans="1:3" x14ac:dyDescent="0.25">
      <c r="A1329" s="17" t="s">
        <v>92</v>
      </c>
      <c r="B1329" s="18">
        <v>1280</v>
      </c>
      <c r="C1329" s="27">
        <v>0.97560975609756095</v>
      </c>
    </row>
    <row r="1330" spans="1:3" x14ac:dyDescent="0.25">
      <c r="A1330" s="17" t="s">
        <v>109</v>
      </c>
      <c r="B1330" s="18">
        <v>32</v>
      </c>
      <c r="C1330" s="27">
        <v>2.4390243902439025E-2</v>
      </c>
    </row>
    <row r="1331" spans="1:3" x14ac:dyDescent="0.25">
      <c r="A1331" s="23" t="s">
        <v>543</v>
      </c>
      <c r="B1331" s="18">
        <v>2575</v>
      </c>
      <c r="C1331" s="27">
        <v>1</v>
      </c>
    </row>
    <row r="1332" spans="1:3" x14ac:dyDescent="0.25">
      <c r="A1332" s="17" t="s">
        <v>92</v>
      </c>
      <c r="B1332" s="18">
        <v>2416</v>
      </c>
      <c r="C1332" s="27">
        <v>0.938252427184466</v>
      </c>
    </row>
    <row r="1333" spans="1:3" x14ac:dyDescent="0.25">
      <c r="A1333" s="17" t="s">
        <v>109</v>
      </c>
      <c r="B1333" s="18">
        <v>159</v>
      </c>
      <c r="C1333" s="27">
        <v>6.1747572815533981E-2</v>
      </c>
    </row>
    <row r="1334" spans="1:3" x14ac:dyDescent="0.25">
      <c r="A1334" s="23" t="s">
        <v>666</v>
      </c>
      <c r="B1334" s="18">
        <v>10233</v>
      </c>
      <c r="C1334" s="27">
        <v>1</v>
      </c>
    </row>
    <row r="1335" spans="1:3" x14ac:dyDescent="0.25">
      <c r="A1335" s="17" t="s">
        <v>92</v>
      </c>
      <c r="B1335" s="18">
        <v>6600</v>
      </c>
      <c r="C1335" s="27">
        <v>0.6449721489299326</v>
      </c>
    </row>
    <row r="1336" spans="1:3" x14ac:dyDescent="0.25">
      <c r="A1336" s="17" t="s">
        <v>109</v>
      </c>
      <c r="B1336" s="18">
        <v>2761</v>
      </c>
      <c r="C1336" s="27">
        <v>0.26981334896902182</v>
      </c>
    </row>
    <row r="1337" spans="1:3" x14ac:dyDescent="0.25">
      <c r="A1337" s="17" t="s">
        <v>86</v>
      </c>
      <c r="B1337" s="18">
        <v>483</v>
      </c>
      <c r="C1337" s="27">
        <v>4.7200234535326881E-2</v>
      </c>
    </row>
    <row r="1338" spans="1:3" x14ac:dyDescent="0.25">
      <c r="A1338" s="17" t="s">
        <v>120</v>
      </c>
      <c r="B1338" s="18">
        <v>389</v>
      </c>
      <c r="C1338" s="27">
        <v>3.8014267565718754E-2</v>
      </c>
    </row>
    <row r="1339" spans="1:3" x14ac:dyDescent="0.25">
      <c r="A1339" s="23" t="s">
        <v>1058</v>
      </c>
      <c r="B1339" s="18">
        <v>36</v>
      </c>
      <c r="C1339" s="27">
        <v>1</v>
      </c>
    </row>
    <row r="1340" spans="1:3" x14ac:dyDescent="0.25">
      <c r="A1340" s="17" t="s">
        <v>86</v>
      </c>
      <c r="B1340" s="18">
        <v>36</v>
      </c>
      <c r="C1340" s="27">
        <v>1</v>
      </c>
    </row>
    <row r="1341" spans="1:3" x14ac:dyDescent="0.25">
      <c r="A1341" s="23" t="s">
        <v>922</v>
      </c>
      <c r="B1341" s="18">
        <v>14204</v>
      </c>
      <c r="C1341" s="27">
        <v>1</v>
      </c>
    </row>
    <row r="1342" spans="1:3" x14ac:dyDescent="0.25">
      <c r="A1342" s="17" t="s">
        <v>92</v>
      </c>
      <c r="B1342" s="18">
        <v>9711</v>
      </c>
      <c r="C1342" s="27">
        <v>0.68368065333708816</v>
      </c>
    </row>
    <row r="1343" spans="1:3" x14ac:dyDescent="0.25">
      <c r="A1343" s="17" t="s">
        <v>109</v>
      </c>
      <c r="B1343" s="18">
        <v>3321</v>
      </c>
      <c r="C1343" s="27">
        <v>0.23380737820332301</v>
      </c>
    </row>
    <row r="1344" spans="1:3" x14ac:dyDescent="0.25">
      <c r="A1344" s="17" t="s">
        <v>110</v>
      </c>
      <c r="B1344" s="18">
        <v>0</v>
      </c>
      <c r="C1344" s="27">
        <v>0</v>
      </c>
    </row>
    <row r="1345" spans="1:3" x14ac:dyDescent="0.25">
      <c r="A1345" s="17" t="s">
        <v>86</v>
      </c>
      <c r="B1345" s="18">
        <v>213</v>
      </c>
      <c r="C1345" s="27">
        <v>1.4995775837792172E-2</v>
      </c>
    </row>
    <row r="1346" spans="1:3" x14ac:dyDescent="0.25">
      <c r="A1346" s="17" t="s">
        <v>184</v>
      </c>
      <c r="B1346" s="18">
        <v>154</v>
      </c>
      <c r="C1346" s="27">
        <v>1.0842016333427204E-2</v>
      </c>
    </row>
    <row r="1347" spans="1:3" x14ac:dyDescent="0.25">
      <c r="A1347" s="17" t="s">
        <v>120</v>
      </c>
      <c r="B1347" s="18">
        <v>805</v>
      </c>
      <c r="C1347" s="27">
        <v>5.6674176288369474E-2</v>
      </c>
    </row>
    <row r="1348" spans="1:3" x14ac:dyDescent="0.25">
      <c r="A1348" s="23" t="s">
        <v>995</v>
      </c>
      <c r="B1348" s="18">
        <v>6311</v>
      </c>
      <c r="C1348" s="27">
        <v>1</v>
      </c>
    </row>
    <row r="1349" spans="1:3" x14ac:dyDescent="0.25">
      <c r="A1349" s="17" t="s">
        <v>92</v>
      </c>
      <c r="B1349" s="18">
        <v>4417</v>
      </c>
      <c r="C1349" s="27">
        <v>0.69988908255427029</v>
      </c>
    </row>
    <row r="1350" spans="1:3" x14ac:dyDescent="0.25">
      <c r="A1350" s="17" t="s">
        <v>109</v>
      </c>
      <c r="B1350" s="18">
        <v>1325</v>
      </c>
      <c r="C1350" s="27">
        <v>0.20995087941689114</v>
      </c>
    </row>
    <row r="1351" spans="1:3" x14ac:dyDescent="0.25">
      <c r="A1351" s="17" t="s">
        <v>110</v>
      </c>
      <c r="B1351" s="18">
        <v>0</v>
      </c>
      <c r="C1351" s="27">
        <v>0</v>
      </c>
    </row>
    <row r="1352" spans="1:3" x14ac:dyDescent="0.25">
      <c r="A1352" s="17" t="s">
        <v>86</v>
      </c>
      <c r="B1352" s="18">
        <v>262</v>
      </c>
      <c r="C1352" s="27">
        <v>4.151481540167961E-2</v>
      </c>
    </row>
    <row r="1353" spans="1:3" x14ac:dyDescent="0.25">
      <c r="A1353" s="17" t="s">
        <v>184</v>
      </c>
      <c r="B1353" s="18">
        <v>99</v>
      </c>
      <c r="C1353" s="27">
        <v>1.5686895896054508E-2</v>
      </c>
    </row>
    <row r="1354" spans="1:3" x14ac:dyDescent="0.25">
      <c r="A1354" s="17" t="s">
        <v>120</v>
      </c>
      <c r="B1354" s="18">
        <v>208</v>
      </c>
      <c r="C1354" s="27">
        <v>3.2958326731104423E-2</v>
      </c>
    </row>
    <row r="1355" spans="1:3" x14ac:dyDescent="0.25">
      <c r="A1355" s="22" t="s">
        <v>201</v>
      </c>
      <c r="B1355" s="18">
        <v>112588</v>
      </c>
      <c r="C1355" s="27"/>
    </row>
    <row r="1356" spans="1:3" x14ac:dyDescent="0.25">
      <c r="A1356" s="23" t="s">
        <v>231</v>
      </c>
      <c r="B1356" s="18">
        <v>1319</v>
      </c>
      <c r="C1356" s="27">
        <v>1</v>
      </c>
    </row>
    <row r="1357" spans="1:3" x14ac:dyDescent="0.25">
      <c r="A1357" s="17" t="s">
        <v>92</v>
      </c>
      <c r="B1357" s="18">
        <v>1319</v>
      </c>
      <c r="C1357" s="27">
        <v>1</v>
      </c>
    </row>
    <row r="1358" spans="1:3" x14ac:dyDescent="0.25">
      <c r="A1358" s="23" t="s">
        <v>149</v>
      </c>
      <c r="B1358" s="18">
        <v>102</v>
      </c>
      <c r="C1358" s="27">
        <v>1</v>
      </c>
    </row>
    <row r="1359" spans="1:3" x14ac:dyDescent="0.25">
      <c r="A1359" s="17" t="s">
        <v>86</v>
      </c>
      <c r="B1359" s="18">
        <v>102</v>
      </c>
      <c r="C1359" s="27">
        <v>1</v>
      </c>
    </row>
    <row r="1360" spans="1:3" x14ac:dyDescent="0.25">
      <c r="A1360" s="23" t="s">
        <v>213</v>
      </c>
      <c r="B1360" s="18">
        <v>568</v>
      </c>
      <c r="C1360" s="27">
        <v>1</v>
      </c>
    </row>
    <row r="1361" spans="1:3" x14ac:dyDescent="0.25">
      <c r="A1361" s="17" t="s">
        <v>92</v>
      </c>
      <c r="B1361" s="18">
        <v>568</v>
      </c>
      <c r="C1361" s="27">
        <v>1</v>
      </c>
    </row>
    <row r="1362" spans="1:3" x14ac:dyDescent="0.25">
      <c r="A1362" s="17" t="s">
        <v>109</v>
      </c>
      <c r="B1362" s="18">
        <v>0</v>
      </c>
      <c r="C1362" s="27">
        <v>0</v>
      </c>
    </row>
    <row r="1363" spans="1:3" x14ac:dyDescent="0.25">
      <c r="A1363" s="17" t="s">
        <v>86</v>
      </c>
      <c r="B1363" s="18">
        <v>0</v>
      </c>
      <c r="C1363" s="27">
        <v>0</v>
      </c>
    </row>
    <row r="1364" spans="1:3" x14ac:dyDescent="0.25">
      <c r="A1364" s="23" t="s">
        <v>199</v>
      </c>
      <c r="B1364" s="18">
        <v>5968</v>
      </c>
      <c r="C1364" s="27">
        <v>1</v>
      </c>
    </row>
    <row r="1365" spans="1:3" x14ac:dyDescent="0.25">
      <c r="A1365" s="17" t="s">
        <v>92</v>
      </c>
      <c r="B1365" s="18">
        <v>4158</v>
      </c>
      <c r="C1365" s="27">
        <v>0.69671581769436997</v>
      </c>
    </row>
    <row r="1366" spans="1:3" x14ac:dyDescent="0.25">
      <c r="A1366" s="17" t="s">
        <v>109</v>
      </c>
      <c r="B1366" s="18">
        <v>699</v>
      </c>
      <c r="C1366" s="27">
        <v>0.11712466487935656</v>
      </c>
    </row>
    <row r="1367" spans="1:3" x14ac:dyDescent="0.25">
      <c r="A1367" s="17" t="s">
        <v>184</v>
      </c>
      <c r="B1367" s="18">
        <v>1111</v>
      </c>
      <c r="C1367" s="27">
        <v>0.18615951742627346</v>
      </c>
    </row>
    <row r="1368" spans="1:3" x14ac:dyDescent="0.25">
      <c r="A1368" s="23" t="s">
        <v>296</v>
      </c>
      <c r="B1368" s="18">
        <v>1898</v>
      </c>
      <c r="C1368" s="27">
        <v>1</v>
      </c>
    </row>
    <row r="1369" spans="1:3" x14ac:dyDescent="0.25">
      <c r="A1369" s="17" t="s">
        <v>109</v>
      </c>
      <c r="B1369" s="18">
        <v>87</v>
      </c>
      <c r="C1369" s="27">
        <v>4.5837723919915703E-2</v>
      </c>
    </row>
    <row r="1370" spans="1:3" x14ac:dyDescent="0.25">
      <c r="A1370" s="17" t="s">
        <v>86</v>
      </c>
      <c r="B1370" s="18">
        <v>259</v>
      </c>
      <c r="C1370" s="27">
        <v>0.13645943097997892</v>
      </c>
    </row>
    <row r="1371" spans="1:3" x14ac:dyDescent="0.25">
      <c r="A1371" s="17" t="s">
        <v>120</v>
      </c>
      <c r="B1371" s="18">
        <v>1552</v>
      </c>
      <c r="C1371" s="27">
        <v>0.81770284510010538</v>
      </c>
    </row>
    <row r="1372" spans="1:3" x14ac:dyDescent="0.25">
      <c r="A1372" s="23" t="s">
        <v>204</v>
      </c>
      <c r="B1372" s="18">
        <v>23679</v>
      </c>
      <c r="C1372" s="27">
        <v>1</v>
      </c>
    </row>
    <row r="1373" spans="1:3" x14ac:dyDescent="0.25">
      <c r="A1373" s="17" t="s">
        <v>92</v>
      </c>
      <c r="B1373" s="18">
        <v>18244</v>
      </c>
      <c r="C1373" s="27">
        <v>0.77047172600194269</v>
      </c>
    </row>
    <row r="1374" spans="1:3" x14ac:dyDescent="0.25">
      <c r="A1374" s="17" t="s">
        <v>109</v>
      </c>
      <c r="B1374" s="18">
        <v>3312</v>
      </c>
      <c r="C1374" s="27">
        <v>0.13987077156974534</v>
      </c>
    </row>
    <row r="1375" spans="1:3" x14ac:dyDescent="0.25">
      <c r="A1375" s="17" t="s">
        <v>86</v>
      </c>
      <c r="B1375" s="18">
        <v>1130</v>
      </c>
      <c r="C1375" s="27">
        <v>4.772160986528147E-2</v>
      </c>
    </row>
    <row r="1376" spans="1:3" x14ac:dyDescent="0.25">
      <c r="A1376" s="17" t="s">
        <v>184</v>
      </c>
      <c r="B1376" s="18">
        <v>993</v>
      </c>
      <c r="C1376" s="27">
        <v>4.1935892563030534E-2</v>
      </c>
    </row>
    <row r="1377" spans="1:3" x14ac:dyDescent="0.25">
      <c r="A1377" s="17" t="s">
        <v>111</v>
      </c>
      <c r="B1377" s="18">
        <v>0</v>
      </c>
      <c r="C1377" s="27">
        <v>0</v>
      </c>
    </row>
    <row r="1378" spans="1:3" x14ac:dyDescent="0.25">
      <c r="A1378" s="23" t="s">
        <v>255</v>
      </c>
      <c r="B1378" s="18">
        <v>0</v>
      </c>
      <c r="C1378" s="27"/>
    </row>
    <row r="1379" spans="1:3" x14ac:dyDescent="0.25">
      <c r="A1379" s="17" t="s">
        <v>86</v>
      </c>
      <c r="B1379" s="18">
        <v>0</v>
      </c>
      <c r="C1379" s="27"/>
    </row>
    <row r="1380" spans="1:3" x14ac:dyDescent="0.25">
      <c r="A1380" s="23" t="s">
        <v>406</v>
      </c>
      <c r="B1380" s="18">
        <v>3893</v>
      </c>
      <c r="C1380" s="27">
        <v>1</v>
      </c>
    </row>
    <row r="1381" spans="1:3" x14ac:dyDescent="0.25">
      <c r="A1381" s="17" t="s">
        <v>92</v>
      </c>
      <c r="B1381" s="18">
        <v>1763</v>
      </c>
      <c r="C1381" s="27">
        <v>0.45286411507834573</v>
      </c>
    </row>
    <row r="1382" spans="1:3" x14ac:dyDescent="0.25">
      <c r="A1382" s="17" t="s">
        <v>109</v>
      </c>
      <c r="B1382" s="18">
        <v>2130</v>
      </c>
      <c r="C1382" s="27">
        <v>0.54713588492165421</v>
      </c>
    </row>
    <row r="1383" spans="1:3" x14ac:dyDescent="0.25">
      <c r="A1383" s="23" t="s">
        <v>487</v>
      </c>
      <c r="B1383" s="18">
        <v>15886</v>
      </c>
      <c r="C1383" s="27">
        <v>1</v>
      </c>
    </row>
    <row r="1384" spans="1:3" x14ac:dyDescent="0.25">
      <c r="A1384" s="17" t="s">
        <v>92</v>
      </c>
      <c r="B1384" s="18">
        <v>12199</v>
      </c>
      <c r="C1384" s="27">
        <v>0.76790885056024172</v>
      </c>
    </row>
    <row r="1385" spans="1:3" x14ac:dyDescent="0.25">
      <c r="A1385" s="17" t="s">
        <v>109</v>
      </c>
      <c r="B1385" s="18">
        <v>2883</v>
      </c>
      <c r="C1385" s="27">
        <v>0.1814805489109908</v>
      </c>
    </row>
    <row r="1386" spans="1:3" x14ac:dyDescent="0.25">
      <c r="A1386" s="17" t="s">
        <v>110</v>
      </c>
      <c r="B1386" s="18">
        <v>52</v>
      </c>
      <c r="C1386" s="27">
        <v>3.2733224222585926E-3</v>
      </c>
    </row>
    <row r="1387" spans="1:3" x14ac:dyDescent="0.25">
      <c r="A1387" s="17" t="s">
        <v>86</v>
      </c>
      <c r="B1387" s="18">
        <v>352</v>
      </c>
      <c r="C1387" s="27">
        <v>2.2157874858365855E-2</v>
      </c>
    </row>
    <row r="1388" spans="1:3" x14ac:dyDescent="0.25">
      <c r="A1388" s="17" t="s">
        <v>120</v>
      </c>
      <c r="B1388" s="18">
        <v>400</v>
      </c>
      <c r="C1388" s="27">
        <v>2.517940324814302E-2</v>
      </c>
    </row>
    <row r="1389" spans="1:3" x14ac:dyDescent="0.25">
      <c r="A1389" s="23" t="s">
        <v>439</v>
      </c>
      <c r="B1389" s="18">
        <v>8750</v>
      </c>
      <c r="C1389" s="27">
        <v>1</v>
      </c>
    </row>
    <row r="1390" spans="1:3" x14ac:dyDescent="0.25">
      <c r="A1390" s="17" t="s">
        <v>92</v>
      </c>
      <c r="B1390" s="18">
        <v>4819</v>
      </c>
      <c r="C1390" s="27">
        <v>0.55074285714285709</v>
      </c>
    </row>
    <row r="1391" spans="1:3" x14ac:dyDescent="0.25">
      <c r="A1391" s="17" t="s">
        <v>109</v>
      </c>
      <c r="B1391" s="18">
        <v>2079</v>
      </c>
      <c r="C1391" s="27">
        <v>0.23760000000000001</v>
      </c>
    </row>
    <row r="1392" spans="1:3" x14ac:dyDescent="0.25">
      <c r="A1392" s="17" t="s">
        <v>110</v>
      </c>
      <c r="B1392" s="18">
        <v>0</v>
      </c>
      <c r="C1392" s="27">
        <v>0</v>
      </c>
    </row>
    <row r="1393" spans="1:3" x14ac:dyDescent="0.25">
      <c r="A1393" s="17" t="s">
        <v>86</v>
      </c>
      <c r="B1393" s="18">
        <v>1265</v>
      </c>
      <c r="C1393" s="27">
        <v>0.14457142857142857</v>
      </c>
    </row>
    <row r="1394" spans="1:3" x14ac:dyDescent="0.25">
      <c r="A1394" s="17" t="s">
        <v>111</v>
      </c>
      <c r="B1394" s="18">
        <v>7</v>
      </c>
      <c r="C1394" s="27">
        <v>8.0000000000000004E-4</v>
      </c>
    </row>
    <row r="1395" spans="1:3" x14ac:dyDescent="0.25">
      <c r="A1395" s="17" t="s">
        <v>120</v>
      </c>
      <c r="B1395" s="18">
        <v>580</v>
      </c>
      <c r="C1395" s="27">
        <v>6.6285714285714281E-2</v>
      </c>
    </row>
    <row r="1396" spans="1:3" x14ac:dyDescent="0.25">
      <c r="A1396" s="23" t="s">
        <v>1133</v>
      </c>
      <c r="B1396" s="18">
        <v>195</v>
      </c>
      <c r="C1396" s="27">
        <v>1</v>
      </c>
    </row>
    <row r="1397" spans="1:3" x14ac:dyDescent="0.25">
      <c r="A1397" s="17" t="s">
        <v>92</v>
      </c>
      <c r="B1397" s="18">
        <v>195</v>
      </c>
      <c r="C1397" s="27">
        <v>1</v>
      </c>
    </row>
    <row r="1398" spans="1:3" x14ac:dyDescent="0.25">
      <c r="A1398" s="23" t="s">
        <v>588</v>
      </c>
      <c r="B1398" s="18">
        <v>1511</v>
      </c>
      <c r="C1398" s="27">
        <v>1</v>
      </c>
    </row>
    <row r="1399" spans="1:3" x14ac:dyDescent="0.25">
      <c r="A1399" s="17" t="s">
        <v>92</v>
      </c>
      <c r="B1399" s="18">
        <v>714</v>
      </c>
      <c r="C1399" s="27">
        <v>0.47253474520185307</v>
      </c>
    </row>
    <row r="1400" spans="1:3" x14ac:dyDescent="0.25">
      <c r="A1400" s="17" t="s">
        <v>109</v>
      </c>
      <c r="B1400" s="18">
        <v>340</v>
      </c>
      <c r="C1400" s="27">
        <v>0.22501654533421575</v>
      </c>
    </row>
    <row r="1401" spans="1:3" x14ac:dyDescent="0.25">
      <c r="A1401" s="17" t="s">
        <v>110</v>
      </c>
      <c r="B1401" s="18">
        <v>0</v>
      </c>
      <c r="C1401" s="27">
        <v>0</v>
      </c>
    </row>
    <row r="1402" spans="1:3" x14ac:dyDescent="0.25">
      <c r="A1402" s="17" t="s">
        <v>86</v>
      </c>
      <c r="B1402" s="18">
        <v>457</v>
      </c>
      <c r="C1402" s="27">
        <v>0.30244870946393115</v>
      </c>
    </row>
    <row r="1403" spans="1:3" x14ac:dyDescent="0.25">
      <c r="A1403" s="23" t="s">
        <v>448</v>
      </c>
      <c r="B1403" s="18">
        <v>1050</v>
      </c>
      <c r="C1403" s="27">
        <v>1</v>
      </c>
    </row>
    <row r="1404" spans="1:3" x14ac:dyDescent="0.25">
      <c r="A1404" s="17" t="s">
        <v>92</v>
      </c>
      <c r="B1404" s="18">
        <v>41</v>
      </c>
      <c r="C1404" s="27">
        <v>3.9047619047619046E-2</v>
      </c>
    </row>
    <row r="1405" spans="1:3" x14ac:dyDescent="0.25">
      <c r="A1405" s="17" t="s">
        <v>109</v>
      </c>
      <c r="B1405" s="18">
        <v>981</v>
      </c>
      <c r="C1405" s="27">
        <v>0.93428571428571427</v>
      </c>
    </row>
    <row r="1406" spans="1:3" x14ac:dyDescent="0.25">
      <c r="A1406" s="17" t="s">
        <v>111</v>
      </c>
      <c r="B1406" s="18">
        <v>28</v>
      </c>
      <c r="C1406" s="27">
        <v>2.6666666666666668E-2</v>
      </c>
    </row>
    <row r="1407" spans="1:3" x14ac:dyDescent="0.25">
      <c r="A1407" s="23" t="s">
        <v>512</v>
      </c>
      <c r="B1407" s="18">
        <v>949</v>
      </c>
      <c r="C1407" s="27">
        <v>1</v>
      </c>
    </row>
    <row r="1408" spans="1:3" x14ac:dyDescent="0.25">
      <c r="A1408" s="17" t="s">
        <v>92</v>
      </c>
      <c r="B1408" s="18">
        <v>745</v>
      </c>
      <c r="C1408" s="27">
        <v>0.78503688092729185</v>
      </c>
    </row>
    <row r="1409" spans="1:3" x14ac:dyDescent="0.25">
      <c r="A1409" s="17" t="s">
        <v>109</v>
      </c>
      <c r="B1409" s="18">
        <v>175</v>
      </c>
      <c r="C1409" s="27">
        <v>0.18440463645943098</v>
      </c>
    </row>
    <row r="1410" spans="1:3" x14ac:dyDescent="0.25">
      <c r="A1410" s="17" t="s">
        <v>120</v>
      </c>
      <c r="B1410" s="18">
        <v>29</v>
      </c>
      <c r="C1410" s="27">
        <v>3.0558482613277135E-2</v>
      </c>
    </row>
    <row r="1411" spans="1:3" x14ac:dyDescent="0.25">
      <c r="A1411" s="23" t="s">
        <v>645</v>
      </c>
      <c r="B1411" s="18">
        <v>2196</v>
      </c>
      <c r="C1411" s="27">
        <v>1</v>
      </c>
    </row>
    <row r="1412" spans="1:3" x14ac:dyDescent="0.25">
      <c r="A1412" s="17" t="s">
        <v>92</v>
      </c>
      <c r="B1412" s="18">
        <v>1930</v>
      </c>
      <c r="C1412" s="27">
        <v>0.87887067395264118</v>
      </c>
    </row>
    <row r="1413" spans="1:3" x14ac:dyDescent="0.25">
      <c r="A1413" s="17" t="s">
        <v>109</v>
      </c>
      <c r="B1413" s="18">
        <v>266</v>
      </c>
      <c r="C1413" s="27">
        <v>0.12112932604735883</v>
      </c>
    </row>
    <row r="1414" spans="1:3" x14ac:dyDescent="0.25">
      <c r="A1414" s="23" t="s">
        <v>515</v>
      </c>
      <c r="B1414" s="18">
        <v>455</v>
      </c>
      <c r="C1414" s="27">
        <v>1</v>
      </c>
    </row>
    <row r="1415" spans="1:3" x14ac:dyDescent="0.25">
      <c r="A1415" s="17" t="s">
        <v>92</v>
      </c>
      <c r="B1415" s="18">
        <v>117</v>
      </c>
      <c r="C1415" s="27">
        <v>0.25714285714285712</v>
      </c>
    </row>
    <row r="1416" spans="1:3" x14ac:dyDescent="0.25">
      <c r="A1416" s="17" t="s">
        <v>86</v>
      </c>
      <c r="B1416" s="18">
        <v>0</v>
      </c>
      <c r="C1416" s="27">
        <v>0</v>
      </c>
    </row>
    <row r="1417" spans="1:3" x14ac:dyDescent="0.25">
      <c r="A1417" s="17" t="s">
        <v>79</v>
      </c>
      <c r="B1417" s="18">
        <v>338</v>
      </c>
      <c r="C1417" s="27">
        <v>0.74285714285714288</v>
      </c>
    </row>
    <row r="1418" spans="1:3" x14ac:dyDescent="0.25">
      <c r="A1418" s="23" t="s">
        <v>564</v>
      </c>
      <c r="B1418" s="18">
        <v>0</v>
      </c>
      <c r="C1418" s="27"/>
    </row>
    <row r="1419" spans="1:3" x14ac:dyDescent="0.25">
      <c r="A1419" s="17" t="s">
        <v>92</v>
      </c>
      <c r="B1419" s="18">
        <v>0</v>
      </c>
      <c r="C1419" s="27"/>
    </row>
    <row r="1420" spans="1:3" x14ac:dyDescent="0.25">
      <c r="A1420" s="17" t="s">
        <v>109</v>
      </c>
      <c r="B1420" s="18">
        <v>0</v>
      </c>
      <c r="C1420" s="27"/>
    </row>
    <row r="1421" spans="1:3" x14ac:dyDescent="0.25">
      <c r="A1421" s="17" t="s">
        <v>86</v>
      </c>
      <c r="B1421" s="18">
        <v>0</v>
      </c>
      <c r="C1421" s="27"/>
    </row>
    <row r="1422" spans="1:3" x14ac:dyDescent="0.25">
      <c r="A1422" s="17" t="s">
        <v>120</v>
      </c>
      <c r="B1422" s="18">
        <v>0</v>
      </c>
      <c r="C1422" s="27"/>
    </row>
    <row r="1423" spans="1:3" x14ac:dyDescent="0.25">
      <c r="A1423" s="23" t="s">
        <v>745</v>
      </c>
      <c r="B1423" s="18">
        <v>3727</v>
      </c>
      <c r="C1423" s="27">
        <v>1</v>
      </c>
    </row>
    <row r="1424" spans="1:3" x14ac:dyDescent="0.25">
      <c r="A1424" s="17" t="s">
        <v>92</v>
      </c>
      <c r="B1424" s="18">
        <v>1521</v>
      </c>
      <c r="C1424" s="27">
        <v>0.40810303192916553</v>
      </c>
    </row>
    <row r="1425" spans="1:3" x14ac:dyDescent="0.25">
      <c r="A1425" s="17" t="s">
        <v>109</v>
      </c>
      <c r="B1425" s="18">
        <v>2206</v>
      </c>
      <c r="C1425" s="27">
        <v>0.59189696807083447</v>
      </c>
    </row>
    <row r="1426" spans="1:3" x14ac:dyDescent="0.25">
      <c r="A1426" s="23" t="s">
        <v>1151</v>
      </c>
      <c r="B1426" s="18">
        <v>3236</v>
      </c>
      <c r="C1426" s="27">
        <v>1</v>
      </c>
    </row>
    <row r="1427" spans="1:3" x14ac:dyDescent="0.25">
      <c r="A1427" s="17" t="s">
        <v>92</v>
      </c>
      <c r="B1427" s="18">
        <v>3236</v>
      </c>
      <c r="C1427" s="27">
        <v>1</v>
      </c>
    </row>
    <row r="1428" spans="1:3" x14ac:dyDescent="0.25">
      <c r="A1428" s="23" t="s">
        <v>1154</v>
      </c>
      <c r="B1428" s="18">
        <v>0</v>
      </c>
      <c r="C1428" s="27"/>
    </row>
    <row r="1429" spans="1:3" x14ac:dyDescent="0.25">
      <c r="A1429" s="17" t="s">
        <v>92</v>
      </c>
      <c r="B1429" s="18">
        <v>0</v>
      </c>
      <c r="C1429" s="27"/>
    </row>
    <row r="1430" spans="1:3" x14ac:dyDescent="0.25">
      <c r="A1430" s="23" t="s">
        <v>625</v>
      </c>
      <c r="B1430" s="18">
        <v>12967</v>
      </c>
      <c r="C1430" s="27">
        <v>1</v>
      </c>
    </row>
    <row r="1431" spans="1:3" x14ac:dyDescent="0.25">
      <c r="A1431" s="17" t="s">
        <v>92</v>
      </c>
      <c r="B1431" s="18">
        <v>4100</v>
      </c>
      <c r="C1431" s="27">
        <v>0.31618724454384206</v>
      </c>
    </row>
    <row r="1432" spans="1:3" x14ac:dyDescent="0.25">
      <c r="A1432" s="17" t="s">
        <v>109</v>
      </c>
      <c r="B1432" s="18">
        <v>6733</v>
      </c>
      <c r="C1432" s="27">
        <v>0.51924115061309473</v>
      </c>
    </row>
    <row r="1433" spans="1:3" x14ac:dyDescent="0.25">
      <c r="A1433" s="17" t="s">
        <v>110</v>
      </c>
      <c r="B1433" s="18">
        <v>0</v>
      </c>
      <c r="C1433" s="27">
        <v>0</v>
      </c>
    </row>
    <row r="1434" spans="1:3" x14ac:dyDescent="0.25">
      <c r="A1434" s="17" t="s">
        <v>86</v>
      </c>
      <c r="B1434" s="18">
        <v>807</v>
      </c>
      <c r="C1434" s="27">
        <v>6.2234903987044038E-2</v>
      </c>
    </row>
    <row r="1435" spans="1:3" x14ac:dyDescent="0.25">
      <c r="A1435" s="17" t="s">
        <v>120</v>
      </c>
      <c r="B1435" s="18">
        <v>1327</v>
      </c>
      <c r="C1435" s="27">
        <v>0.10233670085601912</v>
      </c>
    </row>
    <row r="1436" spans="1:3" x14ac:dyDescent="0.25">
      <c r="A1436" s="23" t="s">
        <v>845</v>
      </c>
      <c r="B1436" s="18">
        <v>0</v>
      </c>
      <c r="C1436" s="27"/>
    </row>
    <row r="1437" spans="1:3" x14ac:dyDescent="0.25">
      <c r="A1437" s="17" t="s">
        <v>86</v>
      </c>
      <c r="B1437" s="18">
        <v>0</v>
      </c>
      <c r="C1437" s="27"/>
    </row>
    <row r="1438" spans="1:3" x14ac:dyDescent="0.25">
      <c r="A1438" s="23" t="s">
        <v>871</v>
      </c>
      <c r="B1438" s="18">
        <v>1858</v>
      </c>
      <c r="C1438" s="27">
        <v>1</v>
      </c>
    </row>
    <row r="1439" spans="1:3" x14ac:dyDescent="0.25">
      <c r="A1439" s="17" t="s">
        <v>92</v>
      </c>
      <c r="B1439" s="18">
        <v>1509</v>
      </c>
      <c r="C1439" s="27">
        <v>0.81216361679224969</v>
      </c>
    </row>
    <row r="1440" spans="1:3" x14ac:dyDescent="0.25">
      <c r="A1440" s="17" t="s">
        <v>109</v>
      </c>
      <c r="B1440" s="18">
        <v>218</v>
      </c>
      <c r="C1440" s="27">
        <v>0.11733046286329386</v>
      </c>
    </row>
    <row r="1441" spans="1:3" x14ac:dyDescent="0.25">
      <c r="A1441" s="17" t="s">
        <v>86</v>
      </c>
      <c r="B1441" s="18">
        <v>0</v>
      </c>
      <c r="C1441" s="27">
        <v>0</v>
      </c>
    </row>
    <row r="1442" spans="1:3" x14ac:dyDescent="0.25">
      <c r="A1442" s="17" t="s">
        <v>120</v>
      </c>
      <c r="B1442" s="18">
        <v>131</v>
      </c>
      <c r="C1442" s="27">
        <v>7.0505920344456408E-2</v>
      </c>
    </row>
    <row r="1443" spans="1:3" x14ac:dyDescent="0.25">
      <c r="A1443" s="23" t="s">
        <v>1101</v>
      </c>
      <c r="B1443" s="18">
        <v>0</v>
      </c>
      <c r="C1443" s="27"/>
    </row>
    <row r="1444" spans="1:3" x14ac:dyDescent="0.25">
      <c r="A1444" s="17" t="s">
        <v>92</v>
      </c>
      <c r="B1444" s="18">
        <v>0</v>
      </c>
      <c r="C1444" s="27"/>
    </row>
    <row r="1445" spans="1:3" x14ac:dyDescent="0.25">
      <c r="A1445" s="23" t="s">
        <v>995</v>
      </c>
      <c r="B1445" s="18">
        <v>22381</v>
      </c>
      <c r="C1445" s="27">
        <v>1</v>
      </c>
    </row>
    <row r="1446" spans="1:3" x14ac:dyDescent="0.25">
      <c r="A1446" s="17" t="s">
        <v>92</v>
      </c>
      <c r="B1446" s="18">
        <v>14871</v>
      </c>
      <c r="C1446" s="27">
        <v>0.66444752245207994</v>
      </c>
    </row>
    <row r="1447" spans="1:3" x14ac:dyDescent="0.25">
      <c r="A1447" s="17" t="s">
        <v>109</v>
      </c>
      <c r="B1447" s="18">
        <v>4959</v>
      </c>
      <c r="C1447" s="27">
        <v>0.22157186899602341</v>
      </c>
    </row>
    <row r="1448" spans="1:3" x14ac:dyDescent="0.25">
      <c r="A1448" s="17" t="s">
        <v>86</v>
      </c>
      <c r="B1448" s="18">
        <v>1031</v>
      </c>
      <c r="C1448" s="27">
        <v>4.6065859434341626E-2</v>
      </c>
    </row>
    <row r="1449" spans="1:3" x14ac:dyDescent="0.25">
      <c r="A1449" s="17" t="s">
        <v>184</v>
      </c>
      <c r="B1449" s="18">
        <v>398</v>
      </c>
      <c r="C1449" s="27">
        <v>1.7782940887359815E-2</v>
      </c>
    </row>
    <row r="1450" spans="1:3" x14ac:dyDescent="0.25">
      <c r="A1450" s="17" t="s">
        <v>111</v>
      </c>
      <c r="B1450" s="18">
        <v>0</v>
      </c>
      <c r="C1450" s="27">
        <v>0</v>
      </c>
    </row>
    <row r="1451" spans="1:3" x14ac:dyDescent="0.25">
      <c r="A1451" s="17" t="s">
        <v>120</v>
      </c>
      <c r="B1451" s="18">
        <v>1122</v>
      </c>
      <c r="C1451" s="27">
        <v>5.0131808230195252E-2</v>
      </c>
    </row>
    <row r="1452" spans="1:3" x14ac:dyDescent="0.25">
      <c r="A1452" s="17" t="s">
        <v>79</v>
      </c>
      <c r="B1452" s="18">
        <v>0</v>
      </c>
      <c r="C1452" s="27">
        <v>0</v>
      </c>
    </row>
    <row r="1453" spans="1:3" x14ac:dyDescent="0.25">
      <c r="A1453" s="22" t="s">
        <v>123</v>
      </c>
      <c r="B1453" s="18">
        <v>82543</v>
      </c>
      <c r="C1453" s="27"/>
    </row>
    <row r="1454" spans="1:3" x14ac:dyDescent="0.25">
      <c r="A1454" s="23" t="s">
        <v>135</v>
      </c>
      <c r="B1454" s="18">
        <v>0</v>
      </c>
      <c r="C1454" s="27"/>
    </row>
    <row r="1455" spans="1:3" x14ac:dyDescent="0.25">
      <c r="A1455" s="17" t="s">
        <v>86</v>
      </c>
      <c r="B1455" s="18">
        <v>0</v>
      </c>
      <c r="C1455" s="27"/>
    </row>
    <row r="1456" spans="1:3" x14ac:dyDescent="0.25">
      <c r="A1456" s="23" t="s">
        <v>121</v>
      </c>
      <c r="B1456" s="18">
        <v>4641</v>
      </c>
      <c r="C1456" s="27">
        <v>1</v>
      </c>
    </row>
    <row r="1457" spans="1:3" x14ac:dyDescent="0.25">
      <c r="A1457" s="17" t="s">
        <v>92</v>
      </c>
      <c r="B1457" s="18">
        <v>471</v>
      </c>
      <c r="C1457" s="27">
        <v>0.10148674854557208</v>
      </c>
    </row>
    <row r="1458" spans="1:3" x14ac:dyDescent="0.25">
      <c r="A1458" s="17" t="s">
        <v>109</v>
      </c>
      <c r="B1458" s="18">
        <v>1274</v>
      </c>
      <c r="C1458" s="27">
        <v>0.27450980392156865</v>
      </c>
    </row>
    <row r="1459" spans="1:3" x14ac:dyDescent="0.25">
      <c r="A1459" s="17" t="s">
        <v>86</v>
      </c>
      <c r="B1459" s="18">
        <v>59</v>
      </c>
      <c r="C1459" s="27">
        <v>1.2712777418659772E-2</v>
      </c>
    </row>
    <row r="1460" spans="1:3" x14ac:dyDescent="0.25">
      <c r="A1460" s="17" t="s">
        <v>184</v>
      </c>
      <c r="B1460" s="18">
        <v>1627</v>
      </c>
      <c r="C1460" s="27">
        <v>0.35057099762982113</v>
      </c>
    </row>
    <row r="1461" spans="1:3" x14ac:dyDescent="0.25">
      <c r="A1461" s="17" t="s">
        <v>120</v>
      </c>
      <c r="B1461" s="18">
        <v>1210</v>
      </c>
      <c r="C1461" s="27">
        <v>0.26071967248437838</v>
      </c>
    </row>
    <row r="1462" spans="1:3" x14ac:dyDescent="0.25">
      <c r="A1462" s="23" t="s">
        <v>399</v>
      </c>
      <c r="B1462" s="18">
        <v>10706</v>
      </c>
      <c r="C1462" s="27">
        <v>1</v>
      </c>
    </row>
    <row r="1463" spans="1:3" x14ac:dyDescent="0.25">
      <c r="A1463" s="17" t="s">
        <v>92</v>
      </c>
      <c r="B1463" s="18">
        <v>4855</v>
      </c>
      <c r="C1463" s="27">
        <v>0.45348402764804785</v>
      </c>
    </row>
    <row r="1464" spans="1:3" x14ac:dyDescent="0.25">
      <c r="A1464" s="17" t="s">
        <v>109</v>
      </c>
      <c r="B1464" s="18">
        <v>4192</v>
      </c>
      <c r="C1464" s="27">
        <v>0.39155613674575007</v>
      </c>
    </row>
    <row r="1465" spans="1:3" x14ac:dyDescent="0.25">
      <c r="A1465" s="17" t="s">
        <v>86</v>
      </c>
      <c r="B1465" s="18">
        <v>962</v>
      </c>
      <c r="C1465" s="27">
        <v>8.985615542686344E-2</v>
      </c>
    </row>
    <row r="1466" spans="1:3" x14ac:dyDescent="0.25">
      <c r="A1466" s="17" t="s">
        <v>184</v>
      </c>
      <c r="B1466" s="18">
        <v>697</v>
      </c>
      <c r="C1466" s="27">
        <v>6.5103680179338694E-2</v>
      </c>
    </row>
    <row r="1467" spans="1:3" x14ac:dyDescent="0.25">
      <c r="A1467" s="17" t="s">
        <v>111</v>
      </c>
      <c r="B1467" s="18">
        <v>0</v>
      </c>
      <c r="C1467" s="27">
        <v>0</v>
      </c>
    </row>
    <row r="1468" spans="1:3" x14ac:dyDescent="0.25">
      <c r="A1468" s="23" t="s">
        <v>402</v>
      </c>
      <c r="B1468" s="18">
        <v>204</v>
      </c>
      <c r="C1468" s="27">
        <v>1</v>
      </c>
    </row>
    <row r="1469" spans="1:3" x14ac:dyDescent="0.25">
      <c r="A1469" s="17" t="s">
        <v>109</v>
      </c>
      <c r="B1469" s="18">
        <v>0</v>
      </c>
      <c r="C1469" s="27">
        <v>0</v>
      </c>
    </row>
    <row r="1470" spans="1:3" x14ac:dyDescent="0.25">
      <c r="A1470" s="17" t="s">
        <v>86</v>
      </c>
      <c r="B1470" s="18">
        <v>0</v>
      </c>
      <c r="C1470" s="27">
        <v>0</v>
      </c>
    </row>
    <row r="1471" spans="1:3" x14ac:dyDescent="0.25">
      <c r="A1471" s="17" t="s">
        <v>120</v>
      </c>
      <c r="B1471" s="18">
        <v>204</v>
      </c>
      <c r="C1471" s="27">
        <v>1</v>
      </c>
    </row>
    <row r="1472" spans="1:3" x14ac:dyDescent="0.25">
      <c r="A1472" s="23" t="s">
        <v>687</v>
      </c>
      <c r="B1472" s="18">
        <v>9560</v>
      </c>
      <c r="C1472" s="27">
        <v>1</v>
      </c>
    </row>
    <row r="1473" spans="1:3" x14ac:dyDescent="0.25">
      <c r="A1473" s="17" t="s">
        <v>92</v>
      </c>
      <c r="B1473" s="18">
        <v>8462</v>
      </c>
      <c r="C1473" s="27">
        <v>0.88514644351464433</v>
      </c>
    </row>
    <row r="1474" spans="1:3" x14ac:dyDescent="0.25">
      <c r="A1474" s="17" t="s">
        <v>109</v>
      </c>
      <c r="B1474" s="18">
        <v>1098</v>
      </c>
      <c r="C1474" s="27">
        <v>0.11485355648535565</v>
      </c>
    </row>
    <row r="1475" spans="1:3" x14ac:dyDescent="0.25">
      <c r="A1475" s="17" t="s">
        <v>86</v>
      </c>
      <c r="B1475" s="18">
        <v>0</v>
      </c>
      <c r="C1475" s="27">
        <v>0</v>
      </c>
    </row>
    <row r="1476" spans="1:3" x14ac:dyDescent="0.25">
      <c r="A1476" s="23" t="s">
        <v>480</v>
      </c>
      <c r="B1476" s="18">
        <v>15935</v>
      </c>
      <c r="C1476" s="27">
        <v>1</v>
      </c>
    </row>
    <row r="1477" spans="1:3" x14ac:dyDescent="0.25">
      <c r="A1477" s="17" t="s">
        <v>92</v>
      </c>
      <c r="B1477" s="18">
        <v>12236</v>
      </c>
      <c r="C1477" s="27">
        <v>0.76786946972074055</v>
      </c>
    </row>
    <row r="1478" spans="1:3" x14ac:dyDescent="0.25">
      <c r="A1478" s="17" t="s">
        <v>109</v>
      </c>
      <c r="B1478" s="18">
        <v>2726</v>
      </c>
      <c r="C1478" s="27">
        <v>0.17106997176027613</v>
      </c>
    </row>
    <row r="1479" spans="1:3" x14ac:dyDescent="0.25">
      <c r="A1479" s="17" t="s">
        <v>110</v>
      </c>
      <c r="B1479" s="18">
        <v>0</v>
      </c>
      <c r="C1479" s="27">
        <v>0</v>
      </c>
    </row>
    <row r="1480" spans="1:3" x14ac:dyDescent="0.25">
      <c r="A1480" s="17" t="s">
        <v>86</v>
      </c>
      <c r="B1480" s="18">
        <v>352</v>
      </c>
      <c r="C1480" s="27">
        <v>2.2089739566990899E-2</v>
      </c>
    </row>
    <row r="1481" spans="1:3" x14ac:dyDescent="0.25">
      <c r="A1481" s="17" t="s">
        <v>184</v>
      </c>
      <c r="B1481" s="18">
        <v>292</v>
      </c>
      <c r="C1481" s="27">
        <v>1.8324443049890178E-2</v>
      </c>
    </row>
    <row r="1482" spans="1:3" x14ac:dyDescent="0.25">
      <c r="A1482" s="17" t="s">
        <v>120</v>
      </c>
      <c r="B1482" s="18">
        <v>329</v>
      </c>
      <c r="C1482" s="27">
        <v>2.064637590210229E-2</v>
      </c>
    </row>
    <row r="1483" spans="1:3" hidden="1" x14ac:dyDescent="0.25">
      <c r="A1483" s="23" t="s">
        <v>698</v>
      </c>
      <c r="B1483" s="18">
        <v>0</v>
      </c>
      <c r="C1483" s="27"/>
    </row>
    <row r="1484" spans="1:3" hidden="1" x14ac:dyDescent="0.25">
      <c r="A1484" s="17" t="s">
        <v>86</v>
      </c>
      <c r="B1484" s="18">
        <v>0</v>
      </c>
      <c r="C1484" s="27"/>
    </row>
    <row r="1485" spans="1:3" x14ac:dyDescent="0.25">
      <c r="A1485" s="23" t="s">
        <v>939</v>
      </c>
      <c r="B1485" s="18">
        <v>95</v>
      </c>
      <c r="C1485" s="27">
        <v>1</v>
      </c>
    </row>
    <row r="1486" spans="1:3" x14ac:dyDescent="0.25">
      <c r="A1486" s="17" t="s">
        <v>86</v>
      </c>
      <c r="B1486" s="18">
        <v>95</v>
      </c>
      <c r="C1486" s="27">
        <v>1</v>
      </c>
    </row>
    <row r="1487" spans="1:3" x14ac:dyDescent="0.25">
      <c r="A1487" s="23" t="s">
        <v>616</v>
      </c>
      <c r="B1487" s="18">
        <v>637</v>
      </c>
      <c r="C1487" s="27">
        <v>1</v>
      </c>
    </row>
    <row r="1488" spans="1:3" x14ac:dyDescent="0.25">
      <c r="A1488" s="17" t="s">
        <v>109</v>
      </c>
      <c r="B1488" s="18">
        <v>50</v>
      </c>
      <c r="C1488" s="27">
        <v>7.8492935635792779E-2</v>
      </c>
    </row>
    <row r="1489" spans="1:3" x14ac:dyDescent="0.25">
      <c r="A1489" s="17" t="s">
        <v>86</v>
      </c>
      <c r="B1489" s="18">
        <v>0</v>
      </c>
      <c r="C1489" s="27">
        <v>0</v>
      </c>
    </row>
    <row r="1490" spans="1:3" x14ac:dyDescent="0.25">
      <c r="A1490" s="17" t="s">
        <v>120</v>
      </c>
      <c r="B1490" s="18">
        <v>587</v>
      </c>
      <c r="C1490" s="27">
        <v>0.92150706436420726</v>
      </c>
    </row>
    <row r="1491" spans="1:3" x14ac:dyDescent="0.25">
      <c r="A1491" s="23" t="s">
        <v>625</v>
      </c>
      <c r="B1491" s="18">
        <v>78</v>
      </c>
      <c r="C1491" s="27">
        <v>1</v>
      </c>
    </row>
    <row r="1492" spans="1:3" x14ac:dyDescent="0.25">
      <c r="A1492" s="17" t="s">
        <v>86</v>
      </c>
      <c r="B1492" s="18">
        <v>78</v>
      </c>
      <c r="C1492" s="27">
        <v>1</v>
      </c>
    </row>
    <row r="1493" spans="1:3" x14ac:dyDescent="0.25">
      <c r="A1493" s="23" t="s">
        <v>677</v>
      </c>
      <c r="B1493" s="18">
        <v>28119</v>
      </c>
      <c r="C1493" s="27">
        <v>1</v>
      </c>
    </row>
    <row r="1494" spans="1:3" x14ac:dyDescent="0.25">
      <c r="A1494" s="17" t="s">
        <v>92</v>
      </c>
      <c r="B1494" s="18">
        <v>16480</v>
      </c>
      <c r="C1494" s="27">
        <v>0.58608058608058611</v>
      </c>
    </row>
    <row r="1495" spans="1:3" x14ac:dyDescent="0.25">
      <c r="A1495" s="17" t="s">
        <v>109</v>
      </c>
      <c r="B1495" s="18">
        <v>8324</v>
      </c>
      <c r="C1495" s="27">
        <v>0.29602759699847081</v>
      </c>
    </row>
    <row r="1496" spans="1:3" x14ac:dyDescent="0.25">
      <c r="A1496" s="17" t="s">
        <v>110</v>
      </c>
      <c r="B1496" s="18">
        <v>60</v>
      </c>
      <c r="C1496" s="27">
        <v>2.1337885415555319E-3</v>
      </c>
    </row>
    <row r="1497" spans="1:3" x14ac:dyDescent="0.25">
      <c r="A1497" s="17" t="s">
        <v>86</v>
      </c>
      <c r="B1497" s="18">
        <v>1667</v>
      </c>
      <c r="C1497" s="27">
        <v>5.928375831288453E-2</v>
      </c>
    </row>
    <row r="1498" spans="1:3" x14ac:dyDescent="0.25">
      <c r="A1498" s="17" t="s">
        <v>184</v>
      </c>
      <c r="B1498" s="18">
        <v>924</v>
      </c>
      <c r="C1498" s="27">
        <v>3.2860343539955192E-2</v>
      </c>
    </row>
    <row r="1499" spans="1:3" x14ac:dyDescent="0.25">
      <c r="A1499" s="17" t="s">
        <v>111</v>
      </c>
      <c r="B1499" s="18">
        <v>0</v>
      </c>
      <c r="C1499" s="27">
        <v>0</v>
      </c>
    </row>
    <row r="1500" spans="1:3" x14ac:dyDescent="0.25">
      <c r="A1500" s="17" t="s">
        <v>79</v>
      </c>
      <c r="B1500" s="18">
        <v>664</v>
      </c>
      <c r="C1500" s="27">
        <v>2.3613926526547886E-2</v>
      </c>
    </row>
    <row r="1501" spans="1:3" x14ac:dyDescent="0.25">
      <c r="A1501" s="23" t="s">
        <v>896</v>
      </c>
      <c r="B1501" s="18">
        <v>1610</v>
      </c>
      <c r="C1501" s="27">
        <v>1</v>
      </c>
    </row>
    <row r="1502" spans="1:3" x14ac:dyDescent="0.25">
      <c r="A1502" s="17" t="s">
        <v>86</v>
      </c>
      <c r="B1502" s="18">
        <v>1610</v>
      </c>
      <c r="C1502" s="27">
        <v>1</v>
      </c>
    </row>
    <row r="1503" spans="1:3" x14ac:dyDescent="0.25">
      <c r="A1503" s="23" t="s">
        <v>900</v>
      </c>
      <c r="B1503" s="18">
        <v>1281</v>
      </c>
      <c r="C1503" s="27">
        <v>1</v>
      </c>
    </row>
    <row r="1504" spans="1:3" x14ac:dyDescent="0.25">
      <c r="A1504" s="17" t="s">
        <v>92</v>
      </c>
      <c r="B1504" s="18">
        <v>745</v>
      </c>
      <c r="C1504" s="27">
        <v>0.58157689305230287</v>
      </c>
    </row>
    <row r="1505" spans="1:3" x14ac:dyDescent="0.25">
      <c r="A1505" s="17" t="s">
        <v>109</v>
      </c>
      <c r="B1505" s="18">
        <v>278</v>
      </c>
      <c r="C1505" s="27">
        <v>0.21701795472287275</v>
      </c>
    </row>
    <row r="1506" spans="1:3" x14ac:dyDescent="0.25">
      <c r="A1506" s="17" t="s">
        <v>86</v>
      </c>
      <c r="B1506" s="18">
        <v>258</v>
      </c>
      <c r="C1506" s="27">
        <v>0.20140515222482436</v>
      </c>
    </row>
    <row r="1507" spans="1:3" x14ac:dyDescent="0.25">
      <c r="A1507" s="23" t="s">
        <v>808</v>
      </c>
      <c r="B1507" s="18">
        <v>9677</v>
      </c>
      <c r="C1507" s="27">
        <v>1</v>
      </c>
    </row>
    <row r="1508" spans="1:3" x14ac:dyDescent="0.25">
      <c r="A1508" s="17" t="s">
        <v>92</v>
      </c>
      <c r="B1508" s="18">
        <v>7865</v>
      </c>
      <c r="C1508" s="27">
        <v>0.81275188591505632</v>
      </c>
    </row>
    <row r="1509" spans="1:3" x14ac:dyDescent="0.25">
      <c r="A1509" s="17" t="s">
        <v>109</v>
      </c>
      <c r="B1509" s="18">
        <v>1313</v>
      </c>
      <c r="C1509" s="27">
        <v>0.13568254624367057</v>
      </c>
    </row>
    <row r="1510" spans="1:3" x14ac:dyDescent="0.25">
      <c r="A1510" s="17" t="s">
        <v>86</v>
      </c>
      <c r="B1510" s="18">
        <v>329</v>
      </c>
      <c r="C1510" s="27">
        <v>3.3998139919396507E-2</v>
      </c>
    </row>
    <row r="1511" spans="1:3" x14ac:dyDescent="0.25">
      <c r="A1511" s="17" t="s">
        <v>120</v>
      </c>
      <c r="B1511" s="18">
        <v>170</v>
      </c>
      <c r="C1511" s="27">
        <v>1.7567427921876613E-2</v>
      </c>
    </row>
    <row r="1512" spans="1:3" hidden="1" x14ac:dyDescent="0.25">
      <c r="A1512" s="23" t="s">
        <v>977</v>
      </c>
      <c r="B1512" s="18">
        <v>0</v>
      </c>
      <c r="C1512" s="27"/>
    </row>
    <row r="1513" spans="1:3" hidden="1" x14ac:dyDescent="0.25">
      <c r="A1513" s="17" t="s">
        <v>86</v>
      </c>
      <c r="B1513" s="18">
        <v>0</v>
      </c>
      <c r="C1513" s="27"/>
    </row>
    <row r="1514" spans="1:3" x14ac:dyDescent="0.25">
      <c r="A1514" s="22" t="s">
        <v>2408</v>
      </c>
      <c r="B1514" s="18">
        <v>1742208</v>
      </c>
      <c r="C1514" s="27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CH1206"/>
  <sheetViews>
    <sheetView workbookViewId="0">
      <selection activeCell="F373" sqref="F373"/>
    </sheetView>
  </sheetViews>
  <sheetFormatPr defaultRowHeight="15" x14ac:dyDescent="0.25"/>
  <cols>
    <col min="1" max="1" width="18.7109375" customWidth="1"/>
    <col min="4" max="4" width="14.7109375" customWidth="1"/>
    <col min="7" max="7" width="9.140625" customWidth="1"/>
    <col min="55" max="57" width="9.140625" style="20"/>
    <col min="58" max="58" width="9.28515625" style="20" customWidth="1"/>
    <col min="59" max="78" width="3.85546875" customWidth="1"/>
    <col min="79" max="82" width="9.140625" style="20"/>
  </cols>
  <sheetData>
    <row r="1" spans="1:86" s="25" customFormat="1" ht="96" x14ac:dyDescent="0.25">
      <c r="A1" s="25" t="s">
        <v>0</v>
      </c>
      <c r="B1" s="25" t="s">
        <v>1</v>
      </c>
      <c r="C1" s="25" t="s">
        <v>2</v>
      </c>
      <c r="D1" s="25" t="s">
        <v>3</v>
      </c>
      <c r="E1" s="25" t="s">
        <v>4</v>
      </c>
      <c r="F1" s="25" t="s">
        <v>5</v>
      </c>
      <c r="G1" s="25" t="s">
        <v>6</v>
      </c>
      <c r="H1" s="25" t="s">
        <v>7</v>
      </c>
      <c r="I1" s="25" t="s">
        <v>8</v>
      </c>
      <c r="J1" s="25" t="s">
        <v>9</v>
      </c>
      <c r="K1" s="25" t="s">
        <v>10</v>
      </c>
      <c r="L1" s="25" t="s">
        <v>11</v>
      </c>
      <c r="M1" s="25" t="s">
        <v>12</v>
      </c>
      <c r="N1" s="25" t="s">
        <v>13</v>
      </c>
      <c r="O1" s="25" t="s">
        <v>14</v>
      </c>
      <c r="P1" s="25" t="s">
        <v>15</v>
      </c>
      <c r="Q1" s="25" t="s">
        <v>16</v>
      </c>
      <c r="R1" s="25" t="s">
        <v>17</v>
      </c>
      <c r="S1" s="25" t="s">
        <v>18</v>
      </c>
      <c r="T1" s="25" t="s">
        <v>19</v>
      </c>
      <c r="U1" s="25" t="s">
        <v>20</v>
      </c>
      <c r="V1" s="25" t="s">
        <v>21</v>
      </c>
      <c r="W1" s="25" t="s">
        <v>22</v>
      </c>
      <c r="X1" s="25" t="s">
        <v>23</v>
      </c>
      <c r="Y1" s="25" t="s">
        <v>24</v>
      </c>
      <c r="Z1" s="25" t="s">
        <v>25</v>
      </c>
      <c r="AA1" s="25" t="s">
        <v>26</v>
      </c>
      <c r="AB1" s="25" t="s">
        <v>27</v>
      </c>
      <c r="AC1" s="25" t="s">
        <v>28</v>
      </c>
      <c r="AD1" s="25" t="s">
        <v>29</v>
      </c>
      <c r="AE1" s="25" t="s">
        <v>30</v>
      </c>
      <c r="AF1" s="25" t="s">
        <v>31</v>
      </c>
      <c r="AG1" s="25" t="s">
        <v>32</v>
      </c>
      <c r="AH1" s="25" t="s">
        <v>33</v>
      </c>
      <c r="AI1" s="25" t="s">
        <v>34</v>
      </c>
      <c r="AJ1" s="25" t="s">
        <v>35</v>
      </c>
      <c r="AK1" s="25" t="s">
        <v>36</v>
      </c>
      <c r="AL1" s="25" t="s">
        <v>37</v>
      </c>
      <c r="AM1" s="25" t="s">
        <v>38</v>
      </c>
      <c r="AN1" s="25" t="s">
        <v>39</v>
      </c>
      <c r="AO1" s="25" t="s">
        <v>40</v>
      </c>
      <c r="AP1" s="25" t="s">
        <v>41</v>
      </c>
      <c r="AQ1" s="25" t="s">
        <v>42</v>
      </c>
      <c r="AR1" s="25" t="s">
        <v>43</v>
      </c>
      <c r="AS1" s="25" t="s">
        <v>44</v>
      </c>
      <c r="AT1" s="25" t="s">
        <v>45</v>
      </c>
      <c r="AU1" s="25" t="s">
        <v>46</v>
      </c>
      <c r="AV1" s="25" t="s">
        <v>47</v>
      </c>
      <c r="AW1" s="25" t="s">
        <v>48</v>
      </c>
      <c r="AX1" s="25" t="s">
        <v>49</v>
      </c>
      <c r="AY1" s="25" t="s">
        <v>50</v>
      </c>
      <c r="AZ1" s="25" t="s">
        <v>51</v>
      </c>
      <c r="BA1" s="25" t="s">
        <v>52</v>
      </c>
      <c r="BB1" s="25" t="s">
        <v>53</v>
      </c>
      <c r="BC1" s="21" t="s">
        <v>2400</v>
      </c>
      <c r="BD1" s="21" t="s">
        <v>2401</v>
      </c>
      <c r="BE1" s="21" t="s">
        <v>2402</v>
      </c>
      <c r="BF1" s="21" t="s">
        <v>2403</v>
      </c>
      <c r="BG1" s="25" t="s">
        <v>54</v>
      </c>
      <c r="BH1" s="25" t="s">
        <v>55</v>
      </c>
      <c r="BI1" s="25" t="s">
        <v>56</v>
      </c>
      <c r="BJ1" s="25" t="s">
        <v>57</v>
      </c>
      <c r="BK1" s="25" t="s">
        <v>58</v>
      </c>
      <c r="BL1" s="25" t="s">
        <v>59</v>
      </c>
      <c r="BM1" s="25" t="s">
        <v>60</v>
      </c>
      <c r="BN1" s="25" t="s">
        <v>61</v>
      </c>
      <c r="BO1" s="25" t="s">
        <v>62</v>
      </c>
      <c r="BP1" s="25" t="s">
        <v>63</v>
      </c>
      <c r="BQ1" s="25" t="s">
        <v>64</v>
      </c>
      <c r="BR1" s="25" t="s">
        <v>65</v>
      </c>
      <c r="BS1" s="25" t="s">
        <v>66</v>
      </c>
      <c r="BT1" s="25" t="s">
        <v>67</v>
      </c>
      <c r="BU1" s="25" t="s">
        <v>68</v>
      </c>
      <c r="BV1" s="25" t="s">
        <v>69</v>
      </c>
      <c r="BW1" s="25" t="s">
        <v>70</v>
      </c>
      <c r="BX1" s="25" t="s">
        <v>71</v>
      </c>
      <c r="BY1" s="25" t="s">
        <v>72</v>
      </c>
      <c r="BZ1" s="25" t="s">
        <v>73</v>
      </c>
      <c r="CA1" s="26" t="s">
        <v>2404</v>
      </c>
      <c r="CB1" s="26" t="s">
        <v>2405</v>
      </c>
      <c r="CC1" s="26" t="s">
        <v>2406</v>
      </c>
      <c r="CD1" s="26" t="s">
        <v>2407</v>
      </c>
      <c r="CE1" s="26" t="s">
        <v>2409</v>
      </c>
      <c r="CF1" s="26" t="s">
        <v>2410</v>
      </c>
      <c r="CG1" s="26" t="s">
        <v>2411</v>
      </c>
      <c r="CH1" s="26" t="s">
        <v>2412</v>
      </c>
    </row>
    <row r="2" spans="1:86" hidden="1" x14ac:dyDescent="0.25">
      <c r="A2" t="s">
        <v>74</v>
      </c>
      <c r="B2" t="s">
        <v>75</v>
      </c>
      <c r="C2" t="s">
        <v>76</v>
      </c>
      <c r="D2" t="s">
        <v>77</v>
      </c>
      <c r="E2" t="s">
        <v>78</v>
      </c>
      <c r="F2" t="s">
        <v>79</v>
      </c>
      <c r="G2">
        <v>28</v>
      </c>
      <c r="H2">
        <v>28</v>
      </c>
      <c r="I2">
        <v>1</v>
      </c>
      <c r="J2" t="s">
        <v>80</v>
      </c>
      <c r="K2">
        <v>23</v>
      </c>
      <c r="L2">
        <v>23</v>
      </c>
      <c r="M2" t="s">
        <v>80</v>
      </c>
      <c r="N2" t="s">
        <v>80</v>
      </c>
      <c r="O2">
        <v>27</v>
      </c>
      <c r="P2">
        <v>27</v>
      </c>
      <c r="Q2" t="s">
        <v>80</v>
      </c>
      <c r="R2" t="s">
        <v>80</v>
      </c>
      <c r="S2">
        <v>15</v>
      </c>
      <c r="T2">
        <v>15</v>
      </c>
      <c r="U2" t="s">
        <v>80</v>
      </c>
      <c r="V2" t="s">
        <v>80</v>
      </c>
      <c r="W2">
        <v>18</v>
      </c>
      <c r="X2">
        <v>18</v>
      </c>
      <c r="Y2" t="s">
        <v>80</v>
      </c>
      <c r="Z2" t="s">
        <v>80</v>
      </c>
      <c r="AA2">
        <v>11</v>
      </c>
      <c r="AB2">
        <v>11</v>
      </c>
      <c r="AC2" t="s">
        <v>80</v>
      </c>
      <c r="AD2" t="s">
        <v>80</v>
      </c>
      <c r="AE2">
        <v>13</v>
      </c>
      <c r="AF2">
        <v>13</v>
      </c>
      <c r="AG2" t="s">
        <v>80</v>
      </c>
      <c r="AH2" t="s">
        <v>80</v>
      </c>
      <c r="AI2">
        <v>18</v>
      </c>
      <c r="AJ2">
        <v>18</v>
      </c>
      <c r="AK2" t="s">
        <v>80</v>
      </c>
      <c r="AL2" t="s">
        <v>80</v>
      </c>
      <c r="AM2">
        <v>18</v>
      </c>
      <c r="AN2">
        <v>18</v>
      </c>
      <c r="AO2" t="s">
        <v>80</v>
      </c>
      <c r="AP2" t="s">
        <v>80</v>
      </c>
      <c r="AQ2">
        <v>17</v>
      </c>
      <c r="AR2">
        <v>17</v>
      </c>
      <c r="AS2" t="s">
        <v>80</v>
      </c>
      <c r="AT2" t="s">
        <v>80</v>
      </c>
      <c r="AU2">
        <v>17</v>
      </c>
      <c r="AV2">
        <v>17</v>
      </c>
      <c r="AW2" t="s">
        <v>80</v>
      </c>
      <c r="AX2" t="s">
        <v>80</v>
      </c>
      <c r="AY2">
        <v>23</v>
      </c>
      <c r="AZ2">
        <v>23</v>
      </c>
      <c r="BA2" t="s">
        <v>80</v>
      </c>
      <c r="BB2" t="s">
        <v>80</v>
      </c>
      <c r="BC2" s="20">
        <f>G2+K2+O2+S2+W2+AA2+AE2+AI2+AM2+AQ2+AU2+AY2</f>
        <v>228</v>
      </c>
      <c r="BD2" s="20">
        <f>H2+L2+P2+T2+X2+AB2+AF2+AJ2+AN2+AR2+AV2+AZ2</f>
        <v>228</v>
      </c>
      <c r="BG2">
        <v>15</v>
      </c>
      <c r="BH2">
        <v>15</v>
      </c>
      <c r="BI2" t="s">
        <v>80</v>
      </c>
      <c r="BJ2" t="s">
        <v>80</v>
      </c>
      <c r="BK2">
        <v>15</v>
      </c>
      <c r="BL2">
        <v>15</v>
      </c>
      <c r="BM2" t="s">
        <v>80</v>
      </c>
      <c r="BN2" t="s">
        <v>80</v>
      </c>
      <c r="BO2">
        <v>14</v>
      </c>
      <c r="BP2">
        <v>14</v>
      </c>
      <c r="BQ2" t="s">
        <v>80</v>
      </c>
      <c r="BR2" t="s">
        <v>80</v>
      </c>
      <c r="BS2">
        <v>18</v>
      </c>
      <c r="BT2">
        <v>18</v>
      </c>
      <c r="BU2" t="s">
        <v>80</v>
      </c>
      <c r="BV2" t="s">
        <v>80</v>
      </c>
      <c r="BW2">
        <v>23</v>
      </c>
      <c r="BX2">
        <v>23</v>
      </c>
      <c r="BY2" t="s">
        <v>80</v>
      </c>
      <c r="BZ2" t="s">
        <v>80</v>
      </c>
      <c r="CA2" s="20">
        <f>BG2+BK2+BO2+BS2+BW2</f>
        <v>85</v>
      </c>
      <c r="CB2" s="20">
        <f>BH2+BL2+BP2+BT2+BX2</f>
        <v>85</v>
      </c>
      <c r="CE2">
        <f>BC2+CA2</f>
        <v>313</v>
      </c>
      <c r="CF2">
        <f>BD2+CB2</f>
        <v>313</v>
      </c>
      <c r="CG2">
        <f>BE2+CC2</f>
        <v>0</v>
      </c>
      <c r="CH2">
        <f>BF2+CD2</f>
        <v>0</v>
      </c>
    </row>
    <row r="3" spans="1:86" hidden="1" x14ac:dyDescent="0.25">
      <c r="A3" t="s">
        <v>81</v>
      </c>
      <c r="B3" t="s">
        <v>82</v>
      </c>
      <c r="C3" t="s">
        <v>83</v>
      </c>
      <c r="D3" t="s">
        <v>84</v>
      </c>
      <c r="E3" t="s">
        <v>85</v>
      </c>
      <c r="F3" t="s">
        <v>86</v>
      </c>
      <c r="G3">
        <v>4</v>
      </c>
      <c r="H3">
        <v>3</v>
      </c>
      <c r="I3" t="s">
        <v>80</v>
      </c>
      <c r="J3" t="s">
        <v>80</v>
      </c>
      <c r="K3">
        <v>8</v>
      </c>
      <c r="L3">
        <v>9</v>
      </c>
      <c r="M3" t="s">
        <v>80</v>
      </c>
      <c r="N3" t="s">
        <v>80</v>
      </c>
      <c r="O3">
        <v>6</v>
      </c>
      <c r="P3">
        <v>6</v>
      </c>
      <c r="Q3" t="s">
        <v>80</v>
      </c>
      <c r="R3" t="s">
        <v>80</v>
      </c>
      <c r="S3">
        <v>2</v>
      </c>
      <c r="T3">
        <v>2</v>
      </c>
      <c r="U3" t="s">
        <v>80</v>
      </c>
      <c r="V3" t="s">
        <v>80</v>
      </c>
      <c r="W3">
        <v>9</v>
      </c>
      <c r="X3">
        <v>7</v>
      </c>
      <c r="Y3" t="s">
        <v>80</v>
      </c>
      <c r="Z3" t="s">
        <v>80</v>
      </c>
      <c r="AA3">
        <v>11</v>
      </c>
      <c r="AB3">
        <v>13</v>
      </c>
      <c r="AC3" t="s">
        <v>80</v>
      </c>
      <c r="AD3" t="s">
        <v>80</v>
      </c>
      <c r="AE3">
        <v>9</v>
      </c>
      <c r="AF3">
        <v>8</v>
      </c>
      <c r="AG3" t="s">
        <v>80</v>
      </c>
      <c r="AH3" t="s">
        <v>80</v>
      </c>
      <c r="AI3" t="s">
        <v>80</v>
      </c>
      <c r="AJ3">
        <v>1</v>
      </c>
      <c r="AK3" t="s">
        <v>80</v>
      </c>
      <c r="AL3" t="s">
        <v>80</v>
      </c>
      <c r="AM3">
        <v>12</v>
      </c>
      <c r="AN3">
        <v>12</v>
      </c>
      <c r="AO3" t="s">
        <v>80</v>
      </c>
      <c r="AP3" t="s">
        <v>80</v>
      </c>
      <c r="AQ3">
        <v>8</v>
      </c>
      <c r="AR3">
        <v>7</v>
      </c>
      <c r="AS3" t="s">
        <v>80</v>
      </c>
      <c r="AT3" t="s">
        <v>80</v>
      </c>
      <c r="AU3">
        <v>13</v>
      </c>
      <c r="AV3">
        <v>13</v>
      </c>
      <c r="AW3" t="s">
        <v>80</v>
      </c>
      <c r="AX3" t="s">
        <v>80</v>
      </c>
      <c r="AY3">
        <v>12</v>
      </c>
      <c r="AZ3">
        <v>13</v>
      </c>
      <c r="BA3" t="s">
        <v>80</v>
      </c>
      <c r="BB3" t="s">
        <v>80</v>
      </c>
      <c r="BD3" s="20">
        <f t="shared" ref="BD3:BD66" si="0">H3+L3+P3+T3+X3+AB3+AF3+AJ3+AN3+AR3+AV3+AZ3</f>
        <v>94</v>
      </c>
      <c r="BG3">
        <v>6</v>
      </c>
      <c r="BH3">
        <v>6</v>
      </c>
      <c r="BI3" t="s">
        <v>80</v>
      </c>
      <c r="BJ3" t="s">
        <v>80</v>
      </c>
      <c r="BK3">
        <v>10</v>
      </c>
      <c r="BL3">
        <v>10</v>
      </c>
      <c r="BM3">
        <v>1</v>
      </c>
      <c r="BN3" t="s">
        <v>80</v>
      </c>
      <c r="BO3">
        <v>12</v>
      </c>
      <c r="BP3">
        <v>12</v>
      </c>
      <c r="BQ3" t="s">
        <v>80</v>
      </c>
      <c r="BR3" t="s">
        <v>80</v>
      </c>
      <c r="BS3">
        <v>11</v>
      </c>
      <c r="BT3">
        <v>11</v>
      </c>
      <c r="BU3" t="s">
        <v>80</v>
      </c>
      <c r="BV3" t="s">
        <v>80</v>
      </c>
      <c r="BW3">
        <v>8</v>
      </c>
      <c r="BX3">
        <v>8</v>
      </c>
      <c r="BY3" t="s">
        <v>80</v>
      </c>
      <c r="BZ3" t="s">
        <v>80</v>
      </c>
      <c r="CA3" s="20">
        <f t="shared" ref="CA3:CA66" si="1">BG3+BK3+BO3+BS3+BW3</f>
        <v>47</v>
      </c>
      <c r="CB3" s="20">
        <f t="shared" ref="CB3:CB66" si="2">BH3+BL3+BP3+BT3+BX3</f>
        <v>47</v>
      </c>
      <c r="CE3">
        <f t="shared" ref="CE3:CE66" si="3">BC3+CA3</f>
        <v>47</v>
      </c>
      <c r="CF3">
        <f t="shared" ref="CF3:CF66" si="4">BD3+CB3</f>
        <v>141</v>
      </c>
      <c r="CG3">
        <f t="shared" ref="CG3:CG66" si="5">BE3+CC3</f>
        <v>0</v>
      </c>
      <c r="CH3">
        <f t="shared" ref="CH3:CH66" si="6">BF3+CD3</f>
        <v>0</v>
      </c>
    </row>
    <row r="4" spans="1:86" hidden="1" x14ac:dyDescent="0.25">
      <c r="A4" t="s">
        <v>87</v>
      </c>
      <c r="B4" t="s">
        <v>88</v>
      </c>
      <c r="C4" t="s">
        <v>89</v>
      </c>
      <c r="D4" t="s">
        <v>90</v>
      </c>
      <c r="E4" t="s">
        <v>91</v>
      </c>
      <c r="F4" t="s">
        <v>92</v>
      </c>
      <c r="G4" t="s">
        <v>80</v>
      </c>
      <c r="H4" t="s">
        <v>80</v>
      </c>
      <c r="I4" t="s">
        <v>80</v>
      </c>
      <c r="J4" t="s">
        <v>80</v>
      </c>
      <c r="K4" t="s">
        <v>80</v>
      </c>
      <c r="L4" t="s">
        <v>80</v>
      </c>
      <c r="M4" t="s">
        <v>80</v>
      </c>
      <c r="N4" t="s">
        <v>80</v>
      </c>
      <c r="O4" t="s">
        <v>80</v>
      </c>
      <c r="P4" t="s">
        <v>80</v>
      </c>
      <c r="Q4" t="s">
        <v>80</v>
      </c>
      <c r="R4" t="s">
        <v>80</v>
      </c>
      <c r="S4" t="s">
        <v>80</v>
      </c>
      <c r="T4" t="s">
        <v>80</v>
      </c>
      <c r="U4" t="s">
        <v>80</v>
      </c>
      <c r="V4" t="s">
        <v>80</v>
      </c>
      <c r="W4" t="s">
        <v>80</v>
      </c>
      <c r="X4" t="s">
        <v>80</v>
      </c>
      <c r="Y4" t="s">
        <v>80</v>
      </c>
      <c r="Z4" t="s">
        <v>80</v>
      </c>
      <c r="AA4" t="s">
        <v>80</v>
      </c>
      <c r="AB4" t="s">
        <v>80</v>
      </c>
      <c r="AC4" t="s">
        <v>80</v>
      </c>
      <c r="AD4" t="s">
        <v>80</v>
      </c>
      <c r="AE4">
        <v>16</v>
      </c>
      <c r="AF4">
        <v>16</v>
      </c>
      <c r="AG4" t="s">
        <v>80</v>
      </c>
      <c r="AH4" t="s">
        <v>80</v>
      </c>
      <c r="AI4">
        <v>42</v>
      </c>
      <c r="AJ4">
        <v>42</v>
      </c>
      <c r="AK4" t="s">
        <v>80</v>
      </c>
      <c r="AL4" t="s">
        <v>80</v>
      </c>
      <c r="AM4">
        <v>75</v>
      </c>
      <c r="AN4">
        <v>75</v>
      </c>
      <c r="AO4" t="s">
        <v>80</v>
      </c>
      <c r="AP4" t="s">
        <v>80</v>
      </c>
      <c r="AQ4">
        <v>86</v>
      </c>
      <c r="AR4">
        <v>86</v>
      </c>
      <c r="AS4" t="s">
        <v>80</v>
      </c>
      <c r="AT4" t="s">
        <v>80</v>
      </c>
      <c r="AU4">
        <v>82</v>
      </c>
      <c r="AV4">
        <v>82</v>
      </c>
      <c r="AW4" t="s">
        <v>80</v>
      </c>
      <c r="AX4" t="s">
        <v>80</v>
      </c>
      <c r="AY4">
        <v>87</v>
      </c>
      <c r="AZ4">
        <v>87</v>
      </c>
      <c r="BA4" t="s">
        <v>80</v>
      </c>
      <c r="BB4" t="s">
        <v>80</v>
      </c>
      <c r="BG4">
        <v>111</v>
      </c>
      <c r="BH4">
        <v>111</v>
      </c>
      <c r="BI4" t="s">
        <v>80</v>
      </c>
      <c r="BJ4" t="s">
        <v>80</v>
      </c>
      <c r="BK4">
        <v>81</v>
      </c>
      <c r="BL4">
        <v>81</v>
      </c>
      <c r="BM4" t="s">
        <v>80</v>
      </c>
      <c r="BN4" t="s">
        <v>80</v>
      </c>
      <c r="BO4">
        <v>118</v>
      </c>
      <c r="BP4">
        <v>118</v>
      </c>
      <c r="BQ4" t="s">
        <v>80</v>
      </c>
      <c r="BR4" t="s">
        <v>80</v>
      </c>
      <c r="BS4">
        <v>124</v>
      </c>
      <c r="BT4">
        <v>124</v>
      </c>
      <c r="BU4" t="s">
        <v>80</v>
      </c>
      <c r="BV4" t="s">
        <v>80</v>
      </c>
      <c r="BW4">
        <v>102</v>
      </c>
      <c r="BX4">
        <v>102</v>
      </c>
      <c r="BY4" t="s">
        <v>80</v>
      </c>
      <c r="BZ4" t="s">
        <v>80</v>
      </c>
      <c r="CA4" s="20">
        <f t="shared" si="1"/>
        <v>536</v>
      </c>
      <c r="CB4" s="20">
        <f t="shared" si="2"/>
        <v>536</v>
      </c>
      <c r="CE4">
        <f t="shared" si="3"/>
        <v>536</v>
      </c>
      <c r="CF4">
        <f t="shared" si="4"/>
        <v>536</v>
      </c>
      <c r="CG4">
        <f t="shared" si="5"/>
        <v>0</v>
      </c>
      <c r="CH4">
        <f t="shared" si="6"/>
        <v>0</v>
      </c>
    </row>
    <row r="5" spans="1:86" hidden="1" x14ac:dyDescent="0.25">
      <c r="A5" t="s">
        <v>93</v>
      </c>
      <c r="B5" t="s">
        <v>94</v>
      </c>
      <c r="C5" t="s">
        <v>95</v>
      </c>
      <c r="D5" t="s">
        <v>96</v>
      </c>
      <c r="E5" t="s">
        <v>97</v>
      </c>
      <c r="F5" t="s">
        <v>92</v>
      </c>
      <c r="G5">
        <v>43</v>
      </c>
      <c r="H5">
        <v>43</v>
      </c>
      <c r="I5" t="s">
        <v>80</v>
      </c>
      <c r="J5" t="s">
        <v>80</v>
      </c>
      <c r="K5">
        <v>50</v>
      </c>
      <c r="L5">
        <v>50</v>
      </c>
      <c r="M5" t="s">
        <v>80</v>
      </c>
      <c r="N5" t="s">
        <v>80</v>
      </c>
      <c r="O5">
        <v>59</v>
      </c>
      <c r="P5">
        <v>58</v>
      </c>
      <c r="Q5" t="s">
        <v>80</v>
      </c>
      <c r="R5" t="s">
        <v>80</v>
      </c>
      <c r="S5">
        <v>51</v>
      </c>
      <c r="T5">
        <v>52</v>
      </c>
      <c r="U5" t="s">
        <v>80</v>
      </c>
      <c r="V5" t="s">
        <v>80</v>
      </c>
      <c r="W5">
        <v>58</v>
      </c>
      <c r="X5">
        <v>58</v>
      </c>
      <c r="Y5" t="s">
        <v>80</v>
      </c>
      <c r="Z5" t="s">
        <v>80</v>
      </c>
      <c r="AA5">
        <v>51</v>
      </c>
      <c r="AB5">
        <v>51</v>
      </c>
      <c r="AC5" t="s">
        <v>80</v>
      </c>
      <c r="AD5" t="s">
        <v>80</v>
      </c>
      <c r="AE5">
        <v>65</v>
      </c>
      <c r="AF5">
        <v>65</v>
      </c>
      <c r="AG5" t="s">
        <v>80</v>
      </c>
      <c r="AH5" t="s">
        <v>80</v>
      </c>
      <c r="AI5">
        <v>114</v>
      </c>
      <c r="AJ5">
        <v>114</v>
      </c>
      <c r="AK5" t="s">
        <v>80</v>
      </c>
      <c r="AL5" t="s">
        <v>80</v>
      </c>
      <c r="AM5">
        <v>62</v>
      </c>
      <c r="AN5">
        <v>62</v>
      </c>
      <c r="AO5" t="s">
        <v>80</v>
      </c>
      <c r="AP5" t="s">
        <v>80</v>
      </c>
      <c r="AQ5">
        <v>38</v>
      </c>
      <c r="AR5">
        <v>38</v>
      </c>
      <c r="AS5" t="s">
        <v>80</v>
      </c>
      <c r="AT5" t="s">
        <v>80</v>
      </c>
      <c r="AU5">
        <v>41</v>
      </c>
      <c r="AV5">
        <v>41</v>
      </c>
      <c r="AW5" t="s">
        <v>80</v>
      </c>
      <c r="AX5" t="s">
        <v>80</v>
      </c>
      <c r="AY5">
        <v>53</v>
      </c>
      <c r="AZ5">
        <v>53</v>
      </c>
      <c r="BA5" t="s">
        <v>80</v>
      </c>
      <c r="BB5" t="s">
        <v>80</v>
      </c>
      <c r="BC5" s="20">
        <f t="shared" ref="BC5:BC66" si="7">G5+K5+O5+S5+W5+AA5+AE5+AI5+AM5+AQ5+AU5+AY5</f>
        <v>685</v>
      </c>
      <c r="BD5" s="20">
        <f t="shared" si="0"/>
        <v>685</v>
      </c>
      <c r="BG5">
        <v>104</v>
      </c>
      <c r="BH5">
        <v>103</v>
      </c>
      <c r="BI5" t="s">
        <v>80</v>
      </c>
      <c r="BJ5" t="s">
        <v>80</v>
      </c>
      <c r="BK5">
        <v>41</v>
      </c>
      <c r="BL5">
        <v>42</v>
      </c>
      <c r="BM5" t="s">
        <v>80</v>
      </c>
      <c r="BN5" t="s">
        <v>80</v>
      </c>
      <c r="BO5">
        <v>33</v>
      </c>
      <c r="BP5">
        <v>33</v>
      </c>
      <c r="BQ5" t="s">
        <v>80</v>
      </c>
      <c r="BR5" t="s">
        <v>80</v>
      </c>
      <c r="BS5">
        <v>22</v>
      </c>
      <c r="BT5">
        <v>22</v>
      </c>
      <c r="BU5" t="s">
        <v>80</v>
      </c>
      <c r="BV5" t="s">
        <v>80</v>
      </c>
      <c r="BW5">
        <v>40</v>
      </c>
      <c r="BX5">
        <v>40</v>
      </c>
      <c r="BY5" t="s">
        <v>80</v>
      </c>
      <c r="BZ5" t="s">
        <v>80</v>
      </c>
      <c r="CA5" s="20">
        <f t="shared" si="1"/>
        <v>240</v>
      </c>
      <c r="CB5" s="20">
        <f t="shared" si="2"/>
        <v>240</v>
      </c>
      <c r="CE5">
        <f t="shared" si="3"/>
        <v>925</v>
      </c>
      <c r="CF5">
        <f t="shared" si="4"/>
        <v>925</v>
      </c>
      <c r="CG5">
        <f t="shared" si="5"/>
        <v>0</v>
      </c>
      <c r="CH5">
        <f t="shared" si="6"/>
        <v>0</v>
      </c>
    </row>
    <row r="6" spans="1:86" hidden="1" x14ac:dyDescent="0.25">
      <c r="A6" t="s">
        <v>98</v>
      </c>
      <c r="B6" t="s">
        <v>99</v>
      </c>
      <c r="C6" t="s">
        <v>100</v>
      </c>
      <c r="D6" t="s">
        <v>101</v>
      </c>
      <c r="E6" t="s">
        <v>102</v>
      </c>
      <c r="F6" t="s">
        <v>103</v>
      </c>
      <c r="G6">
        <v>20</v>
      </c>
      <c r="H6">
        <v>11</v>
      </c>
      <c r="I6" t="s">
        <v>80</v>
      </c>
      <c r="J6" t="s">
        <v>80</v>
      </c>
      <c r="K6">
        <v>40</v>
      </c>
      <c r="L6">
        <v>16</v>
      </c>
      <c r="M6" t="s">
        <v>80</v>
      </c>
      <c r="N6" t="s">
        <v>80</v>
      </c>
      <c r="O6">
        <v>30</v>
      </c>
      <c r="P6">
        <v>39</v>
      </c>
      <c r="Q6" t="s">
        <v>80</v>
      </c>
      <c r="R6" t="s">
        <v>80</v>
      </c>
      <c r="S6">
        <v>16</v>
      </c>
      <c r="T6">
        <v>22</v>
      </c>
      <c r="U6" t="s">
        <v>80</v>
      </c>
      <c r="V6" t="s">
        <v>80</v>
      </c>
      <c r="W6">
        <v>32</v>
      </c>
      <c r="X6">
        <v>25</v>
      </c>
      <c r="Y6" t="s">
        <v>80</v>
      </c>
      <c r="Z6" t="s">
        <v>80</v>
      </c>
      <c r="AA6">
        <v>19</v>
      </c>
      <c r="AB6">
        <v>29</v>
      </c>
      <c r="AC6" t="s">
        <v>80</v>
      </c>
      <c r="AD6" t="s">
        <v>80</v>
      </c>
      <c r="AE6">
        <v>29</v>
      </c>
      <c r="AF6">
        <v>21</v>
      </c>
      <c r="AG6" t="s">
        <v>80</v>
      </c>
      <c r="AH6" t="s">
        <v>80</v>
      </c>
      <c r="AI6">
        <v>20</v>
      </c>
      <c r="AJ6">
        <v>25</v>
      </c>
      <c r="AK6" t="s">
        <v>80</v>
      </c>
      <c r="AL6" t="s">
        <v>80</v>
      </c>
      <c r="AM6">
        <v>18</v>
      </c>
      <c r="AN6">
        <v>29</v>
      </c>
      <c r="AO6" t="s">
        <v>80</v>
      </c>
      <c r="AP6" t="s">
        <v>80</v>
      </c>
      <c r="AQ6">
        <v>27</v>
      </c>
      <c r="AR6">
        <v>12</v>
      </c>
      <c r="AS6" t="s">
        <v>80</v>
      </c>
      <c r="AT6" t="s">
        <v>80</v>
      </c>
      <c r="AU6">
        <v>26</v>
      </c>
      <c r="AV6">
        <v>35</v>
      </c>
      <c r="AW6" t="s">
        <v>80</v>
      </c>
      <c r="AX6" t="s">
        <v>80</v>
      </c>
      <c r="AY6">
        <v>30</v>
      </c>
      <c r="AZ6">
        <v>20</v>
      </c>
      <c r="BA6" t="s">
        <v>80</v>
      </c>
      <c r="BB6" t="s">
        <v>80</v>
      </c>
      <c r="BC6" s="20">
        <f t="shared" si="7"/>
        <v>307</v>
      </c>
      <c r="BD6" s="20">
        <f t="shared" si="0"/>
        <v>284</v>
      </c>
      <c r="BG6">
        <v>20</v>
      </c>
      <c r="BH6">
        <v>28</v>
      </c>
      <c r="BI6" t="s">
        <v>80</v>
      </c>
      <c r="BJ6" t="s">
        <v>80</v>
      </c>
      <c r="BK6">
        <v>19</v>
      </c>
      <c r="BL6">
        <v>23</v>
      </c>
      <c r="BM6" t="s">
        <v>80</v>
      </c>
      <c r="BN6" t="s">
        <v>80</v>
      </c>
      <c r="BO6">
        <v>21</v>
      </c>
      <c r="BP6">
        <v>16</v>
      </c>
      <c r="BQ6" t="s">
        <v>80</v>
      </c>
      <c r="BR6" t="s">
        <v>80</v>
      </c>
      <c r="BS6">
        <v>7</v>
      </c>
      <c r="BT6">
        <v>18</v>
      </c>
      <c r="BU6" t="s">
        <v>80</v>
      </c>
      <c r="BV6" t="s">
        <v>80</v>
      </c>
      <c r="BW6">
        <v>2</v>
      </c>
      <c r="BX6">
        <v>18</v>
      </c>
      <c r="BY6" t="s">
        <v>80</v>
      </c>
      <c r="BZ6" t="s">
        <v>80</v>
      </c>
      <c r="CA6" s="20">
        <f t="shared" si="1"/>
        <v>69</v>
      </c>
      <c r="CB6" s="20">
        <f t="shared" si="2"/>
        <v>103</v>
      </c>
      <c r="CE6">
        <f t="shared" si="3"/>
        <v>376</v>
      </c>
      <c r="CF6">
        <f t="shared" si="4"/>
        <v>387</v>
      </c>
      <c r="CG6">
        <f t="shared" si="5"/>
        <v>0</v>
      </c>
      <c r="CH6">
        <f t="shared" si="6"/>
        <v>0</v>
      </c>
    </row>
    <row r="7" spans="1:86" hidden="1" x14ac:dyDescent="0.25">
      <c r="A7" t="s">
        <v>104</v>
      </c>
      <c r="B7" t="s">
        <v>105</v>
      </c>
      <c r="C7" t="s">
        <v>106</v>
      </c>
      <c r="D7" t="s">
        <v>107</v>
      </c>
      <c r="E7" t="s">
        <v>108</v>
      </c>
      <c r="F7" t="s">
        <v>109</v>
      </c>
      <c r="G7" t="s">
        <v>80</v>
      </c>
      <c r="H7" t="s">
        <v>80</v>
      </c>
      <c r="I7" t="s">
        <v>80</v>
      </c>
      <c r="J7" t="s">
        <v>80</v>
      </c>
      <c r="K7" t="s">
        <v>80</v>
      </c>
      <c r="L7" t="s">
        <v>80</v>
      </c>
      <c r="M7" t="s">
        <v>80</v>
      </c>
      <c r="N7" t="s">
        <v>80</v>
      </c>
      <c r="O7" t="s">
        <v>80</v>
      </c>
      <c r="P7" t="s">
        <v>80</v>
      </c>
      <c r="Q7" t="s">
        <v>80</v>
      </c>
      <c r="R7" t="s">
        <v>80</v>
      </c>
      <c r="S7" t="s">
        <v>80</v>
      </c>
      <c r="T7" t="s">
        <v>80</v>
      </c>
      <c r="U7" t="s">
        <v>80</v>
      </c>
      <c r="V7" t="s">
        <v>80</v>
      </c>
      <c r="W7" t="s">
        <v>80</v>
      </c>
      <c r="X7" t="s">
        <v>80</v>
      </c>
      <c r="Y7" t="s">
        <v>80</v>
      </c>
      <c r="Z7" t="s">
        <v>80</v>
      </c>
      <c r="AA7" t="s">
        <v>80</v>
      </c>
      <c r="AB7" t="s">
        <v>80</v>
      </c>
      <c r="AC7" t="s">
        <v>80</v>
      </c>
      <c r="AD7" t="s">
        <v>80</v>
      </c>
      <c r="AE7" t="s">
        <v>80</v>
      </c>
      <c r="AF7" t="s">
        <v>80</v>
      </c>
      <c r="AG7" t="s">
        <v>80</v>
      </c>
      <c r="AH7" t="s">
        <v>80</v>
      </c>
      <c r="AI7" t="s">
        <v>80</v>
      </c>
      <c r="AJ7" t="s">
        <v>80</v>
      </c>
      <c r="AK7" t="s">
        <v>80</v>
      </c>
      <c r="AL7" t="s">
        <v>80</v>
      </c>
      <c r="AM7" t="s">
        <v>80</v>
      </c>
      <c r="AN7" t="s">
        <v>80</v>
      </c>
      <c r="AO7" t="s">
        <v>80</v>
      </c>
      <c r="AP7" t="s">
        <v>80</v>
      </c>
      <c r="AQ7">
        <v>152</v>
      </c>
      <c r="AR7">
        <v>123</v>
      </c>
      <c r="AS7">
        <v>1</v>
      </c>
      <c r="AT7">
        <v>8</v>
      </c>
      <c r="AU7">
        <v>204</v>
      </c>
      <c r="AV7">
        <v>197</v>
      </c>
      <c r="AW7">
        <v>1</v>
      </c>
      <c r="AX7">
        <v>20</v>
      </c>
      <c r="AY7">
        <v>222</v>
      </c>
      <c r="AZ7">
        <v>229</v>
      </c>
      <c r="BA7" t="s">
        <v>80</v>
      </c>
      <c r="BB7">
        <v>19</v>
      </c>
      <c r="BG7">
        <v>337</v>
      </c>
      <c r="BH7">
        <v>325</v>
      </c>
      <c r="BI7">
        <v>2</v>
      </c>
      <c r="BJ7">
        <v>30</v>
      </c>
      <c r="BK7">
        <v>255</v>
      </c>
      <c r="BL7">
        <v>250</v>
      </c>
      <c r="BM7">
        <v>5</v>
      </c>
      <c r="BN7">
        <v>19</v>
      </c>
      <c r="BO7">
        <v>320</v>
      </c>
      <c r="BP7">
        <v>322</v>
      </c>
      <c r="BQ7">
        <v>4</v>
      </c>
      <c r="BR7">
        <v>22</v>
      </c>
      <c r="BS7">
        <v>327</v>
      </c>
      <c r="BT7">
        <v>310</v>
      </c>
      <c r="BU7">
        <v>6</v>
      </c>
      <c r="BV7">
        <v>24</v>
      </c>
      <c r="BW7">
        <v>289</v>
      </c>
      <c r="BX7">
        <v>350</v>
      </c>
      <c r="BY7">
        <v>3</v>
      </c>
      <c r="BZ7">
        <v>20</v>
      </c>
      <c r="CA7" s="20">
        <f t="shared" si="1"/>
        <v>1528</v>
      </c>
      <c r="CB7" s="20">
        <f t="shared" si="2"/>
        <v>1557</v>
      </c>
      <c r="CC7" s="20">
        <f t="shared" ref="CC7:CC60" si="8">BI7+BM7+BQ7+BU7+BY7</f>
        <v>20</v>
      </c>
      <c r="CD7" s="20">
        <f t="shared" ref="CD7:CD60" si="9">BJ7+BN7+BR7+BV7+BZ7</f>
        <v>115</v>
      </c>
      <c r="CE7">
        <f t="shared" si="3"/>
        <v>1528</v>
      </c>
      <c r="CF7">
        <f t="shared" si="4"/>
        <v>1557</v>
      </c>
      <c r="CG7">
        <f t="shared" si="5"/>
        <v>20</v>
      </c>
      <c r="CH7">
        <f t="shared" si="6"/>
        <v>115</v>
      </c>
    </row>
    <row r="8" spans="1:86" hidden="1" x14ac:dyDescent="0.25">
      <c r="A8" t="s">
        <v>104</v>
      </c>
      <c r="B8" t="s">
        <v>105</v>
      </c>
      <c r="C8" t="s">
        <v>106</v>
      </c>
      <c r="D8" t="s">
        <v>107</v>
      </c>
      <c r="E8" t="s">
        <v>108</v>
      </c>
      <c r="F8" t="s">
        <v>110</v>
      </c>
      <c r="G8" t="s">
        <v>80</v>
      </c>
      <c r="H8" t="s">
        <v>80</v>
      </c>
      <c r="I8" t="s">
        <v>80</v>
      </c>
      <c r="J8" t="s">
        <v>80</v>
      </c>
      <c r="K8" t="s">
        <v>80</v>
      </c>
      <c r="L8" t="s">
        <v>80</v>
      </c>
      <c r="M8" t="s">
        <v>80</v>
      </c>
      <c r="N8" t="s">
        <v>80</v>
      </c>
      <c r="O8" t="s">
        <v>80</v>
      </c>
      <c r="P8" t="s">
        <v>80</v>
      </c>
      <c r="Q8" t="s">
        <v>80</v>
      </c>
      <c r="R8" t="s">
        <v>80</v>
      </c>
      <c r="S8" t="s">
        <v>80</v>
      </c>
      <c r="T8" t="s">
        <v>80</v>
      </c>
      <c r="U8" t="s">
        <v>80</v>
      </c>
      <c r="V8" t="s">
        <v>80</v>
      </c>
      <c r="W8" t="s">
        <v>80</v>
      </c>
      <c r="X8" t="s">
        <v>80</v>
      </c>
      <c r="Y8" t="s">
        <v>80</v>
      </c>
      <c r="Z8" t="s">
        <v>80</v>
      </c>
      <c r="AA8" t="s">
        <v>80</v>
      </c>
      <c r="AB8" t="s">
        <v>80</v>
      </c>
      <c r="AC8" t="s">
        <v>80</v>
      </c>
      <c r="AD8" t="s">
        <v>80</v>
      </c>
      <c r="AE8" t="s">
        <v>80</v>
      </c>
      <c r="AF8" t="s">
        <v>80</v>
      </c>
      <c r="AG8" t="s">
        <v>80</v>
      </c>
      <c r="AH8" t="s">
        <v>80</v>
      </c>
      <c r="AI8">
        <v>8</v>
      </c>
      <c r="AJ8">
        <v>8</v>
      </c>
      <c r="AK8" t="s">
        <v>80</v>
      </c>
      <c r="AL8" t="s">
        <v>80</v>
      </c>
      <c r="AM8">
        <v>67</v>
      </c>
      <c r="AN8">
        <v>67</v>
      </c>
      <c r="AO8" t="s">
        <v>80</v>
      </c>
      <c r="AP8" t="s">
        <v>80</v>
      </c>
      <c r="AQ8">
        <v>40</v>
      </c>
      <c r="AR8">
        <v>40</v>
      </c>
      <c r="AS8" t="s">
        <v>80</v>
      </c>
      <c r="AT8" t="s">
        <v>80</v>
      </c>
      <c r="AU8">
        <v>60</v>
      </c>
      <c r="AV8">
        <v>60</v>
      </c>
      <c r="AW8" t="s">
        <v>80</v>
      </c>
      <c r="AX8" t="s">
        <v>80</v>
      </c>
      <c r="AY8">
        <v>48</v>
      </c>
      <c r="AZ8">
        <v>48</v>
      </c>
      <c r="BA8" t="s">
        <v>80</v>
      </c>
      <c r="BB8" t="s">
        <v>80</v>
      </c>
      <c r="BG8">
        <v>62</v>
      </c>
      <c r="BH8">
        <v>62</v>
      </c>
      <c r="BI8" t="s">
        <v>80</v>
      </c>
      <c r="BJ8" t="s">
        <v>80</v>
      </c>
      <c r="BK8">
        <v>76</v>
      </c>
      <c r="BL8">
        <v>76</v>
      </c>
      <c r="BM8" t="s">
        <v>80</v>
      </c>
      <c r="BN8" t="s">
        <v>80</v>
      </c>
      <c r="BO8">
        <v>66</v>
      </c>
      <c r="BP8">
        <v>66</v>
      </c>
      <c r="BQ8" t="s">
        <v>80</v>
      </c>
      <c r="BR8" t="s">
        <v>80</v>
      </c>
      <c r="BS8">
        <v>79</v>
      </c>
      <c r="BT8">
        <v>79</v>
      </c>
      <c r="BU8" t="s">
        <v>80</v>
      </c>
      <c r="BV8" t="s">
        <v>80</v>
      </c>
      <c r="BW8">
        <v>60</v>
      </c>
      <c r="BX8">
        <v>60</v>
      </c>
      <c r="BY8" t="s">
        <v>80</v>
      </c>
      <c r="BZ8" t="s">
        <v>80</v>
      </c>
      <c r="CA8" s="20">
        <f t="shared" si="1"/>
        <v>343</v>
      </c>
      <c r="CB8" s="20">
        <f t="shared" si="2"/>
        <v>343</v>
      </c>
      <c r="CE8">
        <f t="shared" si="3"/>
        <v>343</v>
      </c>
      <c r="CF8">
        <f t="shared" si="4"/>
        <v>343</v>
      </c>
      <c r="CG8">
        <f t="shared" si="5"/>
        <v>0</v>
      </c>
      <c r="CH8">
        <f t="shared" si="6"/>
        <v>0</v>
      </c>
    </row>
    <row r="9" spans="1:86" hidden="1" x14ac:dyDescent="0.25">
      <c r="A9" t="s">
        <v>104</v>
      </c>
      <c r="B9" t="s">
        <v>105</v>
      </c>
      <c r="C9" t="s">
        <v>106</v>
      </c>
      <c r="D9" t="s">
        <v>107</v>
      </c>
      <c r="E9" t="s">
        <v>108</v>
      </c>
      <c r="F9" t="s">
        <v>111</v>
      </c>
      <c r="G9" t="s">
        <v>80</v>
      </c>
      <c r="H9" t="s">
        <v>80</v>
      </c>
      <c r="I9" t="s">
        <v>80</v>
      </c>
      <c r="J9" t="s">
        <v>80</v>
      </c>
      <c r="K9" t="s">
        <v>80</v>
      </c>
      <c r="L9" t="s">
        <v>80</v>
      </c>
      <c r="M9" t="s">
        <v>80</v>
      </c>
      <c r="N9" t="s">
        <v>80</v>
      </c>
      <c r="O9" t="s">
        <v>80</v>
      </c>
      <c r="P9" t="s">
        <v>80</v>
      </c>
      <c r="Q9" t="s">
        <v>80</v>
      </c>
      <c r="R9" t="s">
        <v>80</v>
      </c>
      <c r="S9" t="s">
        <v>80</v>
      </c>
      <c r="T9" t="s">
        <v>80</v>
      </c>
      <c r="U9" t="s">
        <v>80</v>
      </c>
      <c r="V9" t="s">
        <v>80</v>
      </c>
      <c r="W9" t="s">
        <v>80</v>
      </c>
      <c r="X9" t="s">
        <v>80</v>
      </c>
      <c r="Y9" t="s">
        <v>80</v>
      </c>
      <c r="Z9" t="s">
        <v>80</v>
      </c>
      <c r="AA9" t="s">
        <v>80</v>
      </c>
      <c r="AB9" t="s">
        <v>80</v>
      </c>
      <c r="AC9" t="s">
        <v>80</v>
      </c>
      <c r="AD9" t="s">
        <v>80</v>
      </c>
      <c r="AE9" t="s">
        <v>80</v>
      </c>
      <c r="AF9" t="s">
        <v>80</v>
      </c>
      <c r="AG9" t="s">
        <v>80</v>
      </c>
      <c r="AH9" t="s">
        <v>80</v>
      </c>
      <c r="AI9" t="s">
        <v>80</v>
      </c>
      <c r="AJ9" t="s">
        <v>80</v>
      </c>
      <c r="AK9" t="s">
        <v>80</v>
      </c>
      <c r="AL9" t="s">
        <v>80</v>
      </c>
      <c r="AM9" t="s">
        <v>80</v>
      </c>
      <c r="AN9" t="s">
        <v>80</v>
      </c>
      <c r="AO9" t="s">
        <v>80</v>
      </c>
      <c r="AP9" t="s">
        <v>80</v>
      </c>
      <c r="AQ9" t="s">
        <v>80</v>
      </c>
      <c r="AR9" t="s">
        <v>80</v>
      </c>
      <c r="AS9" t="s">
        <v>80</v>
      </c>
      <c r="AT9" t="s">
        <v>80</v>
      </c>
      <c r="AU9">
        <v>1</v>
      </c>
      <c r="AV9">
        <v>1</v>
      </c>
      <c r="AW9" t="s">
        <v>80</v>
      </c>
      <c r="AX9" t="s">
        <v>80</v>
      </c>
      <c r="AY9" t="s">
        <v>80</v>
      </c>
      <c r="AZ9" t="s">
        <v>80</v>
      </c>
      <c r="BA9" t="s">
        <v>80</v>
      </c>
      <c r="BB9" t="s">
        <v>80</v>
      </c>
      <c r="BG9">
        <v>1</v>
      </c>
      <c r="BH9" t="s">
        <v>80</v>
      </c>
      <c r="BI9" t="s">
        <v>80</v>
      </c>
      <c r="BJ9" t="s">
        <v>80</v>
      </c>
      <c r="BK9">
        <v>2</v>
      </c>
      <c r="BL9">
        <v>1</v>
      </c>
      <c r="BM9" t="s">
        <v>80</v>
      </c>
      <c r="BN9" t="s">
        <v>80</v>
      </c>
      <c r="BO9" t="s">
        <v>80</v>
      </c>
      <c r="BP9">
        <v>2</v>
      </c>
      <c r="BQ9" t="s">
        <v>80</v>
      </c>
      <c r="BR9" t="s">
        <v>80</v>
      </c>
      <c r="BS9" t="s">
        <v>80</v>
      </c>
      <c r="BT9" t="s">
        <v>80</v>
      </c>
      <c r="BU9" t="s">
        <v>80</v>
      </c>
      <c r="BV9" t="s">
        <v>80</v>
      </c>
      <c r="BW9" t="s">
        <v>80</v>
      </c>
      <c r="BX9" t="s">
        <v>80</v>
      </c>
      <c r="BY9" t="s">
        <v>80</v>
      </c>
      <c r="BZ9" t="s">
        <v>80</v>
      </c>
      <c r="CE9">
        <f t="shared" si="3"/>
        <v>0</v>
      </c>
      <c r="CF9">
        <f t="shared" si="4"/>
        <v>0</v>
      </c>
      <c r="CG9">
        <f t="shared" si="5"/>
        <v>0</v>
      </c>
      <c r="CH9">
        <f t="shared" si="6"/>
        <v>0</v>
      </c>
    </row>
    <row r="10" spans="1:86" hidden="1" x14ac:dyDescent="0.25">
      <c r="A10" t="s">
        <v>112</v>
      </c>
      <c r="B10" t="s">
        <v>113</v>
      </c>
      <c r="C10" t="s">
        <v>106</v>
      </c>
      <c r="D10" t="s">
        <v>114</v>
      </c>
      <c r="E10" t="s">
        <v>115</v>
      </c>
      <c r="F10" t="s">
        <v>92</v>
      </c>
      <c r="G10">
        <v>358</v>
      </c>
      <c r="H10">
        <v>360</v>
      </c>
      <c r="I10" t="s">
        <v>80</v>
      </c>
      <c r="J10" t="s">
        <v>80</v>
      </c>
      <c r="K10">
        <v>335</v>
      </c>
      <c r="L10">
        <v>333</v>
      </c>
      <c r="M10" t="s">
        <v>80</v>
      </c>
      <c r="N10" t="s">
        <v>80</v>
      </c>
      <c r="O10">
        <v>370</v>
      </c>
      <c r="P10">
        <v>370</v>
      </c>
      <c r="Q10" t="s">
        <v>80</v>
      </c>
      <c r="R10" t="s">
        <v>80</v>
      </c>
      <c r="S10">
        <v>360</v>
      </c>
      <c r="T10">
        <v>362</v>
      </c>
      <c r="U10" t="s">
        <v>80</v>
      </c>
      <c r="V10" t="s">
        <v>80</v>
      </c>
      <c r="W10">
        <v>379</v>
      </c>
      <c r="X10">
        <v>379</v>
      </c>
      <c r="Y10" t="s">
        <v>80</v>
      </c>
      <c r="Z10" t="s">
        <v>80</v>
      </c>
      <c r="AA10">
        <v>392</v>
      </c>
      <c r="AB10">
        <v>390</v>
      </c>
      <c r="AC10" t="s">
        <v>80</v>
      </c>
      <c r="AD10" t="s">
        <v>80</v>
      </c>
      <c r="AE10">
        <v>520</v>
      </c>
      <c r="AF10">
        <v>522</v>
      </c>
      <c r="AG10" t="s">
        <v>80</v>
      </c>
      <c r="AH10" t="s">
        <v>80</v>
      </c>
      <c r="AI10">
        <v>509</v>
      </c>
      <c r="AJ10">
        <v>505</v>
      </c>
      <c r="AK10" t="s">
        <v>80</v>
      </c>
      <c r="AL10" t="s">
        <v>80</v>
      </c>
      <c r="AM10">
        <v>473</v>
      </c>
      <c r="AN10">
        <v>476</v>
      </c>
      <c r="AO10" t="s">
        <v>80</v>
      </c>
      <c r="AP10" t="s">
        <v>80</v>
      </c>
      <c r="AQ10">
        <v>450</v>
      </c>
      <c r="AR10">
        <v>448</v>
      </c>
      <c r="AS10" t="s">
        <v>80</v>
      </c>
      <c r="AT10" t="s">
        <v>80</v>
      </c>
      <c r="AU10">
        <v>402</v>
      </c>
      <c r="AV10">
        <v>404</v>
      </c>
      <c r="AW10" t="s">
        <v>80</v>
      </c>
      <c r="AX10" t="s">
        <v>80</v>
      </c>
      <c r="AY10">
        <v>485</v>
      </c>
      <c r="AZ10">
        <v>486</v>
      </c>
      <c r="BA10" t="s">
        <v>80</v>
      </c>
      <c r="BB10" t="s">
        <v>80</v>
      </c>
      <c r="BC10" s="20">
        <f t="shared" si="7"/>
        <v>5033</v>
      </c>
      <c r="BD10" s="20">
        <f t="shared" si="0"/>
        <v>5035</v>
      </c>
      <c r="BG10">
        <v>6</v>
      </c>
      <c r="BH10">
        <v>2</v>
      </c>
      <c r="BI10" t="s">
        <v>80</v>
      </c>
      <c r="BJ10" t="s">
        <v>80</v>
      </c>
      <c r="BK10">
        <v>348</v>
      </c>
      <c r="BL10">
        <v>351</v>
      </c>
      <c r="BM10" t="s">
        <v>80</v>
      </c>
      <c r="BN10" t="s">
        <v>80</v>
      </c>
      <c r="BO10">
        <v>405</v>
      </c>
      <c r="BP10">
        <v>406</v>
      </c>
      <c r="BQ10" t="s">
        <v>80</v>
      </c>
      <c r="BR10" t="s">
        <v>80</v>
      </c>
      <c r="BS10" t="s">
        <v>80</v>
      </c>
      <c r="BT10" t="s">
        <v>80</v>
      </c>
      <c r="BU10" t="s">
        <v>80</v>
      </c>
      <c r="BV10" t="s">
        <v>80</v>
      </c>
      <c r="BW10" t="s">
        <v>80</v>
      </c>
      <c r="BX10" t="s">
        <v>80</v>
      </c>
      <c r="BY10" t="s">
        <v>80</v>
      </c>
      <c r="BZ10" t="s">
        <v>80</v>
      </c>
      <c r="CE10">
        <f t="shared" si="3"/>
        <v>5033</v>
      </c>
      <c r="CF10">
        <f t="shared" si="4"/>
        <v>5035</v>
      </c>
      <c r="CG10">
        <f t="shared" si="5"/>
        <v>0</v>
      </c>
      <c r="CH10">
        <f t="shared" si="6"/>
        <v>0</v>
      </c>
    </row>
    <row r="11" spans="1:86" hidden="1" x14ac:dyDescent="0.25">
      <c r="A11" t="s">
        <v>116</v>
      </c>
      <c r="B11" t="s">
        <v>117</v>
      </c>
      <c r="C11" t="s">
        <v>83</v>
      </c>
      <c r="D11" t="s">
        <v>118</v>
      </c>
      <c r="E11" t="s">
        <v>119</v>
      </c>
      <c r="F11" t="s">
        <v>109</v>
      </c>
      <c r="G11">
        <v>8</v>
      </c>
      <c r="H11">
        <v>8</v>
      </c>
      <c r="I11">
        <v>2</v>
      </c>
      <c r="J11" t="s">
        <v>80</v>
      </c>
      <c r="K11">
        <v>8</v>
      </c>
      <c r="L11">
        <v>8</v>
      </c>
      <c r="M11">
        <v>4</v>
      </c>
      <c r="N11" t="s">
        <v>80</v>
      </c>
      <c r="O11">
        <v>13</v>
      </c>
      <c r="P11">
        <v>9</v>
      </c>
      <c r="Q11">
        <v>2</v>
      </c>
      <c r="R11" t="s">
        <v>80</v>
      </c>
      <c r="S11">
        <v>9</v>
      </c>
      <c r="T11">
        <v>13</v>
      </c>
      <c r="U11">
        <v>2</v>
      </c>
      <c r="V11" t="s">
        <v>80</v>
      </c>
      <c r="W11">
        <v>8</v>
      </c>
      <c r="X11">
        <v>7</v>
      </c>
      <c r="Y11" t="s">
        <v>80</v>
      </c>
      <c r="Z11" t="s">
        <v>80</v>
      </c>
      <c r="AA11">
        <v>13</v>
      </c>
      <c r="AB11">
        <v>13</v>
      </c>
      <c r="AC11">
        <v>4</v>
      </c>
      <c r="AD11" t="s">
        <v>80</v>
      </c>
      <c r="AE11">
        <v>9</v>
      </c>
      <c r="AF11">
        <v>10</v>
      </c>
      <c r="AG11">
        <v>5</v>
      </c>
      <c r="AH11" t="s">
        <v>80</v>
      </c>
      <c r="AI11">
        <v>11</v>
      </c>
      <c r="AJ11">
        <v>9</v>
      </c>
      <c r="AK11">
        <v>1</v>
      </c>
      <c r="AL11" t="s">
        <v>80</v>
      </c>
      <c r="AM11">
        <v>11</v>
      </c>
      <c r="AN11">
        <v>12</v>
      </c>
      <c r="AO11">
        <v>2</v>
      </c>
      <c r="AP11" t="s">
        <v>80</v>
      </c>
      <c r="AQ11">
        <v>9</v>
      </c>
      <c r="AR11">
        <v>8</v>
      </c>
      <c r="AS11">
        <v>1</v>
      </c>
      <c r="AT11" t="s">
        <v>80</v>
      </c>
      <c r="AU11">
        <v>14</v>
      </c>
      <c r="AV11">
        <v>15</v>
      </c>
      <c r="AW11">
        <v>3</v>
      </c>
      <c r="AX11" t="s">
        <v>80</v>
      </c>
      <c r="AY11">
        <v>12</v>
      </c>
      <c r="AZ11">
        <v>12</v>
      </c>
      <c r="BA11">
        <v>1</v>
      </c>
      <c r="BB11" t="s">
        <v>80</v>
      </c>
      <c r="BC11" s="20">
        <f t="shared" si="7"/>
        <v>125</v>
      </c>
      <c r="BD11" s="20">
        <f t="shared" si="0"/>
        <v>124</v>
      </c>
      <c r="BG11">
        <v>14</v>
      </c>
      <c r="BH11">
        <v>13</v>
      </c>
      <c r="BI11">
        <v>4</v>
      </c>
      <c r="BJ11" t="s">
        <v>80</v>
      </c>
      <c r="BK11">
        <v>11</v>
      </c>
      <c r="BL11">
        <v>12</v>
      </c>
      <c r="BM11">
        <v>3</v>
      </c>
      <c r="BN11" t="s">
        <v>80</v>
      </c>
      <c r="BO11">
        <v>10</v>
      </c>
      <c r="BP11">
        <v>11</v>
      </c>
      <c r="BQ11">
        <v>2</v>
      </c>
      <c r="BR11" t="s">
        <v>80</v>
      </c>
      <c r="BS11">
        <v>3</v>
      </c>
      <c r="BT11">
        <v>2</v>
      </c>
      <c r="BU11" t="s">
        <v>80</v>
      </c>
      <c r="BV11" t="s">
        <v>80</v>
      </c>
      <c r="BW11">
        <v>12</v>
      </c>
      <c r="BX11">
        <v>13</v>
      </c>
      <c r="BY11">
        <v>2</v>
      </c>
      <c r="BZ11" t="s">
        <v>80</v>
      </c>
      <c r="CA11" s="20">
        <f t="shared" si="1"/>
        <v>50</v>
      </c>
      <c r="CB11" s="20">
        <f t="shared" si="2"/>
        <v>51</v>
      </c>
      <c r="CE11">
        <f t="shared" si="3"/>
        <v>175</v>
      </c>
      <c r="CF11">
        <f t="shared" si="4"/>
        <v>175</v>
      </c>
      <c r="CG11">
        <f t="shared" si="5"/>
        <v>0</v>
      </c>
      <c r="CH11">
        <f t="shared" si="6"/>
        <v>0</v>
      </c>
    </row>
    <row r="12" spans="1:86" hidden="1" x14ac:dyDescent="0.25">
      <c r="A12" t="s">
        <v>116</v>
      </c>
      <c r="B12" t="s">
        <v>117</v>
      </c>
      <c r="C12" t="s">
        <v>83</v>
      </c>
      <c r="D12" t="s">
        <v>118</v>
      </c>
      <c r="E12" t="s">
        <v>119</v>
      </c>
      <c r="F12" t="s">
        <v>120</v>
      </c>
      <c r="G12">
        <v>168</v>
      </c>
      <c r="H12">
        <v>152</v>
      </c>
      <c r="I12" t="s">
        <v>80</v>
      </c>
      <c r="J12" t="s">
        <v>80</v>
      </c>
      <c r="K12">
        <v>154</v>
      </c>
      <c r="L12">
        <v>160</v>
      </c>
      <c r="M12" t="s">
        <v>80</v>
      </c>
      <c r="N12" t="s">
        <v>80</v>
      </c>
      <c r="O12">
        <v>141</v>
      </c>
      <c r="P12">
        <v>133</v>
      </c>
      <c r="Q12" t="s">
        <v>80</v>
      </c>
      <c r="R12" t="s">
        <v>80</v>
      </c>
      <c r="S12">
        <v>149</v>
      </c>
      <c r="T12">
        <v>160</v>
      </c>
      <c r="U12" t="s">
        <v>80</v>
      </c>
      <c r="V12" t="s">
        <v>80</v>
      </c>
      <c r="W12">
        <v>152</v>
      </c>
      <c r="X12">
        <v>148</v>
      </c>
      <c r="Y12" t="s">
        <v>80</v>
      </c>
      <c r="Z12" t="s">
        <v>80</v>
      </c>
      <c r="AA12">
        <v>159</v>
      </c>
      <c r="AB12">
        <v>153</v>
      </c>
      <c r="AC12" t="s">
        <v>80</v>
      </c>
      <c r="AD12" t="s">
        <v>80</v>
      </c>
      <c r="AE12">
        <v>176</v>
      </c>
      <c r="AF12">
        <v>183</v>
      </c>
      <c r="AG12">
        <v>1</v>
      </c>
      <c r="AH12" t="s">
        <v>80</v>
      </c>
      <c r="AI12">
        <v>160</v>
      </c>
      <c r="AJ12">
        <v>148</v>
      </c>
      <c r="AK12" t="s">
        <v>80</v>
      </c>
      <c r="AL12" t="s">
        <v>80</v>
      </c>
      <c r="AM12">
        <v>139</v>
      </c>
      <c r="AN12">
        <v>155</v>
      </c>
      <c r="AO12">
        <v>2</v>
      </c>
      <c r="AP12" t="s">
        <v>80</v>
      </c>
      <c r="AQ12">
        <v>178</v>
      </c>
      <c r="AR12">
        <v>175</v>
      </c>
      <c r="AS12" t="s">
        <v>80</v>
      </c>
      <c r="AT12" t="s">
        <v>80</v>
      </c>
      <c r="AU12">
        <v>131</v>
      </c>
      <c r="AV12">
        <v>133</v>
      </c>
      <c r="AW12" t="s">
        <v>80</v>
      </c>
      <c r="AX12" t="s">
        <v>80</v>
      </c>
      <c r="AY12">
        <v>119</v>
      </c>
      <c r="AZ12">
        <v>123</v>
      </c>
      <c r="BA12" t="s">
        <v>80</v>
      </c>
      <c r="BB12" t="s">
        <v>80</v>
      </c>
      <c r="BC12" s="20">
        <f t="shared" si="7"/>
        <v>1826</v>
      </c>
      <c r="BD12" s="20">
        <f t="shared" si="0"/>
        <v>1823</v>
      </c>
      <c r="BG12">
        <v>158</v>
      </c>
      <c r="BH12">
        <v>149</v>
      </c>
      <c r="BI12" t="s">
        <v>80</v>
      </c>
      <c r="BJ12" t="s">
        <v>80</v>
      </c>
      <c r="BK12">
        <v>129</v>
      </c>
      <c r="BL12">
        <v>133</v>
      </c>
      <c r="BM12">
        <v>1</v>
      </c>
      <c r="BN12" t="s">
        <v>80</v>
      </c>
      <c r="BO12">
        <v>116</v>
      </c>
      <c r="BP12">
        <v>117</v>
      </c>
      <c r="BQ12" t="s">
        <v>80</v>
      </c>
      <c r="BR12" t="s">
        <v>80</v>
      </c>
      <c r="BS12">
        <v>120</v>
      </c>
      <c r="BT12">
        <v>121</v>
      </c>
      <c r="BU12" t="s">
        <v>80</v>
      </c>
      <c r="BV12" t="s">
        <v>80</v>
      </c>
      <c r="BW12">
        <v>123</v>
      </c>
      <c r="BX12">
        <v>133</v>
      </c>
      <c r="BY12">
        <v>1</v>
      </c>
      <c r="BZ12" t="s">
        <v>80</v>
      </c>
      <c r="CA12" s="20">
        <f t="shared" si="1"/>
        <v>646</v>
      </c>
      <c r="CB12" s="20">
        <f t="shared" si="2"/>
        <v>653</v>
      </c>
      <c r="CE12">
        <f t="shared" si="3"/>
        <v>2472</v>
      </c>
      <c r="CF12">
        <f t="shared" si="4"/>
        <v>2476</v>
      </c>
      <c r="CG12">
        <f t="shared" si="5"/>
        <v>0</v>
      </c>
      <c r="CH12">
        <f t="shared" si="6"/>
        <v>0</v>
      </c>
    </row>
    <row r="13" spans="1:86" hidden="1" x14ac:dyDescent="0.25">
      <c r="A13" t="s">
        <v>121</v>
      </c>
      <c r="B13" t="s">
        <v>122</v>
      </c>
      <c r="C13" t="s">
        <v>123</v>
      </c>
      <c r="D13" t="s">
        <v>124</v>
      </c>
      <c r="E13" t="s">
        <v>125</v>
      </c>
      <c r="F13" t="s">
        <v>109</v>
      </c>
      <c r="G13">
        <v>121</v>
      </c>
      <c r="H13">
        <v>111</v>
      </c>
      <c r="I13">
        <v>6</v>
      </c>
      <c r="J13" t="s">
        <v>80</v>
      </c>
      <c r="K13">
        <v>121</v>
      </c>
      <c r="L13">
        <v>125</v>
      </c>
      <c r="M13">
        <v>5</v>
      </c>
      <c r="N13" t="s">
        <v>80</v>
      </c>
      <c r="O13">
        <v>86</v>
      </c>
      <c r="P13">
        <v>94</v>
      </c>
      <c r="Q13">
        <v>7</v>
      </c>
      <c r="R13" t="s">
        <v>80</v>
      </c>
      <c r="S13">
        <v>69</v>
      </c>
      <c r="T13">
        <v>73</v>
      </c>
      <c r="U13">
        <v>4</v>
      </c>
      <c r="V13" t="s">
        <v>80</v>
      </c>
      <c r="W13">
        <v>65</v>
      </c>
      <c r="X13">
        <v>78</v>
      </c>
      <c r="Y13">
        <v>6</v>
      </c>
      <c r="Z13" t="s">
        <v>80</v>
      </c>
      <c r="AA13">
        <v>49</v>
      </c>
      <c r="AB13">
        <v>50</v>
      </c>
      <c r="AC13">
        <v>8</v>
      </c>
      <c r="AD13" t="s">
        <v>80</v>
      </c>
      <c r="AE13">
        <v>44</v>
      </c>
      <c r="AF13">
        <v>40</v>
      </c>
      <c r="AG13">
        <v>4</v>
      </c>
      <c r="AH13" t="s">
        <v>80</v>
      </c>
      <c r="AI13">
        <v>39</v>
      </c>
      <c r="AJ13">
        <v>41</v>
      </c>
      <c r="AK13">
        <v>1</v>
      </c>
      <c r="AL13" t="s">
        <v>80</v>
      </c>
      <c r="AM13">
        <v>41</v>
      </c>
      <c r="AN13">
        <v>34</v>
      </c>
      <c r="AO13">
        <v>4</v>
      </c>
      <c r="AP13" t="s">
        <v>80</v>
      </c>
      <c r="AQ13">
        <v>55</v>
      </c>
      <c r="AR13">
        <v>56</v>
      </c>
      <c r="AS13">
        <v>3</v>
      </c>
      <c r="AT13" t="s">
        <v>80</v>
      </c>
      <c r="AU13">
        <v>58</v>
      </c>
      <c r="AV13">
        <v>60</v>
      </c>
      <c r="AW13">
        <v>1</v>
      </c>
      <c r="AX13" t="s">
        <v>80</v>
      </c>
      <c r="AY13">
        <v>49</v>
      </c>
      <c r="AZ13">
        <v>49</v>
      </c>
      <c r="BA13">
        <v>5</v>
      </c>
      <c r="BB13" t="s">
        <v>80</v>
      </c>
      <c r="BC13" s="20">
        <f t="shared" si="7"/>
        <v>797</v>
      </c>
      <c r="BD13" s="20">
        <f t="shared" si="0"/>
        <v>811</v>
      </c>
      <c r="BE13" s="20">
        <f t="shared" ref="BE13:BE26" si="10">I13+M13+Q13+U13+Y13+AC13+AG13+AK13+AO13+AS13+AW13+BA13</f>
        <v>54</v>
      </c>
      <c r="BG13">
        <v>82</v>
      </c>
      <c r="BH13">
        <v>81</v>
      </c>
      <c r="BI13">
        <v>5</v>
      </c>
      <c r="BJ13" t="s">
        <v>80</v>
      </c>
      <c r="BK13">
        <v>74</v>
      </c>
      <c r="BL13">
        <v>59</v>
      </c>
      <c r="BM13">
        <v>3</v>
      </c>
      <c r="BN13" t="s">
        <v>80</v>
      </c>
      <c r="BO13">
        <v>110</v>
      </c>
      <c r="BP13">
        <v>110</v>
      </c>
      <c r="BQ13">
        <v>11</v>
      </c>
      <c r="BR13" t="s">
        <v>80</v>
      </c>
      <c r="BS13">
        <v>123</v>
      </c>
      <c r="BT13">
        <v>130</v>
      </c>
      <c r="BU13">
        <v>10</v>
      </c>
      <c r="BV13" t="s">
        <v>80</v>
      </c>
      <c r="BW13">
        <v>65</v>
      </c>
      <c r="BX13">
        <v>83</v>
      </c>
      <c r="BY13">
        <v>3</v>
      </c>
      <c r="BZ13" t="s">
        <v>80</v>
      </c>
      <c r="CA13" s="20">
        <f t="shared" si="1"/>
        <v>454</v>
      </c>
      <c r="CB13" s="20">
        <f t="shared" si="2"/>
        <v>463</v>
      </c>
      <c r="CC13" s="20">
        <f t="shared" si="8"/>
        <v>32</v>
      </c>
      <c r="CE13">
        <f t="shared" si="3"/>
        <v>1251</v>
      </c>
      <c r="CF13">
        <f t="shared" si="4"/>
        <v>1274</v>
      </c>
      <c r="CG13">
        <f t="shared" si="5"/>
        <v>86</v>
      </c>
      <c r="CH13">
        <f t="shared" si="6"/>
        <v>0</v>
      </c>
    </row>
    <row r="14" spans="1:86" hidden="1" x14ac:dyDescent="0.25">
      <c r="A14" t="s">
        <v>126</v>
      </c>
      <c r="B14" t="s">
        <v>127</v>
      </c>
      <c r="C14" t="s">
        <v>106</v>
      </c>
      <c r="D14" t="s">
        <v>114</v>
      </c>
      <c r="E14" t="s">
        <v>128</v>
      </c>
      <c r="F14" t="s">
        <v>92</v>
      </c>
      <c r="G14" t="s">
        <v>80</v>
      </c>
      <c r="H14" t="s">
        <v>80</v>
      </c>
      <c r="I14" t="s">
        <v>80</v>
      </c>
      <c r="J14" t="s">
        <v>80</v>
      </c>
      <c r="K14" t="s">
        <v>80</v>
      </c>
      <c r="L14" t="s">
        <v>80</v>
      </c>
      <c r="M14" t="s">
        <v>80</v>
      </c>
      <c r="N14" t="s">
        <v>80</v>
      </c>
      <c r="O14" t="s">
        <v>80</v>
      </c>
      <c r="P14" t="s">
        <v>80</v>
      </c>
      <c r="Q14" t="s">
        <v>80</v>
      </c>
      <c r="R14" t="s">
        <v>80</v>
      </c>
      <c r="S14" t="s">
        <v>80</v>
      </c>
      <c r="T14" t="s">
        <v>80</v>
      </c>
      <c r="U14" t="s">
        <v>80</v>
      </c>
      <c r="V14" t="s">
        <v>80</v>
      </c>
      <c r="W14" t="s">
        <v>80</v>
      </c>
      <c r="X14" t="s">
        <v>80</v>
      </c>
      <c r="Y14" t="s">
        <v>80</v>
      </c>
      <c r="Z14" t="s">
        <v>80</v>
      </c>
      <c r="AA14" t="s">
        <v>80</v>
      </c>
      <c r="AB14" t="s">
        <v>80</v>
      </c>
      <c r="AC14" t="s">
        <v>80</v>
      </c>
      <c r="AD14" t="s">
        <v>80</v>
      </c>
      <c r="AE14" t="s">
        <v>80</v>
      </c>
      <c r="AF14" t="s">
        <v>80</v>
      </c>
      <c r="AG14" t="s">
        <v>80</v>
      </c>
      <c r="AH14" t="s">
        <v>80</v>
      </c>
      <c r="AI14" t="s">
        <v>80</v>
      </c>
      <c r="AJ14" t="s">
        <v>80</v>
      </c>
      <c r="AK14" t="s">
        <v>80</v>
      </c>
      <c r="AL14" t="s">
        <v>80</v>
      </c>
      <c r="AM14" t="s">
        <v>80</v>
      </c>
      <c r="AN14" t="s">
        <v>80</v>
      </c>
      <c r="AO14" t="s">
        <v>80</v>
      </c>
      <c r="AP14" t="s">
        <v>80</v>
      </c>
      <c r="AQ14" t="s">
        <v>80</v>
      </c>
      <c r="AR14" t="s">
        <v>80</v>
      </c>
      <c r="AS14" t="s">
        <v>80</v>
      </c>
      <c r="AT14" t="s">
        <v>80</v>
      </c>
      <c r="AU14" t="s">
        <v>80</v>
      </c>
      <c r="AV14" t="s">
        <v>80</v>
      </c>
      <c r="AW14" t="s">
        <v>80</v>
      </c>
      <c r="AX14" t="s">
        <v>80</v>
      </c>
      <c r="AY14" t="s">
        <v>80</v>
      </c>
      <c r="AZ14" t="s">
        <v>80</v>
      </c>
      <c r="BA14" t="s">
        <v>80</v>
      </c>
      <c r="BB14" t="s">
        <v>80</v>
      </c>
      <c r="BG14" t="s">
        <v>80</v>
      </c>
      <c r="BH14" t="s">
        <v>80</v>
      </c>
      <c r="BI14" t="s">
        <v>80</v>
      </c>
      <c r="BJ14" t="s">
        <v>80</v>
      </c>
      <c r="BK14" t="s">
        <v>80</v>
      </c>
      <c r="BL14" t="s">
        <v>80</v>
      </c>
      <c r="BM14" t="s">
        <v>80</v>
      </c>
      <c r="BN14" t="s">
        <v>80</v>
      </c>
      <c r="BO14" t="s">
        <v>80</v>
      </c>
      <c r="BP14" t="s">
        <v>80</v>
      </c>
      <c r="BQ14" t="s">
        <v>80</v>
      </c>
      <c r="BR14" t="s">
        <v>80</v>
      </c>
      <c r="BS14">
        <v>422</v>
      </c>
      <c r="BT14">
        <v>419</v>
      </c>
      <c r="BU14" t="s">
        <v>80</v>
      </c>
      <c r="BV14" t="s">
        <v>80</v>
      </c>
      <c r="BW14">
        <v>481</v>
      </c>
      <c r="BX14">
        <v>484</v>
      </c>
      <c r="BY14" t="s">
        <v>80</v>
      </c>
      <c r="BZ14" t="s">
        <v>80</v>
      </c>
      <c r="CE14">
        <f t="shared" si="3"/>
        <v>0</v>
      </c>
      <c r="CF14">
        <f t="shared" si="4"/>
        <v>0</v>
      </c>
      <c r="CG14">
        <f t="shared" si="5"/>
        <v>0</v>
      </c>
      <c r="CH14">
        <f t="shared" si="6"/>
        <v>0</v>
      </c>
    </row>
    <row r="15" spans="1:86" hidden="1" x14ac:dyDescent="0.25">
      <c r="A15" t="s">
        <v>129</v>
      </c>
      <c r="B15" t="s">
        <v>127</v>
      </c>
      <c r="C15" t="s">
        <v>89</v>
      </c>
      <c r="D15" t="s">
        <v>130</v>
      </c>
      <c r="E15" t="s">
        <v>131</v>
      </c>
      <c r="F15" t="s">
        <v>109</v>
      </c>
      <c r="G15" t="s">
        <v>80</v>
      </c>
      <c r="H15" t="s">
        <v>80</v>
      </c>
      <c r="I15" t="s">
        <v>80</v>
      </c>
      <c r="J15" t="s">
        <v>80</v>
      </c>
      <c r="K15" t="s">
        <v>80</v>
      </c>
      <c r="L15" t="s">
        <v>80</v>
      </c>
      <c r="M15" t="s">
        <v>80</v>
      </c>
      <c r="N15" t="s">
        <v>80</v>
      </c>
      <c r="O15" t="s">
        <v>80</v>
      </c>
      <c r="P15" t="s">
        <v>80</v>
      </c>
      <c r="Q15" t="s">
        <v>80</v>
      </c>
      <c r="R15" t="s">
        <v>80</v>
      </c>
      <c r="S15" t="s">
        <v>80</v>
      </c>
      <c r="T15" t="s">
        <v>80</v>
      </c>
      <c r="U15" t="s">
        <v>80</v>
      </c>
      <c r="V15" t="s">
        <v>80</v>
      </c>
      <c r="W15" t="s">
        <v>80</v>
      </c>
      <c r="X15" t="s">
        <v>80</v>
      </c>
      <c r="Y15" t="s">
        <v>80</v>
      </c>
      <c r="Z15" t="s">
        <v>80</v>
      </c>
      <c r="AA15" t="s">
        <v>80</v>
      </c>
      <c r="AB15" t="s">
        <v>80</v>
      </c>
      <c r="AC15" t="s">
        <v>80</v>
      </c>
      <c r="AD15" t="s">
        <v>80</v>
      </c>
      <c r="AE15" t="s">
        <v>80</v>
      </c>
      <c r="AF15" t="s">
        <v>80</v>
      </c>
      <c r="AG15" t="s">
        <v>80</v>
      </c>
      <c r="AH15" t="s">
        <v>80</v>
      </c>
      <c r="AI15" t="s">
        <v>80</v>
      </c>
      <c r="AJ15" t="s">
        <v>80</v>
      </c>
      <c r="AK15" t="s">
        <v>80</v>
      </c>
      <c r="AL15" t="s">
        <v>80</v>
      </c>
      <c r="AM15" t="s">
        <v>80</v>
      </c>
      <c r="AN15" t="s">
        <v>80</v>
      </c>
      <c r="AO15" t="s">
        <v>80</v>
      </c>
      <c r="AP15" t="s">
        <v>80</v>
      </c>
      <c r="AQ15" t="s">
        <v>80</v>
      </c>
      <c r="AR15" t="s">
        <v>80</v>
      </c>
      <c r="AS15" t="s">
        <v>80</v>
      </c>
      <c r="AT15" t="s">
        <v>80</v>
      </c>
      <c r="AU15" t="s">
        <v>80</v>
      </c>
      <c r="AV15" t="s">
        <v>80</v>
      </c>
      <c r="AW15" t="s">
        <v>80</v>
      </c>
      <c r="AX15" t="s">
        <v>80</v>
      </c>
      <c r="AY15" t="s">
        <v>80</v>
      </c>
      <c r="AZ15" t="s">
        <v>80</v>
      </c>
      <c r="BA15" t="s">
        <v>80</v>
      </c>
      <c r="BB15" t="s">
        <v>80</v>
      </c>
      <c r="BG15" t="s">
        <v>80</v>
      </c>
      <c r="BH15" t="s">
        <v>80</v>
      </c>
      <c r="BI15" t="s">
        <v>80</v>
      </c>
      <c r="BJ15" t="s">
        <v>80</v>
      </c>
      <c r="BK15" t="s">
        <v>80</v>
      </c>
      <c r="BL15" t="s">
        <v>80</v>
      </c>
      <c r="BM15" t="s">
        <v>80</v>
      </c>
      <c r="BN15" t="s">
        <v>80</v>
      </c>
      <c r="BO15" t="s">
        <v>80</v>
      </c>
      <c r="BP15" t="s">
        <v>80</v>
      </c>
      <c r="BQ15" t="s">
        <v>80</v>
      </c>
      <c r="BR15" t="s">
        <v>80</v>
      </c>
      <c r="BS15">
        <v>67</v>
      </c>
      <c r="BT15">
        <v>65</v>
      </c>
      <c r="BU15">
        <v>34</v>
      </c>
      <c r="BV15" t="s">
        <v>80</v>
      </c>
      <c r="BW15">
        <v>66</v>
      </c>
      <c r="BX15">
        <v>68</v>
      </c>
      <c r="BY15">
        <v>47</v>
      </c>
      <c r="BZ15" t="s">
        <v>80</v>
      </c>
      <c r="CE15">
        <f t="shared" si="3"/>
        <v>0</v>
      </c>
      <c r="CF15">
        <f t="shared" si="4"/>
        <v>0</v>
      </c>
      <c r="CG15">
        <f t="shared" si="5"/>
        <v>0</v>
      </c>
      <c r="CH15">
        <f t="shared" si="6"/>
        <v>0</v>
      </c>
    </row>
    <row r="16" spans="1:86" hidden="1" x14ac:dyDescent="0.25">
      <c r="A16" t="s">
        <v>129</v>
      </c>
      <c r="B16" t="s">
        <v>127</v>
      </c>
      <c r="C16" t="s">
        <v>89</v>
      </c>
      <c r="D16" t="s">
        <v>130</v>
      </c>
      <c r="E16" t="s">
        <v>131</v>
      </c>
      <c r="F16" t="s">
        <v>120</v>
      </c>
      <c r="G16" t="s">
        <v>80</v>
      </c>
      <c r="H16" t="s">
        <v>80</v>
      </c>
      <c r="I16" t="s">
        <v>80</v>
      </c>
      <c r="J16" t="s">
        <v>80</v>
      </c>
      <c r="K16" t="s">
        <v>80</v>
      </c>
      <c r="L16" t="s">
        <v>80</v>
      </c>
      <c r="M16" t="s">
        <v>80</v>
      </c>
      <c r="N16" t="s">
        <v>80</v>
      </c>
      <c r="O16" t="s">
        <v>80</v>
      </c>
      <c r="P16" t="s">
        <v>80</v>
      </c>
      <c r="Q16" t="s">
        <v>80</v>
      </c>
      <c r="R16" t="s">
        <v>80</v>
      </c>
      <c r="S16" t="s">
        <v>80</v>
      </c>
      <c r="T16" t="s">
        <v>80</v>
      </c>
      <c r="U16" t="s">
        <v>80</v>
      </c>
      <c r="V16" t="s">
        <v>80</v>
      </c>
      <c r="W16" t="s">
        <v>80</v>
      </c>
      <c r="X16" t="s">
        <v>80</v>
      </c>
      <c r="Y16" t="s">
        <v>80</v>
      </c>
      <c r="Z16" t="s">
        <v>80</v>
      </c>
      <c r="AA16" t="s">
        <v>80</v>
      </c>
      <c r="AB16" t="s">
        <v>80</v>
      </c>
      <c r="AC16" t="s">
        <v>80</v>
      </c>
      <c r="AD16" t="s">
        <v>80</v>
      </c>
      <c r="AE16" t="s">
        <v>80</v>
      </c>
      <c r="AF16" t="s">
        <v>80</v>
      </c>
      <c r="AG16" t="s">
        <v>80</v>
      </c>
      <c r="AH16" t="s">
        <v>80</v>
      </c>
      <c r="AI16" t="s">
        <v>80</v>
      </c>
      <c r="AJ16" t="s">
        <v>80</v>
      </c>
      <c r="AK16" t="s">
        <v>80</v>
      </c>
      <c r="AL16" t="s">
        <v>80</v>
      </c>
      <c r="AM16" t="s">
        <v>80</v>
      </c>
      <c r="AN16" t="s">
        <v>80</v>
      </c>
      <c r="AO16" t="s">
        <v>80</v>
      </c>
      <c r="AP16" t="s">
        <v>80</v>
      </c>
      <c r="AQ16" t="s">
        <v>80</v>
      </c>
      <c r="AR16" t="s">
        <v>80</v>
      </c>
      <c r="AS16" t="s">
        <v>80</v>
      </c>
      <c r="AT16" t="s">
        <v>80</v>
      </c>
      <c r="AU16" t="s">
        <v>80</v>
      </c>
      <c r="AV16" t="s">
        <v>80</v>
      </c>
      <c r="AW16" t="s">
        <v>80</v>
      </c>
      <c r="AX16" t="s">
        <v>80</v>
      </c>
      <c r="AY16" t="s">
        <v>80</v>
      </c>
      <c r="AZ16" t="s">
        <v>80</v>
      </c>
      <c r="BA16" t="s">
        <v>80</v>
      </c>
      <c r="BB16" t="s">
        <v>80</v>
      </c>
      <c r="BG16" t="s">
        <v>80</v>
      </c>
      <c r="BH16" t="s">
        <v>80</v>
      </c>
      <c r="BI16" t="s">
        <v>80</v>
      </c>
      <c r="BJ16" t="s">
        <v>80</v>
      </c>
      <c r="BK16" t="s">
        <v>80</v>
      </c>
      <c r="BL16" t="s">
        <v>80</v>
      </c>
      <c r="BM16" t="s">
        <v>80</v>
      </c>
      <c r="BN16" t="s">
        <v>80</v>
      </c>
      <c r="BO16" t="s">
        <v>80</v>
      </c>
      <c r="BP16" t="s">
        <v>80</v>
      </c>
      <c r="BQ16" t="s">
        <v>80</v>
      </c>
      <c r="BR16" t="s">
        <v>80</v>
      </c>
      <c r="BS16">
        <v>4</v>
      </c>
      <c r="BT16">
        <v>4</v>
      </c>
      <c r="BU16" t="s">
        <v>80</v>
      </c>
      <c r="BV16" t="s">
        <v>80</v>
      </c>
      <c r="BW16">
        <v>1</v>
      </c>
      <c r="BX16">
        <v>1</v>
      </c>
      <c r="BY16" t="s">
        <v>80</v>
      </c>
      <c r="BZ16" t="s">
        <v>80</v>
      </c>
      <c r="CE16">
        <f t="shared" si="3"/>
        <v>0</v>
      </c>
      <c r="CF16">
        <f t="shared" si="4"/>
        <v>0</v>
      </c>
      <c r="CG16">
        <f t="shared" si="5"/>
        <v>0</v>
      </c>
      <c r="CH16">
        <f t="shared" si="6"/>
        <v>0</v>
      </c>
    </row>
    <row r="17" spans="1:86" hidden="1" x14ac:dyDescent="0.25">
      <c r="A17" t="s">
        <v>132</v>
      </c>
      <c r="B17" t="s">
        <v>127</v>
      </c>
      <c r="C17" t="s">
        <v>106</v>
      </c>
      <c r="D17" t="s">
        <v>133</v>
      </c>
      <c r="E17" t="s">
        <v>134</v>
      </c>
      <c r="F17" t="s">
        <v>109</v>
      </c>
      <c r="G17" t="s">
        <v>80</v>
      </c>
      <c r="H17" t="s">
        <v>80</v>
      </c>
      <c r="I17" t="s">
        <v>80</v>
      </c>
      <c r="J17" t="s">
        <v>80</v>
      </c>
      <c r="K17" t="s">
        <v>80</v>
      </c>
      <c r="L17" t="s">
        <v>80</v>
      </c>
      <c r="M17" t="s">
        <v>80</v>
      </c>
      <c r="N17" t="s">
        <v>80</v>
      </c>
      <c r="O17" t="s">
        <v>80</v>
      </c>
      <c r="P17" t="s">
        <v>80</v>
      </c>
      <c r="Q17" t="s">
        <v>80</v>
      </c>
      <c r="R17" t="s">
        <v>80</v>
      </c>
      <c r="S17" t="s">
        <v>80</v>
      </c>
      <c r="T17" t="s">
        <v>80</v>
      </c>
      <c r="U17" t="s">
        <v>80</v>
      </c>
      <c r="V17" t="s">
        <v>80</v>
      </c>
      <c r="W17" t="s">
        <v>80</v>
      </c>
      <c r="X17" t="s">
        <v>80</v>
      </c>
      <c r="Y17" t="s">
        <v>80</v>
      </c>
      <c r="Z17" t="s">
        <v>80</v>
      </c>
      <c r="AA17" t="s">
        <v>80</v>
      </c>
      <c r="AB17" t="s">
        <v>80</v>
      </c>
      <c r="AC17" t="s">
        <v>80</v>
      </c>
      <c r="AD17" t="s">
        <v>80</v>
      </c>
      <c r="AE17" t="s">
        <v>80</v>
      </c>
      <c r="AF17" t="s">
        <v>80</v>
      </c>
      <c r="AG17" t="s">
        <v>80</v>
      </c>
      <c r="AH17" t="s">
        <v>80</v>
      </c>
      <c r="AI17" t="s">
        <v>80</v>
      </c>
      <c r="AJ17" t="s">
        <v>80</v>
      </c>
      <c r="AK17" t="s">
        <v>80</v>
      </c>
      <c r="AL17" t="s">
        <v>80</v>
      </c>
      <c r="AM17" t="s">
        <v>80</v>
      </c>
      <c r="AN17" t="s">
        <v>80</v>
      </c>
      <c r="AO17" t="s">
        <v>80</v>
      </c>
      <c r="AP17" t="s">
        <v>80</v>
      </c>
      <c r="AQ17" t="s">
        <v>80</v>
      </c>
      <c r="AR17" t="s">
        <v>80</v>
      </c>
      <c r="AS17" t="s">
        <v>80</v>
      </c>
      <c r="AT17" t="s">
        <v>80</v>
      </c>
      <c r="AU17" t="s">
        <v>80</v>
      </c>
      <c r="AV17" t="s">
        <v>80</v>
      </c>
      <c r="AW17" t="s">
        <v>80</v>
      </c>
      <c r="AX17" t="s">
        <v>80</v>
      </c>
      <c r="AY17" t="s">
        <v>80</v>
      </c>
      <c r="AZ17" t="s">
        <v>80</v>
      </c>
      <c r="BA17" t="s">
        <v>80</v>
      </c>
      <c r="BB17" t="s">
        <v>80</v>
      </c>
      <c r="BG17" t="s">
        <v>80</v>
      </c>
      <c r="BH17" t="s">
        <v>80</v>
      </c>
      <c r="BI17" t="s">
        <v>80</v>
      </c>
      <c r="BJ17" t="s">
        <v>80</v>
      </c>
      <c r="BK17" t="s">
        <v>80</v>
      </c>
      <c r="BL17" t="s">
        <v>80</v>
      </c>
      <c r="BM17" t="s">
        <v>80</v>
      </c>
      <c r="BN17" t="s">
        <v>80</v>
      </c>
      <c r="BO17" t="s">
        <v>80</v>
      </c>
      <c r="BP17" t="s">
        <v>80</v>
      </c>
      <c r="BQ17" t="s">
        <v>80</v>
      </c>
      <c r="BR17" t="s">
        <v>80</v>
      </c>
      <c r="BS17">
        <v>73</v>
      </c>
      <c r="BT17">
        <v>65</v>
      </c>
      <c r="BU17">
        <v>32</v>
      </c>
      <c r="BV17" t="s">
        <v>80</v>
      </c>
      <c r="BW17">
        <v>70</v>
      </c>
      <c r="BX17">
        <v>78</v>
      </c>
      <c r="BY17">
        <v>21</v>
      </c>
      <c r="BZ17" t="s">
        <v>80</v>
      </c>
      <c r="CE17">
        <f t="shared" si="3"/>
        <v>0</v>
      </c>
      <c r="CF17">
        <f t="shared" si="4"/>
        <v>0</v>
      </c>
      <c r="CG17">
        <f t="shared" si="5"/>
        <v>0</v>
      </c>
      <c r="CH17">
        <f t="shared" si="6"/>
        <v>0</v>
      </c>
    </row>
    <row r="18" spans="1:86" hidden="1" x14ac:dyDescent="0.25">
      <c r="A18" t="s">
        <v>132</v>
      </c>
      <c r="B18" t="s">
        <v>127</v>
      </c>
      <c r="C18" t="s">
        <v>106</v>
      </c>
      <c r="D18" t="s">
        <v>133</v>
      </c>
      <c r="E18" t="s">
        <v>134</v>
      </c>
      <c r="F18" t="s">
        <v>120</v>
      </c>
      <c r="G18" t="s">
        <v>80</v>
      </c>
      <c r="H18" t="s">
        <v>80</v>
      </c>
      <c r="I18" t="s">
        <v>80</v>
      </c>
      <c r="J18" t="s">
        <v>80</v>
      </c>
      <c r="K18" t="s">
        <v>80</v>
      </c>
      <c r="L18" t="s">
        <v>80</v>
      </c>
      <c r="M18" t="s">
        <v>80</v>
      </c>
      <c r="N18" t="s">
        <v>80</v>
      </c>
      <c r="O18" t="s">
        <v>80</v>
      </c>
      <c r="P18" t="s">
        <v>80</v>
      </c>
      <c r="Q18" t="s">
        <v>80</v>
      </c>
      <c r="R18" t="s">
        <v>80</v>
      </c>
      <c r="S18" t="s">
        <v>80</v>
      </c>
      <c r="T18" t="s">
        <v>80</v>
      </c>
      <c r="U18" t="s">
        <v>80</v>
      </c>
      <c r="V18" t="s">
        <v>80</v>
      </c>
      <c r="W18" t="s">
        <v>80</v>
      </c>
      <c r="X18" t="s">
        <v>80</v>
      </c>
      <c r="Y18" t="s">
        <v>80</v>
      </c>
      <c r="Z18" t="s">
        <v>80</v>
      </c>
      <c r="AA18" t="s">
        <v>80</v>
      </c>
      <c r="AB18" t="s">
        <v>80</v>
      </c>
      <c r="AC18" t="s">
        <v>80</v>
      </c>
      <c r="AD18" t="s">
        <v>80</v>
      </c>
      <c r="AE18" t="s">
        <v>80</v>
      </c>
      <c r="AF18" t="s">
        <v>80</v>
      </c>
      <c r="AG18" t="s">
        <v>80</v>
      </c>
      <c r="AH18" t="s">
        <v>80</v>
      </c>
      <c r="AI18" t="s">
        <v>80</v>
      </c>
      <c r="AJ18" t="s">
        <v>80</v>
      </c>
      <c r="AK18" t="s">
        <v>80</v>
      </c>
      <c r="AL18" t="s">
        <v>80</v>
      </c>
      <c r="AM18" t="s">
        <v>80</v>
      </c>
      <c r="AN18" t="s">
        <v>80</v>
      </c>
      <c r="AO18" t="s">
        <v>80</v>
      </c>
      <c r="AP18" t="s">
        <v>80</v>
      </c>
      <c r="AQ18" t="s">
        <v>80</v>
      </c>
      <c r="AR18" t="s">
        <v>80</v>
      </c>
      <c r="AS18" t="s">
        <v>80</v>
      </c>
      <c r="AT18" t="s">
        <v>80</v>
      </c>
      <c r="AU18" t="s">
        <v>80</v>
      </c>
      <c r="AV18" t="s">
        <v>80</v>
      </c>
      <c r="AW18" t="s">
        <v>80</v>
      </c>
      <c r="AX18" t="s">
        <v>80</v>
      </c>
      <c r="AY18" t="s">
        <v>80</v>
      </c>
      <c r="AZ18" t="s">
        <v>80</v>
      </c>
      <c r="BA18" t="s">
        <v>80</v>
      </c>
      <c r="BB18" t="s">
        <v>80</v>
      </c>
      <c r="BG18" t="s">
        <v>80</v>
      </c>
      <c r="BH18" t="s">
        <v>80</v>
      </c>
      <c r="BI18" t="s">
        <v>80</v>
      </c>
      <c r="BJ18" t="s">
        <v>80</v>
      </c>
      <c r="BK18" t="s">
        <v>80</v>
      </c>
      <c r="BL18" t="s">
        <v>80</v>
      </c>
      <c r="BM18" t="s">
        <v>80</v>
      </c>
      <c r="BN18" t="s">
        <v>80</v>
      </c>
      <c r="BO18" t="s">
        <v>80</v>
      </c>
      <c r="BP18" t="s">
        <v>80</v>
      </c>
      <c r="BQ18" t="s">
        <v>80</v>
      </c>
      <c r="BR18" t="s">
        <v>80</v>
      </c>
      <c r="BS18">
        <v>1</v>
      </c>
      <c r="BT18">
        <v>1</v>
      </c>
      <c r="BU18" t="s">
        <v>80</v>
      </c>
      <c r="BV18" t="s">
        <v>80</v>
      </c>
      <c r="BW18" t="s">
        <v>80</v>
      </c>
      <c r="BX18" t="s">
        <v>80</v>
      </c>
      <c r="BY18" t="s">
        <v>80</v>
      </c>
      <c r="BZ18" t="s">
        <v>80</v>
      </c>
      <c r="CE18">
        <f t="shared" si="3"/>
        <v>0</v>
      </c>
      <c r="CF18">
        <f t="shared" si="4"/>
        <v>0</v>
      </c>
      <c r="CG18">
        <f t="shared" si="5"/>
        <v>0</v>
      </c>
      <c r="CH18">
        <f t="shared" si="6"/>
        <v>0</v>
      </c>
    </row>
    <row r="19" spans="1:86" hidden="1" x14ac:dyDescent="0.25">
      <c r="A19" t="s">
        <v>135</v>
      </c>
      <c r="B19" t="s">
        <v>136</v>
      </c>
      <c r="C19" t="s">
        <v>123</v>
      </c>
      <c r="D19" t="s">
        <v>124</v>
      </c>
      <c r="E19" t="s">
        <v>137</v>
      </c>
      <c r="F19" t="s">
        <v>86</v>
      </c>
      <c r="G19" t="s">
        <v>80</v>
      </c>
      <c r="H19" t="s">
        <v>80</v>
      </c>
      <c r="I19" t="s">
        <v>80</v>
      </c>
      <c r="J19" t="s">
        <v>80</v>
      </c>
      <c r="K19" t="s">
        <v>80</v>
      </c>
      <c r="L19" t="s">
        <v>80</v>
      </c>
      <c r="M19" t="s">
        <v>80</v>
      </c>
      <c r="N19" t="s">
        <v>80</v>
      </c>
      <c r="O19">
        <v>5</v>
      </c>
      <c r="P19">
        <v>5</v>
      </c>
      <c r="Q19" t="s">
        <v>80</v>
      </c>
      <c r="R19" t="s">
        <v>80</v>
      </c>
      <c r="S19" t="s">
        <v>80</v>
      </c>
      <c r="T19" t="s">
        <v>80</v>
      </c>
      <c r="U19" t="s">
        <v>80</v>
      </c>
      <c r="V19" t="s">
        <v>80</v>
      </c>
      <c r="W19" t="s">
        <v>80</v>
      </c>
      <c r="X19" t="s">
        <v>80</v>
      </c>
      <c r="Y19" t="s">
        <v>80</v>
      </c>
      <c r="Z19" t="s">
        <v>80</v>
      </c>
      <c r="AA19" t="s">
        <v>80</v>
      </c>
      <c r="AB19" t="s">
        <v>80</v>
      </c>
      <c r="AC19" t="s">
        <v>80</v>
      </c>
      <c r="AD19" t="s">
        <v>80</v>
      </c>
      <c r="AE19">
        <v>6</v>
      </c>
      <c r="AF19">
        <v>6</v>
      </c>
      <c r="AG19" t="s">
        <v>80</v>
      </c>
      <c r="AH19" t="s">
        <v>80</v>
      </c>
      <c r="AI19" t="s">
        <v>80</v>
      </c>
      <c r="AJ19" t="s">
        <v>80</v>
      </c>
      <c r="AK19" t="s">
        <v>80</v>
      </c>
      <c r="AL19" t="s">
        <v>80</v>
      </c>
      <c r="AM19" t="s">
        <v>80</v>
      </c>
      <c r="AN19" t="s">
        <v>80</v>
      </c>
      <c r="AO19" t="s">
        <v>80</v>
      </c>
      <c r="AP19" t="s">
        <v>80</v>
      </c>
      <c r="AQ19" t="s">
        <v>80</v>
      </c>
      <c r="AR19" t="s">
        <v>80</v>
      </c>
      <c r="AS19" t="s">
        <v>80</v>
      </c>
      <c r="AT19" t="s">
        <v>80</v>
      </c>
      <c r="AU19" t="s">
        <v>80</v>
      </c>
      <c r="AV19" t="s">
        <v>80</v>
      </c>
      <c r="AW19" t="s">
        <v>80</v>
      </c>
      <c r="AX19" t="s">
        <v>80</v>
      </c>
      <c r="AY19" t="s">
        <v>80</v>
      </c>
      <c r="AZ19" t="s">
        <v>80</v>
      </c>
      <c r="BA19" t="s">
        <v>80</v>
      </c>
      <c r="BB19" t="s">
        <v>80</v>
      </c>
      <c r="BG19" t="s">
        <v>80</v>
      </c>
      <c r="BH19" t="s">
        <v>80</v>
      </c>
      <c r="BI19" t="s">
        <v>80</v>
      </c>
      <c r="BJ19" t="s">
        <v>80</v>
      </c>
      <c r="BK19" t="s">
        <v>80</v>
      </c>
      <c r="BL19" t="s">
        <v>80</v>
      </c>
      <c r="BM19" t="s">
        <v>80</v>
      </c>
      <c r="BN19" t="s">
        <v>80</v>
      </c>
      <c r="BO19" t="s">
        <v>80</v>
      </c>
      <c r="BP19" t="s">
        <v>80</v>
      </c>
      <c r="BQ19" t="s">
        <v>80</v>
      </c>
      <c r="BR19" t="s">
        <v>80</v>
      </c>
      <c r="BS19">
        <v>12</v>
      </c>
      <c r="BT19">
        <v>12</v>
      </c>
      <c r="BU19" t="s">
        <v>80</v>
      </c>
      <c r="BV19" t="s">
        <v>80</v>
      </c>
      <c r="BW19" t="s">
        <v>80</v>
      </c>
      <c r="BX19" t="s">
        <v>80</v>
      </c>
      <c r="BY19" t="s">
        <v>80</v>
      </c>
      <c r="BZ19" t="s">
        <v>80</v>
      </c>
      <c r="CE19">
        <f t="shared" si="3"/>
        <v>0</v>
      </c>
      <c r="CF19">
        <f t="shared" si="4"/>
        <v>0</v>
      </c>
      <c r="CG19">
        <f t="shared" si="5"/>
        <v>0</v>
      </c>
      <c r="CH19">
        <f t="shared" si="6"/>
        <v>0</v>
      </c>
    </row>
    <row r="20" spans="1:86" hidden="1" x14ac:dyDescent="0.25">
      <c r="A20" t="s">
        <v>138</v>
      </c>
      <c r="B20" t="s">
        <v>139</v>
      </c>
      <c r="C20" t="s">
        <v>83</v>
      </c>
      <c r="D20" t="s">
        <v>140</v>
      </c>
      <c r="E20" t="s">
        <v>141</v>
      </c>
      <c r="F20" t="s">
        <v>86</v>
      </c>
      <c r="G20">
        <v>1</v>
      </c>
      <c r="H20">
        <v>1</v>
      </c>
      <c r="I20" t="s">
        <v>80</v>
      </c>
      <c r="J20" t="s">
        <v>80</v>
      </c>
      <c r="K20">
        <v>13</v>
      </c>
      <c r="L20">
        <v>13</v>
      </c>
      <c r="M20" t="s">
        <v>80</v>
      </c>
      <c r="N20" t="s">
        <v>80</v>
      </c>
      <c r="O20">
        <v>4</v>
      </c>
      <c r="P20">
        <v>4</v>
      </c>
      <c r="Q20" t="s">
        <v>80</v>
      </c>
      <c r="R20" t="s">
        <v>80</v>
      </c>
      <c r="S20">
        <v>4</v>
      </c>
      <c r="T20">
        <v>4</v>
      </c>
      <c r="U20" t="s">
        <v>80</v>
      </c>
      <c r="V20" t="s">
        <v>80</v>
      </c>
      <c r="W20">
        <v>9</v>
      </c>
      <c r="X20">
        <v>9</v>
      </c>
      <c r="Y20" t="s">
        <v>80</v>
      </c>
      <c r="Z20" t="s">
        <v>80</v>
      </c>
      <c r="AA20">
        <v>4</v>
      </c>
      <c r="AB20">
        <v>4</v>
      </c>
      <c r="AC20" t="s">
        <v>80</v>
      </c>
      <c r="AD20" t="s">
        <v>80</v>
      </c>
      <c r="AE20">
        <v>3</v>
      </c>
      <c r="AF20">
        <v>3</v>
      </c>
      <c r="AG20" t="s">
        <v>80</v>
      </c>
      <c r="AH20" t="s">
        <v>80</v>
      </c>
      <c r="AI20">
        <v>3</v>
      </c>
      <c r="AJ20">
        <v>3</v>
      </c>
      <c r="AK20" t="s">
        <v>80</v>
      </c>
      <c r="AL20" t="s">
        <v>80</v>
      </c>
      <c r="AM20">
        <v>3</v>
      </c>
      <c r="AN20">
        <v>3</v>
      </c>
      <c r="AO20" t="s">
        <v>80</v>
      </c>
      <c r="AP20" t="s">
        <v>80</v>
      </c>
      <c r="AQ20">
        <v>4</v>
      </c>
      <c r="AR20">
        <v>4</v>
      </c>
      <c r="AS20" t="s">
        <v>80</v>
      </c>
      <c r="AT20" t="s">
        <v>80</v>
      </c>
      <c r="AU20">
        <v>5</v>
      </c>
      <c r="AV20">
        <v>5</v>
      </c>
      <c r="AW20" t="s">
        <v>80</v>
      </c>
      <c r="AX20" t="s">
        <v>80</v>
      </c>
      <c r="AY20">
        <v>5</v>
      </c>
      <c r="AZ20">
        <v>5</v>
      </c>
      <c r="BA20" t="s">
        <v>80</v>
      </c>
      <c r="BB20" t="s">
        <v>80</v>
      </c>
      <c r="BC20" s="20">
        <f t="shared" si="7"/>
        <v>58</v>
      </c>
      <c r="BD20" s="20">
        <f t="shared" si="0"/>
        <v>58</v>
      </c>
      <c r="BG20">
        <v>6</v>
      </c>
      <c r="BH20">
        <v>6</v>
      </c>
      <c r="BI20" t="s">
        <v>80</v>
      </c>
      <c r="BJ20" t="s">
        <v>80</v>
      </c>
      <c r="BK20" t="s">
        <v>80</v>
      </c>
      <c r="BL20" t="s">
        <v>80</v>
      </c>
      <c r="BM20" t="s">
        <v>80</v>
      </c>
      <c r="BN20" t="s">
        <v>80</v>
      </c>
      <c r="BO20">
        <v>9</v>
      </c>
      <c r="BP20">
        <v>9</v>
      </c>
      <c r="BQ20" t="s">
        <v>80</v>
      </c>
      <c r="BR20" t="s">
        <v>80</v>
      </c>
      <c r="BS20">
        <v>4</v>
      </c>
      <c r="BT20">
        <v>4</v>
      </c>
      <c r="BU20" t="s">
        <v>80</v>
      </c>
      <c r="BV20" t="s">
        <v>80</v>
      </c>
      <c r="BW20">
        <v>2</v>
      </c>
      <c r="BX20">
        <v>2</v>
      </c>
      <c r="BY20" t="s">
        <v>80</v>
      </c>
      <c r="BZ20" t="s">
        <v>80</v>
      </c>
      <c r="CE20">
        <f t="shared" si="3"/>
        <v>58</v>
      </c>
      <c r="CF20">
        <f t="shared" si="4"/>
        <v>58</v>
      </c>
      <c r="CG20">
        <f t="shared" si="5"/>
        <v>0</v>
      </c>
      <c r="CH20">
        <f t="shared" si="6"/>
        <v>0</v>
      </c>
    </row>
    <row r="21" spans="1:86" hidden="1" x14ac:dyDescent="0.25">
      <c r="A21" t="s">
        <v>142</v>
      </c>
      <c r="B21" t="s">
        <v>143</v>
      </c>
      <c r="C21" t="s">
        <v>83</v>
      </c>
      <c r="D21" t="s">
        <v>140</v>
      </c>
      <c r="E21" t="s">
        <v>144</v>
      </c>
      <c r="F21" t="s">
        <v>86</v>
      </c>
      <c r="G21" t="s">
        <v>80</v>
      </c>
      <c r="H21" t="s">
        <v>80</v>
      </c>
      <c r="I21" t="s">
        <v>80</v>
      </c>
      <c r="J21" t="s">
        <v>80</v>
      </c>
      <c r="K21">
        <v>1</v>
      </c>
      <c r="L21">
        <v>1</v>
      </c>
      <c r="M21" t="s">
        <v>80</v>
      </c>
      <c r="N21" t="s">
        <v>80</v>
      </c>
      <c r="O21">
        <v>2</v>
      </c>
      <c r="P21">
        <v>2</v>
      </c>
      <c r="Q21" t="s">
        <v>80</v>
      </c>
      <c r="R21" t="s">
        <v>80</v>
      </c>
      <c r="S21" t="s">
        <v>80</v>
      </c>
      <c r="T21" t="s">
        <v>80</v>
      </c>
      <c r="U21" t="s">
        <v>80</v>
      </c>
      <c r="V21" t="s">
        <v>80</v>
      </c>
      <c r="W21">
        <v>2</v>
      </c>
      <c r="X21">
        <v>2</v>
      </c>
      <c r="Y21" t="s">
        <v>80</v>
      </c>
      <c r="Z21" t="s">
        <v>80</v>
      </c>
      <c r="AA21">
        <v>4</v>
      </c>
      <c r="AB21">
        <v>4</v>
      </c>
      <c r="AC21" t="s">
        <v>80</v>
      </c>
      <c r="AD21" t="s">
        <v>80</v>
      </c>
      <c r="AE21">
        <v>2</v>
      </c>
      <c r="AF21">
        <v>1</v>
      </c>
      <c r="AG21" t="s">
        <v>80</v>
      </c>
      <c r="AH21" t="s">
        <v>80</v>
      </c>
      <c r="AI21">
        <v>3</v>
      </c>
      <c r="AJ21">
        <v>4</v>
      </c>
      <c r="AK21" t="s">
        <v>80</v>
      </c>
      <c r="AL21" t="s">
        <v>80</v>
      </c>
      <c r="AM21">
        <v>3</v>
      </c>
      <c r="AN21">
        <v>3</v>
      </c>
      <c r="AO21" t="s">
        <v>80</v>
      </c>
      <c r="AP21" t="s">
        <v>80</v>
      </c>
      <c r="AQ21">
        <v>1</v>
      </c>
      <c r="AR21">
        <v>1</v>
      </c>
      <c r="AS21" t="s">
        <v>80</v>
      </c>
      <c r="AT21" t="s">
        <v>80</v>
      </c>
      <c r="AU21">
        <v>1</v>
      </c>
      <c r="AV21">
        <v>1</v>
      </c>
      <c r="AW21" t="s">
        <v>80</v>
      </c>
      <c r="AX21" t="s">
        <v>80</v>
      </c>
      <c r="AY21">
        <v>2</v>
      </c>
      <c r="AZ21">
        <v>2</v>
      </c>
      <c r="BA21" t="s">
        <v>80</v>
      </c>
      <c r="BB21" t="s">
        <v>80</v>
      </c>
      <c r="BG21">
        <v>3</v>
      </c>
      <c r="BH21">
        <v>3</v>
      </c>
      <c r="BI21" t="s">
        <v>80</v>
      </c>
      <c r="BJ21" t="s">
        <v>80</v>
      </c>
      <c r="BK21">
        <v>4</v>
      </c>
      <c r="BL21">
        <v>4</v>
      </c>
      <c r="BM21" t="s">
        <v>80</v>
      </c>
      <c r="BN21" t="s">
        <v>80</v>
      </c>
      <c r="BO21">
        <v>8</v>
      </c>
      <c r="BP21">
        <v>8</v>
      </c>
      <c r="BQ21" t="s">
        <v>80</v>
      </c>
      <c r="BR21" t="s">
        <v>80</v>
      </c>
      <c r="BS21">
        <v>3</v>
      </c>
      <c r="BT21">
        <v>3</v>
      </c>
      <c r="BU21" t="s">
        <v>80</v>
      </c>
      <c r="BV21" t="s">
        <v>80</v>
      </c>
      <c r="BW21">
        <v>5</v>
      </c>
      <c r="BX21">
        <v>5</v>
      </c>
      <c r="BY21" t="s">
        <v>80</v>
      </c>
      <c r="BZ21" t="s">
        <v>80</v>
      </c>
      <c r="CA21" s="20">
        <f t="shared" si="1"/>
        <v>23</v>
      </c>
      <c r="CB21" s="20">
        <f t="shared" si="2"/>
        <v>23</v>
      </c>
      <c r="CE21">
        <f t="shared" si="3"/>
        <v>23</v>
      </c>
      <c r="CF21">
        <f t="shared" si="4"/>
        <v>23</v>
      </c>
      <c r="CG21">
        <f t="shared" si="5"/>
        <v>0</v>
      </c>
      <c r="CH21">
        <f t="shared" si="6"/>
        <v>0</v>
      </c>
    </row>
    <row r="22" spans="1:86" hidden="1" x14ac:dyDescent="0.25">
      <c r="A22" t="s">
        <v>81</v>
      </c>
      <c r="B22" t="s">
        <v>82</v>
      </c>
      <c r="C22" t="s">
        <v>83</v>
      </c>
      <c r="D22" t="s">
        <v>84</v>
      </c>
      <c r="E22" t="s">
        <v>85</v>
      </c>
      <c r="F22" t="s">
        <v>92</v>
      </c>
      <c r="G22" t="s">
        <v>80</v>
      </c>
      <c r="H22" t="s">
        <v>80</v>
      </c>
      <c r="I22" t="s">
        <v>80</v>
      </c>
      <c r="J22" t="s">
        <v>80</v>
      </c>
      <c r="K22" t="s">
        <v>80</v>
      </c>
      <c r="L22" t="s">
        <v>80</v>
      </c>
      <c r="M22" t="s">
        <v>80</v>
      </c>
      <c r="N22" t="s">
        <v>80</v>
      </c>
      <c r="O22" t="s">
        <v>80</v>
      </c>
      <c r="P22" t="s">
        <v>80</v>
      </c>
      <c r="Q22" t="s">
        <v>80</v>
      </c>
      <c r="R22" t="s">
        <v>80</v>
      </c>
      <c r="S22" t="s">
        <v>80</v>
      </c>
      <c r="T22" t="s">
        <v>80</v>
      </c>
      <c r="U22" t="s">
        <v>80</v>
      </c>
      <c r="V22" t="s">
        <v>80</v>
      </c>
      <c r="W22" t="s">
        <v>80</v>
      </c>
      <c r="X22" t="s">
        <v>80</v>
      </c>
      <c r="Y22" t="s">
        <v>80</v>
      </c>
      <c r="Z22" t="s">
        <v>80</v>
      </c>
      <c r="AA22">
        <v>1</v>
      </c>
      <c r="AB22">
        <v>1</v>
      </c>
      <c r="AC22" t="s">
        <v>80</v>
      </c>
      <c r="AD22" t="s">
        <v>80</v>
      </c>
      <c r="AE22" t="s">
        <v>80</v>
      </c>
      <c r="AF22" t="s">
        <v>80</v>
      </c>
      <c r="AG22" t="s">
        <v>80</v>
      </c>
      <c r="AH22" t="s">
        <v>80</v>
      </c>
      <c r="AI22" t="s">
        <v>80</v>
      </c>
      <c r="AJ22" t="s">
        <v>80</v>
      </c>
      <c r="AK22" t="s">
        <v>80</v>
      </c>
      <c r="AL22" t="s">
        <v>80</v>
      </c>
      <c r="AM22" t="s">
        <v>80</v>
      </c>
      <c r="AN22" t="s">
        <v>80</v>
      </c>
      <c r="AO22" t="s">
        <v>80</v>
      </c>
      <c r="AP22" t="s">
        <v>80</v>
      </c>
      <c r="AQ22">
        <v>1</v>
      </c>
      <c r="AR22">
        <v>1</v>
      </c>
      <c r="AS22" t="s">
        <v>80</v>
      </c>
      <c r="AT22" t="s">
        <v>80</v>
      </c>
      <c r="AU22" t="s">
        <v>80</v>
      </c>
      <c r="AV22" t="s">
        <v>80</v>
      </c>
      <c r="AW22" t="s">
        <v>80</v>
      </c>
      <c r="AX22" t="s">
        <v>80</v>
      </c>
      <c r="AY22" t="s">
        <v>80</v>
      </c>
      <c r="AZ22" t="s">
        <v>80</v>
      </c>
      <c r="BA22" t="s">
        <v>80</v>
      </c>
      <c r="BB22" t="s">
        <v>80</v>
      </c>
      <c r="BG22" t="s">
        <v>80</v>
      </c>
      <c r="BH22" t="s">
        <v>80</v>
      </c>
      <c r="BI22" t="s">
        <v>80</v>
      </c>
      <c r="BJ22" t="s">
        <v>80</v>
      </c>
      <c r="BK22" t="s">
        <v>80</v>
      </c>
      <c r="BL22" t="s">
        <v>80</v>
      </c>
      <c r="BM22" t="s">
        <v>80</v>
      </c>
      <c r="BN22" t="s">
        <v>80</v>
      </c>
      <c r="BO22" t="s">
        <v>80</v>
      </c>
      <c r="BP22" t="s">
        <v>80</v>
      </c>
      <c r="BQ22" t="s">
        <v>80</v>
      </c>
      <c r="BR22" t="s">
        <v>80</v>
      </c>
      <c r="BS22" t="s">
        <v>80</v>
      </c>
      <c r="BT22" t="s">
        <v>80</v>
      </c>
      <c r="BU22" t="s">
        <v>80</v>
      </c>
      <c r="BV22" t="s">
        <v>80</v>
      </c>
      <c r="BW22" t="s">
        <v>80</v>
      </c>
      <c r="BX22" t="s">
        <v>80</v>
      </c>
      <c r="BY22" t="s">
        <v>80</v>
      </c>
      <c r="BZ22" t="s">
        <v>80</v>
      </c>
      <c r="CE22">
        <f t="shared" si="3"/>
        <v>0</v>
      </c>
      <c r="CF22">
        <f t="shared" si="4"/>
        <v>0</v>
      </c>
      <c r="CG22">
        <f t="shared" si="5"/>
        <v>0</v>
      </c>
      <c r="CH22">
        <f t="shared" si="6"/>
        <v>0</v>
      </c>
    </row>
    <row r="23" spans="1:86" hidden="1" x14ac:dyDescent="0.25">
      <c r="A23" t="s">
        <v>145</v>
      </c>
      <c r="B23" t="s">
        <v>146</v>
      </c>
      <c r="C23" t="s">
        <v>83</v>
      </c>
      <c r="D23" t="s">
        <v>147</v>
      </c>
      <c r="E23" t="s">
        <v>148</v>
      </c>
      <c r="F23" t="s">
        <v>109</v>
      </c>
      <c r="G23" t="s">
        <v>80</v>
      </c>
      <c r="H23" t="s">
        <v>80</v>
      </c>
      <c r="I23" t="s">
        <v>80</v>
      </c>
      <c r="J23" t="s">
        <v>80</v>
      </c>
      <c r="K23" t="s">
        <v>80</v>
      </c>
      <c r="L23" t="s">
        <v>80</v>
      </c>
      <c r="M23" t="s">
        <v>80</v>
      </c>
      <c r="N23" t="s">
        <v>80</v>
      </c>
      <c r="O23" t="s">
        <v>80</v>
      </c>
      <c r="P23" t="s">
        <v>80</v>
      </c>
      <c r="Q23" t="s">
        <v>80</v>
      </c>
      <c r="R23" t="s">
        <v>80</v>
      </c>
      <c r="S23" t="s">
        <v>80</v>
      </c>
      <c r="T23" t="s">
        <v>80</v>
      </c>
      <c r="U23" t="s">
        <v>80</v>
      </c>
      <c r="V23" t="s">
        <v>80</v>
      </c>
      <c r="W23">
        <v>1</v>
      </c>
      <c r="X23">
        <v>1</v>
      </c>
      <c r="Y23" t="s">
        <v>80</v>
      </c>
      <c r="Z23" t="s">
        <v>80</v>
      </c>
      <c r="AA23">
        <v>1</v>
      </c>
      <c r="AB23" t="s">
        <v>80</v>
      </c>
      <c r="AC23" t="s">
        <v>80</v>
      </c>
      <c r="AD23" t="s">
        <v>80</v>
      </c>
      <c r="AE23" t="s">
        <v>80</v>
      </c>
      <c r="AF23">
        <v>1</v>
      </c>
      <c r="AG23" t="s">
        <v>80</v>
      </c>
      <c r="AH23" t="s">
        <v>80</v>
      </c>
      <c r="AI23" t="s">
        <v>80</v>
      </c>
      <c r="AJ23" t="s">
        <v>80</v>
      </c>
      <c r="AK23" t="s">
        <v>80</v>
      </c>
      <c r="AL23" t="s">
        <v>80</v>
      </c>
      <c r="AM23">
        <v>3</v>
      </c>
      <c r="AN23">
        <v>2</v>
      </c>
      <c r="AO23" t="s">
        <v>80</v>
      </c>
      <c r="AP23">
        <v>1</v>
      </c>
      <c r="AQ23">
        <v>10</v>
      </c>
      <c r="AR23">
        <v>7</v>
      </c>
      <c r="AS23" t="s">
        <v>80</v>
      </c>
      <c r="AT23">
        <v>1</v>
      </c>
      <c r="AU23">
        <v>6</v>
      </c>
      <c r="AV23">
        <v>10</v>
      </c>
      <c r="AW23" t="s">
        <v>80</v>
      </c>
      <c r="AX23">
        <v>3</v>
      </c>
      <c r="AY23">
        <v>1</v>
      </c>
      <c r="AZ23">
        <v>1</v>
      </c>
      <c r="BA23" t="s">
        <v>80</v>
      </c>
      <c r="BB23" t="s">
        <v>80</v>
      </c>
      <c r="BG23">
        <v>2</v>
      </c>
      <c r="BH23">
        <v>1</v>
      </c>
      <c r="BI23" t="s">
        <v>80</v>
      </c>
      <c r="BJ23" t="s">
        <v>80</v>
      </c>
      <c r="BK23" t="s">
        <v>80</v>
      </c>
      <c r="BL23">
        <v>1</v>
      </c>
      <c r="BM23" t="s">
        <v>80</v>
      </c>
      <c r="BN23" t="s">
        <v>80</v>
      </c>
      <c r="BO23">
        <v>1</v>
      </c>
      <c r="BP23">
        <v>1</v>
      </c>
      <c r="BQ23" t="s">
        <v>80</v>
      </c>
      <c r="BR23" t="s">
        <v>80</v>
      </c>
      <c r="BS23">
        <v>12</v>
      </c>
      <c r="BT23">
        <v>10</v>
      </c>
      <c r="BU23" t="s">
        <v>80</v>
      </c>
      <c r="BV23">
        <v>1</v>
      </c>
      <c r="BW23">
        <v>16</v>
      </c>
      <c r="BX23">
        <v>18</v>
      </c>
      <c r="BY23" t="s">
        <v>80</v>
      </c>
      <c r="BZ23" t="s">
        <v>80</v>
      </c>
      <c r="CB23" s="20">
        <f t="shared" si="2"/>
        <v>31</v>
      </c>
      <c r="CE23">
        <f t="shared" si="3"/>
        <v>0</v>
      </c>
      <c r="CF23">
        <f t="shared" si="4"/>
        <v>31</v>
      </c>
      <c r="CG23">
        <f t="shared" si="5"/>
        <v>0</v>
      </c>
      <c r="CH23">
        <f t="shared" si="6"/>
        <v>0</v>
      </c>
    </row>
    <row r="24" spans="1:86" hidden="1" x14ac:dyDescent="0.25">
      <c r="A24" t="s">
        <v>149</v>
      </c>
      <c r="B24" t="s">
        <v>150</v>
      </c>
      <c r="C24" t="s">
        <v>83</v>
      </c>
      <c r="D24" t="s">
        <v>151</v>
      </c>
      <c r="E24" t="s">
        <v>152</v>
      </c>
      <c r="F24" t="s">
        <v>86</v>
      </c>
      <c r="G24">
        <v>77</v>
      </c>
      <c r="H24">
        <v>77</v>
      </c>
      <c r="I24" t="s">
        <v>80</v>
      </c>
      <c r="J24" t="s">
        <v>80</v>
      </c>
      <c r="K24">
        <v>125</v>
      </c>
      <c r="L24">
        <v>125</v>
      </c>
      <c r="M24" t="s">
        <v>80</v>
      </c>
      <c r="N24" t="s">
        <v>80</v>
      </c>
      <c r="O24">
        <v>98</v>
      </c>
      <c r="P24">
        <v>98</v>
      </c>
      <c r="Q24" t="s">
        <v>80</v>
      </c>
      <c r="R24" t="s">
        <v>80</v>
      </c>
      <c r="S24">
        <v>85</v>
      </c>
      <c r="T24">
        <v>85</v>
      </c>
      <c r="U24" t="s">
        <v>80</v>
      </c>
      <c r="V24" t="s">
        <v>80</v>
      </c>
      <c r="W24">
        <v>142</v>
      </c>
      <c r="X24">
        <v>142</v>
      </c>
      <c r="Y24" t="s">
        <v>80</v>
      </c>
      <c r="Z24" t="s">
        <v>80</v>
      </c>
      <c r="AA24">
        <v>129</v>
      </c>
      <c r="AB24">
        <v>129</v>
      </c>
      <c r="AC24" t="s">
        <v>80</v>
      </c>
      <c r="AD24" t="s">
        <v>80</v>
      </c>
      <c r="AE24">
        <v>134</v>
      </c>
      <c r="AF24">
        <v>134</v>
      </c>
      <c r="AG24" t="s">
        <v>80</v>
      </c>
      <c r="AH24" t="s">
        <v>80</v>
      </c>
      <c r="AI24">
        <v>78</v>
      </c>
      <c r="AJ24">
        <v>78</v>
      </c>
      <c r="AK24" t="s">
        <v>80</v>
      </c>
      <c r="AL24" t="s">
        <v>80</v>
      </c>
      <c r="AM24">
        <v>98</v>
      </c>
      <c r="AN24">
        <v>98</v>
      </c>
      <c r="AO24" t="s">
        <v>80</v>
      </c>
      <c r="AP24" t="s">
        <v>80</v>
      </c>
      <c r="AQ24">
        <v>180</v>
      </c>
      <c r="AR24">
        <v>180</v>
      </c>
      <c r="AS24" t="s">
        <v>80</v>
      </c>
      <c r="AT24" t="s">
        <v>80</v>
      </c>
      <c r="AU24">
        <v>109</v>
      </c>
      <c r="AV24">
        <v>109</v>
      </c>
      <c r="AW24" t="s">
        <v>80</v>
      </c>
      <c r="AX24" t="s">
        <v>80</v>
      </c>
      <c r="AY24">
        <v>139</v>
      </c>
      <c r="AZ24">
        <v>139</v>
      </c>
      <c r="BA24" t="s">
        <v>80</v>
      </c>
      <c r="BB24" t="s">
        <v>80</v>
      </c>
      <c r="BC24" s="20">
        <f t="shared" si="7"/>
        <v>1394</v>
      </c>
      <c r="BD24" s="20">
        <f t="shared" si="0"/>
        <v>1394</v>
      </c>
      <c r="BG24">
        <v>115</v>
      </c>
      <c r="BH24">
        <v>115</v>
      </c>
      <c r="BI24" t="s">
        <v>80</v>
      </c>
      <c r="BJ24" t="s">
        <v>80</v>
      </c>
      <c r="BK24">
        <v>171</v>
      </c>
      <c r="BL24">
        <v>171</v>
      </c>
      <c r="BM24" t="s">
        <v>80</v>
      </c>
      <c r="BN24" t="s">
        <v>80</v>
      </c>
      <c r="BO24">
        <v>157</v>
      </c>
      <c r="BP24">
        <v>157</v>
      </c>
      <c r="BQ24" t="s">
        <v>80</v>
      </c>
      <c r="BR24" t="s">
        <v>80</v>
      </c>
      <c r="BS24">
        <v>140</v>
      </c>
      <c r="BT24">
        <v>140</v>
      </c>
      <c r="BU24" t="s">
        <v>80</v>
      </c>
      <c r="BV24" t="s">
        <v>80</v>
      </c>
      <c r="BW24">
        <v>148</v>
      </c>
      <c r="BX24">
        <v>148</v>
      </c>
      <c r="BY24" t="s">
        <v>80</v>
      </c>
      <c r="BZ24" t="s">
        <v>80</v>
      </c>
      <c r="CA24" s="20">
        <f t="shared" si="1"/>
        <v>731</v>
      </c>
      <c r="CB24" s="20">
        <f t="shared" si="2"/>
        <v>731</v>
      </c>
      <c r="CE24">
        <f t="shared" si="3"/>
        <v>2125</v>
      </c>
      <c r="CF24">
        <f t="shared" si="4"/>
        <v>2125</v>
      </c>
      <c r="CG24">
        <f t="shared" si="5"/>
        <v>0</v>
      </c>
      <c r="CH24">
        <f t="shared" si="6"/>
        <v>0</v>
      </c>
    </row>
    <row r="25" spans="1:86" hidden="1" x14ac:dyDescent="0.25">
      <c r="A25" t="s">
        <v>149</v>
      </c>
      <c r="B25" t="s">
        <v>150</v>
      </c>
      <c r="C25" t="s">
        <v>89</v>
      </c>
      <c r="D25" t="s">
        <v>90</v>
      </c>
      <c r="E25" t="s">
        <v>153</v>
      </c>
      <c r="F25" t="s">
        <v>86</v>
      </c>
      <c r="G25">
        <v>35</v>
      </c>
      <c r="H25">
        <v>35</v>
      </c>
      <c r="I25" t="s">
        <v>80</v>
      </c>
      <c r="J25" t="s">
        <v>80</v>
      </c>
      <c r="K25">
        <v>31</v>
      </c>
      <c r="L25">
        <v>31</v>
      </c>
      <c r="M25" t="s">
        <v>80</v>
      </c>
      <c r="N25" t="s">
        <v>80</v>
      </c>
      <c r="O25">
        <v>40</v>
      </c>
      <c r="P25">
        <v>40</v>
      </c>
      <c r="Q25" t="s">
        <v>80</v>
      </c>
      <c r="R25" t="s">
        <v>80</v>
      </c>
      <c r="S25">
        <v>33</v>
      </c>
      <c r="T25">
        <v>33</v>
      </c>
      <c r="U25" t="s">
        <v>80</v>
      </c>
      <c r="V25" t="s">
        <v>80</v>
      </c>
      <c r="W25">
        <v>28</v>
      </c>
      <c r="X25">
        <v>28</v>
      </c>
      <c r="Y25" t="s">
        <v>80</v>
      </c>
      <c r="Z25" t="s">
        <v>80</v>
      </c>
      <c r="AA25">
        <v>28</v>
      </c>
      <c r="AB25">
        <v>28</v>
      </c>
      <c r="AC25" t="s">
        <v>80</v>
      </c>
      <c r="AD25" t="s">
        <v>80</v>
      </c>
      <c r="AE25">
        <v>68</v>
      </c>
      <c r="AF25">
        <v>68</v>
      </c>
      <c r="AG25" t="s">
        <v>80</v>
      </c>
      <c r="AH25" t="s">
        <v>80</v>
      </c>
      <c r="AI25" t="s">
        <v>80</v>
      </c>
      <c r="AJ25" t="s">
        <v>80</v>
      </c>
      <c r="AK25" t="s">
        <v>80</v>
      </c>
      <c r="AL25" t="s">
        <v>80</v>
      </c>
      <c r="AM25">
        <v>52</v>
      </c>
      <c r="AN25">
        <v>52</v>
      </c>
      <c r="AO25" t="s">
        <v>80</v>
      </c>
      <c r="AP25" t="s">
        <v>80</v>
      </c>
      <c r="AQ25">
        <v>47</v>
      </c>
      <c r="AR25">
        <v>47</v>
      </c>
      <c r="AS25" t="s">
        <v>80</v>
      </c>
      <c r="AT25" t="s">
        <v>80</v>
      </c>
      <c r="AU25">
        <v>30</v>
      </c>
      <c r="AV25">
        <v>30</v>
      </c>
      <c r="AW25" t="s">
        <v>80</v>
      </c>
      <c r="AX25" t="s">
        <v>80</v>
      </c>
      <c r="AY25">
        <v>30</v>
      </c>
      <c r="AZ25">
        <v>30</v>
      </c>
      <c r="BA25" t="s">
        <v>80</v>
      </c>
      <c r="BB25" t="s">
        <v>80</v>
      </c>
      <c r="BG25">
        <v>21</v>
      </c>
      <c r="BH25">
        <v>21</v>
      </c>
      <c r="BI25" t="s">
        <v>80</v>
      </c>
      <c r="BJ25" t="s">
        <v>80</v>
      </c>
      <c r="BK25">
        <v>28</v>
      </c>
      <c r="BL25">
        <v>28</v>
      </c>
      <c r="BM25" t="s">
        <v>80</v>
      </c>
      <c r="BN25" t="s">
        <v>80</v>
      </c>
      <c r="BO25">
        <v>29</v>
      </c>
      <c r="BP25">
        <v>29</v>
      </c>
      <c r="BQ25" t="s">
        <v>80</v>
      </c>
      <c r="BR25" t="s">
        <v>80</v>
      </c>
      <c r="BS25">
        <v>30</v>
      </c>
      <c r="BT25">
        <v>30</v>
      </c>
      <c r="BU25" t="s">
        <v>80</v>
      </c>
      <c r="BV25" t="s">
        <v>80</v>
      </c>
      <c r="BW25">
        <v>49</v>
      </c>
      <c r="BX25">
        <v>49</v>
      </c>
      <c r="BY25" t="s">
        <v>80</v>
      </c>
      <c r="BZ25" t="s">
        <v>80</v>
      </c>
      <c r="CA25" s="20">
        <f t="shared" si="1"/>
        <v>157</v>
      </c>
      <c r="CB25" s="20">
        <f t="shared" si="2"/>
        <v>157</v>
      </c>
      <c r="CE25">
        <f t="shared" si="3"/>
        <v>157</v>
      </c>
      <c r="CF25">
        <f t="shared" si="4"/>
        <v>157</v>
      </c>
      <c r="CG25">
        <f t="shared" si="5"/>
        <v>0</v>
      </c>
      <c r="CH25">
        <f t="shared" si="6"/>
        <v>0</v>
      </c>
    </row>
    <row r="26" spans="1:86" hidden="1" x14ac:dyDescent="0.25">
      <c r="A26" t="s">
        <v>93</v>
      </c>
      <c r="B26" t="s">
        <v>94</v>
      </c>
      <c r="C26" t="s">
        <v>95</v>
      </c>
      <c r="D26" t="s">
        <v>96</v>
      </c>
      <c r="E26" t="s">
        <v>97</v>
      </c>
      <c r="F26" t="s">
        <v>109</v>
      </c>
      <c r="G26">
        <v>9</v>
      </c>
      <c r="H26">
        <v>9</v>
      </c>
      <c r="I26">
        <v>9</v>
      </c>
      <c r="J26" t="s">
        <v>80</v>
      </c>
      <c r="K26">
        <v>8</v>
      </c>
      <c r="L26">
        <v>8</v>
      </c>
      <c r="M26">
        <v>8</v>
      </c>
      <c r="N26" t="s">
        <v>80</v>
      </c>
      <c r="O26">
        <v>3</v>
      </c>
      <c r="P26">
        <v>3</v>
      </c>
      <c r="Q26">
        <v>3</v>
      </c>
      <c r="R26" t="s">
        <v>80</v>
      </c>
      <c r="S26">
        <v>7</v>
      </c>
      <c r="T26">
        <v>7</v>
      </c>
      <c r="U26">
        <v>7</v>
      </c>
      <c r="V26" t="s">
        <v>80</v>
      </c>
      <c r="W26">
        <v>6</v>
      </c>
      <c r="X26">
        <v>6</v>
      </c>
      <c r="Y26">
        <v>6</v>
      </c>
      <c r="Z26" t="s">
        <v>80</v>
      </c>
      <c r="AA26">
        <v>7</v>
      </c>
      <c r="AB26">
        <v>7</v>
      </c>
      <c r="AC26">
        <v>7</v>
      </c>
      <c r="AD26" t="s">
        <v>80</v>
      </c>
      <c r="AE26">
        <v>6</v>
      </c>
      <c r="AF26">
        <v>6</v>
      </c>
      <c r="AG26">
        <v>6</v>
      </c>
      <c r="AH26" t="s">
        <v>80</v>
      </c>
      <c r="AI26">
        <v>9</v>
      </c>
      <c r="AJ26">
        <v>9</v>
      </c>
      <c r="AK26">
        <v>9</v>
      </c>
      <c r="AL26" t="s">
        <v>80</v>
      </c>
      <c r="AM26">
        <v>3</v>
      </c>
      <c r="AN26">
        <v>3</v>
      </c>
      <c r="AO26">
        <v>3</v>
      </c>
      <c r="AP26" t="s">
        <v>80</v>
      </c>
      <c r="AQ26">
        <v>7</v>
      </c>
      <c r="AR26">
        <v>7</v>
      </c>
      <c r="AS26">
        <v>7</v>
      </c>
      <c r="AT26" t="s">
        <v>80</v>
      </c>
      <c r="AU26">
        <v>5</v>
      </c>
      <c r="AV26">
        <v>5</v>
      </c>
      <c r="AW26">
        <v>5</v>
      </c>
      <c r="AX26" t="s">
        <v>80</v>
      </c>
      <c r="AY26">
        <v>8</v>
      </c>
      <c r="AZ26">
        <v>8</v>
      </c>
      <c r="BA26">
        <v>8</v>
      </c>
      <c r="BB26" t="s">
        <v>80</v>
      </c>
      <c r="BC26" s="20">
        <f t="shared" si="7"/>
        <v>78</v>
      </c>
      <c r="BD26" s="20">
        <f t="shared" si="0"/>
        <v>78</v>
      </c>
      <c r="BE26" s="20">
        <f t="shared" si="10"/>
        <v>78</v>
      </c>
      <c r="BG26">
        <v>12</v>
      </c>
      <c r="BH26">
        <v>12</v>
      </c>
      <c r="BI26">
        <v>12</v>
      </c>
      <c r="BJ26" t="s">
        <v>80</v>
      </c>
      <c r="BK26">
        <v>2</v>
      </c>
      <c r="BL26">
        <v>2</v>
      </c>
      <c r="BM26">
        <v>2</v>
      </c>
      <c r="BN26" t="s">
        <v>80</v>
      </c>
      <c r="BO26">
        <v>2</v>
      </c>
      <c r="BP26">
        <v>2</v>
      </c>
      <c r="BQ26">
        <v>2</v>
      </c>
      <c r="BR26" t="s">
        <v>80</v>
      </c>
      <c r="BS26">
        <v>4</v>
      </c>
      <c r="BT26">
        <v>4</v>
      </c>
      <c r="BU26">
        <v>4</v>
      </c>
      <c r="BV26" t="s">
        <v>80</v>
      </c>
      <c r="BW26">
        <v>2</v>
      </c>
      <c r="BX26">
        <v>2</v>
      </c>
      <c r="BY26">
        <v>1</v>
      </c>
      <c r="BZ26">
        <v>1</v>
      </c>
      <c r="CA26" s="20">
        <f t="shared" si="1"/>
        <v>22</v>
      </c>
      <c r="CB26" s="20">
        <f t="shared" si="2"/>
        <v>22</v>
      </c>
      <c r="CC26" s="20">
        <f t="shared" si="8"/>
        <v>21</v>
      </c>
      <c r="CE26">
        <f t="shared" si="3"/>
        <v>100</v>
      </c>
      <c r="CF26">
        <f t="shared" si="4"/>
        <v>100</v>
      </c>
      <c r="CG26">
        <f t="shared" si="5"/>
        <v>99</v>
      </c>
      <c r="CH26">
        <f t="shared" si="6"/>
        <v>0</v>
      </c>
    </row>
    <row r="27" spans="1:86" hidden="1" x14ac:dyDescent="0.25">
      <c r="A27" t="s">
        <v>104</v>
      </c>
      <c r="B27" t="s">
        <v>105</v>
      </c>
      <c r="C27" t="s">
        <v>106</v>
      </c>
      <c r="D27" t="s">
        <v>107</v>
      </c>
      <c r="E27" t="s">
        <v>108</v>
      </c>
      <c r="F27" t="s">
        <v>86</v>
      </c>
      <c r="G27" t="s">
        <v>80</v>
      </c>
      <c r="H27" t="s">
        <v>80</v>
      </c>
      <c r="I27" t="s">
        <v>80</v>
      </c>
      <c r="J27" t="s">
        <v>80</v>
      </c>
      <c r="K27" t="s">
        <v>80</v>
      </c>
      <c r="L27" t="s">
        <v>80</v>
      </c>
      <c r="M27" t="s">
        <v>80</v>
      </c>
      <c r="N27" t="s">
        <v>80</v>
      </c>
      <c r="O27" t="s">
        <v>80</v>
      </c>
      <c r="P27" t="s">
        <v>80</v>
      </c>
      <c r="Q27" t="s">
        <v>80</v>
      </c>
      <c r="R27" t="s">
        <v>80</v>
      </c>
      <c r="S27" t="s">
        <v>80</v>
      </c>
      <c r="T27" t="s">
        <v>80</v>
      </c>
      <c r="U27" t="s">
        <v>80</v>
      </c>
      <c r="V27" t="s">
        <v>80</v>
      </c>
      <c r="W27" t="s">
        <v>80</v>
      </c>
      <c r="X27" t="s">
        <v>80</v>
      </c>
      <c r="Y27" t="s">
        <v>80</v>
      </c>
      <c r="Z27" t="s">
        <v>80</v>
      </c>
      <c r="AA27" t="s">
        <v>80</v>
      </c>
      <c r="AB27" t="s">
        <v>80</v>
      </c>
      <c r="AC27" t="s">
        <v>80</v>
      </c>
      <c r="AD27" t="s">
        <v>80</v>
      </c>
      <c r="AE27" t="s">
        <v>80</v>
      </c>
      <c r="AF27" t="s">
        <v>80</v>
      </c>
      <c r="AG27" t="s">
        <v>80</v>
      </c>
      <c r="AH27" t="s">
        <v>80</v>
      </c>
      <c r="AI27" t="s">
        <v>80</v>
      </c>
      <c r="AJ27" t="s">
        <v>80</v>
      </c>
      <c r="AK27" t="s">
        <v>80</v>
      </c>
      <c r="AL27" t="s">
        <v>80</v>
      </c>
      <c r="AM27" t="s">
        <v>80</v>
      </c>
      <c r="AN27" t="s">
        <v>80</v>
      </c>
      <c r="AO27" t="s">
        <v>80</v>
      </c>
      <c r="AP27" t="s">
        <v>80</v>
      </c>
      <c r="AQ27">
        <v>15</v>
      </c>
      <c r="AR27">
        <v>11</v>
      </c>
      <c r="AS27" t="s">
        <v>80</v>
      </c>
      <c r="AT27">
        <v>1</v>
      </c>
      <c r="AU27">
        <v>36</v>
      </c>
      <c r="AV27">
        <v>36</v>
      </c>
      <c r="AW27" t="s">
        <v>80</v>
      </c>
      <c r="AX27" t="s">
        <v>80</v>
      </c>
      <c r="AY27">
        <v>60</v>
      </c>
      <c r="AZ27">
        <v>64</v>
      </c>
      <c r="BA27" t="s">
        <v>80</v>
      </c>
      <c r="BB27" t="s">
        <v>80</v>
      </c>
      <c r="BG27">
        <v>38</v>
      </c>
      <c r="BH27">
        <v>30</v>
      </c>
      <c r="BI27" t="s">
        <v>80</v>
      </c>
      <c r="BJ27" t="s">
        <v>80</v>
      </c>
      <c r="BK27">
        <v>51</v>
      </c>
      <c r="BL27">
        <v>52</v>
      </c>
      <c r="BM27" t="s">
        <v>80</v>
      </c>
      <c r="BN27">
        <v>1</v>
      </c>
      <c r="BO27">
        <v>63</v>
      </c>
      <c r="BP27">
        <v>67</v>
      </c>
      <c r="BQ27" t="s">
        <v>80</v>
      </c>
      <c r="BR27" t="s">
        <v>80</v>
      </c>
      <c r="BS27">
        <v>64</v>
      </c>
      <c r="BT27">
        <v>63</v>
      </c>
      <c r="BU27" t="s">
        <v>80</v>
      </c>
      <c r="BV27">
        <v>1</v>
      </c>
      <c r="BW27">
        <v>56</v>
      </c>
      <c r="BX27">
        <v>60</v>
      </c>
      <c r="BY27" t="s">
        <v>80</v>
      </c>
      <c r="BZ27">
        <v>1</v>
      </c>
      <c r="CA27" s="20">
        <f t="shared" si="1"/>
        <v>272</v>
      </c>
      <c r="CB27" s="20">
        <f t="shared" si="2"/>
        <v>272</v>
      </c>
      <c r="CE27">
        <f t="shared" si="3"/>
        <v>272</v>
      </c>
      <c r="CF27">
        <f t="shared" si="4"/>
        <v>272</v>
      </c>
      <c r="CG27">
        <f t="shared" si="5"/>
        <v>0</v>
      </c>
      <c r="CH27">
        <f t="shared" si="6"/>
        <v>0</v>
      </c>
    </row>
    <row r="28" spans="1:86" hidden="1" x14ac:dyDescent="0.25">
      <c r="A28" t="s">
        <v>154</v>
      </c>
      <c r="B28" t="s">
        <v>155</v>
      </c>
      <c r="C28" t="s">
        <v>89</v>
      </c>
      <c r="D28" t="s">
        <v>156</v>
      </c>
      <c r="E28" t="s">
        <v>157</v>
      </c>
      <c r="F28" t="s">
        <v>120</v>
      </c>
      <c r="G28">
        <v>3</v>
      </c>
      <c r="H28">
        <v>3</v>
      </c>
      <c r="I28" t="s">
        <v>80</v>
      </c>
      <c r="J28" t="s">
        <v>80</v>
      </c>
      <c r="K28">
        <v>2</v>
      </c>
      <c r="L28">
        <v>2</v>
      </c>
      <c r="M28" t="s">
        <v>80</v>
      </c>
      <c r="N28" t="s">
        <v>80</v>
      </c>
      <c r="O28">
        <v>4</v>
      </c>
      <c r="P28">
        <v>4</v>
      </c>
      <c r="Q28" t="s">
        <v>80</v>
      </c>
      <c r="R28" t="s">
        <v>80</v>
      </c>
      <c r="S28">
        <v>3</v>
      </c>
      <c r="T28">
        <v>2</v>
      </c>
      <c r="U28" t="s">
        <v>80</v>
      </c>
      <c r="V28" t="s">
        <v>80</v>
      </c>
      <c r="W28">
        <v>6</v>
      </c>
      <c r="X28">
        <v>7</v>
      </c>
      <c r="Y28" t="s">
        <v>80</v>
      </c>
      <c r="Z28" t="s">
        <v>80</v>
      </c>
      <c r="AA28">
        <v>5</v>
      </c>
      <c r="AB28">
        <v>5</v>
      </c>
      <c r="AC28" t="s">
        <v>80</v>
      </c>
      <c r="AD28" t="s">
        <v>80</v>
      </c>
      <c r="AE28">
        <v>8</v>
      </c>
      <c r="AF28">
        <v>8</v>
      </c>
      <c r="AG28" t="s">
        <v>80</v>
      </c>
      <c r="AH28" t="s">
        <v>80</v>
      </c>
      <c r="AI28">
        <v>5</v>
      </c>
      <c r="AJ28">
        <v>5</v>
      </c>
      <c r="AK28" t="s">
        <v>80</v>
      </c>
      <c r="AL28" t="s">
        <v>80</v>
      </c>
      <c r="AM28">
        <v>5</v>
      </c>
      <c r="AN28">
        <v>5</v>
      </c>
      <c r="AO28" t="s">
        <v>80</v>
      </c>
      <c r="AP28" t="s">
        <v>80</v>
      </c>
      <c r="AQ28">
        <v>7</v>
      </c>
      <c r="AR28">
        <v>6</v>
      </c>
      <c r="AS28" t="s">
        <v>80</v>
      </c>
      <c r="AT28" t="s">
        <v>80</v>
      </c>
      <c r="AU28">
        <v>4</v>
      </c>
      <c r="AV28">
        <v>5</v>
      </c>
      <c r="AW28" t="s">
        <v>80</v>
      </c>
      <c r="AX28" t="s">
        <v>80</v>
      </c>
      <c r="AY28">
        <v>6</v>
      </c>
      <c r="AZ28">
        <v>5</v>
      </c>
      <c r="BA28" t="s">
        <v>80</v>
      </c>
      <c r="BB28" t="s">
        <v>80</v>
      </c>
      <c r="BC28" s="20">
        <f t="shared" si="7"/>
        <v>58</v>
      </c>
      <c r="BD28" s="20">
        <f t="shared" si="0"/>
        <v>57</v>
      </c>
      <c r="BG28">
        <v>4</v>
      </c>
      <c r="BH28">
        <v>5</v>
      </c>
      <c r="BI28" t="s">
        <v>80</v>
      </c>
      <c r="BJ28" t="s">
        <v>80</v>
      </c>
      <c r="BK28" t="s">
        <v>80</v>
      </c>
      <c r="BL28" t="s">
        <v>80</v>
      </c>
      <c r="BM28" t="s">
        <v>80</v>
      </c>
      <c r="BN28" t="s">
        <v>80</v>
      </c>
      <c r="BO28" t="s">
        <v>80</v>
      </c>
      <c r="BP28" t="s">
        <v>80</v>
      </c>
      <c r="BQ28" t="s">
        <v>80</v>
      </c>
      <c r="BR28" t="s">
        <v>80</v>
      </c>
      <c r="BS28" t="s">
        <v>80</v>
      </c>
      <c r="BT28" t="s">
        <v>80</v>
      </c>
      <c r="BU28" t="s">
        <v>80</v>
      </c>
      <c r="BV28" t="s">
        <v>80</v>
      </c>
      <c r="BW28" t="s">
        <v>80</v>
      </c>
      <c r="BX28" t="s">
        <v>80</v>
      </c>
      <c r="BY28" t="s">
        <v>80</v>
      </c>
      <c r="BZ28" t="s">
        <v>80</v>
      </c>
      <c r="CE28">
        <f t="shared" si="3"/>
        <v>58</v>
      </c>
      <c r="CF28">
        <f t="shared" si="4"/>
        <v>57</v>
      </c>
      <c r="CG28">
        <f t="shared" si="5"/>
        <v>0</v>
      </c>
      <c r="CH28">
        <f t="shared" si="6"/>
        <v>0</v>
      </c>
    </row>
    <row r="29" spans="1:86" hidden="1" x14ac:dyDescent="0.25">
      <c r="A29" t="s">
        <v>158</v>
      </c>
      <c r="B29" t="s">
        <v>127</v>
      </c>
      <c r="C29" t="s">
        <v>89</v>
      </c>
      <c r="D29" t="s">
        <v>90</v>
      </c>
      <c r="E29" t="s">
        <v>159</v>
      </c>
      <c r="F29" t="s">
        <v>92</v>
      </c>
      <c r="G29" t="s">
        <v>80</v>
      </c>
      <c r="H29" t="s">
        <v>80</v>
      </c>
      <c r="I29" t="s">
        <v>80</v>
      </c>
      <c r="J29" t="s">
        <v>80</v>
      </c>
      <c r="K29" t="s">
        <v>80</v>
      </c>
      <c r="L29" t="s">
        <v>80</v>
      </c>
      <c r="M29" t="s">
        <v>80</v>
      </c>
      <c r="N29" t="s">
        <v>80</v>
      </c>
      <c r="O29" t="s">
        <v>80</v>
      </c>
      <c r="P29" t="s">
        <v>80</v>
      </c>
      <c r="Q29" t="s">
        <v>80</v>
      </c>
      <c r="R29" t="s">
        <v>80</v>
      </c>
      <c r="S29" t="s">
        <v>80</v>
      </c>
      <c r="T29" t="s">
        <v>80</v>
      </c>
      <c r="U29" t="s">
        <v>80</v>
      </c>
      <c r="V29" t="s">
        <v>80</v>
      </c>
      <c r="W29" t="s">
        <v>80</v>
      </c>
      <c r="X29" t="s">
        <v>80</v>
      </c>
      <c r="Y29" t="s">
        <v>80</v>
      </c>
      <c r="Z29" t="s">
        <v>80</v>
      </c>
      <c r="AA29" t="s">
        <v>80</v>
      </c>
      <c r="AB29" t="s">
        <v>80</v>
      </c>
      <c r="AC29" t="s">
        <v>80</v>
      </c>
      <c r="AD29" t="s">
        <v>80</v>
      </c>
      <c r="AE29" t="s">
        <v>80</v>
      </c>
      <c r="AF29" t="s">
        <v>80</v>
      </c>
      <c r="AG29" t="s">
        <v>80</v>
      </c>
      <c r="AH29" t="s">
        <v>80</v>
      </c>
      <c r="AI29" t="s">
        <v>80</v>
      </c>
      <c r="AJ29" t="s">
        <v>80</v>
      </c>
      <c r="AK29" t="s">
        <v>80</v>
      </c>
      <c r="AL29" t="s">
        <v>80</v>
      </c>
      <c r="AM29" t="s">
        <v>80</v>
      </c>
      <c r="AN29" t="s">
        <v>80</v>
      </c>
      <c r="AO29" t="s">
        <v>80</v>
      </c>
      <c r="AP29" t="s">
        <v>80</v>
      </c>
      <c r="AQ29" t="s">
        <v>80</v>
      </c>
      <c r="AR29" t="s">
        <v>80</v>
      </c>
      <c r="AS29" t="s">
        <v>80</v>
      </c>
      <c r="AT29" t="s">
        <v>80</v>
      </c>
      <c r="AU29" t="s">
        <v>80</v>
      </c>
      <c r="AV29" t="s">
        <v>80</v>
      </c>
      <c r="AW29" t="s">
        <v>80</v>
      </c>
      <c r="AX29" t="s">
        <v>80</v>
      </c>
      <c r="AY29" t="s">
        <v>80</v>
      </c>
      <c r="AZ29" t="s">
        <v>80</v>
      </c>
      <c r="BA29" t="s">
        <v>80</v>
      </c>
      <c r="BB29" t="s">
        <v>80</v>
      </c>
      <c r="BG29" t="s">
        <v>80</v>
      </c>
      <c r="BH29" t="s">
        <v>80</v>
      </c>
      <c r="BI29" t="s">
        <v>80</v>
      </c>
      <c r="BJ29" t="s">
        <v>80</v>
      </c>
      <c r="BK29" t="s">
        <v>80</v>
      </c>
      <c r="BL29" t="s">
        <v>80</v>
      </c>
      <c r="BM29" t="s">
        <v>80</v>
      </c>
      <c r="BN29" t="s">
        <v>80</v>
      </c>
      <c r="BO29" t="s">
        <v>80</v>
      </c>
      <c r="BP29" t="s">
        <v>80</v>
      </c>
      <c r="BQ29" t="s">
        <v>80</v>
      </c>
      <c r="BR29" t="s">
        <v>80</v>
      </c>
      <c r="BS29">
        <v>495</v>
      </c>
      <c r="BT29">
        <v>495</v>
      </c>
      <c r="BU29" t="s">
        <v>80</v>
      </c>
      <c r="BV29" t="s">
        <v>80</v>
      </c>
      <c r="BW29">
        <v>655</v>
      </c>
      <c r="BX29">
        <v>655</v>
      </c>
      <c r="BY29" t="s">
        <v>80</v>
      </c>
      <c r="BZ29" t="s">
        <v>80</v>
      </c>
      <c r="CE29">
        <f t="shared" si="3"/>
        <v>0</v>
      </c>
      <c r="CF29">
        <f t="shared" si="4"/>
        <v>0</v>
      </c>
      <c r="CG29">
        <f t="shared" si="5"/>
        <v>0</v>
      </c>
      <c r="CH29">
        <f t="shared" si="6"/>
        <v>0</v>
      </c>
    </row>
    <row r="30" spans="1:86" hidden="1" x14ac:dyDescent="0.25">
      <c r="A30" t="s">
        <v>158</v>
      </c>
      <c r="B30" t="s">
        <v>127</v>
      </c>
      <c r="C30" t="s">
        <v>89</v>
      </c>
      <c r="D30" t="s">
        <v>90</v>
      </c>
      <c r="E30" t="s">
        <v>159</v>
      </c>
      <c r="F30" t="s">
        <v>79</v>
      </c>
      <c r="G30" t="s">
        <v>80</v>
      </c>
      <c r="H30" t="s">
        <v>80</v>
      </c>
      <c r="I30" t="s">
        <v>80</v>
      </c>
      <c r="J30" t="s">
        <v>80</v>
      </c>
      <c r="K30" t="s">
        <v>80</v>
      </c>
      <c r="L30" t="s">
        <v>80</v>
      </c>
      <c r="M30" t="s">
        <v>80</v>
      </c>
      <c r="N30" t="s">
        <v>80</v>
      </c>
      <c r="O30" t="s">
        <v>80</v>
      </c>
      <c r="P30" t="s">
        <v>80</v>
      </c>
      <c r="Q30" t="s">
        <v>80</v>
      </c>
      <c r="R30" t="s">
        <v>80</v>
      </c>
      <c r="S30" t="s">
        <v>80</v>
      </c>
      <c r="T30" t="s">
        <v>80</v>
      </c>
      <c r="U30" t="s">
        <v>80</v>
      </c>
      <c r="V30" t="s">
        <v>80</v>
      </c>
      <c r="W30" t="s">
        <v>80</v>
      </c>
      <c r="X30" t="s">
        <v>80</v>
      </c>
      <c r="Y30" t="s">
        <v>80</v>
      </c>
      <c r="Z30" t="s">
        <v>80</v>
      </c>
      <c r="AA30" t="s">
        <v>80</v>
      </c>
      <c r="AB30" t="s">
        <v>80</v>
      </c>
      <c r="AC30" t="s">
        <v>80</v>
      </c>
      <c r="AD30" t="s">
        <v>80</v>
      </c>
      <c r="AE30" t="s">
        <v>80</v>
      </c>
      <c r="AF30" t="s">
        <v>80</v>
      </c>
      <c r="AG30" t="s">
        <v>80</v>
      </c>
      <c r="AH30" t="s">
        <v>80</v>
      </c>
      <c r="AI30" t="s">
        <v>80</v>
      </c>
      <c r="AJ30" t="s">
        <v>80</v>
      </c>
      <c r="AK30" t="s">
        <v>80</v>
      </c>
      <c r="AL30" t="s">
        <v>80</v>
      </c>
      <c r="AM30" t="s">
        <v>80</v>
      </c>
      <c r="AN30" t="s">
        <v>80</v>
      </c>
      <c r="AO30" t="s">
        <v>80</v>
      </c>
      <c r="AP30" t="s">
        <v>80</v>
      </c>
      <c r="AQ30" t="s">
        <v>80</v>
      </c>
      <c r="AR30" t="s">
        <v>80</v>
      </c>
      <c r="AS30" t="s">
        <v>80</v>
      </c>
      <c r="AT30" t="s">
        <v>80</v>
      </c>
      <c r="AU30" t="s">
        <v>80</v>
      </c>
      <c r="AV30" t="s">
        <v>80</v>
      </c>
      <c r="AW30" t="s">
        <v>80</v>
      </c>
      <c r="AX30" t="s">
        <v>80</v>
      </c>
      <c r="AY30" t="s">
        <v>80</v>
      </c>
      <c r="AZ30" t="s">
        <v>80</v>
      </c>
      <c r="BA30" t="s">
        <v>80</v>
      </c>
      <c r="BB30" t="s">
        <v>80</v>
      </c>
      <c r="BG30" t="s">
        <v>80</v>
      </c>
      <c r="BH30" t="s">
        <v>80</v>
      </c>
      <c r="BI30" t="s">
        <v>80</v>
      </c>
      <c r="BJ30" t="s">
        <v>80</v>
      </c>
      <c r="BK30" t="s">
        <v>80</v>
      </c>
      <c r="BL30" t="s">
        <v>80</v>
      </c>
      <c r="BM30" t="s">
        <v>80</v>
      </c>
      <c r="BN30" t="s">
        <v>80</v>
      </c>
      <c r="BO30" t="s">
        <v>80</v>
      </c>
      <c r="BP30" t="s">
        <v>80</v>
      </c>
      <c r="BQ30" t="s">
        <v>80</v>
      </c>
      <c r="BR30" t="s">
        <v>80</v>
      </c>
      <c r="BS30">
        <v>49</v>
      </c>
      <c r="BT30">
        <v>45</v>
      </c>
      <c r="BU30" t="s">
        <v>80</v>
      </c>
      <c r="BV30" t="s">
        <v>80</v>
      </c>
      <c r="BW30">
        <v>49</v>
      </c>
      <c r="BX30">
        <v>53</v>
      </c>
      <c r="BY30" t="s">
        <v>80</v>
      </c>
      <c r="BZ30" t="s">
        <v>80</v>
      </c>
      <c r="CE30">
        <f t="shared" si="3"/>
        <v>0</v>
      </c>
      <c r="CF30">
        <f t="shared" si="4"/>
        <v>0</v>
      </c>
      <c r="CG30">
        <f t="shared" si="5"/>
        <v>0</v>
      </c>
      <c r="CH30">
        <f t="shared" si="6"/>
        <v>0</v>
      </c>
    </row>
    <row r="31" spans="1:86" hidden="1" x14ac:dyDescent="0.25">
      <c r="A31" t="s">
        <v>129</v>
      </c>
      <c r="B31" t="s">
        <v>127</v>
      </c>
      <c r="C31" t="s">
        <v>89</v>
      </c>
      <c r="D31" t="s">
        <v>130</v>
      </c>
      <c r="E31" t="s">
        <v>131</v>
      </c>
      <c r="F31" t="s">
        <v>92</v>
      </c>
      <c r="G31" t="s">
        <v>80</v>
      </c>
      <c r="H31" t="s">
        <v>80</v>
      </c>
      <c r="I31" t="s">
        <v>80</v>
      </c>
      <c r="J31" t="s">
        <v>80</v>
      </c>
      <c r="K31" t="s">
        <v>80</v>
      </c>
      <c r="L31" t="s">
        <v>80</v>
      </c>
      <c r="M31" t="s">
        <v>80</v>
      </c>
      <c r="N31" t="s">
        <v>80</v>
      </c>
      <c r="O31" t="s">
        <v>80</v>
      </c>
      <c r="P31" t="s">
        <v>80</v>
      </c>
      <c r="Q31" t="s">
        <v>80</v>
      </c>
      <c r="R31" t="s">
        <v>80</v>
      </c>
      <c r="S31" t="s">
        <v>80</v>
      </c>
      <c r="T31" t="s">
        <v>80</v>
      </c>
      <c r="U31" t="s">
        <v>80</v>
      </c>
      <c r="V31" t="s">
        <v>80</v>
      </c>
      <c r="W31" t="s">
        <v>80</v>
      </c>
      <c r="X31" t="s">
        <v>80</v>
      </c>
      <c r="Y31" t="s">
        <v>80</v>
      </c>
      <c r="Z31" t="s">
        <v>80</v>
      </c>
      <c r="AA31" t="s">
        <v>80</v>
      </c>
      <c r="AB31" t="s">
        <v>80</v>
      </c>
      <c r="AC31" t="s">
        <v>80</v>
      </c>
      <c r="AD31" t="s">
        <v>80</v>
      </c>
      <c r="AE31" t="s">
        <v>80</v>
      </c>
      <c r="AF31" t="s">
        <v>80</v>
      </c>
      <c r="AG31" t="s">
        <v>80</v>
      </c>
      <c r="AH31" t="s">
        <v>80</v>
      </c>
      <c r="AI31" t="s">
        <v>80</v>
      </c>
      <c r="AJ31" t="s">
        <v>80</v>
      </c>
      <c r="AK31" t="s">
        <v>80</v>
      </c>
      <c r="AL31" t="s">
        <v>80</v>
      </c>
      <c r="AM31" t="s">
        <v>80</v>
      </c>
      <c r="AN31" t="s">
        <v>80</v>
      </c>
      <c r="AO31" t="s">
        <v>80</v>
      </c>
      <c r="AP31" t="s">
        <v>80</v>
      </c>
      <c r="AQ31" t="s">
        <v>80</v>
      </c>
      <c r="AR31" t="s">
        <v>80</v>
      </c>
      <c r="AS31" t="s">
        <v>80</v>
      </c>
      <c r="AT31" t="s">
        <v>80</v>
      </c>
      <c r="AU31" t="s">
        <v>80</v>
      </c>
      <c r="AV31" t="s">
        <v>80</v>
      </c>
      <c r="AW31" t="s">
        <v>80</v>
      </c>
      <c r="AX31" t="s">
        <v>80</v>
      </c>
      <c r="AY31" t="s">
        <v>80</v>
      </c>
      <c r="AZ31" t="s">
        <v>80</v>
      </c>
      <c r="BA31" t="s">
        <v>80</v>
      </c>
      <c r="BB31" t="s">
        <v>80</v>
      </c>
      <c r="BG31" t="s">
        <v>80</v>
      </c>
      <c r="BH31" t="s">
        <v>80</v>
      </c>
      <c r="BI31" t="s">
        <v>80</v>
      </c>
      <c r="BJ31" t="s">
        <v>80</v>
      </c>
      <c r="BK31" t="s">
        <v>80</v>
      </c>
      <c r="BL31" t="s">
        <v>80</v>
      </c>
      <c r="BM31" t="s">
        <v>80</v>
      </c>
      <c r="BN31" t="s">
        <v>80</v>
      </c>
      <c r="BO31" t="s">
        <v>80</v>
      </c>
      <c r="BP31" t="s">
        <v>80</v>
      </c>
      <c r="BQ31" t="s">
        <v>80</v>
      </c>
      <c r="BR31" t="s">
        <v>80</v>
      </c>
      <c r="BS31">
        <v>749</v>
      </c>
      <c r="BT31">
        <v>748</v>
      </c>
      <c r="BU31" t="s">
        <v>80</v>
      </c>
      <c r="BV31" t="s">
        <v>80</v>
      </c>
      <c r="BW31">
        <v>812</v>
      </c>
      <c r="BX31">
        <v>813</v>
      </c>
      <c r="BY31" t="s">
        <v>80</v>
      </c>
      <c r="BZ31" t="s">
        <v>80</v>
      </c>
      <c r="CE31">
        <f t="shared" si="3"/>
        <v>0</v>
      </c>
      <c r="CF31">
        <f t="shared" si="4"/>
        <v>0</v>
      </c>
      <c r="CG31">
        <f t="shared" si="5"/>
        <v>0</v>
      </c>
      <c r="CH31">
        <f t="shared" si="6"/>
        <v>0</v>
      </c>
    </row>
    <row r="32" spans="1:86" hidden="1" x14ac:dyDescent="0.25">
      <c r="A32" t="s">
        <v>129</v>
      </c>
      <c r="B32" t="s">
        <v>127</v>
      </c>
      <c r="C32" t="s">
        <v>89</v>
      </c>
      <c r="D32" t="s">
        <v>130</v>
      </c>
      <c r="E32" t="s">
        <v>131</v>
      </c>
      <c r="F32" t="s">
        <v>86</v>
      </c>
      <c r="G32" t="s">
        <v>80</v>
      </c>
      <c r="H32" t="s">
        <v>80</v>
      </c>
      <c r="I32" t="s">
        <v>80</v>
      </c>
      <c r="J32" t="s">
        <v>80</v>
      </c>
      <c r="K32" t="s">
        <v>80</v>
      </c>
      <c r="L32" t="s">
        <v>80</v>
      </c>
      <c r="M32" t="s">
        <v>80</v>
      </c>
      <c r="N32" t="s">
        <v>80</v>
      </c>
      <c r="O32" t="s">
        <v>80</v>
      </c>
      <c r="P32" t="s">
        <v>80</v>
      </c>
      <c r="Q32" t="s">
        <v>80</v>
      </c>
      <c r="R32" t="s">
        <v>80</v>
      </c>
      <c r="S32" t="s">
        <v>80</v>
      </c>
      <c r="T32" t="s">
        <v>80</v>
      </c>
      <c r="U32" t="s">
        <v>80</v>
      </c>
      <c r="V32" t="s">
        <v>80</v>
      </c>
      <c r="W32" t="s">
        <v>80</v>
      </c>
      <c r="X32" t="s">
        <v>80</v>
      </c>
      <c r="Y32" t="s">
        <v>80</v>
      </c>
      <c r="Z32" t="s">
        <v>80</v>
      </c>
      <c r="AA32" t="s">
        <v>80</v>
      </c>
      <c r="AB32" t="s">
        <v>80</v>
      </c>
      <c r="AC32" t="s">
        <v>80</v>
      </c>
      <c r="AD32" t="s">
        <v>80</v>
      </c>
      <c r="AE32" t="s">
        <v>80</v>
      </c>
      <c r="AF32" t="s">
        <v>80</v>
      </c>
      <c r="AG32" t="s">
        <v>80</v>
      </c>
      <c r="AH32" t="s">
        <v>80</v>
      </c>
      <c r="AI32" t="s">
        <v>80</v>
      </c>
      <c r="AJ32" t="s">
        <v>80</v>
      </c>
      <c r="AK32" t="s">
        <v>80</v>
      </c>
      <c r="AL32" t="s">
        <v>80</v>
      </c>
      <c r="AM32" t="s">
        <v>80</v>
      </c>
      <c r="AN32" t="s">
        <v>80</v>
      </c>
      <c r="AO32" t="s">
        <v>80</v>
      </c>
      <c r="AP32" t="s">
        <v>80</v>
      </c>
      <c r="AQ32" t="s">
        <v>80</v>
      </c>
      <c r="AR32" t="s">
        <v>80</v>
      </c>
      <c r="AS32" t="s">
        <v>80</v>
      </c>
      <c r="AT32" t="s">
        <v>80</v>
      </c>
      <c r="AU32" t="s">
        <v>80</v>
      </c>
      <c r="AV32" t="s">
        <v>80</v>
      </c>
      <c r="AW32" t="s">
        <v>80</v>
      </c>
      <c r="AX32" t="s">
        <v>80</v>
      </c>
      <c r="AY32" t="s">
        <v>80</v>
      </c>
      <c r="AZ32" t="s">
        <v>80</v>
      </c>
      <c r="BA32" t="s">
        <v>80</v>
      </c>
      <c r="BB32" t="s">
        <v>80</v>
      </c>
      <c r="BG32" t="s">
        <v>80</v>
      </c>
      <c r="BH32" t="s">
        <v>80</v>
      </c>
      <c r="BI32" t="s">
        <v>80</v>
      </c>
      <c r="BJ32" t="s">
        <v>80</v>
      </c>
      <c r="BK32" t="s">
        <v>80</v>
      </c>
      <c r="BL32" t="s">
        <v>80</v>
      </c>
      <c r="BM32" t="s">
        <v>80</v>
      </c>
      <c r="BN32" t="s">
        <v>80</v>
      </c>
      <c r="BO32" t="s">
        <v>80</v>
      </c>
      <c r="BP32" t="s">
        <v>80</v>
      </c>
      <c r="BQ32" t="s">
        <v>80</v>
      </c>
      <c r="BR32" t="s">
        <v>80</v>
      </c>
      <c r="BS32" t="s">
        <v>80</v>
      </c>
      <c r="BT32" t="s">
        <v>80</v>
      </c>
      <c r="BU32" t="s">
        <v>80</v>
      </c>
      <c r="BV32" t="s">
        <v>80</v>
      </c>
      <c r="BW32">
        <v>9</v>
      </c>
      <c r="BX32">
        <v>9</v>
      </c>
      <c r="BY32" t="s">
        <v>80</v>
      </c>
      <c r="BZ32" t="s">
        <v>80</v>
      </c>
      <c r="CE32">
        <f t="shared" si="3"/>
        <v>0</v>
      </c>
      <c r="CF32">
        <f t="shared" si="4"/>
        <v>0</v>
      </c>
      <c r="CG32">
        <f t="shared" si="5"/>
        <v>0</v>
      </c>
      <c r="CH32">
        <f t="shared" si="6"/>
        <v>0</v>
      </c>
    </row>
    <row r="33" spans="1:86" hidden="1" x14ac:dyDescent="0.25">
      <c r="A33" t="s">
        <v>160</v>
      </c>
      <c r="B33" t="s">
        <v>127</v>
      </c>
      <c r="C33" t="s">
        <v>100</v>
      </c>
      <c r="D33" t="s">
        <v>161</v>
      </c>
      <c r="E33" t="s">
        <v>162</v>
      </c>
      <c r="F33" t="s">
        <v>109</v>
      </c>
      <c r="G33" t="s">
        <v>80</v>
      </c>
      <c r="H33" t="s">
        <v>80</v>
      </c>
      <c r="I33" t="s">
        <v>80</v>
      </c>
      <c r="J33" t="s">
        <v>80</v>
      </c>
      <c r="K33" t="s">
        <v>80</v>
      </c>
      <c r="L33" t="s">
        <v>80</v>
      </c>
      <c r="M33" t="s">
        <v>80</v>
      </c>
      <c r="N33" t="s">
        <v>80</v>
      </c>
      <c r="O33" t="s">
        <v>80</v>
      </c>
      <c r="P33" t="s">
        <v>80</v>
      </c>
      <c r="Q33" t="s">
        <v>80</v>
      </c>
      <c r="R33" t="s">
        <v>80</v>
      </c>
      <c r="S33" t="s">
        <v>80</v>
      </c>
      <c r="T33" t="s">
        <v>80</v>
      </c>
      <c r="U33" t="s">
        <v>80</v>
      </c>
      <c r="V33" t="s">
        <v>80</v>
      </c>
      <c r="W33" t="s">
        <v>80</v>
      </c>
      <c r="X33" t="s">
        <v>80</v>
      </c>
      <c r="Y33" t="s">
        <v>80</v>
      </c>
      <c r="Z33" t="s">
        <v>80</v>
      </c>
      <c r="AA33" t="s">
        <v>80</v>
      </c>
      <c r="AB33" t="s">
        <v>80</v>
      </c>
      <c r="AC33" t="s">
        <v>80</v>
      </c>
      <c r="AD33" t="s">
        <v>80</v>
      </c>
      <c r="AE33" t="s">
        <v>80</v>
      </c>
      <c r="AF33" t="s">
        <v>80</v>
      </c>
      <c r="AG33" t="s">
        <v>80</v>
      </c>
      <c r="AH33" t="s">
        <v>80</v>
      </c>
      <c r="AI33" t="s">
        <v>80</v>
      </c>
      <c r="AJ33" t="s">
        <v>80</v>
      </c>
      <c r="AK33" t="s">
        <v>80</v>
      </c>
      <c r="AL33" t="s">
        <v>80</v>
      </c>
      <c r="AM33" t="s">
        <v>80</v>
      </c>
      <c r="AN33" t="s">
        <v>80</v>
      </c>
      <c r="AO33" t="s">
        <v>80</v>
      </c>
      <c r="AP33" t="s">
        <v>80</v>
      </c>
      <c r="AQ33" t="s">
        <v>80</v>
      </c>
      <c r="AR33" t="s">
        <v>80</v>
      </c>
      <c r="AS33" t="s">
        <v>80</v>
      </c>
      <c r="AT33" t="s">
        <v>80</v>
      </c>
      <c r="AU33" t="s">
        <v>80</v>
      </c>
      <c r="AV33" t="s">
        <v>80</v>
      </c>
      <c r="AW33" t="s">
        <v>80</v>
      </c>
      <c r="AX33" t="s">
        <v>80</v>
      </c>
      <c r="AY33" t="s">
        <v>80</v>
      </c>
      <c r="AZ33" t="s">
        <v>80</v>
      </c>
      <c r="BA33" t="s">
        <v>80</v>
      </c>
      <c r="BB33" t="s">
        <v>80</v>
      </c>
      <c r="BG33" t="s">
        <v>80</v>
      </c>
      <c r="BH33" t="s">
        <v>80</v>
      </c>
      <c r="BI33" t="s">
        <v>80</v>
      </c>
      <c r="BJ33" t="s">
        <v>80</v>
      </c>
      <c r="BK33" t="s">
        <v>80</v>
      </c>
      <c r="BL33" t="s">
        <v>80</v>
      </c>
      <c r="BM33" t="s">
        <v>80</v>
      </c>
      <c r="BN33" t="s">
        <v>80</v>
      </c>
      <c r="BO33" t="s">
        <v>80</v>
      </c>
      <c r="BP33" t="s">
        <v>80</v>
      </c>
      <c r="BQ33" t="s">
        <v>80</v>
      </c>
      <c r="BR33" t="s">
        <v>80</v>
      </c>
      <c r="BS33">
        <v>13</v>
      </c>
      <c r="BT33">
        <v>12</v>
      </c>
      <c r="BU33">
        <v>5</v>
      </c>
      <c r="BV33" t="s">
        <v>80</v>
      </c>
      <c r="BW33">
        <v>9</v>
      </c>
      <c r="BX33">
        <v>10</v>
      </c>
      <c r="BY33">
        <v>6</v>
      </c>
      <c r="BZ33" t="s">
        <v>80</v>
      </c>
      <c r="CE33">
        <f t="shared" si="3"/>
        <v>0</v>
      </c>
      <c r="CF33">
        <f t="shared" si="4"/>
        <v>0</v>
      </c>
      <c r="CG33">
        <f t="shared" si="5"/>
        <v>0</v>
      </c>
      <c r="CH33">
        <f t="shared" si="6"/>
        <v>0</v>
      </c>
    </row>
    <row r="34" spans="1:86" hidden="1" x14ac:dyDescent="0.25">
      <c r="A34" t="s">
        <v>160</v>
      </c>
      <c r="B34" t="s">
        <v>127</v>
      </c>
      <c r="C34" t="s">
        <v>100</v>
      </c>
      <c r="D34" t="s">
        <v>161</v>
      </c>
      <c r="E34" t="s">
        <v>162</v>
      </c>
      <c r="F34" t="s">
        <v>120</v>
      </c>
      <c r="G34" t="s">
        <v>80</v>
      </c>
      <c r="H34" t="s">
        <v>80</v>
      </c>
      <c r="I34" t="s">
        <v>80</v>
      </c>
      <c r="J34" t="s">
        <v>80</v>
      </c>
      <c r="K34" t="s">
        <v>80</v>
      </c>
      <c r="L34" t="s">
        <v>80</v>
      </c>
      <c r="M34" t="s">
        <v>80</v>
      </c>
      <c r="N34" t="s">
        <v>80</v>
      </c>
      <c r="O34" t="s">
        <v>80</v>
      </c>
      <c r="P34" t="s">
        <v>80</v>
      </c>
      <c r="Q34" t="s">
        <v>80</v>
      </c>
      <c r="R34" t="s">
        <v>80</v>
      </c>
      <c r="S34" t="s">
        <v>80</v>
      </c>
      <c r="T34" t="s">
        <v>80</v>
      </c>
      <c r="U34" t="s">
        <v>80</v>
      </c>
      <c r="V34" t="s">
        <v>80</v>
      </c>
      <c r="W34" t="s">
        <v>80</v>
      </c>
      <c r="X34" t="s">
        <v>80</v>
      </c>
      <c r="Y34" t="s">
        <v>80</v>
      </c>
      <c r="Z34" t="s">
        <v>80</v>
      </c>
      <c r="AA34" t="s">
        <v>80</v>
      </c>
      <c r="AB34" t="s">
        <v>80</v>
      </c>
      <c r="AC34" t="s">
        <v>80</v>
      </c>
      <c r="AD34" t="s">
        <v>80</v>
      </c>
      <c r="AE34" t="s">
        <v>80</v>
      </c>
      <c r="AF34" t="s">
        <v>80</v>
      </c>
      <c r="AG34" t="s">
        <v>80</v>
      </c>
      <c r="AH34" t="s">
        <v>80</v>
      </c>
      <c r="AI34" t="s">
        <v>80</v>
      </c>
      <c r="AJ34" t="s">
        <v>80</v>
      </c>
      <c r="AK34" t="s">
        <v>80</v>
      </c>
      <c r="AL34" t="s">
        <v>80</v>
      </c>
      <c r="AM34" t="s">
        <v>80</v>
      </c>
      <c r="AN34" t="s">
        <v>80</v>
      </c>
      <c r="AO34" t="s">
        <v>80</v>
      </c>
      <c r="AP34" t="s">
        <v>80</v>
      </c>
      <c r="AQ34" t="s">
        <v>80</v>
      </c>
      <c r="AR34" t="s">
        <v>80</v>
      </c>
      <c r="AS34" t="s">
        <v>80</v>
      </c>
      <c r="AT34" t="s">
        <v>80</v>
      </c>
      <c r="AU34" t="s">
        <v>80</v>
      </c>
      <c r="AV34" t="s">
        <v>80</v>
      </c>
      <c r="AW34" t="s">
        <v>80</v>
      </c>
      <c r="AX34" t="s">
        <v>80</v>
      </c>
      <c r="AY34" t="s">
        <v>80</v>
      </c>
      <c r="AZ34" t="s">
        <v>80</v>
      </c>
      <c r="BA34" t="s">
        <v>80</v>
      </c>
      <c r="BB34" t="s">
        <v>80</v>
      </c>
      <c r="BG34" t="s">
        <v>80</v>
      </c>
      <c r="BH34" t="s">
        <v>80</v>
      </c>
      <c r="BI34" t="s">
        <v>80</v>
      </c>
      <c r="BJ34" t="s">
        <v>80</v>
      </c>
      <c r="BK34" t="s">
        <v>80</v>
      </c>
      <c r="BL34" t="s">
        <v>80</v>
      </c>
      <c r="BM34" t="s">
        <v>80</v>
      </c>
      <c r="BN34" t="s">
        <v>80</v>
      </c>
      <c r="BO34" t="s">
        <v>80</v>
      </c>
      <c r="BP34" t="s">
        <v>80</v>
      </c>
      <c r="BQ34" t="s">
        <v>80</v>
      </c>
      <c r="BR34" t="s">
        <v>80</v>
      </c>
      <c r="BS34">
        <v>1</v>
      </c>
      <c r="BT34">
        <v>1</v>
      </c>
      <c r="BU34" t="s">
        <v>80</v>
      </c>
      <c r="BV34" t="s">
        <v>80</v>
      </c>
      <c r="BW34" t="s">
        <v>80</v>
      </c>
      <c r="BX34" t="s">
        <v>80</v>
      </c>
      <c r="BY34" t="s">
        <v>80</v>
      </c>
      <c r="BZ34" t="s">
        <v>80</v>
      </c>
      <c r="CE34">
        <f t="shared" si="3"/>
        <v>0</v>
      </c>
      <c r="CF34">
        <f t="shared" si="4"/>
        <v>0</v>
      </c>
      <c r="CG34">
        <f t="shared" si="5"/>
        <v>0</v>
      </c>
      <c r="CH34">
        <f t="shared" si="6"/>
        <v>0</v>
      </c>
    </row>
    <row r="35" spans="1:86" hidden="1" x14ac:dyDescent="0.25">
      <c r="A35" t="s">
        <v>163</v>
      </c>
      <c r="B35" t="s">
        <v>127</v>
      </c>
      <c r="C35" t="s">
        <v>100</v>
      </c>
      <c r="D35" t="s">
        <v>164</v>
      </c>
      <c r="E35" t="s">
        <v>165</v>
      </c>
      <c r="F35" t="s">
        <v>92</v>
      </c>
      <c r="G35" t="s">
        <v>80</v>
      </c>
      <c r="H35" t="s">
        <v>80</v>
      </c>
      <c r="I35" t="s">
        <v>80</v>
      </c>
      <c r="J35" t="s">
        <v>80</v>
      </c>
      <c r="K35" t="s">
        <v>80</v>
      </c>
      <c r="L35" t="s">
        <v>80</v>
      </c>
      <c r="M35" t="s">
        <v>80</v>
      </c>
      <c r="N35" t="s">
        <v>80</v>
      </c>
      <c r="O35" t="s">
        <v>80</v>
      </c>
      <c r="P35" t="s">
        <v>80</v>
      </c>
      <c r="Q35" t="s">
        <v>80</v>
      </c>
      <c r="R35" t="s">
        <v>80</v>
      </c>
      <c r="S35" t="s">
        <v>80</v>
      </c>
      <c r="T35" t="s">
        <v>80</v>
      </c>
      <c r="U35" t="s">
        <v>80</v>
      </c>
      <c r="V35" t="s">
        <v>80</v>
      </c>
      <c r="W35" t="s">
        <v>80</v>
      </c>
      <c r="X35" t="s">
        <v>80</v>
      </c>
      <c r="Y35" t="s">
        <v>80</v>
      </c>
      <c r="Z35" t="s">
        <v>80</v>
      </c>
      <c r="AA35" t="s">
        <v>80</v>
      </c>
      <c r="AB35" t="s">
        <v>80</v>
      </c>
      <c r="AC35" t="s">
        <v>80</v>
      </c>
      <c r="AD35" t="s">
        <v>80</v>
      </c>
      <c r="AE35" t="s">
        <v>80</v>
      </c>
      <c r="AF35" t="s">
        <v>80</v>
      </c>
      <c r="AG35" t="s">
        <v>80</v>
      </c>
      <c r="AH35" t="s">
        <v>80</v>
      </c>
      <c r="AI35" t="s">
        <v>80</v>
      </c>
      <c r="AJ35" t="s">
        <v>80</v>
      </c>
      <c r="AK35" t="s">
        <v>80</v>
      </c>
      <c r="AL35" t="s">
        <v>80</v>
      </c>
      <c r="AM35" t="s">
        <v>80</v>
      </c>
      <c r="AN35" t="s">
        <v>80</v>
      </c>
      <c r="AO35" t="s">
        <v>80</v>
      </c>
      <c r="AP35" t="s">
        <v>80</v>
      </c>
      <c r="AQ35" t="s">
        <v>80</v>
      </c>
      <c r="AR35" t="s">
        <v>80</v>
      </c>
      <c r="AS35" t="s">
        <v>80</v>
      </c>
      <c r="AT35" t="s">
        <v>80</v>
      </c>
      <c r="AU35" t="s">
        <v>80</v>
      </c>
      <c r="AV35" t="s">
        <v>80</v>
      </c>
      <c r="AW35" t="s">
        <v>80</v>
      </c>
      <c r="AX35" t="s">
        <v>80</v>
      </c>
      <c r="AY35" t="s">
        <v>80</v>
      </c>
      <c r="AZ35" t="s">
        <v>80</v>
      </c>
      <c r="BA35" t="s">
        <v>80</v>
      </c>
      <c r="BB35" t="s">
        <v>80</v>
      </c>
      <c r="BG35" t="s">
        <v>80</v>
      </c>
      <c r="BH35" t="s">
        <v>80</v>
      </c>
      <c r="BI35" t="s">
        <v>80</v>
      </c>
      <c r="BJ35" t="s">
        <v>80</v>
      </c>
      <c r="BK35" t="s">
        <v>80</v>
      </c>
      <c r="BL35" t="s">
        <v>80</v>
      </c>
      <c r="BM35" t="s">
        <v>80</v>
      </c>
      <c r="BN35" t="s">
        <v>80</v>
      </c>
      <c r="BO35" t="s">
        <v>80</v>
      </c>
      <c r="BP35" t="s">
        <v>80</v>
      </c>
      <c r="BQ35" t="s">
        <v>80</v>
      </c>
      <c r="BR35" t="s">
        <v>80</v>
      </c>
      <c r="BS35">
        <v>280</v>
      </c>
      <c r="BT35">
        <v>279</v>
      </c>
      <c r="BU35" t="s">
        <v>80</v>
      </c>
      <c r="BV35" t="s">
        <v>80</v>
      </c>
      <c r="BW35">
        <v>333</v>
      </c>
      <c r="BX35">
        <v>334</v>
      </c>
      <c r="BY35" t="s">
        <v>80</v>
      </c>
      <c r="BZ35" t="s">
        <v>80</v>
      </c>
      <c r="CE35">
        <f t="shared" si="3"/>
        <v>0</v>
      </c>
      <c r="CF35">
        <f t="shared" si="4"/>
        <v>0</v>
      </c>
      <c r="CG35">
        <f t="shared" si="5"/>
        <v>0</v>
      </c>
      <c r="CH35">
        <f t="shared" si="6"/>
        <v>0</v>
      </c>
    </row>
    <row r="36" spans="1:86" hidden="1" x14ac:dyDescent="0.25">
      <c r="A36" t="s">
        <v>166</v>
      </c>
      <c r="B36" t="s">
        <v>127</v>
      </c>
      <c r="C36" t="s">
        <v>89</v>
      </c>
      <c r="D36" t="s">
        <v>156</v>
      </c>
      <c r="E36" t="s">
        <v>167</v>
      </c>
      <c r="F36" t="s">
        <v>109</v>
      </c>
      <c r="G36" t="s">
        <v>80</v>
      </c>
      <c r="H36" t="s">
        <v>80</v>
      </c>
      <c r="I36" t="s">
        <v>80</v>
      </c>
      <c r="J36" t="s">
        <v>80</v>
      </c>
      <c r="K36" t="s">
        <v>80</v>
      </c>
      <c r="L36" t="s">
        <v>80</v>
      </c>
      <c r="M36" t="s">
        <v>80</v>
      </c>
      <c r="N36" t="s">
        <v>80</v>
      </c>
      <c r="O36" t="s">
        <v>80</v>
      </c>
      <c r="P36" t="s">
        <v>80</v>
      </c>
      <c r="Q36" t="s">
        <v>80</v>
      </c>
      <c r="R36" t="s">
        <v>80</v>
      </c>
      <c r="S36" t="s">
        <v>80</v>
      </c>
      <c r="T36" t="s">
        <v>80</v>
      </c>
      <c r="U36" t="s">
        <v>80</v>
      </c>
      <c r="V36" t="s">
        <v>80</v>
      </c>
      <c r="W36" t="s">
        <v>80</v>
      </c>
      <c r="X36" t="s">
        <v>80</v>
      </c>
      <c r="Y36" t="s">
        <v>80</v>
      </c>
      <c r="Z36" t="s">
        <v>80</v>
      </c>
      <c r="AA36" t="s">
        <v>80</v>
      </c>
      <c r="AB36" t="s">
        <v>80</v>
      </c>
      <c r="AC36" t="s">
        <v>80</v>
      </c>
      <c r="AD36" t="s">
        <v>80</v>
      </c>
      <c r="AE36" t="s">
        <v>80</v>
      </c>
      <c r="AF36" t="s">
        <v>80</v>
      </c>
      <c r="AG36" t="s">
        <v>80</v>
      </c>
      <c r="AH36" t="s">
        <v>80</v>
      </c>
      <c r="AI36" t="s">
        <v>80</v>
      </c>
      <c r="AJ36" t="s">
        <v>80</v>
      </c>
      <c r="AK36" t="s">
        <v>80</v>
      </c>
      <c r="AL36" t="s">
        <v>80</v>
      </c>
      <c r="AM36" t="s">
        <v>80</v>
      </c>
      <c r="AN36" t="s">
        <v>80</v>
      </c>
      <c r="AO36" t="s">
        <v>80</v>
      </c>
      <c r="AP36" t="s">
        <v>80</v>
      </c>
      <c r="AQ36" t="s">
        <v>80</v>
      </c>
      <c r="AR36" t="s">
        <v>80</v>
      </c>
      <c r="AS36" t="s">
        <v>80</v>
      </c>
      <c r="AT36" t="s">
        <v>80</v>
      </c>
      <c r="AU36" t="s">
        <v>80</v>
      </c>
      <c r="AV36" t="s">
        <v>80</v>
      </c>
      <c r="AW36" t="s">
        <v>80</v>
      </c>
      <c r="AX36" t="s">
        <v>80</v>
      </c>
      <c r="AY36" t="s">
        <v>80</v>
      </c>
      <c r="AZ36" t="s">
        <v>80</v>
      </c>
      <c r="BA36" t="s">
        <v>80</v>
      </c>
      <c r="BB36" t="s">
        <v>80</v>
      </c>
      <c r="BG36" t="s">
        <v>80</v>
      </c>
      <c r="BH36" t="s">
        <v>80</v>
      </c>
      <c r="BI36" t="s">
        <v>80</v>
      </c>
      <c r="BJ36" t="s">
        <v>80</v>
      </c>
      <c r="BK36" t="s">
        <v>80</v>
      </c>
      <c r="BL36" t="s">
        <v>80</v>
      </c>
      <c r="BM36" t="s">
        <v>80</v>
      </c>
      <c r="BN36" t="s">
        <v>80</v>
      </c>
      <c r="BO36" t="s">
        <v>80</v>
      </c>
      <c r="BP36" t="s">
        <v>80</v>
      </c>
      <c r="BQ36" t="s">
        <v>80</v>
      </c>
      <c r="BR36" t="s">
        <v>80</v>
      </c>
      <c r="BS36">
        <v>54</v>
      </c>
      <c r="BT36">
        <v>52</v>
      </c>
      <c r="BU36">
        <v>12</v>
      </c>
      <c r="BV36" t="s">
        <v>80</v>
      </c>
      <c r="BW36">
        <v>47</v>
      </c>
      <c r="BX36">
        <v>49</v>
      </c>
      <c r="BY36">
        <v>13</v>
      </c>
      <c r="BZ36" t="s">
        <v>80</v>
      </c>
      <c r="CE36">
        <f t="shared" si="3"/>
        <v>0</v>
      </c>
      <c r="CF36">
        <f t="shared" si="4"/>
        <v>0</v>
      </c>
      <c r="CG36">
        <f t="shared" si="5"/>
        <v>0</v>
      </c>
      <c r="CH36">
        <f t="shared" si="6"/>
        <v>0</v>
      </c>
    </row>
    <row r="37" spans="1:86" hidden="1" x14ac:dyDescent="0.25">
      <c r="A37" t="s">
        <v>168</v>
      </c>
      <c r="B37" t="s">
        <v>127</v>
      </c>
      <c r="C37" t="s">
        <v>89</v>
      </c>
      <c r="D37" t="s">
        <v>169</v>
      </c>
      <c r="E37" t="s">
        <v>170</v>
      </c>
      <c r="F37" t="s">
        <v>92</v>
      </c>
      <c r="G37" t="s">
        <v>80</v>
      </c>
      <c r="H37" t="s">
        <v>80</v>
      </c>
      <c r="I37" t="s">
        <v>80</v>
      </c>
      <c r="J37" t="s">
        <v>80</v>
      </c>
      <c r="K37" t="s">
        <v>80</v>
      </c>
      <c r="L37" t="s">
        <v>80</v>
      </c>
      <c r="M37" t="s">
        <v>80</v>
      </c>
      <c r="N37" t="s">
        <v>80</v>
      </c>
      <c r="O37" t="s">
        <v>80</v>
      </c>
      <c r="P37" t="s">
        <v>80</v>
      </c>
      <c r="Q37" t="s">
        <v>80</v>
      </c>
      <c r="R37" t="s">
        <v>80</v>
      </c>
      <c r="S37" t="s">
        <v>80</v>
      </c>
      <c r="T37" t="s">
        <v>80</v>
      </c>
      <c r="U37" t="s">
        <v>80</v>
      </c>
      <c r="V37" t="s">
        <v>80</v>
      </c>
      <c r="W37" t="s">
        <v>80</v>
      </c>
      <c r="X37" t="s">
        <v>80</v>
      </c>
      <c r="Y37" t="s">
        <v>80</v>
      </c>
      <c r="Z37" t="s">
        <v>80</v>
      </c>
      <c r="AA37" t="s">
        <v>80</v>
      </c>
      <c r="AB37" t="s">
        <v>80</v>
      </c>
      <c r="AC37" t="s">
        <v>80</v>
      </c>
      <c r="AD37" t="s">
        <v>80</v>
      </c>
      <c r="AE37" t="s">
        <v>80</v>
      </c>
      <c r="AF37" t="s">
        <v>80</v>
      </c>
      <c r="AG37" t="s">
        <v>80</v>
      </c>
      <c r="AH37" t="s">
        <v>80</v>
      </c>
      <c r="AI37" t="s">
        <v>80</v>
      </c>
      <c r="AJ37" t="s">
        <v>80</v>
      </c>
      <c r="AK37" t="s">
        <v>80</v>
      </c>
      <c r="AL37" t="s">
        <v>80</v>
      </c>
      <c r="AM37" t="s">
        <v>80</v>
      </c>
      <c r="AN37" t="s">
        <v>80</v>
      </c>
      <c r="AO37" t="s">
        <v>80</v>
      </c>
      <c r="AP37" t="s">
        <v>80</v>
      </c>
      <c r="AQ37" t="s">
        <v>80</v>
      </c>
      <c r="AR37" t="s">
        <v>80</v>
      </c>
      <c r="AS37" t="s">
        <v>80</v>
      </c>
      <c r="AT37" t="s">
        <v>80</v>
      </c>
      <c r="AU37" t="s">
        <v>80</v>
      </c>
      <c r="AV37" t="s">
        <v>80</v>
      </c>
      <c r="AW37" t="s">
        <v>80</v>
      </c>
      <c r="AX37" t="s">
        <v>80</v>
      </c>
      <c r="AY37" t="s">
        <v>80</v>
      </c>
      <c r="AZ37" t="s">
        <v>80</v>
      </c>
      <c r="BA37" t="s">
        <v>80</v>
      </c>
      <c r="BB37" t="s">
        <v>80</v>
      </c>
      <c r="BG37" t="s">
        <v>80</v>
      </c>
      <c r="BH37" t="s">
        <v>80</v>
      </c>
      <c r="BI37" t="s">
        <v>80</v>
      </c>
      <c r="BJ37" t="s">
        <v>80</v>
      </c>
      <c r="BK37" t="s">
        <v>80</v>
      </c>
      <c r="BL37" t="s">
        <v>80</v>
      </c>
      <c r="BM37" t="s">
        <v>80</v>
      </c>
      <c r="BN37" t="s">
        <v>80</v>
      </c>
      <c r="BO37" t="s">
        <v>80</v>
      </c>
      <c r="BP37" t="s">
        <v>80</v>
      </c>
      <c r="BQ37" t="s">
        <v>80</v>
      </c>
      <c r="BR37" t="s">
        <v>80</v>
      </c>
      <c r="BS37">
        <v>361</v>
      </c>
      <c r="BT37">
        <v>361</v>
      </c>
      <c r="BU37" t="s">
        <v>80</v>
      </c>
      <c r="BV37" t="s">
        <v>80</v>
      </c>
      <c r="BW37">
        <v>411</v>
      </c>
      <c r="BX37">
        <v>411</v>
      </c>
      <c r="BY37" t="s">
        <v>80</v>
      </c>
      <c r="BZ37" t="s">
        <v>80</v>
      </c>
      <c r="CE37">
        <f t="shared" si="3"/>
        <v>0</v>
      </c>
      <c r="CF37">
        <f t="shared" si="4"/>
        <v>0</v>
      </c>
      <c r="CG37">
        <f t="shared" si="5"/>
        <v>0</v>
      </c>
      <c r="CH37">
        <f t="shared" si="6"/>
        <v>0</v>
      </c>
    </row>
    <row r="38" spans="1:86" hidden="1" x14ac:dyDescent="0.25">
      <c r="A38" t="s">
        <v>168</v>
      </c>
      <c r="B38" t="s">
        <v>127</v>
      </c>
      <c r="C38" t="s">
        <v>89</v>
      </c>
      <c r="D38" t="s">
        <v>169</v>
      </c>
      <c r="E38" t="s">
        <v>170</v>
      </c>
      <c r="F38" t="s">
        <v>86</v>
      </c>
      <c r="G38" t="s">
        <v>80</v>
      </c>
      <c r="H38" t="s">
        <v>80</v>
      </c>
      <c r="I38" t="s">
        <v>80</v>
      </c>
      <c r="J38" t="s">
        <v>80</v>
      </c>
      <c r="K38" t="s">
        <v>80</v>
      </c>
      <c r="L38" t="s">
        <v>80</v>
      </c>
      <c r="M38" t="s">
        <v>80</v>
      </c>
      <c r="N38" t="s">
        <v>80</v>
      </c>
      <c r="O38" t="s">
        <v>80</v>
      </c>
      <c r="P38" t="s">
        <v>80</v>
      </c>
      <c r="Q38" t="s">
        <v>80</v>
      </c>
      <c r="R38" t="s">
        <v>80</v>
      </c>
      <c r="S38" t="s">
        <v>80</v>
      </c>
      <c r="T38" t="s">
        <v>80</v>
      </c>
      <c r="U38" t="s">
        <v>80</v>
      </c>
      <c r="V38" t="s">
        <v>80</v>
      </c>
      <c r="W38" t="s">
        <v>80</v>
      </c>
      <c r="X38" t="s">
        <v>80</v>
      </c>
      <c r="Y38" t="s">
        <v>80</v>
      </c>
      <c r="Z38" t="s">
        <v>80</v>
      </c>
      <c r="AA38" t="s">
        <v>80</v>
      </c>
      <c r="AB38" t="s">
        <v>80</v>
      </c>
      <c r="AC38" t="s">
        <v>80</v>
      </c>
      <c r="AD38" t="s">
        <v>80</v>
      </c>
      <c r="AE38" t="s">
        <v>80</v>
      </c>
      <c r="AF38" t="s">
        <v>80</v>
      </c>
      <c r="AG38" t="s">
        <v>80</v>
      </c>
      <c r="AH38" t="s">
        <v>80</v>
      </c>
      <c r="AI38" t="s">
        <v>80</v>
      </c>
      <c r="AJ38" t="s">
        <v>80</v>
      </c>
      <c r="AK38" t="s">
        <v>80</v>
      </c>
      <c r="AL38" t="s">
        <v>80</v>
      </c>
      <c r="AM38" t="s">
        <v>80</v>
      </c>
      <c r="AN38" t="s">
        <v>80</v>
      </c>
      <c r="AO38" t="s">
        <v>80</v>
      </c>
      <c r="AP38" t="s">
        <v>80</v>
      </c>
      <c r="AQ38" t="s">
        <v>80</v>
      </c>
      <c r="AR38" t="s">
        <v>80</v>
      </c>
      <c r="AS38" t="s">
        <v>80</v>
      </c>
      <c r="AT38" t="s">
        <v>80</v>
      </c>
      <c r="AU38" t="s">
        <v>80</v>
      </c>
      <c r="AV38" t="s">
        <v>80</v>
      </c>
      <c r="AW38" t="s">
        <v>80</v>
      </c>
      <c r="AX38" t="s">
        <v>80</v>
      </c>
      <c r="AY38" t="s">
        <v>80</v>
      </c>
      <c r="AZ38" t="s">
        <v>80</v>
      </c>
      <c r="BA38" t="s">
        <v>80</v>
      </c>
      <c r="BB38" t="s">
        <v>80</v>
      </c>
      <c r="BG38" t="s">
        <v>80</v>
      </c>
      <c r="BH38" t="s">
        <v>80</v>
      </c>
      <c r="BI38" t="s">
        <v>80</v>
      </c>
      <c r="BJ38" t="s">
        <v>80</v>
      </c>
      <c r="BK38" t="s">
        <v>80</v>
      </c>
      <c r="BL38" t="s">
        <v>80</v>
      </c>
      <c r="BM38" t="s">
        <v>80</v>
      </c>
      <c r="BN38" t="s">
        <v>80</v>
      </c>
      <c r="BO38" t="s">
        <v>80</v>
      </c>
      <c r="BP38" t="s">
        <v>80</v>
      </c>
      <c r="BQ38" t="s">
        <v>80</v>
      </c>
      <c r="BR38" t="s">
        <v>80</v>
      </c>
      <c r="BS38" t="s">
        <v>80</v>
      </c>
      <c r="BT38" t="s">
        <v>80</v>
      </c>
      <c r="BU38" t="s">
        <v>80</v>
      </c>
      <c r="BV38" t="s">
        <v>80</v>
      </c>
      <c r="BW38">
        <v>12</v>
      </c>
      <c r="BX38">
        <v>12</v>
      </c>
      <c r="BY38" t="s">
        <v>80</v>
      </c>
      <c r="BZ38" t="s">
        <v>80</v>
      </c>
      <c r="CE38">
        <f t="shared" si="3"/>
        <v>0</v>
      </c>
      <c r="CF38">
        <f t="shared" si="4"/>
        <v>0</v>
      </c>
      <c r="CG38">
        <f t="shared" si="5"/>
        <v>0</v>
      </c>
      <c r="CH38">
        <f t="shared" si="6"/>
        <v>0</v>
      </c>
    </row>
    <row r="39" spans="1:86" hidden="1" x14ac:dyDescent="0.25">
      <c r="A39" t="s">
        <v>171</v>
      </c>
      <c r="B39" t="s">
        <v>127</v>
      </c>
      <c r="C39" t="s">
        <v>106</v>
      </c>
      <c r="D39" t="s">
        <v>107</v>
      </c>
      <c r="E39" t="s">
        <v>172</v>
      </c>
      <c r="F39" t="s">
        <v>109</v>
      </c>
      <c r="G39" t="s">
        <v>80</v>
      </c>
      <c r="H39" t="s">
        <v>80</v>
      </c>
      <c r="I39" t="s">
        <v>80</v>
      </c>
      <c r="J39" t="s">
        <v>80</v>
      </c>
      <c r="K39" t="s">
        <v>80</v>
      </c>
      <c r="L39" t="s">
        <v>80</v>
      </c>
      <c r="M39" t="s">
        <v>80</v>
      </c>
      <c r="N39" t="s">
        <v>80</v>
      </c>
      <c r="O39" t="s">
        <v>80</v>
      </c>
      <c r="P39" t="s">
        <v>80</v>
      </c>
      <c r="Q39" t="s">
        <v>80</v>
      </c>
      <c r="R39" t="s">
        <v>80</v>
      </c>
      <c r="S39" t="s">
        <v>80</v>
      </c>
      <c r="T39" t="s">
        <v>80</v>
      </c>
      <c r="U39" t="s">
        <v>80</v>
      </c>
      <c r="V39" t="s">
        <v>80</v>
      </c>
      <c r="W39" t="s">
        <v>80</v>
      </c>
      <c r="X39" t="s">
        <v>80</v>
      </c>
      <c r="Y39" t="s">
        <v>80</v>
      </c>
      <c r="Z39" t="s">
        <v>80</v>
      </c>
      <c r="AA39" t="s">
        <v>80</v>
      </c>
      <c r="AB39" t="s">
        <v>80</v>
      </c>
      <c r="AC39" t="s">
        <v>80</v>
      </c>
      <c r="AD39" t="s">
        <v>80</v>
      </c>
      <c r="AE39" t="s">
        <v>80</v>
      </c>
      <c r="AF39" t="s">
        <v>80</v>
      </c>
      <c r="AG39" t="s">
        <v>80</v>
      </c>
      <c r="AH39" t="s">
        <v>80</v>
      </c>
      <c r="AI39" t="s">
        <v>80</v>
      </c>
      <c r="AJ39" t="s">
        <v>80</v>
      </c>
      <c r="AK39" t="s">
        <v>80</v>
      </c>
      <c r="AL39" t="s">
        <v>80</v>
      </c>
      <c r="AM39" t="s">
        <v>80</v>
      </c>
      <c r="AN39" t="s">
        <v>80</v>
      </c>
      <c r="AO39" t="s">
        <v>80</v>
      </c>
      <c r="AP39" t="s">
        <v>80</v>
      </c>
      <c r="AQ39" t="s">
        <v>80</v>
      </c>
      <c r="AR39" t="s">
        <v>80</v>
      </c>
      <c r="AS39" t="s">
        <v>80</v>
      </c>
      <c r="AT39" t="s">
        <v>80</v>
      </c>
      <c r="AU39" t="s">
        <v>80</v>
      </c>
      <c r="AV39" t="s">
        <v>80</v>
      </c>
      <c r="AW39" t="s">
        <v>80</v>
      </c>
      <c r="AX39" t="s">
        <v>80</v>
      </c>
      <c r="AY39" t="s">
        <v>80</v>
      </c>
      <c r="AZ39" t="s">
        <v>80</v>
      </c>
      <c r="BA39" t="s">
        <v>80</v>
      </c>
      <c r="BB39" t="s">
        <v>80</v>
      </c>
      <c r="BG39" t="s">
        <v>80</v>
      </c>
      <c r="BH39" t="s">
        <v>80</v>
      </c>
      <c r="BI39" t="s">
        <v>80</v>
      </c>
      <c r="BJ39" t="s">
        <v>80</v>
      </c>
      <c r="BK39" t="s">
        <v>80</v>
      </c>
      <c r="BL39" t="s">
        <v>80</v>
      </c>
      <c r="BM39" t="s">
        <v>80</v>
      </c>
      <c r="BN39" t="s">
        <v>80</v>
      </c>
      <c r="BO39" t="s">
        <v>80</v>
      </c>
      <c r="BP39" t="s">
        <v>80</v>
      </c>
      <c r="BQ39" t="s">
        <v>80</v>
      </c>
      <c r="BR39" t="s">
        <v>80</v>
      </c>
      <c r="BS39">
        <v>89</v>
      </c>
      <c r="BT39">
        <v>74</v>
      </c>
      <c r="BU39" t="s">
        <v>80</v>
      </c>
      <c r="BV39">
        <v>6</v>
      </c>
      <c r="BW39">
        <v>62</v>
      </c>
      <c r="BX39">
        <v>76</v>
      </c>
      <c r="BY39">
        <v>1</v>
      </c>
      <c r="BZ39">
        <v>6</v>
      </c>
      <c r="CE39">
        <f t="shared" si="3"/>
        <v>0</v>
      </c>
      <c r="CF39">
        <f t="shared" si="4"/>
        <v>0</v>
      </c>
      <c r="CG39">
        <f t="shared" si="5"/>
        <v>0</v>
      </c>
      <c r="CH39">
        <f t="shared" si="6"/>
        <v>0</v>
      </c>
    </row>
    <row r="40" spans="1:86" hidden="1" x14ac:dyDescent="0.25">
      <c r="A40" t="s">
        <v>173</v>
      </c>
      <c r="B40" t="s">
        <v>127</v>
      </c>
      <c r="C40" t="s">
        <v>100</v>
      </c>
      <c r="D40" t="s">
        <v>174</v>
      </c>
      <c r="E40" t="s">
        <v>175</v>
      </c>
      <c r="F40" t="s">
        <v>86</v>
      </c>
      <c r="G40" t="s">
        <v>80</v>
      </c>
      <c r="H40" t="s">
        <v>80</v>
      </c>
      <c r="I40" t="s">
        <v>80</v>
      </c>
      <c r="J40" t="s">
        <v>80</v>
      </c>
      <c r="K40" t="s">
        <v>80</v>
      </c>
      <c r="L40" t="s">
        <v>80</v>
      </c>
      <c r="M40" t="s">
        <v>80</v>
      </c>
      <c r="N40" t="s">
        <v>80</v>
      </c>
      <c r="O40" t="s">
        <v>80</v>
      </c>
      <c r="P40" t="s">
        <v>80</v>
      </c>
      <c r="Q40" t="s">
        <v>80</v>
      </c>
      <c r="R40" t="s">
        <v>80</v>
      </c>
      <c r="S40" t="s">
        <v>80</v>
      </c>
      <c r="T40" t="s">
        <v>80</v>
      </c>
      <c r="U40" t="s">
        <v>80</v>
      </c>
      <c r="V40" t="s">
        <v>80</v>
      </c>
      <c r="W40" t="s">
        <v>80</v>
      </c>
      <c r="X40" t="s">
        <v>80</v>
      </c>
      <c r="Y40" t="s">
        <v>80</v>
      </c>
      <c r="Z40" t="s">
        <v>80</v>
      </c>
      <c r="AA40" t="s">
        <v>80</v>
      </c>
      <c r="AB40" t="s">
        <v>80</v>
      </c>
      <c r="AC40" t="s">
        <v>80</v>
      </c>
      <c r="AD40" t="s">
        <v>80</v>
      </c>
      <c r="AE40" t="s">
        <v>80</v>
      </c>
      <c r="AF40" t="s">
        <v>80</v>
      </c>
      <c r="AG40" t="s">
        <v>80</v>
      </c>
      <c r="AH40" t="s">
        <v>80</v>
      </c>
      <c r="AI40" t="s">
        <v>80</v>
      </c>
      <c r="AJ40" t="s">
        <v>80</v>
      </c>
      <c r="AK40" t="s">
        <v>80</v>
      </c>
      <c r="AL40" t="s">
        <v>80</v>
      </c>
      <c r="AM40" t="s">
        <v>80</v>
      </c>
      <c r="AN40" t="s">
        <v>80</v>
      </c>
      <c r="AO40" t="s">
        <v>80</v>
      </c>
      <c r="AP40" t="s">
        <v>80</v>
      </c>
      <c r="AQ40" t="s">
        <v>80</v>
      </c>
      <c r="AR40" t="s">
        <v>80</v>
      </c>
      <c r="AS40" t="s">
        <v>80</v>
      </c>
      <c r="AT40" t="s">
        <v>80</v>
      </c>
      <c r="AU40" t="s">
        <v>80</v>
      </c>
      <c r="AV40" t="s">
        <v>80</v>
      </c>
      <c r="AW40" t="s">
        <v>80</v>
      </c>
      <c r="AX40" t="s">
        <v>80</v>
      </c>
      <c r="AY40" t="s">
        <v>80</v>
      </c>
      <c r="AZ40" t="s">
        <v>80</v>
      </c>
      <c r="BA40" t="s">
        <v>80</v>
      </c>
      <c r="BB40" t="s">
        <v>80</v>
      </c>
      <c r="BG40" t="s">
        <v>80</v>
      </c>
      <c r="BH40" t="s">
        <v>80</v>
      </c>
      <c r="BI40" t="s">
        <v>80</v>
      </c>
      <c r="BJ40" t="s">
        <v>80</v>
      </c>
      <c r="BK40" t="s">
        <v>80</v>
      </c>
      <c r="BL40" t="s">
        <v>80</v>
      </c>
      <c r="BM40" t="s">
        <v>80</v>
      </c>
      <c r="BN40" t="s">
        <v>80</v>
      </c>
      <c r="BO40" t="s">
        <v>80</v>
      </c>
      <c r="BP40" t="s">
        <v>80</v>
      </c>
      <c r="BQ40" t="s">
        <v>80</v>
      </c>
      <c r="BR40" t="s">
        <v>80</v>
      </c>
      <c r="BS40">
        <v>6</v>
      </c>
      <c r="BT40">
        <v>6</v>
      </c>
      <c r="BU40" t="s">
        <v>80</v>
      </c>
      <c r="BV40" t="s">
        <v>80</v>
      </c>
      <c r="BW40">
        <v>35</v>
      </c>
      <c r="BX40">
        <v>35</v>
      </c>
      <c r="BY40" t="s">
        <v>80</v>
      </c>
      <c r="BZ40" t="s">
        <v>80</v>
      </c>
      <c r="CE40">
        <f t="shared" si="3"/>
        <v>0</v>
      </c>
      <c r="CF40">
        <f t="shared" si="4"/>
        <v>0</v>
      </c>
      <c r="CG40">
        <f t="shared" si="5"/>
        <v>0</v>
      </c>
      <c r="CH40">
        <f t="shared" si="6"/>
        <v>0</v>
      </c>
    </row>
    <row r="41" spans="1:86" hidden="1" x14ac:dyDescent="0.25">
      <c r="A41" t="s">
        <v>176</v>
      </c>
      <c r="B41" t="s">
        <v>113</v>
      </c>
      <c r="C41" t="s">
        <v>100</v>
      </c>
      <c r="D41" t="s">
        <v>101</v>
      </c>
      <c r="E41" t="s">
        <v>177</v>
      </c>
      <c r="F41" t="s">
        <v>92</v>
      </c>
      <c r="G41" t="s">
        <v>80</v>
      </c>
      <c r="H41" t="s">
        <v>80</v>
      </c>
      <c r="I41" t="s">
        <v>80</v>
      </c>
      <c r="J41" t="s">
        <v>80</v>
      </c>
      <c r="K41" t="s">
        <v>80</v>
      </c>
      <c r="L41" t="s">
        <v>80</v>
      </c>
      <c r="M41" t="s">
        <v>80</v>
      </c>
      <c r="N41" t="s">
        <v>80</v>
      </c>
      <c r="O41" t="s">
        <v>80</v>
      </c>
      <c r="P41" t="s">
        <v>80</v>
      </c>
      <c r="Q41" t="s">
        <v>80</v>
      </c>
      <c r="R41" t="s">
        <v>80</v>
      </c>
      <c r="S41" t="s">
        <v>80</v>
      </c>
      <c r="T41" t="s">
        <v>80</v>
      </c>
      <c r="U41" t="s">
        <v>80</v>
      </c>
      <c r="V41" t="s">
        <v>80</v>
      </c>
      <c r="W41" t="s">
        <v>80</v>
      </c>
      <c r="X41" t="s">
        <v>80</v>
      </c>
      <c r="Y41" t="s">
        <v>80</v>
      </c>
      <c r="Z41" t="s">
        <v>80</v>
      </c>
      <c r="AA41" t="s">
        <v>80</v>
      </c>
      <c r="AB41" t="s">
        <v>80</v>
      </c>
      <c r="AC41" t="s">
        <v>80</v>
      </c>
      <c r="AD41" t="s">
        <v>80</v>
      </c>
      <c r="AE41" t="s">
        <v>80</v>
      </c>
      <c r="AF41" t="s">
        <v>80</v>
      </c>
      <c r="AG41" t="s">
        <v>80</v>
      </c>
      <c r="AH41" t="s">
        <v>80</v>
      </c>
      <c r="AI41" t="s">
        <v>80</v>
      </c>
      <c r="AJ41" t="s">
        <v>80</v>
      </c>
      <c r="AK41" t="s">
        <v>80</v>
      </c>
      <c r="AL41" t="s">
        <v>80</v>
      </c>
      <c r="AM41" t="s">
        <v>80</v>
      </c>
      <c r="AN41" t="s">
        <v>80</v>
      </c>
      <c r="AO41" t="s">
        <v>80</v>
      </c>
      <c r="AP41" t="s">
        <v>80</v>
      </c>
      <c r="AQ41" t="s">
        <v>80</v>
      </c>
      <c r="AR41" t="s">
        <v>80</v>
      </c>
      <c r="AS41" t="s">
        <v>80</v>
      </c>
      <c r="AT41" t="s">
        <v>80</v>
      </c>
      <c r="AU41" t="s">
        <v>80</v>
      </c>
      <c r="AV41" t="s">
        <v>80</v>
      </c>
      <c r="AW41" t="s">
        <v>80</v>
      </c>
      <c r="AX41" t="s">
        <v>80</v>
      </c>
      <c r="AY41">
        <v>399</v>
      </c>
      <c r="AZ41">
        <v>397</v>
      </c>
      <c r="BA41" t="s">
        <v>80</v>
      </c>
      <c r="BB41" t="s">
        <v>80</v>
      </c>
      <c r="BG41">
        <v>563</v>
      </c>
      <c r="BH41">
        <v>559</v>
      </c>
      <c r="BI41" t="s">
        <v>80</v>
      </c>
      <c r="BJ41" t="s">
        <v>80</v>
      </c>
      <c r="BK41">
        <v>459</v>
      </c>
      <c r="BL41">
        <v>462</v>
      </c>
      <c r="BM41" t="s">
        <v>80</v>
      </c>
      <c r="BN41" t="s">
        <v>80</v>
      </c>
      <c r="BO41">
        <v>375</v>
      </c>
      <c r="BP41">
        <v>376</v>
      </c>
      <c r="BQ41" t="s">
        <v>80</v>
      </c>
      <c r="BR41" t="s">
        <v>80</v>
      </c>
      <c r="BS41">
        <v>334</v>
      </c>
      <c r="BT41">
        <v>334</v>
      </c>
      <c r="BU41" t="s">
        <v>80</v>
      </c>
      <c r="BV41" t="s">
        <v>80</v>
      </c>
      <c r="BW41">
        <v>403</v>
      </c>
      <c r="BX41">
        <v>405</v>
      </c>
      <c r="BY41" t="s">
        <v>80</v>
      </c>
      <c r="BZ41" t="s">
        <v>80</v>
      </c>
      <c r="CA41" s="20">
        <f t="shared" si="1"/>
        <v>2134</v>
      </c>
      <c r="CB41" s="20">
        <f t="shared" si="2"/>
        <v>2136</v>
      </c>
      <c r="CE41">
        <f t="shared" si="3"/>
        <v>2134</v>
      </c>
      <c r="CF41">
        <f t="shared" si="4"/>
        <v>2136</v>
      </c>
      <c r="CG41">
        <f t="shared" si="5"/>
        <v>0</v>
      </c>
      <c r="CH41">
        <f t="shared" si="6"/>
        <v>0</v>
      </c>
    </row>
    <row r="42" spans="1:86" hidden="1" x14ac:dyDescent="0.25">
      <c r="A42" t="s">
        <v>176</v>
      </c>
      <c r="B42" t="s">
        <v>113</v>
      </c>
      <c r="C42" t="s">
        <v>100</v>
      </c>
      <c r="D42" t="s">
        <v>101</v>
      </c>
      <c r="E42" t="s">
        <v>177</v>
      </c>
      <c r="F42" t="s">
        <v>86</v>
      </c>
      <c r="G42" t="s">
        <v>80</v>
      </c>
      <c r="H42" t="s">
        <v>80</v>
      </c>
      <c r="I42" t="s">
        <v>80</v>
      </c>
      <c r="J42" t="s">
        <v>80</v>
      </c>
      <c r="K42" t="s">
        <v>80</v>
      </c>
      <c r="L42" t="s">
        <v>80</v>
      </c>
      <c r="M42" t="s">
        <v>80</v>
      </c>
      <c r="N42" t="s">
        <v>80</v>
      </c>
      <c r="O42" t="s">
        <v>80</v>
      </c>
      <c r="P42" t="s">
        <v>80</v>
      </c>
      <c r="Q42" t="s">
        <v>80</v>
      </c>
      <c r="R42" t="s">
        <v>80</v>
      </c>
      <c r="S42" t="s">
        <v>80</v>
      </c>
      <c r="T42" t="s">
        <v>80</v>
      </c>
      <c r="U42" t="s">
        <v>80</v>
      </c>
      <c r="V42" t="s">
        <v>80</v>
      </c>
      <c r="W42" t="s">
        <v>80</v>
      </c>
      <c r="X42" t="s">
        <v>80</v>
      </c>
      <c r="Y42" t="s">
        <v>80</v>
      </c>
      <c r="Z42" t="s">
        <v>80</v>
      </c>
      <c r="AA42" t="s">
        <v>80</v>
      </c>
      <c r="AB42" t="s">
        <v>80</v>
      </c>
      <c r="AC42" t="s">
        <v>80</v>
      </c>
      <c r="AD42" t="s">
        <v>80</v>
      </c>
      <c r="AE42" t="s">
        <v>80</v>
      </c>
      <c r="AF42" t="s">
        <v>80</v>
      </c>
      <c r="AG42" t="s">
        <v>80</v>
      </c>
      <c r="AH42" t="s">
        <v>80</v>
      </c>
      <c r="AI42" t="s">
        <v>80</v>
      </c>
      <c r="AJ42" t="s">
        <v>80</v>
      </c>
      <c r="AK42" t="s">
        <v>80</v>
      </c>
      <c r="AL42" t="s">
        <v>80</v>
      </c>
      <c r="AM42" t="s">
        <v>80</v>
      </c>
      <c r="AN42" t="s">
        <v>80</v>
      </c>
      <c r="AO42" t="s">
        <v>80</v>
      </c>
      <c r="AP42" t="s">
        <v>80</v>
      </c>
      <c r="AQ42" t="s">
        <v>80</v>
      </c>
      <c r="AR42" t="s">
        <v>80</v>
      </c>
      <c r="AS42" t="s">
        <v>80</v>
      </c>
      <c r="AT42" t="s">
        <v>80</v>
      </c>
      <c r="AU42" t="s">
        <v>80</v>
      </c>
      <c r="AV42" t="s">
        <v>80</v>
      </c>
      <c r="AW42" t="s">
        <v>80</v>
      </c>
      <c r="AX42" t="s">
        <v>80</v>
      </c>
      <c r="AY42">
        <v>80</v>
      </c>
      <c r="AZ42">
        <v>79</v>
      </c>
      <c r="BA42" t="s">
        <v>80</v>
      </c>
      <c r="BB42" t="s">
        <v>80</v>
      </c>
      <c r="BG42">
        <v>50</v>
      </c>
      <c r="BH42">
        <v>40</v>
      </c>
      <c r="BI42" t="s">
        <v>80</v>
      </c>
      <c r="BJ42" t="s">
        <v>80</v>
      </c>
      <c r="BK42">
        <v>85</v>
      </c>
      <c r="BL42">
        <v>90</v>
      </c>
      <c r="BM42" t="s">
        <v>80</v>
      </c>
      <c r="BN42">
        <v>1</v>
      </c>
      <c r="BO42">
        <v>73</v>
      </c>
      <c r="BP42">
        <v>73</v>
      </c>
      <c r="BQ42" t="s">
        <v>80</v>
      </c>
      <c r="BR42" t="s">
        <v>80</v>
      </c>
      <c r="BS42">
        <v>69</v>
      </c>
      <c r="BT42">
        <v>72</v>
      </c>
      <c r="BU42" t="s">
        <v>80</v>
      </c>
      <c r="BV42" t="s">
        <v>80</v>
      </c>
      <c r="BW42">
        <v>53</v>
      </c>
      <c r="BX42">
        <v>56</v>
      </c>
      <c r="BY42" t="s">
        <v>80</v>
      </c>
      <c r="BZ42">
        <v>1</v>
      </c>
      <c r="CA42" s="20">
        <f t="shared" si="1"/>
        <v>330</v>
      </c>
      <c r="CB42" s="20">
        <f t="shared" si="2"/>
        <v>331</v>
      </c>
      <c r="CE42">
        <f t="shared" si="3"/>
        <v>330</v>
      </c>
      <c r="CF42">
        <f t="shared" si="4"/>
        <v>331</v>
      </c>
      <c r="CG42">
        <f t="shared" si="5"/>
        <v>0</v>
      </c>
      <c r="CH42">
        <f t="shared" si="6"/>
        <v>0</v>
      </c>
    </row>
    <row r="43" spans="1:86" hidden="1" x14ac:dyDescent="0.25">
      <c r="A43" t="s">
        <v>178</v>
      </c>
      <c r="B43" t="s">
        <v>113</v>
      </c>
      <c r="C43" t="s">
        <v>100</v>
      </c>
      <c r="D43" t="s">
        <v>101</v>
      </c>
      <c r="E43" t="s">
        <v>179</v>
      </c>
      <c r="F43" t="s">
        <v>109</v>
      </c>
      <c r="G43" t="s">
        <v>80</v>
      </c>
      <c r="H43" t="s">
        <v>80</v>
      </c>
      <c r="I43" t="s">
        <v>80</v>
      </c>
      <c r="J43" t="s">
        <v>80</v>
      </c>
      <c r="K43" t="s">
        <v>80</v>
      </c>
      <c r="L43" t="s">
        <v>80</v>
      </c>
      <c r="M43" t="s">
        <v>80</v>
      </c>
      <c r="N43" t="s">
        <v>80</v>
      </c>
      <c r="O43" t="s">
        <v>80</v>
      </c>
      <c r="P43" t="s">
        <v>80</v>
      </c>
      <c r="Q43" t="s">
        <v>80</v>
      </c>
      <c r="R43" t="s">
        <v>80</v>
      </c>
      <c r="S43" t="s">
        <v>80</v>
      </c>
      <c r="T43" t="s">
        <v>80</v>
      </c>
      <c r="U43" t="s">
        <v>80</v>
      </c>
      <c r="V43" t="s">
        <v>80</v>
      </c>
      <c r="W43" t="s">
        <v>80</v>
      </c>
      <c r="X43" t="s">
        <v>80</v>
      </c>
      <c r="Y43" t="s">
        <v>80</v>
      </c>
      <c r="Z43" t="s">
        <v>80</v>
      </c>
      <c r="AA43" t="s">
        <v>80</v>
      </c>
      <c r="AB43" t="s">
        <v>80</v>
      </c>
      <c r="AC43" t="s">
        <v>80</v>
      </c>
      <c r="AD43" t="s">
        <v>80</v>
      </c>
      <c r="AE43" t="s">
        <v>80</v>
      </c>
      <c r="AF43" t="s">
        <v>80</v>
      </c>
      <c r="AG43" t="s">
        <v>80</v>
      </c>
      <c r="AH43" t="s">
        <v>80</v>
      </c>
      <c r="AI43" t="s">
        <v>80</v>
      </c>
      <c r="AJ43" t="s">
        <v>80</v>
      </c>
      <c r="AK43" t="s">
        <v>80</v>
      </c>
      <c r="AL43" t="s">
        <v>80</v>
      </c>
      <c r="AM43" t="s">
        <v>80</v>
      </c>
      <c r="AN43" t="s">
        <v>80</v>
      </c>
      <c r="AO43" t="s">
        <v>80</v>
      </c>
      <c r="AP43" t="s">
        <v>80</v>
      </c>
      <c r="AQ43" t="s">
        <v>80</v>
      </c>
      <c r="AR43" t="s">
        <v>80</v>
      </c>
      <c r="AS43" t="s">
        <v>80</v>
      </c>
      <c r="AT43" t="s">
        <v>80</v>
      </c>
      <c r="AU43">
        <v>190</v>
      </c>
      <c r="AV43">
        <v>157</v>
      </c>
      <c r="AW43">
        <v>9</v>
      </c>
      <c r="AX43" t="s">
        <v>80</v>
      </c>
      <c r="AY43">
        <v>178</v>
      </c>
      <c r="AZ43">
        <v>190</v>
      </c>
      <c r="BA43">
        <v>17</v>
      </c>
      <c r="BB43">
        <v>1</v>
      </c>
      <c r="BG43">
        <v>170</v>
      </c>
      <c r="BH43">
        <v>161</v>
      </c>
      <c r="BI43">
        <v>10</v>
      </c>
      <c r="BJ43">
        <v>4</v>
      </c>
      <c r="BK43">
        <v>230</v>
      </c>
      <c r="BL43">
        <v>217</v>
      </c>
      <c r="BM43">
        <v>12</v>
      </c>
      <c r="BN43" t="s">
        <v>80</v>
      </c>
      <c r="BO43">
        <v>316</v>
      </c>
      <c r="BP43">
        <v>303</v>
      </c>
      <c r="BQ43">
        <v>14</v>
      </c>
      <c r="BR43">
        <v>1</v>
      </c>
      <c r="BS43">
        <v>249</v>
      </c>
      <c r="BT43">
        <v>271</v>
      </c>
      <c r="BU43">
        <v>13</v>
      </c>
      <c r="BV43">
        <v>1</v>
      </c>
      <c r="BW43">
        <v>142</v>
      </c>
      <c r="BX43">
        <v>176</v>
      </c>
      <c r="BY43">
        <v>11</v>
      </c>
      <c r="BZ43">
        <v>1</v>
      </c>
      <c r="CA43" s="20">
        <f t="shared" si="1"/>
        <v>1107</v>
      </c>
      <c r="CB43" s="20">
        <f t="shared" si="2"/>
        <v>1128</v>
      </c>
      <c r="CC43" s="20">
        <f t="shared" si="8"/>
        <v>60</v>
      </c>
      <c r="CE43">
        <f t="shared" si="3"/>
        <v>1107</v>
      </c>
      <c r="CF43">
        <f t="shared" si="4"/>
        <v>1128</v>
      </c>
      <c r="CG43">
        <f t="shared" si="5"/>
        <v>60</v>
      </c>
      <c r="CH43">
        <f t="shared" si="6"/>
        <v>0</v>
      </c>
    </row>
    <row r="44" spans="1:86" hidden="1" x14ac:dyDescent="0.25">
      <c r="A44" t="s">
        <v>178</v>
      </c>
      <c r="B44" t="s">
        <v>113</v>
      </c>
      <c r="C44" t="s">
        <v>100</v>
      </c>
      <c r="D44" t="s">
        <v>101</v>
      </c>
      <c r="E44" t="s">
        <v>179</v>
      </c>
      <c r="F44" t="s">
        <v>120</v>
      </c>
      <c r="G44" t="s">
        <v>80</v>
      </c>
      <c r="H44" t="s">
        <v>80</v>
      </c>
      <c r="I44" t="s">
        <v>80</v>
      </c>
      <c r="J44" t="s">
        <v>80</v>
      </c>
      <c r="K44" t="s">
        <v>80</v>
      </c>
      <c r="L44" t="s">
        <v>80</v>
      </c>
      <c r="M44" t="s">
        <v>80</v>
      </c>
      <c r="N44" t="s">
        <v>80</v>
      </c>
      <c r="O44" t="s">
        <v>80</v>
      </c>
      <c r="P44" t="s">
        <v>80</v>
      </c>
      <c r="Q44" t="s">
        <v>80</v>
      </c>
      <c r="R44" t="s">
        <v>80</v>
      </c>
      <c r="S44" t="s">
        <v>80</v>
      </c>
      <c r="T44" t="s">
        <v>80</v>
      </c>
      <c r="U44" t="s">
        <v>80</v>
      </c>
      <c r="V44" t="s">
        <v>80</v>
      </c>
      <c r="W44" t="s">
        <v>80</v>
      </c>
      <c r="X44" t="s">
        <v>80</v>
      </c>
      <c r="Y44" t="s">
        <v>80</v>
      </c>
      <c r="Z44" t="s">
        <v>80</v>
      </c>
      <c r="AA44" t="s">
        <v>80</v>
      </c>
      <c r="AB44" t="s">
        <v>80</v>
      </c>
      <c r="AC44" t="s">
        <v>80</v>
      </c>
      <c r="AD44" t="s">
        <v>80</v>
      </c>
      <c r="AE44" t="s">
        <v>80</v>
      </c>
      <c r="AF44" t="s">
        <v>80</v>
      </c>
      <c r="AG44" t="s">
        <v>80</v>
      </c>
      <c r="AH44" t="s">
        <v>80</v>
      </c>
      <c r="AI44" t="s">
        <v>80</v>
      </c>
      <c r="AJ44" t="s">
        <v>80</v>
      </c>
      <c r="AK44" t="s">
        <v>80</v>
      </c>
      <c r="AL44" t="s">
        <v>80</v>
      </c>
      <c r="AM44" t="s">
        <v>80</v>
      </c>
      <c r="AN44" t="s">
        <v>80</v>
      </c>
      <c r="AO44" t="s">
        <v>80</v>
      </c>
      <c r="AP44" t="s">
        <v>80</v>
      </c>
      <c r="AQ44" t="s">
        <v>80</v>
      </c>
      <c r="AR44" t="s">
        <v>80</v>
      </c>
      <c r="AS44" t="s">
        <v>80</v>
      </c>
      <c r="AT44" t="s">
        <v>80</v>
      </c>
      <c r="AU44">
        <v>115</v>
      </c>
      <c r="AV44">
        <v>107</v>
      </c>
      <c r="AW44" t="s">
        <v>80</v>
      </c>
      <c r="AX44" t="s">
        <v>80</v>
      </c>
      <c r="AY44">
        <v>81</v>
      </c>
      <c r="AZ44">
        <v>83</v>
      </c>
      <c r="BA44" t="s">
        <v>80</v>
      </c>
      <c r="BB44" t="s">
        <v>80</v>
      </c>
      <c r="BG44">
        <v>110</v>
      </c>
      <c r="BH44">
        <v>109</v>
      </c>
      <c r="BI44" t="s">
        <v>80</v>
      </c>
      <c r="BJ44" t="s">
        <v>80</v>
      </c>
      <c r="BK44">
        <v>85</v>
      </c>
      <c r="BL44">
        <v>86</v>
      </c>
      <c r="BM44" t="s">
        <v>80</v>
      </c>
      <c r="BN44" t="s">
        <v>80</v>
      </c>
      <c r="BO44">
        <v>104</v>
      </c>
      <c r="BP44">
        <v>97</v>
      </c>
      <c r="BQ44" t="s">
        <v>80</v>
      </c>
      <c r="BR44" t="s">
        <v>80</v>
      </c>
      <c r="BS44">
        <v>90</v>
      </c>
      <c r="BT44">
        <v>90</v>
      </c>
      <c r="BU44" t="s">
        <v>80</v>
      </c>
      <c r="BV44" t="s">
        <v>80</v>
      </c>
      <c r="BW44">
        <v>88</v>
      </c>
      <c r="BX44">
        <v>101</v>
      </c>
      <c r="BY44" t="s">
        <v>80</v>
      </c>
      <c r="BZ44" t="s">
        <v>80</v>
      </c>
      <c r="CA44" s="20">
        <f t="shared" si="1"/>
        <v>477</v>
      </c>
      <c r="CB44" s="20">
        <f t="shared" si="2"/>
        <v>483</v>
      </c>
      <c r="CE44">
        <f t="shared" si="3"/>
        <v>477</v>
      </c>
      <c r="CF44">
        <f t="shared" si="4"/>
        <v>483</v>
      </c>
      <c r="CG44">
        <f t="shared" si="5"/>
        <v>0</v>
      </c>
      <c r="CH44">
        <f t="shared" si="6"/>
        <v>0</v>
      </c>
    </row>
    <row r="45" spans="1:86" hidden="1" x14ac:dyDescent="0.25">
      <c r="A45" t="s">
        <v>180</v>
      </c>
      <c r="B45" t="s">
        <v>113</v>
      </c>
      <c r="C45" t="s">
        <v>181</v>
      </c>
      <c r="D45" t="s">
        <v>182</v>
      </c>
      <c r="E45" t="s">
        <v>183</v>
      </c>
      <c r="F45" t="s">
        <v>92</v>
      </c>
      <c r="G45" t="s">
        <v>80</v>
      </c>
      <c r="H45" t="s">
        <v>80</v>
      </c>
      <c r="I45" t="s">
        <v>80</v>
      </c>
      <c r="J45" t="s">
        <v>80</v>
      </c>
      <c r="K45" t="s">
        <v>80</v>
      </c>
      <c r="L45" t="s">
        <v>80</v>
      </c>
      <c r="M45" t="s">
        <v>80</v>
      </c>
      <c r="N45" t="s">
        <v>80</v>
      </c>
      <c r="O45" t="s">
        <v>80</v>
      </c>
      <c r="P45" t="s">
        <v>80</v>
      </c>
      <c r="Q45" t="s">
        <v>80</v>
      </c>
      <c r="R45" t="s">
        <v>80</v>
      </c>
      <c r="S45" t="s">
        <v>80</v>
      </c>
      <c r="T45" t="s">
        <v>80</v>
      </c>
      <c r="U45" t="s">
        <v>80</v>
      </c>
      <c r="V45" t="s">
        <v>80</v>
      </c>
      <c r="W45" t="s">
        <v>80</v>
      </c>
      <c r="X45" t="s">
        <v>80</v>
      </c>
      <c r="Y45" t="s">
        <v>80</v>
      </c>
      <c r="Z45" t="s">
        <v>80</v>
      </c>
      <c r="AA45" t="s">
        <v>80</v>
      </c>
      <c r="AB45" t="s">
        <v>80</v>
      </c>
      <c r="AC45" t="s">
        <v>80</v>
      </c>
      <c r="AD45" t="s">
        <v>80</v>
      </c>
      <c r="AE45" t="s">
        <v>80</v>
      </c>
      <c r="AF45" t="s">
        <v>80</v>
      </c>
      <c r="AG45" t="s">
        <v>80</v>
      </c>
      <c r="AH45" t="s">
        <v>80</v>
      </c>
      <c r="AI45" t="s">
        <v>80</v>
      </c>
      <c r="AJ45" t="s">
        <v>80</v>
      </c>
      <c r="AK45" t="s">
        <v>80</v>
      </c>
      <c r="AL45" t="s">
        <v>80</v>
      </c>
      <c r="AM45" t="s">
        <v>80</v>
      </c>
      <c r="AN45" t="s">
        <v>80</v>
      </c>
      <c r="AO45" t="s">
        <v>80</v>
      </c>
      <c r="AP45" t="s">
        <v>80</v>
      </c>
      <c r="AQ45" t="s">
        <v>80</v>
      </c>
      <c r="AR45" t="s">
        <v>80</v>
      </c>
      <c r="AS45" t="s">
        <v>80</v>
      </c>
      <c r="AT45" t="s">
        <v>80</v>
      </c>
      <c r="AU45" t="s">
        <v>80</v>
      </c>
      <c r="AV45" t="s">
        <v>80</v>
      </c>
      <c r="AW45" t="s">
        <v>80</v>
      </c>
      <c r="AX45" t="s">
        <v>80</v>
      </c>
      <c r="AY45">
        <v>266</v>
      </c>
      <c r="AZ45">
        <v>266</v>
      </c>
      <c r="BA45" t="s">
        <v>80</v>
      </c>
      <c r="BB45" t="s">
        <v>80</v>
      </c>
      <c r="BG45">
        <v>262</v>
      </c>
      <c r="BH45">
        <v>261</v>
      </c>
      <c r="BI45" t="s">
        <v>80</v>
      </c>
      <c r="BJ45" t="s">
        <v>80</v>
      </c>
      <c r="BK45">
        <v>234</v>
      </c>
      <c r="BL45">
        <v>234</v>
      </c>
      <c r="BM45" t="s">
        <v>80</v>
      </c>
      <c r="BN45" t="s">
        <v>80</v>
      </c>
      <c r="BO45">
        <v>274</v>
      </c>
      <c r="BP45">
        <v>272</v>
      </c>
      <c r="BQ45" t="s">
        <v>80</v>
      </c>
      <c r="BR45" t="s">
        <v>80</v>
      </c>
      <c r="BS45">
        <v>311</v>
      </c>
      <c r="BT45">
        <v>311</v>
      </c>
      <c r="BU45" t="s">
        <v>80</v>
      </c>
      <c r="BV45" t="s">
        <v>80</v>
      </c>
      <c r="BW45">
        <v>369</v>
      </c>
      <c r="BX45">
        <v>372</v>
      </c>
      <c r="BY45" t="s">
        <v>80</v>
      </c>
      <c r="BZ45" t="s">
        <v>80</v>
      </c>
      <c r="CA45" s="20">
        <f t="shared" si="1"/>
        <v>1450</v>
      </c>
      <c r="CB45" s="20">
        <f t="shared" si="2"/>
        <v>1450</v>
      </c>
      <c r="CE45">
        <f t="shared" si="3"/>
        <v>1450</v>
      </c>
      <c r="CF45">
        <f t="shared" si="4"/>
        <v>1450</v>
      </c>
      <c r="CG45">
        <f t="shared" si="5"/>
        <v>0</v>
      </c>
      <c r="CH45">
        <f t="shared" si="6"/>
        <v>0</v>
      </c>
    </row>
    <row r="46" spans="1:86" hidden="1" x14ac:dyDescent="0.25">
      <c r="A46" t="s">
        <v>180</v>
      </c>
      <c r="B46" t="s">
        <v>113</v>
      </c>
      <c r="C46" t="s">
        <v>181</v>
      </c>
      <c r="D46" t="s">
        <v>182</v>
      </c>
      <c r="E46" t="s">
        <v>183</v>
      </c>
      <c r="F46" t="s">
        <v>184</v>
      </c>
      <c r="G46" t="s">
        <v>80</v>
      </c>
      <c r="H46" t="s">
        <v>80</v>
      </c>
      <c r="I46" t="s">
        <v>80</v>
      </c>
      <c r="J46" t="s">
        <v>80</v>
      </c>
      <c r="K46" t="s">
        <v>80</v>
      </c>
      <c r="L46" t="s">
        <v>80</v>
      </c>
      <c r="M46" t="s">
        <v>80</v>
      </c>
      <c r="N46" t="s">
        <v>80</v>
      </c>
      <c r="O46" t="s">
        <v>80</v>
      </c>
      <c r="P46" t="s">
        <v>80</v>
      </c>
      <c r="Q46" t="s">
        <v>80</v>
      </c>
      <c r="R46" t="s">
        <v>80</v>
      </c>
      <c r="S46" t="s">
        <v>80</v>
      </c>
      <c r="T46" t="s">
        <v>80</v>
      </c>
      <c r="U46" t="s">
        <v>80</v>
      </c>
      <c r="V46" t="s">
        <v>80</v>
      </c>
      <c r="W46" t="s">
        <v>80</v>
      </c>
      <c r="X46" t="s">
        <v>80</v>
      </c>
      <c r="Y46" t="s">
        <v>80</v>
      </c>
      <c r="Z46" t="s">
        <v>80</v>
      </c>
      <c r="AA46" t="s">
        <v>80</v>
      </c>
      <c r="AB46" t="s">
        <v>80</v>
      </c>
      <c r="AC46" t="s">
        <v>80</v>
      </c>
      <c r="AD46" t="s">
        <v>80</v>
      </c>
      <c r="AE46" t="s">
        <v>80</v>
      </c>
      <c r="AF46" t="s">
        <v>80</v>
      </c>
      <c r="AG46" t="s">
        <v>80</v>
      </c>
      <c r="AH46" t="s">
        <v>80</v>
      </c>
      <c r="AI46" t="s">
        <v>80</v>
      </c>
      <c r="AJ46" t="s">
        <v>80</v>
      </c>
      <c r="AK46" t="s">
        <v>80</v>
      </c>
      <c r="AL46" t="s">
        <v>80</v>
      </c>
      <c r="AM46" t="s">
        <v>80</v>
      </c>
      <c r="AN46" t="s">
        <v>80</v>
      </c>
      <c r="AO46" t="s">
        <v>80</v>
      </c>
      <c r="AP46" t="s">
        <v>80</v>
      </c>
      <c r="AQ46" t="s">
        <v>80</v>
      </c>
      <c r="AR46" t="s">
        <v>80</v>
      </c>
      <c r="AS46" t="s">
        <v>80</v>
      </c>
      <c r="AT46" t="s">
        <v>80</v>
      </c>
      <c r="AU46" t="s">
        <v>80</v>
      </c>
      <c r="AV46" t="s">
        <v>80</v>
      </c>
      <c r="AW46" t="s">
        <v>80</v>
      </c>
      <c r="AX46" t="s">
        <v>80</v>
      </c>
      <c r="AY46">
        <v>39</v>
      </c>
      <c r="AZ46">
        <v>38</v>
      </c>
      <c r="BA46" t="s">
        <v>80</v>
      </c>
      <c r="BB46" t="s">
        <v>80</v>
      </c>
      <c r="BG46">
        <v>77</v>
      </c>
      <c r="BH46">
        <v>75</v>
      </c>
      <c r="BI46" t="s">
        <v>80</v>
      </c>
      <c r="BJ46" t="s">
        <v>80</v>
      </c>
      <c r="BK46">
        <v>22</v>
      </c>
      <c r="BL46">
        <v>19</v>
      </c>
      <c r="BM46" t="s">
        <v>80</v>
      </c>
      <c r="BN46" t="s">
        <v>80</v>
      </c>
      <c r="BO46">
        <v>42</v>
      </c>
      <c r="BP46">
        <v>42</v>
      </c>
      <c r="BQ46">
        <v>3</v>
      </c>
      <c r="BR46" t="s">
        <v>80</v>
      </c>
      <c r="BS46">
        <v>48</v>
      </c>
      <c r="BT46">
        <v>52</v>
      </c>
      <c r="BU46" t="s">
        <v>80</v>
      </c>
      <c r="BV46" t="s">
        <v>80</v>
      </c>
      <c r="BW46">
        <v>25</v>
      </c>
      <c r="BX46">
        <v>27</v>
      </c>
      <c r="BY46" t="s">
        <v>80</v>
      </c>
      <c r="BZ46" t="s">
        <v>80</v>
      </c>
      <c r="CA46" s="20">
        <f t="shared" si="1"/>
        <v>214</v>
      </c>
      <c r="CB46" s="20">
        <f t="shared" si="2"/>
        <v>215</v>
      </c>
      <c r="CE46">
        <f t="shared" si="3"/>
        <v>214</v>
      </c>
      <c r="CF46">
        <f t="shared" si="4"/>
        <v>215</v>
      </c>
      <c r="CG46">
        <f t="shared" si="5"/>
        <v>0</v>
      </c>
      <c r="CH46">
        <f t="shared" si="6"/>
        <v>0</v>
      </c>
    </row>
    <row r="47" spans="1:86" hidden="1" x14ac:dyDescent="0.25">
      <c r="A47" t="s">
        <v>185</v>
      </c>
      <c r="B47" t="s">
        <v>113</v>
      </c>
      <c r="C47" t="s">
        <v>89</v>
      </c>
      <c r="D47" t="s">
        <v>186</v>
      </c>
      <c r="E47" t="s">
        <v>187</v>
      </c>
      <c r="F47" t="s">
        <v>109</v>
      </c>
      <c r="G47" t="s">
        <v>80</v>
      </c>
      <c r="H47" t="s">
        <v>80</v>
      </c>
      <c r="I47" t="s">
        <v>80</v>
      </c>
      <c r="J47" t="s">
        <v>80</v>
      </c>
      <c r="K47" t="s">
        <v>80</v>
      </c>
      <c r="L47" t="s">
        <v>80</v>
      </c>
      <c r="M47" t="s">
        <v>80</v>
      </c>
      <c r="N47" t="s">
        <v>80</v>
      </c>
      <c r="O47" t="s">
        <v>80</v>
      </c>
      <c r="P47" t="s">
        <v>80</v>
      </c>
      <c r="Q47" t="s">
        <v>80</v>
      </c>
      <c r="R47" t="s">
        <v>80</v>
      </c>
      <c r="S47" t="s">
        <v>80</v>
      </c>
      <c r="T47" t="s">
        <v>80</v>
      </c>
      <c r="U47" t="s">
        <v>80</v>
      </c>
      <c r="V47" t="s">
        <v>80</v>
      </c>
      <c r="W47" t="s">
        <v>80</v>
      </c>
      <c r="X47" t="s">
        <v>80</v>
      </c>
      <c r="Y47" t="s">
        <v>80</v>
      </c>
      <c r="Z47" t="s">
        <v>80</v>
      </c>
      <c r="AA47" t="s">
        <v>80</v>
      </c>
      <c r="AB47" t="s">
        <v>80</v>
      </c>
      <c r="AC47" t="s">
        <v>80</v>
      </c>
      <c r="AD47" t="s">
        <v>80</v>
      </c>
      <c r="AE47" t="s">
        <v>80</v>
      </c>
      <c r="AF47" t="s">
        <v>80</v>
      </c>
      <c r="AG47" t="s">
        <v>80</v>
      </c>
      <c r="AH47" t="s">
        <v>80</v>
      </c>
      <c r="AI47" t="s">
        <v>80</v>
      </c>
      <c r="AJ47" t="s">
        <v>80</v>
      </c>
      <c r="AK47" t="s">
        <v>80</v>
      </c>
      <c r="AL47" t="s">
        <v>80</v>
      </c>
      <c r="AM47" t="s">
        <v>80</v>
      </c>
      <c r="AN47" t="s">
        <v>80</v>
      </c>
      <c r="AO47" t="s">
        <v>80</v>
      </c>
      <c r="AP47" t="s">
        <v>80</v>
      </c>
      <c r="AQ47" t="s">
        <v>80</v>
      </c>
      <c r="AR47" t="s">
        <v>80</v>
      </c>
      <c r="AS47" t="s">
        <v>80</v>
      </c>
      <c r="AT47" t="s">
        <v>80</v>
      </c>
      <c r="AU47" t="s">
        <v>80</v>
      </c>
      <c r="AV47" t="s">
        <v>80</v>
      </c>
      <c r="AW47" t="s">
        <v>80</v>
      </c>
      <c r="AX47" t="s">
        <v>80</v>
      </c>
      <c r="AY47">
        <v>145</v>
      </c>
      <c r="AZ47">
        <v>140</v>
      </c>
      <c r="BA47">
        <v>19</v>
      </c>
      <c r="BB47">
        <v>8</v>
      </c>
      <c r="BG47">
        <v>227</v>
      </c>
      <c r="BH47">
        <v>213</v>
      </c>
      <c r="BI47">
        <v>47</v>
      </c>
      <c r="BJ47">
        <v>15</v>
      </c>
      <c r="BK47">
        <v>140</v>
      </c>
      <c r="BL47">
        <v>148</v>
      </c>
      <c r="BM47">
        <v>43</v>
      </c>
      <c r="BN47">
        <v>6</v>
      </c>
      <c r="BO47">
        <v>87</v>
      </c>
      <c r="BP47">
        <v>91</v>
      </c>
      <c r="BQ47">
        <v>13</v>
      </c>
      <c r="BR47">
        <v>4</v>
      </c>
      <c r="BS47">
        <v>193</v>
      </c>
      <c r="BT47">
        <v>181</v>
      </c>
      <c r="BU47">
        <v>28</v>
      </c>
      <c r="BV47">
        <v>9</v>
      </c>
      <c r="BW47">
        <v>149</v>
      </c>
      <c r="BX47">
        <v>168</v>
      </c>
      <c r="BY47">
        <v>22</v>
      </c>
      <c r="BZ47">
        <v>11</v>
      </c>
      <c r="CA47" s="20">
        <f t="shared" si="1"/>
        <v>796</v>
      </c>
      <c r="CB47" s="20">
        <f t="shared" si="2"/>
        <v>801</v>
      </c>
      <c r="CC47" s="20">
        <f t="shared" si="8"/>
        <v>153</v>
      </c>
      <c r="CD47" s="20">
        <f t="shared" si="9"/>
        <v>45</v>
      </c>
      <c r="CE47">
        <f t="shared" si="3"/>
        <v>796</v>
      </c>
      <c r="CF47">
        <f t="shared" si="4"/>
        <v>801</v>
      </c>
      <c r="CG47">
        <f t="shared" si="5"/>
        <v>153</v>
      </c>
      <c r="CH47">
        <f t="shared" si="6"/>
        <v>45</v>
      </c>
    </row>
    <row r="48" spans="1:86" hidden="1" x14ac:dyDescent="0.25">
      <c r="A48" t="s">
        <v>185</v>
      </c>
      <c r="B48" t="s">
        <v>113</v>
      </c>
      <c r="C48" t="s">
        <v>89</v>
      </c>
      <c r="D48" t="s">
        <v>186</v>
      </c>
      <c r="E48" t="s">
        <v>187</v>
      </c>
      <c r="F48" t="s">
        <v>110</v>
      </c>
      <c r="G48" t="s">
        <v>80</v>
      </c>
      <c r="H48" t="s">
        <v>80</v>
      </c>
      <c r="I48" t="s">
        <v>80</v>
      </c>
      <c r="J48" t="s">
        <v>80</v>
      </c>
      <c r="K48" t="s">
        <v>80</v>
      </c>
      <c r="L48" t="s">
        <v>80</v>
      </c>
      <c r="M48" t="s">
        <v>80</v>
      </c>
      <c r="N48" t="s">
        <v>80</v>
      </c>
      <c r="O48" t="s">
        <v>80</v>
      </c>
      <c r="P48" t="s">
        <v>80</v>
      </c>
      <c r="Q48" t="s">
        <v>80</v>
      </c>
      <c r="R48" t="s">
        <v>80</v>
      </c>
      <c r="S48" t="s">
        <v>80</v>
      </c>
      <c r="T48" t="s">
        <v>80</v>
      </c>
      <c r="U48" t="s">
        <v>80</v>
      </c>
      <c r="V48" t="s">
        <v>80</v>
      </c>
      <c r="W48" t="s">
        <v>80</v>
      </c>
      <c r="X48" t="s">
        <v>80</v>
      </c>
      <c r="Y48" t="s">
        <v>80</v>
      </c>
      <c r="Z48" t="s">
        <v>80</v>
      </c>
      <c r="AA48" t="s">
        <v>80</v>
      </c>
      <c r="AB48" t="s">
        <v>80</v>
      </c>
      <c r="AC48" t="s">
        <v>80</v>
      </c>
      <c r="AD48" t="s">
        <v>80</v>
      </c>
      <c r="AE48" t="s">
        <v>80</v>
      </c>
      <c r="AF48" t="s">
        <v>80</v>
      </c>
      <c r="AG48" t="s">
        <v>80</v>
      </c>
      <c r="AH48" t="s">
        <v>80</v>
      </c>
      <c r="AI48" t="s">
        <v>80</v>
      </c>
      <c r="AJ48" t="s">
        <v>80</v>
      </c>
      <c r="AK48" t="s">
        <v>80</v>
      </c>
      <c r="AL48" t="s">
        <v>80</v>
      </c>
      <c r="AM48" t="s">
        <v>80</v>
      </c>
      <c r="AN48" t="s">
        <v>80</v>
      </c>
      <c r="AO48" t="s">
        <v>80</v>
      </c>
      <c r="AP48" t="s">
        <v>80</v>
      </c>
      <c r="AQ48" t="s">
        <v>80</v>
      </c>
      <c r="AR48" t="s">
        <v>80</v>
      </c>
      <c r="AS48" t="s">
        <v>80</v>
      </c>
      <c r="AT48" t="s">
        <v>80</v>
      </c>
      <c r="AU48" t="s">
        <v>80</v>
      </c>
      <c r="AV48" t="s">
        <v>80</v>
      </c>
      <c r="AW48" t="s">
        <v>80</v>
      </c>
      <c r="AX48" t="s">
        <v>80</v>
      </c>
      <c r="AY48" t="s">
        <v>80</v>
      </c>
      <c r="AZ48" t="s">
        <v>80</v>
      </c>
      <c r="BA48" t="s">
        <v>80</v>
      </c>
      <c r="BB48" t="s">
        <v>80</v>
      </c>
      <c r="BG48" t="s">
        <v>80</v>
      </c>
      <c r="BH48" t="s">
        <v>80</v>
      </c>
      <c r="BI48" t="s">
        <v>80</v>
      </c>
      <c r="BJ48" t="s">
        <v>80</v>
      </c>
      <c r="BK48" t="s">
        <v>80</v>
      </c>
      <c r="BL48" t="s">
        <v>80</v>
      </c>
      <c r="BM48" t="s">
        <v>80</v>
      </c>
      <c r="BN48" t="s">
        <v>80</v>
      </c>
      <c r="BO48" t="s">
        <v>80</v>
      </c>
      <c r="BP48" t="s">
        <v>80</v>
      </c>
      <c r="BQ48" t="s">
        <v>80</v>
      </c>
      <c r="BR48" t="s">
        <v>80</v>
      </c>
      <c r="BS48" t="s">
        <v>80</v>
      </c>
      <c r="BT48" t="s">
        <v>80</v>
      </c>
      <c r="BU48" t="s">
        <v>80</v>
      </c>
      <c r="BV48" t="s">
        <v>80</v>
      </c>
      <c r="BW48">
        <v>2</v>
      </c>
      <c r="BX48">
        <v>2</v>
      </c>
      <c r="BY48" t="s">
        <v>80</v>
      </c>
      <c r="BZ48" t="s">
        <v>80</v>
      </c>
      <c r="CE48">
        <f t="shared" si="3"/>
        <v>0</v>
      </c>
      <c r="CF48">
        <f t="shared" si="4"/>
        <v>0</v>
      </c>
      <c r="CG48">
        <f t="shared" si="5"/>
        <v>0</v>
      </c>
      <c r="CH48">
        <f t="shared" si="6"/>
        <v>0</v>
      </c>
    </row>
    <row r="49" spans="1:86" hidden="1" x14ac:dyDescent="0.25">
      <c r="A49" t="s">
        <v>188</v>
      </c>
      <c r="B49" t="s">
        <v>113</v>
      </c>
      <c r="C49" t="s">
        <v>100</v>
      </c>
      <c r="D49" t="s">
        <v>189</v>
      </c>
      <c r="E49" t="s">
        <v>190</v>
      </c>
      <c r="F49" t="s">
        <v>92</v>
      </c>
      <c r="G49" t="s">
        <v>80</v>
      </c>
      <c r="H49" t="s">
        <v>80</v>
      </c>
      <c r="I49" t="s">
        <v>80</v>
      </c>
      <c r="J49" t="s">
        <v>80</v>
      </c>
      <c r="K49" t="s">
        <v>80</v>
      </c>
      <c r="L49" t="s">
        <v>80</v>
      </c>
      <c r="M49" t="s">
        <v>80</v>
      </c>
      <c r="N49" t="s">
        <v>80</v>
      </c>
      <c r="O49" t="s">
        <v>80</v>
      </c>
      <c r="P49" t="s">
        <v>80</v>
      </c>
      <c r="Q49" t="s">
        <v>80</v>
      </c>
      <c r="R49" t="s">
        <v>80</v>
      </c>
      <c r="S49" t="s">
        <v>80</v>
      </c>
      <c r="T49" t="s">
        <v>80</v>
      </c>
      <c r="U49" t="s">
        <v>80</v>
      </c>
      <c r="V49" t="s">
        <v>80</v>
      </c>
      <c r="W49" t="s">
        <v>80</v>
      </c>
      <c r="X49" t="s">
        <v>80</v>
      </c>
      <c r="Y49" t="s">
        <v>80</v>
      </c>
      <c r="Z49" t="s">
        <v>80</v>
      </c>
      <c r="AA49" t="s">
        <v>80</v>
      </c>
      <c r="AB49" t="s">
        <v>80</v>
      </c>
      <c r="AC49" t="s">
        <v>80</v>
      </c>
      <c r="AD49" t="s">
        <v>80</v>
      </c>
      <c r="AE49" t="s">
        <v>80</v>
      </c>
      <c r="AF49" t="s">
        <v>80</v>
      </c>
      <c r="AG49" t="s">
        <v>80</v>
      </c>
      <c r="AH49" t="s">
        <v>80</v>
      </c>
      <c r="AI49" t="s">
        <v>80</v>
      </c>
      <c r="AJ49" t="s">
        <v>80</v>
      </c>
      <c r="AK49" t="s">
        <v>80</v>
      </c>
      <c r="AL49" t="s">
        <v>80</v>
      </c>
      <c r="AM49" t="s">
        <v>80</v>
      </c>
      <c r="AN49" t="s">
        <v>80</v>
      </c>
      <c r="AO49" t="s">
        <v>80</v>
      </c>
      <c r="AP49" t="s">
        <v>80</v>
      </c>
      <c r="AQ49" t="s">
        <v>80</v>
      </c>
      <c r="AR49" t="s">
        <v>80</v>
      </c>
      <c r="AS49" t="s">
        <v>80</v>
      </c>
      <c r="AT49" t="s">
        <v>80</v>
      </c>
      <c r="AU49" t="s">
        <v>80</v>
      </c>
      <c r="AV49" t="s">
        <v>80</v>
      </c>
      <c r="AW49" t="s">
        <v>80</v>
      </c>
      <c r="AX49" t="s">
        <v>80</v>
      </c>
      <c r="AY49">
        <v>1044</v>
      </c>
      <c r="AZ49">
        <v>1039</v>
      </c>
      <c r="BA49" t="s">
        <v>80</v>
      </c>
      <c r="BB49" t="s">
        <v>80</v>
      </c>
      <c r="BG49">
        <v>1343</v>
      </c>
      <c r="BH49">
        <v>1343</v>
      </c>
      <c r="BI49" t="s">
        <v>80</v>
      </c>
      <c r="BJ49" t="s">
        <v>80</v>
      </c>
      <c r="BK49">
        <v>829</v>
      </c>
      <c r="BL49">
        <v>833</v>
      </c>
      <c r="BM49" t="s">
        <v>80</v>
      </c>
      <c r="BN49" t="s">
        <v>80</v>
      </c>
      <c r="BO49">
        <v>923</v>
      </c>
      <c r="BP49">
        <v>921</v>
      </c>
      <c r="BQ49" t="s">
        <v>80</v>
      </c>
      <c r="BR49" t="s">
        <v>80</v>
      </c>
      <c r="BS49">
        <v>898</v>
      </c>
      <c r="BT49">
        <v>900</v>
      </c>
      <c r="BU49" t="s">
        <v>80</v>
      </c>
      <c r="BV49" t="s">
        <v>80</v>
      </c>
      <c r="BW49">
        <v>928</v>
      </c>
      <c r="BX49">
        <v>929</v>
      </c>
      <c r="BY49" t="s">
        <v>80</v>
      </c>
      <c r="BZ49" t="s">
        <v>80</v>
      </c>
      <c r="CA49" s="20">
        <f t="shared" si="1"/>
        <v>4921</v>
      </c>
      <c r="CB49" s="20">
        <f t="shared" si="2"/>
        <v>4926</v>
      </c>
      <c r="CE49">
        <f t="shared" si="3"/>
        <v>4921</v>
      </c>
      <c r="CF49">
        <f t="shared" si="4"/>
        <v>4926</v>
      </c>
      <c r="CG49">
        <f t="shared" si="5"/>
        <v>0</v>
      </c>
      <c r="CH49">
        <f t="shared" si="6"/>
        <v>0</v>
      </c>
    </row>
    <row r="50" spans="1:86" hidden="1" x14ac:dyDescent="0.25">
      <c r="A50" t="s">
        <v>191</v>
      </c>
      <c r="B50" t="s">
        <v>127</v>
      </c>
      <c r="C50" t="s">
        <v>106</v>
      </c>
      <c r="D50" t="s">
        <v>192</v>
      </c>
      <c r="E50" t="s">
        <v>193</v>
      </c>
      <c r="F50" t="s">
        <v>92</v>
      </c>
      <c r="G50" t="s">
        <v>80</v>
      </c>
      <c r="H50" t="s">
        <v>80</v>
      </c>
      <c r="I50" t="s">
        <v>80</v>
      </c>
      <c r="J50" t="s">
        <v>80</v>
      </c>
      <c r="K50" t="s">
        <v>80</v>
      </c>
      <c r="L50" t="s">
        <v>80</v>
      </c>
      <c r="M50" t="s">
        <v>80</v>
      </c>
      <c r="N50" t="s">
        <v>80</v>
      </c>
      <c r="O50" t="s">
        <v>80</v>
      </c>
      <c r="P50" t="s">
        <v>80</v>
      </c>
      <c r="Q50" t="s">
        <v>80</v>
      </c>
      <c r="R50" t="s">
        <v>80</v>
      </c>
      <c r="S50" t="s">
        <v>80</v>
      </c>
      <c r="T50" t="s">
        <v>80</v>
      </c>
      <c r="U50" t="s">
        <v>80</v>
      </c>
      <c r="V50" t="s">
        <v>80</v>
      </c>
      <c r="W50" t="s">
        <v>80</v>
      </c>
      <c r="X50" t="s">
        <v>80</v>
      </c>
      <c r="Y50" t="s">
        <v>80</v>
      </c>
      <c r="Z50" t="s">
        <v>80</v>
      </c>
      <c r="AA50" t="s">
        <v>80</v>
      </c>
      <c r="AB50" t="s">
        <v>80</v>
      </c>
      <c r="AC50" t="s">
        <v>80</v>
      </c>
      <c r="AD50" t="s">
        <v>80</v>
      </c>
      <c r="AE50" t="s">
        <v>80</v>
      </c>
      <c r="AF50" t="s">
        <v>80</v>
      </c>
      <c r="AG50" t="s">
        <v>80</v>
      </c>
      <c r="AH50" t="s">
        <v>80</v>
      </c>
      <c r="AI50" t="s">
        <v>80</v>
      </c>
      <c r="AJ50" t="s">
        <v>80</v>
      </c>
      <c r="AK50" t="s">
        <v>80</v>
      </c>
      <c r="AL50" t="s">
        <v>80</v>
      </c>
      <c r="AM50" t="s">
        <v>80</v>
      </c>
      <c r="AN50" t="s">
        <v>80</v>
      </c>
      <c r="AO50" t="s">
        <v>80</v>
      </c>
      <c r="AP50" t="s">
        <v>80</v>
      </c>
      <c r="AQ50" t="s">
        <v>80</v>
      </c>
      <c r="AR50" t="s">
        <v>80</v>
      </c>
      <c r="AS50" t="s">
        <v>80</v>
      </c>
      <c r="AT50" t="s">
        <v>80</v>
      </c>
      <c r="AU50" t="s">
        <v>80</v>
      </c>
      <c r="AV50" t="s">
        <v>80</v>
      </c>
      <c r="AW50" t="s">
        <v>80</v>
      </c>
      <c r="AX50" t="s">
        <v>80</v>
      </c>
      <c r="AY50" t="s">
        <v>80</v>
      </c>
      <c r="AZ50" t="s">
        <v>80</v>
      </c>
      <c r="BA50" t="s">
        <v>80</v>
      </c>
      <c r="BB50" t="s">
        <v>80</v>
      </c>
      <c r="BG50" t="s">
        <v>80</v>
      </c>
      <c r="BH50" t="s">
        <v>80</v>
      </c>
      <c r="BI50" t="s">
        <v>80</v>
      </c>
      <c r="BJ50" t="s">
        <v>80</v>
      </c>
      <c r="BK50" t="s">
        <v>80</v>
      </c>
      <c r="BL50" t="s">
        <v>80</v>
      </c>
      <c r="BM50" t="s">
        <v>80</v>
      </c>
      <c r="BN50" t="s">
        <v>80</v>
      </c>
      <c r="BO50" t="s">
        <v>80</v>
      </c>
      <c r="BP50" t="s">
        <v>80</v>
      </c>
      <c r="BQ50" t="s">
        <v>80</v>
      </c>
      <c r="BR50" t="s">
        <v>80</v>
      </c>
      <c r="BS50">
        <v>576</v>
      </c>
      <c r="BT50">
        <v>572</v>
      </c>
      <c r="BU50" t="s">
        <v>80</v>
      </c>
      <c r="BV50" t="s">
        <v>80</v>
      </c>
      <c r="BW50">
        <v>582</v>
      </c>
      <c r="BX50">
        <v>586</v>
      </c>
      <c r="BY50" t="s">
        <v>80</v>
      </c>
      <c r="BZ50">
        <v>2</v>
      </c>
      <c r="CE50">
        <f t="shared" si="3"/>
        <v>0</v>
      </c>
      <c r="CF50">
        <f t="shared" si="4"/>
        <v>0</v>
      </c>
      <c r="CG50">
        <f t="shared" si="5"/>
        <v>0</v>
      </c>
      <c r="CH50">
        <f t="shared" si="6"/>
        <v>0</v>
      </c>
    </row>
    <row r="51" spans="1:86" hidden="1" x14ac:dyDescent="0.25">
      <c r="A51" t="s">
        <v>173</v>
      </c>
      <c r="B51" t="s">
        <v>127</v>
      </c>
      <c r="C51" t="s">
        <v>100</v>
      </c>
      <c r="D51" t="s">
        <v>174</v>
      </c>
      <c r="E51" t="s">
        <v>175</v>
      </c>
      <c r="F51" t="s">
        <v>92</v>
      </c>
      <c r="G51" t="s">
        <v>80</v>
      </c>
      <c r="H51" t="s">
        <v>80</v>
      </c>
      <c r="I51" t="s">
        <v>80</v>
      </c>
      <c r="J51" t="s">
        <v>80</v>
      </c>
      <c r="K51" t="s">
        <v>80</v>
      </c>
      <c r="L51" t="s">
        <v>80</v>
      </c>
      <c r="M51" t="s">
        <v>80</v>
      </c>
      <c r="N51" t="s">
        <v>80</v>
      </c>
      <c r="O51" t="s">
        <v>80</v>
      </c>
      <c r="P51" t="s">
        <v>80</v>
      </c>
      <c r="Q51" t="s">
        <v>80</v>
      </c>
      <c r="R51" t="s">
        <v>80</v>
      </c>
      <c r="S51" t="s">
        <v>80</v>
      </c>
      <c r="T51" t="s">
        <v>80</v>
      </c>
      <c r="U51" t="s">
        <v>80</v>
      </c>
      <c r="V51" t="s">
        <v>80</v>
      </c>
      <c r="W51" t="s">
        <v>80</v>
      </c>
      <c r="X51" t="s">
        <v>80</v>
      </c>
      <c r="Y51" t="s">
        <v>80</v>
      </c>
      <c r="Z51" t="s">
        <v>80</v>
      </c>
      <c r="AA51" t="s">
        <v>80</v>
      </c>
      <c r="AB51" t="s">
        <v>80</v>
      </c>
      <c r="AC51" t="s">
        <v>80</v>
      </c>
      <c r="AD51" t="s">
        <v>80</v>
      </c>
      <c r="AE51" t="s">
        <v>80</v>
      </c>
      <c r="AF51" t="s">
        <v>80</v>
      </c>
      <c r="AG51" t="s">
        <v>80</v>
      </c>
      <c r="AH51" t="s">
        <v>80</v>
      </c>
      <c r="AI51" t="s">
        <v>80</v>
      </c>
      <c r="AJ51" t="s">
        <v>80</v>
      </c>
      <c r="AK51" t="s">
        <v>80</v>
      </c>
      <c r="AL51" t="s">
        <v>80</v>
      </c>
      <c r="AM51" t="s">
        <v>80</v>
      </c>
      <c r="AN51" t="s">
        <v>80</v>
      </c>
      <c r="AO51" t="s">
        <v>80</v>
      </c>
      <c r="AP51" t="s">
        <v>80</v>
      </c>
      <c r="AQ51" t="s">
        <v>80</v>
      </c>
      <c r="AR51" t="s">
        <v>80</v>
      </c>
      <c r="AS51" t="s">
        <v>80</v>
      </c>
      <c r="AT51" t="s">
        <v>80</v>
      </c>
      <c r="AU51" t="s">
        <v>80</v>
      </c>
      <c r="AV51" t="s">
        <v>80</v>
      </c>
      <c r="AW51" t="s">
        <v>80</v>
      </c>
      <c r="AX51" t="s">
        <v>80</v>
      </c>
      <c r="AY51" t="s">
        <v>80</v>
      </c>
      <c r="AZ51" t="s">
        <v>80</v>
      </c>
      <c r="BA51" t="s">
        <v>80</v>
      </c>
      <c r="BB51" t="s">
        <v>80</v>
      </c>
      <c r="BG51" t="s">
        <v>80</v>
      </c>
      <c r="BH51" t="s">
        <v>80</v>
      </c>
      <c r="BI51" t="s">
        <v>80</v>
      </c>
      <c r="BJ51" t="s">
        <v>80</v>
      </c>
      <c r="BK51" t="s">
        <v>80</v>
      </c>
      <c r="BL51" t="s">
        <v>80</v>
      </c>
      <c r="BM51" t="s">
        <v>80</v>
      </c>
      <c r="BN51" t="s">
        <v>80</v>
      </c>
      <c r="BO51" t="s">
        <v>80</v>
      </c>
      <c r="BP51" t="s">
        <v>80</v>
      </c>
      <c r="BQ51" t="s">
        <v>80</v>
      </c>
      <c r="BR51" t="s">
        <v>80</v>
      </c>
      <c r="BS51">
        <v>697</v>
      </c>
      <c r="BT51">
        <v>697</v>
      </c>
      <c r="BU51" t="s">
        <v>80</v>
      </c>
      <c r="BV51" t="s">
        <v>80</v>
      </c>
      <c r="BW51">
        <v>751</v>
      </c>
      <c r="BX51">
        <v>751</v>
      </c>
      <c r="BY51" t="s">
        <v>80</v>
      </c>
      <c r="BZ51" t="s">
        <v>80</v>
      </c>
      <c r="CE51">
        <f t="shared" si="3"/>
        <v>0</v>
      </c>
      <c r="CF51">
        <f t="shared" si="4"/>
        <v>0</v>
      </c>
      <c r="CG51">
        <f t="shared" si="5"/>
        <v>0</v>
      </c>
      <c r="CH51">
        <f t="shared" si="6"/>
        <v>0</v>
      </c>
    </row>
    <row r="52" spans="1:86" hidden="1" x14ac:dyDescent="0.25">
      <c r="A52" t="s">
        <v>173</v>
      </c>
      <c r="B52" t="s">
        <v>127</v>
      </c>
      <c r="C52" t="s">
        <v>100</v>
      </c>
      <c r="D52" t="s">
        <v>174</v>
      </c>
      <c r="E52" t="s">
        <v>175</v>
      </c>
      <c r="F52" t="s">
        <v>120</v>
      </c>
      <c r="G52" t="s">
        <v>80</v>
      </c>
      <c r="H52" t="s">
        <v>80</v>
      </c>
      <c r="I52" t="s">
        <v>80</v>
      </c>
      <c r="J52" t="s">
        <v>80</v>
      </c>
      <c r="K52" t="s">
        <v>80</v>
      </c>
      <c r="L52" t="s">
        <v>80</v>
      </c>
      <c r="M52" t="s">
        <v>80</v>
      </c>
      <c r="N52" t="s">
        <v>80</v>
      </c>
      <c r="O52" t="s">
        <v>80</v>
      </c>
      <c r="P52" t="s">
        <v>80</v>
      </c>
      <c r="Q52" t="s">
        <v>80</v>
      </c>
      <c r="R52" t="s">
        <v>80</v>
      </c>
      <c r="S52" t="s">
        <v>80</v>
      </c>
      <c r="T52" t="s">
        <v>80</v>
      </c>
      <c r="U52" t="s">
        <v>80</v>
      </c>
      <c r="V52" t="s">
        <v>80</v>
      </c>
      <c r="W52" t="s">
        <v>80</v>
      </c>
      <c r="X52" t="s">
        <v>80</v>
      </c>
      <c r="Y52" t="s">
        <v>80</v>
      </c>
      <c r="Z52" t="s">
        <v>80</v>
      </c>
      <c r="AA52" t="s">
        <v>80</v>
      </c>
      <c r="AB52" t="s">
        <v>80</v>
      </c>
      <c r="AC52" t="s">
        <v>80</v>
      </c>
      <c r="AD52" t="s">
        <v>80</v>
      </c>
      <c r="AE52" t="s">
        <v>80</v>
      </c>
      <c r="AF52" t="s">
        <v>80</v>
      </c>
      <c r="AG52" t="s">
        <v>80</v>
      </c>
      <c r="AH52" t="s">
        <v>80</v>
      </c>
      <c r="AI52" t="s">
        <v>80</v>
      </c>
      <c r="AJ52" t="s">
        <v>80</v>
      </c>
      <c r="AK52" t="s">
        <v>80</v>
      </c>
      <c r="AL52" t="s">
        <v>80</v>
      </c>
      <c r="AM52" t="s">
        <v>80</v>
      </c>
      <c r="AN52" t="s">
        <v>80</v>
      </c>
      <c r="AO52" t="s">
        <v>80</v>
      </c>
      <c r="AP52" t="s">
        <v>80</v>
      </c>
      <c r="AQ52" t="s">
        <v>80</v>
      </c>
      <c r="AR52" t="s">
        <v>80</v>
      </c>
      <c r="AS52" t="s">
        <v>80</v>
      </c>
      <c r="AT52" t="s">
        <v>80</v>
      </c>
      <c r="AU52" t="s">
        <v>80</v>
      </c>
      <c r="AV52" t="s">
        <v>80</v>
      </c>
      <c r="AW52" t="s">
        <v>80</v>
      </c>
      <c r="AX52" t="s">
        <v>80</v>
      </c>
      <c r="AY52" t="s">
        <v>80</v>
      </c>
      <c r="AZ52" t="s">
        <v>80</v>
      </c>
      <c r="BA52" t="s">
        <v>80</v>
      </c>
      <c r="BB52" t="s">
        <v>80</v>
      </c>
      <c r="BG52" t="s">
        <v>80</v>
      </c>
      <c r="BH52" t="s">
        <v>80</v>
      </c>
      <c r="BI52" t="s">
        <v>80</v>
      </c>
      <c r="BJ52" t="s">
        <v>80</v>
      </c>
      <c r="BK52" t="s">
        <v>80</v>
      </c>
      <c r="BL52" t="s">
        <v>80</v>
      </c>
      <c r="BM52" t="s">
        <v>80</v>
      </c>
      <c r="BN52" t="s">
        <v>80</v>
      </c>
      <c r="BO52" t="s">
        <v>80</v>
      </c>
      <c r="BP52" t="s">
        <v>80</v>
      </c>
      <c r="BQ52" t="s">
        <v>80</v>
      </c>
      <c r="BR52" t="s">
        <v>80</v>
      </c>
      <c r="BS52">
        <v>12</v>
      </c>
      <c r="BT52">
        <v>11</v>
      </c>
      <c r="BU52" t="s">
        <v>80</v>
      </c>
      <c r="BV52" t="s">
        <v>80</v>
      </c>
      <c r="BW52">
        <v>6</v>
      </c>
      <c r="BX52">
        <v>7</v>
      </c>
      <c r="BY52">
        <v>1</v>
      </c>
      <c r="BZ52" t="s">
        <v>80</v>
      </c>
      <c r="CE52">
        <f t="shared" si="3"/>
        <v>0</v>
      </c>
      <c r="CF52">
        <f t="shared" si="4"/>
        <v>0</v>
      </c>
      <c r="CG52">
        <f t="shared" si="5"/>
        <v>0</v>
      </c>
      <c r="CH52">
        <f t="shared" si="6"/>
        <v>0</v>
      </c>
    </row>
    <row r="53" spans="1:86" hidden="1" x14ac:dyDescent="0.25">
      <c r="A53" t="s">
        <v>178</v>
      </c>
      <c r="B53" t="s">
        <v>113</v>
      </c>
      <c r="C53" t="s">
        <v>100</v>
      </c>
      <c r="D53" t="s">
        <v>101</v>
      </c>
      <c r="E53" t="s">
        <v>179</v>
      </c>
      <c r="F53" t="s">
        <v>86</v>
      </c>
      <c r="G53" t="s">
        <v>80</v>
      </c>
      <c r="H53" t="s">
        <v>80</v>
      </c>
      <c r="I53" t="s">
        <v>80</v>
      </c>
      <c r="J53" t="s">
        <v>80</v>
      </c>
      <c r="K53" t="s">
        <v>80</v>
      </c>
      <c r="L53" t="s">
        <v>80</v>
      </c>
      <c r="M53" t="s">
        <v>80</v>
      </c>
      <c r="N53" t="s">
        <v>80</v>
      </c>
      <c r="O53" t="s">
        <v>80</v>
      </c>
      <c r="P53" t="s">
        <v>80</v>
      </c>
      <c r="Q53" t="s">
        <v>80</v>
      </c>
      <c r="R53" t="s">
        <v>80</v>
      </c>
      <c r="S53" t="s">
        <v>80</v>
      </c>
      <c r="T53" t="s">
        <v>80</v>
      </c>
      <c r="U53" t="s">
        <v>80</v>
      </c>
      <c r="V53" t="s">
        <v>80</v>
      </c>
      <c r="W53" t="s">
        <v>80</v>
      </c>
      <c r="X53" t="s">
        <v>80</v>
      </c>
      <c r="Y53" t="s">
        <v>80</v>
      </c>
      <c r="Z53" t="s">
        <v>80</v>
      </c>
      <c r="AA53" t="s">
        <v>80</v>
      </c>
      <c r="AB53" t="s">
        <v>80</v>
      </c>
      <c r="AC53" t="s">
        <v>80</v>
      </c>
      <c r="AD53" t="s">
        <v>80</v>
      </c>
      <c r="AE53" t="s">
        <v>80</v>
      </c>
      <c r="AF53" t="s">
        <v>80</v>
      </c>
      <c r="AG53" t="s">
        <v>80</v>
      </c>
      <c r="AH53" t="s">
        <v>80</v>
      </c>
      <c r="AI53" t="s">
        <v>80</v>
      </c>
      <c r="AJ53" t="s">
        <v>80</v>
      </c>
      <c r="AK53" t="s">
        <v>80</v>
      </c>
      <c r="AL53" t="s">
        <v>80</v>
      </c>
      <c r="AM53" t="s">
        <v>80</v>
      </c>
      <c r="AN53" t="s">
        <v>80</v>
      </c>
      <c r="AO53" t="s">
        <v>80</v>
      </c>
      <c r="AP53" t="s">
        <v>80</v>
      </c>
      <c r="AQ53" t="s">
        <v>80</v>
      </c>
      <c r="AR53" t="s">
        <v>80</v>
      </c>
      <c r="AS53" t="s">
        <v>80</v>
      </c>
      <c r="AT53" t="s">
        <v>80</v>
      </c>
      <c r="AU53">
        <v>7</v>
      </c>
      <c r="AV53">
        <v>7</v>
      </c>
      <c r="AW53" t="s">
        <v>80</v>
      </c>
      <c r="AX53" t="s">
        <v>80</v>
      </c>
      <c r="AY53">
        <v>28</v>
      </c>
      <c r="AZ53">
        <v>27</v>
      </c>
      <c r="BA53" t="s">
        <v>80</v>
      </c>
      <c r="BB53" t="s">
        <v>80</v>
      </c>
      <c r="BG53">
        <v>16</v>
      </c>
      <c r="BH53">
        <v>12</v>
      </c>
      <c r="BI53" t="s">
        <v>80</v>
      </c>
      <c r="BJ53" t="s">
        <v>80</v>
      </c>
      <c r="BK53">
        <v>11</v>
      </c>
      <c r="BL53">
        <v>15</v>
      </c>
      <c r="BM53" t="s">
        <v>80</v>
      </c>
      <c r="BN53" t="s">
        <v>80</v>
      </c>
      <c r="BO53">
        <v>18</v>
      </c>
      <c r="BP53">
        <v>17</v>
      </c>
      <c r="BQ53" t="s">
        <v>80</v>
      </c>
      <c r="BR53" t="s">
        <v>80</v>
      </c>
      <c r="BS53">
        <v>13</v>
      </c>
      <c r="BT53">
        <v>15</v>
      </c>
      <c r="BU53" t="s">
        <v>80</v>
      </c>
      <c r="BV53" t="s">
        <v>80</v>
      </c>
      <c r="BW53">
        <v>15</v>
      </c>
      <c r="BX53">
        <v>15</v>
      </c>
      <c r="BY53" t="s">
        <v>80</v>
      </c>
      <c r="BZ53" t="s">
        <v>80</v>
      </c>
      <c r="CA53" s="20">
        <f t="shared" si="1"/>
        <v>73</v>
      </c>
      <c r="CB53" s="20">
        <f t="shared" si="2"/>
        <v>74</v>
      </c>
      <c r="CE53">
        <f t="shared" si="3"/>
        <v>73</v>
      </c>
      <c r="CF53">
        <f t="shared" si="4"/>
        <v>74</v>
      </c>
      <c r="CG53">
        <f t="shared" si="5"/>
        <v>0</v>
      </c>
      <c r="CH53">
        <f t="shared" si="6"/>
        <v>0</v>
      </c>
    </row>
    <row r="54" spans="1:86" hidden="1" x14ac:dyDescent="0.25">
      <c r="A54" t="s">
        <v>178</v>
      </c>
      <c r="B54" t="s">
        <v>113</v>
      </c>
      <c r="C54" t="s">
        <v>100</v>
      </c>
      <c r="D54" t="s">
        <v>101</v>
      </c>
      <c r="E54" t="s">
        <v>179</v>
      </c>
      <c r="F54" t="s">
        <v>184</v>
      </c>
      <c r="G54" t="s">
        <v>80</v>
      </c>
      <c r="H54" t="s">
        <v>80</v>
      </c>
      <c r="I54" t="s">
        <v>80</v>
      </c>
      <c r="J54" t="s">
        <v>80</v>
      </c>
      <c r="K54" t="s">
        <v>80</v>
      </c>
      <c r="L54" t="s">
        <v>80</v>
      </c>
      <c r="M54" t="s">
        <v>80</v>
      </c>
      <c r="N54" t="s">
        <v>80</v>
      </c>
      <c r="O54" t="s">
        <v>80</v>
      </c>
      <c r="P54" t="s">
        <v>80</v>
      </c>
      <c r="Q54" t="s">
        <v>80</v>
      </c>
      <c r="R54" t="s">
        <v>80</v>
      </c>
      <c r="S54" t="s">
        <v>80</v>
      </c>
      <c r="T54" t="s">
        <v>80</v>
      </c>
      <c r="U54" t="s">
        <v>80</v>
      </c>
      <c r="V54" t="s">
        <v>80</v>
      </c>
      <c r="W54" t="s">
        <v>80</v>
      </c>
      <c r="X54" t="s">
        <v>80</v>
      </c>
      <c r="Y54" t="s">
        <v>80</v>
      </c>
      <c r="Z54" t="s">
        <v>80</v>
      </c>
      <c r="AA54" t="s">
        <v>80</v>
      </c>
      <c r="AB54" t="s">
        <v>80</v>
      </c>
      <c r="AC54" t="s">
        <v>80</v>
      </c>
      <c r="AD54" t="s">
        <v>80</v>
      </c>
      <c r="AE54" t="s">
        <v>80</v>
      </c>
      <c r="AF54" t="s">
        <v>80</v>
      </c>
      <c r="AG54" t="s">
        <v>80</v>
      </c>
      <c r="AH54" t="s">
        <v>80</v>
      </c>
      <c r="AI54" t="s">
        <v>80</v>
      </c>
      <c r="AJ54" t="s">
        <v>80</v>
      </c>
      <c r="AK54" t="s">
        <v>80</v>
      </c>
      <c r="AL54" t="s">
        <v>80</v>
      </c>
      <c r="AM54" t="s">
        <v>80</v>
      </c>
      <c r="AN54" t="s">
        <v>80</v>
      </c>
      <c r="AO54" t="s">
        <v>80</v>
      </c>
      <c r="AP54" t="s">
        <v>80</v>
      </c>
      <c r="AQ54" t="s">
        <v>80</v>
      </c>
      <c r="AR54" t="s">
        <v>80</v>
      </c>
      <c r="AS54" t="s">
        <v>80</v>
      </c>
      <c r="AT54" t="s">
        <v>80</v>
      </c>
      <c r="AU54">
        <v>301</v>
      </c>
      <c r="AV54">
        <v>245</v>
      </c>
      <c r="AW54">
        <v>1</v>
      </c>
      <c r="AX54" t="s">
        <v>80</v>
      </c>
      <c r="AY54">
        <v>453</v>
      </c>
      <c r="AZ54">
        <v>455</v>
      </c>
      <c r="BA54">
        <v>2</v>
      </c>
      <c r="BB54" t="s">
        <v>80</v>
      </c>
      <c r="BG54">
        <v>763</v>
      </c>
      <c r="BH54">
        <v>733</v>
      </c>
      <c r="BI54">
        <v>3</v>
      </c>
      <c r="BJ54" t="s">
        <v>80</v>
      </c>
      <c r="BK54">
        <v>458</v>
      </c>
      <c r="BL54">
        <v>479</v>
      </c>
      <c r="BM54">
        <v>2</v>
      </c>
      <c r="BN54" t="s">
        <v>80</v>
      </c>
      <c r="BO54">
        <v>450</v>
      </c>
      <c r="BP54">
        <v>455</v>
      </c>
      <c r="BQ54">
        <v>4</v>
      </c>
      <c r="BR54" t="s">
        <v>80</v>
      </c>
      <c r="BS54">
        <v>349</v>
      </c>
      <c r="BT54">
        <v>362</v>
      </c>
      <c r="BU54">
        <v>3</v>
      </c>
      <c r="BV54" t="s">
        <v>80</v>
      </c>
      <c r="BW54">
        <v>258</v>
      </c>
      <c r="BX54">
        <v>303</v>
      </c>
      <c r="BY54" t="s">
        <v>80</v>
      </c>
      <c r="BZ54" t="s">
        <v>80</v>
      </c>
      <c r="CA54" s="20">
        <f t="shared" si="1"/>
        <v>2278</v>
      </c>
      <c r="CB54" s="20">
        <f t="shared" si="2"/>
        <v>2332</v>
      </c>
      <c r="CE54">
        <f t="shared" si="3"/>
        <v>2278</v>
      </c>
      <c r="CF54">
        <f t="shared" si="4"/>
        <v>2332</v>
      </c>
      <c r="CG54">
        <f t="shared" si="5"/>
        <v>0</v>
      </c>
      <c r="CH54">
        <f t="shared" si="6"/>
        <v>0</v>
      </c>
    </row>
    <row r="55" spans="1:86" hidden="1" x14ac:dyDescent="0.25">
      <c r="A55" t="s">
        <v>194</v>
      </c>
      <c r="B55" t="s">
        <v>113</v>
      </c>
      <c r="C55" t="s">
        <v>181</v>
      </c>
      <c r="D55" t="s">
        <v>195</v>
      </c>
      <c r="E55" t="s">
        <v>196</v>
      </c>
      <c r="F55" t="s">
        <v>92</v>
      </c>
      <c r="G55" t="s">
        <v>80</v>
      </c>
      <c r="H55" t="s">
        <v>80</v>
      </c>
      <c r="I55" t="s">
        <v>80</v>
      </c>
      <c r="J55" t="s">
        <v>80</v>
      </c>
      <c r="K55" t="s">
        <v>80</v>
      </c>
      <c r="L55" t="s">
        <v>80</v>
      </c>
      <c r="M55" t="s">
        <v>80</v>
      </c>
      <c r="N55" t="s">
        <v>80</v>
      </c>
      <c r="O55" t="s">
        <v>80</v>
      </c>
      <c r="P55" t="s">
        <v>80</v>
      </c>
      <c r="Q55" t="s">
        <v>80</v>
      </c>
      <c r="R55" t="s">
        <v>80</v>
      </c>
      <c r="S55" t="s">
        <v>80</v>
      </c>
      <c r="T55" t="s">
        <v>80</v>
      </c>
      <c r="U55" t="s">
        <v>80</v>
      </c>
      <c r="V55" t="s">
        <v>80</v>
      </c>
      <c r="W55" t="s">
        <v>80</v>
      </c>
      <c r="X55" t="s">
        <v>80</v>
      </c>
      <c r="Y55" t="s">
        <v>80</v>
      </c>
      <c r="Z55" t="s">
        <v>80</v>
      </c>
      <c r="AA55" t="s">
        <v>80</v>
      </c>
      <c r="AB55" t="s">
        <v>80</v>
      </c>
      <c r="AC55" t="s">
        <v>80</v>
      </c>
      <c r="AD55" t="s">
        <v>80</v>
      </c>
      <c r="AE55" t="s">
        <v>80</v>
      </c>
      <c r="AF55" t="s">
        <v>80</v>
      </c>
      <c r="AG55" t="s">
        <v>80</v>
      </c>
      <c r="AH55" t="s">
        <v>80</v>
      </c>
      <c r="AI55" t="s">
        <v>80</v>
      </c>
      <c r="AJ55" t="s">
        <v>80</v>
      </c>
      <c r="AK55" t="s">
        <v>80</v>
      </c>
      <c r="AL55" t="s">
        <v>80</v>
      </c>
      <c r="AM55" t="s">
        <v>80</v>
      </c>
      <c r="AN55" t="s">
        <v>80</v>
      </c>
      <c r="AO55" t="s">
        <v>80</v>
      </c>
      <c r="AP55" t="s">
        <v>80</v>
      </c>
      <c r="AQ55" t="s">
        <v>80</v>
      </c>
      <c r="AR55" t="s">
        <v>80</v>
      </c>
      <c r="AS55" t="s">
        <v>80</v>
      </c>
      <c r="AT55" t="s">
        <v>80</v>
      </c>
      <c r="AU55" t="s">
        <v>80</v>
      </c>
      <c r="AV55" t="s">
        <v>80</v>
      </c>
      <c r="AW55" t="s">
        <v>80</v>
      </c>
      <c r="AX55" t="s">
        <v>80</v>
      </c>
      <c r="AY55">
        <v>183</v>
      </c>
      <c r="AZ55">
        <v>183</v>
      </c>
      <c r="BA55" t="s">
        <v>80</v>
      </c>
      <c r="BB55" t="s">
        <v>80</v>
      </c>
      <c r="BG55">
        <v>242</v>
      </c>
      <c r="BH55">
        <v>242</v>
      </c>
      <c r="BI55" t="s">
        <v>80</v>
      </c>
      <c r="BJ55" t="s">
        <v>80</v>
      </c>
      <c r="BK55">
        <v>207</v>
      </c>
      <c r="BL55">
        <v>206</v>
      </c>
      <c r="BM55" t="s">
        <v>80</v>
      </c>
      <c r="BN55" t="s">
        <v>80</v>
      </c>
      <c r="BO55">
        <v>215</v>
      </c>
      <c r="BP55">
        <v>216</v>
      </c>
      <c r="BQ55" t="s">
        <v>80</v>
      </c>
      <c r="BR55" t="s">
        <v>80</v>
      </c>
      <c r="BS55">
        <v>213</v>
      </c>
      <c r="BT55">
        <v>213</v>
      </c>
      <c r="BU55" t="s">
        <v>80</v>
      </c>
      <c r="BV55" t="s">
        <v>80</v>
      </c>
      <c r="BW55">
        <v>249</v>
      </c>
      <c r="BX55">
        <v>249</v>
      </c>
      <c r="BY55" t="s">
        <v>80</v>
      </c>
      <c r="BZ55" t="s">
        <v>80</v>
      </c>
      <c r="CA55" s="20">
        <f t="shared" si="1"/>
        <v>1126</v>
      </c>
      <c r="CB55" s="20">
        <f t="shared" si="2"/>
        <v>1126</v>
      </c>
      <c r="CE55">
        <f t="shared" si="3"/>
        <v>1126</v>
      </c>
      <c r="CF55">
        <f t="shared" si="4"/>
        <v>1126</v>
      </c>
      <c r="CG55">
        <f t="shared" si="5"/>
        <v>0</v>
      </c>
      <c r="CH55">
        <f t="shared" si="6"/>
        <v>0</v>
      </c>
    </row>
    <row r="56" spans="1:86" hidden="1" x14ac:dyDescent="0.25">
      <c r="A56" t="s">
        <v>194</v>
      </c>
      <c r="B56" t="s">
        <v>113</v>
      </c>
      <c r="C56" t="s">
        <v>181</v>
      </c>
      <c r="D56" t="s">
        <v>195</v>
      </c>
      <c r="E56" t="s">
        <v>196</v>
      </c>
      <c r="F56" t="s">
        <v>86</v>
      </c>
      <c r="G56" t="s">
        <v>80</v>
      </c>
      <c r="H56" t="s">
        <v>80</v>
      </c>
      <c r="I56" t="s">
        <v>80</v>
      </c>
      <c r="J56" t="s">
        <v>80</v>
      </c>
      <c r="K56" t="s">
        <v>80</v>
      </c>
      <c r="L56" t="s">
        <v>80</v>
      </c>
      <c r="M56" t="s">
        <v>80</v>
      </c>
      <c r="N56" t="s">
        <v>80</v>
      </c>
      <c r="O56" t="s">
        <v>80</v>
      </c>
      <c r="P56" t="s">
        <v>80</v>
      </c>
      <c r="Q56" t="s">
        <v>80</v>
      </c>
      <c r="R56" t="s">
        <v>80</v>
      </c>
      <c r="S56" t="s">
        <v>80</v>
      </c>
      <c r="T56" t="s">
        <v>80</v>
      </c>
      <c r="U56" t="s">
        <v>80</v>
      </c>
      <c r="V56" t="s">
        <v>80</v>
      </c>
      <c r="W56" t="s">
        <v>80</v>
      </c>
      <c r="X56" t="s">
        <v>80</v>
      </c>
      <c r="Y56" t="s">
        <v>80</v>
      </c>
      <c r="Z56" t="s">
        <v>80</v>
      </c>
      <c r="AA56" t="s">
        <v>80</v>
      </c>
      <c r="AB56" t="s">
        <v>80</v>
      </c>
      <c r="AC56" t="s">
        <v>80</v>
      </c>
      <c r="AD56" t="s">
        <v>80</v>
      </c>
      <c r="AE56" t="s">
        <v>80</v>
      </c>
      <c r="AF56" t="s">
        <v>80</v>
      </c>
      <c r="AG56" t="s">
        <v>80</v>
      </c>
      <c r="AH56" t="s">
        <v>80</v>
      </c>
      <c r="AI56" t="s">
        <v>80</v>
      </c>
      <c r="AJ56" t="s">
        <v>80</v>
      </c>
      <c r="AK56" t="s">
        <v>80</v>
      </c>
      <c r="AL56" t="s">
        <v>80</v>
      </c>
      <c r="AM56" t="s">
        <v>80</v>
      </c>
      <c r="AN56" t="s">
        <v>80</v>
      </c>
      <c r="AO56" t="s">
        <v>80</v>
      </c>
      <c r="AP56" t="s">
        <v>80</v>
      </c>
      <c r="AQ56" t="s">
        <v>80</v>
      </c>
      <c r="AR56" t="s">
        <v>80</v>
      </c>
      <c r="AS56" t="s">
        <v>80</v>
      </c>
      <c r="AT56" t="s">
        <v>80</v>
      </c>
      <c r="AU56" t="s">
        <v>80</v>
      </c>
      <c r="AV56" t="s">
        <v>80</v>
      </c>
      <c r="AW56" t="s">
        <v>80</v>
      </c>
      <c r="AX56" t="s">
        <v>80</v>
      </c>
      <c r="AY56">
        <v>15</v>
      </c>
      <c r="AZ56">
        <v>15</v>
      </c>
      <c r="BA56" t="s">
        <v>80</v>
      </c>
      <c r="BB56" t="s">
        <v>80</v>
      </c>
      <c r="BG56" t="s">
        <v>80</v>
      </c>
      <c r="BH56" t="s">
        <v>80</v>
      </c>
      <c r="BI56" t="s">
        <v>80</v>
      </c>
      <c r="BJ56" t="s">
        <v>80</v>
      </c>
      <c r="BK56">
        <v>10</v>
      </c>
      <c r="BL56">
        <v>10</v>
      </c>
      <c r="BM56" t="s">
        <v>80</v>
      </c>
      <c r="BN56" t="s">
        <v>80</v>
      </c>
      <c r="BO56">
        <v>1</v>
      </c>
      <c r="BP56">
        <v>1</v>
      </c>
      <c r="BQ56" t="s">
        <v>80</v>
      </c>
      <c r="BR56" t="s">
        <v>80</v>
      </c>
      <c r="BS56">
        <v>7</v>
      </c>
      <c r="BT56">
        <v>7</v>
      </c>
      <c r="BU56" t="s">
        <v>80</v>
      </c>
      <c r="BV56" t="s">
        <v>80</v>
      </c>
      <c r="BW56" t="s">
        <v>80</v>
      </c>
      <c r="BX56" t="s">
        <v>80</v>
      </c>
      <c r="BY56" t="s">
        <v>80</v>
      </c>
      <c r="BZ56" t="s">
        <v>80</v>
      </c>
      <c r="CE56">
        <f t="shared" si="3"/>
        <v>0</v>
      </c>
      <c r="CF56">
        <f t="shared" si="4"/>
        <v>0</v>
      </c>
      <c r="CG56">
        <f t="shared" si="5"/>
        <v>0</v>
      </c>
      <c r="CH56">
        <f t="shared" si="6"/>
        <v>0</v>
      </c>
    </row>
    <row r="57" spans="1:86" hidden="1" x14ac:dyDescent="0.25">
      <c r="A57" t="s">
        <v>180</v>
      </c>
      <c r="B57" t="s">
        <v>113</v>
      </c>
      <c r="C57" t="s">
        <v>181</v>
      </c>
      <c r="D57" t="s">
        <v>182</v>
      </c>
      <c r="E57" t="s">
        <v>183</v>
      </c>
      <c r="F57" t="s">
        <v>110</v>
      </c>
      <c r="G57" t="s">
        <v>80</v>
      </c>
      <c r="H57" t="s">
        <v>80</v>
      </c>
      <c r="I57" t="s">
        <v>80</v>
      </c>
      <c r="J57" t="s">
        <v>80</v>
      </c>
      <c r="K57" t="s">
        <v>80</v>
      </c>
      <c r="L57" t="s">
        <v>80</v>
      </c>
      <c r="M57" t="s">
        <v>80</v>
      </c>
      <c r="N57" t="s">
        <v>80</v>
      </c>
      <c r="O57" t="s">
        <v>80</v>
      </c>
      <c r="P57" t="s">
        <v>80</v>
      </c>
      <c r="Q57" t="s">
        <v>80</v>
      </c>
      <c r="R57" t="s">
        <v>80</v>
      </c>
      <c r="S57" t="s">
        <v>80</v>
      </c>
      <c r="T57" t="s">
        <v>80</v>
      </c>
      <c r="U57" t="s">
        <v>80</v>
      </c>
      <c r="V57" t="s">
        <v>80</v>
      </c>
      <c r="W57" t="s">
        <v>80</v>
      </c>
      <c r="X57" t="s">
        <v>80</v>
      </c>
      <c r="Y57" t="s">
        <v>80</v>
      </c>
      <c r="Z57" t="s">
        <v>80</v>
      </c>
      <c r="AA57" t="s">
        <v>80</v>
      </c>
      <c r="AB57" t="s">
        <v>80</v>
      </c>
      <c r="AC57" t="s">
        <v>80</v>
      </c>
      <c r="AD57" t="s">
        <v>80</v>
      </c>
      <c r="AE57" t="s">
        <v>80</v>
      </c>
      <c r="AF57" t="s">
        <v>80</v>
      </c>
      <c r="AG57" t="s">
        <v>80</v>
      </c>
      <c r="AH57" t="s">
        <v>80</v>
      </c>
      <c r="AI57" t="s">
        <v>80</v>
      </c>
      <c r="AJ57" t="s">
        <v>80</v>
      </c>
      <c r="AK57" t="s">
        <v>80</v>
      </c>
      <c r="AL57" t="s">
        <v>80</v>
      </c>
      <c r="AM57" t="s">
        <v>80</v>
      </c>
      <c r="AN57" t="s">
        <v>80</v>
      </c>
      <c r="AO57" t="s">
        <v>80</v>
      </c>
      <c r="AP57" t="s">
        <v>80</v>
      </c>
      <c r="AQ57" t="s">
        <v>80</v>
      </c>
      <c r="AR57" t="s">
        <v>80</v>
      </c>
      <c r="AS57" t="s">
        <v>80</v>
      </c>
      <c r="AT57" t="s">
        <v>80</v>
      </c>
      <c r="AU57" t="s">
        <v>80</v>
      </c>
      <c r="AV57" t="s">
        <v>80</v>
      </c>
      <c r="AW57" t="s">
        <v>80</v>
      </c>
      <c r="AX57" t="s">
        <v>80</v>
      </c>
      <c r="AY57">
        <v>1</v>
      </c>
      <c r="AZ57">
        <v>1</v>
      </c>
      <c r="BA57" t="s">
        <v>80</v>
      </c>
      <c r="BB57" t="s">
        <v>80</v>
      </c>
      <c r="BG57">
        <v>1</v>
      </c>
      <c r="BH57">
        <v>1</v>
      </c>
      <c r="BI57" t="s">
        <v>80</v>
      </c>
      <c r="BJ57" t="s">
        <v>80</v>
      </c>
      <c r="BK57">
        <v>1</v>
      </c>
      <c r="BL57">
        <v>1</v>
      </c>
      <c r="BM57" t="s">
        <v>80</v>
      </c>
      <c r="BN57" t="s">
        <v>80</v>
      </c>
      <c r="BO57">
        <v>1</v>
      </c>
      <c r="BP57">
        <v>1</v>
      </c>
      <c r="BQ57" t="s">
        <v>80</v>
      </c>
      <c r="BR57" t="s">
        <v>80</v>
      </c>
      <c r="BS57" t="s">
        <v>80</v>
      </c>
      <c r="BT57" t="s">
        <v>80</v>
      </c>
      <c r="BU57" t="s">
        <v>80</v>
      </c>
      <c r="BV57" t="s">
        <v>80</v>
      </c>
      <c r="BW57" t="s">
        <v>80</v>
      </c>
      <c r="BX57" t="s">
        <v>80</v>
      </c>
      <c r="BY57" t="s">
        <v>80</v>
      </c>
      <c r="BZ57" t="s">
        <v>80</v>
      </c>
      <c r="CE57">
        <f t="shared" si="3"/>
        <v>0</v>
      </c>
      <c r="CF57">
        <f t="shared" si="4"/>
        <v>0</v>
      </c>
      <c r="CG57">
        <f t="shared" si="5"/>
        <v>0</v>
      </c>
      <c r="CH57">
        <f t="shared" si="6"/>
        <v>0</v>
      </c>
    </row>
    <row r="58" spans="1:86" hidden="1" x14ac:dyDescent="0.25">
      <c r="A58" t="s">
        <v>180</v>
      </c>
      <c r="B58" t="s">
        <v>113</v>
      </c>
      <c r="C58" t="s">
        <v>181</v>
      </c>
      <c r="D58" t="s">
        <v>182</v>
      </c>
      <c r="E58" t="s">
        <v>183</v>
      </c>
      <c r="F58" t="s">
        <v>86</v>
      </c>
      <c r="G58" t="s">
        <v>80</v>
      </c>
      <c r="H58" t="s">
        <v>80</v>
      </c>
      <c r="I58" t="s">
        <v>80</v>
      </c>
      <c r="J58" t="s">
        <v>80</v>
      </c>
      <c r="K58" t="s">
        <v>80</v>
      </c>
      <c r="L58" t="s">
        <v>80</v>
      </c>
      <c r="M58" t="s">
        <v>80</v>
      </c>
      <c r="N58" t="s">
        <v>80</v>
      </c>
      <c r="O58" t="s">
        <v>80</v>
      </c>
      <c r="P58" t="s">
        <v>80</v>
      </c>
      <c r="Q58" t="s">
        <v>80</v>
      </c>
      <c r="R58" t="s">
        <v>80</v>
      </c>
      <c r="S58" t="s">
        <v>80</v>
      </c>
      <c r="T58" t="s">
        <v>80</v>
      </c>
      <c r="U58" t="s">
        <v>80</v>
      </c>
      <c r="V58" t="s">
        <v>80</v>
      </c>
      <c r="W58" t="s">
        <v>80</v>
      </c>
      <c r="X58" t="s">
        <v>80</v>
      </c>
      <c r="Y58" t="s">
        <v>80</v>
      </c>
      <c r="Z58" t="s">
        <v>80</v>
      </c>
      <c r="AA58" t="s">
        <v>80</v>
      </c>
      <c r="AB58" t="s">
        <v>80</v>
      </c>
      <c r="AC58" t="s">
        <v>80</v>
      </c>
      <c r="AD58" t="s">
        <v>80</v>
      </c>
      <c r="AE58" t="s">
        <v>80</v>
      </c>
      <c r="AF58" t="s">
        <v>80</v>
      </c>
      <c r="AG58" t="s">
        <v>80</v>
      </c>
      <c r="AH58" t="s">
        <v>80</v>
      </c>
      <c r="AI58" t="s">
        <v>80</v>
      </c>
      <c r="AJ58" t="s">
        <v>80</v>
      </c>
      <c r="AK58" t="s">
        <v>80</v>
      </c>
      <c r="AL58" t="s">
        <v>80</v>
      </c>
      <c r="AM58" t="s">
        <v>80</v>
      </c>
      <c r="AN58" t="s">
        <v>80</v>
      </c>
      <c r="AO58" t="s">
        <v>80</v>
      </c>
      <c r="AP58" t="s">
        <v>80</v>
      </c>
      <c r="AQ58" t="s">
        <v>80</v>
      </c>
      <c r="AR58" t="s">
        <v>80</v>
      </c>
      <c r="AS58" t="s">
        <v>80</v>
      </c>
      <c r="AT58" t="s">
        <v>80</v>
      </c>
      <c r="AU58" t="s">
        <v>80</v>
      </c>
      <c r="AV58" t="s">
        <v>80</v>
      </c>
      <c r="AW58" t="s">
        <v>80</v>
      </c>
      <c r="AX58" t="s">
        <v>80</v>
      </c>
      <c r="AY58">
        <v>24</v>
      </c>
      <c r="AZ58">
        <v>24</v>
      </c>
      <c r="BA58" t="s">
        <v>80</v>
      </c>
      <c r="BB58" t="s">
        <v>80</v>
      </c>
      <c r="BG58">
        <v>19</v>
      </c>
      <c r="BH58">
        <v>17</v>
      </c>
      <c r="BI58" t="s">
        <v>80</v>
      </c>
      <c r="BJ58" t="s">
        <v>80</v>
      </c>
      <c r="BK58">
        <v>21</v>
      </c>
      <c r="BL58">
        <v>22</v>
      </c>
      <c r="BM58" t="s">
        <v>80</v>
      </c>
      <c r="BN58" t="s">
        <v>80</v>
      </c>
      <c r="BO58">
        <v>16</v>
      </c>
      <c r="BP58">
        <v>13</v>
      </c>
      <c r="BQ58" t="s">
        <v>80</v>
      </c>
      <c r="BR58" t="s">
        <v>80</v>
      </c>
      <c r="BS58">
        <v>8</v>
      </c>
      <c r="BT58">
        <v>12</v>
      </c>
      <c r="BU58" t="s">
        <v>80</v>
      </c>
      <c r="BV58" t="s">
        <v>80</v>
      </c>
      <c r="BW58">
        <v>8</v>
      </c>
      <c r="BX58">
        <v>8</v>
      </c>
      <c r="BY58" t="s">
        <v>80</v>
      </c>
      <c r="BZ58" t="s">
        <v>80</v>
      </c>
      <c r="CA58" s="20">
        <f t="shared" si="1"/>
        <v>72</v>
      </c>
      <c r="CB58" s="20">
        <f t="shared" si="2"/>
        <v>72</v>
      </c>
      <c r="CE58">
        <f t="shared" si="3"/>
        <v>72</v>
      </c>
      <c r="CF58">
        <f t="shared" si="4"/>
        <v>72</v>
      </c>
      <c r="CG58">
        <f t="shared" si="5"/>
        <v>0</v>
      </c>
      <c r="CH58">
        <f t="shared" si="6"/>
        <v>0</v>
      </c>
    </row>
    <row r="59" spans="1:86" hidden="1" x14ac:dyDescent="0.25">
      <c r="A59" t="s">
        <v>180</v>
      </c>
      <c r="B59" t="s">
        <v>113</v>
      </c>
      <c r="C59" t="s">
        <v>181</v>
      </c>
      <c r="D59" t="s">
        <v>182</v>
      </c>
      <c r="E59" t="s">
        <v>183</v>
      </c>
      <c r="F59" t="s">
        <v>79</v>
      </c>
      <c r="G59" t="s">
        <v>80</v>
      </c>
      <c r="H59" t="s">
        <v>80</v>
      </c>
      <c r="I59" t="s">
        <v>80</v>
      </c>
      <c r="J59" t="s">
        <v>80</v>
      </c>
      <c r="K59" t="s">
        <v>80</v>
      </c>
      <c r="L59" t="s">
        <v>80</v>
      </c>
      <c r="M59" t="s">
        <v>80</v>
      </c>
      <c r="N59" t="s">
        <v>80</v>
      </c>
      <c r="O59" t="s">
        <v>80</v>
      </c>
      <c r="P59" t="s">
        <v>80</v>
      </c>
      <c r="Q59" t="s">
        <v>80</v>
      </c>
      <c r="R59" t="s">
        <v>80</v>
      </c>
      <c r="S59" t="s">
        <v>80</v>
      </c>
      <c r="T59" t="s">
        <v>80</v>
      </c>
      <c r="U59" t="s">
        <v>80</v>
      </c>
      <c r="V59" t="s">
        <v>80</v>
      </c>
      <c r="W59" t="s">
        <v>80</v>
      </c>
      <c r="X59" t="s">
        <v>80</v>
      </c>
      <c r="Y59" t="s">
        <v>80</v>
      </c>
      <c r="Z59" t="s">
        <v>80</v>
      </c>
      <c r="AA59" t="s">
        <v>80</v>
      </c>
      <c r="AB59" t="s">
        <v>80</v>
      </c>
      <c r="AC59" t="s">
        <v>80</v>
      </c>
      <c r="AD59" t="s">
        <v>80</v>
      </c>
      <c r="AE59" t="s">
        <v>80</v>
      </c>
      <c r="AF59" t="s">
        <v>80</v>
      </c>
      <c r="AG59" t="s">
        <v>80</v>
      </c>
      <c r="AH59" t="s">
        <v>80</v>
      </c>
      <c r="AI59" t="s">
        <v>80</v>
      </c>
      <c r="AJ59" t="s">
        <v>80</v>
      </c>
      <c r="AK59" t="s">
        <v>80</v>
      </c>
      <c r="AL59" t="s">
        <v>80</v>
      </c>
      <c r="AM59" t="s">
        <v>80</v>
      </c>
      <c r="AN59" t="s">
        <v>80</v>
      </c>
      <c r="AO59" t="s">
        <v>80</v>
      </c>
      <c r="AP59" t="s">
        <v>80</v>
      </c>
      <c r="AQ59" t="s">
        <v>80</v>
      </c>
      <c r="AR59" t="s">
        <v>80</v>
      </c>
      <c r="AS59" t="s">
        <v>80</v>
      </c>
      <c r="AT59" t="s">
        <v>80</v>
      </c>
      <c r="AU59" t="s">
        <v>80</v>
      </c>
      <c r="AV59" t="s">
        <v>80</v>
      </c>
      <c r="AW59" t="s">
        <v>80</v>
      </c>
      <c r="AX59" t="s">
        <v>80</v>
      </c>
      <c r="AY59" t="s">
        <v>80</v>
      </c>
      <c r="AZ59" t="s">
        <v>80</v>
      </c>
      <c r="BA59" t="s">
        <v>80</v>
      </c>
      <c r="BB59" t="s">
        <v>80</v>
      </c>
      <c r="BG59">
        <v>1</v>
      </c>
      <c r="BH59">
        <v>1</v>
      </c>
      <c r="BI59" t="s">
        <v>80</v>
      </c>
      <c r="BJ59" t="s">
        <v>80</v>
      </c>
      <c r="BK59">
        <v>3</v>
      </c>
      <c r="BL59">
        <v>3</v>
      </c>
      <c r="BM59" t="s">
        <v>80</v>
      </c>
      <c r="BN59" t="s">
        <v>80</v>
      </c>
      <c r="BO59">
        <v>3</v>
      </c>
      <c r="BP59">
        <v>3</v>
      </c>
      <c r="BQ59" t="s">
        <v>80</v>
      </c>
      <c r="BR59" t="s">
        <v>80</v>
      </c>
      <c r="BS59">
        <v>6</v>
      </c>
      <c r="BT59">
        <v>6</v>
      </c>
      <c r="BU59" t="s">
        <v>80</v>
      </c>
      <c r="BV59" t="s">
        <v>80</v>
      </c>
      <c r="BW59">
        <v>7</v>
      </c>
      <c r="BX59">
        <v>7</v>
      </c>
      <c r="BY59" t="s">
        <v>80</v>
      </c>
      <c r="BZ59" t="s">
        <v>80</v>
      </c>
      <c r="CA59" s="20">
        <f t="shared" si="1"/>
        <v>20</v>
      </c>
      <c r="CB59" s="20">
        <f t="shared" si="2"/>
        <v>20</v>
      </c>
      <c r="CE59">
        <f t="shared" si="3"/>
        <v>20</v>
      </c>
      <c r="CF59">
        <f t="shared" si="4"/>
        <v>20</v>
      </c>
      <c r="CG59">
        <f t="shared" si="5"/>
        <v>0</v>
      </c>
      <c r="CH59">
        <f t="shared" si="6"/>
        <v>0</v>
      </c>
    </row>
    <row r="60" spans="1:86" hidden="1" x14ac:dyDescent="0.25">
      <c r="A60" t="s">
        <v>188</v>
      </c>
      <c r="B60" t="s">
        <v>113</v>
      </c>
      <c r="C60" t="s">
        <v>100</v>
      </c>
      <c r="D60" t="s">
        <v>189</v>
      </c>
      <c r="E60" t="s">
        <v>190</v>
      </c>
      <c r="F60" t="s">
        <v>109</v>
      </c>
      <c r="G60" t="s">
        <v>80</v>
      </c>
      <c r="H60" t="s">
        <v>80</v>
      </c>
      <c r="I60" t="s">
        <v>80</v>
      </c>
      <c r="J60" t="s">
        <v>80</v>
      </c>
      <c r="K60" t="s">
        <v>80</v>
      </c>
      <c r="L60" t="s">
        <v>80</v>
      </c>
      <c r="M60" t="s">
        <v>80</v>
      </c>
      <c r="N60" t="s">
        <v>80</v>
      </c>
      <c r="O60" t="s">
        <v>80</v>
      </c>
      <c r="P60" t="s">
        <v>80</v>
      </c>
      <c r="Q60" t="s">
        <v>80</v>
      </c>
      <c r="R60" t="s">
        <v>80</v>
      </c>
      <c r="S60" t="s">
        <v>80</v>
      </c>
      <c r="T60" t="s">
        <v>80</v>
      </c>
      <c r="U60" t="s">
        <v>80</v>
      </c>
      <c r="V60" t="s">
        <v>80</v>
      </c>
      <c r="W60" t="s">
        <v>80</v>
      </c>
      <c r="X60" t="s">
        <v>80</v>
      </c>
      <c r="Y60" t="s">
        <v>80</v>
      </c>
      <c r="Z60" t="s">
        <v>80</v>
      </c>
      <c r="AA60" t="s">
        <v>80</v>
      </c>
      <c r="AB60" t="s">
        <v>80</v>
      </c>
      <c r="AC60" t="s">
        <v>80</v>
      </c>
      <c r="AD60" t="s">
        <v>80</v>
      </c>
      <c r="AE60" t="s">
        <v>80</v>
      </c>
      <c r="AF60" t="s">
        <v>80</v>
      </c>
      <c r="AG60" t="s">
        <v>80</v>
      </c>
      <c r="AH60" t="s">
        <v>80</v>
      </c>
      <c r="AI60" t="s">
        <v>80</v>
      </c>
      <c r="AJ60" t="s">
        <v>80</v>
      </c>
      <c r="AK60" t="s">
        <v>80</v>
      </c>
      <c r="AL60" t="s">
        <v>80</v>
      </c>
      <c r="AM60" t="s">
        <v>80</v>
      </c>
      <c r="AN60" t="s">
        <v>80</v>
      </c>
      <c r="AO60" t="s">
        <v>80</v>
      </c>
      <c r="AP60" t="s">
        <v>80</v>
      </c>
      <c r="AQ60" t="s">
        <v>80</v>
      </c>
      <c r="AR60" t="s">
        <v>80</v>
      </c>
      <c r="AS60" t="s">
        <v>80</v>
      </c>
      <c r="AT60" t="s">
        <v>80</v>
      </c>
      <c r="AU60" t="s">
        <v>80</v>
      </c>
      <c r="AV60" t="s">
        <v>80</v>
      </c>
      <c r="AW60" t="s">
        <v>80</v>
      </c>
      <c r="AX60" t="s">
        <v>80</v>
      </c>
      <c r="AY60">
        <v>182</v>
      </c>
      <c r="AZ60">
        <v>166</v>
      </c>
      <c r="BA60">
        <v>17</v>
      </c>
      <c r="BB60">
        <v>10</v>
      </c>
      <c r="BG60">
        <v>252</v>
      </c>
      <c r="BH60">
        <v>235</v>
      </c>
      <c r="BI60">
        <v>22</v>
      </c>
      <c r="BJ60">
        <v>15</v>
      </c>
      <c r="BK60">
        <v>178</v>
      </c>
      <c r="BL60">
        <v>185</v>
      </c>
      <c r="BM60">
        <v>14</v>
      </c>
      <c r="BN60">
        <v>9</v>
      </c>
      <c r="BO60">
        <v>185</v>
      </c>
      <c r="BP60">
        <v>184</v>
      </c>
      <c r="BQ60">
        <v>16</v>
      </c>
      <c r="BR60">
        <v>11</v>
      </c>
      <c r="BS60">
        <v>184</v>
      </c>
      <c r="BT60">
        <v>197</v>
      </c>
      <c r="BU60">
        <v>16</v>
      </c>
      <c r="BV60">
        <v>8</v>
      </c>
      <c r="BW60">
        <v>131</v>
      </c>
      <c r="BX60">
        <v>145</v>
      </c>
      <c r="BY60">
        <v>15</v>
      </c>
      <c r="BZ60">
        <v>8</v>
      </c>
      <c r="CA60" s="20">
        <f t="shared" si="1"/>
        <v>930</v>
      </c>
      <c r="CB60" s="20">
        <f t="shared" si="2"/>
        <v>946</v>
      </c>
      <c r="CC60" s="20">
        <f t="shared" si="8"/>
        <v>83</v>
      </c>
      <c r="CD60" s="20">
        <f t="shared" si="9"/>
        <v>51</v>
      </c>
      <c r="CE60">
        <f t="shared" si="3"/>
        <v>930</v>
      </c>
      <c r="CF60">
        <f t="shared" si="4"/>
        <v>946</v>
      </c>
      <c r="CG60">
        <f t="shared" si="5"/>
        <v>83</v>
      </c>
      <c r="CH60">
        <f t="shared" si="6"/>
        <v>51</v>
      </c>
    </row>
    <row r="61" spans="1:86" hidden="1" x14ac:dyDescent="0.25">
      <c r="A61" t="s">
        <v>197</v>
      </c>
      <c r="B61" t="s">
        <v>113</v>
      </c>
      <c r="C61" t="s">
        <v>83</v>
      </c>
      <c r="D61" t="s">
        <v>140</v>
      </c>
      <c r="E61" t="s">
        <v>198</v>
      </c>
      <c r="F61" t="s">
        <v>92</v>
      </c>
      <c r="G61">
        <v>359</v>
      </c>
      <c r="H61">
        <v>359</v>
      </c>
      <c r="I61" t="s">
        <v>80</v>
      </c>
      <c r="J61" t="s">
        <v>80</v>
      </c>
      <c r="K61">
        <v>362</v>
      </c>
      <c r="L61">
        <v>362</v>
      </c>
      <c r="M61" t="s">
        <v>80</v>
      </c>
      <c r="N61" t="s">
        <v>80</v>
      </c>
      <c r="O61">
        <v>398</v>
      </c>
      <c r="P61">
        <v>399</v>
      </c>
      <c r="Q61" t="s">
        <v>80</v>
      </c>
      <c r="R61" t="s">
        <v>80</v>
      </c>
      <c r="S61">
        <v>455</v>
      </c>
      <c r="T61">
        <v>455</v>
      </c>
      <c r="U61" t="s">
        <v>80</v>
      </c>
      <c r="V61" t="s">
        <v>80</v>
      </c>
      <c r="W61">
        <v>463</v>
      </c>
      <c r="X61">
        <v>463</v>
      </c>
      <c r="Y61" t="s">
        <v>80</v>
      </c>
      <c r="Z61" t="s">
        <v>80</v>
      </c>
      <c r="AA61">
        <v>430</v>
      </c>
      <c r="AB61">
        <v>430</v>
      </c>
      <c r="AC61" t="s">
        <v>80</v>
      </c>
      <c r="AD61" t="s">
        <v>80</v>
      </c>
      <c r="AE61">
        <v>429</v>
      </c>
      <c r="AF61">
        <v>428</v>
      </c>
      <c r="AG61" t="s">
        <v>80</v>
      </c>
      <c r="AH61" t="s">
        <v>80</v>
      </c>
      <c r="AI61">
        <v>379</v>
      </c>
      <c r="AJ61">
        <v>377</v>
      </c>
      <c r="AK61" t="s">
        <v>80</v>
      </c>
      <c r="AL61" t="s">
        <v>80</v>
      </c>
      <c r="AM61">
        <v>403</v>
      </c>
      <c r="AN61">
        <v>406</v>
      </c>
      <c r="AO61" t="s">
        <v>80</v>
      </c>
      <c r="AP61" t="s">
        <v>80</v>
      </c>
      <c r="AQ61">
        <v>416</v>
      </c>
      <c r="AR61">
        <v>415</v>
      </c>
      <c r="AS61" t="s">
        <v>80</v>
      </c>
      <c r="AT61" t="s">
        <v>80</v>
      </c>
      <c r="AU61">
        <v>364</v>
      </c>
      <c r="AV61">
        <v>365</v>
      </c>
      <c r="AW61" t="s">
        <v>80</v>
      </c>
      <c r="AX61" t="s">
        <v>80</v>
      </c>
      <c r="AY61">
        <v>348</v>
      </c>
      <c r="AZ61">
        <v>348</v>
      </c>
      <c r="BA61" t="s">
        <v>80</v>
      </c>
      <c r="BB61" t="s">
        <v>80</v>
      </c>
      <c r="BC61" s="20">
        <f t="shared" si="7"/>
        <v>4806</v>
      </c>
      <c r="BD61" s="20">
        <f t="shared" si="0"/>
        <v>4807</v>
      </c>
      <c r="BG61">
        <v>346</v>
      </c>
      <c r="BH61">
        <v>344</v>
      </c>
      <c r="BI61" t="s">
        <v>80</v>
      </c>
      <c r="BJ61" t="s">
        <v>80</v>
      </c>
      <c r="BK61">
        <v>320</v>
      </c>
      <c r="BL61">
        <v>320</v>
      </c>
      <c r="BM61" t="s">
        <v>80</v>
      </c>
      <c r="BN61" t="s">
        <v>80</v>
      </c>
      <c r="BO61">
        <v>312</v>
      </c>
      <c r="BP61">
        <v>314</v>
      </c>
      <c r="BQ61" t="s">
        <v>80</v>
      </c>
      <c r="BR61" t="s">
        <v>80</v>
      </c>
      <c r="BS61">
        <v>313</v>
      </c>
      <c r="BT61">
        <v>311</v>
      </c>
      <c r="BU61" t="s">
        <v>80</v>
      </c>
      <c r="BV61" t="s">
        <v>80</v>
      </c>
      <c r="BW61">
        <v>363</v>
      </c>
      <c r="BX61">
        <v>365</v>
      </c>
      <c r="BY61" t="s">
        <v>80</v>
      </c>
      <c r="BZ61" t="s">
        <v>80</v>
      </c>
      <c r="CA61" s="20">
        <f t="shared" si="1"/>
        <v>1654</v>
      </c>
      <c r="CB61" s="20">
        <f t="shared" si="2"/>
        <v>1654</v>
      </c>
      <c r="CE61">
        <f t="shared" si="3"/>
        <v>6460</v>
      </c>
      <c r="CF61">
        <f t="shared" si="4"/>
        <v>6461</v>
      </c>
      <c r="CG61">
        <f t="shared" si="5"/>
        <v>0</v>
      </c>
      <c r="CH61">
        <f t="shared" si="6"/>
        <v>0</v>
      </c>
    </row>
    <row r="62" spans="1:86" hidden="1" x14ac:dyDescent="0.25">
      <c r="A62" t="s">
        <v>197</v>
      </c>
      <c r="B62" t="s">
        <v>113</v>
      </c>
      <c r="C62" t="s">
        <v>83</v>
      </c>
      <c r="D62" t="s">
        <v>140</v>
      </c>
      <c r="E62" t="s">
        <v>198</v>
      </c>
      <c r="F62" t="s">
        <v>86</v>
      </c>
      <c r="G62">
        <v>36</v>
      </c>
      <c r="H62">
        <v>28</v>
      </c>
      <c r="I62" t="s">
        <v>80</v>
      </c>
      <c r="J62" t="s">
        <v>80</v>
      </c>
      <c r="K62">
        <v>82</v>
      </c>
      <c r="L62">
        <v>78</v>
      </c>
      <c r="M62" t="s">
        <v>80</v>
      </c>
      <c r="N62" t="s">
        <v>80</v>
      </c>
      <c r="O62">
        <v>69</v>
      </c>
      <c r="P62">
        <v>78</v>
      </c>
      <c r="Q62" t="s">
        <v>80</v>
      </c>
      <c r="R62" t="s">
        <v>80</v>
      </c>
      <c r="S62">
        <v>53</v>
      </c>
      <c r="T62">
        <v>49</v>
      </c>
      <c r="U62" t="s">
        <v>80</v>
      </c>
      <c r="V62" t="s">
        <v>80</v>
      </c>
      <c r="W62">
        <v>54</v>
      </c>
      <c r="X62">
        <v>56</v>
      </c>
      <c r="Y62" t="s">
        <v>80</v>
      </c>
      <c r="Z62" t="s">
        <v>80</v>
      </c>
      <c r="AA62">
        <v>60</v>
      </c>
      <c r="AB62">
        <v>63</v>
      </c>
      <c r="AC62" t="s">
        <v>80</v>
      </c>
      <c r="AD62" t="s">
        <v>80</v>
      </c>
      <c r="AE62">
        <v>63</v>
      </c>
      <c r="AF62">
        <v>59</v>
      </c>
      <c r="AG62" t="s">
        <v>80</v>
      </c>
      <c r="AH62" t="s">
        <v>80</v>
      </c>
      <c r="AI62">
        <v>41</v>
      </c>
      <c r="AJ62">
        <v>38</v>
      </c>
      <c r="AK62" t="s">
        <v>80</v>
      </c>
      <c r="AL62">
        <v>1</v>
      </c>
      <c r="AM62">
        <v>41</v>
      </c>
      <c r="AN62">
        <v>49</v>
      </c>
      <c r="AO62" t="s">
        <v>80</v>
      </c>
      <c r="AP62" t="s">
        <v>80</v>
      </c>
      <c r="AQ62">
        <v>56</v>
      </c>
      <c r="AR62">
        <v>49</v>
      </c>
      <c r="AS62" t="s">
        <v>80</v>
      </c>
      <c r="AT62" t="s">
        <v>80</v>
      </c>
      <c r="AU62">
        <v>61</v>
      </c>
      <c r="AV62">
        <v>61</v>
      </c>
      <c r="AW62" t="s">
        <v>80</v>
      </c>
      <c r="AX62" t="s">
        <v>80</v>
      </c>
      <c r="AY62">
        <v>57</v>
      </c>
      <c r="AZ62">
        <v>64</v>
      </c>
      <c r="BA62" t="s">
        <v>80</v>
      </c>
      <c r="BB62">
        <v>1</v>
      </c>
      <c r="BC62" s="20">
        <f t="shared" si="7"/>
        <v>673</v>
      </c>
      <c r="BD62" s="20">
        <f t="shared" si="0"/>
        <v>672</v>
      </c>
      <c r="BG62">
        <v>69</v>
      </c>
      <c r="BH62">
        <v>60</v>
      </c>
      <c r="BI62" t="s">
        <v>80</v>
      </c>
      <c r="BJ62" t="s">
        <v>80</v>
      </c>
      <c r="BK62">
        <v>52</v>
      </c>
      <c r="BL62">
        <v>54</v>
      </c>
      <c r="BM62" t="s">
        <v>80</v>
      </c>
      <c r="BN62" t="s">
        <v>80</v>
      </c>
      <c r="BO62">
        <v>63</v>
      </c>
      <c r="BP62">
        <v>69</v>
      </c>
      <c r="BQ62" t="s">
        <v>80</v>
      </c>
      <c r="BR62" t="s">
        <v>80</v>
      </c>
      <c r="BS62">
        <v>61</v>
      </c>
      <c r="BT62">
        <v>60</v>
      </c>
      <c r="BU62" t="s">
        <v>80</v>
      </c>
      <c r="BV62" t="s">
        <v>80</v>
      </c>
      <c r="BW62">
        <v>47</v>
      </c>
      <c r="BX62">
        <v>50</v>
      </c>
      <c r="BY62" t="s">
        <v>80</v>
      </c>
      <c r="BZ62" t="s">
        <v>80</v>
      </c>
      <c r="CA62" s="20">
        <f t="shared" si="1"/>
        <v>292</v>
      </c>
      <c r="CB62" s="20">
        <f t="shared" si="2"/>
        <v>293</v>
      </c>
      <c r="CE62">
        <f t="shared" si="3"/>
        <v>965</v>
      </c>
      <c r="CF62">
        <f t="shared" si="4"/>
        <v>965</v>
      </c>
      <c r="CG62">
        <f t="shared" si="5"/>
        <v>0</v>
      </c>
      <c r="CH62">
        <f t="shared" si="6"/>
        <v>0</v>
      </c>
    </row>
    <row r="63" spans="1:86" hidden="1" x14ac:dyDescent="0.25">
      <c r="A63" t="s">
        <v>199</v>
      </c>
      <c r="B63" t="s">
        <v>200</v>
      </c>
      <c r="C63" t="s">
        <v>201</v>
      </c>
      <c r="D63" t="s">
        <v>202</v>
      </c>
      <c r="E63" t="s">
        <v>203</v>
      </c>
      <c r="F63" t="s">
        <v>92</v>
      </c>
      <c r="G63">
        <v>222</v>
      </c>
      <c r="H63">
        <v>222</v>
      </c>
      <c r="I63" t="s">
        <v>80</v>
      </c>
      <c r="J63" t="s">
        <v>80</v>
      </c>
      <c r="K63">
        <v>229</v>
      </c>
      <c r="L63">
        <v>227</v>
      </c>
      <c r="M63" t="s">
        <v>80</v>
      </c>
      <c r="N63" t="s">
        <v>80</v>
      </c>
      <c r="O63">
        <v>217</v>
      </c>
      <c r="P63">
        <v>219</v>
      </c>
      <c r="Q63" t="s">
        <v>80</v>
      </c>
      <c r="R63" t="s">
        <v>80</v>
      </c>
      <c r="S63">
        <v>169</v>
      </c>
      <c r="T63">
        <v>169</v>
      </c>
      <c r="U63" t="s">
        <v>80</v>
      </c>
      <c r="V63" t="s">
        <v>80</v>
      </c>
      <c r="W63">
        <v>219</v>
      </c>
      <c r="X63">
        <v>218</v>
      </c>
      <c r="Y63" t="s">
        <v>80</v>
      </c>
      <c r="Z63" t="s">
        <v>80</v>
      </c>
      <c r="AA63">
        <v>230</v>
      </c>
      <c r="AB63">
        <v>230</v>
      </c>
      <c r="AC63" t="s">
        <v>80</v>
      </c>
      <c r="AD63" t="s">
        <v>80</v>
      </c>
      <c r="AE63">
        <v>168</v>
      </c>
      <c r="AF63">
        <v>168</v>
      </c>
      <c r="AG63" t="s">
        <v>80</v>
      </c>
      <c r="AH63" t="s">
        <v>80</v>
      </c>
      <c r="AI63">
        <v>179</v>
      </c>
      <c r="AJ63">
        <v>177</v>
      </c>
      <c r="AK63" t="s">
        <v>80</v>
      </c>
      <c r="AL63" t="s">
        <v>80</v>
      </c>
      <c r="AM63">
        <v>316</v>
      </c>
      <c r="AN63">
        <v>314</v>
      </c>
      <c r="AO63" t="s">
        <v>80</v>
      </c>
      <c r="AP63" t="s">
        <v>80</v>
      </c>
      <c r="AQ63">
        <v>294</v>
      </c>
      <c r="AR63">
        <v>299</v>
      </c>
      <c r="AS63" t="s">
        <v>80</v>
      </c>
      <c r="AT63" t="s">
        <v>80</v>
      </c>
      <c r="AU63">
        <v>235</v>
      </c>
      <c r="AV63">
        <v>234</v>
      </c>
      <c r="AW63" t="s">
        <v>80</v>
      </c>
      <c r="AX63" t="s">
        <v>80</v>
      </c>
      <c r="AY63">
        <v>334</v>
      </c>
      <c r="AZ63">
        <v>332</v>
      </c>
      <c r="BA63" t="s">
        <v>80</v>
      </c>
      <c r="BB63" t="s">
        <v>80</v>
      </c>
      <c r="BC63" s="20">
        <f t="shared" si="7"/>
        <v>2812</v>
      </c>
      <c r="BD63" s="20">
        <f t="shared" si="0"/>
        <v>2809</v>
      </c>
      <c r="BG63">
        <v>350</v>
      </c>
      <c r="BH63">
        <v>353</v>
      </c>
      <c r="BI63" t="s">
        <v>80</v>
      </c>
      <c r="BJ63" t="s">
        <v>80</v>
      </c>
      <c r="BK63">
        <v>225</v>
      </c>
      <c r="BL63">
        <v>223</v>
      </c>
      <c r="BM63" t="s">
        <v>80</v>
      </c>
      <c r="BN63" t="s">
        <v>80</v>
      </c>
      <c r="BO63">
        <v>253</v>
      </c>
      <c r="BP63">
        <v>254</v>
      </c>
      <c r="BQ63" t="s">
        <v>80</v>
      </c>
      <c r="BR63" t="s">
        <v>80</v>
      </c>
      <c r="BS63">
        <v>268</v>
      </c>
      <c r="BT63">
        <v>267</v>
      </c>
      <c r="BU63" t="s">
        <v>80</v>
      </c>
      <c r="BV63" t="s">
        <v>80</v>
      </c>
      <c r="BW63">
        <v>250</v>
      </c>
      <c r="BX63">
        <v>252</v>
      </c>
      <c r="BY63" t="s">
        <v>80</v>
      </c>
      <c r="BZ63" t="s">
        <v>80</v>
      </c>
      <c r="CA63" s="20">
        <f t="shared" si="1"/>
        <v>1346</v>
      </c>
      <c r="CB63" s="20">
        <f t="shared" si="2"/>
        <v>1349</v>
      </c>
      <c r="CE63">
        <f t="shared" si="3"/>
        <v>4158</v>
      </c>
      <c r="CF63">
        <f t="shared" si="4"/>
        <v>4158</v>
      </c>
      <c r="CG63">
        <f t="shared" si="5"/>
        <v>0</v>
      </c>
      <c r="CH63">
        <f t="shared" si="6"/>
        <v>0</v>
      </c>
    </row>
    <row r="64" spans="1:86" hidden="1" x14ac:dyDescent="0.25">
      <c r="A64" t="s">
        <v>204</v>
      </c>
      <c r="B64" t="s">
        <v>205</v>
      </c>
      <c r="C64" t="s">
        <v>201</v>
      </c>
      <c r="D64" t="s">
        <v>202</v>
      </c>
      <c r="E64" t="s">
        <v>206</v>
      </c>
      <c r="F64" t="s">
        <v>86</v>
      </c>
      <c r="G64">
        <v>56</v>
      </c>
      <c r="H64">
        <v>55</v>
      </c>
      <c r="I64" t="s">
        <v>80</v>
      </c>
      <c r="J64" t="s">
        <v>80</v>
      </c>
      <c r="K64">
        <v>64</v>
      </c>
      <c r="L64">
        <v>65</v>
      </c>
      <c r="M64" t="s">
        <v>80</v>
      </c>
      <c r="N64" t="s">
        <v>80</v>
      </c>
      <c r="O64">
        <v>87</v>
      </c>
      <c r="P64">
        <v>87</v>
      </c>
      <c r="Q64" t="s">
        <v>80</v>
      </c>
      <c r="R64" t="s">
        <v>80</v>
      </c>
      <c r="S64">
        <v>68</v>
      </c>
      <c r="T64">
        <v>68</v>
      </c>
      <c r="U64" t="s">
        <v>80</v>
      </c>
      <c r="V64" t="s">
        <v>80</v>
      </c>
      <c r="W64">
        <v>93</v>
      </c>
      <c r="X64">
        <v>91</v>
      </c>
      <c r="Y64" t="s">
        <v>80</v>
      </c>
      <c r="Z64" t="s">
        <v>80</v>
      </c>
      <c r="AA64">
        <v>54</v>
      </c>
      <c r="AB64">
        <v>56</v>
      </c>
      <c r="AC64" t="s">
        <v>80</v>
      </c>
      <c r="AD64" t="s">
        <v>80</v>
      </c>
      <c r="AE64">
        <v>73</v>
      </c>
      <c r="AF64">
        <v>72</v>
      </c>
      <c r="AG64" t="s">
        <v>80</v>
      </c>
      <c r="AH64" t="s">
        <v>80</v>
      </c>
      <c r="AI64">
        <v>35</v>
      </c>
      <c r="AJ64">
        <v>36</v>
      </c>
      <c r="AK64" t="s">
        <v>80</v>
      </c>
      <c r="AL64" t="s">
        <v>80</v>
      </c>
      <c r="AM64">
        <v>62</v>
      </c>
      <c r="AN64">
        <v>62</v>
      </c>
      <c r="AO64" t="s">
        <v>80</v>
      </c>
      <c r="AP64" t="s">
        <v>80</v>
      </c>
      <c r="AQ64">
        <v>75</v>
      </c>
      <c r="AR64">
        <v>72</v>
      </c>
      <c r="AS64" t="s">
        <v>80</v>
      </c>
      <c r="AT64" t="s">
        <v>80</v>
      </c>
      <c r="AU64">
        <v>62</v>
      </c>
      <c r="AV64">
        <v>64</v>
      </c>
      <c r="AW64" t="s">
        <v>80</v>
      </c>
      <c r="AX64" t="s">
        <v>80</v>
      </c>
      <c r="AY64">
        <v>74</v>
      </c>
      <c r="AZ64">
        <v>74</v>
      </c>
      <c r="BA64" t="s">
        <v>80</v>
      </c>
      <c r="BB64" t="s">
        <v>80</v>
      </c>
      <c r="BC64" s="20">
        <f t="shared" si="7"/>
        <v>803</v>
      </c>
      <c r="BD64" s="20">
        <f t="shared" si="0"/>
        <v>802</v>
      </c>
      <c r="BG64">
        <v>51</v>
      </c>
      <c r="BH64">
        <v>50</v>
      </c>
      <c r="BI64" t="s">
        <v>80</v>
      </c>
      <c r="BJ64" t="s">
        <v>80</v>
      </c>
      <c r="BK64">
        <v>61</v>
      </c>
      <c r="BL64">
        <v>60</v>
      </c>
      <c r="BM64" t="s">
        <v>80</v>
      </c>
      <c r="BN64" t="s">
        <v>80</v>
      </c>
      <c r="BO64">
        <v>76</v>
      </c>
      <c r="BP64">
        <v>78</v>
      </c>
      <c r="BQ64" t="s">
        <v>80</v>
      </c>
      <c r="BR64" t="s">
        <v>80</v>
      </c>
      <c r="BS64">
        <v>75</v>
      </c>
      <c r="BT64">
        <v>76</v>
      </c>
      <c r="BU64" t="s">
        <v>80</v>
      </c>
      <c r="BV64" t="s">
        <v>80</v>
      </c>
      <c r="BW64">
        <v>64</v>
      </c>
      <c r="BX64">
        <v>64</v>
      </c>
      <c r="BY64" t="s">
        <v>80</v>
      </c>
      <c r="BZ64" t="s">
        <v>80</v>
      </c>
      <c r="CA64" s="20">
        <f t="shared" si="1"/>
        <v>327</v>
      </c>
      <c r="CB64" s="20">
        <f t="shared" si="2"/>
        <v>328</v>
      </c>
      <c r="CE64">
        <f t="shared" si="3"/>
        <v>1130</v>
      </c>
      <c r="CF64">
        <f t="shared" si="4"/>
        <v>1130</v>
      </c>
      <c r="CG64">
        <f t="shared" si="5"/>
        <v>0</v>
      </c>
      <c r="CH64">
        <f t="shared" si="6"/>
        <v>0</v>
      </c>
    </row>
    <row r="65" spans="1:86" hidden="1" x14ac:dyDescent="0.25">
      <c r="A65" t="s">
        <v>188</v>
      </c>
      <c r="B65" t="s">
        <v>113</v>
      </c>
      <c r="C65" t="s">
        <v>100</v>
      </c>
      <c r="D65" t="s">
        <v>189</v>
      </c>
      <c r="E65" t="s">
        <v>190</v>
      </c>
      <c r="F65" t="s">
        <v>120</v>
      </c>
      <c r="G65" t="s">
        <v>80</v>
      </c>
      <c r="H65" t="s">
        <v>80</v>
      </c>
      <c r="I65" t="s">
        <v>80</v>
      </c>
      <c r="J65" t="s">
        <v>80</v>
      </c>
      <c r="K65" t="s">
        <v>80</v>
      </c>
      <c r="L65" t="s">
        <v>80</v>
      </c>
      <c r="M65" t="s">
        <v>80</v>
      </c>
      <c r="N65" t="s">
        <v>80</v>
      </c>
      <c r="O65" t="s">
        <v>80</v>
      </c>
      <c r="P65" t="s">
        <v>80</v>
      </c>
      <c r="Q65" t="s">
        <v>80</v>
      </c>
      <c r="R65" t="s">
        <v>80</v>
      </c>
      <c r="S65" t="s">
        <v>80</v>
      </c>
      <c r="T65" t="s">
        <v>80</v>
      </c>
      <c r="U65" t="s">
        <v>80</v>
      </c>
      <c r="V65" t="s">
        <v>80</v>
      </c>
      <c r="W65" t="s">
        <v>80</v>
      </c>
      <c r="X65" t="s">
        <v>80</v>
      </c>
      <c r="Y65" t="s">
        <v>80</v>
      </c>
      <c r="Z65" t="s">
        <v>80</v>
      </c>
      <c r="AA65" t="s">
        <v>80</v>
      </c>
      <c r="AB65" t="s">
        <v>80</v>
      </c>
      <c r="AC65" t="s">
        <v>80</v>
      </c>
      <c r="AD65" t="s">
        <v>80</v>
      </c>
      <c r="AE65" t="s">
        <v>80</v>
      </c>
      <c r="AF65" t="s">
        <v>80</v>
      </c>
      <c r="AG65" t="s">
        <v>80</v>
      </c>
      <c r="AH65" t="s">
        <v>80</v>
      </c>
      <c r="AI65" t="s">
        <v>80</v>
      </c>
      <c r="AJ65" t="s">
        <v>80</v>
      </c>
      <c r="AK65" t="s">
        <v>80</v>
      </c>
      <c r="AL65" t="s">
        <v>80</v>
      </c>
      <c r="AM65" t="s">
        <v>80</v>
      </c>
      <c r="AN65" t="s">
        <v>80</v>
      </c>
      <c r="AO65" t="s">
        <v>80</v>
      </c>
      <c r="AP65" t="s">
        <v>80</v>
      </c>
      <c r="AQ65" t="s">
        <v>80</v>
      </c>
      <c r="AR65" t="s">
        <v>80</v>
      </c>
      <c r="AS65" t="s">
        <v>80</v>
      </c>
      <c r="AT65" t="s">
        <v>80</v>
      </c>
      <c r="AU65" t="s">
        <v>80</v>
      </c>
      <c r="AV65" t="s">
        <v>80</v>
      </c>
      <c r="AW65" t="s">
        <v>80</v>
      </c>
      <c r="AX65" t="s">
        <v>80</v>
      </c>
      <c r="AY65">
        <v>23</v>
      </c>
      <c r="AZ65">
        <v>18</v>
      </c>
      <c r="BA65" t="s">
        <v>80</v>
      </c>
      <c r="BB65" t="s">
        <v>80</v>
      </c>
      <c r="BG65">
        <v>17</v>
      </c>
      <c r="BH65">
        <v>18</v>
      </c>
      <c r="BI65" t="s">
        <v>80</v>
      </c>
      <c r="BJ65" t="s">
        <v>80</v>
      </c>
      <c r="BK65">
        <v>21</v>
      </c>
      <c r="BL65">
        <v>22</v>
      </c>
      <c r="BM65" t="s">
        <v>80</v>
      </c>
      <c r="BN65" t="s">
        <v>80</v>
      </c>
      <c r="BO65">
        <v>19</v>
      </c>
      <c r="BP65">
        <v>20</v>
      </c>
      <c r="BQ65" t="s">
        <v>80</v>
      </c>
      <c r="BR65" t="s">
        <v>80</v>
      </c>
      <c r="BS65">
        <v>26</v>
      </c>
      <c r="BT65">
        <v>23</v>
      </c>
      <c r="BU65" t="s">
        <v>80</v>
      </c>
      <c r="BV65" t="s">
        <v>80</v>
      </c>
      <c r="BW65">
        <v>29</v>
      </c>
      <c r="BX65">
        <v>34</v>
      </c>
      <c r="BY65" t="s">
        <v>80</v>
      </c>
      <c r="BZ65" t="s">
        <v>80</v>
      </c>
      <c r="CA65" s="20">
        <f t="shared" si="1"/>
        <v>112</v>
      </c>
      <c r="CB65" s="20">
        <f t="shared" si="2"/>
        <v>117</v>
      </c>
      <c r="CE65">
        <f t="shared" si="3"/>
        <v>112</v>
      </c>
      <c r="CF65">
        <f t="shared" si="4"/>
        <v>117</v>
      </c>
      <c r="CG65">
        <f t="shared" si="5"/>
        <v>0</v>
      </c>
      <c r="CH65">
        <f t="shared" si="6"/>
        <v>0</v>
      </c>
    </row>
    <row r="66" spans="1:86" hidden="1" x14ac:dyDescent="0.25">
      <c r="A66" t="s">
        <v>207</v>
      </c>
      <c r="B66" t="s">
        <v>113</v>
      </c>
      <c r="C66" t="s">
        <v>89</v>
      </c>
      <c r="D66" t="s">
        <v>90</v>
      </c>
      <c r="E66" t="s">
        <v>208</v>
      </c>
      <c r="F66" t="s">
        <v>92</v>
      </c>
      <c r="G66">
        <v>1196</v>
      </c>
      <c r="H66">
        <v>1195</v>
      </c>
      <c r="I66" t="s">
        <v>80</v>
      </c>
      <c r="J66" t="s">
        <v>80</v>
      </c>
      <c r="K66">
        <v>1218</v>
      </c>
      <c r="L66">
        <v>1217</v>
      </c>
      <c r="M66" t="s">
        <v>80</v>
      </c>
      <c r="N66" t="s">
        <v>80</v>
      </c>
      <c r="O66">
        <v>1328</v>
      </c>
      <c r="P66">
        <v>1326</v>
      </c>
      <c r="Q66" t="s">
        <v>80</v>
      </c>
      <c r="R66" t="s">
        <v>80</v>
      </c>
      <c r="S66">
        <v>1459</v>
      </c>
      <c r="T66">
        <v>1459</v>
      </c>
      <c r="U66" t="s">
        <v>80</v>
      </c>
      <c r="V66" t="s">
        <v>80</v>
      </c>
      <c r="W66">
        <v>1510</v>
      </c>
      <c r="X66">
        <v>1511</v>
      </c>
      <c r="Y66" t="s">
        <v>80</v>
      </c>
      <c r="Z66" t="s">
        <v>80</v>
      </c>
      <c r="AA66">
        <v>1455</v>
      </c>
      <c r="AB66">
        <v>1453</v>
      </c>
      <c r="AC66" t="s">
        <v>80</v>
      </c>
      <c r="AD66" t="s">
        <v>80</v>
      </c>
      <c r="AE66">
        <v>1573</v>
      </c>
      <c r="AF66">
        <v>1579</v>
      </c>
      <c r="AG66" t="s">
        <v>80</v>
      </c>
      <c r="AH66" t="s">
        <v>80</v>
      </c>
      <c r="AI66">
        <v>1749</v>
      </c>
      <c r="AJ66">
        <v>1741</v>
      </c>
      <c r="AK66" t="s">
        <v>80</v>
      </c>
      <c r="AL66" t="s">
        <v>80</v>
      </c>
      <c r="AM66">
        <v>1554</v>
      </c>
      <c r="AN66">
        <v>1555</v>
      </c>
      <c r="AO66" t="s">
        <v>80</v>
      </c>
      <c r="AP66">
        <v>1</v>
      </c>
      <c r="AQ66">
        <v>1491</v>
      </c>
      <c r="AR66">
        <v>1493</v>
      </c>
      <c r="AS66" t="s">
        <v>80</v>
      </c>
      <c r="AT66" t="s">
        <v>80</v>
      </c>
      <c r="AU66">
        <v>1294</v>
      </c>
      <c r="AV66">
        <v>1293</v>
      </c>
      <c r="AW66" t="s">
        <v>80</v>
      </c>
      <c r="AX66" t="s">
        <v>80</v>
      </c>
      <c r="AY66">
        <v>1394</v>
      </c>
      <c r="AZ66">
        <v>1398</v>
      </c>
      <c r="BA66" t="s">
        <v>80</v>
      </c>
      <c r="BB66" t="s">
        <v>80</v>
      </c>
      <c r="BC66" s="20">
        <f t="shared" si="7"/>
        <v>17221</v>
      </c>
      <c r="BD66" s="20">
        <f t="shared" si="0"/>
        <v>17220</v>
      </c>
      <c r="BG66">
        <v>1649</v>
      </c>
      <c r="BH66">
        <v>1648</v>
      </c>
      <c r="BI66" t="s">
        <v>80</v>
      </c>
      <c r="BJ66" t="s">
        <v>80</v>
      </c>
      <c r="BK66">
        <v>1255</v>
      </c>
      <c r="BL66">
        <v>1251</v>
      </c>
      <c r="BM66" t="s">
        <v>80</v>
      </c>
      <c r="BN66" t="s">
        <v>80</v>
      </c>
      <c r="BO66">
        <v>1388</v>
      </c>
      <c r="BP66">
        <v>1392</v>
      </c>
      <c r="BQ66" t="s">
        <v>80</v>
      </c>
      <c r="BR66" t="s">
        <v>80</v>
      </c>
      <c r="BS66">
        <v>1606</v>
      </c>
      <c r="BT66">
        <v>1606</v>
      </c>
      <c r="BU66" t="s">
        <v>80</v>
      </c>
      <c r="BV66" t="s">
        <v>80</v>
      </c>
      <c r="BW66">
        <v>1651</v>
      </c>
      <c r="BX66">
        <v>1655</v>
      </c>
      <c r="BY66" t="s">
        <v>80</v>
      </c>
      <c r="BZ66" t="s">
        <v>80</v>
      </c>
      <c r="CA66" s="20">
        <f t="shared" si="1"/>
        <v>7549</v>
      </c>
      <c r="CB66" s="20">
        <f t="shared" si="2"/>
        <v>7552</v>
      </c>
      <c r="CE66">
        <f t="shared" si="3"/>
        <v>24770</v>
      </c>
      <c r="CF66">
        <f t="shared" si="4"/>
        <v>24772</v>
      </c>
      <c r="CG66">
        <f t="shared" si="5"/>
        <v>0</v>
      </c>
      <c r="CH66">
        <f t="shared" si="6"/>
        <v>0</v>
      </c>
    </row>
    <row r="67" spans="1:86" hidden="1" x14ac:dyDescent="0.25">
      <c r="A67" t="s">
        <v>207</v>
      </c>
      <c r="B67" t="s">
        <v>113</v>
      </c>
      <c r="C67" t="s">
        <v>89</v>
      </c>
      <c r="D67" t="s">
        <v>90</v>
      </c>
      <c r="E67" t="s">
        <v>208</v>
      </c>
      <c r="F67" t="s">
        <v>79</v>
      </c>
      <c r="G67">
        <v>1</v>
      </c>
      <c r="H67">
        <v>1</v>
      </c>
      <c r="I67" t="s">
        <v>80</v>
      </c>
      <c r="J67" t="s">
        <v>80</v>
      </c>
      <c r="K67" t="s">
        <v>80</v>
      </c>
      <c r="L67" t="s">
        <v>80</v>
      </c>
      <c r="M67" t="s">
        <v>80</v>
      </c>
      <c r="N67" t="s">
        <v>80</v>
      </c>
      <c r="O67" t="s">
        <v>80</v>
      </c>
      <c r="P67" t="s">
        <v>80</v>
      </c>
      <c r="Q67" t="s">
        <v>80</v>
      </c>
      <c r="R67" t="s">
        <v>80</v>
      </c>
      <c r="S67" t="s">
        <v>80</v>
      </c>
      <c r="T67" t="s">
        <v>80</v>
      </c>
      <c r="U67" t="s">
        <v>80</v>
      </c>
      <c r="V67" t="s">
        <v>80</v>
      </c>
      <c r="W67">
        <v>1</v>
      </c>
      <c r="X67">
        <v>1</v>
      </c>
      <c r="Y67" t="s">
        <v>80</v>
      </c>
      <c r="Z67" t="s">
        <v>80</v>
      </c>
      <c r="AA67" t="s">
        <v>80</v>
      </c>
      <c r="AB67" t="s">
        <v>80</v>
      </c>
      <c r="AC67" t="s">
        <v>80</v>
      </c>
      <c r="AD67" t="s">
        <v>80</v>
      </c>
      <c r="AE67" t="s">
        <v>80</v>
      </c>
      <c r="AF67" t="s">
        <v>80</v>
      </c>
      <c r="AG67" t="s">
        <v>80</v>
      </c>
      <c r="AH67" t="s">
        <v>80</v>
      </c>
      <c r="AI67" t="s">
        <v>80</v>
      </c>
      <c r="AJ67" t="s">
        <v>80</v>
      </c>
      <c r="AK67" t="s">
        <v>80</v>
      </c>
      <c r="AL67" t="s">
        <v>80</v>
      </c>
      <c r="AM67" t="s">
        <v>80</v>
      </c>
      <c r="AN67" t="s">
        <v>80</v>
      </c>
      <c r="AO67" t="s">
        <v>80</v>
      </c>
      <c r="AP67" t="s">
        <v>80</v>
      </c>
      <c r="AQ67" t="s">
        <v>80</v>
      </c>
      <c r="AR67" t="s">
        <v>80</v>
      </c>
      <c r="AS67" t="s">
        <v>80</v>
      </c>
      <c r="AT67" t="s">
        <v>80</v>
      </c>
      <c r="AU67" t="s">
        <v>80</v>
      </c>
      <c r="AV67" t="s">
        <v>80</v>
      </c>
      <c r="AW67" t="s">
        <v>80</v>
      </c>
      <c r="AX67" t="s">
        <v>80</v>
      </c>
      <c r="AY67" t="s">
        <v>80</v>
      </c>
      <c r="AZ67" t="s">
        <v>80</v>
      </c>
      <c r="BA67" t="s">
        <v>80</v>
      </c>
      <c r="BB67" t="s">
        <v>80</v>
      </c>
      <c r="BG67" t="s">
        <v>80</v>
      </c>
      <c r="BH67" t="s">
        <v>80</v>
      </c>
      <c r="BI67" t="s">
        <v>80</v>
      </c>
      <c r="BJ67" t="s">
        <v>80</v>
      </c>
      <c r="BK67" t="s">
        <v>80</v>
      </c>
      <c r="BL67" t="s">
        <v>80</v>
      </c>
      <c r="BM67" t="s">
        <v>80</v>
      </c>
      <c r="BN67" t="s">
        <v>80</v>
      </c>
      <c r="BO67" t="s">
        <v>80</v>
      </c>
      <c r="BP67" t="s">
        <v>80</v>
      </c>
      <c r="BQ67" t="s">
        <v>80</v>
      </c>
      <c r="BR67" t="s">
        <v>80</v>
      </c>
      <c r="BS67" t="s">
        <v>80</v>
      </c>
      <c r="BT67" t="s">
        <v>80</v>
      </c>
      <c r="BU67" t="s">
        <v>80</v>
      </c>
      <c r="BV67" t="s">
        <v>80</v>
      </c>
      <c r="BW67" t="s">
        <v>80</v>
      </c>
      <c r="BX67" t="s">
        <v>80</v>
      </c>
      <c r="BY67" t="s">
        <v>80</v>
      </c>
      <c r="BZ67" t="s">
        <v>80</v>
      </c>
      <c r="CE67">
        <f t="shared" ref="CE67:CE130" si="11">BC67+CA67</f>
        <v>0</v>
      </c>
      <c r="CF67">
        <f t="shared" ref="CF67:CF130" si="12">BD67+CB67</f>
        <v>0</v>
      </c>
      <c r="CG67">
        <f t="shared" ref="CG67:CG130" si="13">BE67+CC67</f>
        <v>0</v>
      </c>
      <c r="CH67">
        <f t="shared" ref="CH67:CH130" si="14">BF67+CD67</f>
        <v>0</v>
      </c>
    </row>
    <row r="68" spans="1:86" hidden="1" x14ac:dyDescent="0.25">
      <c r="A68" t="s">
        <v>209</v>
      </c>
      <c r="B68" t="s">
        <v>113</v>
      </c>
      <c r="C68" t="s">
        <v>106</v>
      </c>
      <c r="D68" t="s">
        <v>107</v>
      </c>
      <c r="E68" t="s">
        <v>210</v>
      </c>
      <c r="F68" t="s">
        <v>109</v>
      </c>
      <c r="G68" t="s">
        <v>80</v>
      </c>
      <c r="H68" t="s">
        <v>80</v>
      </c>
      <c r="I68" t="s">
        <v>80</v>
      </c>
      <c r="J68" t="s">
        <v>80</v>
      </c>
      <c r="K68" t="s">
        <v>80</v>
      </c>
      <c r="L68" t="s">
        <v>80</v>
      </c>
      <c r="M68" t="s">
        <v>80</v>
      </c>
      <c r="N68" t="s">
        <v>80</v>
      </c>
      <c r="O68" t="s">
        <v>80</v>
      </c>
      <c r="P68" t="s">
        <v>80</v>
      </c>
      <c r="Q68" t="s">
        <v>80</v>
      </c>
      <c r="R68" t="s">
        <v>80</v>
      </c>
      <c r="S68" t="s">
        <v>80</v>
      </c>
      <c r="T68" t="s">
        <v>80</v>
      </c>
      <c r="U68" t="s">
        <v>80</v>
      </c>
      <c r="V68" t="s">
        <v>80</v>
      </c>
      <c r="W68" t="s">
        <v>80</v>
      </c>
      <c r="X68" t="s">
        <v>80</v>
      </c>
      <c r="Y68" t="s">
        <v>80</v>
      </c>
      <c r="Z68" t="s">
        <v>80</v>
      </c>
      <c r="AA68" t="s">
        <v>80</v>
      </c>
      <c r="AB68" t="s">
        <v>80</v>
      </c>
      <c r="AC68" t="s">
        <v>80</v>
      </c>
      <c r="AD68" t="s">
        <v>80</v>
      </c>
      <c r="AE68" t="s">
        <v>80</v>
      </c>
      <c r="AF68" t="s">
        <v>80</v>
      </c>
      <c r="AG68" t="s">
        <v>80</v>
      </c>
      <c r="AH68" t="s">
        <v>80</v>
      </c>
      <c r="AI68" t="s">
        <v>80</v>
      </c>
      <c r="AJ68" t="s">
        <v>80</v>
      </c>
      <c r="AK68" t="s">
        <v>80</v>
      </c>
      <c r="AL68" t="s">
        <v>80</v>
      </c>
      <c r="AM68" t="s">
        <v>80</v>
      </c>
      <c r="AN68" t="s">
        <v>80</v>
      </c>
      <c r="AO68" t="s">
        <v>80</v>
      </c>
      <c r="AP68" t="s">
        <v>80</v>
      </c>
      <c r="AQ68" t="s">
        <v>80</v>
      </c>
      <c r="AR68" t="s">
        <v>80</v>
      </c>
      <c r="AS68" t="s">
        <v>80</v>
      </c>
      <c r="AT68" t="s">
        <v>80</v>
      </c>
      <c r="AU68" t="s">
        <v>80</v>
      </c>
      <c r="AV68" t="s">
        <v>80</v>
      </c>
      <c r="AW68" t="s">
        <v>80</v>
      </c>
      <c r="AX68" t="s">
        <v>80</v>
      </c>
      <c r="AY68">
        <v>26</v>
      </c>
      <c r="AZ68">
        <v>22</v>
      </c>
      <c r="BA68">
        <v>1</v>
      </c>
      <c r="BB68">
        <v>9</v>
      </c>
      <c r="BG68">
        <v>44</v>
      </c>
      <c r="BH68">
        <v>39</v>
      </c>
      <c r="BI68" t="s">
        <v>80</v>
      </c>
      <c r="BJ68">
        <v>8</v>
      </c>
      <c r="BK68">
        <v>23</v>
      </c>
      <c r="BL68">
        <v>27</v>
      </c>
      <c r="BM68" t="s">
        <v>80</v>
      </c>
      <c r="BN68">
        <v>4</v>
      </c>
      <c r="BO68">
        <v>40</v>
      </c>
      <c r="BP68">
        <v>41</v>
      </c>
      <c r="BQ68" t="s">
        <v>80</v>
      </c>
      <c r="BR68">
        <v>7</v>
      </c>
      <c r="BS68">
        <v>36</v>
      </c>
      <c r="BT68">
        <v>37</v>
      </c>
      <c r="BU68">
        <v>2</v>
      </c>
      <c r="BV68">
        <v>7</v>
      </c>
      <c r="BW68">
        <v>31</v>
      </c>
      <c r="BX68">
        <v>34</v>
      </c>
      <c r="BY68">
        <v>1</v>
      </c>
      <c r="BZ68">
        <v>4</v>
      </c>
      <c r="CA68" s="20">
        <f t="shared" ref="CA68:CA130" si="15">BG68+BK68+BO68+BS68+BW68</f>
        <v>174</v>
      </c>
      <c r="CB68" s="20">
        <f t="shared" ref="CB68:CB127" si="16">BH68+BL68+BP68+BT68+BX68</f>
        <v>178</v>
      </c>
      <c r="CD68" s="20">
        <f t="shared" ref="CD68:CD127" si="17">BJ68+BN68+BR68+BV68+BZ68</f>
        <v>30</v>
      </c>
      <c r="CE68">
        <f t="shared" si="11"/>
        <v>174</v>
      </c>
      <c r="CF68">
        <f t="shared" si="12"/>
        <v>178</v>
      </c>
      <c r="CG68">
        <f t="shared" si="13"/>
        <v>0</v>
      </c>
      <c r="CH68">
        <f t="shared" si="14"/>
        <v>30</v>
      </c>
    </row>
    <row r="69" spans="1:86" hidden="1" x14ac:dyDescent="0.25">
      <c r="A69" t="s">
        <v>209</v>
      </c>
      <c r="B69" t="s">
        <v>113</v>
      </c>
      <c r="C69" t="s">
        <v>106</v>
      </c>
      <c r="D69" t="s">
        <v>107</v>
      </c>
      <c r="E69" t="s">
        <v>210</v>
      </c>
      <c r="F69" t="s">
        <v>110</v>
      </c>
      <c r="G69" t="s">
        <v>80</v>
      </c>
      <c r="H69" t="s">
        <v>80</v>
      </c>
      <c r="I69" t="s">
        <v>80</v>
      </c>
      <c r="J69" t="s">
        <v>80</v>
      </c>
      <c r="K69" t="s">
        <v>80</v>
      </c>
      <c r="L69" t="s">
        <v>80</v>
      </c>
      <c r="M69" t="s">
        <v>80</v>
      </c>
      <c r="N69" t="s">
        <v>80</v>
      </c>
      <c r="O69" t="s">
        <v>80</v>
      </c>
      <c r="P69" t="s">
        <v>80</v>
      </c>
      <c r="Q69" t="s">
        <v>80</v>
      </c>
      <c r="R69" t="s">
        <v>80</v>
      </c>
      <c r="S69" t="s">
        <v>80</v>
      </c>
      <c r="T69" t="s">
        <v>80</v>
      </c>
      <c r="U69" t="s">
        <v>80</v>
      </c>
      <c r="V69" t="s">
        <v>80</v>
      </c>
      <c r="W69" t="s">
        <v>80</v>
      </c>
      <c r="X69" t="s">
        <v>80</v>
      </c>
      <c r="Y69" t="s">
        <v>80</v>
      </c>
      <c r="Z69" t="s">
        <v>80</v>
      </c>
      <c r="AA69" t="s">
        <v>80</v>
      </c>
      <c r="AB69" t="s">
        <v>80</v>
      </c>
      <c r="AC69" t="s">
        <v>80</v>
      </c>
      <c r="AD69" t="s">
        <v>80</v>
      </c>
      <c r="AE69" t="s">
        <v>80</v>
      </c>
      <c r="AF69" t="s">
        <v>80</v>
      </c>
      <c r="AG69" t="s">
        <v>80</v>
      </c>
      <c r="AH69" t="s">
        <v>80</v>
      </c>
      <c r="AI69" t="s">
        <v>80</v>
      </c>
      <c r="AJ69" t="s">
        <v>80</v>
      </c>
      <c r="AK69" t="s">
        <v>80</v>
      </c>
      <c r="AL69" t="s">
        <v>80</v>
      </c>
      <c r="AM69" t="s">
        <v>80</v>
      </c>
      <c r="AN69" t="s">
        <v>80</v>
      </c>
      <c r="AO69" t="s">
        <v>80</v>
      </c>
      <c r="AP69" t="s">
        <v>80</v>
      </c>
      <c r="AQ69" t="s">
        <v>80</v>
      </c>
      <c r="AR69" t="s">
        <v>80</v>
      </c>
      <c r="AS69" t="s">
        <v>80</v>
      </c>
      <c r="AT69" t="s">
        <v>80</v>
      </c>
      <c r="AU69" t="s">
        <v>80</v>
      </c>
      <c r="AV69" t="s">
        <v>80</v>
      </c>
      <c r="AW69" t="s">
        <v>80</v>
      </c>
      <c r="AX69" t="s">
        <v>80</v>
      </c>
      <c r="AY69">
        <v>14</v>
      </c>
      <c r="AZ69">
        <v>14</v>
      </c>
      <c r="BA69" t="s">
        <v>80</v>
      </c>
      <c r="BB69" t="s">
        <v>80</v>
      </c>
      <c r="BG69">
        <v>17</v>
      </c>
      <c r="BH69">
        <v>17</v>
      </c>
      <c r="BI69" t="s">
        <v>80</v>
      </c>
      <c r="BJ69" t="s">
        <v>80</v>
      </c>
      <c r="BK69">
        <v>17</v>
      </c>
      <c r="BL69">
        <v>17</v>
      </c>
      <c r="BM69" t="s">
        <v>80</v>
      </c>
      <c r="BN69" t="s">
        <v>80</v>
      </c>
      <c r="BO69">
        <v>19</v>
      </c>
      <c r="BP69">
        <v>19</v>
      </c>
      <c r="BQ69" t="s">
        <v>80</v>
      </c>
      <c r="BR69" t="s">
        <v>80</v>
      </c>
      <c r="BS69">
        <v>21</v>
      </c>
      <c r="BT69">
        <v>21</v>
      </c>
      <c r="BU69" t="s">
        <v>80</v>
      </c>
      <c r="BV69" t="s">
        <v>80</v>
      </c>
      <c r="BW69">
        <v>15</v>
      </c>
      <c r="BX69">
        <v>15</v>
      </c>
      <c r="BY69" t="s">
        <v>80</v>
      </c>
      <c r="BZ69" t="s">
        <v>80</v>
      </c>
      <c r="CA69" s="20">
        <f t="shared" si="15"/>
        <v>89</v>
      </c>
      <c r="CB69" s="20">
        <f t="shared" si="16"/>
        <v>89</v>
      </c>
      <c r="CE69">
        <f t="shared" si="11"/>
        <v>89</v>
      </c>
      <c r="CF69">
        <f t="shared" si="12"/>
        <v>89</v>
      </c>
      <c r="CG69">
        <f t="shared" si="13"/>
        <v>0</v>
      </c>
      <c r="CH69">
        <f t="shared" si="14"/>
        <v>0</v>
      </c>
    </row>
    <row r="70" spans="1:86" hidden="1" x14ac:dyDescent="0.25">
      <c r="A70" t="s">
        <v>209</v>
      </c>
      <c r="B70" t="s">
        <v>113</v>
      </c>
      <c r="C70" t="s">
        <v>106</v>
      </c>
      <c r="D70" t="s">
        <v>107</v>
      </c>
      <c r="E70" t="s">
        <v>210</v>
      </c>
      <c r="F70" t="s">
        <v>103</v>
      </c>
      <c r="G70" t="s">
        <v>80</v>
      </c>
      <c r="H70" t="s">
        <v>80</v>
      </c>
      <c r="I70" t="s">
        <v>80</v>
      </c>
      <c r="J70" t="s">
        <v>80</v>
      </c>
      <c r="K70" t="s">
        <v>80</v>
      </c>
      <c r="L70" t="s">
        <v>80</v>
      </c>
      <c r="M70" t="s">
        <v>80</v>
      </c>
      <c r="N70" t="s">
        <v>80</v>
      </c>
      <c r="O70" t="s">
        <v>80</v>
      </c>
      <c r="P70" t="s">
        <v>80</v>
      </c>
      <c r="Q70" t="s">
        <v>80</v>
      </c>
      <c r="R70" t="s">
        <v>80</v>
      </c>
      <c r="S70" t="s">
        <v>80</v>
      </c>
      <c r="T70" t="s">
        <v>80</v>
      </c>
      <c r="U70" t="s">
        <v>80</v>
      </c>
      <c r="V70" t="s">
        <v>80</v>
      </c>
      <c r="W70" t="s">
        <v>80</v>
      </c>
      <c r="X70" t="s">
        <v>80</v>
      </c>
      <c r="Y70" t="s">
        <v>80</v>
      </c>
      <c r="Z70" t="s">
        <v>80</v>
      </c>
      <c r="AA70" t="s">
        <v>80</v>
      </c>
      <c r="AB70" t="s">
        <v>80</v>
      </c>
      <c r="AC70" t="s">
        <v>80</v>
      </c>
      <c r="AD70" t="s">
        <v>80</v>
      </c>
      <c r="AE70" t="s">
        <v>80</v>
      </c>
      <c r="AF70" t="s">
        <v>80</v>
      </c>
      <c r="AG70" t="s">
        <v>80</v>
      </c>
      <c r="AH70" t="s">
        <v>80</v>
      </c>
      <c r="AI70" t="s">
        <v>80</v>
      </c>
      <c r="AJ70" t="s">
        <v>80</v>
      </c>
      <c r="AK70" t="s">
        <v>80</v>
      </c>
      <c r="AL70" t="s">
        <v>80</v>
      </c>
      <c r="AM70" t="s">
        <v>80</v>
      </c>
      <c r="AN70" t="s">
        <v>80</v>
      </c>
      <c r="AO70" t="s">
        <v>80</v>
      </c>
      <c r="AP70" t="s">
        <v>80</v>
      </c>
      <c r="AQ70" t="s">
        <v>80</v>
      </c>
      <c r="AR70" t="s">
        <v>80</v>
      </c>
      <c r="AS70" t="s">
        <v>80</v>
      </c>
      <c r="AT70" t="s">
        <v>80</v>
      </c>
      <c r="AU70" t="s">
        <v>80</v>
      </c>
      <c r="AV70" t="s">
        <v>80</v>
      </c>
      <c r="AW70" t="s">
        <v>80</v>
      </c>
      <c r="AX70" t="s">
        <v>80</v>
      </c>
      <c r="AY70">
        <v>29</v>
      </c>
      <c r="AZ70">
        <v>2</v>
      </c>
      <c r="BA70" t="s">
        <v>80</v>
      </c>
      <c r="BB70" t="s">
        <v>80</v>
      </c>
      <c r="BG70">
        <v>29</v>
      </c>
      <c r="BH70">
        <v>6</v>
      </c>
      <c r="BI70" t="s">
        <v>80</v>
      </c>
      <c r="BJ70" t="s">
        <v>80</v>
      </c>
      <c r="BK70">
        <v>35</v>
      </c>
      <c r="BL70">
        <v>29</v>
      </c>
      <c r="BM70" t="s">
        <v>80</v>
      </c>
      <c r="BN70" t="s">
        <v>80</v>
      </c>
      <c r="BO70">
        <v>28</v>
      </c>
      <c r="BP70">
        <v>39</v>
      </c>
      <c r="BQ70" t="s">
        <v>80</v>
      </c>
      <c r="BR70" t="s">
        <v>80</v>
      </c>
      <c r="BS70">
        <v>12</v>
      </c>
      <c r="BT70">
        <v>27</v>
      </c>
      <c r="BU70" t="s">
        <v>80</v>
      </c>
      <c r="BV70" t="s">
        <v>80</v>
      </c>
      <c r="BW70">
        <v>3</v>
      </c>
      <c r="BX70">
        <v>33</v>
      </c>
      <c r="BY70" t="s">
        <v>80</v>
      </c>
      <c r="BZ70" t="s">
        <v>80</v>
      </c>
      <c r="CA70" s="20">
        <f t="shared" si="15"/>
        <v>107</v>
      </c>
      <c r="CB70" s="20">
        <f t="shared" si="16"/>
        <v>134</v>
      </c>
      <c r="CE70">
        <f t="shared" si="11"/>
        <v>107</v>
      </c>
      <c r="CF70">
        <f t="shared" si="12"/>
        <v>134</v>
      </c>
      <c r="CG70">
        <f t="shared" si="13"/>
        <v>0</v>
      </c>
      <c r="CH70">
        <f t="shared" si="14"/>
        <v>0</v>
      </c>
    </row>
    <row r="71" spans="1:86" hidden="1" x14ac:dyDescent="0.25">
      <c r="A71" t="s">
        <v>211</v>
      </c>
      <c r="B71" t="s">
        <v>113</v>
      </c>
      <c r="C71" t="s">
        <v>106</v>
      </c>
      <c r="D71" t="s">
        <v>107</v>
      </c>
      <c r="E71" t="s">
        <v>212</v>
      </c>
      <c r="F71" t="s">
        <v>109</v>
      </c>
      <c r="G71">
        <v>530</v>
      </c>
      <c r="H71">
        <v>523</v>
      </c>
      <c r="I71">
        <v>22</v>
      </c>
      <c r="J71">
        <v>62</v>
      </c>
      <c r="K71">
        <v>450</v>
      </c>
      <c r="L71">
        <v>438</v>
      </c>
      <c r="M71">
        <v>8</v>
      </c>
      <c r="N71">
        <v>49</v>
      </c>
      <c r="O71">
        <v>461</v>
      </c>
      <c r="P71">
        <v>468</v>
      </c>
      <c r="Q71">
        <v>16</v>
      </c>
      <c r="R71">
        <v>46</v>
      </c>
      <c r="S71">
        <v>483</v>
      </c>
      <c r="T71">
        <v>478</v>
      </c>
      <c r="U71">
        <v>21</v>
      </c>
      <c r="V71">
        <v>50</v>
      </c>
      <c r="W71">
        <v>529</v>
      </c>
      <c r="X71">
        <v>535</v>
      </c>
      <c r="Y71">
        <v>22</v>
      </c>
      <c r="Z71">
        <v>65</v>
      </c>
      <c r="AA71">
        <v>445</v>
      </c>
      <c r="AB71">
        <v>446</v>
      </c>
      <c r="AC71">
        <v>16</v>
      </c>
      <c r="AD71">
        <v>35</v>
      </c>
      <c r="AE71">
        <v>442</v>
      </c>
      <c r="AF71">
        <v>457</v>
      </c>
      <c r="AG71">
        <v>17</v>
      </c>
      <c r="AH71">
        <v>43</v>
      </c>
      <c r="AI71">
        <v>469</v>
      </c>
      <c r="AJ71">
        <v>453</v>
      </c>
      <c r="AK71">
        <v>12</v>
      </c>
      <c r="AL71">
        <v>39</v>
      </c>
      <c r="AM71">
        <v>412</v>
      </c>
      <c r="AN71">
        <v>424</v>
      </c>
      <c r="AO71">
        <v>7</v>
      </c>
      <c r="AP71">
        <v>40</v>
      </c>
      <c r="AQ71">
        <v>453</v>
      </c>
      <c r="AR71">
        <v>424</v>
      </c>
      <c r="AS71">
        <v>13</v>
      </c>
      <c r="AT71">
        <v>33</v>
      </c>
      <c r="AU71">
        <v>398</v>
      </c>
      <c r="AV71">
        <v>429</v>
      </c>
      <c r="AW71">
        <v>14</v>
      </c>
      <c r="AX71">
        <v>46</v>
      </c>
      <c r="AY71">
        <v>443</v>
      </c>
      <c r="AZ71">
        <v>440</v>
      </c>
      <c r="BA71">
        <v>14</v>
      </c>
      <c r="BB71">
        <v>47</v>
      </c>
      <c r="BC71" s="20">
        <f t="shared" ref="BC71:BC121" si="18">G71+K71+O71+S71+W71+AA71+AE71+AI71+AM71+AQ71+AU71+AY71</f>
        <v>5515</v>
      </c>
      <c r="BD71" s="20">
        <f t="shared" ref="BD71:BD121" si="19">H71+L71+P71+T71+X71+AB71+AF71+AJ71+AN71+AR71+AV71+AZ71</f>
        <v>5515</v>
      </c>
      <c r="BE71" s="20">
        <f t="shared" ref="BE71:BE118" si="20">I71+M71+Q71+U71+Y71+AC71+AG71+AK71+AO71+AS71+AW71+BA71</f>
        <v>182</v>
      </c>
      <c r="BF71" s="20">
        <f t="shared" ref="BF71:BF82" si="21">J71+N71+R71+V71+Z71+AD71+AH71+AL71+AP71+AT71+AX71+BB71</f>
        <v>555</v>
      </c>
      <c r="BG71">
        <v>512</v>
      </c>
      <c r="BH71">
        <v>496</v>
      </c>
      <c r="BI71">
        <v>13</v>
      </c>
      <c r="BJ71">
        <v>46</v>
      </c>
      <c r="BK71">
        <v>384</v>
      </c>
      <c r="BL71">
        <v>387</v>
      </c>
      <c r="BM71">
        <v>17</v>
      </c>
      <c r="BN71">
        <v>41</v>
      </c>
      <c r="BO71">
        <v>457</v>
      </c>
      <c r="BP71">
        <v>467</v>
      </c>
      <c r="BQ71">
        <v>9</v>
      </c>
      <c r="BR71">
        <v>50</v>
      </c>
      <c r="BS71">
        <v>456</v>
      </c>
      <c r="BT71">
        <v>464</v>
      </c>
      <c r="BU71">
        <v>16</v>
      </c>
      <c r="BV71">
        <v>55</v>
      </c>
      <c r="BW71">
        <v>363</v>
      </c>
      <c r="BX71">
        <v>428</v>
      </c>
      <c r="BY71">
        <v>12</v>
      </c>
      <c r="BZ71">
        <v>52</v>
      </c>
      <c r="CA71" s="20">
        <f t="shared" si="15"/>
        <v>2172</v>
      </c>
      <c r="CB71" s="20">
        <f t="shared" si="16"/>
        <v>2242</v>
      </c>
      <c r="CC71" s="20">
        <f t="shared" ref="CC71:CC127" si="22">BI71+BM71+BQ71+BU71+BY71</f>
        <v>67</v>
      </c>
      <c r="CD71" s="20">
        <f t="shared" si="17"/>
        <v>244</v>
      </c>
      <c r="CE71">
        <f t="shared" si="11"/>
        <v>7687</v>
      </c>
      <c r="CF71">
        <f t="shared" si="12"/>
        <v>7757</v>
      </c>
      <c r="CG71">
        <f t="shared" si="13"/>
        <v>249</v>
      </c>
      <c r="CH71">
        <f t="shared" si="14"/>
        <v>799</v>
      </c>
    </row>
    <row r="72" spans="1:86" hidden="1" x14ac:dyDescent="0.25">
      <c r="A72" t="s">
        <v>211</v>
      </c>
      <c r="B72" t="s">
        <v>113</v>
      </c>
      <c r="C72" t="s">
        <v>106</v>
      </c>
      <c r="D72" t="s">
        <v>107</v>
      </c>
      <c r="E72" t="s">
        <v>212</v>
      </c>
      <c r="F72" t="s">
        <v>110</v>
      </c>
      <c r="G72">
        <v>4</v>
      </c>
      <c r="H72">
        <v>4</v>
      </c>
      <c r="I72" t="s">
        <v>80</v>
      </c>
      <c r="J72" t="s">
        <v>80</v>
      </c>
      <c r="K72">
        <v>4</v>
      </c>
      <c r="L72">
        <v>4</v>
      </c>
      <c r="M72" t="s">
        <v>80</v>
      </c>
      <c r="N72" t="s">
        <v>80</v>
      </c>
      <c r="O72">
        <v>7</v>
      </c>
      <c r="P72">
        <v>7</v>
      </c>
      <c r="Q72" t="s">
        <v>80</v>
      </c>
      <c r="R72" t="s">
        <v>80</v>
      </c>
      <c r="S72">
        <v>10</v>
      </c>
      <c r="T72">
        <v>10</v>
      </c>
      <c r="U72" t="s">
        <v>80</v>
      </c>
      <c r="V72" t="s">
        <v>80</v>
      </c>
      <c r="W72">
        <v>8</v>
      </c>
      <c r="X72">
        <v>8</v>
      </c>
      <c r="Y72" t="s">
        <v>80</v>
      </c>
      <c r="Z72" t="s">
        <v>80</v>
      </c>
      <c r="AA72">
        <v>15</v>
      </c>
      <c r="AB72">
        <v>15</v>
      </c>
      <c r="AC72" t="s">
        <v>80</v>
      </c>
      <c r="AD72" t="s">
        <v>80</v>
      </c>
      <c r="AE72">
        <v>15</v>
      </c>
      <c r="AF72">
        <v>15</v>
      </c>
      <c r="AG72" t="s">
        <v>80</v>
      </c>
      <c r="AH72" t="s">
        <v>80</v>
      </c>
      <c r="AI72">
        <v>11</v>
      </c>
      <c r="AJ72">
        <v>11</v>
      </c>
      <c r="AK72" t="s">
        <v>80</v>
      </c>
      <c r="AL72" t="s">
        <v>80</v>
      </c>
      <c r="AM72">
        <v>12</v>
      </c>
      <c r="AN72">
        <v>12</v>
      </c>
      <c r="AO72" t="s">
        <v>80</v>
      </c>
      <c r="AP72" t="s">
        <v>80</v>
      </c>
      <c r="AQ72">
        <v>2</v>
      </c>
      <c r="AR72">
        <v>2</v>
      </c>
      <c r="AS72" t="s">
        <v>80</v>
      </c>
      <c r="AT72" t="s">
        <v>80</v>
      </c>
      <c r="AU72">
        <v>9</v>
      </c>
      <c r="AV72">
        <v>9</v>
      </c>
      <c r="AW72" t="s">
        <v>80</v>
      </c>
      <c r="AX72" t="s">
        <v>80</v>
      </c>
      <c r="AY72">
        <v>14</v>
      </c>
      <c r="AZ72">
        <v>14</v>
      </c>
      <c r="BA72" t="s">
        <v>80</v>
      </c>
      <c r="BB72" t="s">
        <v>80</v>
      </c>
      <c r="BC72" s="20">
        <f t="shared" si="18"/>
        <v>111</v>
      </c>
      <c r="BD72" s="20">
        <f t="shared" si="19"/>
        <v>111</v>
      </c>
      <c r="BG72">
        <v>7</v>
      </c>
      <c r="BH72">
        <v>7</v>
      </c>
      <c r="BI72" t="s">
        <v>80</v>
      </c>
      <c r="BJ72" t="s">
        <v>80</v>
      </c>
      <c r="BK72">
        <v>11</v>
      </c>
      <c r="BL72">
        <v>11</v>
      </c>
      <c r="BM72" t="s">
        <v>80</v>
      </c>
      <c r="BN72" t="s">
        <v>80</v>
      </c>
      <c r="BO72">
        <v>17</v>
      </c>
      <c r="BP72">
        <v>17</v>
      </c>
      <c r="BQ72" t="s">
        <v>80</v>
      </c>
      <c r="BR72" t="s">
        <v>80</v>
      </c>
      <c r="BS72">
        <v>14</v>
      </c>
      <c r="BT72">
        <v>14</v>
      </c>
      <c r="BU72" t="s">
        <v>80</v>
      </c>
      <c r="BV72" t="s">
        <v>80</v>
      </c>
      <c r="BW72">
        <v>8</v>
      </c>
      <c r="BX72">
        <v>8</v>
      </c>
      <c r="BY72" t="s">
        <v>80</v>
      </c>
      <c r="BZ72" t="s">
        <v>80</v>
      </c>
      <c r="CA72" s="20">
        <f t="shared" si="15"/>
        <v>57</v>
      </c>
      <c r="CB72" s="20">
        <f t="shared" si="16"/>
        <v>57</v>
      </c>
      <c r="CE72">
        <f t="shared" si="11"/>
        <v>168</v>
      </c>
      <c r="CF72">
        <f t="shared" si="12"/>
        <v>168</v>
      </c>
      <c r="CG72">
        <f t="shared" si="13"/>
        <v>0</v>
      </c>
      <c r="CH72">
        <f t="shared" si="14"/>
        <v>0</v>
      </c>
    </row>
    <row r="73" spans="1:86" hidden="1" x14ac:dyDescent="0.25">
      <c r="A73" t="s">
        <v>213</v>
      </c>
      <c r="B73" t="s">
        <v>214</v>
      </c>
      <c r="C73" t="s">
        <v>201</v>
      </c>
      <c r="D73" t="s">
        <v>202</v>
      </c>
      <c r="E73" t="s">
        <v>215</v>
      </c>
      <c r="F73" t="s">
        <v>109</v>
      </c>
      <c r="G73" t="s">
        <v>80</v>
      </c>
      <c r="H73" t="s">
        <v>80</v>
      </c>
      <c r="I73" t="s">
        <v>80</v>
      </c>
      <c r="J73" t="s">
        <v>80</v>
      </c>
      <c r="K73" t="s">
        <v>80</v>
      </c>
      <c r="L73" t="s">
        <v>80</v>
      </c>
      <c r="M73" t="s">
        <v>80</v>
      </c>
      <c r="N73" t="s">
        <v>80</v>
      </c>
      <c r="O73" t="s">
        <v>80</v>
      </c>
      <c r="P73" t="s">
        <v>80</v>
      </c>
      <c r="Q73" t="s">
        <v>80</v>
      </c>
      <c r="R73" t="s">
        <v>80</v>
      </c>
      <c r="S73" t="s">
        <v>80</v>
      </c>
      <c r="T73" t="s">
        <v>80</v>
      </c>
      <c r="U73" t="s">
        <v>80</v>
      </c>
      <c r="V73" t="s">
        <v>80</v>
      </c>
      <c r="W73" t="s">
        <v>80</v>
      </c>
      <c r="X73" t="s">
        <v>80</v>
      </c>
      <c r="Y73" t="s">
        <v>80</v>
      </c>
      <c r="Z73" t="s">
        <v>80</v>
      </c>
      <c r="AA73" t="s">
        <v>80</v>
      </c>
      <c r="AB73" t="s">
        <v>80</v>
      </c>
      <c r="AC73" t="s">
        <v>80</v>
      </c>
      <c r="AD73" t="s">
        <v>80</v>
      </c>
      <c r="AE73" t="s">
        <v>80</v>
      </c>
      <c r="AF73" t="s">
        <v>80</v>
      </c>
      <c r="AG73" t="s">
        <v>80</v>
      </c>
      <c r="AH73" t="s">
        <v>80</v>
      </c>
      <c r="AI73" t="s">
        <v>80</v>
      </c>
      <c r="AJ73" t="s">
        <v>80</v>
      </c>
      <c r="AK73" t="s">
        <v>80</v>
      </c>
      <c r="AL73" t="s">
        <v>80</v>
      </c>
      <c r="AM73" t="s">
        <v>80</v>
      </c>
      <c r="AN73" t="s">
        <v>80</v>
      </c>
      <c r="AO73" t="s">
        <v>80</v>
      </c>
      <c r="AP73" t="s">
        <v>80</v>
      </c>
      <c r="AQ73" t="s">
        <v>80</v>
      </c>
      <c r="AR73" t="s">
        <v>80</v>
      </c>
      <c r="AS73" t="s">
        <v>80</v>
      </c>
      <c r="AT73" t="s">
        <v>80</v>
      </c>
      <c r="AU73" t="s">
        <v>80</v>
      </c>
      <c r="AV73" t="s">
        <v>80</v>
      </c>
      <c r="AW73" t="s">
        <v>80</v>
      </c>
      <c r="AX73" t="s">
        <v>80</v>
      </c>
      <c r="AY73" t="s">
        <v>80</v>
      </c>
      <c r="AZ73" t="s">
        <v>80</v>
      </c>
      <c r="BA73" t="s">
        <v>80</v>
      </c>
      <c r="BB73" t="s">
        <v>80</v>
      </c>
      <c r="BG73" t="s">
        <v>80</v>
      </c>
      <c r="BH73" t="s">
        <v>80</v>
      </c>
      <c r="BI73" t="s">
        <v>80</v>
      </c>
      <c r="BJ73" t="s">
        <v>80</v>
      </c>
      <c r="BK73" t="s">
        <v>80</v>
      </c>
      <c r="BL73" t="s">
        <v>80</v>
      </c>
      <c r="BM73" t="s">
        <v>80</v>
      </c>
      <c r="BN73" t="s">
        <v>80</v>
      </c>
      <c r="BO73">
        <v>3</v>
      </c>
      <c r="BP73">
        <v>3</v>
      </c>
      <c r="BQ73" t="s">
        <v>80</v>
      </c>
      <c r="BR73" t="s">
        <v>80</v>
      </c>
      <c r="BS73">
        <v>1</v>
      </c>
      <c r="BT73">
        <v>1</v>
      </c>
      <c r="BU73" t="s">
        <v>80</v>
      </c>
      <c r="BV73" t="s">
        <v>80</v>
      </c>
      <c r="BW73">
        <v>4</v>
      </c>
      <c r="BX73">
        <v>4</v>
      </c>
      <c r="BY73" t="s">
        <v>80</v>
      </c>
      <c r="BZ73" t="s">
        <v>80</v>
      </c>
      <c r="CE73">
        <f t="shared" si="11"/>
        <v>0</v>
      </c>
      <c r="CF73">
        <f t="shared" si="12"/>
        <v>0</v>
      </c>
      <c r="CG73">
        <f t="shared" si="13"/>
        <v>0</v>
      </c>
      <c r="CH73">
        <f t="shared" si="14"/>
        <v>0</v>
      </c>
    </row>
    <row r="74" spans="1:86" hidden="1" x14ac:dyDescent="0.25">
      <c r="A74" t="s">
        <v>216</v>
      </c>
      <c r="B74" t="s">
        <v>113</v>
      </c>
      <c r="C74" t="s">
        <v>181</v>
      </c>
      <c r="D74" t="s">
        <v>217</v>
      </c>
      <c r="E74" t="s">
        <v>218</v>
      </c>
      <c r="F74" t="s">
        <v>109</v>
      </c>
      <c r="G74" t="s">
        <v>80</v>
      </c>
      <c r="H74" t="s">
        <v>80</v>
      </c>
      <c r="I74" t="s">
        <v>80</v>
      </c>
      <c r="J74" t="s">
        <v>80</v>
      </c>
      <c r="K74" t="s">
        <v>80</v>
      </c>
      <c r="L74" t="s">
        <v>80</v>
      </c>
      <c r="M74" t="s">
        <v>80</v>
      </c>
      <c r="N74" t="s">
        <v>80</v>
      </c>
      <c r="O74" t="s">
        <v>80</v>
      </c>
      <c r="P74" t="s">
        <v>80</v>
      </c>
      <c r="Q74" t="s">
        <v>80</v>
      </c>
      <c r="R74" t="s">
        <v>80</v>
      </c>
      <c r="S74" t="s">
        <v>80</v>
      </c>
      <c r="T74" t="s">
        <v>80</v>
      </c>
      <c r="U74" t="s">
        <v>80</v>
      </c>
      <c r="V74" t="s">
        <v>80</v>
      </c>
      <c r="W74" t="s">
        <v>80</v>
      </c>
      <c r="X74" t="s">
        <v>80</v>
      </c>
      <c r="Y74" t="s">
        <v>80</v>
      </c>
      <c r="Z74" t="s">
        <v>80</v>
      </c>
      <c r="AA74" t="s">
        <v>80</v>
      </c>
      <c r="AB74" t="s">
        <v>80</v>
      </c>
      <c r="AC74" t="s">
        <v>80</v>
      </c>
      <c r="AD74" t="s">
        <v>80</v>
      </c>
      <c r="AE74" t="s">
        <v>80</v>
      </c>
      <c r="AF74" t="s">
        <v>80</v>
      </c>
      <c r="AG74" t="s">
        <v>80</v>
      </c>
      <c r="AH74" t="s">
        <v>80</v>
      </c>
      <c r="AI74" t="s">
        <v>80</v>
      </c>
      <c r="AJ74" t="s">
        <v>80</v>
      </c>
      <c r="AK74" t="s">
        <v>80</v>
      </c>
      <c r="AL74" t="s">
        <v>80</v>
      </c>
      <c r="AM74" t="s">
        <v>80</v>
      </c>
      <c r="AN74" t="s">
        <v>80</v>
      </c>
      <c r="AO74" t="s">
        <v>80</v>
      </c>
      <c r="AP74" t="s">
        <v>80</v>
      </c>
      <c r="AQ74" t="s">
        <v>80</v>
      </c>
      <c r="AR74" t="s">
        <v>80</v>
      </c>
      <c r="AS74" t="s">
        <v>80</v>
      </c>
      <c r="AT74" t="s">
        <v>80</v>
      </c>
      <c r="AU74" t="s">
        <v>80</v>
      </c>
      <c r="AV74" t="s">
        <v>80</v>
      </c>
      <c r="AW74" t="s">
        <v>80</v>
      </c>
      <c r="AX74" t="s">
        <v>80</v>
      </c>
      <c r="AY74">
        <v>97</v>
      </c>
      <c r="AZ74">
        <v>88</v>
      </c>
      <c r="BA74">
        <v>8</v>
      </c>
      <c r="BB74" t="s">
        <v>80</v>
      </c>
      <c r="BG74">
        <v>133</v>
      </c>
      <c r="BH74">
        <v>123</v>
      </c>
      <c r="BI74">
        <v>11</v>
      </c>
      <c r="BJ74" t="s">
        <v>80</v>
      </c>
      <c r="BK74">
        <v>83</v>
      </c>
      <c r="BL74">
        <v>92</v>
      </c>
      <c r="BM74">
        <v>3</v>
      </c>
      <c r="BN74" t="s">
        <v>80</v>
      </c>
      <c r="BO74">
        <v>84</v>
      </c>
      <c r="BP74">
        <v>94</v>
      </c>
      <c r="BQ74">
        <v>9</v>
      </c>
      <c r="BR74" t="s">
        <v>80</v>
      </c>
      <c r="BS74" t="s">
        <v>80</v>
      </c>
      <c r="BT74" t="s">
        <v>80</v>
      </c>
      <c r="BU74" t="s">
        <v>80</v>
      </c>
      <c r="BV74" t="s">
        <v>80</v>
      </c>
      <c r="BW74" t="s">
        <v>80</v>
      </c>
      <c r="BX74" t="s">
        <v>80</v>
      </c>
      <c r="BY74" t="s">
        <v>80</v>
      </c>
      <c r="BZ74" t="s">
        <v>80</v>
      </c>
      <c r="CE74">
        <f t="shared" si="11"/>
        <v>0</v>
      </c>
      <c r="CF74">
        <f t="shared" si="12"/>
        <v>0</v>
      </c>
      <c r="CG74">
        <f t="shared" si="13"/>
        <v>0</v>
      </c>
      <c r="CH74">
        <f t="shared" si="14"/>
        <v>0</v>
      </c>
    </row>
    <row r="75" spans="1:86" hidden="1" x14ac:dyDescent="0.25">
      <c r="A75" t="s">
        <v>219</v>
      </c>
      <c r="B75" t="s">
        <v>113</v>
      </c>
      <c r="C75" t="s">
        <v>181</v>
      </c>
      <c r="D75" t="s">
        <v>220</v>
      </c>
      <c r="E75" t="s">
        <v>221</v>
      </c>
      <c r="F75" t="s">
        <v>92</v>
      </c>
      <c r="G75" t="s">
        <v>80</v>
      </c>
      <c r="H75" t="s">
        <v>80</v>
      </c>
      <c r="I75" t="s">
        <v>80</v>
      </c>
      <c r="J75" t="s">
        <v>80</v>
      </c>
      <c r="K75" t="s">
        <v>80</v>
      </c>
      <c r="L75" t="s">
        <v>80</v>
      </c>
      <c r="M75" t="s">
        <v>80</v>
      </c>
      <c r="N75" t="s">
        <v>80</v>
      </c>
      <c r="O75" t="s">
        <v>80</v>
      </c>
      <c r="P75" t="s">
        <v>80</v>
      </c>
      <c r="Q75" t="s">
        <v>80</v>
      </c>
      <c r="R75" t="s">
        <v>80</v>
      </c>
      <c r="S75" t="s">
        <v>80</v>
      </c>
      <c r="T75" t="s">
        <v>80</v>
      </c>
      <c r="U75" t="s">
        <v>80</v>
      </c>
      <c r="V75" t="s">
        <v>80</v>
      </c>
      <c r="W75" t="s">
        <v>80</v>
      </c>
      <c r="X75" t="s">
        <v>80</v>
      </c>
      <c r="Y75" t="s">
        <v>80</v>
      </c>
      <c r="Z75" t="s">
        <v>80</v>
      </c>
      <c r="AA75" t="s">
        <v>80</v>
      </c>
      <c r="AB75" t="s">
        <v>80</v>
      </c>
      <c r="AC75" t="s">
        <v>80</v>
      </c>
      <c r="AD75" t="s">
        <v>80</v>
      </c>
      <c r="AE75" t="s">
        <v>80</v>
      </c>
      <c r="AF75" t="s">
        <v>80</v>
      </c>
      <c r="AG75" t="s">
        <v>80</v>
      </c>
      <c r="AH75" t="s">
        <v>80</v>
      </c>
      <c r="AI75" t="s">
        <v>80</v>
      </c>
      <c r="AJ75" t="s">
        <v>80</v>
      </c>
      <c r="AK75" t="s">
        <v>80</v>
      </c>
      <c r="AL75" t="s">
        <v>80</v>
      </c>
      <c r="AM75" t="s">
        <v>80</v>
      </c>
      <c r="AN75" t="s">
        <v>80</v>
      </c>
      <c r="AO75" t="s">
        <v>80</v>
      </c>
      <c r="AP75" t="s">
        <v>80</v>
      </c>
      <c r="AQ75" t="s">
        <v>80</v>
      </c>
      <c r="AR75" t="s">
        <v>80</v>
      </c>
      <c r="AS75" t="s">
        <v>80</v>
      </c>
      <c r="AT75" t="s">
        <v>80</v>
      </c>
      <c r="AU75" t="s">
        <v>80</v>
      </c>
      <c r="AV75" t="s">
        <v>80</v>
      </c>
      <c r="AW75" t="s">
        <v>80</v>
      </c>
      <c r="AX75" t="s">
        <v>80</v>
      </c>
      <c r="AY75">
        <v>206</v>
      </c>
      <c r="AZ75">
        <v>205</v>
      </c>
      <c r="BA75" t="s">
        <v>80</v>
      </c>
      <c r="BB75" t="s">
        <v>80</v>
      </c>
      <c r="BG75">
        <v>232</v>
      </c>
      <c r="BH75">
        <v>232</v>
      </c>
      <c r="BI75" t="s">
        <v>80</v>
      </c>
      <c r="BJ75" t="s">
        <v>80</v>
      </c>
      <c r="BK75">
        <v>196</v>
      </c>
      <c r="BL75">
        <v>197</v>
      </c>
      <c r="BM75" t="s">
        <v>80</v>
      </c>
      <c r="BN75" t="s">
        <v>80</v>
      </c>
      <c r="BO75">
        <v>241</v>
      </c>
      <c r="BP75">
        <v>241</v>
      </c>
      <c r="BQ75" t="s">
        <v>80</v>
      </c>
      <c r="BR75" t="s">
        <v>80</v>
      </c>
      <c r="BS75" t="s">
        <v>80</v>
      </c>
      <c r="BT75" t="s">
        <v>80</v>
      </c>
      <c r="BU75" t="s">
        <v>80</v>
      </c>
      <c r="BV75" t="s">
        <v>80</v>
      </c>
      <c r="BW75" t="s">
        <v>80</v>
      </c>
      <c r="BX75" t="s">
        <v>80</v>
      </c>
      <c r="BY75" t="s">
        <v>80</v>
      </c>
      <c r="BZ75" t="s">
        <v>80</v>
      </c>
      <c r="CE75">
        <f t="shared" si="11"/>
        <v>0</v>
      </c>
      <c r="CF75">
        <f t="shared" si="12"/>
        <v>0</v>
      </c>
      <c r="CG75">
        <f t="shared" si="13"/>
        <v>0</v>
      </c>
      <c r="CH75">
        <f t="shared" si="14"/>
        <v>0</v>
      </c>
    </row>
    <row r="76" spans="1:86" hidden="1" x14ac:dyDescent="0.25">
      <c r="A76" t="s">
        <v>222</v>
      </c>
      <c r="B76" t="s">
        <v>113</v>
      </c>
      <c r="C76" t="s">
        <v>100</v>
      </c>
      <c r="D76" t="s">
        <v>164</v>
      </c>
      <c r="E76" t="s">
        <v>223</v>
      </c>
      <c r="F76" t="s">
        <v>92</v>
      </c>
      <c r="G76" t="s">
        <v>80</v>
      </c>
      <c r="H76" t="s">
        <v>80</v>
      </c>
      <c r="I76" t="s">
        <v>80</v>
      </c>
      <c r="J76" t="s">
        <v>80</v>
      </c>
      <c r="K76" t="s">
        <v>80</v>
      </c>
      <c r="L76" t="s">
        <v>80</v>
      </c>
      <c r="M76" t="s">
        <v>80</v>
      </c>
      <c r="N76" t="s">
        <v>80</v>
      </c>
      <c r="O76" t="s">
        <v>80</v>
      </c>
      <c r="P76" t="s">
        <v>80</v>
      </c>
      <c r="Q76" t="s">
        <v>80</v>
      </c>
      <c r="R76" t="s">
        <v>80</v>
      </c>
      <c r="S76" t="s">
        <v>80</v>
      </c>
      <c r="T76" t="s">
        <v>80</v>
      </c>
      <c r="U76" t="s">
        <v>80</v>
      </c>
      <c r="V76" t="s">
        <v>80</v>
      </c>
      <c r="W76" t="s">
        <v>80</v>
      </c>
      <c r="X76" t="s">
        <v>80</v>
      </c>
      <c r="Y76" t="s">
        <v>80</v>
      </c>
      <c r="Z76" t="s">
        <v>80</v>
      </c>
      <c r="AA76" t="s">
        <v>80</v>
      </c>
      <c r="AB76" t="s">
        <v>80</v>
      </c>
      <c r="AC76" t="s">
        <v>80</v>
      </c>
      <c r="AD76" t="s">
        <v>80</v>
      </c>
      <c r="AE76" t="s">
        <v>80</v>
      </c>
      <c r="AF76" t="s">
        <v>80</v>
      </c>
      <c r="AG76" t="s">
        <v>80</v>
      </c>
      <c r="AH76" t="s">
        <v>80</v>
      </c>
      <c r="AI76" t="s">
        <v>80</v>
      </c>
      <c r="AJ76" t="s">
        <v>80</v>
      </c>
      <c r="AK76" t="s">
        <v>80</v>
      </c>
      <c r="AL76" t="s">
        <v>80</v>
      </c>
      <c r="AM76" t="s">
        <v>80</v>
      </c>
      <c r="AN76" t="s">
        <v>80</v>
      </c>
      <c r="AO76" t="s">
        <v>80</v>
      </c>
      <c r="AP76" t="s">
        <v>80</v>
      </c>
      <c r="AQ76" t="s">
        <v>80</v>
      </c>
      <c r="AR76" t="s">
        <v>80</v>
      </c>
      <c r="AS76" t="s">
        <v>80</v>
      </c>
      <c r="AT76" t="s">
        <v>80</v>
      </c>
      <c r="AU76" t="s">
        <v>80</v>
      </c>
      <c r="AV76" t="s">
        <v>80</v>
      </c>
      <c r="AW76" t="s">
        <v>80</v>
      </c>
      <c r="AX76" t="s">
        <v>80</v>
      </c>
      <c r="AY76">
        <v>320</v>
      </c>
      <c r="AZ76">
        <v>314</v>
      </c>
      <c r="BA76" t="s">
        <v>80</v>
      </c>
      <c r="BB76" t="s">
        <v>80</v>
      </c>
      <c r="BG76">
        <v>313</v>
      </c>
      <c r="BH76">
        <v>319</v>
      </c>
      <c r="BI76" t="s">
        <v>80</v>
      </c>
      <c r="BJ76" t="s">
        <v>80</v>
      </c>
      <c r="BK76">
        <v>265</v>
      </c>
      <c r="BL76">
        <v>265</v>
      </c>
      <c r="BM76" t="s">
        <v>80</v>
      </c>
      <c r="BN76" t="s">
        <v>80</v>
      </c>
      <c r="BO76">
        <v>312</v>
      </c>
      <c r="BP76">
        <v>312</v>
      </c>
      <c r="BQ76" t="s">
        <v>80</v>
      </c>
      <c r="BR76" t="s">
        <v>80</v>
      </c>
      <c r="BS76" t="s">
        <v>80</v>
      </c>
      <c r="BT76" t="s">
        <v>80</v>
      </c>
      <c r="BU76" t="s">
        <v>80</v>
      </c>
      <c r="BV76" t="s">
        <v>80</v>
      </c>
      <c r="BW76" t="s">
        <v>80</v>
      </c>
      <c r="BX76" t="s">
        <v>80</v>
      </c>
      <c r="BY76" t="s">
        <v>80</v>
      </c>
      <c r="BZ76" t="s">
        <v>80</v>
      </c>
      <c r="CE76">
        <f t="shared" si="11"/>
        <v>0</v>
      </c>
      <c r="CF76">
        <f t="shared" si="12"/>
        <v>0</v>
      </c>
      <c r="CG76">
        <f t="shared" si="13"/>
        <v>0</v>
      </c>
      <c r="CH76">
        <f t="shared" si="14"/>
        <v>0</v>
      </c>
    </row>
    <row r="77" spans="1:86" hidden="1" x14ac:dyDescent="0.25">
      <c r="A77" t="s">
        <v>224</v>
      </c>
      <c r="B77" t="s">
        <v>113</v>
      </c>
      <c r="C77" t="s">
        <v>100</v>
      </c>
      <c r="D77" t="s">
        <v>161</v>
      </c>
      <c r="E77" t="s">
        <v>225</v>
      </c>
      <c r="F77" t="s">
        <v>109</v>
      </c>
      <c r="G77" t="s">
        <v>80</v>
      </c>
      <c r="H77" t="s">
        <v>80</v>
      </c>
      <c r="I77" t="s">
        <v>80</v>
      </c>
      <c r="J77" t="s">
        <v>80</v>
      </c>
      <c r="K77" t="s">
        <v>80</v>
      </c>
      <c r="L77" t="s">
        <v>80</v>
      </c>
      <c r="M77" t="s">
        <v>80</v>
      </c>
      <c r="N77" t="s">
        <v>80</v>
      </c>
      <c r="O77" t="s">
        <v>80</v>
      </c>
      <c r="P77" t="s">
        <v>80</v>
      </c>
      <c r="Q77" t="s">
        <v>80</v>
      </c>
      <c r="R77" t="s">
        <v>80</v>
      </c>
      <c r="S77" t="s">
        <v>80</v>
      </c>
      <c r="T77" t="s">
        <v>80</v>
      </c>
      <c r="U77" t="s">
        <v>80</v>
      </c>
      <c r="V77" t="s">
        <v>80</v>
      </c>
      <c r="W77" t="s">
        <v>80</v>
      </c>
      <c r="X77" t="s">
        <v>80</v>
      </c>
      <c r="Y77" t="s">
        <v>80</v>
      </c>
      <c r="Z77" t="s">
        <v>80</v>
      </c>
      <c r="AA77" t="s">
        <v>80</v>
      </c>
      <c r="AB77" t="s">
        <v>80</v>
      </c>
      <c r="AC77" t="s">
        <v>80</v>
      </c>
      <c r="AD77" t="s">
        <v>80</v>
      </c>
      <c r="AE77" t="s">
        <v>80</v>
      </c>
      <c r="AF77" t="s">
        <v>80</v>
      </c>
      <c r="AG77" t="s">
        <v>80</v>
      </c>
      <c r="AH77" t="s">
        <v>80</v>
      </c>
      <c r="AI77" t="s">
        <v>80</v>
      </c>
      <c r="AJ77" t="s">
        <v>80</v>
      </c>
      <c r="AK77" t="s">
        <v>80</v>
      </c>
      <c r="AL77" t="s">
        <v>80</v>
      </c>
      <c r="AM77" t="s">
        <v>80</v>
      </c>
      <c r="AN77" t="s">
        <v>80</v>
      </c>
      <c r="AO77" t="s">
        <v>80</v>
      </c>
      <c r="AP77" t="s">
        <v>80</v>
      </c>
      <c r="AQ77" t="s">
        <v>80</v>
      </c>
      <c r="AR77" t="s">
        <v>80</v>
      </c>
      <c r="AS77" t="s">
        <v>80</v>
      </c>
      <c r="AT77" t="s">
        <v>80</v>
      </c>
      <c r="AU77" t="s">
        <v>80</v>
      </c>
      <c r="AV77" t="s">
        <v>80</v>
      </c>
      <c r="AW77" t="s">
        <v>80</v>
      </c>
      <c r="AX77" t="s">
        <v>80</v>
      </c>
      <c r="AY77">
        <v>14</v>
      </c>
      <c r="AZ77">
        <v>14</v>
      </c>
      <c r="BA77">
        <v>4</v>
      </c>
      <c r="BB77" t="s">
        <v>80</v>
      </c>
      <c r="BG77">
        <v>31</v>
      </c>
      <c r="BH77">
        <v>31</v>
      </c>
      <c r="BI77">
        <v>7</v>
      </c>
      <c r="BJ77" t="s">
        <v>80</v>
      </c>
      <c r="BK77">
        <v>10</v>
      </c>
      <c r="BL77">
        <v>10</v>
      </c>
      <c r="BM77">
        <v>9</v>
      </c>
      <c r="BN77" t="s">
        <v>80</v>
      </c>
      <c r="BO77">
        <v>8</v>
      </c>
      <c r="BP77">
        <v>8</v>
      </c>
      <c r="BQ77">
        <v>3</v>
      </c>
      <c r="BR77" t="s">
        <v>80</v>
      </c>
      <c r="BS77" t="s">
        <v>80</v>
      </c>
      <c r="BT77" t="s">
        <v>80</v>
      </c>
      <c r="BU77" t="s">
        <v>80</v>
      </c>
      <c r="BV77" t="s">
        <v>80</v>
      </c>
      <c r="BW77" t="s">
        <v>80</v>
      </c>
      <c r="BX77" t="s">
        <v>80</v>
      </c>
      <c r="BY77" t="s">
        <v>80</v>
      </c>
      <c r="BZ77" t="s">
        <v>80</v>
      </c>
      <c r="CE77">
        <f t="shared" si="11"/>
        <v>0</v>
      </c>
      <c r="CF77">
        <f t="shared" si="12"/>
        <v>0</v>
      </c>
      <c r="CG77">
        <f t="shared" si="13"/>
        <v>0</v>
      </c>
      <c r="CH77">
        <f t="shared" si="14"/>
        <v>0</v>
      </c>
    </row>
    <row r="78" spans="1:86" hidden="1" x14ac:dyDescent="0.25">
      <c r="A78" t="s">
        <v>226</v>
      </c>
      <c r="B78" t="s">
        <v>113</v>
      </c>
      <c r="C78" t="s">
        <v>106</v>
      </c>
      <c r="D78" t="s">
        <v>107</v>
      </c>
      <c r="E78" t="s">
        <v>227</v>
      </c>
      <c r="F78" t="s">
        <v>110</v>
      </c>
      <c r="G78" t="s">
        <v>80</v>
      </c>
      <c r="H78" t="s">
        <v>80</v>
      </c>
      <c r="I78" t="s">
        <v>80</v>
      </c>
      <c r="J78" t="s">
        <v>80</v>
      </c>
      <c r="K78" t="s">
        <v>80</v>
      </c>
      <c r="L78" t="s">
        <v>80</v>
      </c>
      <c r="M78" t="s">
        <v>80</v>
      </c>
      <c r="N78" t="s">
        <v>80</v>
      </c>
      <c r="O78" t="s">
        <v>80</v>
      </c>
      <c r="P78" t="s">
        <v>80</v>
      </c>
      <c r="Q78" t="s">
        <v>80</v>
      </c>
      <c r="R78" t="s">
        <v>80</v>
      </c>
      <c r="S78" t="s">
        <v>80</v>
      </c>
      <c r="T78" t="s">
        <v>80</v>
      </c>
      <c r="U78" t="s">
        <v>80</v>
      </c>
      <c r="V78" t="s">
        <v>80</v>
      </c>
      <c r="W78" t="s">
        <v>80</v>
      </c>
      <c r="X78" t="s">
        <v>80</v>
      </c>
      <c r="Y78" t="s">
        <v>80</v>
      </c>
      <c r="Z78" t="s">
        <v>80</v>
      </c>
      <c r="AA78" t="s">
        <v>80</v>
      </c>
      <c r="AB78" t="s">
        <v>80</v>
      </c>
      <c r="AC78" t="s">
        <v>80</v>
      </c>
      <c r="AD78" t="s">
        <v>80</v>
      </c>
      <c r="AE78" t="s">
        <v>80</v>
      </c>
      <c r="AF78" t="s">
        <v>80</v>
      </c>
      <c r="AG78" t="s">
        <v>80</v>
      </c>
      <c r="AH78" t="s">
        <v>80</v>
      </c>
      <c r="AI78" t="s">
        <v>80</v>
      </c>
      <c r="AJ78" t="s">
        <v>80</v>
      </c>
      <c r="AK78" t="s">
        <v>80</v>
      </c>
      <c r="AL78" t="s">
        <v>80</v>
      </c>
      <c r="AM78" t="s">
        <v>80</v>
      </c>
      <c r="AN78" t="s">
        <v>80</v>
      </c>
      <c r="AO78" t="s">
        <v>80</v>
      </c>
      <c r="AP78" t="s">
        <v>80</v>
      </c>
      <c r="AQ78" t="s">
        <v>80</v>
      </c>
      <c r="AR78" t="s">
        <v>80</v>
      </c>
      <c r="AS78" t="s">
        <v>80</v>
      </c>
      <c r="AT78" t="s">
        <v>80</v>
      </c>
      <c r="AU78" t="s">
        <v>80</v>
      </c>
      <c r="AV78" t="s">
        <v>80</v>
      </c>
      <c r="AW78" t="s">
        <v>80</v>
      </c>
      <c r="AX78" t="s">
        <v>80</v>
      </c>
      <c r="AY78">
        <v>4</v>
      </c>
      <c r="AZ78">
        <v>4</v>
      </c>
      <c r="BA78" t="s">
        <v>80</v>
      </c>
      <c r="BB78" t="s">
        <v>80</v>
      </c>
      <c r="BG78">
        <v>3</v>
      </c>
      <c r="BH78">
        <v>3</v>
      </c>
      <c r="BI78" t="s">
        <v>80</v>
      </c>
      <c r="BJ78" t="s">
        <v>80</v>
      </c>
      <c r="BK78" t="s">
        <v>80</v>
      </c>
      <c r="BL78" t="s">
        <v>80</v>
      </c>
      <c r="BM78" t="s">
        <v>80</v>
      </c>
      <c r="BN78" t="s">
        <v>80</v>
      </c>
      <c r="BO78">
        <v>2</v>
      </c>
      <c r="BP78">
        <v>2</v>
      </c>
      <c r="BQ78" t="s">
        <v>80</v>
      </c>
      <c r="BR78" t="s">
        <v>80</v>
      </c>
      <c r="BS78" t="s">
        <v>80</v>
      </c>
      <c r="BT78" t="s">
        <v>80</v>
      </c>
      <c r="BU78" t="s">
        <v>80</v>
      </c>
      <c r="BV78" t="s">
        <v>80</v>
      </c>
      <c r="BW78" t="s">
        <v>80</v>
      </c>
      <c r="BX78" t="s">
        <v>80</v>
      </c>
      <c r="BY78" t="s">
        <v>80</v>
      </c>
      <c r="BZ78" t="s">
        <v>80</v>
      </c>
      <c r="CE78">
        <f t="shared" si="11"/>
        <v>0</v>
      </c>
      <c r="CF78">
        <f t="shared" si="12"/>
        <v>0</v>
      </c>
      <c r="CG78">
        <f t="shared" si="13"/>
        <v>0</v>
      </c>
      <c r="CH78">
        <f t="shared" si="14"/>
        <v>0</v>
      </c>
    </row>
    <row r="79" spans="1:86" hidden="1" x14ac:dyDescent="0.25">
      <c r="A79" t="s">
        <v>228</v>
      </c>
      <c r="B79" t="s">
        <v>113</v>
      </c>
      <c r="C79" t="s">
        <v>181</v>
      </c>
      <c r="D79" t="s">
        <v>229</v>
      </c>
      <c r="E79" t="s">
        <v>230</v>
      </c>
      <c r="F79" t="s">
        <v>92</v>
      </c>
      <c r="G79" t="s">
        <v>80</v>
      </c>
      <c r="H79" t="s">
        <v>80</v>
      </c>
      <c r="I79" t="s">
        <v>80</v>
      </c>
      <c r="J79" t="s">
        <v>80</v>
      </c>
      <c r="K79" t="s">
        <v>80</v>
      </c>
      <c r="L79" t="s">
        <v>80</v>
      </c>
      <c r="M79" t="s">
        <v>80</v>
      </c>
      <c r="N79" t="s">
        <v>80</v>
      </c>
      <c r="O79" t="s">
        <v>80</v>
      </c>
      <c r="P79" t="s">
        <v>80</v>
      </c>
      <c r="Q79" t="s">
        <v>80</v>
      </c>
      <c r="R79" t="s">
        <v>80</v>
      </c>
      <c r="S79" t="s">
        <v>80</v>
      </c>
      <c r="T79" t="s">
        <v>80</v>
      </c>
      <c r="U79" t="s">
        <v>80</v>
      </c>
      <c r="V79" t="s">
        <v>80</v>
      </c>
      <c r="W79" t="s">
        <v>80</v>
      </c>
      <c r="X79" t="s">
        <v>80</v>
      </c>
      <c r="Y79" t="s">
        <v>80</v>
      </c>
      <c r="Z79" t="s">
        <v>80</v>
      </c>
      <c r="AA79" t="s">
        <v>80</v>
      </c>
      <c r="AB79" t="s">
        <v>80</v>
      </c>
      <c r="AC79" t="s">
        <v>80</v>
      </c>
      <c r="AD79" t="s">
        <v>80</v>
      </c>
      <c r="AE79" t="s">
        <v>80</v>
      </c>
      <c r="AF79" t="s">
        <v>80</v>
      </c>
      <c r="AG79" t="s">
        <v>80</v>
      </c>
      <c r="AH79" t="s">
        <v>80</v>
      </c>
      <c r="AI79" t="s">
        <v>80</v>
      </c>
      <c r="AJ79" t="s">
        <v>80</v>
      </c>
      <c r="AK79" t="s">
        <v>80</v>
      </c>
      <c r="AL79" t="s">
        <v>80</v>
      </c>
      <c r="AM79" t="s">
        <v>80</v>
      </c>
      <c r="AN79" t="s">
        <v>80</v>
      </c>
      <c r="AO79" t="s">
        <v>80</v>
      </c>
      <c r="AP79" t="s">
        <v>80</v>
      </c>
      <c r="AQ79" t="s">
        <v>80</v>
      </c>
      <c r="AR79" t="s">
        <v>80</v>
      </c>
      <c r="AS79" t="s">
        <v>80</v>
      </c>
      <c r="AT79" t="s">
        <v>80</v>
      </c>
      <c r="AU79" t="s">
        <v>80</v>
      </c>
      <c r="AV79" t="s">
        <v>80</v>
      </c>
      <c r="AW79" t="s">
        <v>80</v>
      </c>
      <c r="AX79" t="s">
        <v>80</v>
      </c>
      <c r="AY79">
        <v>146</v>
      </c>
      <c r="AZ79">
        <v>145</v>
      </c>
      <c r="BA79" t="s">
        <v>80</v>
      </c>
      <c r="BB79" t="s">
        <v>80</v>
      </c>
      <c r="BG79">
        <v>140</v>
      </c>
      <c r="BH79">
        <v>141</v>
      </c>
      <c r="BI79" t="s">
        <v>80</v>
      </c>
      <c r="BJ79" t="s">
        <v>80</v>
      </c>
      <c r="BK79">
        <v>135</v>
      </c>
      <c r="BL79">
        <v>135</v>
      </c>
      <c r="BM79" t="s">
        <v>80</v>
      </c>
      <c r="BN79" t="s">
        <v>80</v>
      </c>
      <c r="BO79">
        <v>157</v>
      </c>
      <c r="BP79">
        <v>157</v>
      </c>
      <c r="BQ79" t="s">
        <v>80</v>
      </c>
      <c r="BR79" t="s">
        <v>80</v>
      </c>
      <c r="BS79" t="s">
        <v>80</v>
      </c>
      <c r="BT79" t="s">
        <v>80</v>
      </c>
      <c r="BU79" t="s">
        <v>80</v>
      </c>
      <c r="BV79" t="s">
        <v>80</v>
      </c>
      <c r="BW79" t="s">
        <v>80</v>
      </c>
      <c r="BX79" t="s">
        <v>80</v>
      </c>
      <c r="BY79" t="s">
        <v>80</v>
      </c>
      <c r="BZ79" t="s">
        <v>80</v>
      </c>
      <c r="CE79">
        <f t="shared" si="11"/>
        <v>0</v>
      </c>
      <c r="CF79">
        <f t="shared" si="12"/>
        <v>0</v>
      </c>
      <c r="CG79">
        <f t="shared" si="13"/>
        <v>0</v>
      </c>
      <c r="CH79">
        <f t="shared" si="14"/>
        <v>0</v>
      </c>
    </row>
    <row r="80" spans="1:86" hidden="1" x14ac:dyDescent="0.25">
      <c r="A80" t="s">
        <v>231</v>
      </c>
      <c r="B80" t="s">
        <v>232</v>
      </c>
      <c r="C80" t="s">
        <v>201</v>
      </c>
      <c r="D80" t="s">
        <v>233</v>
      </c>
      <c r="E80" t="s">
        <v>234</v>
      </c>
      <c r="F80" t="s">
        <v>92</v>
      </c>
      <c r="G80">
        <v>72</v>
      </c>
      <c r="H80">
        <v>72</v>
      </c>
      <c r="I80" t="s">
        <v>80</v>
      </c>
      <c r="J80" t="s">
        <v>80</v>
      </c>
      <c r="K80">
        <v>73</v>
      </c>
      <c r="L80">
        <v>73</v>
      </c>
      <c r="M80" t="s">
        <v>80</v>
      </c>
      <c r="N80" t="s">
        <v>80</v>
      </c>
      <c r="O80">
        <v>76</v>
      </c>
      <c r="P80">
        <v>76</v>
      </c>
      <c r="Q80" t="s">
        <v>80</v>
      </c>
      <c r="R80" t="s">
        <v>80</v>
      </c>
      <c r="S80">
        <v>53</v>
      </c>
      <c r="T80">
        <v>53</v>
      </c>
      <c r="U80" t="s">
        <v>80</v>
      </c>
      <c r="V80" t="s">
        <v>80</v>
      </c>
      <c r="W80">
        <v>86</v>
      </c>
      <c r="X80">
        <v>86</v>
      </c>
      <c r="Y80" t="s">
        <v>80</v>
      </c>
      <c r="Z80" t="s">
        <v>80</v>
      </c>
      <c r="AA80">
        <v>77</v>
      </c>
      <c r="AB80">
        <v>77</v>
      </c>
      <c r="AC80" t="s">
        <v>80</v>
      </c>
      <c r="AD80" t="s">
        <v>80</v>
      </c>
      <c r="AE80">
        <v>77</v>
      </c>
      <c r="AF80">
        <v>77</v>
      </c>
      <c r="AG80" t="s">
        <v>80</v>
      </c>
      <c r="AH80" t="s">
        <v>80</v>
      </c>
      <c r="AI80">
        <v>53</v>
      </c>
      <c r="AJ80">
        <v>53</v>
      </c>
      <c r="AK80" t="s">
        <v>80</v>
      </c>
      <c r="AL80" t="s">
        <v>80</v>
      </c>
      <c r="AM80">
        <v>65</v>
      </c>
      <c r="AN80">
        <v>65</v>
      </c>
      <c r="AO80" t="s">
        <v>80</v>
      </c>
      <c r="AP80" t="s">
        <v>80</v>
      </c>
      <c r="AQ80">
        <v>80</v>
      </c>
      <c r="AR80">
        <v>80</v>
      </c>
      <c r="AS80" t="s">
        <v>80</v>
      </c>
      <c r="AT80" t="s">
        <v>80</v>
      </c>
      <c r="AU80">
        <v>83</v>
      </c>
      <c r="AV80">
        <v>83</v>
      </c>
      <c r="AW80" t="s">
        <v>80</v>
      </c>
      <c r="AX80" t="s">
        <v>80</v>
      </c>
      <c r="AY80">
        <v>99</v>
      </c>
      <c r="AZ80">
        <v>99</v>
      </c>
      <c r="BA80" t="s">
        <v>80</v>
      </c>
      <c r="BB80" t="s">
        <v>80</v>
      </c>
      <c r="BC80" s="20">
        <f t="shared" si="18"/>
        <v>894</v>
      </c>
      <c r="BD80" s="20">
        <f t="shared" si="19"/>
        <v>894</v>
      </c>
      <c r="BG80">
        <v>81</v>
      </c>
      <c r="BH80">
        <v>81</v>
      </c>
      <c r="BI80" t="s">
        <v>80</v>
      </c>
      <c r="BJ80" t="s">
        <v>80</v>
      </c>
      <c r="BK80">
        <v>74</v>
      </c>
      <c r="BL80">
        <v>74</v>
      </c>
      <c r="BM80" t="s">
        <v>80</v>
      </c>
      <c r="BN80" t="s">
        <v>80</v>
      </c>
      <c r="BO80">
        <v>83</v>
      </c>
      <c r="BP80">
        <v>82</v>
      </c>
      <c r="BQ80" t="s">
        <v>80</v>
      </c>
      <c r="BR80" t="s">
        <v>80</v>
      </c>
      <c r="BS80">
        <v>85</v>
      </c>
      <c r="BT80">
        <v>86</v>
      </c>
      <c r="BU80" t="s">
        <v>80</v>
      </c>
      <c r="BV80" t="s">
        <v>80</v>
      </c>
      <c r="BW80">
        <v>102</v>
      </c>
      <c r="BX80">
        <v>102</v>
      </c>
      <c r="BY80" t="s">
        <v>80</v>
      </c>
      <c r="BZ80" t="s">
        <v>80</v>
      </c>
      <c r="CA80" s="20">
        <f t="shared" si="15"/>
        <v>425</v>
      </c>
      <c r="CB80" s="20">
        <f t="shared" si="16"/>
        <v>425</v>
      </c>
      <c r="CE80">
        <f t="shared" si="11"/>
        <v>1319</v>
      </c>
      <c r="CF80">
        <f t="shared" si="12"/>
        <v>1319</v>
      </c>
      <c r="CG80">
        <f t="shared" si="13"/>
        <v>0</v>
      </c>
      <c r="CH80">
        <f t="shared" si="14"/>
        <v>0</v>
      </c>
    </row>
    <row r="81" spans="1:86" hidden="1" x14ac:dyDescent="0.25">
      <c r="A81" t="s">
        <v>235</v>
      </c>
      <c r="B81" t="s">
        <v>236</v>
      </c>
      <c r="C81" t="s">
        <v>83</v>
      </c>
      <c r="D81" t="s">
        <v>84</v>
      </c>
      <c r="E81" t="s">
        <v>237</v>
      </c>
      <c r="F81" t="s">
        <v>86</v>
      </c>
      <c r="G81" t="s">
        <v>80</v>
      </c>
      <c r="H81" t="s">
        <v>80</v>
      </c>
      <c r="I81" t="s">
        <v>80</v>
      </c>
      <c r="J81" t="s">
        <v>80</v>
      </c>
      <c r="K81" t="s">
        <v>80</v>
      </c>
      <c r="L81" t="s">
        <v>80</v>
      </c>
      <c r="M81" t="s">
        <v>80</v>
      </c>
      <c r="N81" t="s">
        <v>80</v>
      </c>
      <c r="O81" t="s">
        <v>80</v>
      </c>
      <c r="P81" t="s">
        <v>80</v>
      </c>
      <c r="Q81" t="s">
        <v>80</v>
      </c>
      <c r="R81" t="s">
        <v>80</v>
      </c>
      <c r="S81" t="s">
        <v>80</v>
      </c>
      <c r="T81" t="s">
        <v>80</v>
      </c>
      <c r="U81" t="s">
        <v>80</v>
      </c>
      <c r="V81" t="s">
        <v>80</v>
      </c>
      <c r="W81" t="s">
        <v>80</v>
      </c>
      <c r="X81" t="s">
        <v>80</v>
      </c>
      <c r="Y81" t="s">
        <v>80</v>
      </c>
      <c r="Z81" t="s">
        <v>80</v>
      </c>
      <c r="AA81" t="s">
        <v>80</v>
      </c>
      <c r="AB81" t="s">
        <v>80</v>
      </c>
      <c r="AC81" t="s">
        <v>80</v>
      </c>
      <c r="AD81" t="s">
        <v>80</v>
      </c>
      <c r="AE81" t="s">
        <v>80</v>
      </c>
      <c r="AF81" t="s">
        <v>80</v>
      </c>
      <c r="AG81" t="s">
        <v>80</v>
      </c>
      <c r="AH81" t="s">
        <v>80</v>
      </c>
      <c r="AI81" t="s">
        <v>80</v>
      </c>
      <c r="AJ81" t="s">
        <v>80</v>
      </c>
      <c r="AK81" t="s">
        <v>80</v>
      </c>
      <c r="AL81" t="s">
        <v>80</v>
      </c>
      <c r="AM81">
        <v>13</v>
      </c>
      <c r="AN81">
        <v>13</v>
      </c>
      <c r="AO81" t="s">
        <v>80</v>
      </c>
      <c r="AP81" t="s">
        <v>80</v>
      </c>
      <c r="AQ81">
        <v>12</v>
      </c>
      <c r="AR81">
        <v>12</v>
      </c>
      <c r="AS81" t="s">
        <v>80</v>
      </c>
      <c r="AT81" t="s">
        <v>80</v>
      </c>
      <c r="AU81">
        <v>21</v>
      </c>
      <c r="AV81">
        <v>21</v>
      </c>
      <c r="AW81" t="s">
        <v>80</v>
      </c>
      <c r="AX81" t="s">
        <v>80</v>
      </c>
      <c r="AY81">
        <v>17</v>
      </c>
      <c r="AZ81">
        <v>17</v>
      </c>
      <c r="BA81" t="s">
        <v>80</v>
      </c>
      <c r="BB81" t="s">
        <v>80</v>
      </c>
      <c r="BG81">
        <v>23</v>
      </c>
      <c r="BH81">
        <v>23</v>
      </c>
      <c r="BI81" t="s">
        <v>80</v>
      </c>
      <c r="BJ81" t="s">
        <v>80</v>
      </c>
      <c r="BK81">
        <v>20</v>
      </c>
      <c r="BL81">
        <v>20</v>
      </c>
      <c r="BM81" t="s">
        <v>80</v>
      </c>
      <c r="BN81" t="s">
        <v>80</v>
      </c>
      <c r="BO81">
        <v>24</v>
      </c>
      <c r="BP81">
        <v>24</v>
      </c>
      <c r="BQ81" t="s">
        <v>80</v>
      </c>
      <c r="BR81" t="s">
        <v>80</v>
      </c>
      <c r="BS81">
        <v>9</v>
      </c>
      <c r="BT81">
        <v>9</v>
      </c>
      <c r="BU81" t="s">
        <v>80</v>
      </c>
      <c r="BV81" t="s">
        <v>80</v>
      </c>
      <c r="BW81">
        <v>17</v>
      </c>
      <c r="BX81">
        <v>17</v>
      </c>
      <c r="BY81" t="s">
        <v>80</v>
      </c>
      <c r="BZ81" t="s">
        <v>80</v>
      </c>
      <c r="CA81" s="20">
        <f t="shared" si="15"/>
        <v>93</v>
      </c>
      <c r="CB81" s="20">
        <f t="shared" si="16"/>
        <v>93</v>
      </c>
      <c r="CE81">
        <f t="shared" si="11"/>
        <v>93</v>
      </c>
      <c r="CF81">
        <f t="shared" si="12"/>
        <v>93</v>
      </c>
      <c r="CG81">
        <f t="shared" si="13"/>
        <v>0</v>
      </c>
      <c r="CH81">
        <f t="shared" si="14"/>
        <v>0</v>
      </c>
    </row>
    <row r="82" spans="1:86" hidden="1" x14ac:dyDescent="0.25">
      <c r="A82" t="s">
        <v>238</v>
      </c>
      <c r="B82" t="s">
        <v>239</v>
      </c>
      <c r="C82" t="s">
        <v>83</v>
      </c>
      <c r="D82" t="s">
        <v>140</v>
      </c>
      <c r="E82" t="s">
        <v>240</v>
      </c>
      <c r="F82" t="s">
        <v>109</v>
      </c>
      <c r="G82">
        <v>94</v>
      </c>
      <c r="H82">
        <v>93</v>
      </c>
      <c r="I82">
        <v>11</v>
      </c>
      <c r="J82">
        <v>14</v>
      </c>
      <c r="K82">
        <v>81</v>
      </c>
      <c r="L82">
        <v>70</v>
      </c>
      <c r="M82">
        <v>11</v>
      </c>
      <c r="N82">
        <v>8</v>
      </c>
      <c r="O82">
        <v>80</v>
      </c>
      <c r="P82">
        <v>81</v>
      </c>
      <c r="Q82">
        <v>7</v>
      </c>
      <c r="R82">
        <v>9</v>
      </c>
      <c r="S82">
        <v>90</v>
      </c>
      <c r="T82">
        <v>85</v>
      </c>
      <c r="U82">
        <v>1</v>
      </c>
      <c r="V82">
        <v>14</v>
      </c>
      <c r="W82">
        <v>90</v>
      </c>
      <c r="X82">
        <v>95</v>
      </c>
      <c r="Y82">
        <v>4</v>
      </c>
      <c r="Z82">
        <v>12</v>
      </c>
      <c r="AA82">
        <v>69</v>
      </c>
      <c r="AB82">
        <v>71</v>
      </c>
      <c r="AC82">
        <v>2</v>
      </c>
      <c r="AD82">
        <v>10</v>
      </c>
      <c r="AE82">
        <v>67</v>
      </c>
      <c r="AF82">
        <v>73</v>
      </c>
      <c r="AG82">
        <v>6</v>
      </c>
      <c r="AH82">
        <v>9</v>
      </c>
      <c r="AI82">
        <v>54</v>
      </c>
      <c r="AJ82">
        <v>57</v>
      </c>
      <c r="AK82">
        <v>2</v>
      </c>
      <c r="AL82">
        <v>4</v>
      </c>
      <c r="AM82">
        <v>66</v>
      </c>
      <c r="AN82">
        <v>61</v>
      </c>
      <c r="AO82">
        <v>4</v>
      </c>
      <c r="AP82">
        <v>7</v>
      </c>
      <c r="AQ82">
        <v>65</v>
      </c>
      <c r="AR82">
        <v>73</v>
      </c>
      <c r="AS82">
        <v>3</v>
      </c>
      <c r="AT82">
        <v>7</v>
      </c>
      <c r="AU82">
        <v>102</v>
      </c>
      <c r="AV82">
        <v>88</v>
      </c>
      <c r="AW82">
        <v>7</v>
      </c>
      <c r="AX82">
        <v>7</v>
      </c>
      <c r="AY82">
        <v>92</v>
      </c>
      <c r="AZ82">
        <v>103</v>
      </c>
      <c r="BA82">
        <v>3</v>
      </c>
      <c r="BB82">
        <v>7</v>
      </c>
      <c r="BC82" s="20">
        <f t="shared" si="18"/>
        <v>950</v>
      </c>
      <c r="BD82" s="20">
        <f t="shared" si="19"/>
        <v>950</v>
      </c>
      <c r="BE82" s="20">
        <f t="shared" si="20"/>
        <v>61</v>
      </c>
      <c r="BF82" s="20">
        <f t="shared" si="21"/>
        <v>108</v>
      </c>
      <c r="BG82">
        <v>126</v>
      </c>
      <c r="BH82">
        <v>107</v>
      </c>
      <c r="BI82">
        <v>6</v>
      </c>
      <c r="BJ82">
        <v>14</v>
      </c>
      <c r="BK82">
        <v>87</v>
      </c>
      <c r="BL82">
        <v>97</v>
      </c>
      <c r="BM82">
        <v>6</v>
      </c>
      <c r="BN82">
        <v>17</v>
      </c>
      <c r="BO82">
        <v>93</v>
      </c>
      <c r="BP82">
        <v>104</v>
      </c>
      <c r="BQ82">
        <v>3</v>
      </c>
      <c r="BR82">
        <v>11</v>
      </c>
      <c r="BS82">
        <v>91</v>
      </c>
      <c r="BT82">
        <v>89</v>
      </c>
      <c r="BU82">
        <v>7</v>
      </c>
      <c r="BV82">
        <v>6</v>
      </c>
      <c r="BW82">
        <v>51</v>
      </c>
      <c r="BX82">
        <v>60</v>
      </c>
      <c r="BY82">
        <v>3</v>
      </c>
      <c r="BZ82">
        <v>4</v>
      </c>
      <c r="CA82" s="20">
        <f t="shared" si="15"/>
        <v>448</v>
      </c>
      <c r="CB82" s="20">
        <f t="shared" si="16"/>
        <v>457</v>
      </c>
      <c r="CC82" s="20">
        <f t="shared" si="22"/>
        <v>25</v>
      </c>
      <c r="CD82" s="20">
        <f t="shared" si="17"/>
        <v>52</v>
      </c>
      <c r="CE82">
        <f t="shared" si="11"/>
        <v>1398</v>
      </c>
      <c r="CF82">
        <f t="shared" si="12"/>
        <v>1407</v>
      </c>
      <c r="CG82">
        <f t="shared" si="13"/>
        <v>86</v>
      </c>
      <c r="CH82">
        <f t="shared" si="14"/>
        <v>160</v>
      </c>
    </row>
    <row r="83" spans="1:86" hidden="1" x14ac:dyDescent="0.25">
      <c r="A83" t="s">
        <v>74</v>
      </c>
      <c r="B83" t="s">
        <v>75</v>
      </c>
      <c r="C83" t="s">
        <v>76</v>
      </c>
      <c r="D83" t="s">
        <v>77</v>
      </c>
      <c r="E83" t="s">
        <v>78</v>
      </c>
      <c r="F83" t="s">
        <v>86</v>
      </c>
      <c r="G83" t="s">
        <v>80</v>
      </c>
      <c r="H83" t="s">
        <v>80</v>
      </c>
      <c r="I83" t="s">
        <v>80</v>
      </c>
      <c r="J83" t="s">
        <v>80</v>
      </c>
      <c r="K83">
        <v>10</v>
      </c>
      <c r="L83">
        <v>10</v>
      </c>
      <c r="M83" t="s">
        <v>80</v>
      </c>
      <c r="N83" t="s">
        <v>80</v>
      </c>
      <c r="O83" t="s">
        <v>80</v>
      </c>
      <c r="P83" t="s">
        <v>80</v>
      </c>
      <c r="Q83" t="s">
        <v>80</v>
      </c>
      <c r="R83" t="s">
        <v>80</v>
      </c>
      <c r="S83" t="s">
        <v>80</v>
      </c>
      <c r="T83" t="s">
        <v>80</v>
      </c>
      <c r="U83" t="s">
        <v>80</v>
      </c>
      <c r="V83" t="s">
        <v>80</v>
      </c>
      <c r="W83" t="s">
        <v>80</v>
      </c>
      <c r="X83" t="s">
        <v>80</v>
      </c>
      <c r="Y83" t="s">
        <v>80</v>
      </c>
      <c r="Z83" t="s">
        <v>80</v>
      </c>
      <c r="AA83" t="s">
        <v>80</v>
      </c>
      <c r="AB83" t="s">
        <v>80</v>
      </c>
      <c r="AC83" t="s">
        <v>80</v>
      </c>
      <c r="AD83" t="s">
        <v>80</v>
      </c>
      <c r="AE83" t="s">
        <v>80</v>
      </c>
      <c r="AF83" t="s">
        <v>80</v>
      </c>
      <c r="AG83" t="s">
        <v>80</v>
      </c>
      <c r="AH83" t="s">
        <v>80</v>
      </c>
      <c r="AI83" t="s">
        <v>80</v>
      </c>
      <c r="AJ83" t="s">
        <v>80</v>
      </c>
      <c r="AK83" t="s">
        <v>80</v>
      </c>
      <c r="AL83" t="s">
        <v>80</v>
      </c>
      <c r="AM83" t="s">
        <v>80</v>
      </c>
      <c r="AN83" t="s">
        <v>80</v>
      </c>
      <c r="AO83" t="s">
        <v>80</v>
      </c>
      <c r="AP83" t="s">
        <v>80</v>
      </c>
      <c r="AQ83" t="s">
        <v>80</v>
      </c>
      <c r="AR83" t="s">
        <v>80</v>
      </c>
      <c r="AS83" t="s">
        <v>80</v>
      </c>
      <c r="AT83" t="s">
        <v>80</v>
      </c>
      <c r="AU83" t="s">
        <v>80</v>
      </c>
      <c r="AV83" t="s">
        <v>80</v>
      </c>
      <c r="AW83" t="s">
        <v>80</v>
      </c>
      <c r="AX83" t="s">
        <v>80</v>
      </c>
      <c r="AY83" t="s">
        <v>80</v>
      </c>
      <c r="AZ83" t="s">
        <v>80</v>
      </c>
      <c r="BA83" t="s">
        <v>80</v>
      </c>
      <c r="BB83" t="s">
        <v>80</v>
      </c>
      <c r="BG83" t="s">
        <v>80</v>
      </c>
      <c r="BH83" t="s">
        <v>80</v>
      </c>
      <c r="BI83" t="s">
        <v>80</v>
      </c>
      <c r="BJ83" t="s">
        <v>80</v>
      </c>
      <c r="BK83" t="s">
        <v>80</v>
      </c>
      <c r="BL83" t="s">
        <v>80</v>
      </c>
      <c r="BM83" t="s">
        <v>80</v>
      </c>
      <c r="BN83" t="s">
        <v>80</v>
      </c>
      <c r="BO83" t="s">
        <v>80</v>
      </c>
      <c r="BP83" t="s">
        <v>80</v>
      </c>
      <c r="BQ83" t="s">
        <v>80</v>
      </c>
      <c r="BR83" t="s">
        <v>80</v>
      </c>
      <c r="BS83" t="s">
        <v>80</v>
      </c>
      <c r="BT83" t="s">
        <v>80</v>
      </c>
      <c r="BU83" t="s">
        <v>80</v>
      </c>
      <c r="BV83" t="s">
        <v>80</v>
      </c>
      <c r="BW83" t="s">
        <v>80</v>
      </c>
      <c r="BX83" t="s">
        <v>80</v>
      </c>
      <c r="BY83" t="s">
        <v>80</v>
      </c>
      <c r="BZ83" t="s">
        <v>80</v>
      </c>
      <c r="CE83">
        <f t="shared" si="11"/>
        <v>0</v>
      </c>
      <c r="CF83">
        <f t="shared" si="12"/>
        <v>0</v>
      </c>
      <c r="CG83">
        <f t="shared" si="13"/>
        <v>0</v>
      </c>
      <c r="CH83">
        <f t="shared" si="14"/>
        <v>0</v>
      </c>
    </row>
    <row r="84" spans="1:86" hidden="1" x14ac:dyDescent="0.25">
      <c r="A84" t="s">
        <v>81</v>
      </c>
      <c r="B84" t="s">
        <v>82</v>
      </c>
      <c r="C84" t="s">
        <v>83</v>
      </c>
      <c r="D84" t="s">
        <v>84</v>
      </c>
      <c r="E84" t="s">
        <v>85</v>
      </c>
      <c r="F84" t="s">
        <v>109</v>
      </c>
      <c r="G84" t="s">
        <v>80</v>
      </c>
      <c r="H84" t="s">
        <v>80</v>
      </c>
      <c r="I84" t="s">
        <v>80</v>
      </c>
      <c r="J84" t="s">
        <v>80</v>
      </c>
      <c r="K84" t="s">
        <v>80</v>
      </c>
      <c r="L84" t="s">
        <v>80</v>
      </c>
      <c r="M84" t="s">
        <v>80</v>
      </c>
      <c r="N84" t="s">
        <v>80</v>
      </c>
      <c r="O84" t="s">
        <v>80</v>
      </c>
      <c r="P84" t="s">
        <v>80</v>
      </c>
      <c r="Q84" t="s">
        <v>80</v>
      </c>
      <c r="R84" t="s">
        <v>80</v>
      </c>
      <c r="S84" t="s">
        <v>80</v>
      </c>
      <c r="T84" t="s">
        <v>80</v>
      </c>
      <c r="U84" t="s">
        <v>80</v>
      </c>
      <c r="V84" t="s">
        <v>80</v>
      </c>
      <c r="W84" t="s">
        <v>80</v>
      </c>
      <c r="X84" t="s">
        <v>80</v>
      </c>
      <c r="Y84" t="s">
        <v>80</v>
      </c>
      <c r="Z84" t="s">
        <v>80</v>
      </c>
      <c r="AA84" t="s">
        <v>80</v>
      </c>
      <c r="AB84" t="s">
        <v>80</v>
      </c>
      <c r="AC84" t="s">
        <v>80</v>
      </c>
      <c r="AD84" t="s">
        <v>80</v>
      </c>
      <c r="AE84" t="s">
        <v>80</v>
      </c>
      <c r="AF84" t="s">
        <v>80</v>
      </c>
      <c r="AG84" t="s">
        <v>80</v>
      </c>
      <c r="AH84" t="s">
        <v>80</v>
      </c>
      <c r="AI84" t="s">
        <v>80</v>
      </c>
      <c r="AJ84" t="s">
        <v>80</v>
      </c>
      <c r="AK84" t="s">
        <v>80</v>
      </c>
      <c r="AL84" t="s">
        <v>80</v>
      </c>
      <c r="AM84" t="s">
        <v>80</v>
      </c>
      <c r="AN84" t="s">
        <v>80</v>
      </c>
      <c r="AO84" t="s">
        <v>80</v>
      </c>
      <c r="AP84" t="s">
        <v>80</v>
      </c>
      <c r="AQ84" t="s">
        <v>80</v>
      </c>
      <c r="AR84" t="s">
        <v>80</v>
      </c>
      <c r="AS84" t="s">
        <v>80</v>
      </c>
      <c r="AT84" t="s">
        <v>80</v>
      </c>
      <c r="AU84" t="s">
        <v>80</v>
      </c>
      <c r="AV84" t="s">
        <v>80</v>
      </c>
      <c r="AW84" t="s">
        <v>80</v>
      </c>
      <c r="AX84" t="s">
        <v>80</v>
      </c>
      <c r="AY84" t="s">
        <v>80</v>
      </c>
      <c r="AZ84" t="s">
        <v>80</v>
      </c>
      <c r="BA84" t="s">
        <v>80</v>
      </c>
      <c r="BB84" t="s">
        <v>80</v>
      </c>
      <c r="BG84" t="s">
        <v>80</v>
      </c>
      <c r="BH84" t="s">
        <v>80</v>
      </c>
      <c r="BI84" t="s">
        <v>80</v>
      </c>
      <c r="BJ84" t="s">
        <v>80</v>
      </c>
      <c r="BK84">
        <v>1</v>
      </c>
      <c r="BL84">
        <v>1</v>
      </c>
      <c r="BM84">
        <v>1</v>
      </c>
      <c r="BN84" t="s">
        <v>80</v>
      </c>
      <c r="BO84" t="s">
        <v>80</v>
      </c>
      <c r="BP84" t="s">
        <v>80</v>
      </c>
      <c r="BQ84" t="s">
        <v>80</v>
      </c>
      <c r="BR84" t="s">
        <v>80</v>
      </c>
      <c r="BS84" t="s">
        <v>80</v>
      </c>
      <c r="BT84" t="s">
        <v>80</v>
      </c>
      <c r="BU84" t="s">
        <v>80</v>
      </c>
      <c r="BV84" t="s">
        <v>80</v>
      </c>
      <c r="BW84" t="s">
        <v>80</v>
      </c>
      <c r="BX84" t="s">
        <v>80</v>
      </c>
      <c r="BY84" t="s">
        <v>80</v>
      </c>
      <c r="BZ84" t="s">
        <v>80</v>
      </c>
      <c r="CE84">
        <f t="shared" si="11"/>
        <v>0</v>
      </c>
      <c r="CF84">
        <f t="shared" si="12"/>
        <v>0</v>
      </c>
      <c r="CG84">
        <f t="shared" si="13"/>
        <v>0</v>
      </c>
      <c r="CH84">
        <f t="shared" si="14"/>
        <v>0</v>
      </c>
    </row>
    <row r="85" spans="1:86" hidden="1" x14ac:dyDescent="0.25">
      <c r="A85" t="s">
        <v>241</v>
      </c>
      <c r="B85" t="s">
        <v>242</v>
      </c>
      <c r="C85" t="s">
        <v>106</v>
      </c>
      <c r="D85" t="s">
        <v>107</v>
      </c>
      <c r="E85" t="s">
        <v>243</v>
      </c>
      <c r="F85" t="s">
        <v>92</v>
      </c>
      <c r="G85">
        <v>129</v>
      </c>
      <c r="H85">
        <v>129</v>
      </c>
      <c r="I85" t="s">
        <v>80</v>
      </c>
      <c r="J85" t="s">
        <v>80</v>
      </c>
      <c r="K85">
        <v>149</v>
      </c>
      <c r="L85">
        <v>149</v>
      </c>
      <c r="M85" t="s">
        <v>80</v>
      </c>
      <c r="N85" t="s">
        <v>80</v>
      </c>
      <c r="O85">
        <v>130</v>
      </c>
      <c r="P85">
        <v>130</v>
      </c>
      <c r="Q85" t="s">
        <v>80</v>
      </c>
      <c r="R85" t="s">
        <v>80</v>
      </c>
      <c r="S85">
        <v>143</v>
      </c>
      <c r="T85">
        <v>143</v>
      </c>
      <c r="U85" t="s">
        <v>80</v>
      </c>
      <c r="V85" t="s">
        <v>80</v>
      </c>
      <c r="W85">
        <v>177</v>
      </c>
      <c r="X85">
        <v>177</v>
      </c>
      <c r="Y85" t="s">
        <v>80</v>
      </c>
      <c r="Z85" t="s">
        <v>80</v>
      </c>
      <c r="AA85">
        <v>103</v>
      </c>
      <c r="AB85">
        <v>103</v>
      </c>
      <c r="AC85" t="s">
        <v>80</v>
      </c>
      <c r="AD85" t="s">
        <v>80</v>
      </c>
      <c r="AE85">
        <v>107</v>
      </c>
      <c r="AF85">
        <v>107</v>
      </c>
      <c r="AG85" t="s">
        <v>80</v>
      </c>
      <c r="AH85" t="s">
        <v>80</v>
      </c>
      <c r="AI85">
        <v>120</v>
      </c>
      <c r="AJ85">
        <v>120</v>
      </c>
      <c r="AK85" t="s">
        <v>80</v>
      </c>
      <c r="AL85" t="s">
        <v>80</v>
      </c>
      <c r="AM85">
        <v>108</v>
      </c>
      <c r="AN85">
        <v>108</v>
      </c>
      <c r="AO85" t="s">
        <v>80</v>
      </c>
      <c r="AP85" t="s">
        <v>80</v>
      </c>
      <c r="AQ85">
        <v>170</v>
      </c>
      <c r="AR85">
        <v>170</v>
      </c>
      <c r="AS85" t="s">
        <v>80</v>
      </c>
      <c r="AT85" t="s">
        <v>80</v>
      </c>
      <c r="AU85">
        <v>141</v>
      </c>
      <c r="AV85">
        <v>141</v>
      </c>
      <c r="AW85" t="s">
        <v>80</v>
      </c>
      <c r="AX85" t="s">
        <v>80</v>
      </c>
      <c r="AY85">
        <v>299</v>
      </c>
      <c r="AZ85">
        <v>299</v>
      </c>
      <c r="BA85" t="s">
        <v>80</v>
      </c>
      <c r="BB85" t="s">
        <v>80</v>
      </c>
      <c r="BC85" s="20">
        <f t="shared" si="18"/>
        <v>1776</v>
      </c>
      <c r="BD85" s="20">
        <f t="shared" si="19"/>
        <v>1776</v>
      </c>
      <c r="BG85">
        <v>182</v>
      </c>
      <c r="BH85">
        <v>182</v>
      </c>
      <c r="BI85" t="s">
        <v>80</v>
      </c>
      <c r="BJ85" t="s">
        <v>80</v>
      </c>
      <c r="BK85">
        <v>120</v>
      </c>
      <c r="BL85">
        <v>120</v>
      </c>
      <c r="BM85" t="s">
        <v>80</v>
      </c>
      <c r="BN85" t="s">
        <v>80</v>
      </c>
      <c r="BO85">
        <v>156</v>
      </c>
      <c r="BP85">
        <v>156</v>
      </c>
      <c r="BQ85" t="s">
        <v>80</v>
      </c>
      <c r="BR85" t="s">
        <v>80</v>
      </c>
      <c r="BS85">
        <v>165</v>
      </c>
      <c r="BT85">
        <v>165</v>
      </c>
      <c r="BU85" t="s">
        <v>80</v>
      </c>
      <c r="BV85" t="s">
        <v>80</v>
      </c>
      <c r="BW85">
        <v>166</v>
      </c>
      <c r="BX85">
        <v>166</v>
      </c>
      <c r="BY85" t="s">
        <v>80</v>
      </c>
      <c r="BZ85" t="s">
        <v>80</v>
      </c>
      <c r="CA85" s="20">
        <f t="shared" si="15"/>
        <v>789</v>
      </c>
      <c r="CB85" s="20">
        <f t="shared" si="16"/>
        <v>789</v>
      </c>
      <c r="CE85">
        <f t="shared" si="11"/>
        <v>2565</v>
      </c>
      <c r="CF85">
        <f t="shared" si="12"/>
        <v>2565</v>
      </c>
      <c r="CG85">
        <f t="shared" si="13"/>
        <v>0</v>
      </c>
      <c r="CH85">
        <f t="shared" si="14"/>
        <v>0</v>
      </c>
    </row>
    <row r="86" spans="1:86" hidden="1" x14ac:dyDescent="0.25">
      <c r="A86" t="s">
        <v>112</v>
      </c>
      <c r="B86" t="s">
        <v>113</v>
      </c>
      <c r="C86" t="s">
        <v>106</v>
      </c>
      <c r="D86" t="s">
        <v>114</v>
      </c>
      <c r="E86" t="s">
        <v>115</v>
      </c>
      <c r="F86" t="s">
        <v>109</v>
      </c>
      <c r="G86">
        <v>56</v>
      </c>
      <c r="H86">
        <v>54</v>
      </c>
      <c r="I86">
        <v>14</v>
      </c>
      <c r="J86" t="s">
        <v>80</v>
      </c>
      <c r="K86">
        <v>70</v>
      </c>
      <c r="L86">
        <v>68</v>
      </c>
      <c r="M86">
        <v>12</v>
      </c>
      <c r="N86">
        <v>1</v>
      </c>
      <c r="O86">
        <v>50</v>
      </c>
      <c r="P86">
        <v>55</v>
      </c>
      <c r="Q86">
        <v>10</v>
      </c>
      <c r="R86">
        <v>1</v>
      </c>
      <c r="S86">
        <v>54</v>
      </c>
      <c r="T86">
        <v>54</v>
      </c>
      <c r="U86">
        <v>9</v>
      </c>
      <c r="V86">
        <v>1</v>
      </c>
      <c r="W86">
        <v>53</v>
      </c>
      <c r="X86">
        <v>52</v>
      </c>
      <c r="Y86">
        <v>12</v>
      </c>
      <c r="Z86" t="s">
        <v>80</v>
      </c>
      <c r="AA86">
        <v>53</v>
      </c>
      <c r="AB86">
        <v>51</v>
      </c>
      <c r="AC86">
        <v>10</v>
      </c>
      <c r="AD86" t="s">
        <v>80</v>
      </c>
      <c r="AE86">
        <v>34</v>
      </c>
      <c r="AF86">
        <v>34</v>
      </c>
      <c r="AG86">
        <v>5</v>
      </c>
      <c r="AH86" t="s">
        <v>80</v>
      </c>
      <c r="AI86">
        <v>35</v>
      </c>
      <c r="AJ86">
        <v>37</v>
      </c>
      <c r="AK86">
        <v>9</v>
      </c>
      <c r="AL86" t="s">
        <v>80</v>
      </c>
      <c r="AM86">
        <v>30</v>
      </c>
      <c r="AN86">
        <v>32</v>
      </c>
      <c r="AO86">
        <v>12</v>
      </c>
      <c r="AP86" t="s">
        <v>80</v>
      </c>
      <c r="AQ86">
        <v>45</v>
      </c>
      <c r="AR86">
        <v>42</v>
      </c>
      <c r="AS86">
        <v>11</v>
      </c>
      <c r="AT86" t="s">
        <v>80</v>
      </c>
      <c r="AU86">
        <v>36</v>
      </c>
      <c r="AV86">
        <v>38</v>
      </c>
      <c r="AW86">
        <v>8</v>
      </c>
      <c r="AX86" t="s">
        <v>80</v>
      </c>
      <c r="AY86">
        <v>89</v>
      </c>
      <c r="AZ86">
        <v>80</v>
      </c>
      <c r="BA86">
        <v>12</v>
      </c>
      <c r="BB86" t="s">
        <v>80</v>
      </c>
      <c r="BC86" s="20">
        <f t="shared" si="18"/>
        <v>605</v>
      </c>
      <c r="BD86" s="20">
        <f t="shared" si="19"/>
        <v>597</v>
      </c>
      <c r="BE86" s="20">
        <f t="shared" si="20"/>
        <v>124</v>
      </c>
      <c r="BG86">
        <v>62</v>
      </c>
      <c r="BH86">
        <v>67</v>
      </c>
      <c r="BI86">
        <v>14</v>
      </c>
      <c r="BJ86" t="s">
        <v>80</v>
      </c>
      <c r="BK86">
        <v>39</v>
      </c>
      <c r="BL86">
        <v>42</v>
      </c>
      <c r="BM86">
        <v>11</v>
      </c>
      <c r="BN86" t="s">
        <v>80</v>
      </c>
      <c r="BO86">
        <v>48</v>
      </c>
      <c r="BP86">
        <v>50</v>
      </c>
      <c r="BQ86">
        <v>7</v>
      </c>
      <c r="BR86" t="s">
        <v>80</v>
      </c>
      <c r="BS86" t="s">
        <v>80</v>
      </c>
      <c r="BT86" t="s">
        <v>80</v>
      </c>
      <c r="BU86" t="s">
        <v>80</v>
      </c>
      <c r="BV86" t="s">
        <v>80</v>
      </c>
      <c r="BW86" t="s">
        <v>80</v>
      </c>
      <c r="BX86" t="s">
        <v>80</v>
      </c>
      <c r="BY86" t="s">
        <v>80</v>
      </c>
      <c r="BZ86" t="s">
        <v>80</v>
      </c>
      <c r="CE86">
        <f t="shared" si="11"/>
        <v>605</v>
      </c>
      <c r="CF86">
        <f t="shared" si="12"/>
        <v>597</v>
      </c>
      <c r="CG86">
        <f t="shared" si="13"/>
        <v>124</v>
      </c>
      <c r="CH86">
        <f t="shared" si="14"/>
        <v>0</v>
      </c>
    </row>
    <row r="87" spans="1:86" hidden="1" x14ac:dyDescent="0.25">
      <c r="A87" t="s">
        <v>116</v>
      </c>
      <c r="B87" t="s">
        <v>117</v>
      </c>
      <c r="C87" t="s">
        <v>83</v>
      </c>
      <c r="D87" t="s">
        <v>118</v>
      </c>
      <c r="E87" t="s">
        <v>119</v>
      </c>
      <c r="F87" t="s">
        <v>86</v>
      </c>
      <c r="G87">
        <v>9</v>
      </c>
      <c r="H87">
        <v>6</v>
      </c>
      <c r="I87" t="s">
        <v>80</v>
      </c>
      <c r="J87" t="s">
        <v>80</v>
      </c>
      <c r="K87">
        <v>21</v>
      </c>
      <c r="L87">
        <v>20</v>
      </c>
      <c r="M87" t="s">
        <v>80</v>
      </c>
      <c r="N87" t="s">
        <v>80</v>
      </c>
      <c r="O87">
        <v>17</v>
      </c>
      <c r="P87">
        <v>20</v>
      </c>
      <c r="Q87" t="s">
        <v>80</v>
      </c>
      <c r="R87" t="s">
        <v>80</v>
      </c>
      <c r="S87">
        <v>12</v>
      </c>
      <c r="T87">
        <v>11</v>
      </c>
      <c r="U87" t="s">
        <v>80</v>
      </c>
      <c r="V87" t="s">
        <v>80</v>
      </c>
      <c r="W87">
        <v>11</v>
      </c>
      <c r="X87">
        <v>13</v>
      </c>
      <c r="Y87" t="s">
        <v>80</v>
      </c>
      <c r="Z87" t="s">
        <v>80</v>
      </c>
      <c r="AA87">
        <v>7</v>
      </c>
      <c r="AB87">
        <v>6</v>
      </c>
      <c r="AC87" t="s">
        <v>80</v>
      </c>
      <c r="AD87" t="s">
        <v>80</v>
      </c>
      <c r="AE87">
        <v>9</v>
      </c>
      <c r="AF87">
        <v>8</v>
      </c>
      <c r="AG87" t="s">
        <v>80</v>
      </c>
      <c r="AH87" t="s">
        <v>80</v>
      </c>
      <c r="AI87">
        <v>8</v>
      </c>
      <c r="AJ87">
        <v>10</v>
      </c>
      <c r="AK87" t="s">
        <v>80</v>
      </c>
      <c r="AL87" t="s">
        <v>80</v>
      </c>
      <c r="AM87">
        <v>15</v>
      </c>
      <c r="AN87">
        <v>15</v>
      </c>
      <c r="AO87" t="s">
        <v>80</v>
      </c>
      <c r="AP87" t="s">
        <v>80</v>
      </c>
      <c r="AQ87">
        <v>13</v>
      </c>
      <c r="AR87">
        <v>9</v>
      </c>
      <c r="AS87" t="s">
        <v>80</v>
      </c>
      <c r="AT87" t="s">
        <v>80</v>
      </c>
      <c r="AU87">
        <v>15</v>
      </c>
      <c r="AV87">
        <v>19</v>
      </c>
      <c r="AW87" t="s">
        <v>80</v>
      </c>
      <c r="AX87" t="s">
        <v>80</v>
      </c>
      <c r="AY87">
        <v>11</v>
      </c>
      <c r="AZ87">
        <v>11</v>
      </c>
      <c r="BA87" t="s">
        <v>80</v>
      </c>
      <c r="BB87" t="s">
        <v>80</v>
      </c>
      <c r="BC87" s="20">
        <f t="shared" si="18"/>
        <v>148</v>
      </c>
      <c r="BD87" s="20">
        <f t="shared" si="19"/>
        <v>148</v>
      </c>
      <c r="BG87">
        <v>13</v>
      </c>
      <c r="BH87">
        <v>10</v>
      </c>
      <c r="BI87" t="s">
        <v>80</v>
      </c>
      <c r="BJ87" t="s">
        <v>80</v>
      </c>
      <c r="BK87">
        <v>6</v>
      </c>
      <c r="BL87">
        <v>9</v>
      </c>
      <c r="BM87" t="s">
        <v>80</v>
      </c>
      <c r="BN87" t="s">
        <v>80</v>
      </c>
      <c r="BO87">
        <v>14</v>
      </c>
      <c r="BP87">
        <v>14</v>
      </c>
      <c r="BQ87" t="s">
        <v>80</v>
      </c>
      <c r="BR87" t="s">
        <v>80</v>
      </c>
      <c r="BS87">
        <v>14</v>
      </c>
      <c r="BT87">
        <v>13</v>
      </c>
      <c r="BU87" t="s">
        <v>80</v>
      </c>
      <c r="BV87" t="s">
        <v>80</v>
      </c>
      <c r="BW87">
        <v>12</v>
      </c>
      <c r="BX87">
        <v>13</v>
      </c>
      <c r="BY87" t="s">
        <v>80</v>
      </c>
      <c r="BZ87" t="s">
        <v>80</v>
      </c>
      <c r="CA87" s="20">
        <f t="shared" si="15"/>
        <v>59</v>
      </c>
      <c r="CB87" s="20">
        <f t="shared" si="16"/>
        <v>59</v>
      </c>
      <c r="CE87">
        <f t="shared" si="11"/>
        <v>207</v>
      </c>
      <c r="CF87">
        <f t="shared" si="12"/>
        <v>207</v>
      </c>
      <c r="CG87">
        <f t="shared" si="13"/>
        <v>0</v>
      </c>
      <c r="CH87">
        <f t="shared" si="14"/>
        <v>0</v>
      </c>
    </row>
    <row r="88" spans="1:86" hidden="1" x14ac:dyDescent="0.25">
      <c r="A88" t="s">
        <v>121</v>
      </c>
      <c r="B88" t="s">
        <v>122</v>
      </c>
      <c r="C88" t="s">
        <v>123</v>
      </c>
      <c r="D88" t="s">
        <v>124</v>
      </c>
      <c r="E88" t="s">
        <v>125</v>
      </c>
      <c r="F88" t="s">
        <v>184</v>
      </c>
      <c r="G88">
        <v>71</v>
      </c>
      <c r="H88">
        <v>52</v>
      </c>
      <c r="I88">
        <v>1</v>
      </c>
      <c r="J88" t="s">
        <v>80</v>
      </c>
      <c r="K88">
        <v>46</v>
      </c>
      <c r="L88">
        <v>56</v>
      </c>
      <c r="M88" t="s">
        <v>80</v>
      </c>
      <c r="N88" t="s">
        <v>80</v>
      </c>
      <c r="O88">
        <v>74</v>
      </c>
      <c r="P88">
        <v>68</v>
      </c>
      <c r="Q88" t="s">
        <v>80</v>
      </c>
      <c r="R88" t="s">
        <v>80</v>
      </c>
      <c r="S88">
        <v>84</v>
      </c>
      <c r="T88">
        <v>79</v>
      </c>
      <c r="U88">
        <v>2</v>
      </c>
      <c r="V88" t="s">
        <v>80</v>
      </c>
      <c r="W88">
        <v>104</v>
      </c>
      <c r="X88">
        <v>111</v>
      </c>
      <c r="Y88">
        <v>4</v>
      </c>
      <c r="Z88" t="s">
        <v>80</v>
      </c>
      <c r="AA88">
        <v>86</v>
      </c>
      <c r="AB88">
        <v>81</v>
      </c>
      <c r="AC88" t="s">
        <v>80</v>
      </c>
      <c r="AD88" t="s">
        <v>80</v>
      </c>
      <c r="AE88">
        <v>107</v>
      </c>
      <c r="AF88">
        <v>110</v>
      </c>
      <c r="AG88" t="s">
        <v>80</v>
      </c>
      <c r="AH88" t="s">
        <v>80</v>
      </c>
      <c r="AI88">
        <v>114</v>
      </c>
      <c r="AJ88">
        <v>111</v>
      </c>
      <c r="AK88" t="s">
        <v>80</v>
      </c>
      <c r="AL88" t="s">
        <v>80</v>
      </c>
      <c r="AM88">
        <v>81</v>
      </c>
      <c r="AN88">
        <v>86</v>
      </c>
      <c r="AO88" t="s">
        <v>80</v>
      </c>
      <c r="AP88" t="s">
        <v>80</v>
      </c>
      <c r="AQ88">
        <v>84</v>
      </c>
      <c r="AR88">
        <v>84</v>
      </c>
      <c r="AS88" t="s">
        <v>80</v>
      </c>
      <c r="AT88" t="s">
        <v>80</v>
      </c>
      <c r="AU88">
        <v>93</v>
      </c>
      <c r="AV88">
        <v>93</v>
      </c>
      <c r="AW88" t="s">
        <v>80</v>
      </c>
      <c r="AX88" t="s">
        <v>80</v>
      </c>
      <c r="AY88">
        <v>153</v>
      </c>
      <c r="AZ88">
        <v>146</v>
      </c>
      <c r="BA88" t="s">
        <v>80</v>
      </c>
      <c r="BB88" t="s">
        <v>80</v>
      </c>
      <c r="BC88" s="20">
        <f t="shared" si="18"/>
        <v>1097</v>
      </c>
      <c r="BD88" s="20">
        <f t="shared" si="19"/>
        <v>1077</v>
      </c>
      <c r="BG88">
        <v>143</v>
      </c>
      <c r="BH88">
        <v>145</v>
      </c>
      <c r="BI88" t="s">
        <v>80</v>
      </c>
      <c r="BJ88" t="s">
        <v>80</v>
      </c>
      <c r="BK88">
        <v>99</v>
      </c>
      <c r="BL88">
        <v>99</v>
      </c>
      <c r="BM88" t="s">
        <v>80</v>
      </c>
      <c r="BN88" t="s">
        <v>80</v>
      </c>
      <c r="BO88">
        <v>115</v>
      </c>
      <c r="BP88">
        <v>115</v>
      </c>
      <c r="BQ88">
        <v>1</v>
      </c>
      <c r="BR88" t="s">
        <v>80</v>
      </c>
      <c r="BS88">
        <v>96</v>
      </c>
      <c r="BT88">
        <v>96</v>
      </c>
      <c r="BU88">
        <v>5</v>
      </c>
      <c r="BV88" t="s">
        <v>80</v>
      </c>
      <c r="BW88">
        <v>77</v>
      </c>
      <c r="BX88">
        <v>95</v>
      </c>
      <c r="BY88">
        <v>1</v>
      </c>
      <c r="BZ88" t="s">
        <v>80</v>
      </c>
      <c r="CA88" s="20">
        <f t="shared" si="15"/>
        <v>530</v>
      </c>
      <c r="CB88" s="20">
        <f t="shared" si="16"/>
        <v>550</v>
      </c>
      <c r="CE88">
        <f t="shared" si="11"/>
        <v>1627</v>
      </c>
      <c r="CF88">
        <f t="shared" si="12"/>
        <v>1627</v>
      </c>
      <c r="CG88">
        <f t="shared" si="13"/>
        <v>0</v>
      </c>
      <c r="CH88">
        <f t="shared" si="14"/>
        <v>0</v>
      </c>
    </row>
    <row r="89" spans="1:86" hidden="1" x14ac:dyDescent="0.25">
      <c r="A89" t="s">
        <v>121</v>
      </c>
      <c r="B89" t="s">
        <v>122</v>
      </c>
      <c r="C89" t="s">
        <v>123</v>
      </c>
      <c r="D89" t="s">
        <v>124</v>
      </c>
      <c r="E89" t="s">
        <v>125</v>
      </c>
      <c r="F89" t="s">
        <v>120</v>
      </c>
      <c r="G89">
        <v>84</v>
      </c>
      <c r="H89">
        <v>84</v>
      </c>
      <c r="I89" t="s">
        <v>80</v>
      </c>
      <c r="J89" t="s">
        <v>80</v>
      </c>
      <c r="K89">
        <v>84</v>
      </c>
      <c r="L89">
        <v>80</v>
      </c>
      <c r="M89">
        <v>1</v>
      </c>
      <c r="N89" t="s">
        <v>80</v>
      </c>
      <c r="O89">
        <v>79</v>
      </c>
      <c r="P89">
        <v>78</v>
      </c>
      <c r="Q89">
        <v>1</v>
      </c>
      <c r="R89" t="s">
        <v>80</v>
      </c>
      <c r="S89">
        <v>52</v>
      </c>
      <c r="T89">
        <v>58</v>
      </c>
      <c r="U89" t="s">
        <v>80</v>
      </c>
      <c r="V89" t="s">
        <v>80</v>
      </c>
      <c r="W89">
        <v>60</v>
      </c>
      <c r="X89">
        <v>56</v>
      </c>
      <c r="Y89" t="s">
        <v>80</v>
      </c>
      <c r="Z89" t="s">
        <v>80</v>
      </c>
      <c r="AA89">
        <v>72</v>
      </c>
      <c r="AB89">
        <v>75</v>
      </c>
      <c r="AC89" t="s">
        <v>80</v>
      </c>
      <c r="AD89" t="s">
        <v>80</v>
      </c>
      <c r="AE89">
        <v>78</v>
      </c>
      <c r="AF89">
        <v>70</v>
      </c>
      <c r="AG89" t="s">
        <v>80</v>
      </c>
      <c r="AH89" t="s">
        <v>80</v>
      </c>
      <c r="AI89">
        <v>93</v>
      </c>
      <c r="AJ89">
        <v>101</v>
      </c>
      <c r="AK89">
        <v>1</v>
      </c>
      <c r="AL89" t="s">
        <v>80</v>
      </c>
      <c r="AM89">
        <v>65</v>
      </c>
      <c r="AN89">
        <v>62</v>
      </c>
      <c r="AO89" t="s">
        <v>80</v>
      </c>
      <c r="AP89" t="s">
        <v>80</v>
      </c>
      <c r="AQ89">
        <v>96</v>
      </c>
      <c r="AR89">
        <v>98</v>
      </c>
      <c r="AS89">
        <v>1</v>
      </c>
      <c r="AT89" t="s">
        <v>80</v>
      </c>
      <c r="AU89">
        <v>70</v>
      </c>
      <c r="AV89">
        <v>66</v>
      </c>
      <c r="AW89" t="s">
        <v>80</v>
      </c>
      <c r="AX89" t="s">
        <v>80</v>
      </c>
      <c r="AY89">
        <v>70</v>
      </c>
      <c r="AZ89">
        <v>71</v>
      </c>
      <c r="BA89" t="s">
        <v>80</v>
      </c>
      <c r="BB89" t="s">
        <v>80</v>
      </c>
      <c r="BC89" s="20">
        <f t="shared" si="18"/>
        <v>903</v>
      </c>
      <c r="BD89" s="20">
        <f t="shared" si="19"/>
        <v>899</v>
      </c>
      <c r="BG89">
        <v>48</v>
      </c>
      <c r="BH89">
        <v>57</v>
      </c>
      <c r="BI89" t="s">
        <v>80</v>
      </c>
      <c r="BJ89" t="s">
        <v>80</v>
      </c>
      <c r="BK89">
        <v>61</v>
      </c>
      <c r="BL89">
        <v>52</v>
      </c>
      <c r="BM89" t="s">
        <v>80</v>
      </c>
      <c r="BN89" t="s">
        <v>80</v>
      </c>
      <c r="BO89">
        <v>60</v>
      </c>
      <c r="BP89">
        <v>62</v>
      </c>
      <c r="BQ89" t="s">
        <v>80</v>
      </c>
      <c r="BR89" t="s">
        <v>80</v>
      </c>
      <c r="BS89">
        <v>71</v>
      </c>
      <c r="BT89">
        <v>68</v>
      </c>
      <c r="BU89" t="s">
        <v>80</v>
      </c>
      <c r="BV89" t="s">
        <v>80</v>
      </c>
      <c r="BW89">
        <v>62</v>
      </c>
      <c r="BX89">
        <v>72</v>
      </c>
      <c r="BY89" t="s">
        <v>80</v>
      </c>
      <c r="BZ89" t="s">
        <v>80</v>
      </c>
      <c r="CA89" s="20">
        <f t="shared" si="15"/>
        <v>302</v>
      </c>
      <c r="CB89" s="20">
        <f t="shared" si="16"/>
        <v>311</v>
      </c>
      <c r="CE89">
        <f t="shared" si="11"/>
        <v>1205</v>
      </c>
      <c r="CF89">
        <f t="shared" si="12"/>
        <v>1210</v>
      </c>
      <c r="CG89">
        <f t="shared" si="13"/>
        <v>0</v>
      </c>
      <c r="CH89">
        <f t="shared" si="14"/>
        <v>0</v>
      </c>
    </row>
    <row r="90" spans="1:86" hidden="1" x14ac:dyDescent="0.25">
      <c r="A90" t="s">
        <v>126</v>
      </c>
      <c r="B90" t="s">
        <v>127</v>
      </c>
      <c r="C90" t="s">
        <v>106</v>
      </c>
      <c r="D90" t="s">
        <v>114</v>
      </c>
      <c r="E90" t="s">
        <v>128</v>
      </c>
      <c r="F90" t="s">
        <v>109</v>
      </c>
      <c r="G90" t="s">
        <v>80</v>
      </c>
      <c r="H90" t="s">
        <v>80</v>
      </c>
      <c r="I90" t="s">
        <v>80</v>
      </c>
      <c r="J90" t="s">
        <v>80</v>
      </c>
      <c r="K90" t="s">
        <v>80</v>
      </c>
      <c r="L90" t="s">
        <v>80</v>
      </c>
      <c r="M90" t="s">
        <v>80</v>
      </c>
      <c r="N90" t="s">
        <v>80</v>
      </c>
      <c r="O90" t="s">
        <v>80</v>
      </c>
      <c r="P90" t="s">
        <v>80</v>
      </c>
      <c r="Q90" t="s">
        <v>80</v>
      </c>
      <c r="R90" t="s">
        <v>80</v>
      </c>
      <c r="S90" t="s">
        <v>80</v>
      </c>
      <c r="T90" t="s">
        <v>80</v>
      </c>
      <c r="U90" t="s">
        <v>80</v>
      </c>
      <c r="V90" t="s">
        <v>80</v>
      </c>
      <c r="W90" t="s">
        <v>80</v>
      </c>
      <c r="X90" t="s">
        <v>80</v>
      </c>
      <c r="Y90" t="s">
        <v>80</v>
      </c>
      <c r="Z90" t="s">
        <v>80</v>
      </c>
      <c r="AA90" t="s">
        <v>80</v>
      </c>
      <c r="AB90" t="s">
        <v>80</v>
      </c>
      <c r="AC90" t="s">
        <v>80</v>
      </c>
      <c r="AD90" t="s">
        <v>80</v>
      </c>
      <c r="AE90" t="s">
        <v>80</v>
      </c>
      <c r="AF90" t="s">
        <v>80</v>
      </c>
      <c r="AG90" t="s">
        <v>80</v>
      </c>
      <c r="AH90" t="s">
        <v>80</v>
      </c>
      <c r="AI90" t="s">
        <v>80</v>
      </c>
      <c r="AJ90" t="s">
        <v>80</v>
      </c>
      <c r="AK90" t="s">
        <v>80</v>
      </c>
      <c r="AL90" t="s">
        <v>80</v>
      </c>
      <c r="AM90" t="s">
        <v>80</v>
      </c>
      <c r="AN90" t="s">
        <v>80</v>
      </c>
      <c r="AO90" t="s">
        <v>80</v>
      </c>
      <c r="AP90" t="s">
        <v>80</v>
      </c>
      <c r="AQ90" t="s">
        <v>80</v>
      </c>
      <c r="AR90" t="s">
        <v>80</v>
      </c>
      <c r="AS90" t="s">
        <v>80</v>
      </c>
      <c r="AT90" t="s">
        <v>80</v>
      </c>
      <c r="AU90" t="s">
        <v>80</v>
      </c>
      <c r="AV90" t="s">
        <v>80</v>
      </c>
      <c r="AW90" t="s">
        <v>80</v>
      </c>
      <c r="AX90" t="s">
        <v>80</v>
      </c>
      <c r="AY90" t="s">
        <v>80</v>
      </c>
      <c r="AZ90" t="s">
        <v>80</v>
      </c>
      <c r="BA90" t="s">
        <v>80</v>
      </c>
      <c r="BB90" t="s">
        <v>80</v>
      </c>
      <c r="BG90" t="s">
        <v>80</v>
      </c>
      <c r="BH90" t="s">
        <v>80</v>
      </c>
      <c r="BI90" t="s">
        <v>80</v>
      </c>
      <c r="BJ90" t="s">
        <v>80</v>
      </c>
      <c r="BK90" t="s">
        <v>80</v>
      </c>
      <c r="BL90" t="s">
        <v>80</v>
      </c>
      <c r="BM90" t="s">
        <v>80</v>
      </c>
      <c r="BN90" t="s">
        <v>80</v>
      </c>
      <c r="BO90" t="s">
        <v>80</v>
      </c>
      <c r="BP90" t="s">
        <v>80</v>
      </c>
      <c r="BQ90" t="s">
        <v>80</v>
      </c>
      <c r="BR90" t="s">
        <v>80</v>
      </c>
      <c r="BS90">
        <v>43</v>
      </c>
      <c r="BT90">
        <v>43</v>
      </c>
      <c r="BU90">
        <v>9</v>
      </c>
      <c r="BV90" t="s">
        <v>80</v>
      </c>
      <c r="BW90" t="s">
        <v>80</v>
      </c>
      <c r="BX90" t="s">
        <v>80</v>
      </c>
      <c r="BY90" t="s">
        <v>80</v>
      </c>
      <c r="BZ90" t="s">
        <v>80</v>
      </c>
      <c r="CE90">
        <f t="shared" si="11"/>
        <v>0</v>
      </c>
      <c r="CF90">
        <f t="shared" si="12"/>
        <v>0</v>
      </c>
      <c r="CG90">
        <f t="shared" si="13"/>
        <v>0</v>
      </c>
      <c r="CH90">
        <f t="shared" si="14"/>
        <v>0</v>
      </c>
    </row>
    <row r="91" spans="1:86" hidden="1" x14ac:dyDescent="0.25">
      <c r="A91" t="s">
        <v>244</v>
      </c>
      <c r="B91" t="s">
        <v>127</v>
      </c>
      <c r="C91" t="s">
        <v>83</v>
      </c>
      <c r="D91" t="s">
        <v>245</v>
      </c>
      <c r="E91" t="s">
        <v>246</v>
      </c>
      <c r="F91" t="s">
        <v>110</v>
      </c>
      <c r="G91" t="s">
        <v>80</v>
      </c>
      <c r="H91" t="s">
        <v>80</v>
      </c>
      <c r="I91" t="s">
        <v>80</v>
      </c>
      <c r="J91" t="s">
        <v>80</v>
      </c>
      <c r="K91" t="s">
        <v>80</v>
      </c>
      <c r="L91" t="s">
        <v>80</v>
      </c>
      <c r="M91" t="s">
        <v>80</v>
      </c>
      <c r="N91" t="s">
        <v>80</v>
      </c>
      <c r="O91" t="s">
        <v>80</v>
      </c>
      <c r="P91" t="s">
        <v>80</v>
      </c>
      <c r="Q91" t="s">
        <v>80</v>
      </c>
      <c r="R91" t="s">
        <v>80</v>
      </c>
      <c r="S91" t="s">
        <v>80</v>
      </c>
      <c r="T91" t="s">
        <v>80</v>
      </c>
      <c r="U91" t="s">
        <v>80</v>
      </c>
      <c r="V91" t="s">
        <v>80</v>
      </c>
      <c r="W91" t="s">
        <v>80</v>
      </c>
      <c r="X91" t="s">
        <v>80</v>
      </c>
      <c r="Y91" t="s">
        <v>80</v>
      </c>
      <c r="Z91" t="s">
        <v>80</v>
      </c>
      <c r="AA91" t="s">
        <v>80</v>
      </c>
      <c r="AB91" t="s">
        <v>80</v>
      </c>
      <c r="AC91" t="s">
        <v>80</v>
      </c>
      <c r="AD91" t="s">
        <v>80</v>
      </c>
      <c r="AE91" t="s">
        <v>80</v>
      </c>
      <c r="AF91" t="s">
        <v>80</v>
      </c>
      <c r="AG91" t="s">
        <v>80</v>
      </c>
      <c r="AH91" t="s">
        <v>80</v>
      </c>
      <c r="AI91" t="s">
        <v>80</v>
      </c>
      <c r="AJ91" t="s">
        <v>80</v>
      </c>
      <c r="AK91" t="s">
        <v>80</v>
      </c>
      <c r="AL91" t="s">
        <v>80</v>
      </c>
      <c r="AM91" t="s">
        <v>80</v>
      </c>
      <c r="AN91" t="s">
        <v>80</v>
      </c>
      <c r="AO91" t="s">
        <v>80</v>
      </c>
      <c r="AP91" t="s">
        <v>80</v>
      </c>
      <c r="AQ91" t="s">
        <v>80</v>
      </c>
      <c r="AR91" t="s">
        <v>80</v>
      </c>
      <c r="AS91" t="s">
        <v>80</v>
      </c>
      <c r="AT91" t="s">
        <v>80</v>
      </c>
      <c r="AU91" t="s">
        <v>80</v>
      </c>
      <c r="AV91" t="s">
        <v>80</v>
      </c>
      <c r="AW91" t="s">
        <v>80</v>
      </c>
      <c r="AX91" t="s">
        <v>80</v>
      </c>
      <c r="AY91" t="s">
        <v>80</v>
      </c>
      <c r="AZ91" t="s">
        <v>80</v>
      </c>
      <c r="BA91" t="s">
        <v>80</v>
      </c>
      <c r="BB91" t="s">
        <v>80</v>
      </c>
      <c r="BG91" t="s">
        <v>80</v>
      </c>
      <c r="BH91" t="s">
        <v>80</v>
      </c>
      <c r="BI91" t="s">
        <v>80</v>
      </c>
      <c r="BJ91" t="s">
        <v>80</v>
      </c>
      <c r="BK91" t="s">
        <v>80</v>
      </c>
      <c r="BL91" t="s">
        <v>80</v>
      </c>
      <c r="BM91" t="s">
        <v>80</v>
      </c>
      <c r="BN91" t="s">
        <v>80</v>
      </c>
      <c r="BO91" t="s">
        <v>80</v>
      </c>
      <c r="BP91" t="s">
        <v>80</v>
      </c>
      <c r="BQ91" t="s">
        <v>80</v>
      </c>
      <c r="BR91" t="s">
        <v>80</v>
      </c>
      <c r="BS91">
        <v>4</v>
      </c>
      <c r="BT91">
        <v>4</v>
      </c>
      <c r="BU91" t="s">
        <v>80</v>
      </c>
      <c r="BV91" t="s">
        <v>80</v>
      </c>
      <c r="BW91">
        <v>10</v>
      </c>
      <c r="BX91">
        <v>10</v>
      </c>
      <c r="BY91" t="s">
        <v>80</v>
      </c>
      <c r="BZ91" t="s">
        <v>80</v>
      </c>
      <c r="CE91">
        <f t="shared" si="11"/>
        <v>0</v>
      </c>
      <c r="CF91">
        <f t="shared" si="12"/>
        <v>0</v>
      </c>
      <c r="CG91">
        <f t="shared" si="13"/>
        <v>0</v>
      </c>
      <c r="CH91">
        <f t="shared" si="14"/>
        <v>0</v>
      </c>
    </row>
    <row r="92" spans="1:86" hidden="1" x14ac:dyDescent="0.25">
      <c r="A92" t="s">
        <v>132</v>
      </c>
      <c r="B92" t="s">
        <v>127</v>
      </c>
      <c r="C92" t="s">
        <v>106</v>
      </c>
      <c r="D92" t="s">
        <v>133</v>
      </c>
      <c r="E92" t="s">
        <v>134</v>
      </c>
      <c r="F92" t="s">
        <v>86</v>
      </c>
      <c r="G92" t="s">
        <v>80</v>
      </c>
      <c r="H92" t="s">
        <v>80</v>
      </c>
      <c r="I92" t="s">
        <v>80</v>
      </c>
      <c r="J92" t="s">
        <v>80</v>
      </c>
      <c r="K92" t="s">
        <v>80</v>
      </c>
      <c r="L92" t="s">
        <v>80</v>
      </c>
      <c r="M92" t="s">
        <v>80</v>
      </c>
      <c r="N92" t="s">
        <v>80</v>
      </c>
      <c r="O92" t="s">
        <v>80</v>
      </c>
      <c r="P92" t="s">
        <v>80</v>
      </c>
      <c r="Q92" t="s">
        <v>80</v>
      </c>
      <c r="R92" t="s">
        <v>80</v>
      </c>
      <c r="S92" t="s">
        <v>80</v>
      </c>
      <c r="T92" t="s">
        <v>80</v>
      </c>
      <c r="U92" t="s">
        <v>80</v>
      </c>
      <c r="V92" t="s">
        <v>80</v>
      </c>
      <c r="W92" t="s">
        <v>80</v>
      </c>
      <c r="X92" t="s">
        <v>80</v>
      </c>
      <c r="Y92" t="s">
        <v>80</v>
      </c>
      <c r="Z92" t="s">
        <v>80</v>
      </c>
      <c r="AA92" t="s">
        <v>80</v>
      </c>
      <c r="AB92" t="s">
        <v>80</v>
      </c>
      <c r="AC92" t="s">
        <v>80</v>
      </c>
      <c r="AD92" t="s">
        <v>80</v>
      </c>
      <c r="AE92" t="s">
        <v>80</v>
      </c>
      <c r="AF92" t="s">
        <v>80</v>
      </c>
      <c r="AG92" t="s">
        <v>80</v>
      </c>
      <c r="AH92" t="s">
        <v>80</v>
      </c>
      <c r="AI92" t="s">
        <v>80</v>
      </c>
      <c r="AJ92" t="s">
        <v>80</v>
      </c>
      <c r="AK92" t="s">
        <v>80</v>
      </c>
      <c r="AL92" t="s">
        <v>80</v>
      </c>
      <c r="AM92" t="s">
        <v>80</v>
      </c>
      <c r="AN92" t="s">
        <v>80</v>
      </c>
      <c r="AO92" t="s">
        <v>80</v>
      </c>
      <c r="AP92" t="s">
        <v>80</v>
      </c>
      <c r="AQ92" t="s">
        <v>80</v>
      </c>
      <c r="AR92" t="s">
        <v>80</v>
      </c>
      <c r="AS92" t="s">
        <v>80</v>
      </c>
      <c r="AT92" t="s">
        <v>80</v>
      </c>
      <c r="AU92" t="s">
        <v>80</v>
      </c>
      <c r="AV92" t="s">
        <v>80</v>
      </c>
      <c r="AW92" t="s">
        <v>80</v>
      </c>
      <c r="AX92" t="s">
        <v>80</v>
      </c>
      <c r="AY92" t="s">
        <v>80</v>
      </c>
      <c r="AZ92" t="s">
        <v>80</v>
      </c>
      <c r="BA92" t="s">
        <v>80</v>
      </c>
      <c r="BB92" t="s">
        <v>80</v>
      </c>
      <c r="BG92" t="s">
        <v>80</v>
      </c>
      <c r="BH92" t="s">
        <v>80</v>
      </c>
      <c r="BI92" t="s">
        <v>80</v>
      </c>
      <c r="BJ92" t="s">
        <v>80</v>
      </c>
      <c r="BK92" t="s">
        <v>80</v>
      </c>
      <c r="BL92" t="s">
        <v>80</v>
      </c>
      <c r="BM92" t="s">
        <v>80</v>
      </c>
      <c r="BN92" t="s">
        <v>80</v>
      </c>
      <c r="BO92" t="s">
        <v>80</v>
      </c>
      <c r="BP92" t="s">
        <v>80</v>
      </c>
      <c r="BQ92" t="s">
        <v>80</v>
      </c>
      <c r="BR92" t="s">
        <v>80</v>
      </c>
      <c r="BS92">
        <v>1</v>
      </c>
      <c r="BT92">
        <v>1</v>
      </c>
      <c r="BU92" t="s">
        <v>80</v>
      </c>
      <c r="BV92" t="s">
        <v>80</v>
      </c>
      <c r="BW92" t="s">
        <v>80</v>
      </c>
      <c r="BX92" t="s">
        <v>80</v>
      </c>
      <c r="BY92" t="s">
        <v>80</v>
      </c>
      <c r="BZ92" t="s">
        <v>80</v>
      </c>
      <c r="CE92">
        <f t="shared" si="11"/>
        <v>0</v>
      </c>
      <c r="CF92">
        <f t="shared" si="12"/>
        <v>0</v>
      </c>
      <c r="CG92">
        <f t="shared" si="13"/>
        <v>0</v>
      </c>
      <c r="CH92">
        <f t="shared" si="14"/>
        <v>0</v>
      </c>
    </row>
    <row r="93" spans="1:86" hidden="1" x14ac:dyDescent="0.25">
      <c r="A93" t="s">
        <v>160</v>
      </c>
      <c r="B93" t="s">
        <v>127</v>
      </c>
      <c r="C93" t="s">
        <v>100</v>
      </c>
      <c r="D93" t="s">
        <v>161</v>
      </c>
      <c r="E93" t="s">
        <v>162</v>
      </c>
      <c r="F93" t="s">
        <v>92</v>
      </c>
      <c r="G93" t="s">
        <v>80</v>
      </c>
      <c r="H93" t="s">
        <v>80</v>
      </c>
      <c r="I93" t="s">
        <v>80</v>
      </c>
      <c r="J93" t="s">
        <v>80</v>
      </c>
      <c r="K93" t="s">
        <v>80</v>
      </c>
      <c r="L93" t="s">
        <v>80</v>
      </c>
      <c r="M93" t="s">
        <v>80</v>
      </c>
      <c r="N93" t="s">
        <v>80</v>
      </c>
      <c r="O93" t="s">
        <v>80</v>
      </c>
      <c r="P93" t="s">
        <v>80</v>
      </c>
      <c r="Q93" t="s">
        <v>80</v>
      </c>
      <c r="R93" t="s">
        <v>80</v>
      </c>
      <c r="S93" t="s">
        <v>80</v>
      </c>
      <c r="T93" t="s">
        <v>80</v>
      </c>
      <c r="U93" t="s">
        <v>80</v>
      </c>
      <c r="V93" t="s">
        <v>80</v>
      </c>
      <c r="W93" t="s">
        <v>80</v>
      </c>
      <c r="X93" t="s">
        <v>80</v>
      </c>
      <c r="Y93" t="s">
        <v>80</v>
      </c>
      <c r="Z93" t="s">
        <v>80</v>
      </c>
      <c r="AA93" t="s">
        <v>80</v>
      </c>
      <c r="AB93" t="s">
        <v>80</v>
      </c>
      <c r="AC93" t="s">
        <v>80</v>
      </c>
      <c r="AD93" t="s">
        <v>80</v>
      </c>
      <c r="AE93" t="s">
        <v>80</v>
      </c>
      <c r="AF93" t="s">
        <v>80</v>
      </c>
      <c r="AG93" t="s">
        <v>80</v>
      </c>
      <c r="AH93" t="s">
        <v>80</v>
      </c>
      <c r="AI93" t="s">
        <v>80</v>
      </c>
      <c r="AJ93" t="s">
        <v>80</v>
      </c>
      <c r="AK93" t="s">
        <v>80</v>
      </c>
      <c r="AL93" t="s">
        <v>80</v>
      </c>
      <c r="AM93" t="s">
        <v>80</v>
      </c>
      <c r="AN93" t="s">
        <v>80</v>
      </c>
      <c r="AO93" t="s">
        <v>80</v>
      </c>
      <c r="AP93" t="s">
        <v>80</v>
      </c>
      <c r="AQ93" t="s">
        <v>80</v>
      </c>
      <c r="AR93" t="s">
        <v>80</v>
      </c>
      <c r="AS93" t="s">
        <v>80</v>
      </c>
      <c r="AT93" t="s">
        <v>80</v>
      </c>
      <c r="AU93" t="s">
        <v>80</v>
      </c>
      <c r="AV93" t="s">
        <v>80</v>
      </c>
      <c r="AW93" t="s">
        <v>80</v>
      </c>
      <c r="AX93" t="s">
        <v>80</v>
      </c>
      <c r="AY93" t="s">
        <v>80</v>
      </c>
      <c r="AZ93" t="s">
        <v>80</v>
      </c>
      <c r="BA93" t="s">
        <v>80</v>
      </c>
      <c r="BB93" t="s">
        <v>80</v>
      </c>
      <c r="BG93" t="s">
        <v>80</v>
      </c>
      <c r="BH93" t="s">
        <v>80</v>
      </c>
      <c r="BI93" t="s">
        <v>80</v>
      </c>
      <c r="BJ93" t="s">
        <v>80</v>
      </c>
      <c r="BK93" t="s">
        <v>80</v>
      </c>
      <c r="BL93" t="s">
        <v>80</v>
      </c>
      <c r="BM93" t="s">
        <v>80</v>
      </c>
      <c r="BN93" t="s">
        <v>80</v>
      </c>
      <c r="BO93" t="s">
        <v>80</v>
      </c>
      <c r="BP93" t="s">
        <v>80</v>
      </c>
      <c r="BQ93" t="s">
        <v>80</v>
      </c>
      <c r="BR93" t="s">
        <v>80</v>
      </c>
      <c r="BS93">
        <v>227</v>
      </c>
      <c r="BT93">
        <v>225</v>
      </c>
      <c r="BU93" t="s">
        <v>80</v>
      </c>
      <c r="BV93" t="s">
        <v>80</v>
      </c>
      <c r="BW93">
        <v>266</v>
      </c>
      <c r="BX93">
        <v>268</v>
      </c>
      <c r="BY93" t="s">
        <v>80</v>
      </c>
      <c r="BZ93" t="s">
        <v>80</v>
      </c>
      <c r="CE93">
        <f t="shared" si="11"/>
        <v>0</v>
      </c>
      <c r="CF93">
        <f t="shared" si="12"/>
        <v>0</v>
      </c>
      <c r="CG93">
        <f t="shared" si="13"/>
        <v>0</v>
      </c>
      <c r="CH93">
        <f t="shared" si="14"/>
        <v>0</v>
      </c>
    </row>
    <row r="94" spans="1:86" hidden="1" x14ac:dyDescent="0.25">
      <c r="A94" t="s">
        <v>171</v>
      </c>
      <c r="B94" t="s">
        <v>127</v>
      </c>
      <c r="C94" t="s">
        <v>106</v>
      </c>
      <c r="D94" t="s">
        <v>107</v>
      </c>
      <c r="E94" t="s">
        <v>172</v>
      </c>
      <c r="F94" t="s">
        <v>110</v>
      </c>
      <c r="G94" t="s">
        <v>80</v>
      </c>
      <c r="H94" t="s">
        <v>80</v>
      </c>
      <c r="I94" t="s">
        <v>80</v>
      </c>
      <c r="J94" t="s">
        <v>80</v>
      </c>
      <c r="K94" t="s">
        <v>80</v>
      </c>
      <c r="L94" t="s">
        <v>80</v>
      </c>
      <c r="M94" t="s">
        <v>80</v>
      </c>
      <c r="N94" t="s">
        <v>80</v>
      </c>
      <c r="O94" t="s">
        <v>80</v>
      </c>
      <c r="P94" t="s">
        <v>80</v>
      </c>
      <c r="Q94" t="s">
        <v>80</v>
      </c>
      <c r="R94" t="s">
        <v>80</v>
      </c>
      <c r="S94" t="s">
        <v>80</v>
      </c>
      <c r="T94" t="s">
        <v>80</v>
      </c>
      <c r="U94" t="s">
        <v>80</v>
      </c>
      <c r="V94" t="s">
        <v>80</v>
      </c>
      <c r="W94" t="s">
        <v>80</v>
      </c>
      <c r="X94" t="s">
        <v>80</v>
      </c>
      <c r="Y94" t="s">
        <v>80</v>
      </c>
      <c r="Z94" t="s">
        <v>80</v>
      </c>
      <c r="AA94" t="s">
        <v>80</v>
      </c>
      <c r="AB94" t="s">
        <v>80</v>
      </c>
      <c r="AC94" t="s">
        <v>80</v>
      </c>
      <c r="AD94" t="s">
        <v>80</v>
      </c>
      <c r="AE94" t="s">
        <v>80</v>
      </c>
      <c r="AF94" t="s">
        <v>80</v>
      </c>
      <c r="AG94" t="s">
        <v>80</v>
      </c>
      <c r="AH94" t="s">
        <v>80</v>
      </c>
      <c r="AI94" t="s">
        <v>80</v>
      </c>
      <c r="AJ94" t="s">
        <v>80</v>
      </c>
      <c r="AK94" t="s">
        <v>80</v>
      </c>
      <c r="AL94" t="s">
        <v>80</v>
      </c>
      <c r="AM94" t="s">
        <v>80</v>
      </c>
      <c r="AN94" t="s">
        <v>80</v>
      </c>
      <c r="AO94" t="s">
        <v>80</v>
      </c>
      <c r="AP94" t="s">
        <v>80</v>
      </c>
      <c r="AQ94" t="s">
        <v>80</v>
      </c>
      <c r="AR94" t="s">
        <v>80</v>
      </c>
      <c r="AS94" t="s">
        <v>80</v>
      </c>
      <c r="AT94" t="s">
        <v>80</v>
      </c>
      <c r="AU94" t="s">
        <v>80</v>
      </c>
      <c r="AV94" t="s">
        <v>80</v>
      </c>
      <c r="AW94" t="s">
        <v>80</v>
      </c>
      <c r="AX94" t="s">
        <v>80</v>
      </c>
      <c r="AY94" t="s">
        <v>80</v>
      </c>
      <c r="AZ94" t="s">
        <v>80</v>
      </c>
      <c r="BA94" t="s">
        <v>80</v>
      </c>
      <c r="BB94" t="s">
        <v>80</v>
      </c>
      <c r="BG94" t="s">
        <v>80</v>
      </c>
      <c r="BH94" t="s">
        <v>80</v>
      </c>
      <c r="BI94" t="s">
        <v>80</v>
      </c>
      <c r="BJ94" t="s">
        <v>80</v>
      </c>
      <c r="BK94" t="s">
        <v>80</v>
      </c>
      <c r="BL94" t="s">
        <v>80</v>
      </c>
      <c r="BM94" t="s">
        <v>80</v>
      </c>
      <c r="BN94" t="s">
        <v>80</v>
      </c>
      <c r="BO94" t="s">
        <v>80</v>
      </c>
      <c r="BP94" t="s">
        <v>80</v>
      </c>
      <c r="BQ94" t="s">
        <v>80</v>
      </c>
      <c r="BR94" t="s">
        <v>80</v>
      </c>
      <c r="BS94">
        <v>1</v>
      </c>
      <c r="BT94">
        <v>1</v>
      </c>
      <c r="BU94" t="s">
        <v>80</v>
      </c>
      <c r="BV94" t="s">
        <v>80</v>
      </c>
      <c r="BW94" t="s">
        <v>80</v>
      </c>
      <c r="BX94" t="s">
        <v>80</v>
      </c>
      <c r="BY94" t="s">
        <v>80</v>
      </c>
      <c r="BZ94" t="s">
        <v>80</v>
      </c>
      <c r="CE94">
        <f t="shared" si="11"/>
        <v>0</v>
      </c>
      <c r="CF94">
        <f t="shared" si="12"/>
        <v>0</v>
      </c>
      <c r="CG94">
        <f t="shared" si="13"/>
        <v>0</v>
      </c>
      <c r="CH94">
        <f t="shared" si="14"/>
        <v>0</v>
      </c>
    </row>
    <row r="95" spans="1:86" hidden="1" x14ac:dyDescent="0.25">
      <c r="A95" t="s">
        <v>171</v>
      </c>
      <c r="B95" t="s">
        <v>127</v>
      </c>
      <c r="C95" t="s">
        <v>106</v>
      </c>
      <c r="D95" t="s">
        <v>107</v>
      </c>
      <c r="E95" t="s">
        <v>172</v>
      </c>
      <c r="F95" t="s">
        <v>86</v>
      </c>
      <c r="G95" t="s">
        <v>80</v>
      </c>
      <c r="H95" t="s">
        <v>80</v>
      </c>
      <c r="I95" t="s">
        <v>80</v>
      </c>
      <c r="J95" t="s">
        <v>80</v>
      </c>
      <c r="K95" t="s">
        <v>80</v>
      </c>
      <c r="L95" t="s">
        <v>80</v>
      </c>
      <c r="M95" t="s">
        <v>80</v>
      </c>
      <c r="N95" t="s">
        <v>80</v>
      </c>
      <c r="O95" t="s">
        <v>80</v>
      </c>
      <c r="P95" t="s">
        <v>80</v>
      </c>
      <c r="Q95" t="s">
        <v>80</v>
      </c>
      <c r="R95" t="s">
        <v>80</v>
      </c>
      <c r="S95" t="s">
        <v>80</v>
      </c>
      <c r="T95" t="s">
        <v>80</v>
      </c>
      <c r="U95" t="s">
        <v>80</v>
      </c>
      <c r="V95" t="s">
        <v>80</v>
      </c>
      <c r="W95" t="s">
        <v>80</v>
      </c>
      <c r="X95" t="s">
        <v>80</v>
      </c>
      <c r="Y95" t="s">
        <v>80</v>
      </c>
      <c r="Z95" t="s">
        <v>80</v>
      </c>
      <c r="AA95" t="s">
        <v>80</v>
      </c>
      <c r="AB95" t="s">
        <v>80</v>
      </c>
      <c r="AC95" t="s">
        <v>80</v>
      </c>
      <c r="AD95" t="s">
        <v>80</v>
      </c>
      <c r="AE95" t="s">
        <v>80</v>
      </c>
      <c r="AF95" t="s">
        <v>80</v>
      </c>
      <c r="AG95" t="s">
        <v>80</v>
      </c>
      <c r="AH95" t="s">
        <v>80</v>
      </c>
      <c r="AI95" t="s">
        <v>80</v>
      </c>
      <c r="AJ95" t="s">
        <v>80</v>
      </c>
      <c r="AK95" t="s">
        <v>80</v>
      </c>
      <c r="AL95" t="s">
        <v>80</v>
      </c>
      <c r="AM95" t="s">
        <v>80</v>
      </c>
      <c r="AN95" t="s">
        <v>80</v>
      </c>
      <c r="AO95" t="s">
        <v>80</v>
      </c>
      <c r="AP95" t="s">
        <v>80</v>
      </c>
      <c r="AQ95" t="s">
        <v>80</v>
      </c>
      <c r="AR95" t="s">
        <v>80</v>
      </c>
      <c r="AS95" t="s">
        <v>80</v>
      </c>
      <c r="AT95" t="s">
        <v>80</v>
      </c>
      <c r="AU95" t="s">
        <v>80</v>
      </c>
      <c r="AV95" t="s">
        <v>80</v>
      </c>
      <c r="AW95" t="s">
        <v>80</v>
      </c>
      <c r="AX95" t="s">
        <v>80</v>
      </c>
      <c r="AY95" t="s">
        <v>80</v>
      </c>
      <c r="AZ95" t="s">
        <v>80</v>
      </c>
      <c r="BA95" t="s">
        <v>80</v>
      </c>
      <c r="BB95" t="s">
        <v>80</v>
      </c>
      <c r="BG95" t="s">
        <v>80</v>
      </c>
      <c r="BH95" t="s">
        <v>80</v>
      </c>
      <c r="BI95" t="s">
        <v>80</v>
      </c>
      <c r="BJ95" t="s">
        <v>80</v>
      </c>
      <c r="BK95" t="s">
        <v>80</v>
      </c>
      <c r="BL95" t="s">
        <v>80</v>
      </c>
      <c r="BM95" t="s">
        <v>80</v>
      </c>
      <c r="BN95" t="s">
        <v>80</v>
      </c>
      <c r="BO95" t="s">
        <v>80</v>
      </c>
      <c r="BP95" t="s">
        <v>80</v>
      </c>
      <c r="BQ95" t="s">
        <v>80</v>
      </c>
      <c r="BR95" t="s">
        <v>80</v>
      </c>
      <c r="BS95">
        <v>50</v>
      </c>
      <c r="BT95">
        <v>50</v>
      </c>
      <c r="BU95" t="s">
        <v>80</v>
      </c>
      <c r="BV95" t="s">
        <v>80</v>
      </c>
      <c r="BW95">
        <v>49</v>
      </c>
      <c r="BX95">
        <v>49</v>
      </c>
      <c r="BY95" t="s">
        <v>80</v>
      </c>
      <c r="BZ95" t="s">
        <v>80</v>
      </c>
      <c r="CE95">
        <f t="shared" si="11"/>
        <v>0</v>
      </c>
      <c r="CF95">
        <f t="shared" si="12"/>
        <v>0</v>
      </c>
      <c r="CG95">
        <f t="shared" si="13"/>
        <v>0</v>
      </c>
      <c r="CH95">
        <f t="shared" si="14"/>
        <v>0</v>
      </c>
    </row>
    <row r="96" spans="1:86" hidden="1" x14ac:dyDescent="0.25">
      <c r="A96" t="s">
        <v>204</v>
      </c>
      <c r="B96" t="s">
        <v>205</v>
      </c>
      <c r="C96" t="s">
        <v>201</v>
      </c>
      <c r="D96" t="s">
        <v>202</v>
      </c>
      <c r="E96" t="s">
        <v>206</v>
      </c>
      <c r="F96" t="s">
        <v>111</v>
      </c>
      <c r="G96" t="s">
        <v>80</v>
      </c>
      <c r="H96" t="s">
        <v>80</v>
      </c>
      <c r="I96" t="s">
        <v>80</v>
      </c>
      <c r="J96" t="s">
        <v>80</v>
      </c>
      <c r="K96">
        <v>1</v>
      </c>
      <c r="L96">
        <v>1</v>
      </c>
      <c r="M96" t="s">
        <v>80</v>
      </c>
      <c r="N96" t="s">
        <v>80</v>
      </c>
      <c r="O96" t="s">
        <v>80</v>
      </c>
      <c r="P96" t="s">
        <v>80</v>
      </c>
      <c r="Q96" t="s">
        <v>80</v>
      </c>
      <c r="R96" t="s">
        <v>80</v>
      </c>
      <c r="S96" t="s">
        <v>80</v>
      </c>
      <c r="T96" t="s">
        <v>80</v>
      </c>
      <c r="U96" t="s">
        <v>80</v>
      </c>
      <c r="V96" t="s">
        <v>80</v>
      </c>
      <c r="W96">
        <v>1</v>
      </c>
      <c r="X96">
        <v>1</v>
      </c>
      <c r="Y96" t="s">
        <v>80</v>
      </c>
      <c r="Z96" t="s">
        <v>80</v>
      </c>
      <c r="AA96">
        <v>1</v>
      </c>
      <c r="AB96">
        <v>1</v>
      </c>
      <c r="AC96" t="s">
        <v>80</v>
      </c>
      <c r="AD96" t="s">
        <v>80</v>
      </c>
      <c r="AE96">
        <v>2</v>
      </c>
      <c r="AF96">
        <v>2</v>
      </c>
      <c r="AG96" t="s">
        <v>80</v>
      </c>
      <c r="AH96" t="s">
        <v>80</v>
      </c>
      <c r="AI96" t="s">
        <v>80</v>
      </c>
      <c r="AJ96" t="s">
        <v>80</v>
      </c>
      <c r="AK96" t="s">
        <v>80</v>
      </c>
      <c r="AL96" t="s">
        <v>80</v>
      </c>
      <c r="AM96" t="s">
        <v>80</v>
      </c>
      <c r="AN96" t="s">
        <v>80</v>
      </c>
      <c r="AO96" t="s">
        <v>80</v>
      </c>
      <c r="AP96" t="s">
        <v>80</v>
      </c>
      <c r="AQ96" t="s">
        <v>80</v>
      </c>
      <c r="AR96" t="s">
        <v>80</v>
      </c>
      <c r="AS96" t="s">
        <v>80</v>
      </c>
      <c r="AT96" t="s">
        <v>80</v>
      </c>
      <c r="AU96" t="s">
        <v>80</v>
      </c>
      <c r="AV96" t="s">
        <v>80</v>
      </c>
      <c r="AW96" t="s">
        <v>80</v>
      </c>
      <c r="AX96" t="s">
        <v>80</v>
      </c>
      <c r="AY96">
        <v>1</v>
      </c>
      <c r="AZ96">
        <v>1</v>
      </c>
      <c r="BA96" t="s">
        <v>80</v>
      </c>
      <c r="BB96" t="s">
        <v>80</v>
      </c>
      <c r="BG96" t="s">
        <v>80</v>
      </c>
      <c r="BH96" t="s">
        <v>80</v>
      </c>
      <c r="BI96" t="s">
        <v>80</v>
      </c>
      <c r="BJ96" t="s">
        <v>80</v>
      </c>
      <c r="BK96" t="s">
        <v>80</v>
      </c>
      <c r="BL96" t="s">
        <v>80</v>
      </c>
      <c r="BM96" t="s">
        <v>80</v>
      </c>
      <c r="BN96" t="s">
        <v>80</v>
      </c>
      <c r="BO96">
        <v>1</v>
      </c>
      <c r="BP96">
        <v>1</v>
      </c>
      <c r="BQ96" t="s">
        <v>80</v>
      </c>
      <c r="BR96" t="s">
        <v>80</v>
      </c>
      <c r="BS96" t="s">
        <v>80</v>
      </c>
      <c r="BT96" t="s">
        <v>80</v>
      </c>
      <c r="BU96" t="s">
        <v>80</v>
      </c>
      <c r="BV96" t="s">
        <v>80</v>
      </c>
      <c r="BW96" t="s">
        <v>80</v>
      </c>
      <c r="BX96" t="s">
        <v>80</v>
      </c>
      <c r="BY96" t="s">
        <v>80</v>
      </c>
      <c r="BZ96" t="s">
        <v>80</v>
      </c>
      <c r="CE96">
        <f t="shared" si="11"/>
        <v>0</v>
      </c>
      <c r="CF96">
        <f t="shared" si="12"/>
        <v>0</v>
      </c>
      <c r="CG96">
        <f t="shared" si="13"/>
        <v>0</v>
      </c>
      <c r="CH96">
        <f t="shared" si="14"/>
        <v>0</v>
      </c>
    </row>
    <row r="97" spans="1:86" hidden="1" x14ac:dyDescent="0.25">
      <c r="A97" t="s">
        <v>226</v>
      </c>
      <c r="B97" t="s">
        <v>113</v>
      </c>
      <c r="C97" t="s">
        <v>106</v>
      </c>
      <c r="D97" t="s">
        <v>107</v>
      </c>
      <c r="E97" t="s">
        <v>227</v>
      </c>
      <c r="F97" t="s">
        <v>92</v>
      </c>
      <c r="G97" t="s">
        <v>80</v>
      </c>
      <c r="H97" t="s">
        <v>80</v>
      </c>
      <c r="I97" t="s">
        <v>80</v>
      </c>
      <c r="J97" t="s">
        <v>80</v>
      </c>
      <c r="K97" t="s">
        <v>80</v>
      </c>
      <c r="L97" t="s">
        <v>80</v>
      </c>
      <c r="M97" t="s">
        <v>80</v>
      </c>
      <c r="N97" t="s">
        <v>80</v>
      </c>
      <c r="O97" t="s">
        <v>80</v>
      </c>
      <c r="P97" t="s">
        <v>80</v>
      </c>
      <c r="Q97" t="s">
        <v>80</v>
      </c>
      <c r="R97" t="s">
        <v>80</v>
      </c>
      <c r="S97" t="s">
        <v>80</v>
      </c>
      <c r="T97" t="s">
        <v>80</v>
      </c>
      <c r="U97" t="s">
        <v>80</v>
      </c>
      <c r="V97" t="s">
        <v>80</v>
      </c>
      <c r="W97" t="s">
        <v>80</v>
      </c>
      <c r="X97" t="s">
        <v>80</v>
      </c>
      <c r="Y97" t="s">
        <v>80</v>
      </c>
      <c r="Z97" t="s">
        <v>80</v>
      </c>
      <c r="AA97" t="s">
        <v>80</v>
      </c>
      <c r="AB97" t="s">
        <v>80</v>
      </c>
      <c r="AC97" t="s">
        <v>80</v>
      </c>
      <c r="AD97" t="s">
        <v>80</v>
      </c>
      <c r="AE97" t="s">
        <v>80</v>
      </c>
      <c r="AF97" t="s">
        <v>80</v>
      </c>
      <c r="AG97" t="s">
        <v>80</v>
      </c>
      <c r="AH97" t="s">
        <v>80</v>
      </c>
      <c r="AI97" t="s">
        <v>80</v>
      </c>
      <c r="AJ97" t="s">
        <v>80</v>
      </c>
      <c r="AK97" t="s">
        <v>80</v>
      </c>
      <c r="AL97" t="s">
        <v>80</v>
      </c>
      <c r="AM97" t="s">
        <v>80</v>
      </c>
      <c r="AN97" t="s">
        <v>80</v>
      </c>
      <c r="AO97" t="s">
        <v>80</v>
      </c>
      <c r="AP97" t="s">
        <v>80</v>
      </c>
      <c r="AQ97" t="s">
        <v>80</v>
      </c>
      <c r="AR97" t="s">
        <v>80</v>
      </c>
      <c r="AS97" t="s">
        <v>80</v>
      </c>
      <c r="AT97" t="s">
        <v>80</v>
      </c>
      <c r="AU97" t="s">
        <v>80</v>
      </c>
      <c r="AV97" t="s">
        <v>80</v>
      </c>
      <c r="AW97" t="s">
        <v>80</v>
      </c>
      <c r="AX97" t="s">
        <v>80</v>
      </c>
      <c r="AY97">
        <v>13</v>
      </c>
      <c r="AZ97">
        <v>13</v>
      </c>
      <c r="BA97">
        <v>1</v>
      </c>
      <c r="BB97" t="s">
        <v>80</v>
      </c>
      <c r="BG97">
        <v>24</v>
      </c>
      <c r="BH97">
        <v>24</v>
      </c>
      <c r="BI97">
        <v>1</v>
      </c>
      <c r="BJ97" t="s">
        <v>80</v>
      </c>
      <c r="BK97">
        <v>23</v>
      </c>
      <c r="BL97">
        <v>23</v>
      </c>
      <c r="BM97">
        <v>2</v>
      </c>
      <c r="BN97" t="s">
        <v>80</v>
      </c>
      <c r="BO97">
        <v>21</v>
      </c>
      <c r="BP97">
        <v>21</v>
      </c>
      <c r="BQ97" t="s">
        <v>80</v>
      </c>
      <c r="BR97" t="s">
        <v>80</v>
      </c>
      <c r="BS97" t="s">
        <v>80</v>
      </c>
      <c r="BT97" t="s">
        <v>80</v>
      </c>
      <c r="BU97" t="s">
        <v>80</v>
      </c>
      <c r="BV97" t="s">
        <v>80</v>
      </c>
      <c r="BW97" t="s">
        <v>80</v>
      </c>
      <c r="BX97" t="s">
        <v>80</v>
      </c>
      <c r="BY97" t="s">
        <v>80</v>
      </c>
      <c r="BZ97" t="s">
        <v>80</v>
      </c>
      <c r="CE97">
        <f t="shared" si="11"/>
        <v>0</v>
      </c>
      <c r="CF97">
        <f t="shared" si="12"/>
        <v>0</v>
      </c>
      <c r="CG97">
        <f t="shared" si="13"/>
        <v>0</v>
      </c>
      <c r="CH97">
        <f t="shared" si="14"/>
        <v>0</v>
      </c>
    </row>
    <row r="98" spans="1:86" hidden="1" x14ac:dyDescent="0.25">
      <c r="A98" t="s">
        <v>226</v>
      </c>
      <c r="B98" t="s">
        <v>113</v>
      </c>
      <c r="C98" t="s">
        <v>106</v>
      </c>
      <c r="D98" t="s">
        <v>107</v>
      </c>
      <c r="E98" t="s">
        <v>227</v>
      </c>
      <c r="F98" t="s">
        <v>86</v>
      </c>
      <c r="G98" t="s">
        <v>80</v>
      </c>
      <c r="H98" t="s">
        <v>80</v>
      </c>
      <c r="I98" t="s">
        <v>80</v>
      </c>
      <c r="J98" t="s">
        <v>80</v>
      </c>
      <c r="K98" t="s">
        <v>80</v>
      </c>
      <c r="L98" t="s">
        <v>80</v>
      </c>
      <c r="M98" t="s">
        <v>80</v>
      </c>
      <c r="N98" t="s">
        <v>80</v>
      </c>
      <c r="O98" t="s">
        <v>80</v>
      </c>
      <c r="P98" t="s">
        <v>80</v>
      </c>
      <c r="Q98" t="s">
        <v>80</v>
      </c>
      <c r="R98" t="s">
        <v>80</v>
      </c>
      <c r="S98" t="s">
        <v>80</v>
      </c>
      <c r="T98" t="s">
        <v>80</v>
      </c>
      <c r="U98" t="s">
        <v>80</v>
      </c>
      <c r="V98" t="s">
        <v>80</v>
      </c>
      <c r="W98" t="s">
        <v>80</v>
      </c>
      <c r="X98" t="s">
        <v>80</v>
      </c>
      <c r="Y98" t="s">
        <v>80</v>
      </c>
      <c r="Z98" t="s">
        <v>80</v>
      </c>
      <c r="AA98" t="s">
        <v>80</v>
      </c>
      <c r="AB98" t="s">
        <v>80</v>
      </c>
      <c r="AC98" t="s">
        <v>80</v>
      </c>
      <c r="AD98" t="s">
        <v>80</v>
      </c>
      <c r="AE98" t="s">
        <v>80</v>
      </c>
      <c r="AF98" t="s">
        <v>80</v>
      </c>
      <c r="AG98" t="s">
        <v>80</v>
      </c>
      <c r="AH98" t="s">
        <v>80</v>
      </c>
      <c r="AI98" t="s">
        <v>80</v>
      </c>
      <c r="AJ98" t="s">
        <v>80</v>
      </c>
      <c r="AK98" t="s">
        <v>80</v>
      </c>
      <c r="AL98" t="s">
        <v>80</v>
      </c>
      <c r="AM98" t="s">
        <v>80</v>
      </c>
      <c r="AN98" t="s">
        <v>80</v>
      </c>
      <c r="AO98" t="s">
        <v>80</v>
      </c>
      <c r="AP98" t="s">
        <v>80</v>
      </c>
      <c r="AQ98" t="s">
        <v>80</v>
      </c>
      <c r="AR98" t="s">
        <v>80</v>
      </c>
      <c r="AS98" t="s">
        <v>80</v>
      </c>
      <c r="AT98" t="s">
        <v>80</v>
      </c>
      <c r="AU98" t="s">
        <v>80</v>
      </c>
      <c r="AV98" t="s">
        <v>80</v>
      </c>
      <c r="AW98" t="s">
        <v>80</v>
      </c>
      <c r="AX98" t="s">
        <v>80</v>
      </c>
      <c r="AY98">
        <v>65</v>
      </c>
      <c r="AZ98">
        <v>64</v>
      </c>
      <c r="BA98" t="s">
        <v>80</v>
      </c>
      <c r="BB98" t="s">
        <v>80</v>
      </c>
      <c r="BG98">
        <v>63</v>
      </c>
      <c r="BH98">
        <v>61</v>
      </c>
      <c r="BI98" t="s">
        <v>80</v>
      </c>
      <c r="BJ98" t="s">
        <v>80</v>
      </c>
      <c r="BK98">
        <v>56</v>
      </c>
      <c r="BL98">
        <v>57</v>
      </c>
      <c r="BM98" t="s">
        <v>80</v>
      </c>
      <c r="BN98" t="s">
        <v>80</v>
      </c>
      <c r="BO98">
        <v>68</v>
      </c>
      <c r="BP98">
        <v>70</v>
      </c>
      <c r="BQ98" t="s">
        <v>80</v>
      </c>
      <c r="BR98" t="s">
        <v>80</v>
      </c>
      <c r="BS98" t="s">
        <v>80</v>
      </c>
      <c r="BT98" t="s">
        <v>80</v>
      </c>
      <c r="BU98" t="s">
        <v>80</v>
      </c>
      <c r="BV98" t="s">
        <v>80</v>
      </c>
      <c r="BW98" t="s">
        <v>80</v>
      </c>
      <c r="BX98" t="s">
        <v>80</v>
      </c>
      <c r="BY98" t="s">
        <v>80</v>
      </c>
      <c r="BZ98" t="s">
        <v>80</v>
      </c>
      <c r="CE98">
        <f t="shared" si="11"/>
        <v>0</v>
      </c>
      <c r="CF98">
        <f t="shared" si="12"/>
        <v>0</v>
      </c>
      <c r="CG98">
        <f t="shared" si="13"/>
        <v>0</v>
      </c>
      <c r="CH98">
        <f t="shared" si="14"/>
        <v>0</v>
      </c>
    </row>
    <row r="99" spans="1:86" hidden="1" x14ac:dyDescent="0.25">
      <c r="A99" t="s">
        <v>247</v>
      </c>
      <c r="B99" t="s">
        <v>113</v>
      </c>
      <c r="C99" t="s">
        <v>100</v>
      </c>
      <c r="D99" t="s">
        <v>174</v>
      </c>
      <c r="E99" t="s">
        <v>248</v>
      </c>
      <c r="F99" t="s">
        <v>92</v>
      </c>
      <c r="G99" t="s">
        <v>80</v>
      </c>
      <c r="H99" t="s">
        <v>80</v>
      </c>
      <c r="I99" t="s">
        <v>80</v>
      </c>
      <c r="J99" t="s">
        <v>80</v>
      </c>
      <c r="K99" t="s">
        <v>80</v>
      </c>
      <c r="L99" t="s">
        <v>80</v>
      </c>
      <c r="M99" t="s">
        <v>80</v>
      </c>
      <c r="N99" t="s">
        <v>80</v>
      </c>
      <c r="O99" t="s">
        <v>80</v>
      </c>
      <c r="P99" t="s">
        <v>80</v>
      </c>
      <c r="Q99" t="s">
        <v>80</v>
      </c>
      <c r="R99" t="s">
        <v>80</v>
      </c>
      <c r="S99" t="s">
        <v>80</v>
      </c>
      <c r="T99" t="s">
        <v>80</v>
      </c>
      <c r="U99" t="s">
        <v>80</v>
      </c>
      <c r="V99" t="s">
        <v>80</v>
      </c>
      <c r="W99" t="s">
        <v>80</v>
      </c>
      <c r="X99" t="s">
        <v>80</v>
      </c>
      <c r="Y99" t="s">
        <v>80</v>
      </c>
      <c r="Z99" t="s">
        <v>80</v>
      </c>
      <c r="AA99" t="s">
        <v>80</v>
      </c>
      <c r="AB99" t="s">
        <v>80</v>
      </c>
      <c r="AC99" t="s">
        <v>80</v>
      </c>
      <c r="AD99" t="s">
        <v>80</v>
      </c>
      <c r="AE99" t="s">
        <v>80</v>
      </c>
      <c r="AF99" t="s">
        <v>80</v>
      </c>
      <c r="AG99" t="s">
        <v>80</v>
      </c>
      <c r="AH99" t="s">
        <v>80</v>
      </c>
      <c r="AI99" t="s">
        <v>80</v>
      </c>
      <c r="AJ99" t="s">
        <v>80</v>
      </c>
      <c r="AK99" t="s">
        <v>80</v>
      </c>
      <c r="AL99" t="s">
        <v>80</v>
      </c>
      <c r="AM99" t="s">
        <v>80</v>
      </c>
      <c r="AN99" t="s">
        <v>80</v>
      </c>
      <c r="AO99" t="s">
        <v>80</v>
      </c>
      <c r="AP99" t="s">
        <v>80</v>
      </c>
      <c r="AQ99" t="s">
        <v>80</v>
      </c>
      <c r="AR99" t="s">
        <v>80</v>
      </c>
      <c r="AS99" t="s">
        <v>80</v>
      </c>
      <c r="AT99" t="s">
        <v>80</v>
      </c>
      <c r="AU99" t="s">
        <v>80</v>
      </c>
      <c r="AV99" t="s">
        <v>80</v>
      </c>
      <c r="AW99" t="s">
        <v>80</v>
      </c>
      <c r="AX99" t="s">
        <v>80</v>
      </c>
      <c r="AY99">
        <v>696</v>
      </c>
      <c r="AZ99">
        <v>696</v>
      </c>
      <c r="BA99" t="s">
        <v>80</v>
      </c>
      <c r="BB99" t="s">
        <v>80</v>
      </c>
      <c r="BG99">
        <v>754</v>
      </c>
      <c r="BH99">
        <v>754</v>
      </c>
      <c r="BI99" t="s">
        <v>80</v>
      </c>
      <c r="BJ99" t="s">
        <v>80</v>
      </c>
      <c r="BK99">
        <v>716</v>
      </c>
      <c r="BL99">
        <v>716</v>
      </c>
      <c r="BM99" t="s">
        <v>80</v>
      </c>
      <c r="BN99" t="s">
        <v>80</v>
      </c>
      <c r="BO99">
        <v>762</v>
      </c>
      <c r="BP99">
        <v>762</v>
      </c>
      <c r="BQ99" t="s">
        <v>80</v>
      </c>
      <c r="BR99" t="s">
        <v>80</v>
      </c>
      <c r="BS99" t="s">
        <v>80</v>
      </c>
      <c r="BT99" t="s">
        <v>80</v>
      </c>
      <c r="BU99" t="s">
        <v>80</v>
      </c>
      <c r="BV99" t="s">
        <v>80</v>
      </c>
      <c r="BW99" t="s">
        <v>80</v>
      </c>
      <c r="BX99" t="s">
        <v>80</v>
      </c>
      <c r="BY99" t="s">
        <v>80</v>
      </c>
      <c r="BZ99" t="s">
        <v>80</v>
      </c>
      <c r="CE99">
        <f t="shared" si="11"/>
        <v>0</v>
      </c>
      <c r="CF99">
        <f t="shared" si="12"/>
        <v>0</v>
      </c>
      <c r="CG99">
        <f t="shared" si="13"/>
        <v>0</v>
      </c>
      <c r="CH99">
        <f t="shared" si="14"/>
        <v>0</v>
      </c>
    </row>
    <row r="100" spans="1:86" hidden="1" x14ac:dyDescent="0.25">
      <c r="A100" t="s">
        <v>247</v>
      </c>
      <c r="B100" t="s">
        <v>113</v>
      </c>
      <c r="C100" t="s">
        <v>100</v>
      </c>
      <c r="D100" t="s">
        <v>174</v>
      </c>
      <c r="E100" t="s">
        <v>248</v>
      </c>
      <c r="F100" t="s">
        <v>86</v>
      </c>
      <c r="G100" t="s">
        <v>80</v>
      </c>
      <c r="H100" t="s">
        <v>80</v>
      </c>
      <c r="I100" t="s">
        <v>80</v>
      </c>
      <c r="J100" t="s">
        <v>80</v>
      </c>
      <c r="K100" t="s">
        <v>80</v>
      </c>
      <c r="L100" t="s">
        <v>80</v>
      </c>
      <c r="M100" t="s">
        <v>80</v>
      </c>
      <c r="N100" t="s">
        <v>80</v>
      </c>
      <c r="O100" t="s">
        <v>80</v>
      </c>
      <c r="P100" t="s">
        <v>80</v>
      </c>
      <c r="Q100" t="s">
        <v>80</v>
      </c>
      <c r="R100" t="s">
        <v>80</v>
      </c>
      <c r="S100" t="s">
        <v>80</v>
      </c>
      <c r="T100" t="s">
        <v>80</v>
      </c>
      <c r="U100" t="s">
        <v>80</v>
      </c>
      <c r="V100" t="s">
        <v>80</v>
      </c>
      <c r="W100" t="s">
        <v>80</v>
      </c>
      <c r="X100" t="s">
        <v>80</v>
      </c>
      <c r="Y100" t="s">
        <v>80</v>
      </c>
      <c r="Z100" t="s">
        <v>80</v>
      </c>
      <c r="AA100" t="s">
        <v>80</v>
      </c>
      <c r="AB100" t="s">
        <v>80</v>
      </c>
      <c r="AC100" t="s">
        <v>80</v>
      </c>
      <c r="AD100" t="s">
        <v>80</v>
      </c>
      <c r="AE100" t="s">
        <v>80</v>
      </c>
      <c r="AF100" t="s">
        <v>80</v>
      </c>
      <c r="AG100" t="s">
        <v>80</v>
      </c>
      <c r="AH100" t="s">
        <v>80</v>
      </c>
      <c r="AI100" t="s">
        <v>80</v>
      </c>
      <c r="AJ100" t="s">
        <v>80</v>
      </c>
      <c r="AK100" t="s">
        <v>80</v>
      </c>
      <c r="AL100" t="s">
        <v>80</v>
      </c>
      <c r="AM100" t="s">
        <v>80</v>
      </c>
      <c r="AN100" t="s">
        <v>80</v>
      </c>
      <c r="AO100" t="s">
        <v>80</v>
      </c>
      <c r="AP100" t="s">
        <v>80</v>
      </c>
      <c r="AQ100" t="s">
        <v>80</v>
      </c>
      <c r="AR100" t="s">
        <v>80</v>
      </c>
      <c r="AS100" t="s">
        <v>80</v>
      </c>
      <c r="AT100" t="s">
        <v>80</v>
      </c>
      <c r="AU100" t="s">
        <v>80</v>
      </c>
      <c r="AV100" t="s">
        <v>80</v>
      </c>
      <c r="AW100" t="s">
        <v>80</v>
      </c>
      <c r="AX100" t="s">
        <v>80</v>
      </c>
      <c r="AY100">
        <v>5</v>
      </c>
      <c r="AZ100">
        <v>5</v>
      </c>
      <c r="BA100" t="s">
        <v>80</v>
      </c>
      <c r="BB100" t="s">
        <v>80</v>
      </c>
      <c r="BG100">
        <v>25</v>
      </c>
      <c r="BH100">
        <v>25</v>
      </c>
      <c r="BI100" t="s">
        <v>80</v>
      </c>
      <c r="BJ100" t="s">
        <v>80</v>
      </c>
      <c r="BK100">
        <v>34</v>
      </c>
      <c r="BL100">
        <v>34</v>
      </c>
      <c r="BM100" t="s">
        <v>80</v>
      </c>
      <c r="BN100" t="s">
        <v>80</v>
      </c>
      <c r="BO100">
        <v>37</v>
      </c>
      <c r="BP100">
        <v>37</v>
      </c>
      <c r="BQ100" t="s">
        <v>80</v>
      </c>
      <c r="BR100" t="s">
        <v>80</v>
      </c>
      <c r="BS100" t="s">
        <v>80</v>
      </c>
      <c r="BT100" t="s">
        <v>80</v>
      </c>
      <c r="BU100" t="s">
        <v>80</v>
      </c>
      <c r="BV100" t="s">
        <v>80</v>
      </c>
      <c r="BW100" t="s">
        <v>80</v>
      </c>
      <c r="BX100" t="s">
        <v>80</v>
      </c>
      <c r="BY100" t="s">
        <v>80</v>
      </c>
      <c r="BZ100" t="s">
        <v>80</v>
      </c>
      <c r="CE100">
        <f t="shared" si="11"/>
        <v>0</v>
      </c>
      <c r="CF100">
        <f t="shared" si="12"/>
        <v>0</v>
      </c>
      <c r="CG100">
        <f t="shared" si="13"/>
        <v>0</v>
      </c>
      <c r="CH100">
        <f t="shared" si="14"/>
        <v>0</v>
      </c>
    </row>
    <row r="101" spans="1:86" hidden="1" x14ac:dyDescent="0.25">
      <c r="A101" t="s">
        <v>249</v>
      </c>
      <c r="B101" t="s">
        <v>113</v>
      </c>
      <c r="C101" t="s">
        <v>89</v>
      </c>
      <c r="D101" t="s">
        <v>130</v>
      </c>
      <c r="E101" t="s">
        <v>250</v>
      </c>
      <c r="F101" t="s">
        <v>92</v>
      </c>
      <c r="G101">
        <v>452</v>
      </c>
      <c r="H101">
        <v>454</v>
      </c>
      <c r="I101" t="s">
        <v>80</v>
      </c>
      <c r="J101" t="s">
        <v>80</v>
      </c>
      <c r="K101">
        <v>477</v>
      </c>
      <c r="L101">
        <v>476</v>
      </c>
      <c r="M101" t="s">
        <v>80</v>
      </c>
      <c r="N101" t="s">
        <v>80</v>
      </c>
      <c r="O101">
        <v>618</v>
      </c>
      <c r="P101">
        <v>618</v>
      </c>
      <c r="Q101" t="s">
        <v>80</v>
      </c>
      <c r="R101" t="s">
        <v>80</v>
      </c>
      <c r="S101">
        <v>619</v>
      </c>
      <c r="T101">
        <v>620</v>
      </c>
      <c r="U101" t="s">
        <v>80</v>
      </c>
      <c r="V101" t="s">
        <v>80</v>
      </c>
      <c r="W101">
        <v>639</v>
      </c>
      <c r="X101">
        <v>639</v>
      </c>
      <c r="Y101" t="s">
        <v>80</v>
      </c>
      <c r="Z101" t="s">
        <v>80</v>
      </c>
      <c r="AA101">
        <v>573</v>
      </c>
      <c r="AB101">
        <v>572</v>
      </c>
      <c r="AC101" t="s">
        <v>80</v>
      </c>
      <c r="AD101" t="s">
        <v>80</v>
      </c>
      <c r="AE101">
        <v>621</v>
      </c>
      <c r="AF101">
        <v>621</v>
      </c>
      <c r="AG101" t="s">
        <v>80</v>
      </c>
      <c r="AH101" t="s">
        <v>80</v>
      </c>
      <c r="AI101">
        <v>801</v>
      </c>
      <c r="AJ101">
        <v>798</v>
      </c>
      <c r="AK101" t="s">
        <v>80</v>
      </c>
      <c r="AL101" t="s">
        <v>80</v>
      </c>
      <c r="AM101">
        <v>680</v>
      </c>
      <c r="AN101">
        <v>684</v>
      </c>
      <c r="AO101" t="s">
        <v>80</v>
      </c>
      <c r="AP101" t="s">
        <v>80</v>
      </c>
      <c r="AQ101">
        <v>682</v>
      </c>
      <c r="AR101">
        <v>682</v>
      </c>
      <c r="AS101" t="s">
        <v>80</v>
      </c>
      <c r="AT101" t="s">
        <v>80</v>
      </c>
      <c r="AU101">
        <v>598</v>
      </c>
      <c r="AV101">
        <v>598</v>
      </c>
      <c r="AW101" t="s">
        <v>80</v>
      </c>
      <c r="AX101" t="s">
        <v>80</v>
      </c>
      <c r="AY101">
        <v>629</v>
      </c>
      <c r="AZ101">
        <v>629</v>
      </c>
      <c r="BA101" t="s">
        <v>80</v>
      </c>
      <c r="BB101" t="s">
        <v>80</v>
      </c>
      <c r="BC101" s="20">
        <f t="shared" si="18"/>
        <v>7389</v>
      </c>
      <c r="BD101" s="20">
        <f t="shared" si="19"/>
        <v>7391</v>
      </c>
      <c r="BG101">
        <v>706</v>
      </c>
      <c r="BH101">
        <v>706</v>
      </c>
      <c r="BI101" t="s">
        <v>80</v>
      </c>
      <c r="BJ101" t="s">
        <v>80</v>
      </c>
      <c r="BK101">
        <v>604</v>
      </c>
      <c r="BL101">
        <v>604</v>
      </c>
      <c r="BM101" t="s">
        <v>80</v>
      </c>
      <c r="BN101" t="s">
        <v>80</v>
      </c>
      <c r="BO101">
        <v>744</v>
      </c>
      <c r="BP101">
        <v>744</v>
      </c>
      <c r="BQ101" t="s">
        <v>80</v>
      </c>
      <c r="BR101" t="s">
        <v>80</v>
      </c>
      <c r="BS101" t="s">
        <v>80</v>
      </c>
      <c r="BT101" t="s">
        <v>80</v>
      </c>
      <c r="BU101" t="s">
        <v>80</v>
      </c>
      <c r="BV101" t="s">
        <v>80</v>
      </c>
      <c r="BW101" t="s">
        <v>80</v>
      </c>
      <c r="BX101" t="s">
        <v>80</v>
      </c>
      <c r="BY101" t="s">
        <v>80</v>
      </c>
      <c r="BZ101" t="s">
        <v>80</v>
      </c>
      <c r="CE101">
        <f t="shared" si="11"/>
        <v>7389</v>
      </c>
      <c r="CF101">
        <f t="shared" si="12"/>
        <v>7391</v>
      </c>
      <c r="CG101">
        <f t="shared" si="13"/>
        <v>0</v>
      </c>
      <c r="CH101">
        <f t="shared" si="14"/>
        <v>0</v>
      </c>
    </row>
    <row r="102" spans="1:86" hidden="1" x14ac:dyDescent="0.25">
      <c r="A102" t="s">
        <v>249</v>
      </c>
      <c r="B102" t="s">
        <v>113</v>
      </c>
      <c r="C102" t="s">
        <v>89</v>
      </c>
      <c r="D102" t="s">
        <v>130</v>
      </c>
      <c r="E102" t="s">
        <v>250</v>
      </c>
      <c r="F102" t="s">
        <v>86</v>
      </c>
      <c r="G102">
        <v>7</v>
      </c>
      <c r="H102">
        <v>7</v>
      </c>
      <c r="I102" t="s">
        <v>80</v>
      </c>
      <c r="J102" t="s">
        <v>80</v>
      </c>
      <c r="K102">
        <v>6</v>
      </c>
      <c r="L102">
        <v>6</v>
      </c>
      <c r="M102" t="s">
        <v>80</v>
      </c>
      <c r="N102" t="s">
        <v>80</v>
      </c>
      <c r="O102">
        <v>8</v>
      </c>
      <c r="P102">
        <v>8</v>
      </c>
      <c r="Q102" t="s">
        <v>80</v>
      </c>
      <c r="R102" t="s">
        <v>80</v>
      </c>
      <c r="S102">
        <v>17</v>
      </c>
      <c r="T102">
        <v>17</v>
      </c>
      <c r="U102" t="s">
        <v>80</v>
      </c>
      <c r="V102" t="s">
        <v>80</v>
      </c>
      <c r="W102">
        <v>15</v>
      </c>
      <c r="X102">
        <v>15</v>
      </c>
      <c r="Y102" t="s">
        <v>80</v>
      </c>
      <c r="Z102" t="s">
        <v>80</v>
      </c>
      <c r="AA102" t="s">
        <v>80</v>
      </c>
      <c r="AB102" t="s">
        <v>80</v>
      </c>
      <c r="AC102" t="s">
        <v>80</v>
      </c>
      <c r="AD102" t="s">
        <v>80</v>
      </c>
      <c r="AE102">
        <v>9</v>
      </c>
      <c r="AF102">
        <v>9</v>
      </c>
      <c r="AG102" t="s">
        <v>80</v>
      </c>
      <c r="AH102" t="s">
        <v>80</v>
      </c>
      <c r="AI102">
        <v>12</v>
      </c>
      <c r="AJ102">
        <v>12</v>
      </c>
      <c r="AK102" t="s">
        <v>80</v>
      </c>
      <c r="AL102" t="s">
        <v>80</v>
      </c>
      <c r="AM102" t="s">
        <v>80</v>
      </c>
      <c r="AN102" t="s">
        <v>80</v>
      </c>
      <c r="AO102" t="s">
        <v>80</v>
      </c>
      <c r="AP102" t="s">
        <v>80</v>
      </c>
      <c r="AQ102">
        <v>8</v>
      </c>
      <c r="AR102">
        <v>8</v>
      </c>
      <c r="AS102" t="s">
        <v>80</v>
      </c>
      <c r="AT102" t="s">
        <v>80</v>
      </c>
      <c r="AU102">
        <v>6</v>
      </c>
      <c r="AV102">
        <v>6</v>
      </c>
      <c r="AW102" t="s">
        <v>80</v>
      </c>
      <c r="AX102" t="s">
        <v>80</v>
      </c>
      <c r="AY102">
        <v>1</v>
      </c>
      <c r="AZ102">
        <v>1</v>
      </c>
      <c r="BA102" t="s">
        <v>80</v>
      </c>
      <c r="BB102" t="s">
        <v>80</v>
      </c>
      <c r="BG102">
        <v>8</v>
      </c>
      <c r="BH102">
        <v>7</v>
      </c>
      <c r="BI102" t="s">
        <v>80</v>
      </c>
      <c r="BJ102" t="s">
        <v>80</v>
      </c>
      <c r="BK102">
        <v>11</v>
      </c>
      <c r="BL102">
        <v>12</v>
      </c>
      <c r="BM102" t="s">
        <v>80</v>
      </c>
      <c r="BN102" t="s">
        <v>80</v>
      </c>
      <c r="BO102">
        <v>11</v>
      </c>
      <c r="BP102">
        <v>11</v>
      </c>
      <c r="BQ102" t="s">
        <v>80</v>
      </c>
      <c r="BR102" t="s">
        <v>80</v>
      </c>
      <c r="BS102" t="s">
        <v>80</v>
      </c>
      <c r="BT102" t="s">
        <v>80</v>
      </c>
      <c r="BU102" t="s">
        <v>80</v>
      </c>
      <c r="BV102" t="s">
        <v>80</v>
      </c>
      <c r="BW102" t="s">
        <v>80</v>
      </c>
      <c r="BX102" t="s">
        <v>80</v>
      </c>
      <c r="BY102" t="s">
        <v>80</v>
      </c>
      <c r="BZ102" t="s">
        <v>80</v>
      </c>
      <c r="CE102">
        <f t="shared" si="11"/>
        <v>0</v>
      </c>
      <c r="CF102">
        <f t="shared" si="12"/>
        <v>0</v>
      </c>
      <c r="CG102">
        <f t="shared" si="13"/>
        <v>0</v>
      </c>
      <c r="CH102">
        <f t="shared" si="14"/>
        <v>0</v>
      </c>
    </row>
    <row r="103" spans="1:86" hidden="1" x14ac:dyDescent="0.25">
      <c r="A103" t="s">
        <v>251</v>
      </c>
      <c r="B103" t="s">
        <v>113</v>
      </c>
      <c r="C103" t="s">
        <v>89</v>
      </c>
      <c r="D103" t="s">
        <v>156</v>
      </c>
      <c r="E103" t="s">
        <v>252</v>
      </c>
      <c r="F103" t="s">
        <v>92</v>
      </c>
      <c r="G103">
        <v>534</v>
      </c>
      <c r="H103">
        <v>532</v>
      </c>
      <c r="I103" t="s">
        <v>80</v>
      </c>
      <c r="J103">
        <v>2</v>
      </c>
      <c r="K103">
        <v>502</v>
      </c>
      <c r="L103">
        <v>505</v>
      </c>
      <c r="M103" t="s">
        <v>80</v>
      </c>
      <c r="N103">
        <v>1</v>
      </c>
      <c r="O103">
        <v>606</v>
      </c>
      <c r="P103">
        <v>605</v>
      </c>
      <c r="Q103" t="s">
        <v>80</v>
      </c>
      <c r="R103">
        <v>2</v>
      </c>
      <c r="S103">
        <v>590</v>
      </c>
      <c r="T103">
        <v>574</v>
      </c>
      <c r="U103" t="s">
        <v>80</v>
      </c>
      <c r="V103" t="s">
        <v>80</v>
      </c>
      <c r="W103">
        <v>580</v>
      </c>
      <c r="X103">
        <v>591</v>
      </c>
      <c r="Y103" t="s">
        <v>80</v>
      </c>
      <c r="Z103" t="s">
        <v>80</v>
      </c>
      <c r="AA103">
        <v>585</v>
      </c>
      <c r="AB103">
        <v>576</v>
      </c>
      <c r="AC103" t="s">
        <v>80</v>
      </c>
      <c r="AD103" t="s">
        <v>80</v>
      </c>
      <c r="AE103">
        <v>659</v>
      </c>
      <c r="AF103">
        <v>668</v>
      </c>
      <c r="AG103" t="s">
        <v>80</v>
      </c>
      <c r="AH103" t="s">
        <v>80</v>
      </c>
      <c r="AI103">
        <v>666</v>
      </c>
      <c r="AJ103">
        <v>661</v>
      </c>
      <c r="AK103" t="s">
        <v>80</v>
      </c>
      <c r="AL103" t="s">
        <v>80</v>
      </c>
      <c r="AM103">
        <v>584</v>
      </c>
      <c r="AN103">
        <v>590</v>
      </c>
      <c r="AO103" t="s">
        <v>80</v>
      </c>
      <c r="AP103">
        <v>1</v>
      </c>
      <c r="AQ103">
        <v>557</v>
      </c>
      <c r="AR103">
        <v>555</v>
      </c>
      <c r="AS103" t="s">
        <v>80</v>
      </c>
      <c r="AT103" t="s">
        <v>80</v>
      </c>
      <c r="AU103">
        <v>486</v>
      </c>
      <c r="AV103">
        <v>491</v>
      </c>
      <c r="AW103" t="s">
        <v>80</v>
      </c>
      <c r="AX103" t="s">
        <v>80</v>
      </c>
      <c r="AY103">
        <v>564</v>
      </c>
      <c r="AZ103">
        <v>558</v>
      </c>
      <c r="BA103" t="s">
        <v>80</v>
      </c>
      <c r="BB103" t="s">
        <v>80</v>
      </c>
      <c r="BC103" s="20">
        <f t="shared" si="18"/>
        <v>6913</v>
      </c>
      <c r="BD103" s="20">
        <f t="shared" si="19"/>
        <v>6906</v>
      </c>
      <c r="BG103">
        <v>686</v>
      </c>
      <c r="BH103">
        <v>684</v>
      </c>
      <c r="BI103" t="s">
        <v>80</v>
      </c>
      <c r="BJ103" t="s">
        <v>80</v>
      </c>
      <c r="BK103">
        <v>546</v>
      </c>
      <c r="BL103">
        <v>552</v>
      </c>
      <c r="BM103" t="s">
        <v>80</v>
      </c>
      <c r="BN103" t="s">
        <v>80</v>
      </c>
      <c r="BO103">
        <v>597</v>
      </c>
      <c r="BP103">
        <v>604</v>
      </c>
      <c r="BQ103" t="s">
        <v>80</v>
      </c>
      <c r="BR103" t="s">
        <v>80</v>
      </c>
      <c r="BS103" t="s">
        <v>80</v>
      </c>
      <c r="BT103" t="s">
        <v>80</v>
      </c>
      <c r="BU103" t="s">
        <v>80</v>
      </c>
      <c r="BV103" t="s">
        <v>80</v>
      </c>
      <c r="BW103" t="s">
        <v>80</v>
      </c>
      <c r="BX103" t="s">
        <v>80</v>
      </c>
      <c r="BY103" t="s">
        <v>80</v>
      </c>
      <c r="BZ103" t="s">
        <v>80</v>
      </c>
      <c r="CE103">
        <f t="shared" si="11"/>
        <v>6913</v>
      </c>
      <c r="CF103">
        <f t="shared" si="12"/>
        <v>6906</v>
      </c>
      <c r="CG103">
        <f t="shared" si="13"/>
        <v>0</v>
      </c>
      <c r="CH103">
        <f t="shared" si="14"/>
        <v>0</v>
      </c>
    </row>
    <row r="104" spans="1:86" hidden="1" x14ac:dyDescent="0.25">
      <c r="A104" t="s">
        <v>253</v>
      </c>
      <c r="B104" t="s">
        <v>113</v>
      </c>
      <c r="C104" t="s">
        <v>89</v>
      </c>
      <c r="D104" t="s">
        <v>169</v>
      </c>
      <c r="E104" t="s">
        <v>254</v>
      </c>
      <c r="F104" t="s">
        <v>92</v>
      </c>
      <c r="G104">
        <v>212</v>
      </c>
      <c r="H104">
        <v>212</v>
      </c>
      <c r="I104" t="s">
        <v>80</v>
      </c>
      <c r="J104" t="s">
        <v>80</v>
      </c>
      <c r="K104">
        <v>211</v>
      </c>
      <c r="L104">
        <v>209</v>
      </c>
      <c r="M104" t="s">
        <v>80</v>
      </c>
      <c r="N104" t="s">
        <v>80</v>
      </c>
      <c r="O104">
        <v>247</v>
      </c>
      <c r="P104">
        <v>248</v>
      </c>
      <c r="Q104" t="s">
        <v>80</v>
      </c>
      <c r="R104" t="s">
        <v>80</v>
      </c>
      <c r="S104">
        <v>301</v>
      </c>
      <c r="T104">
        <v>302</v>
      </c>
      <c r="U104" t="s">
        <v>80</v>
      </c>
      <c r="V104" t="s">
        <v>80</v>
      </c>
      <c r="W104">
        <v>310</v>
      </c>
      <c r="X104">
        <v>306</v>
      </c>
      <c r="Y104" t="s">
        <v>80</v>
      </c>
      <c r="Z104" t="s">
        <v>80</v>
      </c>
      <c r="AA104">
        <v>283</v>
      </c>
      <c r="AB104">
        <v>286</v>
      </c>
      <c r="AC104" t="s">
        <v>80</v>
      </c>
      <c r="AD104" t="s">
        <v>80</v>
      </c>
      <c r="AE104">
        <v>400</v>
      </c>
      <c r="AF104">
        <v>401</v>
      </c>
      <c r="AG104" t="s">
        <v>80</v>
      </c>
      <c r="AH104" t="s">
        <v>80</v>
      </c>
      <c r="AI104">
        <v>492</v>
      </c>
      <c r="AJ104">
        <v>490</v>
      </c>
      <c r="AK104" t="s">
        <v>80</v>
      </c>
      <c r="AL104" t="s">
        <v>80</v>
      </c>
      <c r="AM104">
        <v>330</v>
      </c>
      <c r="AN104">
        <v>332</v>
      </c>
      <c r="AO104" t="s">
        <v>80</v>
      </c>
      <c r="AP104" t="s">
        <v>80</v>
      </c>
      <c r="AQ104">
        <v>310</v>
      </c>
      <c r="AR104">
        <v>307</v>
      </c>
      <c r="AS104" t="s">
        <v>80</v>
      </c>
      <c r="AT104" t="s">
        <v>80</v>
      </c>
      <c r="AU104">
        <v>255</v>
      </c>
      <c r="AV104">
        <v>258</v>
      </c>
      <c r="AW104" t="s">
        <v>80</v>
      </c>
      <c r="AX104" t="s">
        <v>80</v>
      </c>
      <c r="AY104">
        <v>272</v>
      </c>
      <c r="AZ104">
        <v>272</v>
      </c>
      <c r="BA104" t="s">
        <v>80</v>
      </c>
      <c r="BB104" t="s">
        <v>80</v>
      </c>
      <c r="BC104" s="20">
        <f t="shared" si="18"/>
        <v>3623</v>
      </c>
      <c r="BD104" s="20">
        <f t="shared" si="19"/>
        <v>3623</v>
      </c>
      <c r="BG104">
        <v>308</v>
      </c>
      <c r="BH104">
        <v>308</v>
      </c>
      <c r="BI104" t="s">
        <v>80</v>
      </c>
      <c r="BJ104" t="s">
        <v>80</v>
      </c>
      <c r="BK104">
        <v>225</v>
      </c>
      <c r="BL104">
        <v>225</v>
      </c>
      <c r="BM104" t="s">
        <v>80</v>
      </c>
      <c r="BN104">
        <v>1</v>
      </c>
      <c r="BO104">
        <v>275</v>
      </c>
      <c r="BP104">
        <v>275</v>
      </c>
      <c r="BQ104" t="s">
        <v>80</v>
      </c>
      <c r="BR104" t="s">
        <v>80</v>
      </c>
      <c r="BS104" t="s">
        <v>80</v>
      </c>
      <c r="BT104" t="s">
        <v>80</v>
      </c>
      <c r="BU104" t="s">
        <v>80</v>
      </c>
      <c r="BV104" t="s">
        <v>80</v>
      </c>
      <c r="BW104" t="s">
        <v>80</v>
      </c>
      <c r="BX104" t="s">
        <v>80</v>
      </c>
      <c r="BY104" t="s">
        <v>80</v>
      </c>
      <c r="BZ104" t="s">
        <v>80</v>
      </c>
      <c r="CE104">
        <f t="shared" si="11"/>
        <v>3623</v>
      </c>
      <c r="CF104">
        <f t="shared" si="12"/>
        <v>3623</v>
      </c>
      <c r="CG104">
        <f t="shared" si="13"/>
        <v>0</v>
      </c>
      <c r="CH104">
        <f t="shared" si="14"/>
        <v>0</v>
      </c>
    </row>
    <row r="105" spans="1:86" hidden="1" x14ac:dyDescent="0.25">
      <c r="A105" t="s">
        <v>253</v>
      </c>
      <c r="B105" t="s">
        <v>113</v>
      </c>
      <c r="C105" t="s">
        <v>89</v>
      </c>
      <c r="D105" t="s">
        <v>169</v>
      </c>
      <c r="E105" t="s">
        <v>254</v>
      </c>
      <c r="F105" t="s">
        <v>86</v>
      </c>
      <c r="G105">
        <v>4</v>
      </c>
      <c r="H105">
        <v>4</v>
      </c>
      <c r="I105" t="s">
        <v>80</v>
      </c>
      <c r="J105" t="s">
        <v>80</v>
      </c>
      <c r="K105">
        <v>5</v>
      </c>
      <c r="L105">
        <v>5</v>
      </c>
      <c r="M105" t="s">
        <v>80</v>
      </c>
      <c r="N105" t="s">
        <v>80</v>
      </c>
      <c r="O105">
        <v>9</v>
      </c>
      <c r="P105">
        <v>9</v>
      </c>
      <c r="Q105" t="s">
        <v>80</v>
      </c>
      <c r="R105" t="s">
        <v>80</v>
      </c>
      <c r="S105">
        <v>8</v>
      </c>
      <c r="T105">
        <v>8</v>
      </c>
      <c r="U105" t="s">
        <v>80</v>
      </c>
      <c r="V105" t="s">
        <v>80</v>
      </c>
      <c r="W105">
        <v>5</v>
      </c>
      <c r="X105">
        <v>5</v>
      </c>
      <c r="Y105" t="s">
        <v>80</v>
      </c>
      <c r="Z105" t="s">
        <v>80</v>
      </c>
      <c r="AA105">
        <v>7</v>
      </c>
      <c r="AB105">
        <v>7</v>
      </c>
      <c r="AC105" t="s">
        <v>80</v>
      </c>
      <c r="AD105" t="s">
        <v>80</v>
      </c>
      <c r="AE105">
        <v>4</v>
      </c>
      <c r="AF105">
        <v>4</v>
      </c>
      <c r="AG105" t="s">
        <v>80</v>
      </c>
      <c r="AH105" t="s">
        <v>80</v>
      </c>
      <c r="AI105">
        <v>7</v>
      </c>
      <c r="AJ105">
        <v>7</v>
      </c>
      <c r="AK105" t="s">
        <v>80</v>
      </c>
      <c r="AL105" t="s">
        <v>80</v>
      </c>
      <c r="AM105">
        <v>7</v>
      </c>
      <c r="AN105">
        <v>7</v>
      </c>
      <c r="AO105" t="s">
        <v>80</v>
      </c>
      <c r="AP105" t="s">
        <v>80</v>
      </c>
      <c r="AQ105">
        <v>4</v>
      </c>
      <c r="AR105">
        <v>4</v>
      </c>
      <c r="AS105" t="s">
        <v>80</v>
      </c>
      <c r="AT105" t="s">
        <v>80</v>
      </c>
      <c r="AU105">
        <v>5</v>
      </c>
      <c r="AV105">
        <v>5</v>
      </c>
      <c r="AW105" t="s">
        <v>80</v>
      </c>
      <c r="AX105" t="s">
        <v>80</v>
      </c>
      <c r="AY105">
        <v>8</v>
      </c>
      <c r="AZ105">
        <v>8</v>
      </c>
      <c r="BA105" t="s">
        <v>80</v>
      </c>
      <c r="BB105" t="s">
        <v>80</v>
      </c>
      <c r="BC105" s="20">
        <f t="shared" si="18"/>
        <v>73</v>
      </c>
      <c r="BD105" s="20">
        <f t="shared" si="19"/>
        <v>73</v>
      </c>
      <c r="BG105">
        <v>7</v>
      </c>
      <c r="BH105">
        <v>7</v>
      </c>
      <c r="BI105" t="s">
        <v>80</v>
      </c>
      <c r="BJ105" t="s">
        <v>80</v>
      </c>
      <c r="BK105" t="s">
        <v>80</v>
      </c>
      <c r="BL105" t="s">
        <v>80</v>
      </c>
      <c r="BM105" t="s">
        <v>80</v>
      </c>
      <c r="BN105" t="s">
        <v>80</v>
      </c>
      <c r="BO105">
        <v>9</v>
      </c>
      <c r="BP105">
        <v>9</v>
      </c>
      <c r="BQ105" t="s">
        <v>80</v>
      </c>
      <c r="BR105" t="s">
        <v>80</v>
      </c>
      <c r="BS105" t="s">
        <v>80</v>
      </c>
      <c r="BT105" t="s">
        <v>80</v>
      </c>
      <c r="BU105" t="s">
        <v>80</v>
      </c>
      <c r="BV105" t="s">
        <v>80</v>
      </c>
      <c r="BW105" t="s">
        <v>80</v>
      </c>
      <c r="BX105" t="s">
        <v>80</v>
      </c>
      <c r="BY105" t="s">
        <v>80</v>
      </c>
      <c r="BZ105" t="s">
        <v>80</v>
      </c>
      <c r="CE105">
        <f t="shared" si="11"/>
        <v>73</v>
      </c>
      <c r="CF105">
        <f t="shared" si="12"/>
        <v>73</v>
      </c>
      <c r="CG105">
        <f t="shared" si="13"/>
        <v>0</v>
      </c>
      <c r="CH105">
        <f t="shared" si="14"/>
        <v>0</v>
      </c>
    </row>
    <row r="106" spans="1:86" hidden="1" x14ac:dyDescent="0.25">
      <c r="A106" t="s">
        <v>255</v>
      </c>
      <c r="B106" t="s">
        <v>113</v>
      </c>
      <c r="C106" t="s">
        <v>201</v>
      </c>
      <c r="D106" t="s">
        <v>256</v>
      </c>
      <c r="E106" t="s">
        <v>257</v>
      </c>
      <c r="F106" t="s">
        <v>86</v>
      </c>
      <c r="G106" t="s">
        <v>80</v>
      </c>
      <c r="H106" t="s">
        <v>80</v>
      </c>
      <c r="I106" t="s">
        <v>80</v>
      </c>
      <c r="J106" t="s">
        <v>80</v>
      </c>
      <c r="K106" t="s">
        <v>80</v>
      </c>
      <c r="L106" t="s">
        <v>80</v>
      </c>
      <c r="M106" t="s">
        <v>80</v>
      </c>
      <c r="N106" t="s">
        <v>80</v>
      </c>
      <c r="O106" t="s">
        <v>80</v>
      </c>
      <c r="P106" t="s">
        <v>80</v>
      </c>
      <c r="Q106" t="s">
        <v>80</v>
      </c>
      <c r="R106" t="s">
        <v>80</v>
      </c>
      <c r="S106" t="s">
        <v>80</v>
      </c>
      <c r="T106" t="s">
        <v>80</v>
      </c>
      <c r="U106" t="s">
        <v>80</v>
      </c>
      <c r="V106" t="s">
        <v>80</v>
      </c>
      <c r="W106" t="s">
        <v>80</v>
      </c>
      <c r="X106" t="s">
        <v>80</v>
      </c>
      <c r="Y106" t="s">
        <v>80</v>
      </c>
      <c r="Z106" t="s">
        <v>80</v>
      </c>
      <c r="AA106">
        <v>7</v>
      </c>
      <c r="AB106">
        <v>7</v>
      </c>
      <c r="AC106" t="s">
        <v>80</v>
      </c>
      <c r="AD106" t="s">
        <v>80</v>
      </c>
      <c r="AE106" t="s">
        <v>80</v>
      </c>
      <c r="AF106" t="s">
        <v>80</v>
      </c>
      <c r="AG106" t="s">
        <v>80</v>
      </c>
      <c r="AH106" t="s">
        <v>80</v>
      </c>
      <c r="AI106" t="s">
        <v>80</v>
      </c>
      <c r="AJ106" t="s">
        <v>80</v>
      </c>
      <c r="AK106" t="s">
        <v>80</v>
      </c>
      <c r="AL106" t="s">
        <v>80</v>
      </c>
      <c r="AM106">
        <v>4</v>
      </c>
      <c r="AN106">
        <v>4</v>
      </c>
      <c r="AO106" t="s">
        <v>80</v>
      </c>
      <c r="AP106" t="s">
        <v>80</v>
      </c>
      <c r="AQ106" t="s">
        <v>80</v>
      </c>
      <c r="AR106" t="s">
        <v>80</v>
      </c>
      <c r="AS106" t="s">
        <v>80</v>
      </c>
      <c r="AT106" t="s">
        <v>80</v>
      </c>
      <c r="AU106" t="s">
        <v>80</v>
      </c>
      <c r="AV106" t="s">
        <v>80</v>
      </c>
      <c r="AW106" t="s">
        <v>80</v>
      </c>
      <c r="AX106" t="s">
        <v>80</v>
      </c>
      <c r="AY106" t="s">
        <v>80</v>
      </c>
      <c r="AZ106" t="s">
        <v>80</v>
      </c>
      <c r="BA106" t="s">
        <v>80</v>
      </c>
      <c r="BB106" t="s">
        <v>80</v>
      </c>
      <c r="BG106" t="s">
        <v>80</v>
      </c>
      <c r="BH106" t="s">
        <v>80</v>
      </c>
      <c r="BI106" t="s">
        <v>80</v>
      </c>
      <c r="BJ106" t="s">
        <v>80</v>
      </c>
      <c r="BK106" t="s">
        <v>80</v>
      </c>
      <c r="BL106" t="s">
        <v>80</v>
      </c>
      <c r="BM106" t="s">
        <v>80</v>
      </c>
      <c r="BN106" t="s">
        <v>80</v>
      </c>
      <c r="BO106" t="s">
        <v>80</v>
      </c>
      <c r="BP106" t="s">
        <v>80</v>
      </c>
      <c r="BQ106" t="s">
        <v>80</v>
      </c>
      <c r="BR106" t="s">
        <v>80</v>
      </c>
      <c r="BS106" t="s">
        <v>80</v>
      </c>
      <c r="BT106" t="s">
        <v>80</v>
      </c>
      <c r="BU106" t="s">
        <v>80</v>
      </c>
      <c r="BV106" t="s">
        <v>80</v>
      </c>
      <c r="BW106" t="s">
        <v>80</v>
      </c>
      <c r="BX106" t="s">
        <v>80</v>
      </c>
      <c r="BY106" t="s">
        <v>80</v>
      </c>
      <c r="BZ106" t="s">
        <v>80</v>
      </c>
      <c r="CE106">
        <f t="shared" si="11"/>
        <v>0</v>
      </c>
      <c r="CF106">
        <f t="shared" si="12"/>
        <v>0</v>
      </c>
      <c r="CG106">
        <f t="shared" si="13"/>
        <v>0</v>
      </c>
      <c r="CH106">
        <f t="shared" si="14"/>
        <v>0</v>
      </c>
    </row>
    <row r="107" spans="1:86" hidden="1" x14ac:dyDescent="0.25">
      <c r="A107" t="s">
        <v>258</v>
      </c>
      <c r="B107" t="s">
        <v>113</v>
      </c>
      <c r="C107" t="s">
        <v>106</v>
      </c>
      <c r="D107" t="s">
        <v>133</v>
      </c>
      <c r="E107" t="s">
        <v>134</v>
      </c>
      <c r="F107" t="s">
        <v>109</v>
      </c>
      <c r="G107">
        <v>63</v>
      </c>
      <c r="H107">
        <v>64</v>
      </c>
      <c r="I107">
        <v>26</v>
      </c>
      <c r="J107" t="s">
        <v>80</v>
      </c>
      <c r="K107">
        <v>66</v>
      </c>
      <c r="L107">
        <v>64</v>
      </c>
      <c r="M107">
        <v>29</v>
      </c>
      <c r="N107" t="s">
        <v>80</v>
      </c>
      <c r="O107">
        <v>81</v>
      </c>
      <c r="P107">
        <v>80</v>
      </c>
      <c r="Q107">
        <v>25</v>
      </c>
      <c r="R107" t="s">
        <v>80</v>
      </c>
      <c r="S107">
        <v>50</v>
      </c>
      <c r="T107">
        <v>53</v>
      </c>
      <c r="U107">
        <v>28</v>
      </c>
      <c r="V107" t="s">
        <v>80</v>
      </c>
      <c r="W107">
        <v>71</v>
      </c>
      <c r="X107">
        <v>71</v>
      </c>
      <c r="Y107">
        <v>27</v>
      </c>
      <c r="Z107" t="s">
        <v>80</v>
      </c>
      <c r="AA107">
        <v>52</v>
      </c>
      <c r="AB107">
        <v>53</v>
      </c>
      <c r="AC107">
        <v>30</v>
      </c>
      <c r="AD107">
        <v>2</v>
      </c>
      <c r="AE107">
        <v>51</v>
      </c>
      <c r="AF107">
        <v>51</v>
      </c>
      <c r="AG107">
        <v>28</v>
      </c>
      <c r="AH107">
        <v>1</v>
      </c>
      <c r="AI107">
        <v>36</v>
      </c>
      <c r="AJ107">
        <v>36</v>
      </c>
      <c r="AK107">
        <v>24</v>
      </c>
      <c r="AL107">
        <v>1</v>
      </c>
      <c r="AM107">
        <v>45</v>
      </c>
      <c r="AN107">
        <v>43</v>
      </c>
      <c r="AO107">
        <v>23</v>
      </c>
      <c r="AP107">
        <v>1</v>
      </c>
      <c r="AQ107">
        <v>48</v>
      </c>
      <c r="AR107">
        <v>52</v>
      </c>
      <c r="AS107">
        <v>34</v>
      </c>
      <c r="AT107" t="s">
        <v>80</v>
      </c>
      <c r="AU107">
        <v>51</v>
      </c>
      <c r="AV107">
        <v>47</v>
      </c>
      <c r="AW107">
        <v>23</v>
      </c>
      <c r="AX107">
        <v>4</v>
      </c>
      <c r="AY107">
        <v>60</v>
      </c>
      <c r="AZ107">
        <v>62</v>
      </c>
      <c r="BA107">
        <v>25</v>
      </c>
      <c r="BB107" t="s">
        <v>80</v>
      </c>
      <c r="BC107" s="20">
        <f t="shared" si="18"/>
        <v>674</v>
      </c>
      <c r="BD107" s="20">
        <f t="shared" si="19"/>
        <v>676</v>
      </c>
      <c r="BE107" s="20">
        <f t="shared" si="20"/>
        <v>322</v>
      </c>
      <c r="BG107">
        <v>81</v>
      </c>
      <c r="BH107">
        <v>78</v>
      </c>
      <c r="BI107">
        <v>31</v>
      </c>
      <c r="BJ107">
        <v>2</v>
      </c>
      <c r="BK107">
        <v>51</v>
      </c>
      <c r="BL107">
        <v>55</v>
      </c>
      <c r="BM107">
        <v>30</v>
      </c>
      <c r="BN107">
        <v>2</v>
      </c>
      <c r="BO107">
        <v>63</v>
      </c>
      <c r="BP107">
        <v>64</v>
      </c>
      <c r="BQ107">
        <v>30</v>
      </c>
      <c r="BR107">
        <v>1</v>
      </c>
      <c r="BS107" t="s">
        <v>80</v>
      </c>
      <c r="BT107" t="s">
        <v>80</v>
      </c>
      <c r="BU107" t="s">
        <v>80</v>
      </c>
      <c r="BV107" t="s">
        <v>80</v>
      </c>
      <c r="BW107" t="s">
        <v>80</v>
      </c>
      <c r="BX107" t="s">
        <v>80</v>
      </c>
      <c r="BY107" t="s">
        <v>80</v>
      </c>
      <c r="BZ107" t="s">
        <v>80</v>
      </c>
      <c r="CE107">
        <f t="shared" si="11"/>
        <v>674</v>
      </c>
      <c r="CF107">
        <f t="shared" si="12"/>
        <v>676</v>
      </c>
      <c r="CG107">
        <f t="shared" si="13"/>
        <v>322</v>
      </c>
      <c r="CH107">
        <f t="shared" si="14"/>
        <v>0</v>
      </c>
    </row>
    <row r="108" spans="1:86" hidden="1" x14ac:dyDescent="0.25">
      <c r="A108" t="s">
        <v>258</v>
      </c>
      <c r="B108" t="s">
        <v>113</v>
      </c>
      <c r="C108" t="s">
        <v>106</v>
      </c>
      <c r="D108" t="s">
        <v>133</v>
      </c>
      <c r="E108" t="s">
        <v>134</v>
      </c>
      <c r="F108" t="s">
        <v>120</v>
      </c>
      <c r="G108">
        <v>1</v>
      </c>
      <c r="H108">
        <v>2</v>
      </c>
      <c r="I108" t="s">
        <v>80</v>
      </c>
      <c r="J108" t="s">
        <v>80</v>
      </c>
      <c r="K108" t="s">
        <v>80</v>
      </c>
      <c r="L108" t="s">
        <v>80</v>
      </c>
      <c r="M108" t="s">
        <v>80</v>
      </c>
      <c r="N108" t="s">
        <v>80</v>
      </c>
      <c r="O108">
        <v>2</v>
      </c>
      <c r="P108">
        <v>2</v>
      </c>
      <c r="Q108" t="s">
        <v>80</v>
      </c>
      <c r="R108" t="s">
        <v>80</v>
      </c>
      <c r="S108">
        <v>2</v>
      </c>
      <c r="T108">
        <v>2</v>
      </c>
      <c r="U108" t="s">
        <v>80</v>
      </c>
      <c r="V108" t="s">
        <v>80</v>
      </c>
      <c r="W108">
        <v>2</v>
      </c>
      <c r="X108">
        <v>2</v>
      </c>
      <c r="Y108" t="s">
        <v>80</v>
      </c>
      <c r="Z108" t="s">
        <v>80</v>
      </c>
      <c r="AA108">
        <v>4</v>
      </c>
      <c r="AB108">
        <v>4</v>
      </c>
      <c r="AC108" t="s">
        <v>80</v>
      </c>
      <c r="AD108" t="s">
        <v>80</v>
      </c>
      <c r="AE108">
        <v>4</v>
      </c>
      <c r="AF108">
        <v>4</v>
      </c>
      <c r="AG108" t="s">
        <v>80</v>
      </c>
      <c r="AH108" t="s">
        <v>80</v>
      </c>
      <c r="AI108">
        <v>3</v>
      </c>
      <c r="AJ108">
        <v>3</v>
      </c>
      <c r="AK108" t="s">
        <v>80</v>
      </c>
      <c r="AL108" t="s">
        <v>80</v>
      </c>
      <c r="AM108">
        <v>1</v>
      </c>
      <c r="AN108">
        <v>1</v>
      </c>
      <c r="AO108" t="s">
        <v>80</v>
      </c>
      <c r="AP108" t="s">
        <v>80</v>
      </c>
      <c r="AQ108">
        <v>1</v>
      </c>
      <c r="AR108">
        <v>1</v>
      </c>
      <c r="AS108" t="s">
        <v>80</v>
      </c>
      <c r="AT108" t="s">
        <v>80</v>
      </c>
      <c r="AU108">
        <v>2</v>
      </c>
      <c r="AV108">
        <v>2</v>
      </c>
      <c r="AW108" t="s">
        <v>80</v>
      </c>
      <c r="AX108" t="s">
        <v>80</v>
      </c>
      <c r="AY108">
        <v>1</v>
      </c>
      <c r="AZ108">
        <v>1</v>
      </c>
      <c r="BA108" t="s">
        <v>80</v>
      </c>
      <c r="BB108" t="s">
        <v>80</v>
      </c>
      <c r="BG108">
        <v>2</v>
      </c>
      <c r="BH108">
        <v>2</v>
      </c>
      <c r="BI108">
        <v>1</v>
      </c>
      <c r="BJ108" t="s">
        <v>80</v>
      </c>
      <c r="BK108" t="s">
        <v>80</v>
      </c>
      <c r="BL108" t="s">
        <v>80</v>
      </c>
      <c r="BM108" t="s">
        <v>80</v>
      </c>
      <c r="BN108" t="s">
        <v>80</v>
      </c>
      <c r="BO108">
        <v>2</v>
      </c>
      <c r="BP108">
        <v>2</v>
      </c>
      <c r="BQ108" t="s">
        <v>80</v>
      </c>
      <c r="BR108" t="s">
        <v>80</v>
      </c>
      <c r="BS108" t="s">
        <v>80</v>
      </c>
      <c r="BT108" t="s">
        <v>80</v>
      </c>
      <c r="BU108" t="s">
        <v>80</v>
      </c>
      <c r="BV108" t="s">
        <v>80</v>
      </c>
      <c r="BW108" t="s">
        <v>80</v>
      </c>
      <c r="BX108" t="s">
        <v>80</v>
      </c>
      <c r="BY108" t="s">
        <v>80</v>
      </c>
      <c r="BZ108" t="s">
        <v>80</v>
      </c>
      <c r="CE108">
        <f t="shared" si="11"/>
        <v>0</v>
      </c>
      <c r="CF108">
        <f t="shared" si="12"/>
        <v>0</v>
      </c>
      <c r="CG108">
        <f t="shared" si="13"/>
        <v>0</v>
      </c>
      <c r="CH108">
        <f t="shared" si="14"/>
        <v>0</v>
      </c>
    </row>
    <row r="109" spans="1:86" hidden="1" x14ac:dyDescent="0.25">
      <c r="A109" t="s">
        <v>259</v>
      </c>
      <c r="B109" t="s">
        <v>113</v>
      </c>
      <c r="C109" t="s">
        <v>89</v>
      </c>
      <c r="D109" t="s">
        <v>260</v>
      </c>
      <c r="E109" t="s">
        <v>261</v>
      </c>
      <c r="F109" t="s">
        <v>92</v>
      </c>
      <c r="G109">
        <v>288</v>
      </c>
      <c r="H109">
        <v>288</v>
      </c>
      <c r="I109" t="s">
        <v>80</v>
      </c>
      <c r="J109" t="s">
        <v>80</v>
      </c>
      <c r="K109">
        <v>212</v>
      </c>
      <c r="L109">
        <v>211</v>
      </c>
      <c r="M109" t="s">
        <v>80</v>
      </c>
      <c r="N109" t="s">
        <v>80</v>
      </c>
      <c r="O109">
        <v>277</v>
      </c>
      <c r="P109">
        <v>277</v>
      </c>
      <c r="Q109" t="s">
        <v>80</v>
      </c>
      <c r="R109" t="s">
        <v>80</v>
      </c>
      <c r="S109">
        <v>316</v>
      </c>
      <c r="T109">
        <v>317</v>
      </c>
      <c r="U109" t="s">
        <v>80</v>
      </c>
      <c r="V109" t="s">
        <v>80</v>
      </c>
      <c r="W109">
        <v>383</v>
      </c>
      <c r="X109">
        <v>384</v>
      </c>
      <c r="Y109" t="s">
        <v>80</v>
      </c>
      <c r="Z109" t="s">
        <v>80</v>
      </c>
      <c r="AA109">
        <v>335</v>
      </c>
      <c r="AB109">
        <v>333</v>
      </c>
      <c r="AC109" t="s">
        <v>80</v>
      </c>
      <c r="AD109">
        <v>1</v>
      </c>
      <c r="AE109">
        <v>456</v>
      </c>
      <c r="AF109">
        <v>458</v>
      </c>
      <c r="AG109" t="s">
        <v>80</v>
      </c>
      <c r="AH109" t="s">
        <v>80</v>
      </c>
      <c r="AI109">
        <v>391</v>
      </c>
      <c r="AJ109">
        <v>389</v>
      </c>
      <c r="AK109" t="s">
        <v>80</v>
      </c>
      <c r="AL109" t="s">
        <v>80</v>
      </c>
      <c r="AM109">
        <v>380</v>
      </c>
      <c r="AN109">
        <v>382</v>
      </c>
      <c r="AO109" t="s">
        <v>80</v>
      </c>
      <c r="AP109" t="s">
        <v>80</v>
      </c>
      <c r="AQ109">
        <v>337</v>
      </c>
      <c r="AR109">
        <v>336</v>
      </c>
      <c r="AS109" t="s">
        <v>80</v>
      </c>
      <c r="AT109" t="s">
        <v>80</v>
      </c>
      <c r="AU109">
        <v>301</v>
      </c>
      <c r="AV109">
        <v>302</v>
      </c>
      <c r="AW109" t="s">
        <v>80</v>
      </c>
      <c r="AX109" t="s">
        <v>80</v>
      </c>
      <c r="AY109">
        <v>384</v>
      </c>
      <c r="AZ109">
        <v>384</v>
      </c>
      <c r="BA109" t="s">
        <v>80</v>
      </c>
      <c r="BB109" t="s">
        <v>80</v>
      </c>
      <c r="BC109" s="20">
        <f t="shared" si="18"/>
        <v>4060</v>
      </c>
      <c r="BD109" s="20">
        <f t="shared" si="19"/>
        <v>4061</v>
      </c>
      <c r="BG109">
        <v>434</v>
      </c>
      <c r="BH109">
        <v>431</v>
      </c>
      <c r="BI109" t="s">
        <v>80</v>
      </c>
      <c r="BJ109" t="s">
        <v>80</v>
      </c>
      <c r="BK109">
        <v>305</v>
      </c>
      <c r="BL109">
        <v>306</v>
      </c>
      <c r="BM109" t="s">
        <v>80</v>
      </c>
      <c r="BN109" t="s">
        <v>80</v>
      </c>
      <c r="BO109">
        <v>337</v>
      </c>
      <c r="BP109">
        <v>339</v>
      </c>
      <c r="BQ109" t="s">
        <v>80</v>
      </c>
      <c r="BR109" t="s">
        <v>80</v>
      </c>
      <c r="BS109" t="s">
        <v>80</v>
      </c>
      <c r="BT109" t="s">
        <v>80</v>
      </c>
      <c r="BU109" t="s">
        <v>80</v>
      </c>
      <c r="BV109" t="s">
        <v>80</v>
      </c>
      <c r="BW109" t="s">
        <v>80</v>
      </c>
      <c r="BX109" t="s">
        <v>80</v>
      </c>
      <c r="BY109" t="s">
        <v>80</v>
      </c>
      <c r="BZ109" t="s">
        <v>80</v>
      </c>
      <c r="CE109">
        <f t="shared" si="11"/>
        <v>4060</v>
      </c>
      <c r="CF109">
        <f t="shared" si="12"/>
        <v>4061</v>
      </c>
      <c r="CG109">
        <f t="shared" si="13"/>
        <v>0</v>
      </c>
      <c r="CH109">
        <f t="shared" si="14"/>
        <v>0</v>
      </c>
    </row>
    <row r="110" spans="1:86" hidden="1" x14ac:dyDescent="0.25">
      <c r="A110" t="s">
        <v>262</v>
      </c>
      <c r="B110" t="s">
        <v>263</v>
      </c>
      <c r="C110" t="s">
        <v>83</v>
      </c>
      <c r="D110" t="s">
        <v>84</v>
      </c>
      <c r="E110" t="s">
        <v>264</v>
      </c>
      <c r="F110" t="s">
        <v>109</v>
      </c>
      <c r="G110">
        <v>10</v>
      </c>
      <c r="H110">
        <v>6</v>
      </c>
      <c r="I110" t="s">
        <v>80</v>
      </c>
      <c r="J110">
        <v>2</v>
      </c>
      <c r="K110">
        <v>1</v>
      </c>
      <c r="L110">
        <v>3</v>
      </c>
      <c r="M110" t="s">
        <v>80</v>
      </c>
      <c r="N110">
        <v>2</v>
      </c>
      <c r="O110">
        <v>6</v>
      </c>
      <c r="P110">
        <v>7</v>
      </c>
      <c r="Q110" t="s">
        <v>80</v>
      </c>
      <c r="R110">
        <v>1</v>
      </c>
      <c r="S110">
        <v>4</v>
      </c>
      <c r="T110">
        <v>3</v>
      </c>
      <c r="U110" t="s">
        <v>80</v>
      </c>
      <c r="V110">
        <v>1</v>
      </c>
      <c r="W110">
        <v>5</v>
      </c>
      <c r="X110">
        <v>4</v>
      </c>
      <c r="Y110" t="s">
        <v>80</v>
      </c>
      <c r="Z110">
        <v>2</v>
      </c>
      <c r="AA110">
        <v>7</v>
      </c>
      <c r="AB110">
        <v>9</v>
      </c>
      <c r="AC110">
        <v>2</v>
      </c>
      <c r="AD110">
        <v>1</v>
      </c>
      <c r="AE110">
        <v>3</v>
      </c>
      <c r="AF110">
        <v>3</v>
      </c>
      <c r="AG110" t="s">
        <v>80</v>
      </c>
      <c r="AH110">
        <v>1</v>
      </c>
      <c r="AI110">
        <v>4</v>
      </c>
      <c r="AJ110">
        <v>4</v>
      </c>
      <c r="AK110" t="s">
        <v>80</v>
      </c>
      <c r="AL110">
        <v>1</v>
      </c>
      <c r="AM110">
        <v>3</v>
      </c>
      <c r="AN110">
        <v>4</v>
      </c>
      <c r="AO110" t="s">
        <v>80</v>
      </c>
      <c r="AP110">
        <v>1</v>
      </c>
      <c r="AQ110">
        <v>2</v>
      </c>
      <c r="AR110">
        <v>2</v>
      </c>
      <c r="AS110" t="s">
        <v>80</v>
      </c>
      <c r="AT110" t="s">
        <v>80</v>
      </c>
      <c r="AU110">
        <v>4</v>
      </c>
      <c r="AV110">
        <v>5</v>
      </c>
      <c r="AW110">
        <v>1</v>
      </c>
      <c r="AX110">
        <v>3</v>
      </c>
      <c r="AY110" t="s">
        <v>80</v>
      </c>
      <c r="AZ110">
        <v>2</v>
      </c>
      <c r="BA110" t="s">
        <v>80</v>
      </c>
      <c r="BB110" t="s">
        <v>80</v>
      </c>
      <c r="BD110" s="20">
        <f t="shared" si="19"/>
        <v>52</v>
      </c>
      <c r="BG110">
        <v>3</v>
      </c>
      <c r="BH110">
        <v>2</v>
      </c>
      <c r="BI110" t="s">
        <v>80</v>
      </c>
      <c r="BJ110" t="s">
        <v>80</v>
      </c>
      <c r="BK110">
        <v>2</v>
      </c>
      <c r="BL110">
        <v>4</v>
      </c>
      <c r="BM110" t="s">
        <v>80</v>
      </c>
      <c r="BN110">
        <v>2</v>
      </c>
      <c r="BO110">
        <v>2</v>
      </c>
      <c r="BP110">
        <v>3</v>
      </c>
      <c r="BQ110" t="s">
        <v>80</v>
      </c>
      <c r="BR110" t="s">
        <v>80</v>
      </c>
      <c r="BS110">
        <v>6</v>
      </c>
      <c r="BT110">
        <v>3</v>
      </c>
      <c r="BU110" t="s">
        <v>80</v>
      </c>
      <c r="BV110" t="s">
        <v>80</v>
      </c>
      <c r="BW110">
        <v>1</v>
      </c>
      <c r="BX110">
        <v>4</v>
      </c>
      <c r="BY110">
        <v>2</v>
      </c>
      <c r="BZ110">
        <v>2</v>
      </c>
      <c r="CA110" s="20">
        <f t="shared" si="15"/>
        <v>14</v>
      </c>
      <c r="CB110" s="20">
        <f t="shared" si="16"/>
        <v>16</v>
      </c>
      <c r="CE110">
        <f t="shared" si="11"/>
        <v>14</v>
      </c>
      <c r="CF110">
        <f t="shared" si="12"/>
        <v>68</v>
      </c>
      <c r="CG110">
        <f t="shared" si="13"/>
        <v>0</v>
      </c>
      <c r="CH110">
        <f t="shared" si="14"/>
        <v>0</v>
      </c>
    </row>
    <row r="111" spans="1:86" hidden="1" x14ac:dyDescent="0.25">
      <c r="A111" t="s">
        <v>265</v>
      </c>
      <c r="B111" t="s">
        <v>266</v>
      </c>
      <c r="C111" t="s">
        <v>83</v>
      </c>
      <c r="D111" t="s">
        <v>245</v>
      </c>
      <c r="E111" t="s">
        <v>267</v>
      </c>
      <c r="F111" t="s">
        <v>86</v>
      </c>
      <c r="G111">
        <v>29</v>
      </c>
      <c r="H111">
        <v>25</v>
      </c>
      <c r="I111" t="s">
        <v>80</v>
      </c>
      <c r="J111">
        <v>1</v>
      </c>
      <c r="K111">
        <v>38</v>
      </c>
      <c r="L111">
        <v>42</v>
      </c>
      <c r="M111" t="s">
        <v>80</v>
      </c>
      <c r="N111">
        <v>1</v>
      </c>
      <c r="O111">
        <v>38</v>
      </c>
      <c r="P111">
        <v>37</v>
      </c>
      <c r="Q111" t="s">
        <v>80</v>
      </c>
      <c r="R111" t="s">
        <v>80</v>
      </c>
      <c r="S111">
        <v>30</v>
      </c>
      <c r="T111">
        <v>27</v>
      </c>
      <c r="U111" t="s">
        <v>80</v>
      </c>
      <c r="V111" t="s">
        <v>80</v>
      </c>
      <c r="W111">
        <v>36</v>
      </c>
      <c r="X111">
        <v>39</v>
      </c>
      <c r="Y111" t="s">
        <v>80</v>
      </c>
      <c r="Z111" t="s">
        <v>80</v>
      </c>
      <c r="AA111">
        <v>43</v>
      </c>
      <c r="AB111">
        <v>42</v>
      </c>
      <c r="AC111" t="s">
        <v>80</v>
      </c>
      <c r="AD111" t="s">
        <v>80</v>
      </c>
      <c r="AE111">
        <v>37</v>
      </c>
      <c r="AF111">
        <v>38</v>
      </c>
      <c r="AG111" t="s">
        <v>80</v>
      </c>
      <c r="AH111" t="s">
        <v>80</v>
      </c>
      <c r="AI111">
        <v>27</v>
      </c>
      <c r="AJ111">
        <v>26</v>
      </c>
      <c r="AK111" t="s">
        <v>80</v>
      </c>
      <c r="AL111" t="s">
        <v>80</v>
      </c>
      <c r="AM111">
        <v>25</v>
      </c>
      <c r="AN111">
        <v>27</v>
      </c>
      <c r="AO111">
        <v>1</v>
      </c>
      <c r="AP111" t="s">
        <v>80</v>
      </c>
      <c r="AQ111">
        <v>36</v>
      </c>
      <c r="AR111">
        <v>34</v>
      </c>
      <c r="AS111" t="s">
        <v>80</v>
      </c>
      <c r="AT111" t="s">
        <v>80</v>
      </c>
      <c r="AU111">
        <v>31</v>
      </c>
      <c r="AV111">
        <v>32</v>
      </c>
      <c r="AW111" t="s">
        <v>80</v>
      </c>
      <c r="AX111">
        <v>1</v>
      </c>
      <c r="AY111">
        <v>34</v>
      </c>
      <c r="AZ111">
        <v>37</v>
      </c>
      <c r="BA111" t="s">
        <v>80</v>
      </c>
      <c r="BB111" t="s">
        <v>80</v>
      </c>
      <c r="BC111" s="20">
        <f t="shared" si="18"/>
        <v>404</v>
      </c>
      <c r="BD111" s="20">
        <f t="shared" si="19"/>
        <v>406</v>
      </c>
      <c r="BG111">
        <v>24</v>
      </c>
      <c r="BH111">
        <v>22</v>
      </c>
      <c r="BI111" t="s">
        <v>80</v>
      </c>
      <c r="BJ111" t="s">
        <v>80</v>
      </c>
      <c r="BK111">
        <v>32</v>
      </c>
      <c r="BL111">
        <v>30</v>
      </c>
      <c r="BM111" t="s">
        <v>80</v>
      </c>
      <c r="BN111" t="s">
        <v>80</v>
      </c>
      <c r="BO111">
        <v>33</v>
      </c>
      <c r="BP111">
        <v>32</v>
      </c>
      <c r="BQ111" t="s">
        <v>80</v>
      </c>
      <c r="BR111" t="s">
        <v>80</v>
      </c>
      <c r="BS111">
        <v>31</v>
      </c>
      <c r="BT111">
        <v>33</v>
      </c>
      <c r="BU111" t="s">
        <v>80</v>
      </c>
      <c r="BV111">
        <v>1</v>
      </c>
      <c r="BW111">
        <v>27</v>
      </c>
      <c r="BX111">
        <v>30</v>
      </c>
      <c r="BY111" t="s">
        <v>80</v>
      </c>
      <c r="BZ111" t="s">
        <v>80</v>
      </c>
      <c r="CA111" s="20">
        <f t="shared" si="15"/>
        <v>147</v>
      </c>
      <c r="CB111" s="20">
        <f t="shared" si="16"/>
        <v>147</v>
      </c>
      <c r="CE111">
        <f t="shared" si="11"/>
        <v>551</v>
      </c>
      <c r="CF111">
        <f t="shared" si="12"/>
        <v>553</v>
      </c>
      <c r="CG111">
        <f t="shared" si="13"/>
        <v>0</v>
      </c>
      <c r="CH111">
        <f t="shared" si="14"/>
        <v>0</v>
      </c>
    </row>
    <row r="112" spans="1:86" hidden="1" x14ac:dyDescent="0.25">
      <c r="A112" t="s">
        <v>268</v>
      </c>
      <c r="B112" t="s">
        <v>269</v>
      </c>
      <c r="C112" t="s">
        <v>89</v>
      </c>
      <c r="D112" t="s">
        <v>186</v>
      </c>
      <c r="E112" t="s">
        <v>270</v>
      </c>
      <c r="F112" t="s">
        <v>110</v>
      </c>
      <c r="G112" t="s">
        <v>80</v>
      </c>
      <c r="H112" t="s">
        <v>80</v>
      </c>
      <c r="I112" t="s">
        <v>80</v>
      </c>
      <c r="J112" t="s">
        <v>80</v>
      </c>
      <c r="K112" t="s">
        <v>80</v>
      </c>
      <c r="L112" t="s">
        <v>80</v>
      </c>
      <c r="M112" t="s">
        <v>80</v>
      </c>
      <c r="N112" t="s">
        <v>80</v>
      </c>
      <c r="O112" t="s">
        <v>80</v>
      </c>
      <c r="P112" t="s">
        <v>80</v>
      </c>
      <c r="Q112" t="s">
        <v>80</v>
      </c>
      <c r="R112" t="s">
        <v>80</v>
      </c>
      <c r="S112" t="s">
        <v>80</v>
      </c>
      <c r="T112" t="s">
        <v>80</v>
      </c>
      <c r="U112" t="s">
        <v>80</v>
      </c>
      <c r="V112" t="s">
        <v>80</v>
      </c>
      <c r="W112" t="s">
        <v>80</v>
      </c>
      <c r="X112" t="s">
        <v>80</v>
      </c>
      <c r="Y112" t="s">
        <v>80</v>
      </c>
      <c r="Z112" t="s">
        <v>80</v>
      </c>
      <c r="AA112" t="s">
        <v>80</v>
      </c>
      <c r="AB112" t="s">
        <v>80</v>
      </c>
      <c r="AC112" t="s">
        <v>80</v>
      </c>
      <c r="AD112" t="s">
        <v>80</v>
      </c>
      <c r="AE112">
        <v>1</v>
      </c>
      <c r="AF112">
        <v>1</v>
      </c>
      <c r="AG112" t="s">
        <v>80</v>
      </c>
      <c r="AH112" t="s">
        <v>80</v>
      </c>
      <c r="AI112" t="s">
        <v>80</v>
      </c>
      <c r="AJ112" t="s">
        <v>80</v>
      </c>
      <c r="AK112" t="s">
        <v>80</v>
      </c>
      <c r="AL112" t="s">
        <v>80</v>
      </c>
      <c r="AM112" t="s">
        <v>80</v>
      </c>
      <c r="AN112" t="s">
        <v>80</v>
      </c>
      <c r="AO112" t="s">
        <v>80</v>
      </c>
      <c r="AP112" t="s">
        <v>80</v>
      </c>
      <c r="AQ112" t="s">
        <v>80</v>
      </c>
      <c r="AR112" t="s">
        <v>80</v>
      </c>
      <c r="AS112" t="s">
        <v>80</v>
      </c>
      <c r="AT112" t="s">
        <v>80</v>
      </c>
      <c r="AU112" t="s">
        <v>80</v>
      </c>
      <c r="AV112" t="s">
        <v>80</v>
      </c>
      <c r="AW112" t="s">
        <v>80</v>
      </c>
      <c r="AX112" t="s">
        <v>80</v>
      </c>
      <c r="AY112" t="s">
        <v>80</v>
      </c>
      <c r="AZ112" t="s">
        <v>80</v>
      </c>
      <c r="BA112" t="s">
        <v>80</v>
      </c>
      <c r="BB112" t="s">
        <v>80</v>
      </c>
      <c r="BG112" t="s">
        <v>80</v>
      </c>
      <c r="BH112" t="s">
        <v>80</v>
      </c>
      <c r="BI112" t="s">
        <v>80</v>
      </c>
      <c r="BJ112" t="s">
        <v>80</v>
      </c>
      <c r="BK112" t="s">
        <v>80</v>
      </c>
      <c r="BL112" t="s">
        <v>80</v>
      </c>
      <c r="BM112" t="s">
        <v>80</v>
      </c>
      <c r="BN112" t="s">
        <v>80</v>
      </c>
      <c r="BO112" t="s">
        <v>80</v>
      </c>
      <c r="BP112" t="s">
        <v>80</v>
      </c>
      <c r="BQ112" t="s">
        <v>80</v>
      </c>
      <c r="BR112" t="s">
        <v>80</v>
      </c>
      <c r="BS112" t="s">
        <v>80</v>
      </c>
      <c r="BT112" t="s">
        <v>80</v>
      </c>
      <c r="BU112" t="s">
        <v>80</v>
      </c>
      <c r="BV112" t="s">
        <v>80</v>
      </c>
      <c r="BW112" t="s">
        <v>80</v>
      </c>
      <c r="BX112" t="s">
        <v>80</v>
      </c>
      <c r="BY112" t="s">
        <v>80</v>
      </c>
      <c r="BZ112" t="s">
        <v>80</v>
      </c>
      <c r="CE112">
        <f t="shared" si="11"/>
        <v>0</v>
      </c>
      <c r="CF112">
        <f t="shared" si="12"/>
        <v>0</v>
      </c>
      <c r="CG112">
        <f t="shared" si="13"/>
        <v>0</v>
      </c>
      <c r="CH112">
        <f t="shared" si="14"/>
        <v>0</v>
      </c>
    </row>
    <row r="113" spans="1:86" hidden="1" x14ac:dyDescent="0.25">
      <c r="A113" t="s">
        <v>271</v>
      </c>
      <c r="B113" t="s">
        <v>272</v>
      </c>
      <c r="C113" t="s">
        <v>83</v>
      </c>
      <c r="D113" t="s">
        <v>273</v>
      </c>
      <c r="E113" t="s">
        <v>274</v>
      </c>
      <c r="F113" t="s">
        <v>109</v>
      </c>
      <c r="G113" t="s">
        <v>80</v>
      </c>
      <c r="H113" t="s">
        <v>80</v>
      </c>
      <c r="I113" t="s">
        <v>80</v>
      </c>
      <c r="J113" t="s">
        <v>80</v>
      </c>
      <c r="K113" t="s">
        <v>80</v>
      </c>
      <c r="L113" t="s">
        <v>80</v>
      </c>
      <c r="M113" t="s">
        <v>80</v>
      </c>
      <c r="N113" t="s">
        <v>80</v>
      </c>
      <c r="O113" t="s">
        <v>80</v>
      </c>
      <c r="P113" t="s">
        <v>80</v>
      </c>
      <c r="Q113" t="s">
        <v>80</v>
      </c>
      <c r="R113" t="s">
        <v>80</v>
      </c>
      <c r="S113" t="s">
        <v>80</v>
      </c>
      <c r="T113" t="s">
        <v>80</v>
      </c>
      <c r="U113" t="s">
        <v>80</v>
      </c>
      <c r="V113" t="s">
        <v>80</v>
      </c>
      <c r="W113" t="s">
        <v>80</v>
      </c>
      <c r="X113" t="s">
        <v>80</v>
      </c>
      <c r="Y113" t="s">
        <v>80</v>
      </c>
      <c r="Z113" t="s">
        <v>80</v>
      </c>
      <c r="AA113" t="s">
        <v>80</v>
      </c>
      <c r="AB113" t="s">
        <v>80</v>
      </c>
      <c r="AC113" t="s">
        <v>80</v>
      </c>
      <c r="AD113" t="s">
        <v>80</v>
      </c>
      <c r="AE113" t="s">
        <v>80</v>
      </c>
      <c r="AF113" t="s">
        <v>80</v>
      </c>
      <c r="AG113" t="s">
        <v>80</v>
      </c>
      <c r="AH113" t="s">
        <v>80</v>
      </c>
      <c r="AI113" t="s">
        <v>80</v>
      </c>
      <c r="AJ113" t="s">
        <v>80</v>
      </c>
      <c r="AK113" t="s">
        <v>80</v>
      </c>
      <c r="AL113" t="s">
        <v>80</v>
      </c>
      <c r="AM113" t="s">
        <v>80</v>
      </c>
      <c r="AN113" t="s">
        <v>80</v>
      </c>
      <c r="AO113" t="s">
        <v>80</v>
      </c>
      <c r="AP113" t="s">
        <v>80</v>
      </c>
      <c r="AQ113" t="s">
        <v>80</v>
      </c>
      <c r="AR113" t="s">
        <v>80</v>
      </c>
      <c r="AS113" t="s">
        <v>80</v>
      </c>
      <c r="AT113" t="s">
        <v>80</v>
      </c>
      <c r="AU113" t="s">
        <v>80</v>
      </c>
      <c r="AV113" t="s">
        <v>80</v>
      </c>
      <c r="AW113" t="s">
        <v>80</v>
      </c>
      <c r="AX113" t="s">
        <v>80</v>
      </c>
      <c r="AY113" t="s">
        <v>80</v>
      </c>
      <c r="AZ113" t="s">
        <v>80</v>
      </c>
      <c r="BA113" t="s">
        <v>80</v>
      </c>
      <c r="BB113" t="s">
        <v>80</v>
      </c>
      <c r="BG113" t="s">
        <v>80</v>
      </c>
      <c r="BH113" t="s">
        <v>80</v>
      </c>
      <c r="BI113" t="s">
        <v>80</v>
      </c>
      <c r="BJ113" t="s">
        <v>80</v>
      </c>
      <c r="BK113" t="s">
        <v>80</v>
      </c>
      <c r="BL113" t="s">
        <v>80</v>
      </c>
      <c r="BM113" t="s">
        <v>80</v>
      </c>
      <c r="BN113" t="s">
        <v>80</v>
      </c>
      <c r="BO113">
        <v>122</v>
      </c>
      <c r="BP113">
        <v>93</v>
      </c>
      <c r="BQ113" t="s">
        <v>80</v>
      </c>
      <c r="BR113">
        <v>1</v>
      </c>
      <c r="BS113">
        <v>256</v>
      </c>
      <c r="BT113">
        <v>238</v>
      </c>
      <c r="BU113">
        <v>1</v>
      </c>
      <c r="BV113">
        <v>9</v>
      </c>
      <c r="BW113">
        <v>251</v>
      </c>
      <c r="BX113">
        <v>298</v>
      </c>
      <c r="BY113">
        <v>4</v>
      </c>
      <c r="BZ113">
        <v>15</v>
      </c>
      <c r="CE113">
        <f t="shared" si="11"/>
        <v>0</v>
      </c>
      <c r="CF113">
        <f t="shared" si="12"/>
        <v>0</v>
      </c>
      <c r="CG113">
        <f t="shared" si="13"/>
        <v>0</v>
      </c>
      <c r="CH113">
        <f t="shared" si="14"/>
        <v>0</v>
      </c>
    </row>
    <row r="114" spans="1:86" hidden="1" x14ac:dyDescent="0.25">
      <c r="A114" t="s">
        <v>271</v>
      </c>
      <c r="B114" t="s">
        <v>272</v>
      </c>
      <c r="C114" t="s">
        <v>83</v>
      </c>
      <c r="D114" t="s">
        <v>273</v>
      </c>
      <c r="E114" t="s">
        <v>274</v>
      </c>
      <c r="F114" t="s">
        <v>111</v>
      </c>
      <c r="G114" t="s">
        <v>80</v>
      </c>
      <c r="H114" t="s">
        <v>80</v>
      </c>
      <c r="I114" t="s">
        <v>80</v>
      </c>
      <c r="J114" t="s">
        <v>80</v>
      </c>
      <c r="K114" t="s">
        <v>80</v>
      </c>
      <c r="L114" t="s">
        <v>80</v>
      </c>
      <c r="M114" t="s">
        <v>80</v>
      </c>
      <c r="N114" t="s">
        <v>80</v>
      </c>
      <c r="O114" t="s">
        <v>80</v>
      </c>
      <c r="P114" t="s">
        <v>80</v>
      </c>
      <c r="Q114" t="s">
        <v>80</v>
      </c>
      <c r="R114" t="s">
        <v>80</v>
      </c>
      <c r="S114" t="s">
        <v>80</v>
      </c>
      <c r="T114" t="s">
        <v>80</v>
      </c>
      <c r="U114" t="s">
        <v>80</v>
      </c>
      <c r="V114" t="s">
        <v>80</v>
      </c>
      <c r="W114" t="s">
        <v>80</v>
      </c>
      <c r="X114" t="s">
        <v>80</v>
      </c>
      <c r="Y114" t="s">
        <v>80</v>
      </c>
      <c r="Z114" t="s">
        <v>80</v>
      </c>
      <c r="AA114" t="s">
        <v>80</v>
      </c>
      <c r="AB114" t="s">
        <v>80</v>
      </c>
      <c r="AC114" t="s">
        <v>80</v>
      </c>
      <c r="AD114" t="s">
        <v>80</v>
      </c>
      <c r="AE114" t="s">
        <v>80</v>
      </c>
      <c r="AF114" t="s">
        <v>80</v>
      </c>
      <c r="AG114" t="s">
        <v>80</v>
      </c>
      <c r="AH114" t="s">
        <v>80</v>
      </c>
      <c r="AI114" t="s">
        <v>80</v>
      </c>
      <c r="AJ114" t="s">
        <v>80</v>
      </c>
      <c r="AK114" t="s">
        <v>80</v>
      </c>
      <c r="AL114" t="s">
        <v>80</v>
      </c>
      <c r="AM114" t="s">
        <v>80</v>
      </c>
      <c r="AN114" t="s">
        <v>80</v>
      </c>
      <c r="AO114" t="s">
        <v>80</v>
      </c>
      <c r="AP114" t="s">
        <v>80</v>
      </c>
      <c r="AQ114" t="s">
        <v>80</v>
      </c>
      <c r="AR114" t="s">
        <v>80</v>
      </c>
      <c r="AS114" t="s">
        <v>80</v>
      </c>
      <c r="AT114" t="s">
        <v>80</v>
      </c>
      <c r="AU114" t="s">
        <v>80</v>
      </c>
      <c r="AV114" t="s">
        <v>80</v>
      </c>
      <c r="AW114" t="s">
        <v>80</v>
      </c>
      <c r="AX114" t="s">
        <v>80</v>
      </c>
      <c r="AY114" t="s">
        <v>80</v>
      </c>
      <c r="AZ114" t="s">
        <v>80</v>
      </c>
      <c r="BA114" t="s">
        <v>80</v>
      </c>
      <c r="BB114" t="s">
        <v>80</v>
      </c>
      <c r="BG114" t="s">
        <v>80</v>
      </c>
      <c r="BH114" t="s">
        <v>80</v>
      </c>
      <c r="BI114" t="s">
        <v>80</v>
      </c>
      <c r="BJ114" t="s">
        <v>80</v>
      </c>
      <c r="BK114" t="s">
        <v>80</v>
      </c>
      <c r="BL114" t="s">
        <v>80</v>
      </c>
      <c r="BM114" t="s">
        <v>80</v>
      </c>
      <c r="BN114" t="s">
        <v>80</v>
      </c>
      <c r="BO114" t="s">
        <v>80</v>
      </c>
      <c r="BP114" t="s">
        <v>80</v>
      </c>
      <c r="BQ114" t="s">
        <v>80</v>
      </c>
      <c r="BR114" t="s">
        <v>80</v>
      </c>
      <c r="BS114">
        <v>4</v>
      </c>
      <c r="BT114">
        <v>4</v>
      </c>
      <c r="BU114" t="s">
        <v>80</v>
      </c>
      <c r="BV114" t="s">
        <v>80</v>
      </c>
      <c r="BW114">
        <v>9</v>
      </c>
      <c r="BX114">
        <v>9</v>
      </c>
      <c r="BY114" t="s">
        <v>80</v>
      </c>
      <c r="BZ114">
        <v>1</v>
      </c>
      <c r="CE114">
        <f t="shared" si="11"/>
        <v>0</v>
      </c>
      <c r="CF114">
        <f t="shared" si="12"/>
        <v>0</v>
      </c>
      <c r="CG114">
        <f t="shared" si="13"/>
        <v>0</v>
      </c>
      <c r="CH114">
        <f t="shared" si="14"/>
        <v>0</v>
      </c>
    </row>
    <row r="115" spans="1:86" hidden="1" x14ac:dyDescent="0.25">
      <c r="A115" t="s">
        <v>275</v>
      </c>
      <c r="B115" t="s">
        <v>113</v>
      </c>
      <c r="C115" t="s">
        <v>83</v>
      </c>
      <c r="D115" t="s">
        <v>140</v>
      </c>
      <c r="E115" t="s">
        <v>276</v>
      </c>
      <c r="F115" t="s">
        <v>86</v>
      </c>
      <c r="G115" t="s">
        <v>80</v>
      </c>
      <c r="H115" t="s">
        <v>80</v>
      </c>
      <c r="I115" t="s">
        <v>80</v>
      </c>
      <c r="J115" t="s">
        <v>80</v>
      </c>
      <c r="K115" t="s">
        <v>80</v>
      </c>
      <c r="L115" t="s">
        <v>80</v>
      </c>
      <c r="M115" t="s">
        <v>80</v>
      </c>
      <c r="N115" t="s">
        <v>80</v>
      </c>
      <c r="O115" t="s">
        <v>80</v>
      </c>
      <c r="P115" t="s">
        <v>80</v>
      </c>
      <c r="Q115" t="s">
        <v>80</v>
      </c>
      <c r="R115" t="s">
        <v>80</v>
      </c>
      <c r="S115" t="s">
        <v>80</v>
      </c>
      <c r="T115" t="s">
        <v>80</v>
      </c>
      <c r="U115" t="s">
        <v>80</v>
      </c>
      <c r="V115" t="s">
        <v>80</v>
      </c>
      <c r="W115" t="s">
        <v>80</v>
      </c>
      <c r="X115" t="s">
        <v>80</v>
      </c>
      <c r="Y115" t="s">
        <v>80</v>
      </c>
      <c r="Z115" t="s">
        <v>80</v>
      </c>
      <c r="AA115" t="s">
        <v>80</v>
      </c>
      <c r="AB115" t="s">
        <v>80</v>
      </c>
      <c r="AC115" t="s">
        <v>80</v>
      </c>
      <c r="AD115" t="s">
        <v>80</v>
      </c>
      <c r="AE115" t="s">
        <v>80</v>
      </c>
      <c r="AF115" t="s">
        <v>80</v>
      </c>
      <c r="AG115" t="s">
        <v>80</v>
      </c>
      <c r="AH115" t="s">
        <v>80</v>
      </c>
      <c r="AI115" t="s">
        <v>80</v>
      </c>
      <c r="AJ115" t="s">
        <v>80</v>
      </c>
      <c r="AK115" t="s">
        <v>80</v>
      </c>
      <c r="AL115" t="s">
        <v>80</v>
      </c>
      <c r="AM115" t="s">
        <v>80</v>
      </c>
      <c r="AN115" t="s">
        <v>80</v>
      </c>
      <c r="AO115" t="s">
        <v>80</v>
      </c>
      <c r="AP115" t="s">
        <v>80</v>
      </c>
      <c r="AQ115" t="s">
        <v>80</v>
      </c>
      <c r="AR115" t="s">
        <v>80</v>
      </c>
      <c r="AS115" t="s">
        <v>80</v>
      </c>
      <c r="AT115" t="s">
        <v>80</v>
      </c>
      <c r="AU115">
        <v>28</v>
      </c>
      <c r="AV115">
        <v>22</v>
      </c>
      <c r="AW115" t="s">
        <v>80</v>
      </c>
      <c r="AX115" t="s">
        <v>80</v>
      </c>
      <c r="AY115">
        <v>47</v>
      </c>
      <c r="AZ115">
        <v>53</v>
      </c>
      <c r="BA115" t="s">
        <v>80</v>
      </c>
      <c r="BB115" t="s">
        <v>80</v>
      </c>
      <c r="BG115">
        <v>46</v>
      </c>
      <c r="BH115">
        <v>40</v>
      </c>
      <c r="BI115" t="s">
        <v>80</v>
      </c>
      <c r="BJ115" t="s">
        <v>80</v>
      </c>
      <c r="BK115">
        <v>44</v>
      </c>
      <c r="BL115">
        <v>47</v>
      </c>
      <c r="BM115" t="s">
        <v>80</v>
      </c>
      <c r="BN115" t="s">
        <v>80</v>
      </c>
      <c r="BO115">
        <v>58</v>
      </c>
      <c r="BP115">
        <v>59</v>
      </c>
      <c r="BQ115" t="s">
        <v>80</v>
      </c>
      <c r="BR115" t="s">
        <v>80</v>
      </c>
      <c r="BS115">
        <v>53</v>
      </c>
      <c r="BT115">
        <v>51</v>
      </c>
      <c r="BU115" t="s">
        <v>80</v>
      </c>
      <c r="BV115" t="s">
        <v>80</v>
      </c>
      <c r="BW115">
        <v>53</v>
      </c>
      <c r="BX115">
        <v>57</v>
      </c>
      <c r="BY115" t="s">
        <v>80</v>
      </c>
      <c r="BZ115" t="s">
        <v>80</v>
      </c>
      <c r="CA115" s="20">
        <f t="shared" si="15"/>
        <v>254</v>
      </c>
      <c r="CB115" s="20">
        <f t="shared" si="16"/>
        <v>254</v>
      </c>
      <c r="CE115">
        <f t="shared" si="11"/>
        <v>254</v>
      </c>
      <c r="CF115">
        <f t="shared" si="12"/>
        <v>254</v>
      </c>
      <c r="CG115">
        <f t="shared" si="13"/>
        <v>0</v>
      </c>
      <c r="CH115">
        <f t="shared" si="14"/>
        <v>0</v>
      </c>
    </row>
    <row r="116" spans="1:86" hidden="1" x14ac:dyDescent="0.25">
      <c r="A116" t="s">
        <v>277</v>
      </c>
      <c r="B116" t="s">
        <v>113</v>
      </c>
      <c r="C116" t="s">
        <v>83</v>
      </c>
      <c r="D116" t="s">
        <v>140</v>
      </c>
      <c r="E116" t="s">
        <v>278</v>
      </c>
      <c r="F116" t="s">
        <v>92</v>
      </c>
      <c r="G116" t="s">
        <v>80</v>
      </c>
      <c r="H116" t="s">
        <v>80</v>
      </c>
      <c r="I116" t="s">
        <v>80</v>
      </c>
      <c r="J116" t="s">
        <v>80</v>
      </c>
      <c r="K116" t="s">
        <v>80</v>
      </c>
      <c r="L116" t="s">
        <v>80</v>
      </c>
      <c r="M116" t="s">
        <v>80</v>
      </c>
      <c r="N116" t="s">
        <v>80</v>
      </c>
      <c r="O116" t="s">
        <v>80</v>
      </c>
      <c r="P116" t="s">
        <v>80</v>
      </c>
      <c r="Q116" t="s">
        <v>80</v>
      </c>
      <c r="R116" t="s">
        <v>80</v>
      </c>
      <c r="S116" t="s">
        <v>80</v>
      </c>
      <c r="T116" t="s">
        <v>80</v>
      </c>
      <c r="U116" t="s">
        <v>80</v>
      </c>
      <c r="V116" t="s">
        <v>80</v>
      </c>
      <c r="W116" t="s">
        <v>80</v>
      </c>
      <c r="X116" t="s">
        <v>80</v>
      </c>
      <c r="Y116" t="s">
        <v>80</v>
      </c>
      <c r="Z116" t="s">
        <v>80</v>
      </c>
      <c r="AA116" t="s">
        <v>80</v>
      </c>
      <c r="AB116" t="s">
        <v>80</v>
      </c>
      <c r="AC116" t="s">
        <v>80</v>
      </c>
      <c r="AD116" t="s">
        <v>80</v>
      </c>
      <c r="AE116" t="s">
        <v>80</v>
      </c>
      <c r="AF116" t="s">
        <v>80</v>
      </c>
      <c r="AG116" t="s">
        <v>80</v>
      </c>
      <c r="AH116" t="s">
        <v>80</v>
      </c>
      <c r="AI116" t="s">
        <v>80</v>
      </c>
      <c r="AJ116" t="s">
        <v>80</v>
      </c>
      <c r="AK116" t="s">
        <v>80</v>
      </c>
      <c r="AL116" t="s">
        <v>80</v>
      </c>
      <c r="AM116" t="s">
        <v>80</v>
      </c>
      <c r="AN116" t="s">
        <v>80</v>
      </c>
      <c r="AO116" t="s">
        <v>80</v>
      </c>
      <c r="AP116" t="s">
        <v>80</v>
      </c>
      <c r="AQ116" t="s">
        <v>80</v>
      </c>
      <c r="AR116" t="s">
        <v>80</v>
      </c>
      <c r="AS116" t="s">
        <v>80</v>
      </c>
      <c r="AT116" t="s">
        <v>80</v>
      </c>
      <c r="AU116">
        <v>563</v>
      </c>
      <c r="AV116">
        <v>563</v>
      </c>
      <c r="AW116" t="s">
        <v>80</v>
      </c>
      <c r="AX116" t="s">
        <v>80</v>
      </c>
      <c r="AY116">
        <v>631</v>
      </c>
      <c r="AZ116">
        <v>631</v>
      </c>
      <c r="BA116" t="s">
        <v>80</v>
      </c>
      <c r="BB116" t="s">
        <v>80</v>
      </c>
      <c r="BG116">
        <v>462</v>
      </c>
      <c r="BH116">
        <v>458</v>
      </c>
      <c r="BI116" t="s">
        <v>80</v>
      </c>
      <c r="BJ116" t="s">
        <v>80</v>
      </c>
      <c r="BK116">
        <v>504</v>
      </c>
      <c r="BL116">
        <v>507</v>
      </c>
      <c r="BM116" t="s">
        <v>80</v>
      </c>
      <c r="BN116" t="s">
        <v>80</v>
      </c>
      <c r="BO116">
        <v>575</v>
      </c>
      <c r="BP116">
        <v>571</v>
      </c>
      <c r="BQ116" t="s">
        <v>80</v>
      </c>
      <c r="BR116" t="s">
        <v>80</v>
      </c>
      <c r="BS116">
        <v>622</v>
      </c>
      <c r="BT116">
        <v>626</v>
      </c>
      <c r="BU116" t="s">
        <v>80</v>
      </c>
      <c r="BV116" t="s">
        <v>80</v>
      </c>
      <c r="BW116">
        <v>697</v>
      </c>
      <c r="BX116">
        <v>698</v>
      </c>
      <c r="BY116" t="s">
        <v>80</v>
      </c>
      <c r="BZ116" t="s">
        <v>80</v>
      </c>
      <c r="CA116" s="20">
        <f t="shared" si="15"/>
        <v>2860</v>
      </c>
      <c r="CB116" s="20">
        <f t="shared" si="16"/>
        <v>2860</v>
      </c>
      <c r="CE116">
        <f t="shared" si="11"/>
        <v>2860</v>
      </c>
      <c r="CF116">
        <f t="shared" si="12"/>
        <v>2860</v>
      </c>
      <c r="CG116">
        <f t="shared" si="13"/>
        <v>0</v>
      </c>
      <c r="CH116">
        <f t="shared" si="14"/>
        <v>0</v>
      </c>
    </row>
    <row r="117" spans="1:86" hidden="1" x14ac:dyDescent="0.25">
      <c r="A117" t="s">
        <v>279</v>
      </c>
      <c r="B117" t="s">
        <v>280</v>
      </c>
      <c r="C117" t="s">
        <v>83</v>
      </c>
      <c r="D117" t="s">
        <v>84</v>
      </c>
      <c r="E117" t="s">
        <v>281</v>
      </c>
      <c r="F117" t="s">
        <v>109</v>
      </c>
      <c r="G117" t="s">
        <v>80</v>
      </c>
      <c r="H117" t="s">
        <v>80</v>
      </c>
      <c r="I117" t="s">
        <v>80</v>
      </c>
      <c r="J117" t="s">
        <v>80</v>
      </c>
      <c r="K117" t="s">
        <v>80</v>
      </c>
      <c r="L117" t="s">
        <v>80</v>
      </c>
      <c r="M117" t="s">
        <v>80</v>
      </c>
      <c r="N117" t="s">
        <v>80</v>
      </c>
      <c r="O117" t="s">
        <v>80</v>
      </c>
      <c r="P117" t="s">
        <v>80</v>
      </c>
      <c r="Q117" t="s">
        <v>80</v>
      </c>
      <c r="R117" t="s">
        <v>80</v>
      </c>
      <c r="S117" t="s">
        <v>80</v>
      </c>
      <c r="T117" t="s">
        <v>80</v>
      </c>
      <c r="U117" t="s">
        <v>80</v>
      </c>
      <c r="V117" t="s">
        <v>80</v>
      </c>
      <c r="W117" t="s">
        <v>80</v>
      </c>
      <c r="X117" t="s">
        <v>80</v>
      </c>
      <c r="Y117" t="s">
        <v>80</v>
      </c>
      <c r="Z117" t="s">
        <v>80</v>
      </c>
      <c r="AA117" t="s">
        <v>80</v>
      </c>
      <c r="AB117" t="s">
        <v>80</v>
      </c>
      <c r="AC117" t="s">
        <v>80</v>
      </c>
      <c r="AD117" t="s">
        <v>80</v>
      </c>
      <c r="AE117" t="s">
        <v>80</v>
      </c>
      <c r="AF117" t="s">
        <v>80</v>
      </c>
      <c r="AG117" t="s">
        <v>80</v>
      </c>
      <c r="AH117" t="s">
        <v>80</v>
      </c>
      <c r="AI117" t="s">
        <v>80</v>
      </c>
      <c r="AJ117" t="s">
        <v>80</v>
      </c>
      <c r="AK117" t="s">
        <v>80</v>
      </c>
      <c r="AL117" t="s">
        <v>80</v>
      </c>
      <c r="AM117" t="s">
        <v>80</v>
      </c>
      <c r="AN117" t="s">
        <v>80</v>
      </c>
      <c r="AO117" t="s">
        <v>80</v>
      </c>
      <c r="AP117" t="s">
        <v>80</v>
      </c>
      <c r="AQ117" t="s">
        <v>80</v>
      </c>
      <c r="AR117" t="s">
        <v>80</v>
      </c>
      <c r="AS117" t="s">
        <v>80</v>
      </c>
      <c r="AT117" t="s">
        <v>80</v>
      </c>
      <c r="AU117" t="s">
        <v>80</v>
      </c>
      <c r="AV117" t="s">
        <v>80</v>
      </c>
      <c r="AW117" t="s">
        <v>80</v>
      </c>
      <c r="AX117" t="s">
        <v>80</v>
      </c>
      <c r="AY117" t="s">
        <v>80</v>
      </c>
      <c r="AZ117" t="s">
        <v>80</v>
      </c>
      <c r="BA117" t="s">
        <v>80</v>
      </c>
      <c r="BB117" t="s">
        <v>80</v>
      </c>
      <c r="BG117" t="s">
        <v>80</v>
      </c>
      <c r="BH117" t="s">
        <v>80</v>
      </c>
      <c r="BI117" t="s">
        <v>80</v>
      </c>
      <c r="BJ117" t="s">
        <v>80</v>
      </c>
      <c r="BK117" t="s">
        <v>80</v>
      </c>
      <c r="BL117" t="s">
        <v>80</v>
      </c>
      <c r="BM117" t="s">
        <v>80</v>
      </c>
      <c r="BN117" t="s">
        <v>80</v>
      </c>
      <c r="BO117" t="s">
        <v>80</v>
      </c>
      <c r="BP117" t="s">
        <v>80</v>
      </c>
      <c r="BQ117" t="s">
        <v>80</v>
      </c>
      <c r="BR117" t="s">
        <v>80</v>
      </c>
      <c r="BS117">
        <v>84</v>
      </c>
      <c r="BT117">
        <v>67</v>
      </c>
      <c r="BU117">
        <v>1</v>
      </c>
      <c r="BV117" t="s">
        <v>80</v>
      </c>
      <c r="BW117">
        <v>161</v>
      </c>
      <c r="BX117">
        <v>178</v>
      </c>
      <c r="BY117" t="s">
        <v>80</v>
      </c>
      <c r="BZ117">
        <v>1</v>
      </c>
      <c r="CE117">
        <f t="shared" si="11"/>
        <v>0</v>
      </c>
      <c r="CF117">
        <f t="shared" si="12"/>
        <v>0</v>
      </c>
      <c r="CG117">
        <f t="shared" si="13"/>
        <v>0</v>
      </c>
      <c r="CH117">
        <f t="shared" si="14"/>
        <v>0</v>
      </c>
    </row>
    <row r="118" spans="1:86" hidden="1" x14ac:dyDescent="0.25">
      <c r="A118" t="s">
        <v>282</v>
      </c>
      <c r="B118" t="s">
        <v>283</v>
      </c>
      <c r="C118" t="s">
        <v>83</v>
      </c>
      <c r="D118" t="s">
        <v>245</v>
      </c>
      <c r="E118" t="s">
        <v>284</v>
      </c>
      <c r="F118" t="s">
        <v>184</v>
      </c>
      <c r="G118">
        <v>269</v>
      </c>
      <c r="H118">
        <v>226</v>
      </c>
      <c r="I118">
        <v>3</v>
      </c>
      <c r="J118">
        <v>1</v>
      </c>
      <c r="K118">
        <v>233</v>
      </c>
      <c r="L118">
        <v>232</v>
      </c>
      <c r="M118">
        <v>3</v>
      </c>
      <c r="N118">
        <v>4</v>
      </c>
      <c r="O118">
        <v>253</v>
      </c>
      <c r="P118">
        <v>269</v>
      </c>
      <c r="Q118">
        <v>5</v>
      </c>
      <c r="R118">
        <v>6</v>
      </c>
      <c r="S118">
        <v>242</v>
      </c>
      <c r="T118">
        <v>228</v>
      </c>
      <c r="U118">
        <v>9</v>
      </c>
      <c r="V118">
        <v>2</v>
      </c>
      <c r="W118">
        <v>320</v>
      </c>
      <c r="X118">
        <v>314</v>
      </c>
      <c r="Y118">
        <v>5</v>
      </c>
      <c r="Z118">
        <v>1</v>
      </c>
      <c r="AA118">
        <v>309</v>
      </c>
      <c r="AB118">
        <v>311</v>
      </c>
      <c r="AC118">
        <v>8</v>
      </c>
      <c r="AD118">
        <v>4</v>
      </c>
      <c r="AE118">
        <v>386</v>
      </c>
      <c r="AF118">
        <v>386</v>
      </c>
      <c r="AG118">
        <v>6</v>
      </c>
      <c r="AH118">
        <v>3</v>
      </c>
      <c r="AI118">
        <v>383</v>
      </c>
      <c r="AJ118">
        <v>386</v>
      </c>
      <c r="AK118">
        <v>6</v>
      </c>
      <c r="AL118" t="s">
        <v>80</v>
      </c>
      <c r="AM118">
        <v>279</v>
      </c>
      <c r="AN118">
        <v>287</v>
      </c>
      <c r="AO118">
        <v>6</v>
      </c>
      <c r="AP118">
        <v>2</v>
      </c>
      <c r="AQ118">
        <v>329</v>
      </c>
      <c r="AR118">
        <v>319</v>
      </c>
      <c r="AS118">
        <v>4</v>
      </c>
      <c r="AT118" t="s">
        <v>80</v>
      </c>
      <c r="AU118">
        <v>293</v>
      </c>
      <c r="AV118">
        <v>307</v>
      </c>
      <c r="AW118">
        <v>4</v>
      </c>
      <c r="AX118">
        <v>2</v>
      </c>
      <c r="AY118">
        <v>391</v>
      </c>
      <c r="AZ118">
        <v>400</v>
      </c>
      <c r="BA118">
        <v>3</v>
      </c>
      <c r="BB118">
        <v>2</v>
      </c>
      <c r="BC118" s="20">
        <f t="shared" si="18"/>
        <v>3687</v>
      </c>
      <c r="BD118" s="20">
        <f t="shared" si="19"/>
        <v>3665</v>
      </c>
      <c r="BE118" s="20">
        <f t="shared" si="20"/>
        <v>62</v>
      </c>
      <c r="BG118">
        <v>476</v>
      </c>
      <c r="BH118">
        <v>426</v>
      </c>
      <c r="BI118">
        <v>6</v>
      </c>
      <c r="BJ118">
        <v>4</v>
      </c>
      <c r="BK118">
        <v>348</v>
      </c>
      <c r="BL118">
        <v>385</v>
      </c>
      <c r="BM118">
        <v>9</v>
      </c>
      <c r="BN118">
        <v>3</v>
      </c>
      <c r="BO118">
        <v>388</v>
      </c>
      <c r="BP118">
        <v>357</v>
      </c>
      <c r="BQ118">
        <v>1</v>
      </c>
      <c r="BR118">
        <v>1</v>
      </c>
      <c r="BS118">
        <v>302</v>
      </c>
      <c r="BT118">
        <v>337</v>
      </c>
      <c r="BU118">
        <v>3</v>
      </c>
      <c r="BV118">
        <v>1</v>
      </c>
      <c r="BW118">
        <v>246</v>
      </c>
      <c r="BX118">
        <v>283</v>
      </c>
      <c r="BY118">
        <v>6</v>
      </c>
      <c r="BZ118">
        <v>2</v>
      </c>
      <c r="CA118" s="20">
        <f t="shared" si="15"/>
        <v>1760</v>
      </c>
      <c r="CB118" s="20">
        <f t="shared" si="16"/>
        <v>1788</v>
      </c>
      <c r="CC118" s="20">
        <f t="shared" si="22"/>
        <v>25</v>
      </c>
      <c r="CD118" s="20">
        <f t="shared" si="17"/>
        <v>11</v>
      </c>
      <c r="CE118">
        <f t="shared" si="11"/>
        <v>5447</v>
      </c>
      <c r="CF118">
        <f t="shared" si="12"/>
        <v>5453</v>
      </c>
      <c r="CG118">
        <f t="shared" si="13"/>
        <v>87</v>
      </c>
      <c r="CH118">
        <f t="shared" si="14"/>
        <v>11</v>
      </c>
    </row>
    <row r="119" spans="1:86" hidden="1" x14ac:dyDescent="0.25">
      <c r="A119" t="s">
        <v>285</v>
      </c>
      <c r="B119" t="s">
        <v>286</v>
      </c>
      <c r="C119" t="s">
        <v>83</v>
      </c>
      <c r="D119" t="s">
        <v>140</v>
      </c>
      <c r="E119" t="s">
        <v>287</v>
      </c>
      <c r="F119" t="s">
        <v>92</v>
      </c>
      <c r="G119">
        <v>356</v>
      </c>
      <c r="H119">
        <v>355</v>
      </c>
      <c r="I119" t="s">
        <v>80</v>
      </c>
      <c r="J119" t="s">
        <v>80</v>
      </c>
      <c r="K119">
        <v>366</v>
      </c>
      <c r="L119">
        <v>365</v>
      </c>
      <c r="M119" t="s">
        <v>80</v>
      </c>
      <c r="N119" t="s">
        <v>80</v>
      </c>
      <c r="O119">
        <v>380</v>
      </c>
      <c r="P119">
        <v>382</v>
      </c>
      <c r="Q119" t="s">
        <v>80</v>
      </c>
      <c r="R119" t="s">
        <v>80</v>
      </c>
      <c r="S119">
        <v>384</v>
      </c>
      <c r="T119">
        <v>382</v>
      </c>
      <c r="U119" t="s">
        <v>80</v>
      </c>
      <c r="V119" t="s">
        <v>80</v>
      </c>
      <c r="W119">
        <v>428</v>
      </c>
      <c r="X119">
        <v>430</v>
      </c>
      <c r="Y119" t="s">
        <v>80</v>
      </c>
      <c r="Z119" t="s">
        <v>80</v>
      </c>
      <c r="AA119">
        <v>379</v>
      </c>
      <c r="AB119">
        <v>376</v>
      </c>
      <c r="AC119" t="s">
        <v>80</v>
      </c>
      <c r="AD119" t="s">
        <v>80</v>
      </c>
      <c r="AE119">
        <v>352</v>
      </c>
      <c r="AF119">
        <v>355</v>
      </c>
      <c r="AG119" t="s">
        <v>80</v>
      </c>
      <c r="AH119" t="s">
        <v>80</v>
      </c>
      <c r="AI119">
        <v>382</v>
      </c>
      <c r="AJ119">
        <v>381</v>
      </c>
      <c r="AK119" t="s">
        <v>80</v>
      </c>
      <c r="AL119" t="s">
        <v>80</v>
      </c>
      <c r="AM119">
        <v>364</v>
      </c>
      <c r="AN119">
        <v>363</v>
      </c>
      <c r="AO119" t="s">
        <v>80</v>
      </c>
      <c r="AP119" t="s">
        <v>80</v>
      </c>
      <c r="AQ119">
        <v>354</v>
      </c>
      <c r="AR119">
        <v>354</v>
      </c>
      <c r="AS119" t="s">
        <v>80</v>
      </c>
      <c r="AT119" t="s">
        <v>80</v>
      </c>
      <c r="AU119">
        <v>333</v>
      </c>
      <c r="AV119">
        <v>334</v>
      </c>
      <c r="AW119" t="s">
        <v>80</v>
      </c>
      <c r="AX119" t="s">
        <v>80</v>
      </c>
      <c r="AY119">
        <v>405</v>
      </c>
      <c r="AZ119">
        <v>405</v>
      </c>
      <c r="BA119" t="s">
        <v>80</v>
      </c>
      <c r="BB119" t="s">
        <v>80</v>
      </c>
      <c r="BC119" s="20">
        <f t="shared" si="18"/>
        <v>4483</v>
      </c>
      <c r="BD119" s="20">
        <f t="shared" si="19"/>
        <v>4482</v>
      </c>
      <c r="BG119">
        <v>433</v>
      </c>
      <c r="BH119">
        <v>433</v>
      </c>
      <c r="BI119" t="s">
        <v>80</v>
      </c>
      <c r="BJ119" t="s">
        <v>80</v>
      </c>
      <c r="BK119">
        <v>329</v>
      </c>
      <c r="BL119">
        <v>329</v>
      </c>
      <c r="BM119" t="s">
        <v>80</v>
      </c>
      <c r="BN119" t="s">
        <v>80</v>
      </c>
      <c r="BO119">
        <v>396</v>
      </c>
      <c r="BP119">
        <v>397</v>
      </c>
      <c r="BQ119" t="s">
        <v>80</v>
      </c>
      <c r="BR119" t="s">
        <v>80</v>
      </c>
      <c r="BS119">
        <v>378</v>
      </c>
      <c r="BT119">
        <v>374</v>
      </c>
      <c r="BU119" t="s">
        <v>80</v>
      </c>
      <c r="BV119" t="s">
        <v>80</v>
      </c>
      <c r="BW119">
        <v>424</v>
      </c>
      <c r="BX119">
        <v>428</v>
      </c>
      <c r="BY119" t="s">
        <v>80</v>
      </c>
      <c r="BZ119" t="s">
        <v>80</v>
      </c>
      <c r="CA119" s="20">
        <f t="shared" si="15"/>
        <v>1960</v>
      </c>
      <c r="CB119" s="20">
        <f t="shared" si="16"/>
        <v>1961</v>
      </c>
      <c r="CE119">
        <f t="shared" si="11"/>
        <v>6443</v>
      </c>
      <c r="CF119">
        <f t="shared" si="12"/>
        <v>6443</v>
      </c>
      <c r="CG119">
        <f t="shared" si="13"/>
        <v>0</v>
      </c>
      <c r="CH119">
        <f t="shared" si="14"/>
        <v>0</v>
      </c>
    </row>
    <row r="120" spans="1:86" hidden="1" x14ac:dyDescent="0.25">
      <c r="A120" t="s">
        <v>285</v>
      </c>
      <c r="B120" t="s">
        <v>286</v>
      </c>
      <c r="C120" t="s">
        <v>83</v>
      </c>
      <c r="D120" t="s">
        <v>140</v>
      </c>
      <c r="E120" t="s">
        <v>287</v>
      </c>
      <c r="F120" t="s">
        <v>79</v>
      </c>
      <c r="G120">
        <v>96</v>
      </c>
      <c r="H120">
        <v>93</v>
      </c>
      <c r="I120" t="s">
        <v>80</v>
      </c>
      <c r="J120">
        <v>5</v>
      </c>
      <c r="K120">
        <v>103</v>
      </c>
      <c r="L120">
        <v>106</v>
      </c>
      <c r="M120" t="s">
        <v>80</v>
      </c>
      <c r="N120">
        <v>1</v>
      </c>
      <c r="O120">
        <v>112</v>
      </c>
      <c r="P120">
        <v>109</v>
      </c>
      <c r="Q120">
        <v>1</v>
      </c>
      <c r="R120">
        <v>1</v>
      </c>
      <c r="S120">
        <v>113</v>
      </c>
      <c r="T120">
        <v>112</v>
      </c>
      <c r="U120" t="s">
        <v>80</v>
      </c>
      <c r="V120">
        <v>1</v>
      </c>
      <c r="W120">
        <v>124</v>
      </c>
      <c r="X120">
        <v>133</v>
      </c>
      <c r="Y120" t="s">
        <v>80</v>
      </c>
      <c r="Z120">
        <v>3</v>
      </c>
      <c r="AA120">
        <v>86</v>
      </c>
      <c r="AB120">
        <v>86</v>
      </c>
      <c r="AC120" t="s">
        <v>80</v>
      </c>
      <c r="AD120">
        <v>1</v>
      </c>
      <c r="AE120">
        <v>106</v>
      </c>
      <c r="AF120">
        <v>100</v>
      </c>
      <c r="AG120" t="s">
        <v>80</v>
      </c>
      <c r="AH120">
        <v>1</v>
      </c>
      <c r="AI120">
        <v>95</v>
      </c>
      <c r="AJ120">
        <v>90</v>
      </c>
      <c r="AK120" t="s">
        <v>80</v>
      </c>
      <c r="AL120" t="s">
        <v>80</v>
      </c>
      <c r="AM120">
        <v>83</v>
      </c>
      <c r="AN120">
        <v>92</v>
      </c>
      <c r="AO120" t="s">
        <v>80</v>
      </c>
      <c r="AP120">
        <v>3</v>
      </c>
      <c r="AQ120">
        <v>131</v>
      </c>
      <c r="AR120">
        <v>129</v>
      </c>
      <c r="AS120" t="s">
        <v>80</v>
      </c>
      <c r="AT120">
        <v>1</v>
      </c>
      <c r="AU120">
        <v>104</v>
      </c>
      <c r="AV120">
        <v>105</v>
      </c>
      <c r="AW120" t="s">
        <v>80</v>
      </c>
      <c r="AX120" t="s">
        <v>80</v>
      </c>
      <c r="AY120">
        <v>114</v>
      </c>
      <c r="AZ120">
        <v>120</v>
      </c>
      <c r="BA120" t="s">
        <v>80</v>
      </c>
      <c r="BB120" t="s">
        <v>80</v>
      </c>
      <c r="BC120" s="20">
        <f t="shared" si="18"/>
        <v>1267</v>
      </c>
      <c r="BD120" s="20">
        <f t="shared" si="19"/>
        <v>1275</v>
      </c>
      <c r="BG120">
        <v>128</v>
      </c>
      <c r="BH120">
        <v>121</v>
      </c>
      <c r="BI120" t="s">
        <v>80</v>
      </c>
      <c r="BJ120">
        <v>2</v>
      </c>
      <c r="BK120">
        <v>112</v>
      </c>
      <c r="BL120">
        <v>112</v>
      </c>
      <c r="BM120" t="s">
        <v>80</v>
      </c>
      <c r="BN120">
        <v>3</v>
      </c>
      <c r="BO120">
        <v>137</v>
      </c>
      <c r="BP120">
        <v>140</v>
      </c>
      <c r="BQ120" t="s">
        <v>80</v>
      </c>
      <c r="BR120">
        <v>3</v>
      </c>
      <c r="BS120">
        <v>120</v>
      </c>
      <c r="BT120">
        <v>123</v>
      </c>
      <c r="BU120" t="s">
        <v>80</v>
      </c>
      <c r="BV120" t="s">
        <v>80</v>
      </c>
      <c r="BW120">
        <v>106</v>
      </c>
      <c r="BX120">
        <v>110</v>
      </c>
      <c r="BY120" t="s">
        <v>80</v>
      </c>
      <c r="BZ120">
        <v>3</v>
      </c>
      <c r="CA120" s="20">
        <f t="shared" si="15"/>
        <v>603</v>
      </c>
      <c r="CB120" s="20">
        <f t="shared" si="16"/>
        <v>606</v>
      </c>
      <c r="CE120">
        <f t="shared" si="11"/>
        <v>1870</v>
      </c>
      <c r="CF120">
        <f t="shared" si="12"/>
        <v>1881</v>
      </c>
      <c r="CG120">
        <f t="shared" si="13"/>
        <v>0</v>
      </c>
      <c r="CH120">
        <f t="shared" si="14"/>
        <v>0</v>
      </c>
    </row>
    <row r="121" spans="1:86" hidden="1" x14ac:dyDescent="0.25">
      <c r="A121" t="s">
        <v>288</v>
      </c>
      <c r="B121" t="s">
        <v>289</v>
      </c>
      <c r="C121" t="s">
        <v>100</v>
      </c>
      <c r="D121" t="s">
        <v>101</v>
      </c>
      <c r="E121" t="s">
        <v>290</v>
      </c>
      <c r="F121" t="s">
        <v>86</v>
      </c>
      <c r="G121">
        <v>61</v>
      </c>
      <c r="H121">
        <v>49</v>
      </c>
      <c r="I121" t="s">
        <v>80</v>
      </c>
      <c r="J121" t="s">
        <v>80</v>
      </c>
      <c r="K121">
        <v>121</v>
      </c>
      <c r="L121">
        <v>118</v>
      </c>
      <c r="M121" t="s">
        <v>80</v>
      </c>
      <c r="N121" t="s">
        <v>80</v>
      </c>
      <c r="O121">
        <v>137</v>
      </c>
      <c r="P121">
        <v>152</v>
      </c>
      <c r="Q121" t="s">
        <v>80</v>
      </c>
      <c r="R121" t="s">
        <v>80</v>
      </c>
      <c r="S121">
        <v>124</v>
      </c>
      <c r="T121">
        <v>123</v>
      </c>
      <c r="U121" t="s">
        <v>80</v>
      </c>
      <c r="V121" t="s">
        <v>80</v>
      </c>
      <c r="W121">
        <v>131</v>
      </c>
      <c r="X121">
        <v>127</v>
      </c>
      <c r="Y121" t="s">
        <v>80</v>
      </c>
      <c r="Z121" t="s">
        <v>80</v>
      </c>
      <c r="AA121">
        <v>87</v>
      </c>
      <c r="AB121">
        <v>92</v>
      </c>
      <c r="AC121" t="s">
        <v>80</v>
      </c>
      <c r="AD121" t="s">
        <v>80</v>
      </c>
      <c r="AE121">
        <v>84</v>
      </c>
      <c r="AF121">
        <v>84</v>
      </c>
      <c r="AG121" t="s">
        <v>80</v>
      </c>
      <c r="AH121" t="s">
        <v>80</v>
      </c>
      <c r="AI121">
        <v>62</v>
      </c>
      <c r="AJ121">
        <v>62</v>
      </c>
      <c r="AK121" t="s">
        <v>80</v>
      </c>
      <c r="AL121" t="s">
        <v>80</v>
      </c>
      <c r="AM121">
        <v>59</v>
      </c>
      <c r="AN121">
        <v>59</v>
      </c>
      <c r="AO121" t="s">
        <v>80</v>
      </c>
      <c r="AP121" t="s">
        <v>80</v>
      </c>
      <c r="AQ121">
        <v>113</v>
      </c>
      <c r="AR121">
        <v>109</v>
      </c>
      <c r="AS121" t="s">
        <v>80</v>
      </c>
      <c r="AT121" t="s">
        <v>80</v>
      </c>
      <c r="AU121">
        <v>94</v>
      </c>
      <c r="AV121">
        <v>97</v>
      </c>
      <c r="AW121" t="s">
        <v>80</v>
      </c>
      <c r="AX121" t="s">
        <v>80</v>
      </c>
      <c r="AY121">
        <v>106</v>
      </c>
      <c r="AZ121">
        <v>107</v>
      </c>
      <c r="BA121" t="s">
        <v>80</v>
      </c>
      <c r="BB121" t="s">
        <v>80</v>
      </c>
      <c r="BC121" s="20">
        <f t="shared" si="18"/>
        <v>1179</v>
      </c>
      <c r="BD121" s="20">
        <f t="shared" si="19"/>
        <v>1179</v>
      </c>
      <c r="BG121">
        <v>58</v>
      </c>
      <c r="BH121">
        <v>56</v>
      </c>
      <c r="BI121" t="s">
        <v>80</v>
      </c>
      <c r="BJ121" t="s">
        <v>80</v>
      </c>
      <c r="BK121">
        <v>105</v>
      </c>
      <c r="BL121">
        <v>106</v>
      </c>
      <c r="BM121" t="s">
        <v>80</v>
      </c>
      <c r="BN121" t="s">
        <v>80</v>
      </c>
      <c r="BO121">
        <v>93</v>
      </c>
      <c r="BP121">
        <v>94</v>
      </c>
      <c r="BQ121" t="s">
        <v>80</v>
      </c>
      <c r="BR121" t="s">
        <v>80</v>
      </c>
      <c r="BS121">
        <v>90</v>
      </c>
      <c r="BT121">
        <v>90</v>
      </c>
      <c r="BU121" t="s">
        <v>80</v>
      </c>
      <c r="BV121" t="s">
        <v>80</v>
      </c>
      <c r="BW121">
        <v>106</v>
      </c>
      <c r="BX121">
        <v>106</v>
      </c>
      <c r="BY121" t="s">
        <v>80</v>
      </c>
      <c r="BZ121" t="s">
        <v>80</v>
      </c>
      <c r="CA121" s="20">
        <f t="shared" si="15"/>
        <v>452</v>
      </c>
      <c r="CB121" s="20">
        <f t="shared" si="16"/>
        <v>452</v>
      </c>
      <c r="CE121">
        <f t="shared" si="11"/>
        <v>1631</v>
      </c>
      <c r="CF121">
        <f t="shared" si="12"/>
        <v>1631</v>
      </c>
      <c r="CG121">
        <f t="shared" si="13"/>
        <v>0</v>
      </c>
      <c r="CH121">
        <f t="shared" si="14"/>
        <v>0</v>
      </c>
    </row>
    <row r="122" spans="1:86" hidden="1" x14ac:dyDescent="0.25">
      <c r="A122" t="s">
        <v>291</v>
      </c>
      <c r="B122" t="s">
        <v>113</v>
      </c>
      <c r="C122" t="s">
        <v>83</v>
      </c>
      <c r="D122" t="s">
        <v>147</v>
      </c>
      <c r="E122" t="s">
        <v>292</v>
      </c>
      <c r="F122" t="s">
        <v>110</v>
      </c>
      <c r="G122">
        <v>2</v>
      </c>
      <c r="H122">
        <v>2</v>
      </c>
      <c r="I122" t="s">
        <v>80</v>
      </c>
      <c r="J122" t="s">
        <v>80</v>
      </c>
      <c r="K122">
        <v>1</v>
      </c>
      <c r="L122">
        <v>1</v>
      </c>
      <c r="M122" t="s">
        <v>80</v>
      </c>
      <c r="N122" t="s">
        <v>80</v>
      </c>
      <c r="O122">
        <v>2</v>
      </c>
      <c r="P122">
        <v>2</v>
      </c>
      <c r="Q122" t="s">
        <v>80</v>
      </c>
      <c r="R122" t="s">
        <v>80</v>
      </c>
      <c r="S122">
        <v>1</v>
      </c>
      <c r="T122">
        <v>1</v>
      </c>
      <c r="U122" t="s">
        <v>80</v>
      </c>
      <c r="V122" t="s">
        <v>80</v>
      </c>
      <c r="W122" t="s">
        <v>80</v>
      </c>
      <c r="X122" t="s">
        <v>80</v>
      </c>
      <c r="Y122" t="s">
        <v>80</v>
      </c>
      <c r="Z122" t="s">
        <v>80</v>
      </c>
      <c r="AA122">
        <v>3</v>
      </c>
      <c r="AB122">
        <v>3</v>
      </c>
      <c r="AC122" t="s">
        <v>80</v>
      </c>
      <c r="AD122" t="s">
        <v>80</v>
      </c>
      <c r="AE122" t="s">
        <v>80</v>
      </c>
      <c r="AF122" t="s">
        <v>80</v>
      </c>
      <c r="AG122" t="s">
        <v>80</v>
      </c>
      <c r="AH122" t="s">
        <v>80</v>
      </c>
      <c r="AI122">
        <v>3</v>
      </c>
      <c r="AJ122">
        <v>3</v>
      </c>
      <c r="AK122" t="s">
        <v>80</v>
      </c>
      <c r="AL122" t="s">
        <v>80</v>
      </c>
      <c r="AM122">
        <v>1</v>
      </c>
      <c r="AN122">
        <v>1</v>
      </c>
      <c r="AO122" t="s">
        <v>80</v>
      </c>
      <c r="AP122" t="s">
        <v>80</v>
      </c>
      <c r="AQ122">
        <v>2</v>
      </c>
      <c r="AR122">
        <v>2</v>
      </c>
      <c r="AS122" t="s">
        <v>80</v>
      </c>
      <c r="AT122" t="s">
        <v>80</v>
      </c>
      <c r="AU122">
        <v>1</v>
      </c>
      <c r="AV122">
        <v>1</v>
      </c>
      <c r="AW122" t="s">
        <v>80</v>
      </c>
      <c r="AX122" t="s">
        <v>80</v>
      </c>
      <c r="AY122" t="s">
        <v>80</v>
      </c>
      <c r="AZ122" t="s">
        <v>80</v>
      </c>
      <c r="BA122" t="s">
        <v>80</v>
      </c>
      <c r="BB122" t="s">
        <v>80</v>
      </c>
      <c r="BG122" t="s">
        <v>80</v>
      </c>
      <c r="BH122" t="s">
        <v>80</v>
      </c>
      <c r="BI122" t="s">
        <v>80</v>
      </c>
      <c r="BJ122" t="s">
        <v>80</v>
      </c>
      <c r="BK122">
        <v>2</v>
      </c>
      <c r="BL122">
        <v>2</v>
      </c>
      <c r="BM122" t="s">
        <v>80</v>
      </c>
      <c r="BN122" t="s">
        <v>80</v>
      </c>
      <c r="BO122" t="s">
        <v>80</v>
      </c>
      <c r="BP122" t="s">
        <v>80</v>
      </c>
      <c r="BQ122" t="s">
        <v>80</v>
      </c>
      <c r="BR122" t="s">
        <v>80</v>
      </c>
      <c r="BS122" t="s">
        <v>80</v>
      </c>
      <c r="BT122" t="s">
        <v>80</v>
      </c>
      <c r="BU122" t="s">
        <v>80</v>
      </c>
      <c r="BV122" t="s">
        <v>80</v>
      </c>
      <c r="BW122" t="s">
        <v>80</v>
      </c>
      <c r="BX122" t="s">
        <v>80</v>
      </c>
      <c r="BY122" t="s">
        <v>80</v>
      </c>
      <c r="BZ122" t="s">
        <v>80</v>
      </c>
      <c r="CE122">
        <f t="shared" si="11"/>
        <v>0</v>
      </c>
      <c r="CF122">
        <f t="shared" si="12"/>
        <v>0</v>
      </c>
      <c r="CG122">
        <f t="shared" si="13"/>
        <v>0</v>
      </c>
      <c r="CH122">
        <f t="shared" si="14"/>
        <v>0</v>
      </c>
    </row>
    <row r="123" spans="1:86" hidden="1" x14ac:dyDescent="0.25">
      <c r="A123" t="s">
        <v>293</v>
      </c>
      <c r="B123" t="s">
        <v>127</v>
      </c>
      <c r="C123" t="s">
        <v>89</v>
      </c>
      <c r="D123" t="s">
        <v>294</v>
      </c>
      <c r="E123" t="s">
        <v>295</v>
      </c>
      <c r="F123" t="s">
        <v>92</v>
      </c>
      <c r="G123" t="s">
        <v>80</v>
      </c>
      <c r="H123" t="s">
        <v>80</v>
      </c>
      <c r="I123" t="s">
        <v>80</v>
      </c>
      <c r="J123" t="s">
        <v>80</v>
      </c>
      <c r="K123" t="s">
        <v>80</v>
      </c>
      <c r="L123" t="s">
        <v>80</v>
      </c>
      <c r="M123" t="s">
        <v>80</v>
      </c>
      <c r="N123" t="s">
        <v>80</v>
      </c>
      <c r="O123" t="s">
        <v>80</v>
      </c>
      <c r="P123" t="s">
        <v>80</v>
      </c>
      <c r="Q123" t="s">
        <v>80</v>
      </c>
      <c r="R123" t="s">
        <v>80</v>
      </c>
      <c r="S123" t="s">
        <v>80</v>
      </c>
      <c r="T123" t="s">
        <v>80</v>
      </c>
      <c r="U123" t="s">
        <v>80</v>
      </c>
      <c r="V123" t="s">
        <v>80</v>
      </c>
      <c r="W123" t="s">
        <v>80</v>
      </c>
      <c r="X123" t="s">
        <v>80</v>
      </c>
      <c r="Y123" t="s">
        <v>80</v>
      </c>
      <c r="Z123" t="s">
        <v>80</v>
      </c>
      <c r="AA123" t="s">
        <v>80</v>
      </c>
      <c r="AB123" t="s">
        <v>80</v>
      </c>
      <c r="AC123" t="s">
        <v>80</v>
      </c>
      <c r="AD123" t="s">
        <v>80</v>
      </c>
      <c r="AE123" t="s">
        <v>80</v>
      </c>
      <c r="AF123" t="s">
        <v>80</v>
      </c>
      <c r="AG123" t="s">
        <v>80</v>
      </c>
      <c r="AH123" t="s">
        <v>80</v>
      </c>
      <c r="AI123" t="s">
        <v>80</v>
      </c>
      <c r="AJ123" t="s">
        <v>80</v>
      </c>
      <c r="AK123" t="s">
        <v>80</v>
      </c>
      <c r="AL123" t="s">
        <v>80</v>
      </c>
      <c r="AM123" t="s">
        <v>80</v>
      </c>
      <c r="AN123" t="s">
        <v>80</v>
      </c>
      <c r="AO123" t="s">
        <v>80</v>
      </c>
      <c r="AP123" t="s">
        <v>80</v>
      </c>
      <c r="AQ123" t="s">
        <v>80</v>
      </c>
      <c r="AR123" t="s">
        <v>80</v>
      </c>
      <c r="AS123" t="s">
        <v>80</v>
      </c>
      <c r="AT123" t="s">
        <v>80</v>
      </c>
      <c r="AU123" t="s">
        <v>80</v>
      </c>
      <c r="AV123" t="s">
        <v>80</v>
      </c>
      <c r="AW123" t="s">
        <v>80</v>
      </c>
      <c r="AX123" t="s">
        <v>80</v>
      </c>
      <c r="AY123" t="s">
        <v>80</v>
      </c>
      <c r="AZ123" t="s">
        <v>80</v>
      </c>
      <c r="BA123" t="s">
        <v>80</v>
      </c>
      <c r="BB123" t="s">
        <v>80</v>
      </c>
      <c r="BG123" t="s">
        <v>80</v>
      </c>
      <c r="BH123" t="s">
        <v>80</v>
      </c>
      <c r="BI123" t="s">
        <v>80</v>
      </c>
      <c r="BJ123" t="s">
        <v>80</v>
      </c>
      <c r="BK123" t="s">
        <v>80</v>
      </c>
      <c r="BL123" t="s">
        <v>80</v>
      </c>
      <c r="BM123" t="s">
        <v>80</v>
      </c>
      <c r="BN123" t="s">
        <v>80</v>
      </c>
      <c r="BO123" t="s">
        <v>80</v>
      </c>
      <c r="BP123" t="s">
        <v>80</v>
      </c>
      <c r="BQ123" t="s">
        <v>80</v>
      </c>
      <c r="BR123" t="s">
        <v>80</v>
      </c>
      <c r="BS123">
        <v>124</v>
      </c>
      <c r="BT123">
        <v>124</v>
      </c>
      <c r="BU123" t="s">
        <v>80</v>
      </c>
      <c r="BV123" t="s">
        <v>80</v>
      </c>
      <c r="BW123">
        <v>131</v>
      </c>
      <c r="BX123">
        <v>131</v>
      </c>
      <c r="BY123" t="s">
        <v>80</v>
      </c>
      <c r="BZ123" t="s">
        <v>80</v>
      </c>
      <c r="CE123">
        <f t="shared" si="11"/>
        <v>0</v>
      </c>
      <c r="CF123">
        <f t="shared" si="12"/>
        <v>0</v>
      </c>
      <c r="CG123">
        <f t="shared" si="13"/>
        <v>0</v>
      </c>
      <c r="CH123">
        <f t="shared" si="14"/>
        <v>0</v>
      </c>
    </row>
    <row r="124" spans="1:86" hidden="1" x14ac:dyDescent="0.25">
      <c r="A124" t="s">
        <v>293</v>
      </c>
      <c r="B124" t="s">
        <v>127</v>
      </c>
      <c r="C124" t="s">
        <v>89</v>
      </c>
      <c r="D124" t="s">
        <v>294</v>
      </c>
      <c r="E124" t="s">
        <v>295</v>
      </c>
      <c r="F124" t="s">
        <v>86</v>
      </c>
      <c r="G124" t="s">
        <v>80</v>
      </c>
      <c r="H124" t="s">
        <v>80</v>
      </c>
      <c r="I124" t="s">
        <v>80</v>
      </c>
      <c r="J124" t="s">
        <v>80</v>
      </c>
      <c r="K124" t="s">
        <v>80</v>
      </c>
      <c r="L124" t="s">
        <v>80</v>
      </c>
      <c r="M124" t="s">
        <v>80</v>
      </c>
      <c r="N124" t="s">
        <v>80</v>
      </c>
      <c r="O124" t="s">
        <v>80</v>
      </c>
      <c r="P124" t="s">
        <v>80</v>
      </c>
      <c r="Q124" t="s">
        <v>80</v>
      </c>
      <c r="R124" t="s">
        <v>80</v>
      </c>
      <c r="S124" t="s">
        <v>80</v>
      </c>
      <c r="T124" t="s">
        <v>80</v>
      </c>
      <c r="U124" t="s">
        <v>80</v>
      </c>
      <c r="V124" t="s">
        <v>80</v>
      </c>
      <c r="W124" t="s">
        <v>80</v>
      </c>
      <c r="X124" t="s">
        <v>80</v>
      </c>
      <c r="Y124" t="s">
        <v>80</v>
      </c>
      <c r="Z124" t="s">
        <v>80</v>
      </c>
      <c r="AA124" t="s">
        <v>80</v>
      </c>
      <c r="AB124" t="s">
        <v>80</v>
      </c>
      <c r="AC124" t="s">
        <v>80</v>
      </c>
      <c r="AD124" t="s">
        <v>80</v>
      </c>
      <c r="AE124" t="s">
        <v>80</v>
      </c>
      <c r="AF124" t="s">
        <v>80</v>
      </c>
      <c r="AG124" t="s">
        <v>80</v>
      </c>
      <c r="AH124" t="s">
        <v>80</v>
      </c>
      <c r="AI124" t="s">
        <v>80</v>
      </c>
      <c r="AJ124" t="s">
        <v>80</v>
      </c>
      <c r="AK124" t="s">
        <v>80</v>
      </c>
      <c r="AL124" t="s">
        <v>80</v>
      </c>
      <c r="AM124" t="s">
        <v>80</v>
      </c>
      <c r="AN124" t="s">
        <v>80</v>
      </c>
      <c r="AO124" t="s">
        <v>80</v>
      </c>
      <c r="AP124" t="s">
        <v>80</v>
      </c>
      <c r="AQ124" t="s">
        <v>80</v>
      </c>
      <c r="AR124" t="s">
        <v>80</v>
      </c>
      <c r="AS124" t="s">
        <v>80</v>
      </c>
      <c r="AT124" t="s">
        <v>80</v>
      </c>
      <c r="AU124" t="s">
        <v>80</v>
      </c>
      <c r="AV124" t="s">
        <v>80</v>
      </c>
      <c r="AW124" t="s">
        <v>80</v>
      </c>
      <c r="AX124" t="s">
        <v>80</v>
      </c>
      <c r="AY124" t="s">
        <v>80</v>
      </c>
      <c r="AZ124" t="s">
        <v>80</v>
      </c>
      <c r="BA124" t="s">
        <v>80</v>
      </c>
      <c r="BB124" t="s">
        <v>80</v>
      </c>
      <c r="BG124" t="s">
        <v>80</v>
      </c>
      <c r="BH124" t="s">
        <v>80</v>
      </c>
      <c r="BI124" t="s">
        <v>80</v>
      </c>
      <c r="BJ124" t="s">
        <v>80</v>
      </c>
      <c r="BK124" t="s">
        <v>80</v>
      </c>
      <c r="BL124" t="s">
        <v>80</v>
      </c>
      <c r="BM124" t="s">
        <v>80</v>
      </c>
      <c r="BN124" t="s">
        <v>80</v>
      </c>
      <c r="BO124" t="s">
        <v>80</v>
      </c>
      <c r="BP124" t="s">
        <v>80</v>
      </c>
      <c r="BQ124" t="s">
        <v>80</v>
      </c>
      <c r="BR124" t="s">
        <v>80</v>
      </c>
      <c r="BS124" t="s">
        <v>80</v>
      </c>
      <c r="BT124" t="s">
        <v>80</v>
      </c>
      <c r="BU124" t="s">
        <v>80</v>
      </c>
      <c r="BV124" t="s">
        <v>80</v>
      </c>
      <c r="BW124">
        <v>5</v>
      </c>
      <c r="BX124">
        <v>5</v>
      </c>
      <c r="BY124" t="s">
        <v>80</v>
      </c>
      <c r="BZ124" t="s">
        <v>80</v>
      </c>
      <c r="CE124">
        <f t="shared" si="11"/>
        <v>0</v>
      </c>
      <c r="CF124">
        <f t="shared" si="12"/>
        <v>0</v>
      </c>
      <c r="CG124">
        <f t="shared" si="13"/>
        <v>0</v>
      </c>
      <c r="CH124">
        <f t="shared" si="14"/>
        <v>0</v>
      </c>
    </row>
    <row r="125" spans="1:86" hidden="1" x14ac:dyDescent="0.25">
      <c r="A125" t="s">
        <v>176</v>
      </c>
      <c r="B125" t="s">
        <v>113</v>
      </c>
      <c r="C125" t="s">
        <v>100</v>
      </c>
      <c r="D125" t="s">
        <v>101</v>
      </c>
      <c r="E125" t="s">
        <v>177</v>
      </c>
      <c r="F125" t="s">
        <v>79</v>
      </c>
      <c r="G125" t="s">
        <v>80</v>
      </c>
      <c r="H125" t="s">
        <v>80</v>
      </c>
      <c r="I125" t="s">
        <v>80</v>
      </c>
      <c r="J125" t="s">
        <v>80</v>
      </c>
      <c r="K125" t="s">
        <v>80</v>
      </c>
      <c r="L125" t="s">
        <v>80</v>
      </c>
      <c r="M125" t="s">
        <v>80</v>
      </c>
      <c r="N125" t="s">
        <v>80</v>
      </c>
      <c r="O125" t="s">
        <v>80</v>
      </c>
      <c r="P125" t="s">
        <v>80</v>
      </c>
      <c r="Q125" t="s">
        <v>80</v>
      </c>
      <c r="R125" t="s">
        <v>80</v>
      </c>
      <c r="S125" t="s">
        <v>80</v>
      </c>
      <c r="T125" t="s">
        <v>80</v>
      </c>
      <c r="U125" t="s">
        <v>80</v>
      </c>
      <c r="V125" t="s">
        <v>80</v>
      </c>
      <c r="W125" t="s">
        <v>80</v>
      </c>
      <c r="X125" t="s">
        <v>80</v>
      </c>
      <c r="Y125" t="s">
        <v>80</v>
      </c>
      <c r="Z125" t="s">
        <v>80</v>
      </c>
      <c r="AA125" t="s">
        <v>80</v>
      </c>
      <c r="AB125" t="s">
        <v>80</v>
      </c>
      <c r="AC125" t="s">
        <v>80</v>
      </c>
      <c r="AD125" t="s">
        <v>80</v>
      </c>
      <c r="AE125" t="s">
        <v>80</v>
      </c>
      <c r="AF125" t="s">
        <v>80</v>
      </c>
      <c r="AG125" t="s">
        <v>80</v>
      </c>
      <c r="AH125" t="s">
        <v>80</v>
      </c>
      <c r="AI125" t="s">
        <v>80</v>
      </c>
      <c r="AJ125" t="s">
        <v>80</v>
      </c>
      <c r="AK125" t="s">
        <v>80</v>
      </c>
      <c r="AL125" t="s">
        <v>80</v>
      </c>
      <c r="AM125" t="s">
        <v>80</v>
      </c>
      <c r="AN125" t="s">
        <v>80</v>
      </c>
      <c r="AO125" t="s">
        <v>80</v>
      </c>
      <c r="AP125" t="s">
        <v>80</v>
      </c>
      <c r="AQ125" t="s">
        <v>80</v>
      </c>
      <c r="AR125" t="s">
        <v>80</v>
      </c>
      <c r="AS125" t="s">
        <v>80</v>
      </c>
      <c r="AT125" t="s">
        <v>80</v>
      </c>
      <c r="AU125" t="s">
        <v>80</v>
      </c>
      <c r="AV125" t="s">
        <v>80</v>
      </c>
      <c r="AW125" t="s">
        <v>80</v>
      </c>
      <c r="AX125" t="s">
        <v>80</v>
      </c>
      <c r="AY125">
        <v>1</v>
      </c>
      <c r="AZ125">
        <v>1</v>
      </c>
      <c r="BA125" t="s">
        <v>80</v>
      </c>
      <c r="BB125" t="s">
        <v>80</v>
      </c>
      <c r="BG125">
        <v>6</v>
      </c>
      <c r="BH125">
        <v>6</v>
      </c>
      <c r="BI125" t="s">
        <v>80</v>
      </c>
      <c r="BJ125" t="s">
        <v>80</v>
      </c>
      <c r="BK125">
        <v>7</v>
      </c>
      <c r="BL125">
        <v>7</v>
      </c>
      <c r="BM125" t="s">
        <v>80</v>
      </c>
      <c r="BN125" t="s">
        <v>80</v>
      </c>
      <c r="BO125">
        <v>13</v>
      </c>
      <c r="BP125">
        <v>13</v>
      </c>
      <c r="BQ125" t="s">
        <v>80</v>
      </c>
      <c r="BR125" t="s">
        <v>80</v>
      </c>
      <c r="BS125">
        <v>6</v>
      </c>
      <c r="BT125">
        <v>6</v>
      </c>
      <c r="BU125" t="s">
        <v>80</v>
      </c>
      <c r="BV125" t="s">
        <v>80</v>
      </c>
      <c r="BW125">
        <v>5</v>
      </c>
      <c r="BX125">
        <v>5</v>
      </c>
      <c r="BY125" t="s">
        <v>80</v>
      </c>
      <c r="BZ125" t="s">
        <v>80</v>
      </c>
      <c r="CA125" s="20">
        <f t="shared" si="15"/>
        <v>37</v>
      </c>
      <c r="CB125" s="20">
        <f t="shared" si="16"/>
        <v>37</v>
      </c>
      <c r="CE125">
        <f t="shared" si="11"/>
        <v>37</v>
      </c>
      <c r="CF125">
        <f t="shared" si="12"/>
        <v>37</v>
      </c>
      <c r="CG125">
        <f t="shared" si="13"/>
        <v>0</v>
      </c>
      <c r="CH125">
        <f t="shared" si="14"/>
        <v>0</v>
      </c>
    </row>
    <row r="126" spans="1:86" hidden="1" x14ac:dyDescent="0.25">
      <c r="A126" t="s">
        <v>194</v>
      </c>
      <c r="B126" t="s">
        <v>113</v>
      </c>
      <c r="C126" t="s">
        <v>181</v>
      </c>
      <c r="D126" t="s">
        <v>195</v>
      </c>
      <c r="E126" t="s">
        <v>196</v>
      </c>
      <c r="F126" t="s">
        <v>109</v>
      </c>
      <c r="G126" t="s">
        <v>80</v>
      </c>
      <c r="H126" t="s">
        <v>80</v>
      </c>
      <c r="I126" t="s">
        <v>80</v>
      </c>
      <c r="J126" t="s">
        <v>80</v>
      </c>
      <c r="K126" t="s">
        <v>80</v>
      </c>
      <c r="L126" t="s">
        <v>80</v>
      </c>
      <c r="M126" t="s">
        <v>80</v>
      </c>
      <c r="N126" t="s">
        <v>80</v>
      </c>
      <c r="O126" t="s">
        <v>80</v>
      </c>
      <c r="P126" t="s">
        <v>80</v>
      </c>
      <c r="Q126" t="s">
        <v>80</v>
      </c>
      <c r="R126" t="s">
        <v>80</v>
      </c>
      <c r="S126" t="s">
        <v>80</v>
      </c>
      <c r="T126" t="s">
        <v>80</v>
      </c>
      <c r="U126" t="s">
        <v>80</v>
      </c>
      <c r="V126" t="s">
        <v>80</v>
      </c>
      <c r="W126" t="s">
        <v>80</v>
      </c>
      <c r="X126" t="s">
        <v>80</v>
      </c>
      <c r="Y126" t="s">
        <v>80</v>
      </c>
      <c r="Z126" t="s">
        <v>80</v>
      </c>
      <c r="AA126" t="s">
        <v>80</v>
      </c>
      <c r="AB126" t="s">
        <v>80</v>
      </c>
      <c r="AC126" t="s">
        <v>80</v>
      </c>
      <c r="AD126" t="s">
        <v>80</v>
      </c>
      <c r="AE126" t="s">
        <v>80</v>
      </c>
      <c r="AF126" t="s">
        <v>80</v>
      </c>
      <c r="AG126" t="s">
        <v>80</v>
      </c>
      <c r="AH126" t="s">
        <v>80</v>
      </c>
      <c r="AI126" t="s">
        <v>80</v>
      </c>
      <c r="AJ126" t="s">
        <v>80</v>
      </c>
      <c r="AK126" t="s">
        <v>80</v>
      </c>
      <c r="AL126" t="s">
        <v>80</v>
      </c>
      <c r="AM126" t="s">
        <v>80</v>
      </c>
      <c r="AN126" t="s">
        <v>80</v>
      </c>
      <c r="AO126" t="s">
        <v>80</v>
      </c>
      <c r="AP126" t="s">
        <v>80</v>
      </c>
      <c r="AQ126" t="s">
        <v>80</v>
      </c>
      <c r="AR126" t="s">
        <v>80</v>
      </c>
      <c r="AS126" t="s">
        <v>80</v>
      </c>
      <c r="AT126" t="s">
        <v>80</v>
      </c>
      <c r="AU126" t="s">
        <v>80</v>
      </c>
      <c r="AV126" t="s">
        <v>80</v>
      </c>
      <c r="AW126" t="s">
        <v>80</v>
      </c>
      <c r="AX126" t="s">
        <v>80</v>
      </c>
      <c r="AY126">
        <v>58</v>
      </c>
      <c r="AZ126">
        <v>58</v>
      </c>
      <c r="BA126">
        <v>6</v>
      </c>
      <c r="BB126" t="s">
        <v>80</v>
      </c>
      <c r="BG126">
        <v>126</v>
      </c>
      <c r="BH126">
        <v>110</v>
      </c>
      <c r="BI126">
        <v>10</v>
      </c>
      <c r="BJ126">
        <v>2</v>
      </c>
      <c r="BK126">
        <v>100</v>
      </c>
      <c r="BL126">
        <v>97</v>
      </c>
      <c r="BM126">
        <v>9</v>
      </c>
      <c r="BN126">
        <v>2</v>
      </c>
      <c r="BO126">
        <v>98</v>
      </c>
      <c r="BP126">
        <v>104</v>
      </c>
      <c r="BQ126">
        <v>9</v>
      </c>
      <c r="BR126">
        <v>4</v>
      </c>
      <c r="BS126">
        <v>96</v>
      </c>
      <c r="BT126">
        <v>100</v>
      </c>
      <c r="BU126">
        <v>5</v>
      </c>
      <c r="BV126" t="s">
        <v>80</v>
      </c>
      <c r="BW126">
        <v>66</v>
      </c>
      <c r="BX126">
        <v>75</v>
      </c>
      <c r="BY126">
        <v>6</v>
      </c>
      <c r="BZ126">
        <v>2</v>
      </c>
      <c r="CA126" s="20">
        <f t="shared" si="15"/>
        <v>486</v>
      </c>
      <c r="CB126" s="20">
        <f t="shared" si="16"/>
        <v>486</v>
      </c>
      <c r="CC126" s="20">
        <f t="shared" si="22"/>
        <v>39</v>
      </c>
      <c r="CE126">
        <f t="shared" si="11"/>
        <v>486</v>
      </c>
      <c r="CF126">
        <f t="shared" si="12"/>
        <v>486</v>
      </c>
      <c r="CG126">
        <f t="shared" si="13"/>
        <v>39</v>
      </c>
      <c r="CH126">
        <f t="shared" si="14"/>
        <v>0</v>
      </c>
    </row>
    <row r="127" spans="1:86" hidden="1" x14ac:dyDescent="0.25">
      <c r="A127" t="s">
        <v>180</v>
      </c>
      <c r="B127" t="s">
        <v>113</v>
      </c>
      <c r="C127" t="s">
        <v>181</v>
      </c>
      <c r="D127" t="s">
        <v>182</v>
      </c>
      <c r="E127" t="s">
        <v>183</v>
      </c>
      <c r="F127" t="s">
        <v>109</v>
      </c>
      <c r="G127" t="s">
        <v>80</v>
      </c>
      <c r="H127" t="s">
        <v>80</v>
      </c>
      <c r="I127" t="s">
        <v>80</v>
      </c>
      <c r="J127" t="s">
        <v>80</v>
      </c>
      <c r="K127" t="s">
        <v>80</v>
      </c>
      <c r="L127" t="s">
        <v>80</v>
      </c>
      <c r="M127" t="s">
        <v>80</v>
      </c>
      <c r="N127" t="s">
        <v>80</v>
      </c>
      <c r="O127" t="s">
        <v>80</v>
      </c>
      <c r="P127" t="s">
        <v>80</v>
      </c>
      <c r="Q127" t="s">
        <v>80</v>
      </c>
      <c r="R127" t="s">
        <v>80</v>
      </c>
      <c r="S127" t="s">
        <v>80</v>
      </c>
      <c r="T127" t="s">
        <v>80</v>
      </c>
      <c r="U127" t="s">
        <v>80</v>
      </c>
      <c r="V127" t="s">
        <v>80</v>
      </c>
      <c r="W127" t="s">
        <v>80</v>
      </c>
      <c r="X127" t="s">
        <v>80</v>
      </c>
      <c r="Y127" t="s">
        <v>80</v>
      </c>
      <c r="Z127" t="s">
        <v>80</v>
      </c>
      <c r="AA127" t="s">
        <v>80</v>
      </c>
      <c r="AB127" t="s">
        <v>80</v>
      </c>
      <c r="AC127" t="s">
        <v>80</v>
      </c>
      <c r="AD127" t="s">
        <v>80</v>
      </c>
      <c r="AE127" t="s">
        <v>80</v>
      </c>
      <c r="AF127" t="s">
        <v>80</v>
      </c>
      <c r="AG127" t="s">
        <v>80</v>
      </c>
      <c r="AH127" t="s">
        <v>80</v>
      </c>
      <c r="AI127" t="s">
        <v>80</v>
      </c>
      <c r="AJ127" t="s">
        <v>80</v>
      </c>
      <c r="AK127" t="s">
        <v>80</v>
      </c>
      <c r="AL127" t="s">
        <v>80</v>
      </c>
      <c r="AM127" t="s">
        <v>80</v>
      </c>
      <c r="AN127" t="s">
        <v>80</v>
      </c>
      <c r="AO127" t="s">
        <v>80</v>
      </c>
      <c r="AP127" t="s">
        <v>80</v>
      </c>
      <c r="AQ127" t="s">
        <v>80</v>
      </c>
      <c r="AR127" t="s">
        <v>80</v>
      </c>
      <c r="AS127" t="s">
        <v>80</v>
      </c>
      <c r="AT127" t="s">
        <v>80</v>
      </c>
      <c r="AU127" t="s">
        <v>80</v>
      </c>
      <c r="AV127" t="s">
        <v>80</v>
      </c>
      <c r="AW127" t="s">
        <v>80</v>
      </c>
      <c r="AX127" t="s">
        <v>80</v>
      </c>
      <c r="AY127">
        <v>141</v>
      </c>
      <c r="AZ127">
        <v>130</v>
      </c>
      <c r="BA127">
        <v>15</v>
      </c>
      <c r="BB127">
        <v>6</v>
      </c>
      <c r="BG127">
        <v>169</v>
      </c>
      <c r="BH127">
        <v>158</v>
      </c>
      <c r="BI127">
        <v>10</v>
      </c>
      <c r="BJ127">
        <v>8</v>
      </c>
      <c r="BK127">
        <v>147</v>
      </c>
      <c r="BL127">
        <v>144</v>
      </c>
      <c r="BM127">
        <v>12</v>
      </c>
      <c r="BN127">
        <v>4</v>
      </c>
      <c r="BO127">
        <v>191</v>
      </c>
      <c r="BP127">
        <v>183</v>
      </c>
      <c r="BQ127">
        <v>16</v>
      </c>
      <c r="BR127">
        <v>4</v>
      </c>
      <c r="BS127">
        <v>205</v>
      </c>
      <c r="BT127">
        <v>208</v>
      </c>
      <c r="BU127">
        <v>18</v>
      </c>
      <c r="BV127">
        <v>4</v>
      </c>
      <c r="BW127">
        <v>162</v>
      </c>
      <c r="BX127">
        <v>192</v>
      </c>
      <c r="BY127">
        <v>12</v>
      </c>
      <c r="BZ127">
        <v>9</v>
      </c>
      <c r="CA127" s="20">
        <f t="shared" si="15"/>
        <v>874</v>
      </c>
      <c r="CB127" s="20">
        <f t="shared" si="16"/>
        <v>885</v>
      </c>
      <c r="CC127" s="20">
        <f t="shared" si="22"/>
        <v>68</v>
      </c>
      <c r="CD127" s="20">
        <f t="shared" si="17"/>
        <v>29</v>
      </c>
      <c r="CE127">
        <f t="shared" si="11"/>
        <v>874</v>
      </c>
      <c r="CF127">
        <f t="shared" si="12"/>
        <v>885</v>
      </c>
      <c r="CG127">
        <f t="shared" si="13"/>
        <v>68</v>
      </c>
      <c r="CH127">
        <f t="shared" si="14"/>
        <v>29</v>
      </c>
    </row>
    <row r="128" spans="1:86" hidden="1" x14ac:dyDescent="0.25">
      <c r="A128" t="s">
        <v>180</v>
      </c>
      <c r="B128" t="s">
        <v>113</v>
      </c>
      <c r="C128" t="s">
        <v>181</v>
      </c>
      <c r="D128" t="s">
        <v>182</v>
      </c>
      <c r="E128" t="s">
        <v>183</v>
      </c>
      <c r="F128" t="s">
        <v>120</v>
      </c>
      <c r="G128" t="s">
        <v>80</v>
      </c>
      <c r="H128" t="s">
        <v>80</v>
      </c>
      <c r="I128" t="s">
        <v>80</v>
      </c>
      <c r="J128" t="s">
        <v>80</v>
      </c>
      <c r="K128" t="s">
        <v>80</v>
      </c>
      <c r="L128" t="s">
        <v>80</v>
      </c>
      <c r="M128" t="s">
        <v>80</v>
      </c>
      <c r="N128" t="s">
        <v>80</v>
      </c>
      <c r="O128" t="s">
        <v>80</v>
      </c>
      <c r="P128" t="s">
        <v>80</v>
      </c>
      <c r="Q128" t="s">
        <v>80</v>
      </c>
      <c r="R128" t="s">
        <v>80</v>
      </c>
      <c r="S128" t="s">
        <v>80</v>
      </c>
      <c r="T128" t="s">
        <v>80</v>
      </c>
      <c r="U128" t="s">
        <v>80</v>
      </c>
      <c r="V128" t="s">
        <v>80</v>
      </c>
      <c r="W128" t="s">
        <v>80</v>
      </c>
      <c r="X128" t="s">
        <v>80</v>
      </c>
      <c r="Y128" t="s">
        <v>80</v>
      </c>
      <c r="Z128" t="s">
        <v>80</v>
      </c>
      <c r="AA128" t="s">
        <v>80</v>
      </c>
      <c r="AB128" t="s">
        <v>80</v>
      </c>
      <c r="AC128" t="s">
        <v>80</v>
      </c>
      <c r="AD128" t="s">
        <v>80</v>
      </c>
      <c r="AE128" t="s">
        <v>80</v>
      </c>
      <c r="AF128" t="s">
        <v>80</v>
      </c>
      <c r="AG128" t="s">
        <v>80</v>
      </c>
      <c r="AH128" t="s">
        <v>80</v>
      </c>
      <c r="AI128" t="s">
        <v>80</v>
      </c>
      <c r="AJ128" t="s">
        <v>80</v>
      </c>
      <c r="AK128" t="s">
        <v>80</v>
      </c>
      <c r="AL128" t="s">
        <v>80</v>
      </c>
      <c r="AM128" t="s">
        <v>80</v>
      </c>
      <c r="AN128" t="s">
        <v>80</v>
      </c>
      <c r="AO128" t="s">
        <v>80</v>
      </c>
      <c r="AP128" t="s">
        <v>80</v>
      </c>
      <c r="AQ128" t="s">
        <v>80</v>
      </c>
      <c r="AR128" t="s">
        <v>80</v>
      </c>
      <c r="AS128" t="s">
        <v>80</v>
      </c>
      <c r="AT128" t="s">
        <v>80</v>
      </c>
      <c r="AU128" t="s">
        <v>80</v>
      </c>
      <c r="AV128" t="s">
        <v>80</v>
      </c>
      <c r="AW128" t="s">
        <v>80</v>
      </c>
      <c r="AX128" t="s">
        <v>80</v>
      </c>
      <c r="AY128">
        <v>35</v>
      </c>
      <c r="AZ128">
        <v>33</v>
      </c>
      <c r="BA128" t="s">
        <v>80</v>
      </c>
      <c r="BB128" t="s">
        <v>80</v>
      </c>
      <c r="BG128">
        <v>29</v>
      </c>
      <c r="BH128">
        <v>31</v>
      </c>
      <c r="BI128" t="s">
        <v>80</v>
      </c>
      <c r="BJ128" t="s">
        <v>80</v>
      </c>
      <c r="BK128">
        <v>3</v>
      </c>
      <c r="BL128" t="s">
        <v>80</v>
      </c>
      <c r="BM128" t="s">
        <v>80</v>
      </c>
      <c r="BN128" t="s">
        <v>80</v>
      </c>
      <c r="BO128">
        <v>31</v>
      </c>
      <c r="BP128">
        <v>30</v>
      </c>
      <c r="BQ128" t="s">
        <v>80</v>
      </c>
      <c r="BR128" t="s">
        <v>80</v>
      </c>
      <c r="BS128">
        <v>22</v>
      </c>
      <c r="BT128">
        <v>22</v>
      </c>
      <c r="BU128" t="s">
        <v>80</v>
      </c>
      <c r="BV128" t="s">
        <v>80</v>
      </c>
      <c r="BW128">
        <v>31</v>
      </c>
      <c r="BX128">
        <v>35</v>
      </c>
      <c r="BY128" t="s">
        <v>80</v>
      </c>
      <c r="BZ128" t="s">
        <v>80</v>
      </c>
      <c r="CA128" s="20">
        <f t="shared" si="15"/>
        <v>116</v>
      </c>
      <c r="CE128">
        <f t="shared" si="11"/>
        <v>116</v>
      </c>
      <c r="CF128">
        <f t="shared" si="12"/>
        <v>0</v>
      </c>
      <c r="CG128">
        <f t="shared" si="13"/>
        <v>0</v>
      </c>
      <c r="CH128">
        <f t="shared" si="14"/>
        <v>0</v>
      </c>
    </row>
    <row r="129" spans="1:86" hidden="1" x14ac:dyDescent="0.25">
      <c r="A129" t="s">
        <v>188</v>
      </c>
      <c r="B129" t="s">
        <v>113</v>
      </c>
      <c r="C129" t="s">
        <v>100</v>
      </c>
      <c r="D129" t="s">
        <v>189</v>
      </c>
      <c r="E129" t="s">
        <v>190</v>
      </c>
      <c r="F129" t="s">
        <v>110</v>
      </c>
      <c r="G129" t="s">
        <v>80</v>
      </c>
      <c r="H129" t="s">
        <v>80</v>
      </c>
      <c r="I129" t="s">
        <v>80</v>
      </c>
      <c r="J129" t="s">
        <v>80</v>
      </c>
      <c r="K129" t="s">
        <v>80</v>
      </c>
      <c r="L129" t="s">
        <v>80</v>
      </c>
      <c r="M129" t="s">
        <v>80</v>
      </c>
      <c r="N129" t="s">
        <v>80</v>
      </c>
      <c r="O129" t="s">
        <v>80</v>
      </c>
      <c r="P129" t="s">
        <v>80</v>
      </c>
      <c r="Q129" t="s">
        <v>80</v>
      </c>
      <c r="R129" t="s">
        <v>80</v>
      </c>
      <c r="S129" t="s">
        <v>80</v>
      </c>
      <c r="T129" t="s">
        <v>80</v>
      </c>
      <c r="U129" t="s">
        <v>80</v>
      </c>
      <c r="V129" t="s">
        <v>80</v>
      </c>
      <c r="W129" t="s">
        <v>80</v>
      </c>
      <c r="X129" t="s">
        <v>80</v>
      </c>
      <c r="Y129" t="s">
        <v>80</v>
      </c>
      <c r="Z129" t="s">
        <v>80</v>
      </c>
      <c r="AA129" t="s">
        <v>80</v>
      </c>
      <c r="AB129" t="s">
        <v>80</v>
      </c>
      <c r="AC129" t="s">
        <v>80</v>
      </c>
      <c r="AD129" t="s">
        <v>80</v>
      </c>
      <c r="AE129" t="s">
        <v>80</v>
      </c>
      <c r="AF129" t="s">
        <v>80</v>
      </c>
      <c r="AG129" t="s">
        <v>80</v>
      </c>
      <c r="AH129" t="s">
        <v>80</v>
      </c>
      <c r="AI129" t="s">
        <v>80</v>
      </c>
      <c r="AJ129" t="s">
        <v>80</v>
      </c>
      <c r="AK129" t="s">
        <v>80</v>
      </c>
      <c r="AL129" t="s">
        <v>80</v>
      </c>
      <c r="AM129" t="s">
        <v>80</v>
      </c>
      <c r="AN129" t="s">
        <v>80</v>
      </c>
      <c r="AO129" t="s">
        <v>80</v>
      </c>
      <c r="AP129" t="s">
        <v>80</v>
      </c>
      <c r="AQ129" t="s">
        <v>80</v>
      </c>
      <c r="AR129" t="s">
        <v>80</v>
      </c>
      <c r="AS129" t="s">
        <v>80</v>
      </c>
      <c r="AT129" t="s">
        <v>80</v>
      </c>
      <c r="AU129" t="s">
        <v>80</v>
      </c>
      <c r="AV129" t="s">
        <v>80</v>
      </c>
      <c r="AW129" t="s">
        <v>80</v>
      </c>
      <c r="AX129" t="s">
        <v>80</v>
      </c>
      <c r="AY129">
        <v>5</v>
      </c>
      <c r="AZ129">
        <v>5</v>
      </c>
      <c r="BA129" t="s">
        <v>80</v>
      </c>
      <c r="BB129" t="s">
        <v>80</v>
      </c>
      <c r="BG129">
        <v>2</v>
      </c>
      <c r="BH129">
        <v>2</v>
      </c>
      <c r="BI129" t="s">
        <v>80</v>
      </c>
      <c r="BJ129" t="s">
        <v>80</v>
      </c>
      <c r="BK129" t="s">
        <v>80</v>
      </c>
      <c r="BL129" t="s">
        <v>80</v>
      </c>
      <c r="BM129" t="s">
        <v>80</v>
      </c>
      <c r="BN129" t="s">
        <v>80</v>
      </c>
      <c r="BO129" t="s">
        <v>80</v>
      </c>
      <c r="BP129" t="s">
        <v>80</v>
      </c>
      <c r="BQ129" t="s">
        <v>80</v>
      </c>
      <c r="BR129" t="s">
        <v>80</v>
      </c>
      <c r="BS129">
        <v>2</v>
      </c>
      <c r="BT129">
        <v>2</v>
      </c>
      <c r="BU129" t="s">
        <v>80</v>
      </c>
      <c r="BV129" t="s">
        <v>80</v>
      </c>
      <c r="BW129">
        <v>1</v>
      </c>
      <c r="BX129">
        <v>1</v>
      </c>
      <c r="BY129" t="s">
        <v>80</v>
      </c>
      <c r="BZ129" t="s">
        <v>80</v>
      </c>
      <c r="CE129">
        <f t="shared" si="11"/>
        <v>0</v>
      </c>
      <c r="CF129">
        <f t="shared" si="12"/>
        <v>0</v>
      </c>
      <c r="CG129">
        <f t="shared" si="13"/>
        <v>0</v>
      </c>
      <c r="CH129">
        <f t="shared" si="14"/>
        <v>0</v>
      </c>
    </row>
    <row r="130" spans="1:86" hidden="1" x14ac:dyDescent="0.25">
      <c r="A130" t="s">
        <v>188</v>
      </c>
      <c r="B130" t="s">
        <v>113</v>
      </c>
      <c r="C130" t="s">
        <v>100</v>
      </c>
      <c r="D130" t="s">
        <v>189</v>
      </c>
      <c r="E130" t="s">
        <v>190</v>
      </c>
      <c r="F130" t="s">
        <v>86</v>
      </c>
      <c r="G130" t="s">
        <v>80</v>
      </c>
      <c r="H130" t="s">
        <v>80</v>
      </c>
      <c r="I130" t="s">
        <v>80</v>
      </c>
      <c r="J130" t="s">
        <v>80</v>
      </c>
      <c r="K130" t="s">
        <v>80</v>
      </c>
      <c r="L130" t="s">
        <v>80</v>
      </c>
      <c r="M130" t="s">
        <v>80</v>
      </c>
      <c r="N130" t="s">
        <v>80</v>
      </c>
      <c r="O130" t="s">
        <v>80</v>
      </c>
      <c r="P130" t="s">
        <v>80</v>
      </c>
      <c r="Q130" t="s">
        <v>80</v>
      </c>
      <c r="R130" t="s">
        <v>80</v>
      </c>
      <c r="S130" t="s">
        <v>80</v>
      </c>
      <c r="T130" t="s">
        <v>80</v>
      </c>
      <c r="U130" t="s">
        <v>80</v>
      </c>
      <c r="V130" t="s">
        <v>80</v>
      </c>
      <c r="W130" t="s">
        <v>80</v>
      </c>
      <c r="X130" t="s">
        <v>80</v>
      </c>
      <c r="Y130" t="s">
        <v>80</v>
      </c>
      <c r="Z130" t="s">
        <v>80</v>
      </c>
      <c r="AA130" t="s">
        <v>80</v>
      </c>
      <c r="AB130" t="s">
        <v>80</v>
      </c>
      <c r="AC130" t="s">
        <v>80</v>
      </c>
      <c r="AD130" t="s">
        <v>80</v>
      </c>
      <c r="AE130" t="s">
        <v>80</v>
      </c>
      <c r="AF130" t="s">
        <v>80</v>
      </c>
      <c r="AG130" t="s">
        <v>80</v>
      </c>
      <c r="AH130" t="s">
        <v>80</v>
      </c>
      <c r="AI130" t="s">
        <v>80</v>
      </c>
      <c r="AJ130" t="s">
        <v>80</v>
      </c>
      <c r="AK130" t="s">
        <v>80</v>
      </c>
      <c r="AL130" t="s">
        <v>80</v>
      </c>
      <c r="AM130" t="s">
        <v>80</v>
      </c>
      <c r="AN130" t="s">
        <v>80</v>
      </c>
      <c r="AO130" t="s">
        <v>80</v>
      </c>
      <c r="AP130" t="s">
        <v>80</v>
      </c>
      <c r="AQ130" t="s">
        <v>80</v>
      </c>
      <c r="AR130" t="s">
        <v>80</v>
      </c>
      <c r="AS130" t="s">
        <v>80</v>
      </c>
      <c r="AT130" t="s">
        <v>80</v>
      </c>
      <c r="AU130" t="s">
        <v>80</v>
      </c>
      <c r="AV130" t="s">
        <v>80</v>
      </c>
      <c r="AW130" t="s">
        <v>80</v>
      </c>
      <c r="AX130" t="s">
        <v>80</v>
      </c>
      <c r="AY130">
        <v>6</v>
      </c>
      <c r="AZ130">
        <v>6</v>
      </c>
      <c r="BA130" t="s">
        <v>80</v>
      </c>
      <c r="BB130" t="s">
        <v>80</v>
      </c>
      <c r="BG130">
        <v>3</v>
      </c>
      <c r="BH130">
        <v>3</v>
      </c>
      <c r="BI130" t="s">
        <v>80</v>
      </c>
      <c r="BJ130" t="s">
        <v>80</v>
      </c>
      <c r="BK130">
        <v>1</v>
      </c>
      <c r="BL130" t="s">
        <v>80</v>
      </c>
      <c r="BM130" t="s">
        <v>80</v>
      </c>
      <c r="BN130" t="s">
        <v>80</v>
      </c>
      <c r="BO130">
        <v>7</v>
      </c>
      <c r="BP130">
        <v>8</v>
      </c>
      <c r="BQ130" t="s">
        <v>80</v>
      </c>
      <c r="BR130" t="s">
        <v>80</v>
      </c>
      <c r="BS130">
        <v>8</v>
      </c>
      <c r="BT130">
        <v>8</v>
      </c>
      <c r="BU130" t="s">
        <v>80</v>
      </c>
      <c r="BV130" t="s">
        <v>80</v>
      </c>
      <c r="BW130">
        <v>2</v>
      </c>
      <c r="BX130">
        <v>2</v>
      </c>
      <c r="BY130" t="s">
        <v>80</v>
      </c>
      <c r="BZ130" t="s">
        <v>80</v>
      </c>
      <c r="CA130" s="20">
        <f t="shared" si="15"/>
        <v>21</v>
      </c>
      <c r="CE130">
        <f t="shared" si="11"/>
        <v>21</v>
      </c>
      <c r="CF130">
        <f t="shared" si="12"/>
        <v>0</v>
      </c>
      <c r="CG130">
        <f t="shared" si="13"/>
        <v>0</v>
      </c>
      <c r="CH130">
        <f t="shared" si="14"/>
        <v>0</v>
      </c>
    </row>
    <row r="131" spans="1:86" hidden="1" x14ac:dyDescent="0.25">
      <c r="A131" t="s">
        <v>207</v>
      </c>
      <c r="B131" t="s">
        <v>113</v>
      </c>
      <c r="C131" t="s">
        <v>89</v>
      </c>
      <c r="D131" t="s">
        <v>90</v>
      </c>
      <c r="E131" t="s">
        <v>208</v>
      </c>
      <c r="F131" t="s">
        <v>86</v>
      </c>
      <c r="G131">
        <v>50</v>
      </c>
      <c r="H131">
        <v>45</v>
      </c>
      <c r="I131" t="s">
        <v>80</v>
      </c>
      <c r="J131">
        <v>1</v>
      </c>
      <c r="K131">
        <v>43</v>
      </c>
      <c r="L131">
        <v>45</v>
      </c>
      <c r="M131" t="s">
        <v>80</v>
      </c>
      <c r="N131" t="s">
        <v>80</v>
      </c>
      <c r="O131">
        <v>50</v>
      </c>
      <c r="P131">
        <v>52</v>
      </c>
      <c r="Q131" t="s">
        <v>80</v>
      </c>
      <c r="R131" t="s">
        <v>80</v>
      </c>
      <c r="S131">
        <v>56</v>
      </c>
      <c r="T131">
        <v>51</v>
      </c>
      <c r="U131" t="s">
        <v>80</v>
      </c>
      <c r="V131" t="s">
        <v>80</v>
      </c>
      <c r="W131">
        <v>63</v>
      </c>
      <c r="X131">
        <v>62</v>
      </c>
      <c r="Y131" t="s">
        <v>80</v>
      </c>
      <c r="Z131" t="s">
        <v>80</v>
      </c>
      <c r="AA131">
        <v>65</v>
      </c>
      <c r="AB131">
        <v>68</v>
      </c>
      <c r="AC131" t="s">
        <v>80</v>
      </c>
      <c r="AD131">
        <v>1</v>
      </c>
      <c r="AE131">
        <v>57</v>
      </c>
      <c r="AF131">
        <v>58</v>
      </c>
      <c r="AG131" t="s">
        <v>80</v>
      </c>
      <c r="AH131" t="s">
        <v>80</v>
      </c>
      <c r="AI131">
        <v>66</v>
      </c>
      <c r="AJ131">
        <v>67</v>
      </c>
      <c r="AK131" t="s">
        <v>80</v>
      </c>
      <c r="AL131" t="s">
        <v>80</v>
      </c>
      <c r="AM131">
        <v>56</v>
      </c>
      <c r="AN131">
        <v>51</v>
      </c>
      <c r="AO131" t="s">
        <v>80</v>
      </c>
      <c r="AP131" t="s">
        <v>80</v>
      </c>
      <c r="AQ131">
        <v>74</v>
      </c>
      <c r="AR131">
        <v>75</v>
      </c>
      <c r="AS131" t="s">
        <v>80</v>
      </c>
      <c r="AT131" t="s">
        <v>80</v>
      </c>
      <c r="AU131">
        <v>64</v>
      </c>
      <c r="AV131">
        <v>64</v>
      </c>
      <c r="AW131" t="s">
        <v>80</v>
      </c>
      <c r="AX131">
        <v>1</v>
      </c>
      <c r="AY131">
        <v>67</v>
      </c>
      <c r="AZ131">
        <v>72</v>
      </c>
      <c r="BA131" t="s">
        <v>80</v>
      </c>
      <c r="BB131" t="s">
        <v>80</v>
      </c>
      <c r="BC131" s="20">
        <f t="shared" ref="BC131:BC194" si="23">G131+K131+O131+S131+W131+AA131+AE131+AI131+AM131+AQ131+AU131+AY131</f>
        <v>711</v>
      </c>
      <c r="BD131" s="20">
        <f t="shared" ref="BD131:BD194" si="24">H131+L131+P131+T131+X131+AB131+AF131+AJ131+AN131+AR131+AV131+AZ131</f>
        <v>710</v>
      </c>
      <c r="BG131">
        <v>39</v>
      </c>
      <c r="BH131">
        <v>35</v>
      </c>
      <c r="BI131" t="s">
        <v>80</v>
      </c>
      <c r="BJ131">
        <v>1</v>
      </c>
      <c r="BK131">
        <v>44</v>
      </c>
      <c r="BL131">
        <v>48</v>
      </c>
      <c r="BM131" t="s">
        <v>80</v>
      </c>
      <c r="BN131" t="s">
        <v>80</v>
      </c>
      <c r="BO131">
        <v>58</v>
      </c>
      <c r="BP131">
        <v>57</v>
      </c>
      <c r="BQ131" t="s">
        <v>80</v>
      </c>
      <c r="BR131" t="s">
        <v>80</v>
      </c>
      <c r="BS131">
        <v>38</v>
      </c>
      <c r="BT131">
        <v>39</v>
      </c>
      <c r="BU131" t="s">
        <v>80</v>
      </c>
      <c r="BV131" t="s">
        <v>80</v>
      </c>
      <c r="BW131">
        <v>95</v>
      </c>
      <c r="BX131">
        <v>96</v>
      </c>
      <c r="BY131" t="s">
        <v>80</v>
      </c>
      <c r="BZ131">
        <v>1</v>
      </c>
      <c r="CA131" s="20">
        <f t="shared" ref="CA131:CA194" si="25">BG131+BK131+BO131+BS131+BW131</f>
        <v>274</v>
      </c>
      <c r="CB131" s="20">
        <f t="shared" ref="CB131:CB194" si="26">BH131+BL131+BP131+BT131+BX131</f>
        <v>275</v>
      </c>
      <c r="CE131">
        <f t="shared" ref="CE131:CE194" si="27">BC131+CA131</f>
        <v>985</v>
      </c>
      <c r="CF131">
        <f t="shared" ref="CF131:CF194" si="28">BD131+CB131</f>
        <v>985</v>
      </c>
      <c r="CG131">
        <f t="shared" ref="CG131:CG194" si="29">BE131+CC131</f>
        <v>0</v>
      </c>
      <c r="CH131">
        <f t="shared" ref="CH131:CH194" si="30">BF131+CD131</f>
        <v>0</v>
      </c>
    </row>
    <row r="132" spans="1:86" hidden="1" x14ac:dyDescent="0.25">
      <c r="A132" t="s">
        <v>207</v>
      </c>
      <c r="B132" t="s">
        <v>113</v>
      </c>
      <c r="C132" t="s">
        <v>89</v>
      </c>
      <c r="D132" t="s">
        <v>90</v>
      </c>
      <c r="E132" t="s">
        <v>208</v>
      </c>
      <c r="F132" t="s">
        <v>111</v>
      </c>
      <c r="G132">
        <v>2</v>
      </c>
      <c r="H132">
        <v>2</v>
      </c>
      <c r="I132" t="s">
        <v>80</v>
      </c>
      <c r="J132" t="s">
        <v>80</v>
      </c>
      <c r="K132">
        <v>2</v>
      </c>
      <c r="L132">
        <v>2</v>
      </c>
      <c r="M132" t="s">
        <v>80</v>
      </c>
      <c r="N132" t="s">
        <v>80</v>
      </c>
      <c r="O132" t="s">
        <v>80</v>
      </c>
      <c r="P132" t="s">
        <v>80</v>
      </c>
      <c r="Q132" t="s">
        <v>80</v>
      </c>
      <c r="R132" t="s">
        <v>80</v>
      </c>
      <c r="S132">
        <v>3</v>
      </c>
      <c r="T132">
        <v>3</v>
      </c>
      <c r="U132" t="s">
        <v>80</v>
      </c>
      <c r="V132" t="s">
        <v>80</v>
      </c>
      <c r="W132">
        <v>2</v>
      </c>
      <c r="X132">
        <v>2</v>
      </c>
      <c r="Y132" t="s">
        <v>80</v>
      </c>
      <c r="Z132" t="s">
        <v>80</v>
      </c>
      <c r="AA132" t="s">
        <v>80</v>
      </c>
      <c r="AB132" t="s">
        <v>80</v>
      </c>
      <c r="AC132" t="s">
        <v>80</v>
      </c>
      <c r="AD132" t="s">
        <v>80</v>
      </c>
      <c r="AE132">
        <v>3</v>
      </c>
      <c r="AF132">
        <v>3</v>
      </c>
      <c r="AG132" t="s">
        <v>80</v>
      </c>
      <c r="AH132" t="s">
        <v>80</v>
      </c>
      <c r="AI132" t="s">
        <v>80</v>
      </c>
      <c r="AJ132" t="s">
        <v>80</v>
      </c>
      <c r="AK132" t="s">
        <v>80</v>
      </c>
      <c r="AL132" t="s">
        <v>80</v>
      </c>
      <c r="AM132" t="s">
        <v>80</v>
      </c>
      <c r="AN132" t="s">
        <v>80</v>
      </c>
      <c r="AO132" t="s">
        <v>80</v>
      </c>
      <c r="AP132" t="s">
        <v>80</v>
      </c>
      <c r="AQ132" t="s">
        <v>80</v>
      </c>
      <c r="AR132" t="s">
        <v>80</v>
      </c>
      <c r="AS132" t="s">
        <v>80</v>
      </c>
      <c r="AT132" t="s">
        <v>80</v>
      </c>
      <c r="AU132">
        <v>1</v>
      </c>
      <c r="AV132">
        <v>1</v>
      </c>
      <c r="AW132" t="s">
        <v>80</v>
      </c>
      <c r="AX132" t="s">
        <v>80</v>
      </c>
      <c r="AY132">
        <v>3</v>
      </c>
      <c r="AZ132">
        <v>3</v>
      </c>
      <c r="BA132" t="s">
        <v>80</v>
      </c>
      <c r="BB132" t="s">
        <v>80</v>
      </c>
      <c r="BG132">
        <v>3</v>
      </c>
      <c r="BH132">
        <v>3</v>
      </c>
      <c r="BI132" t="s">
        <v>80</v>
      </c>
      <c r="BJ132" t="s">
        <v>80</v>
      </c>
      <c r="BK132">
        <v>2</v>
      </c>
      <c r="BL132">
        <v>2</v>
      </c>
      <c r="BM132" t="s">
        <v>80</v>
      </c>
      <c r="BN132" t="s">
        <v>80</v>
      </c>
      <c r="BO132">
        <v>2</v>
      </c>
      <c r="BP132">
        <v>2</v>
      </c>
      <c r="BQ132" t="s">
        <v>80</v>
      </c>
      <c r="BR132" t="s">
        <v>80</v>
      </c>
      <c r="BS132" t="s">
        <v>80</v>
      </c>
      <c r="BT132" t="s">
        <v>80</v>
      </c>
      <c r="BU132" t="s">
        <v>80</v>
      </c>
      <c r="BV132" t="s">
        <v>80</v>
      </c>
      <c r="BW132" t="s">
        <v>80</v>
      </c>
      <c r="BX132" t="s">
        <v>80</v>
      </c>
      <c r="BY132" t="s">
        <v>80</v>
      </c>
      <c r="BZ132" t="s">
        <v>80</v>
      </c>
      <c r="CE132">
        <f t="shared" si="27"/>
        <v>0</v>
      </c>
      <c r="CF132">
        <f t="shared" si="28"/>
        <v>0</v>
      </c>
      <c r="CG132">
        <f t="shared" si="29"/>
        <v>0</v>
      </c>
      <c r="CH132">
        <f t="shared" si="30"/>
        <v>0</v>
      </c>
    </row>
    <row r="133" spans="1:86" hidden="1" x14ac:dyDescent="0.25">
      <c r="A133" t="s">
        <v>209</v>
      </c>
      <c r="B133" t="s">
        <v>113</v>
      </c>
      <c r="C133" t="s">
        <v>106</v>
      </c>
      <c r="D133" t="s">
        <v>107</v>
      </c>
      <c r="E133" t="s">
        <v>210</v>
      </c>
      <c r="F133" t="s">
        <v>79</v>
      </c>
      <c r="G133" t="s">
        <v>80</v>
      </c>
      <c r="H133" t="s">
        <v>80</v>
      </c>
      <c r="I133" t="s">
        <v>80</v>
      </c>
      <c r="J133" t="s">
        <v>80</v>
      </c>
      <c r="K133" t="s">
        <v>80</v>
      </c>
      <c r="L133" t="s">
        <v>80</v>
      </c>
      <c r="M133" t="s">
        <v>80</v>
      </c>
      <c r="N133" t="s">
        <v>80</v>
      </c>
      <c r="O133" t="s">
        <v>80</v>
      </c>
      <c r="P133" t="s">
        <v>80</v>
      </c>
      <c r="Q133" t="s">
        <v>80</v>
      </c>
      <c r="R133" t="s">
        <v>80</v>
      </c>
      <c r="S133" t="s">
        <v>80</v>
      </c>
      <c r="T133" t="s">
        <v>80</v>
      </c>
      <c r="U133" t="s">
        <v>80</v>
      </c>
      <c r="V133" t="s">
        <v>80</v>
      </c>
      <c r="W133" t="s">
        <v>80</v>
      </c>
      <c r="X133" t="s">
        <v>80</v>
      </c>
      <c r="Y133" t="s">
        <v>80</v>
      </c>
      <c r="Z133" t="s">
        <v>80</v>
      </c>
      <c r="AA133" t="s">
        <v>80</v>
      </c>
      <c r="AB133" t="s">
        <v>80</v>
      </c>
      <c r="AC133" t="s">
        <v>80</v>
      </c>
      <c r="AD133" t="s">
        <v>80</v>
      </c>
      <c r="AE133" t="s">
        <v>80</v>
      </c>
      <c r="AF133" t="s">
        <v>80</v>
      </c>
      <c r="AG133" t="s">
        <v>80</v>
      </c>
      <c r="AH133" t="s">
        <v>80</v>
      </c>
      <c r="AI133" t="s">
        <v>80</v>
      </c>
      <c r="AJ133" t="s">
        <v>80</v>
      </c>
      <c r="AK133" t="s">
        <v>80</v>
      </c>
      <c r="AL133" t="s">
        <v>80</v>
      </c>
      <c r="AM133" t="s">
        <v>80</v>
      </c>
      <c r="AN133" t="s">
        <v>80</v>
      </c>
      <c r="AO133" t="s">
        <v>80</v>
      </c>
      <c r="AP133" t="s">
        <v>80</v>
      </c>
      <c r="AQ133" t="s">
        <v>80</v>
      </c>
      <c r="AR133" t="s">
        <v>80</v>
      </c>
      <c r="AS133" t="s">
        <v>80</v>
      </c>
      <c r="AT133" t="s">
        <v>80</v>
      </c>
      <c r="AU133" t="s">
        <v>80</v>
      </c>
      <c r="AV133" t="s">
        <v>80</v>
      </c>
      <c r="AW133" t="s">
        <v>80</v>
      </c>
      <c r="AX133" t="s">
        <v>80</v>
      </c>
      <c r="AY133">
        <v>211</v>
      </c>
      <c r="AZ133">
        <v>210</v>
      </c>
      <c r="BA133" t="s">
        <v>80</v>
      </c>
      <c r="BB133" t="s">
        <v>80</v>
      </c>
      <c r="BG133">
        <v>24</v>
      </c>
      <c r="BH133">
        <v>6</v>
      </c>
      <c r="BI133" t="s">
        <v>80</v>
      </c>
      <c r="BJ133" t="s">
        <v>80</v>
      </c>
      <c r="BK133">
        <v>338</v>
      </c>
      <c r="BL133">
        <v>329</v>
      </c>
      <c r="BM133">
        <v>1</v>
      </c>
      <c r="BN133">
        <v>1</v>
      </c>
      <c r="BO133">
        <v>363</v>
      </c>
      <c r="BP133">
        <v>364</v>
      </c>
      <c r="BQ133" t="s">
        <v>80</v>
      </c>
      <c r="BR133" t="s">
        <v>80</v>
      </c>
      <c r="BS133">
        <v>329</v>
      </c>
      <c r="BT133">
        <v>338</v>
      </c>
      <c r="BU133" t="s">
        <v>80</v>
      </c>
      <c r="BV133" t="s">
        <v>80</v>
      </c>
      <c r="BW133">
        <v>215</v>
      </c>
      <c r="BX133">
        <v>231</v>
      </c>
      <c r="BY133" t="s">
        <v>80</v>
      </c>
      <c r="BZ133" t="s">
        <v>80</v>
      </c>
      <c r="CA133" s="20">
        <f t="shared" si="25"/>
        <v>1269</v>
      </c>
      <c r="CB133" s="20">
        <f t="shared" si="26"/>
        <v>1268</v>
      </c>
      <c r="CE133">
        <f t="shared" si="27"/>
        <v>1269</v>
      </c>
      <c r="CF133">
        <f t="shared" si="28"/>
        <v>1268</v>
      </c>
      <c r="CG133">
        <f t="shared" si="29"/>
        <v>0</v>
      </c>
      <c r="CH133">
        <f t="shared" si="30"/>
        <v>0</v>
      </c>
    </row>
    <row r="134" spans="1:86" hidden="1" x14ac:dyDescent="0.25">
      <c r="A134" t="s">
        <v>197</v>
      </c>
      <c r="B134" t="s">
        <v>113</v>
      </c>
      <c r="C134" t="s">
        <v>83</v>
      </c>
      <c r="D134" t="s">
        <v>140</v>
      </c>
      <c r="E134" t="s">
        <v>198</v>
      </c>
      <c r="F134" t="s">
        <v>109</v>
      </c>
      <c r="G134">
        <v>161</v>
      </c>
      <c r="H134">
        <v>155</v>
      </c>
      <c r="I134">
        <v>2</v>
      </c>
      <c r="J134">
        <v>8</v>
      </c>
      <c r="K134">
        <v>124</v>
      </c>
      <c r="L134">
        <v>125</v>
      </c>
      <c r="M134">
        <v>4</v>
      </c>
      <c r="N134">
        <v>4</v>
      </c>
      <c r="O134">
        <v>136</v>
      </c>
      <c r="P134">
        <v>137</v>
      </c>
      <c r="Q134">
        <v>3</v>
      </c>
      <c r="R134">
        <v>10</v>
      </c>
      <c r="S134">
        <v>148</v>
      </c>
      <c r="T134">
        <v>150</v>
      </c>
      <c r="U134">
        <v>2</v>
      </c>
      <c r="V134">
        <v>9</v>
      </c>
      <c r="W134">
        <v>154</v>
      </c>
      <c r="X134">
        <v>148</v>
      </c>
      <c r="Y134">
        <v>2</v>
      </c>
      <c r="Z134">
        <v>8</v>
      </c>
      <c r="AA134">
        <v>144</v>
      </c>
      <c r="AB134">
        <v>154</v>
      </c>
      <c r="AC134">
        <v>2</v>
      </c>
      <c r="AD134">
        <v>11</v>
      </c>
      <c r="AE134">
        <v>135</v>
      </c>
      <c r="AF134">
        <v>123</v>
      </c>
      <c r="AG134">
        <v>2</v>
      </c>
      <c r="AH134">
        <v>7</v>
      </c>
      <c r="AI134">
        <v>145</v>
      </c>
      <c r="AJ134">
        <v>154</v>
      </c>
      <c r="AK134">
        <v>2</v>
      </c>
      <c r="AL134">
        <v>7</v>
      </c>
      <c r="AM134">
        <v>126</v>
      </c>
      <c r="AN134">
        <v>120</v>
      </c>
      <c r="AO134">
        <v>1</v>
      </c>
      <c r="AP134">
        <v>8</v>
      </c>
      <c r="AQ134">
        <v>139</v>
      </c>
      <c r="AR134">
        <v>142</v>
      </c>
      <c r="AS134">
        <v>1</v>
      </c>
      <c r="AT134">
        <v>11</v>
      </c>
      <c r="AU134">
        <v>107</v>
      </c>
      <c r="AV134">
        <v>106</v>
      </c>
      <c r="AW134" t="s">
        <v>80</v>
      </c>
      <c r="AX134">
        <v>10</v>
      </c>
      <c r="AY134">
        <v>120</v>
      </c>
      <c r="AZ134">
        <v>122</v>
      </c>
      <c r="BA134">
        <v>2</v>
      </c>
      <c r="BB134">
        <v>13</v>
      </c>
      <c r="BC134" s="20">
        <f t="shared" si="23"/>
        <v>1639</v>
      </c>
      <c r="BD134" s="20">
        <f t="shared" si="24"/>
        <v>1636</v>
      </c>
      <c r="BF134" s="20">
        <f t="shared" ref="BF134:BF186" si="31">J134+N134+R134+V134+Z134+AD134+AH134+AL134+AP134+AT134+AX134+BB134</f>
        <v>106</v>
      </c>
      <c r="BG134">
        <v>156</v>
      </c>
      <c r="BH134">
        <v>158</v>
      </c>
      <c r="BI134">
        <v>3</v>
      </c>
      <c r="BJ134">
        <v>12</v>
      </c>
      <c r="BK134">
        <v>96</v>
      </c>
      <c r="BL134">
        <v>102</v>
      </c>
      <c r="BM134" t="s">
        <v>80</v>
      </c>
      <c r="BN134">
        <v>10</v>
      </c>
      <c r="BO134">
        <v>130</v>
      </c>
      <c r="BP134">
        <v>129</v>
      </c>
      <c r="BQ134">
        <v>1</v>
      </c>
      <c r="BR134">
        <v>8</v>
      </c>
      <c r="BS134">
        <v>95</v>
      </c>
      <c r="BT134">
        <v>94</v>
      </c>
      <c r="BU134" t="s">
        <v>80</v>
      </c>
      <c r="BV134">
        <v>9</v>
      </c>
      <c r="BW134">
        <v>98</v>
      </c>
      <c r="BX134">
        <v>117</v>
      </c>
      <c r="BY134" t="s">
        <v>80</v>
      </c>
      <c r="BZ134">
        <v>10</v>
      </c>
      <c r="CA134" s="20">
        <f t="shared" si="25"/>
        <v>575</v>
      </c>
      <c r="CB134" s="20">
        <f t="shared" si="26"/>
        <v>600</v>
      </c>
      <c r="CD134" s="20">
        <f t="shared" ref="CD134:CD186" si="32">BJ134+BN134+BR134+BV134+BZ134</f>
        <v>49</v>
      </c>
      <c r="CE134">
        <f t="shared" si="27"/>
        <v>2214</v>
      </c>
      <c r="CF134">
        <f t="shared" si="28"/>
        <v>2236</v>
      </c>
      <c r="CG134">
        <f t="shared" si="29"/>
        <v>0</v>
      </c>
      <c r="CH134">
        <f t="shared" si="30"/>
        <v>155</v>
      </c>
    </row>
    <row r="135" spans="1:86" hidden="1" x14ac:dyDescent="0.25">
      <c r="A135" t="s">
        <v>199</v>
      </c>
      <c r="B135" t="s">
        <v>200</v>
      </c>
      <c r="C135" t="s">
        <v>201</v>
      </c>
      <c r="D135" t="s">
        <v>202</v>
      </c>
      <c r="E135" t="s">
        <v>203</v>
      </c>
      <c r="F135" t="s">
        <v>109</v>
      </c>
      <c r="G135">
        <v>73</v>
      </c>
      <c r="H135">
        <v>81</v>
      </c>
      <c r="I135">
        <v>1</v>
      </c>
      <c r="J135" t="s">
        <v>80</v>
      </c>
      <c r="K135">
        <v>47</v>
      </c>
      <c r="L135">
        <v>49</v>
      </c>
      <c r="M135" t="s">
        <v>80</v>
      </c>
      <c r="N135" t="s">
        <v>80</v>
      </c>
      <c r="O135">
        <v>45</v>
      </c>
      <c r="P135">
        <v>45</v>
      </c>
      <c r="Q135">
        <v>1</v>
      </c>
      <c r="R135" t="s">
        <v>80</v>
      </c>
      <c r="S135">
        <v>35</v>
      </c>
      <c r="T135">
        <v>37</v>
      </c>
      <c r="U135" t="s">
        <v>80</v>
      </c>
      <c r="V135" t="s">
        <v>80</v>
      </c>
      <c r="W135">
        <v>32</v>
      </c>
      <c r="X135">
        <v>32</v>
      </c>
      <c r="Y135" t="s">
        <v>80</v>
      </c>
      <c r="Z135" t="s">
        <v>80</v>
      </c>
      <c r="AA135">
        <v>22</v>
      </c>
      <c r="AB135">
        <v>25</v>
      </c>
      <c r="AC135" t="s">
        <v>80</v>
      </c>
      <c r="AD135" t="s">
        <v>80</v>
      </c>
      <c r="AE135">
        <v>15</v>
      </c>
      <c r="AF135">
        <v>18</v>
      </c>
      <c r="AG135" t="s">
        <v>80</v>
      </c>
      <c r="AH135" t="s">
        <v>80</v>
      </c>
      <c r="AI135">
        <v>8</v>
      </c>
      <c r="AJ135">
        <v>8</v>
      </c>
      <c r="AK135" t="s">
        <v>80</v>
      </c>
      <c r="AL135" t="s">
        <v>80</v>
      </c>
      <c r="AM135">
        <v>34</v>
      </c>
      <c r="AN135">
        <v>29</v>
      </c>
      <c r="AO135" t="s">
        <v>80</v>
      </c>
      <c r="AP135" t="s">
        <v>80</v>
      </c>
      <c r="AQ135">
        <v>25</v>
      </c>
      <c r="AR135">
        <v>24</v>
      </c>
      <c r="AS135" t="s">
        <v>80</v>
      </c>
      <c r="AT135" t="s">
        <v>80</v>
      </c>
      <c r="AU135">
        <v>49</v>
      </c>
      <c r="AV135">
        <v>49</v>
      </c>
      <c r="AW135" t="s">
        <v>80</v>
      </c>
      <c r="AX135" t="s">
        <v>80</v>
      </c>
      <c r="AY135">
        <v>59</v>
      </c>
      <c r="AZ135">
        <v>57</v>
      </c>
      <c r="BA135" t="s">
        <v>80</v>
      </c>
      <c r="BB135" t="s">
        <v>80</v>
      </c>
      <c r="BC135" s="20">
        <f t="shared" si="23"/>
        <v>444</v>
      </c>
      <c r="BD135" s="20">
        <f t="shared" si="24"/>
        <v>454</v>
      </c>
      <c r="BG135">
        <v>47</v>
      </c>
      <c r="BH135">
        <v>52</v>
      </c>
      <c r="BI135" t="s">
        <v>80</v>
      </c>
      <c r="BJ135" t="s">
        <v>80</v>
      </c>
      <c r="BK135">
        <v>49</v>
      </c>
      <c r="BL135">
        <v>43</v>
      </c>
      <c r="BM135" t="s">
        <v>80</v>
      </c>
      <c r="BN135" t="s">
        <v>80</v>
      </c>
      <c r="BO135">
        <v>58</v>
      </c>
      <c r="BP135">
        <v>61</v>
      </c>
      <c r="BQ135" t="s">
        <v>80</v>
      </c>
      <c r="BR135" t="s">
        <v>80</v>
      </c>
      <c r="BS135">
        <v>48</v>
      </c>
      <c r="BT135">
        <v>48</v>
      </c>
      <c r="BU135" t="s">
        <v>80</v>
      </c>
      <c r="BV135" t="s">
        <v>80</v>
      </c>
      <c r="BW135">
        <v>35</v>
      </c>
      <c r="BX135">
        <v>41</v>
      </c>
      <c r="BY135" t="s">
        <v>80</v>
      </c>
      <c r="BZ135" t="s">
        <v>80</v>
      </c>
      <c r="CA135" s="20">
        <f t="shared" si="25"/>
        <v>237</v>
      </c>
      <c r="CB135" s="20">
        <f t="shared" si="26"/>
        <v>245</v>
      </c>
      <c r="CE135">
        <f t="shared" si="27"/>
        <v>681</v>
      </c>
      <c r="CF135">
        <f t="shared" si="28"/>
        <v>699</v>
      </c>
      <c r="CG135">
        <f t="shared" si="29"/>
        <v>0</v>
      </c>
      <c r="CH135">
        <f t="shared" si="30"/>
        <v>0</v>
      </c>
    </row>
    <row r="136" spans="1:86" hidden="1" x14ac:dyDescent="0.25">
      <c r="A136" t="s">
        <v>296</v>
      </c>
      <c r="B136" t="s">
        <v>297</v>
      </c>
      <c r="C136" t="s">
        <v>201</v>
      </c>
      <c r="D136" t="s">
        <v>202</v>
      </c>
      <c r="E136" t="s">
        <v>298</v>
      </c>
      <c r="F136" t="s">
        <v>109</v>
      </c>
      <c r="G136">
        <v>6</v>
      </c>
      <c r="H136">
        <v>5</v>
      </c>
      <c r="I136" t="s">
        <v>80</v>
      </c>
      <c r="J136" t="s">
        <v>80</v>
      </c>
      <c r="K136">
        <v>7</v>
      </c>
      <c r="L136">
        <v>8</v>
      </c>
      <c r="M136">
        <v>4</v>
      </c>
      <c r="N136" t="s">
        <v>80</v>
      </c>
      <c r="O136">
        <v>6</v>
      </c>
      <c r="P136">
        <v>6</v>
      </c>
      <c r="Q136">
        <v>1</v>
      </c>
      <c r="R136" t="s">
        <v>80</v>
      </c>
      <c r="S136">
        <v>4</v>
      </c>
      <c r="T136">
        <v>5</v>
      </c>
      <c r="U136" t="s">
        <v>80</v>
      </c>
      <c r="V136" t="s">
        <v>80</v>
      </c>
      <c r="W136">
        <v>4</v>
      </c>
      <c r="X136">
        <v>4</v>
      </c>
      <c r="Y136">
        <v>2</v>
      </c>
      <c r="Z136" t="s">
        <v>80</v>
      </c>
      <c r="AA136">
        <v>5</v>
      </c>
      <c r="AB136">
        <v>4</v>
      </c>
      <c r="AC136" t="s">
        <v>80</v>
      </c>
      <c r="AD136" t="s">
        <v>80</v>
      </c>
      <c r="AE136">
        <v>6</v>
      </c>
      <c r="AF136">
        <v>6</v>
      </c>
      <c r="AG136">
        <v>1</v>
      </c>
      <c r="AH136" t="s">
        <v>80</v>
      </c>
      <c r="AI136">
        <v>2</v>
      </c>
      <c r="AJ136">
        <v>3</v>
      </c>
      <c r="AK136" t="s">
        <v>80</v>
      </c>
      <c r="AL136" t="s">
        <v>80</v>
      </c>
      <c r="AM136">
        <v>3</v>
      </c>
      <c r="AN136">
        <v>3</v>
      </c>
      <c r="AO136">
        <v>1</v>
      </c>
      <c r="AP136" t="s">
        <v>80</v>
      </c>
      <c r="AQ136">
        <v>3</v>
      </c>
      <c r="AR136">
        <v>2</v>
      </c>
      <c r="AS136" t="s">
        <v>80</v>
      </c>
      <c r="AT136" t="s">
        <v>80</v>
      </c>
      <c r="AU136">
        <v>6</v>
      </c>
      <c r="AV136">
        <v>6</v>
      </c>
      <c r="AW136">
        <v>1</v>
      </c>
      <c r="AX136" t="s">
        <v>80</v>
      </c>
      <c r="AY136">
        <v>5</v>
      </c>
      <c r="AZ136">
        <v>6</v>
      </c>
      <c r="BA136">
        <v>2</v>
      </c>
      <c r="BB136" t="s">
        <v>80</v>
      </c>
      <c r="BC136" s="20">
        <f t="shared" si="23"/>
        <v>57</v>
      </c>
      <c r="BD136" s="20">
        <f t="shared" si="24"/>
        <v>58</v>
      </c>
      <c r="BG136">
        <v>4</v>
      </c>
      <c r="BH136">
        <v>4</v>
      </c>
      <c r="BI136">
        <v>1</v>
      </c>
      <c r="BJ136" t="s">
        <v>80</v>
      </c>
      <c r="BK136">
        <v>6</v>
      </c>
      <c r="BL136">
        <v>6</v>
      </c>
      <c r="BM136">
        <v>2</v>
      </c>
      <c r="BN136" t="s">
        <v>80</v>
      </c>
      <c r="BO136">
        <v>6</v>
      </c>
      <c r="BP136">
        <v>6</v>
      </c>
      <c r="BQ136">
        <v>2</v>
      </c>
      <c r="BR136" t="s">
        <v>80</v>
      </c>
      <c r="BS136">
        <v>7</v>
      </c>
      <c r="BT136">
        <v>6</v>
      </c>
      <c r="BU136">
        <v>1</v>
      </c>
      <c r="BV136" t="s">
        <v>80</v>
      </c>
      <c r="BW136">
        <v>6</v>
      </c>
      <c r="BX136">
        <v>7</v>
      </c>
      <c r="BY136">
        <v>3</v>
      </c>
      <c r="BZ136" t="s">
        <v>80</v>
      </c>
      <c r="CA136" s="20">
        <f t="shared" si="25"/>
        <v>29</v>
      </c>
      <c r="CB136" s="20">
        <f t="shared" si="26"/>
        <v>29</v>
      </c>
      <c r="CC136" s="20">
        <f t="shared" ref="CC136:CC182" si="33">BI136+BM136+BQ136+BU136+BY136</f>
        <v>9</v>
      </c>
      <c r="CE136">
        <f t="shared" si="27"/>
        <v>86</v>
      </c>
      <c r="CF136">
        <f t="shared" si="28"/>
        <v>87</v>
      </c>
      <c r="CG136">
        <f t="shared" si="29"/>
        <v>9</v>
      </c>
      <c r="CH136">
        <f t="shared" si="30"/>
        <v>0</v>
      </c>
    </row>
    <row r="137" spans="1:86" hidden="1" x14ac:dyDescent="0.25">
      <c r="A137" t="s">
        <v>296</v>
      </c>
      <c r="B137" t="s">
        <v>297</v>
      </c>
      <c r="C137" t="s">
        <v>201</v>
      </c>
      <c r="D137" t="s">
        <v>202</v>
      </c>
      <c r="E137" t="s">
        <v>298</v>
      </c>
      <c r="F137" t="s">
        <v>120</v>
      </c>
      <c r="G137">
        <v>117</v>
      </c>
      <c r="H137">
        <v>110</v>
      </c>
      <c r="I137" t="s">
        <v>80</v>
      </c>
      <c r="J137" t="s">
        <v>80</v>
      </c>
      <c r="K137">
        <v>101</v>
      </c>
      <c r="L137">
        <v>113</v>
      </c>
      <c r="M137" t="s">
        <v>80</v>
      </c>
      <c r="N137" t="s">
        <v>80</v>
      </c>
      <c r="O137">
        <v>88</v>
      </c>
      <c r="P137">
        <v>82</v>
      </c>
      <c r="Q137" t="s">
        <v>80</v>
      </c>
      <c r="R137" t="s">
        <v>80</v>
      </c>
      <c r="S137">
        <v>88</v>
      </c>
      <c r="T137">
        <v>89</v>
      </c>
      <c r="U137" t="s">
        <v>80</v>
      </c>
      <c r="V137" t="s">
        <v>80</v>
      </c>
      <c r="W137">
        <v>76</v>
      </c>
      <c r="X137">
        <v>77</v>
      </c>
      <c r="Y137" t="s">
        <v>80</v>
      </c>
      <c r="Z137" t="s">
        <v>80</v>
      </c>
      <c r="AA137">
        <v>116</v>
      </c>
      <c r="AB137">
        <v>109</v>
      </c>
      <c r="AC137" t="s">
        <v>80</v>
      </c>
      <c r="AD137" t="s">
        <v>80</v>
      </c>
      <c r="AE137">
        <v>91</v>
      </c>
      <c r="AF137">
        <v>95</v>
      </c>
      <c r="AG137" t="s">
        <v>80</v>
      </c>
      <c r="AH137" t="s">
        <v>80</v>
      </c>
      <c r="AI137">
        <v>109</v>
      </c>
      <c r="AJ137">
        <v>104</v>
      </c>
      <c r="AK137" t="s">
        <v>80</v>
      </c>
      <c r="AL137" t="s">
        <v>80</v>
      </c>
      <c r="AM137">
        <v>94</v>
      </c>
      <c r="AN137">
        <v>95</v>
      </c>
      <c r="AO137" t="s">
        <v>80</v>
      </c>
      <c r="AP137" t="s">
        <v>80</v>
      </c>
      <c r="AQ137">
        <v>101</v>
      </c>
      <c r="AR137">
        <v>113</v>
      </c>
      <c r="AS137" t="s">
        <v>80</v>
      </c>
      <c r="AT137" t="s">
        <v>80</v>
      </c>
      <c r="AU137">
        <v>87</v>
      </c>
      <c r="AV137">
        <v>80</v>
      </c>
      <c r="AW137">
        <v>1</v>
      </c>
      <c r="AX137" t="s">
        <v>80</v>
      </c>
      <c r="AY137">
        <v>78</v>
      </c>
      <c r="AZ137">
        <v>83</v>
      </c>
      <c r="BA137">
        <v>1</v>
      </c>
      <c r="BB137" t="s">
        <v>80</v>
      </c>
      <c r="BC137" s="20">
        <f t="shared" si="23"/>
        <v>1146</v>
      </c>
      <c r="BD137" s="20">
        <f t="shared" si="24"/>
        <v>1150</v>
      </c>
      <c r="BG137">
        <v>99</v>
      </c>
      <c r="BH137">
        <v>97</v>
      </c>
      <c r="BI137" t="s">
        <v>80</v>
      </c>
      <c r="BJ137" t="s">
        <v>80</v>
      </c>
      <c r="BK137">
        <v>84</v>
      </c>
      <c r="BL137">
        <v>76</v>
      </c>
      <c r="BM137" t="s">
        <v>80</v>
      </c>
      <c r="BN137" t="s">
        <v>80</v>
      </c>
      <c r="BO137">
        <v>82</v>
      </c>
      <c r="BP137">
        <v>91</v>
      </c>
      <c r="BQ137">
        <v>1</v>
      </c>
      <c r="BR137" t="s">
        <v>80</v>
      </c>
      <c r="BS137">
        <v>65</v>
      </c>
      <c r="BT137">
        <v>69</v>
      </c>
      <c r="BU137" t="s">
        <v>80</v>
      </c>
      <c r="BV137" t="s">
        <v>80</v>
      </c>
      <c r="BW137">
        <v>65</v>
      </c>
      <c r="BX137">
        <v>69</v>
      </c>
      <c r="BY137">
        <v>1</v>
      </c>
      <c r="BZ137" t="s">
        <v>80</v>
      </c>
      <c r="CA137" s="20">
        <f t="shared" si="25"/>
        <v>395</v>
      </c>
      <c r="CB137" s="20">
        <f t="shared" si="26"/>
        <v>402</v>
      </c>
      <c r="CE137">
        <f t="shared" si="27"/>
        <v>1541</v>
      </c>
      <c r="CF137">
        <f t="shared" si="28"/>
        <v>1552</v>
      </c>
      <c r="CG137">
        <f t="shared" si="29"/>
        <v>0</v>
      </c>
      <c r="CH137">
        <f t="shared" si="30"/>
        <v>0</v>
      </c>
    </row>
    <row r="138" spans="1:86" hidden="1" x14ac:dyDescent="0.25">
      <c r="A138" t="s">
        <v>299</v>
      </c>
      <c r="B138" t="s">
        <v>113</v>
      </c>
      <c r="C138" t="s">
        <v>89</v>
      </c>
      <c r="D138" t="s">
        <v>294</v>
      </c>
      <c r="E138" t="s">
        <v>295</v>
      </c>
      <c r="F138" t="s">
        <v>92</v>
      </c>
      <c r="G138">
        <v>101</v>
      </c>
      <c r="H138">
        <v>100</v>
      </c>
      <c r="I138" t="s">
        <v>80</v>
      </c>
      <c r="J138" t="s">
        <v>80</v>
      </c>
      <c r="K138">
        <v>84</v>
      </c>
      <c r="L138">
        <v>85</v>
      </c>
      <c r="M138" t="s">
        <v>80</v>
      </c>
      <c r="N138" t="s">
        <v>80</v>
      </c>
      <c r="O138">
        <v>80</v>
      </c>
      <c r="P138">
        <v>80</v>
      </c>
      <c r="Q138" t="s">
        <v>80</v>
      </c>
      <c r="R138" t="s">
        <v>80</v>
      </c>
      <c r="S138">
        <v>96</v>
      </c>
      <c r="T138">
        <v>96</v>
      </c>
      <c r="U138" t="s">
        <v>80</v>
      </c>
      <c r="V138" t="s">
        <v>80</v>
      </c>
      <c r="W138">
        <v>99</v>
      </c>
      <c r="X138">
        <v>99</v>
      </c>
      <c r="Y138" t="s">
        <v>80</v>
      </c>
      <c r="Z138" t="s">
        <v>80</v>
      </c>
      <c r="AA138">
        <v>76</v>
      </c>
      <c r="AB138">
        <v>75</v>
      </c>
      <c r="AC138" t="s">
        <v>80</v>
      </c>
      <c r="AD138" t="s">
        <v>80</v>
      </c>
      <c r="AE138">
        <v>109</v>
      </c>
      <c r="AF138">
        <v>110</v>
      </c>
      <c r="AG138" t="s">
        <v>80</v>
      </c>
      <c r="AH138" t="s">
        <v>80</v>
      </c>
      <c r="AI138">
        <v>132</v>
      </c>
      <c r="AJ138">
        <v>132</v>
      </c>
      <c r="AK138" t="s">
        <v>80</v>
      </c>
      <c r="AL138" t="s">
        <v>80</v>
      </c>
      <c r="AM138">
        <v>125</v>
      </c>
      <c r="AN138">
        <v>125</v>
      </c>
      <c r="AO138" t="s">
        <v>80</v>
      </c>
      <c r="AP138" t="s">
        <v>80</v>
      </c>
      <c r="AQ138">
        <v>209</v>
      </c>
      <c r="AR138">
        <v>209</v>
      </c>
      <c r="AS138" t="s">
        <v>80</v>
      </c>
      <c r="AT138" t="s">
        <v>80</v>
      </c>
      <c r="AU138">
        <v>168</v>
      </c>
      <c r="AV138">
        <v>167</v>
      </c>
      <c r="AW138" t="s">
        <v>80</v>
      </c>
      <c r="AX138" t="s">
        <v>80</v>
      </c>
      <c r="AY138">
        <v>158</v>
      </c>
      <c r="AZ138">
        <v>157</v>
      </c>
      <c r="BA138" t="s">
        <v>80</v>
      </c>
      <c r="BB138" t="s">
        <v>80</v>
      </c>
      <c r="BC138" s="20">
        <f t="shared" si="23"/>
        <v>1437</v>
      </c>
      <c r="BD138" s="20">
        <f t="shared" si="24"/>
        <v>1435</v>
      </c>
      <c r="BG138">
        <v>136</v>
      </c>
      <c r="BH138">
        <v>133</v>
      </c>
      <c r="BI138" t="s">
        <v>80</v>
      </c>
      <c r="BJ138" t="s">
        <v>80</v>
      </c>
      <c r="BK138">
        <v>103</v>
      </c>
      <c r="BL138">
        <v>107</v>
      </c>
      <c r="BM138" t="s">
        <v>80</v>
      </c>
      <c r="BN138" t="s">
        <v>80</v>
      </c>
      <c r="BO138">
        <v>126</v>
      </c>
      <c r="BP138">
        <v>127</v>
      </c>
      <c r="BQ138" t="s">
        <v>80</v>
      </c>
      <c r="BR138" t="s">
        <v>80</v>
      </c>
      <c r="BS138" t="s">
        <v>80</v>
      </c>
      <c r="BT138" t="s">
        <v>80</v>
      </c>
      <c r="BU138" t="s">
        <v>80</v>
      </c>
      <c r="BV138" t="s">
        <v>80</v>
      </c>
      <c r="BW138" t="s">
        <v>80</v>
      </c>
      <c r="BX138" t="s">
        <v>80</v>
      </c>
      <c r="BY138" t="s">
        <v>80</v>
      </c>
      <c r="BZ138" t="s">
        <v>80</v>
      </c>
      <c r="CE138">
        <f t="shared" si="27"/>
        <v>1437</v>
      </c>
      <c r="CF138">
        <f t="shared" si="28"/>
        <v>1435</v>
      </c>
      <c r="CG138">
        <f t="shared" si="29"/>
        <v>0</v>
      </c>
      <c r="CH138">
        <f t="shared" si="30"/>
        <v>0</v>
      </c>
    </row>
    <row r="139" spans="1:86" hidden="1" x14ac:dyDescent="0.25">
      <c r="A139" t="s">
        <v>262</v>
      </c>
      <c r="B139" t="s">
        <v>263</v>
      </c>
      <c r="C139" t="s">
        <v>83</v>
      </c>
      <c r="D139" t="s">
        <v>84</v>
      </c>
      <c r="E139" t="s">
        <v>264</v>
      </c>
      <c r="F139" t="s">
        <v>86</v>
      </c>
      <c r="G139">
        <v>9</v>
      </c>
      <c r="H139">
        <v>8</v>
      </c>
      <c r="I139" t="s">
        <v>80</v>
      </c>
      <c r="J139" t="s">
        <v>80</v>
      </c>
      <c r="K139">
        <v>5</v>
      </c>
      <c r="L139">
        <v>6</v>
      </c>
      <c r="M139" t="s">
        <v>80</v>
      </c>
      <c r="N139" t="s">
        <v>80</v>
      </c>
      <c r="O139">
        <v>10</v>
      </c>
      <c r="P139">
        <v>8</v>
      </c>
      <c r="Q139" t="s">
        <v>80</v>
      </c>
      <c r="R139" t="s">
        <v>80</v>
      </c>
      <c r="S139">
        <v>5</v>
      </c>
      <c r="T139">
        <v>6</v>
      </c>
      <c r="U139" t="s">
        <v>80</v>
      </c>
      <c r="V139" t="s">
        <v>80</v>
      </c>
      <c r="W139">
        <v>3</v>
      </c>
      <c r="X139">
        <v>3</v>
      </c>
      <c r="Y139" t="s">
        <v>80</v>
      </c>
      <c r="Z139" t="s">
        <v>80</v>
      </c>
      <c r="AA139">
        <v>9</v>
      </c>
      <c r="AB139">
        <v>9</v>
      </c>
      <c r="AC139" t="s">
        <v>80</v>
      </c>
      <c r="AD139" t="s">
        <v>80</v>
      </c>
      <c r="AE139">
        <v>6</v>
      </c>
      <c r="AF139">
        <v>4</v>
      </c>
      <c r="AG139" t="s">
        <v>80</v>
      </c>
      <c r="AH139" t="s">
        <v>80</v>
      </c>
      <c r="AI139">
        <v>8</v>
      </c>
      <c r="AJ139">
        <v>9</v>
      </c>
      <c r="AK139" t="s">
        <v>80</v>
      </c>
      <c r="AL139" t="s">
        <v>80</v>
      </c>
      <c r="AM139">
        <v>8</v>
      </c>
      <c r="AN139">
        <v>9</v>
      </c>
      <c r="AO139" t="s">
        <v>80</v>
      </c>
      <c r="AP139" t="s">
        <v>80</v>
      </c>
      <c r="AQ139">
        <v>12</v>
      </c>
      <c r="AR139">
        <v>12</v>
      </c>
      <c r="AS139" t="s">
        <v>80</v>
      </c>
      <c r="AT139" t="s">
        <v>80</v>
      </c>
      <c r="AU139">
        <v>10</v>
      </c>
      <c r="AV139">
        <v>10</v>
      </c>
      <c r="AW139" t="s">
        <v>80</v>
      </c>
      <c r="AX139" t="s">
        <v>80</v>
      </c>
      <c r="AY139">
        <v>7</v>
      </c>
      <c r="AZ139">
        <v>8</v>
      </c>
      <c r="BA139" t="s">
        <v>80</v>
      </c>
      <c r="BB139" t="s">
        <v>80</v>
      </c>
      <c r="BC139" s="20">
        <f t="shared" si="23"/>
        <v>92</v>
      </c>
      <c r="BD139" s="20">
        <f t="shared" si="24"/>
        <v>92</v>
      </c>
      <c r="BG139">
        <v>9</v>
      </c>
      <c r="BH139">
        <v>8</v>
      </c>
      <c r="BI139" t="s">
        <v>80</v>
      </c>
      <c r="BJ139" t="s">
        <v>80</v>
      </c>
      <c r="BK139">
        <v>21</v>
      </c>
      <c r="BL139">
        <v>19</v>
      </c>
      <c r="BM139" t="s">
        <v>80</v>
      </c>
      <c r="BN139" t="s">
        <v>80</v>
      </c>
      <c r="BO139">
        <v>9</v>
      </c>
      <c r="BP139">
        <v>10</v>
      </c>
      <c r="BQ139" t="s">
        <v>80</v>
      </c>
      <c r="BR139" t="s">
        <v>80</v>
      </c>
      <c r="BS139">
        <v>14</v>
      </c>
      <c r="BT139">
        <v>16</v>
      </c>
      <c r="BU139" t="s">
        <v>80</v>
      </c>
      <c r="BV139" t="s">
        <v>80</v>
      </c>
      <c r="BW139">
        <v>6</v>
      </c>
      <c r="BX139">
        <v>6</v>
      </c>
      <c r="BY139" t="s">
        <v>80</v>
      </c>
      <c r="BZ139" t="s">
        <v>80</v>
      </c>
      <c r="CA139" s="20">
        <f t="shared" si="25"/>
        <v>59</v>
      </c>
      <c r="CB139" s="20">
        <f t="shared" si="26"/>
        <v>59</v>
      </c>
      <c r="CE139">
        <f t="shared" si="27"/>
        <v>151</v>
      </c>
      <c r="CF139">
        <f t="shared" si="28"/>
        <v>151</v>
      </c>
      <c r="CG139">
        <f t="shared" si="29"/>
        <v>0</v>
      </c>
      <c r="CH139">
        <f t="shared" si="30"/>
        <v>0</v>
      </c>
    </row>
    <row r="140" spans="1:86" hidden="1" x14ac:dyDescent="0.25">
      <c r="A140" t="s">
        <v>265</v>
      </c>
      <c r="B140" t="s">
        <v>266</v>
      </c>
      <c r="C140" t="s">
        <v>83</v>
      </c>
      <c r="D140" t="s">
        <v>245</v>
      </c>
      <c r="E140" t="s">
        <v>267</v>
      </c>
      <c r="F140" t="s">
        <v>92</v>
      </c>
      <c r="G140">
        <v>18</v>
      </c>
      <c r="H140">
        <v>18</v>
      </c>
      <c r="I140" t="s">
        <v>80</v>
      </c>
      <c r="J140" t="s">
        <v>80</v>
      </c>
      <c r="K140">
        <v>18</v>
      </c>
      <c r="L140">
        <v>18</v>
      </c>
      <c r="M140" t="s">
        <v>80</v>
      </c>
      <c r="N140" t="s">
        <v>80</v>
      </c>
      <c r="O140">
        <v>14</v>
      </c>
      <c r="P140">
        <v>14</v>
      </c>
      <c r="Q140" t="s">
        <v>80</v>
      </c>
      <c r="R140" t="s">
        <v>80</v>
      </c>
      <c r="S140">
        <v>11</v>
      </c>
      <c r="T140">
        <v>11</v>
      </c>
      <c r="U140" t="s">
        <v>80</v>
      </c>
      <c r="V140" t="s">
        <v>80</v>
      </c>
      <c r="W140">
        <v>21</v>
      </c>
      <c r="X140">
        <v>21</v>
      </c>
      <c r="Y140" t="s">
        <v>80</v>
      </c>
      <c r="Z140" t="s">
        <v>80</v>
      </c>
      <c r="AA140">
        <v>25</v>
      </c>
      <c r="AB140">
        <v>25</v>
      </c>
      <c r="AC140" t="s">
        <v>80</v>
      </c>
      <c r="AD140" t="s">
        <v>80</v>
      </c>
      <c r="AE140">
        <v>20</v>
      </c>
      <c r="AF140">
        <v>20</v>
      </c>
      <c r="AG140" t="s">
        <v>80</v>
      </c>
      <c r="AH140" t="s">
        <v>80</v>
      </c>
      <c r="AI140">
        <v>18</v>
      </c>
      <c r="AJ140">
        <v>18</v>
      </c>
      <c r="AK140" t="s">
        <v>80</v>
      </c>
      <c r="AL140" t="s">
        <v>80</v>
      </c>
      <c r="AM140">
        <v>21</v>
      </c>
      <c r="AN140">
        <v>20</v>
      </c>
      <c r="AO140" t="s">
        <v>80</v>
      </c>
      <c r="AP140" t="s">
        <v>80</v>
      </c>
      <c r="AQ140">
        <v>19</v>
      </c>
      <c r="AR140">
        <v>20</v>
      </c>
      <c r="AS140" t="s">
        <v>80</v>
      </c>
      <c r="AT140" t="s">
        <v>80</v>
      </c>
      <c r="AU140">
        <v>11</v>
      </c>
      <c r="AV140">
        <v>11</v>
      </c>
      <c r="AW140" t="s">
        <v>80</v>
      </c>
      <c r="AX140" t="s">
        <v>80</v>
      </c>
      <c r="AY140">
        <v>9</v>
      </c>
      <c r="AZ140">
        <v>9</v>
      </c>
      <c r="BA140" t="s">
        <v>80</v>
      </c>
      <c r="BB140" t="s">
        <v>80</v>
      </c>
      <c r="BC140" s="20">
        <f t="shared" si="23"/>
        <v>205</v>
      </c>
      <c r="BD140" s="20">
        <f t="shared" si="24"/>
        <v>205</v>
      </c>
      <c r="BG140">
        <v>20</v>
      </c>
      <c r="BH140">
        <v>20</v>
      </c>
      <c r="BI140" t="s">
        <v>80</v>
      </c>
      <c r="BJ140" t="s">
        <v>80</v>
      </c>
      <c r="BK140">
        <v>16</v>
      </c>
      <c r="BL140">
        <v>16</v>
      </c>
      <c r="BM140" t="s">
        <v>80</v>
      </c>
      <c r="BN140" t="s">
        <v>80</v>
      </c>
      <c r="BO140">
        <v>17</v>
      </c>
      <c r="BP140">
        <v>17</v>
      </c>
      <c r="BQ140" t="s">
        <v>80</v>
      </c>
      <c r="BR140" t="s">
        <v>80</v>
      </c>
      <c r="BS140">
        <v>15</v>
      </c>
      <c r="BT140">
        <v>15</v>
      </c>
      <c r="BU140" t="s">
        <v>80</v>
      </c>
      <c r="BV140" t="s">
        <v>80</v>
      </c>
      <c r="BW140">
        <v>21</v>
      </c>
      <c r="BX140">
        <v>21</v>
      </c>
      <c r="BY140" t="s">
        <v>80</v>
      </c>
      <c r="BZ140" t="s">
        <v>80</v>
      </c>
      <c r="CA140" s="20">
        <f t="shared" si="25"/>
        <v>89</v>
      </c>
      <c r="CB140" s="20">
        <f t="shared" si="26"/>
        <v>89</v>
      </c>
      <c r="CE140">
        <f t="shared" si="27"/>
        <v>294</v>
      </c>
      <c r="CF140">
        <f t="shared" si="28"/>
        <v>294</v>
      </c>
      <c r="CG140">
        <f t="shared" si="29"/>
        <v>0</v>
      </c>
      <c r="CH140">
        <f t="shared" si="30"/>
        <v>0</v>
      </c>
    </row>
    <row r="141" spans="1:86" hidden="1" x14ac:dyDescent="0.25">
      <c r="A141" t="s">
        <v>265</v>
      </c>
      <c r="B141" t="s">
        <v>266</v>
      </c>
      <c r="C141" t="s">
        <v>83</v>
      </c>
      <c r="D141" t="s">
        <v>245</v>
      </c>
      <c r="E141" t="s">
        <v>267</v>
      </c>
      <c r="F141" t="s">
        <v>110</v>
      </c>
      <c r="G141" t="s">
        <v>80</v>
      </c>
      <c r="H141" t="s">
        <v>80</v>
      </c>
      <c r="I141" t="s">
        <v>80</v>
      </c>
      <c r="J141" t="s">
        <v>80</v>
      </c>
      <c r="K141" t="s">
        <v>80</v>
      </c>
      <c r="L141" t="s">
        <v>80</v>
      </c>
      <c r="M141" t="s">
        <v>80</v>
      </c>
      <c r="N141" t="s">
        <v>80</v>
      </c>
      <c r="O141" t="s">
        <v>80</v>
      </c>
      <c r="P141" t="s">
        <v>80</v>
      </c>
      <c r="Q141" t="s">
        <v>80</v>
      </c>
      <c r="R141" t="s">
        <v>80</v>
      </c>
      <c r="S141" t="s">
        <v>80</v>
      </c>
      <c r="T141" t="s">
        <v>80</v>
      </c>
      <c r="U141" t="s">
        <v>80</v>
      </c>
      <c r="V141" t="s">
        <v>80</v>
      </c>
      <c r="W141" t="s">
        <v>80</v>
      </c>
      <c r="X141" t="s">
        <v>80</v>
      </c>
      <c r="Y141" t="s">
        <v>80</v>
      </c>
      <c r="Z141" t="s">
        <v>80</v>
      </c>
      <c r="AA141" t="s">
        <v>80</v>
      </c>
      <c r="AB141" t="s">
        <v>80</v>
      </c>
      <c r="AC141" t="s">
        <v>80</v>
      </c>
      <c r="AD141" t="s">
        <v>80</v>
      </c>
      <c r="AE141" t="s">
        <v>80</v>
      </c>
      <c r="AF141" t="s">
        <v>80</v>
      </c>
      <c r="AG141" t="s">
        <v>80</v>
      </c>
      <c r="AH141" t="s">
        <v>80</v>
      </c>
      <c r="AI141" t="s">
        <v>80</v>
      </c>
      <c r="AJ141" t="s">
        <v>80</v>
      </c>
      <c r="AK141" t="s">
        <v>80</v>
      </c>
      <c r="AL141" t="s">
        <v>80</v>
      </c>
      <c r="AM141" t="s">
        <v>80</v>
      </c>
      <c r="AN141" t="s">
        <v>80</v>
      </c>
      <c r="AO141" t="s">
        <v>80</v>
      </c>
      <c r="AP141" t="s">
        <v>80</v>
      </c>
      <c r="AQ141" t="s">
        <v>80</v>
      </c>
      <c r="AR141" t="s">
        <v>80</v>
      </c>
      <c r="AS141" t="s">
        <v>80</v>
      </c>
      <c r="AT141" t="s">
        <v>80</v>
      </c>
      <c r="AU141" t="s">
        <v>80</v>
      </c>
      <c r="AV141" t="s">
        <v>80</v>
      </c>
      <c r="AW141" t="s">
        <v>80</v>
      </c>
      <c r="AX141" t="s">
        <v>80</v>
      </c>
      <c r="AY141" t="s">
        <v>80</v>
      </c>
      <c r="AZ141" t="s">
        <v>80</v>
      </c>
      <c r="BA141" t="s">
        <v>80</v>
      </c>
      <c r="BB141" t="s">
        <v>80</v>
      </c>
      <c r="BG141">
        <v>4</v>
      </c>
      <c r="BH141">
        <v>4</v>
      </c>
      <c r="BI141" t="s">
        <v>80</v>
      </c>
      <c r="BJ141" t="s">
        <v>80</v>
      </c>
      <c r="BK141">
        <v>1</v>
      </c>
      <c r="BL141">
        <v>1</v>
      </c>
      <c r="BM141" t="s">
        <v>80</v>
      </c>
      <c r="BN141" t="s">
        <v>80</v>
      </c>
      <c r="BO141" t="s">
        <v>80</v>
      </c>
      <c r="BP141" t="s">
        <v>80</v>
      </c>
      <c r="BQ141" t="s">
        <v>80</v>
      </c>
      <c r="BR141" t="s">
        <v>80</v>
      </c>
      <c r="BS141">
        <v>1</v>
      </c>
      <c r="BT141">
        <v>1</v>
      </c>
      <c r="BU141" t="s">
        <v>80</v>
      </c>
      <c r="BV141" t="s">
        <v>80</v>
      </c>
      <c r="BW141" t="s">
        <v>80</v>
      </c>
      <c r="BX141" t="s">
        <v>80</v>
      </c>
      <c r="BY141" t="s">
        <v>80</v>
      </c>
      <c r="BZ141" t="s">
        <v>80</v>
      </c>
      <c r="CE141">
        <f t="shared" si="27"/>
        <v>0</v>
      </c>
      <c r="CF141">
        <f t="shared" si="28"/>
        <v>0</v>
      </c>
      <c r="CG141">
        <f t="shared" si="29"/>
        <v>0</v>
      </c>
      <c r="CH141">
        <f t="shared" si="30"/>
        <v>0</v>
      </c>
    </row>
    <row r="142" spans="1:86" hidden="1" x14ac:dyDescent="0.25">
      <c r="A142" t="s">
        <v>265</v>
      </c>
      <c r="B142" t="s">
        <v>266</v>
      </c>
      <c r="C142" t="s">
        <v>83</v>
      </c>
      <c r="D142" t="s">
        <v>245</v>
      </c>
      <c r="E142" t="s">
        <v>267</v>
      </c>
      <c r="F142" t="s">
        <v>103</v>
      </c>
      <c r="G142">
        <v>22</v>
      </c>
      <c r="H142">
        <v>22</v>
      </c>
      <c r="I142" t="s">
        <v>80</v>
      </c>
      <c r="J142" t="s">
        <v>80</v>
      </c>
      <c r="K142">
        <v>16</v>
      </c>
      <c r="L142">
        <v>13</v>
      </c>
      <c r="M142" t="s">
        <v>80</v>
      </c>
      <c r="N142" t="s">
        <v>80</v>
      </c>
      <c r="O142">
        <v>29</v>
      </c>
      <c r="P142">
        <v>25</v>
      </c>
      <c r="Q142" t="s">
        <v>80</v>
      </c>
      <c r="R142" t="s">
        <v>80</v>
      </c>
      <c r="S142">
        <v>17</v>
      </c>
      <c r="T142">
        <v>23</v>
      </c>
      <c r="U142" t="s">
        <v>80</v>
      </c>
      <c r="V142" t="s">
        <v>80</v>
      </c>
      <c r="W142">
        <v>22</v>
      </c>
      <c r="X142">
        <v>21</v>
      </c>
      <c r="Y142" t="s">
        <v>80</v>
      </c>
      <c r="Z142" t="s">
        <v>80</v>
      </c>
      <c r="AA142">
        <v>24</v>
      </c>
      <c r="AB142">
        <v>23</v>
      </c>
      <c r="AC142" t="s">
        <v>80</v>
      </c>
      <c r="AD142" t="s">
        <v>80</v>
      </c>
      <c r="AE142">
        <v>18</v>
      </c>
      <c r="AF142">
        <v>23</v>
      </c>
      <c r="AG142" t="s">
        <v>80</v>
      </c>
      <c r="AH142" t="s">
        <v>80</v>
      </c>
      <c r="AI142">
        <v>20</v>
      </c>
      <c r="AJ142">
        <v>24</v>
      </c>
      <c r="AK142" t="s">
        <v>80</v>
      </c>
      <c r="AL142" t="s">
        <v>80</v>
      </c>
      <c r="AM142">
        <v>31</v>
      </c>
      <c r="AN142">
        <v>22</v>
      </c>
      <c r="AO142" t="s">
        <v>80</v>
      </c>
      <c r="AP142" t="s">
        <v>80</v>
      </c>
      <c r="AQ142">
        <v>19</v>
      </c>
      <c r="AR142">
        <v>26</v>
      </c>
      <c r="AS142" t="s">
        <v>80</v>
      </c>
      <c r="AT142" t="s">
        <v>80</v>
      </c>
      <c r="AU142">
        <v>13</v>
      </c>
      <c r="AV142">
        <v>16</v>
      </c>
      <c r="AW142" t="s">
        <v>80</v>
      </c>
      <c r="AX142" t="s">
        <v>80</v>
      </c>
      <c r="AY142">
        <v>17</v>
      </c>
      <c r="AZ142">
        <v>19</v>
      </c>
      <c r="BA142" t="s">
        <v>80</v>
      </c>
      <c r="BB142" t="s">
        <v>80</v>
      </c>
      <c r="BC142" s="20">
        <f t="shared" si="23"/>
        <v>248</v>
      </c>
      <c r="BD142" s="20">
        <f t="shared" si="24"/>
        <v>257</v>
      </c>
      <c r="BG142">
        <v>18</v>
      </c>
      <c r="BH142">
        <v>14</v>
      </c>
      <c r="BI142" t="s">
        <v>80</v>
      </c>
      <c r="BJ142" t="s">
        <v>80</v>
      </c>
      <c r="BK142">
        <v>25</v>
      </c>
      <c r="BL142">
        <v>18</v>
      </c>
      <c r="BM142" t="s">
        <v>80</v>
      </c>
      <c r="BN142" t="s">
        <v>80</v>
      </c>
      <c r="BO142">
        <v>23</v>
      </c>
      <c r="BP142">
        <v>29</v>
      </c>
      <c r="BQ142" t="s">
        <v>80</v>
      </c>
      <c r="BR142" t="s">
        <v>80</v>
      </c>
      <c r="BS142">
        <v>25</v>
      </c>
      <c r="BT142">
        <v>25</v>
      </c>
      <c r="BU142" t="s">
        <v>80</v>
      </c>
      <c r="BV142" t="s">
        <v>80</v>
      </c>
      <c r="BW142">
        <v>3</v>
      </c>
      <c r="BX142">
        <v>18</v>
      </c>
      <c r="BY142" t="s">
        <v>80</v>
      </c>
      <c r="BZ142" t="s">
        <v>80</v>
      </c>
      <c r="CA142" s="20">
        <f t="shared" si="25"/>
        <v>94</v>
      </c>
      <c r="CB142" s="20">
        <f t="shared" si="26"/>
        <v>104</v>
      </c>
      <c r="CE142">
        <f t="shared" si="27"/>
        <v>342</v>
      </c>
      <c r="CF142">
        <f t="shared" si="28"/>
        <v>361</v>
      </c>
      <c r="CG142">
        <f t="shared" si="29"/>
        <v>0</v>
      </c>
      <c r="CH142">
        <f t="shared" si="30"/>
        <v>0</v>
      </c>
    </row>
    <row r="143" spans="1:86" hidden="1" x14ac:dyDescent="0.25">
      <c r="A143" t="s">
        <v>265</v>
      </c>
      <c r="B143" t="s">
        <v>266</v>
      </c>
      <c r="C143" t="s">
        <v>83</v>
      </c>
      <c r="D143" t="s">
        <v>245</v>
      </c>
      <c r="E143" t="s">
        <v>267</v>
      </c>
      <c r="F143" t="s">
        <v>79</v>
      </c>
      <c r="G143">
        <v>86</v>
      </c>
      <c r="H143">
        <v>82</v>
      </c>
      <c r="I143" t="s">
        <v>80</v>
      </c>
      <c r="J143" t="s">
        <v>80</v>
      </c>
      <c r="K143">
        <v>115</v>
      </c>
      <c r="L143">
        <v>113</v>
      </c>
      <c r="M143" t="s">
        <v>80</v>
      </c>
      <c r="N143" t="s">
        <v>80</v>
      </c>
      <c r="O143">
        <v>106</v>
      </c>
      <c r="P143">
        <v>107</v>
      </c>
      <c r="Q143" t="s">
        <v>80</v>
      </c>
      <c r="R143" t="s">
        <v>80</v>
      </c>
      <c r="S143">
        <v>101</v>
      </c>
      <c r="T143">
        <v>102</v>
      </c>
      <c r="U143" t="s">
        <v>80</v>
      </c>
      <c r="V143" t="s">
        <v>80</v>
      </c>
      <c r="W143">
        <v>123</v>
      </c>
      <c r="X143">
        <v>118</v>
      </c>
      <c r="Y143" t="s">
        <v>80</v>
      </c>
      <c r="Z143" t="s">
        <v>80</v>
      </c>
      <c r="AA143">
        <v>100</v>
      </c>
      <c r="AB143">
        <v>107</v>
      </c>
      <c r="AC143" t="s">
        <v>80</v>
      </c>
      <c r="AD143" t="s">
        <v>80</v>
      </c>
      <c r="AE143">
        <v>97</v>
      </c>
      <c r="AF143">
        <v>99</v>
      </c>
      <c r="AG143" t="s">
        <v>80</v>
      </c>
      <c r="AH143" t="s">
        <v>80</v>
      </c>
      <c r="AI143">
        <v>66</v>
      </c>
      <c r="AJ143">
        <v>71</v>
      </c>
      <c r="AK143" t="s">
        <v>80</v>
      </c>
      <c r="AL143" t="s">
        <v>80</v>
      </c>
      <c r="AM143">
        <v>79</v>
      </c>
      <c r="AN143">
        <v>73</v>
      </c>
      <c r="AO143" t="s">
        <v>80</v>
      </c>
      <c r="AP143" t="s">
        <v>80</v>
      </c>
      <c r="AQ143">
        <v>77</v>
      </c>
      <c r="AR143">
        <v>80</v>
      </c>
      <c r="AS143" t="s">
        <v>80</v>
      </c>
      <c r="AT143">
        <v>1</v>
      </c>
      <c r="AU143">
        <v>94</v>
      </c>
      <c r="AV143">
        <v>94</v>
      </c>
      <c r="AW143" t="s">
        <v>80</v>
      </c>
      <c r="AX143" t="s">
        <v>80</v>
      </c>
      <c r="AY143">
        <v>69</v>
      </c>
      <c r="AZ143">
        <v>69</v>
      </c>
      <c r="BA143" t="s">
        <v>80</v>
      </c>
      <c r="BB143" t="s">
        <v>80</v>
      </c>
      <c r="BC143" s="20">
        <f t="shared" si="23"/>
        <v>1113</v>
      </c>
      <c r="BD143" s="20">
        <f t="shared" si="24"/>
        <v>1115</v>
      </c>
      <c r="BG143">
        <v>68</v>
      </c>
      <c r="BH143">
        <v>61</v>
      </c>
      <c r="BI143" t="s">
        <v>80</v>
      </c>
      <c r="BJ143" t="s">
        <v>80</v>
      </c>
      <c r="BK143">
        <v>77</v>
      </c>
      <c r="BL143">
        <v>78</v>
      </c>
      <c r="BM143" t="s">
        <v>80</v>
      </c>
      <c r="BN143" t="s">
        <v>80</v>
      </c>
      <c r="BO143">
        <v>68</v>
      </c>
      <c r="BP143">
        <v>67</v>
      </c>
      <c r="BQ143" t="s">
        <v>80</v>
      </c>
      <c r="BR143" t="s">
        <v>80</v>
      </c>
      <c r="BS143">
        <v>70</v>
      </c>
      <c r="BT143">
        <v>75</v>
      </c>
      <c r="BU143" t="s">
        <v>80</v>
      </c>
      <c r="BV143">
        <v>1</v>
      </c>
      <c r="BW143">
        <v>66</v>
      </c>
      <c r="BX143">
        <v>74</v>
      </c>
      <c r="BY143" t="s">
        <v>80</v>
      </c>
      <c r="BZ143" t="s">
        <v>80</v>
      </c>
      <c r="CA143" s="20">
        <f t="shared" si="25"/>
        <v>349</v>
      </c>
      <c r="CB143" s="20">
        <f t="shared" si="26"/>
        <v>355</v>
      </c>
      <c r="CE143">
        <f t="shared" si="27"/>
        <v>1462</v>
      </c>
      <c r="CF143">
        <f t="shared" si="28"/>
        <v>1470</v>
      </c>
      <c r="CG143">
        <f t="shared" si="29"/>
        <v>0</v>
      </c>
      <c r="CH143">
        <f t="shared" si="30"/>
        <v>0</v>
      </c>
    </row>
    <row r="144" spans="1:86" hidden="1" x14ac:dyDescent="0.25">
      <c r="A144" t="s">
        <v>268</v>
      </c>
      <c r="B144" t="s">
        <v>269</v>
      </c>
      <c r="C144" t="s">
        <v>89</v>
      </c>
      <c r="D144" t="s">
        <v>186</v>
      </c>
      <c r="E144" t="s">
        <v>270</v>
      </c>
      <c r="F144" t="s">
        <v>109</v>
      </c>
      <c r="G144">
        <v>129</v>
      </c>
      <c r="H144">
        <v>123</v>
      </c>
      <c r="I144">
        <v>14</v>
      </c>
      <c r="J144">
        <v>16</v>
      </c>
      <c r="K144">
        <v>145</v>
      </c>
      <c r="L144">
        <v>143</v>
      </c>
      <c r="M144">
        <v>19</v>
      </c>
      <c r="N144">
        <v>10</v>
      </c>
      <c r="O144">
        <v>161</v>
      </c>
      <c r="P144">
        <v>158</v>
      </c>
      <c r="Q144">
        <v>16</v>
      </c>
      <c r="R144">
        <v>12</v>
      </c>
      <c r="S144">
        <v>168</v>
      </c>
      <c r="T144">
        <v>165</v>
      </c>
      <c r="U144">
        <v>32</v>
      </c>
      <c r="V144">
        <v>5</v>
      </c>
      <c r="W144">
        <v>138</v>
      </c>
      <c r="X144">
        <v>152</v>
      </c>
      <c r="Y144">
        <v>31</v>
      </c>
      <c r="Z144">
        <v>6</v>
      </c>
      <c r="AA144">
        <v>133</v>
      </c>
      <c r="AB144">
        <v>125</v>
      </c>
      <c r="AC144">
        <v>14</v>
      </c>
      <c r="AD144">
        <v>9</v>
      </c>
      <c r="AE144">
        <v>144</v>
      </c>
      <c r="AF144">
        <v>144</v>
      </c>
      <c r="AG144">
        <v>33</v>
      </c>
      <c r="AH144">
        <v>10</v>
      </c>
      <c r="AI144">
        <v>148</v>
      </c>
      <c r="AJ144">
        <v>143</v>
      </c>
      <c r="AK144">
        <v>34</v>
      </c>
      <c r="AL144">
        <v>7</v>
      </c>
      <c r="AM144">
        <v>123</v>
      </c>
      <c r="AN144">
        <v>126</v>
      </c>
      <c r="AO144">
        <v>19</v>
      </c>
      <c r="AP144">
        <v>8</v>
      </c>
      <c r="AQ144">
        <v>144</v>
      </c>
      <c r="AR144">
        <v>140</v>
      </c>
      <c r="AS144">
        <v>16</v>
      </c>
      <c r="AT144">
        <v>9</v>
      </c>
      <c r="AU144">
        <v>153</v>
      </c>
      <c r="AV144">
        <v>162</v>
      </c>
      <c r="AW144">
        <v>27</v>
      </c>
      <c r="AX144">
        <v>8</v>
      </c>
      <c r="AY144">
        <v>3</v>
      </c>
      <c r="AZ144">
        <v>13</v>
      </c>
      <c r="BA144">
        <v>4</v>
      </c>
      <c r="BB144">
        <v>2</v>
      </c>
      <c r="BC144" s="20">
        <f t="shared" si="23"/>
        <v>1589</v>
      </c>
      <c r="BD144" s="20">
        <f t="shared" si="24"/>
        <v>1594</v>
      </c>
      <c r="BE144" s="20">
        <f t="shared" ref="BE144:BE182" si="34">I144+M144+Q144+U144+Y144+AC144+AG144+AK144+AO144+AS144+AW144+BA144</f>
        <v>259</v>
      </c>
      <c r="BF144" s="20">
        <f t="shared" si="31"/>
        <v>102</v>
      </c>
      <c r="BG144" t="s">
        <v>80</v>
      </c>
      <c r="BH144" t="s">
        <v>80</v>
      </c>
      <c r="BI144" t="s">
        <v>80</v>
      </c>
      <c r="BJ144" t="s">
        <v>80</v>
      </c>
      <c r="BK144" t="s">
        <v>80</v>
      </c>
      <c r="BL144" t="s">
        <v>80</v>
      </c>
      <c r="BM144" t="s">
        <v>80</v>
      </c>
      <c r="BN144" t="s">
        <v>80</v>
      </c>
      <c r="BO144" t="s">
        <v>80</v>
      </c>
      <c r="BP144" t="s">
        <v>80</v>
      </c>
      <c r="BQ144" t="s">
        <v>80</v>
      </c>
      <c r="BR144" t="s">
        <v>80</v>
      </c>
      <c r="BS144" t="s">
        <v>80</v>
      </c>
      <c r="BT144" t="s">
        <v>80</v>
      </c>
      <c r="BU144" t="s">
        <v>80</v>
      </c>
      <c r="BV144" t="s">
        <v>80</v>
      </c>
      <c r="BW144" t="s">
        <v>80</v>
      </c>
      <c r="BX144" t="s">
        <v>80</v>
      </c>
      <c r="BY144" t="s">
        <v>80</v>
      </c>
      <c r="BZ144" t="s">
        <v>80</v>
      </c>
      <c r="CE144">
        <f t="shared" si="27"/>
        <v>1589</v>
      </c>
      <c r="CF144">
        <f t="shared" si="28"/>
        <v>1594</v>
      </c>
      <c r="CG144">
        <f t="shared" si="29"/>
        <v>259</v>
      </c>
      <c r="CH144">
        <f t="shared" si="30"/>
        <v>102</v>
      </c>
    </row>
    <row r="145" spans="1:86" hidden="1" x14ac:dyDescent="0.25">
      <c r="A145" t="s">
        <v>300</v>
      </c>
      <c r="B145" t="s">
        <v>113</v>
      </c>
      <c r="C145" t="s">
        <v>76</v>
      </c>
      <c r="D145" t="s">
        <v>301</v>
      </c>
      <c r="E145" t="s">
        <v>302</v>
      </c>
      <c r="F145" t="s">
        <v>109</v>
      </c>
      <c r="G145" t="s">
        <v>80</v>
      </c>
      <c r="H145" t="s">
        <v>80</v>
      </c>
      <c r="I145" t="s">
        <v>80</v>
      </c>
      <c r="J145" t="s">
        <v>80</v>
      </c>
      <c r="K145" t="s">
        <v>80</v>
      </c>
      <c r="L145" t="s">
        <v>80</v>
      </c>
      <c r="M145" t="s">
        <v>80</v>
      </c>
      <c r="N145" t="s">
        <v>80</v>
      </c>
      <c r="O145" t="s">
        <v>80</v>
      </c>
      <c r="P145" t="s">
        <v>80</v>
      </c>
      <c r="Q145" t="s">
        <v>80</v>
      </c>
      <c r="R145" t="s">
        <v>80</v>
      </c>
      <c r="S145" t="s">
        <v>80</v>
      </c>
      <c r="T145" t="s">
        <v>80</v>
      </c>
      <c r="U145" t="s">
        <v>80</v>
      </c>
      <c r="V145" t="s">
        <v>80</v>
      </c>
      <c r="W145" t="s">
        <v>80</v>
      </c>
      <c r="X145" t="s">
        <v>80</v>
      </c>
      <c r="Y145" t="s">
        <v>80</v>
      </c>
      <c r="Z145" t="s">
        <v>80</v>
      </c>
      <c r="AA145" t="s">
        <v>80</v>
      </c>
      <c r="AB145" t="s">
        <v>80</v>
      </c>
      <c r="AC145" t="s">
        <v>80</v>
      </c>
      <c r="AD145" t="s">
        <v>80</v>
      </c>
      <c r="AE145" t="s">
        <v>80</v>
      </c>
      <c r="AF145" t="s">
        <v>80</v>
      </c>
      <c r="AG145" t="s">
        <v>80</v>
      </c>
      <c r="AH145" t="s">
        <v>80</v>
      </c>
      <c r="AI145" t="s">
        <v>80</v>
      </c>
      <c r="AJ145" t="s">
        <v>80</v>
      </c>
      <c r="AK145" t="s">
        <v>80</v>
      </c>
      <c r="AL145" t="s">
        <v>80</v>
      </c>
      <c r="AM145" t="s">
        <v>80</v>
      </c>
      <c r="AN145" t="s">
        <v>80</v>
      </c>
      <c r="AO145" t="s">
        <v>80</v>
      </c>
      <c r="AP145" t="s">
        <v>80</v>
      </c>
      <c r="AQ145" t="s">
        <v>80</v>
      </c>
      <c r="AR145" t="s">
        <v>80</v>
      </c>
      <c r="AS145" t="s">
        <v>80</v>
      </c>
      <c r="AT145" t="s">
        <v>80</v>
      </c>
      <c r="AU145">
        <v>154</v>
      </c>
      <c r="AV145">
        <v>128</v>
      </c>
      <c r="AW145" t="s">
        <v>80</v>
      </c>
      <c r="AX145">
        <v>10</v>
      </c>
      <c r="AY145">
        <v>184</v>
      </c>
      <c r="AZ145">
        <v>186</v>
      </c>
      <c r="BA145">
        <v>1</v>
      </c>
      <c r="BB145">
        <v>16</v>
      </c>
      <c r="BG145">
        <v>258</v>
      </c>
      <c r="BH145">
        <v>246</v>
      </c>
      <c r="BI145">
        <v>1</v>
      </c>
      <c r="BJ145">
        <v>23</v>
      </c>
      <c r="BK145">
        <v>205</v>
      </c>
      <c r="BL145">
        <v>211</v>
      </c>
      <c r="BM145">
        <v>4</v>
      </c>
      <c r="BN145">
        <v>23</v>
      </c>
      <c r="BO145">
        <v>193</v>
      </c>
      <c r="BP145">
        <v>188</v>
      </c>
      <c r="BQ145">
        <v>6</v>
      </c>
      <c r="BR145">
        <v>17</v>
      </c>
      <c r="BS145">
        <v>212</v>
      </c>
      <c r="BT145">
        <v>217</v>
      </c>
      <c r="BU145">
        <v>3</v>
      </c>
      <c r="BV145">
        <v>14</v>
      </c>
      <c r="BW145">
        <v>135</v>
      </c>
      <c r="BX145">
        <v>165</v>
      </c>
      <c r="BY145">
        <v>3</v>
      </c>
      <c r="BZ145">
        <v>11</v>
      </c>
      <c r="CA145" s="20">
        <f t="shared" si="25"/>
        <v>1003</v>
      </c>
      <c r="CB145" s="20">
        <f t="shared" si="26"/>
        <v>1027</v>
      </c>
      <c r="CC145" s="20">
        <f t="shared" si="33"/>
        <v>17</v>
      </c>
      <c r="CD145" s="20">
        <f t="shared" si="32"/>
        <v>88</v>
      </c>
      <c r="CE145">
        <f t="shared" si="27"/>
        <v>1003</v>
      </c>
      <c r="CF145">
        <f t="shared" si="28"/>
        <v>1027</v>
      </c>
      <c r="CG145">
        <f t="shared" si="29"/>
        <v>17</v>
      </c>
      <c r="CH145">
        <f t="shared" si="30"/>
        <v>88</v>
      </c>
    </row>
    <row r="146" spans="1:86" hidden="1" x14ac:dyDescent="0.25">
      <c r="A146" t="s">
        <v>275</v>
      </c>
      <c r="B146" t="s">
        <v>113</v>
      </c>
      <c r="C146" t="s">
        <v>83</v>
      </c>
      <c r="D146" t="s">
        <v>140</v>
      </c>
      <c r="E146" t="s">
        <v>276</v>
      </c>
      <c r="F146" t="s">
        <v>109</v>
      </c>
      <c r="G146" t="s">
        <v>80</v>
      </c>
      <c r="H146" t="s">
        <v>80</v>
      </c>
      <c r="I146" t="s">
        <v>80</v>
      </c>
      <c r="J146" t="s">
        <v>80</v>
      </c>
      <c r="K146" t="s">
        <v>80</v>
      </c>
      <c r="L146" t="s">
        <v>80</v>
      </c>
      <c r="M146" t="s">
        <v>80</v>
      </c>
      <c r="N146" t="s">
        <v>80</v>
      </c>
      <c r="O146" t="s">
        <v>80</v>
      </c>
      <c r="P146" t="s">
        <v>80</v>
      </c>
      <c r="Q146" t="s">
        <v>80</v>
      </c>
      <c r="R146" t="s">
        <v>80</v>
      </c>
      <c r="S146" t="s">
        <v>80</v>
      </c>
      <c r="T146" t="s">
        <v>80</v>
      </c>
      <c r="U146" t="s">
        <v>80</v>
      </c>
      <c r="V146" t="s">
        <v>80</v>
      </c>
      <c r="W146" t="s">
        <v>80</v>
      </c>
      <c r="X146" t="s">
        <v>80</v>
      </c>
      <c r="Y146" t="s">
        <v>80</v>
      </c>
      <c r="Z146" t="s">
        <v>80</v>
      </c>
      <c r="AA146" t="s">
        <v>80</v>
      </c>
      <c r="AB146" t="s">
        <v>80</v>
      </c>
      <c r="AC146" t="s">
        <v>80</v>
      </c>
      <c r="AD146" t="s">
        <v>80</v>
      </c>
      <c r="AE146" t="s">
        <v>80</v>
      </c>
      <c r="AF146" t="s">
        <v>80</v>
      </c>
      <c r="AG146" t="s">
        <v>80</v>
      </c>
      <c r="AH146" t="s">
        <v>80</v>
      </c>
      <c r="AI146" t="s">
        <v>80</v>
      </c>
      <c r="AJ146" t="s">
        <v>80</v>
      </c>
      <c r="AK146" t="s">
        <v>80</v>
      </c>
      <c r="AL146" t="s">
        <v>80</v>
      </c>
      <c r="AM146" t="s">
        <v>80</v>
      </c>
      <c r="AN146" t="s">
        <v>80</v>
      </c>
      <c r="AO146" t="s">
        <v>80</v>
      </c>
      <c r="AP146" t="s">
        <v>80</v>
      </c>
      <c r="AQ146" t="s">
        <v>80</v>
      </c>
      <c r="AR146" t="s">
        <v>80</v>
      </c>
      <c r="AS146" t="s">
        <v>80</v>
      </c>
      <c r="AT146" t="s">
        <v>80</v>
      </c>
      <c r="AU146">
        <v>343</v>
      </c>
      <c r="AV146">
        <v>234</v>
      </c>
      <c r="AW146">
        <v>5</v>
      </c>
      <c r="AX146" t="s">
        <v>80</v>
      </c>
      <c r="AY146">
        <v>264</v>
      </c>
      <c r="AZ146">
        <v>297</v>
      </c>
      <c r="BA146">
        <v>8</v>
      </c>
      <c r="BB146">
        <v>8</v>
      </c>
      <c r="BG146">
        <v>249</v>
      </c>
      <c r="BH146">
        <v>269</v>
      </c>
      <c r="BI146">
        <v>5</v>
      </c>
      <c r="BJ146">
        <v>2</v>
      </c>
      <c r="BK146">
        <v>264</v>
      </c>
      <c r="BL146">
        <v>223</v>
      </c>
      <c r="BM146">
        <v>5</v>
      </c>
      <c r="BN146">
        <v>1</v>
      </c>
      <c r="BO146">
        <v>329</v>
      </c>
      <c r="BP146">
        <v>318</v>
      </c>
      <c r="BQ146">
        <v>16</v>
      </c>
      <c r="BR146">
        <v>2</v>
      </c>
      <c r="BS146">
        <v>310</v>
      </c>
      <c r="BT146">
        <v>351</v>
      </c>
      <c r="BU146">
        <v>10</v>
      </c>
      <c r="BV146">
        <v>5</v>
      </c>
      <c r="BW146">
        <v>229</v>
      </c>
      <c r="BX146">
        <v>296</v>
      </c>
      <c r="BY146">
        <v>2</v>
      </c>
      <c r="BZ146">
        <v>3</v>
      </c>
      <c r="CA146" s="20">
        <f t="shared" si="25"/>
        <v>1381</v>
      </c>
      <c r="CB146" s="20">
        <f t="shared" si="26"/>
        <v>1457</v>
      </c>
      <c r="CC146" s="20">
        <f t="shared" si="33"/>
        <v>38</v>
      </c>
      <c r="CD146" s="20">
        <f t="shared" si="32"/>
        <v>13</v>
      </c>
      <c r="CE146">
        <f t="shared" si="27"/>
        <v>1381</v>
      </c>
      <c r="CF146">
        <f t="shared" si="28"/>
        <v>1457</v>
      </c>
      <c r="CG146">
        <f t="shared" si="29"/>
        <v>38</v>
      </c>
      <c r="CH146">
        <f t="shared" si="30"/>
        <v>13</v>
      </c>
    </row>
    <row r="147" spans="1:86" hidden="1" x14ac:dyDescent="0.25">
      <c r="A147" t="s">
        <v>275</v>
      </c>
      <c r="B147" t="s">
        <v>113</v>
      </c>
      <c r="C147" t="s">
        <v>83</v>
      </c>
      <c r="D147" t="s">
        <v>140</v>
      </c>
      <c r="E147" t="s">
        <v>276</v>
      </c>
      <c r="F147" t="s">
        <v>184</v>
      </c>
      <c r="G147" t="s">
        <v>80</v>
      </c>
      <c r="H147" t="s">
        <v>80</v>
      </c>
      <c r="I147" t="s">
        <v>80</v>
      </c>
      <c r="J147" t="s">
        <v>80</v>
      </c>
      <c r="K147" t="s">
        <v>80</v>
      </c>
      <c r="L147" t="s">
        <v>80</v>
      </c>
      <c r="M147" t="s">
        <v>80</v>
      </c>
      <c r="N147" t="s">
        <v>80</v>
      </c>
      <c r="O147" t="s">
        <v>80</v>
      </c>
      <c r="P147" t="s">
        <v>80</v>
      </c>
      <c r="Q147" t="s">
        <v>80</v>
      </c>
      <c r="R147" t="s">
        <v>80</v>
      </c>
      <c r="S147" t="s">
        <v>80</v>
      </c>
      <c r="T147" t="s">
        <v>80</v>
      </c>
      <c r="U147" t="s">
        <v>80</v>
      </c>
      <c r="V147" t="s">
        <v>80</v>
      </c>
      <c r="W147" t="s">
        <v>80</v>
      </c>
      <c r="X147" t="s">
        <v>80</v>
      </c>
      <c r="Y147" t="s">
        <v>80</v>
      </c>
      <c r="Z147" t="s">
        <v>80</v>
      </c>
      <c r="AA147" t="s">
        <v>80</v>
      </c>
      <c r="AB147" t="s">
        <v>80</v>
      </c>
      <c r="AC147" t="s">
        <v>80</v>
      </c>
      <c r="AD147" t="s">
        <v>80</v>
      </c>
      <c r="AE147" t="s">
        <v>80</v>
      </c>
      <c r="AF147" t="s">
        <v>80</v>
      </c>
      <c r="AG147" t="s">
        <v>80</v>
      </c>
      <c r="AH147" t="s">
        <v>80</v>
      </c>
      <c r="AI147" t="s">
        <v>80</v>
      </c>
      <c r="AJ147" t="s">
        <v>80</v>
      </c>
      <c r="AK147" t="s">
        <v>80</v>
      </c>
      <c r="AL147" t="s">
        <v>80</v>
      </c>
      <c r="AM147" t="s">
        <v>80</v>
      </c>
      <c r="AN147" t="s">
        <v>80</v>
      </c>
      <c r="AO147" t="s">
        <v>80</v>
      </c>
      <c r="AP147" t="s">
        <v>80</v>
      </c>
      <c r="AQ147" t="s">
        <v>80</v>
      </c>
      <c r="AR147" t="s">
        <v>80</v>
      </c>
      <c r="AS147" t="s">
        <v>80</v>
      </c>
      <c r="AT147" t="s">
        <v>80</v>
      </c>
      <c r="AU147">
        <v>293</v>
      </c>
      <c r="AV147">
        <v>239</v>
      </c>
      <c r="AW147">
        <v>2</v>
      </c>
      <c r="AX147">
        <v>1</v>
      </c>
      <c r="AY147">
        <v>369</v>
      </c>
      <c r="AZ147">
        <v>356</v>
      </c>
      <c r="BA147">
        <v>22</v>
      </c>
      <c r="BB147">
        <v>2</v>
      </c>
      <c r="BG147">
        <v>373</v>
      </c>
      <c r="BH147">
        <v>407</v>
      </c>
      <c r="BI147">
        <v>21</v>
      </c>
      <c r="BJ147">
        <v>2</v>
      </c>
      <c r="BK147">
        <v>261</v>
      </c>
      <c r="BL147">
        <v>240</v>
      </c>
      <c r="BM147">
        <v>11</v>
      </c>
      <c r="BN147">
        <v>1</v>
      </c>
      <c r="BO147">
        <v>276</v>
      </c>
      <c r="BP147">
        <v>285</v>
      </c>
      <c r="BQ147">
        <v>19</v>
      </c>
      <c r="BR147" t="s">
        <v>80</v>
      </c>
      <c r="BS147">
        <v>256</v>
      </c>
      <c r="BT147">
        <v>264</v>
      </c>
      <c r="BU147">
        <v>12</v>
      </c>
      <c r="BV147" t="s">
        <v>80</v>
      </c>
      <c r="BW147">
        <v>224</v>
      </c>
      <c r="BX147">
        <v>261</v>
      </c>
      <c r="BY147">
        <v>5</v>
      </c>
      <c r="BZ147">
        <v>1</v>
      </c>
      <c r="CA147" s="20">
        <f t="shared" si="25"/>
        <v>1390</v>
      </c>
      <c r="CB147" s="20">
        <f t="shared" si="26"/>
        <v>1457</v>
      </c>
      <c r="CC147" s="20">
        <f t="shared" si="33"/>
        <v>68</v>
      </c>
      <c r="CE147">
        <f t="shared" si="27"/>
        <v>1390</v>
      </c>
      <c r="CF147">
        <f t="shared" si="28"/>
        <v>1457</v>
      </c>
      <c r="CG147">
        <f t="shared" si="29"/>
        <v>68</v>
      </c>
      <c r="CH147">
        <f t="shared" si="30"/>
        <v>0</v>
      </c>
    </row>
    <row r="148" spans="1:86" hidden="1" x14ac:dyDescent="0.25">
      <c r="A148" t="s">
        <v>303</v>
      </c>
      <c r="B148" t="s">
        <v>113</v>
      </c>
      <c r="C148" t="s">
        <v>83</v>
      </c>
      <c r="D148" t="s">
        <v>140</v>
      </c>
      <c r="E148" t="s">
        <v>304</v>
      </c>
      <c r="F148" t="s">
        <v>86</v>
      </c>
      <c r="G148" t="s">
        <v>80</v>
      </c>
      <c r="H148" t="s">
        <v>80</v>
      </c>
      <c r="I148" t="s">
        <v>80</v>
      </c>
      <c r="J148" t="s">
        <v>80</v>
      </c>
      <c r="K148" t="s">
        <v>80</v>
      </c>
      <c r="L148" t="s">
        <v>80</v>
      </c>
      <c r="M148" t="s">
        <v>80</v>
      </c>
      <c r="N148" t="s">
        <v>80</v>
      </c>
      <c r="O148" t="s">
        <v>80</v>
      </c>
      <c r="P148" t="s">
        <v>80</v>
      </c>
      <c r="Q148" t="s">
        <v>80</v>
      </c>
      <c r="R148" t="s">
        <v>80</v>
      </c>
      <c r="S148" t="s">
        <v>80</v>
      </c>
      <c r="T148" t="s">
        <v>80</v>
      </c>
      <c r="U148" t="s">
        <v>80</v>
      </c>
      <c r="V148" t="s">
        <v>80</v>
      </c>
      <c r="W148" t="s">
        <v>80</v>
      </c>
      <c r="X148" t="s">
        <v>80</v>
      </c>
      <c r="Y148" t="s">
        <v>80</v>
      </c>
      <c r="Z148" t="s">
        <v>80</v>
      </c>
      <c r="AA148" t="s">
        <v>80</v>
      </c>
      <c r="AB148" t="s">
        <v>80</v>
      </c>
      <c r="AC148" t="s">
        <v>80</v>
      </c>
      <c r="AD148" t="s">
        <v>80</v>
      </c>
      <c r="AE148" t="s">
        <v>80</v>
      </c>
      <c r="AF148" t="s">
        <v>80</v>
      </c>
      <c r="AG148" t="s">
        <v>80</v>
      </c>
      <c r="AH148" t="s">
        <v>80</v>
      </c>
      <c r="AI148" t="s">
        <v>80</v>
      </c>
      <c r="AJ148" t="s">
        <v>80</v>
      </c>
      <c r="AK148" t="s">
        <v>80</v>
      </c>
      <c r="AL148" t="s">
        <v>80</v>
      </c>
      <c r="AM148" t="s">
        <v>80</v>
      </c>
      <c r="AN148" t="s">
        <v>80</v>
      </c>
      <c r="AO148" t="s">
        <v>80</v>
      </c>
      <c r="AP148" t="s">
        <v>80</v>
      </c>
      <c r="AQ148" t="s">
        <v>80</v>
      </c>
      <c r="AR148" t="s">
        <v>80</v>
      </c>
      <c r="AS148" t="s">
        <v>80</v>
      </c>
      <c r="AT148" t="s">
        <v>80</v>
      </c>
      <c r="AU148">
        <v>32</v>
      </c>
      <c r="AV148">
        <v>28</v>
      </c>
      <c r="AW148" t="s">
        <v>80</v>
      </c>
      <c r="AX148" t="s">
        <v>80</v>
      </c>
      <c r="AY148">
        <v>94</v>
      </c>
      <c r="AZ148">
        <v>98</v>
      </c>
      <c r="BA148" t="s">
        <v>80</v>
      </c>
      <c r="BB148" t="s">
        <v>80</v>
      </c>
      <c r="BG148">
        <v>53</v>
      </c>
      <c r="BH148">
        <v>41</v>
      </c>
      <c r="BI148" t="s">
        <v>80</v>
      </c>
      <c r="BJ148" t="s">
        <v>80</v>
      </c>
      <c r="BK148">
        <v>66</v>
      </c>
      <c r="BL148">
        <v>73</v>
      </c>
      <c r="BM148" t="s">
        <v>80</v>
      </c>
      <c r="BN148" t="s">
        <v>80</v>
      </c>
      <c r="BO148">
        <v>75</v>
      </c>
      <c r="BP148">
        <v>73</v>
      </c>
      <c r="BQ148" t="s">
        <v>80</v>
      </c>
      <c r="BR148" t="s">
        <v>80</v>
      </c>
      <c r="BS148">
        <v>67</v>
      </c>
      <c r="BT148">
        <v>71</v>
      </c>
      <c r="BU148" t="s">
        <v>80</v>
      </c>
      <c r="BV148" t="s">
        <v>80</v>
      </c>
      <c r="BW148">
        <v>86</v>
      </c>
      <c r="BX148">
        <v>89</v>
      </c>
      <c r="BY148" t="s">
        <v>80</v>
      </c>
      <c r="BZ148" t="s">
        <v>80</v>
      </c>
      <c r="CA148" s="20">
        <f t="shared" si="25"/>
        <v>347</v>
      </c>
      <c r="CB148" s="20">
        <f t="shared" si="26"/>
        <v>347</v>
      </c>
      <c r="CE148">
        <f t="shared" si="27"/>
        <v>347</v>
      </c>
      <c r="CF148">
        <f t="shared" si="28"/>
        <v>347</v>
      </c>
      <c r="CG148">
        <f t="shared" si="29"/>
        <v>0</v>
      </c>
      <c r="CH148">
        <f t="shared" si="30"/>
        <v>0</v>
      </c>
    </row>
    <row r="149" spans="1:86" hidden="1" x14ac:dyDescent="0.25">
      <c r="A149" t="s">
        <v>305</v>
      </c>
      <c r="B149" t="s">
        <v>113</v>
      </c>
      <c r="C149" t="s">
        <v>83</v>
      </c>
      <c r="D149" t="s">
        <v>306</v>
      </c>
      <c r="E149" t="s">
        <v>307</v>
      </c>
      <c r="F149" t="s">
        <v>109</v>
      </c>
      <c r="G149" t="s">
        <v>80</v>
      </c>
      <c r="H149" t="s">
        <v>80</v>
      </c>
      <c r="I149" t="s">
        <v>80</v>
      </c>
      <c r="J149" t="s">
        <v>80</v>
      </c>
      <c r="K149" t="s">
        <v>80</v>
      </c>
      <c r="L149" t="s">
        <v>80</v>
      </c>
      <c r="M149" t="s">
        <v>80</v>
      </c>
      <c r="N149" t="s">
        <v>80</v>
      </c>
      <c r="O149" t="s">
        <v>80</v>
      </c>
      <c r="P149" t="s">
        <v>80</v>
      </c>
      <c r="Q149" t="s">
        <v>80</v>
      </c>
      <c r="R149" t="s">
        <v>80</v>
      </c>
      <c r="S149" t="s">
        <v>80</v>
      </c>
      <c r="T149" t="s">
        <v>80</v>
      </c>
      <c r="U149" t="s">
        <v>80</v>
      </c>
      <c r="V149" t="s">
        <v>80</v>
      </c>
      <c r="W149" t="s">
        <v>80</v>
      </c>
      <c r="X149" t="s">
        <v>80</v>
      </c>
      <c r="Y149" t="s">
        <v>80</v>
      </c>
      <c r="Z149" t="s">
        <v>80</v>
      </c>
      <c r="AA149" t="s">
        <v>80</v>
      </c>
      <c r="AB149" t="s">
        <v>80</v>
      </c>
      <c r="AC149" t="s">
        <v>80</v>
      </c>
      <c r="AD149" t="s">
        <v>80</v>
      </c>
      <c r="AE149" t="s">
        <v>80</v>
      </c>
      <c r="AF149" t="s">
        <v>80</v>
      </c>
      <c r="AG149" t="s">
        <v>80</v>
      </c>
      <c r="AH149" t="s">
        <v>80</v>
      </c>
      <c r="AI149" t="s">
        <v>80</v>
      </c>
      <c r="AJ149" t="s">
        <v>80</v>
      </c>
      <c r="AK149" t="s">
        <v>80</v>
      </c>
      <c r="AL149" t="s">
        <v>80</v>
      </c>
      <c r="AM149" t="s">
        <v>80</v>
      </c>
      <c r="AN149" t="s">
        <v>80</v>
      </c>
      <c r="AO149" t="s">
        <v>80</v>
      </c>
      <c r="AP149" t="s">
        <v>80</v>
      </c>
      <c r="AQ149" t="s">
        <v>80</v>
      </c>
      <c r="AR149" t="s">
        <v>80</v>
      </c>
      <c r="AS149" t="s">
        <v>80</v>
      </c>
      <c r="AT149" t="s">
        <v>80</v>
      </c>
      <c r="AU149">
        <v>526</v>
      </c>
      <c r="AV149">
        <v>415</v>
      </c>
      <c r="AW149">
        <v>5</v>
      </c>
      <c r="AX149">
        <v>26</v>
      </c>
      <c r="AY149">
        <v>575</v>
      </c>
      <c r="AZ149">
        <v>582</v>
      </c>
      <c r="BA149">
        <v>2</v>
      </c>
      <c r="BB149">
        <v>33</v>
      </c>
      <c r="BG149">
        <v>513</v>
      </c>
      <c r="BH149">
        <v>514</v>
      </c>
      <c r="BI149">
        <v>6</v>
      </c>
      <c r="BJ149">
        <v>36</v>
      </c>
      <c r="BK149">
        <v>402</v>
      </c>
      <c r="BL149">
        <v>394</v>
      </c>
      <c r="BM149">
        <v>6</v>
      </c>
      <c r="BN149">
        <v>22</v>
      </c>
      <c r="BO149">
        <v>501</v>
      </c>
      <c r="BP149">
        <v>507</v>
      </c>
      <c r="BQ149">
        <v>5</v>
      </c>
      <c r="BR149">
        <v>29</v>
      </c>
      <c r="BS149">
        <v>462</v>
      </c>
      <c r="BT149">
        <v>483</v>
      </c>
      <c r="BU149">
        <v>6</v>
      </c>
      <c r="BV149">
        <v>26</v>
      </c>
      <c r="BW149">
        <v>335</v>
      </c>
      <c r="BX149">
        <v>419</v>
      </c>
      <c r="BY149">
        <v>6</v>
      </c>
      <c r="BZ149">
        <v>19</v>
      </c>
      <c r="CA149" s="20">
        <f t="shared" si="25"/>
        <v>2213</v>
      </c>
      <c r="CB149" s="20">
        <f t="shared" si="26"/>
        <v>2317</v>
      </c>
      <c r="CC149" s="20">
        <f t="shared" si="33"/>
        <v>29</v>
      </c>
      <c r="CD149" s="20">
        <f t="shared" si="32"/>
        <v>132</v>
      </c>
      <c r="CE149">
        <f t="shared" si="27"/>
        <v>2213</v>
      </c>
      <c r="CF149">
        <f t="shared" si="28"/>
        <v>2317</v>
      </c>
      <c r="CG149">
        <f t="shared" si="29"/>
        <v>29</v>
      </c>
      <c r="CH149">
        <f t="shared" si="30"/>
        <v>132</v>
      </c>
    </row>
    <row r="150" spans="1:86" hidden="1" x14ac:dyDescent="0.25">
      <c r="A150" t="s">
        <v>305</v>
      </c>
      <c r="B150" t="s">
        <v>113</v>
      </c>
      <c r="C150" t="s">
        <v>83</v>
      </c>
      <c r="D150" t="s">
        <v>306</v>
      </c>
      <c r="E150" t="s">
        <v>307</v>
      </c>
      <c r="F150" t="s">
        <v>110</v>
      </c>
      <c r="G150" t="s">
        <v>80</v>
      </c>
      <c r="H150" t="s">
        <v>80</v>
      </c>
      <c r="I150" t="s">
        <v>80</v>
      </c>
      <c r="J150" t="s">
        <v>80</v>
      </c>
      <c r="K150" t="s">
        <v>80</v>
      </c>
      <c r="L150" t="s">
        <v>80</v>
      </c>
      <c r="M150" t="s">
        <v>80</v>
      </c>
      <c r="N150" t="s">
        <v>80</v>
      </c>
      <c r="O150" t="s">
        <v>80</v>
      </c>
      <c r="P150" t="s">
        <v>80</v>
      </c>
      <c r="Q150" t="s">
        <v>80</v>
      </c>
      <c r="R150" t="s">
        <v>80</v>
      </c>
      <c r="S150" t="s">
        <v>80</v>
      </c>
      <c r="T150" t="s">
        <v>80</v>
      </c>
      <c r="U150" t="s">
        <v>80</v>
      </c>
      <c r="V150" t="s">
        <v>80</v>
      </c>
      <c r="W150" t="s">
        <v>80</v>
      </c>
      <c r="X150" t="s">
        <v>80</v>
      </c>
      <c r="Y150" t="s">
        <v>80</v>
      </c>
      <c r="Z150" t="s">
        <v>80</v>
      </c>
      <c r="AA150" t="s">
        <v>80</v>
      </c>
      <c r="AB150" t="s">
        <v>80</v>
      </c>
      <c r="AC150" t="s">
        <v>80</v>
      </c>
      <c r="AD150" t="s">
        <v>80</v>
      </c>
      <c r="AE150" t="s">
        <v>80</v>
      </c>
      <c r="AF150" t="s">
        <v>80</v>
      </c>
      <c r="AG150" t="s">
        <v>80</v>
      </c>
      <c r="AH150" t="s">
        <v>80</v>
      </c>
      <c r="AI150" t="s">
        <v>80</v>
      </c>
      <c r="AJ150" t="s">
        <v>80</v>
      </c>
      <c r="AK150" t="s">
        <v>80</v>
      </c>
      <c r="AL150" t="s">
        <v>80</v>
      </c>
      <c r="AM150" t="s">
        <v>80</v>
      </c>
      <c r="AN150" t="s">
        <v>80</v>
      </c>
      <c r="AO150" t="s">
        <v>80</v>
      </c>
      <c r="AP150" t="s">
        <v>80</v>
      </c>
      <c r="AQ150" t="s">
        <v>80</v>
      </c>
      <c r="AR150" t="s">
        <v>80</v>
      </c>
      <c r="AS150" t="s">
        <v>80</v>
      </c>
      <c r="AT150" t="s">
        <v>80</v>
      </c>
      <c r="AU150" t="s">
        <v>80</v>
      </c>
      <c r="AV150" t="s">
        <v>80</v>
      </c>
      <c r="AW150" t="s">
        <v>80</v>
      </c>
      <c r="AX150" t="s">
        <v>80</v>
      </c>
      <c r="AY150">
        <v>2</v>
      </c>
      <c r="AZ150">
        <v>2</v>
      </c>
      <c r="BA150" t="s">
        <v>80</v>
      </c>
      <c r="BB150" t="s">
        <v>80</v>
      </c>
      <c r="BG150">
        <v>3</v>
      </c>
      <c r="BH150">
        <v>3</v>
      </c>
      <c r="BI150" t="s">
        <v>80</v>
      </c>
      <c r="BJ150" t="s">
        <v>80</v>
      </c>
      <c r="BK150" t="s">
        <v>80</v>
      </c>
      <c r="BL150" t="s">
        <v>80</v>
      </c>
      <c r="BM150" t="s">
        <v>80</v>
      </c>
      <c r="BN150" t="s">
        <v>80</v>
      </c>
      <c r="BO150" t="s">
        <v>80</v>
      </c>
      <c r="BP150" t="s">
        <v>80</v>
      </c>
      <c r="BQ150" t="s">
        <v>80</v>
      </c>
      <c r="BR150" t="s">
        <v>80</v>
      </c>
      <c r="BS150" t="s">
        <v>80</v>
      </c>
      <c r="BT150" t="s">
        <v>80</v>
      </c>
      <c r="BU150" t="s">
        <v>80</v>
      </c>
      <c r="BV150" t="s">
        <v>80</v>
      </c>
      <c r="BW150">
        <v>1</v>
      </c>
      <c r="BX150">
        <v>1</v>
      </c>
      <c r="BY150" t="s">
        <v>80</v>
      </c>
      <c r="BZ150" t="s">
        <v>80</v>
      </c>
      <c r="CE150">
        <f t="shared" si="27"/>
        <v>0</v>
      </c>
      <c r="CF150">
        <f t="shared" si="28"/>
        <v>0</v>
      </c>
      <c r="CG150">
        <f t="shared" si="29"/>
        <v>0</v>
      </c>
      <c r="CH150">
        <f t="shared" si="30"/>
        <v>0</v>
      </c>
    </row>
    <row r="151" spans="1:86" hidden="1" x14ac:dyDescent="0.25">
      <c r="A151" t="s">
        <v>277</v>
      </c>
      <c r="B151" t="s">
        <v>113</v>
      </c>
      <c r="C151" t="s">
        <v>83</v>
      </c>
      <c r="D151" t="s">
        <v>140</v>
      </c>
      <c r="E151" t="s">
        <v>278</v>
      </c>
      <c r="F151" t="s">
        <v>86</v>
      </c>
      <c r="G151" t="s">
        <v>80</v>
      </c>
      <c r="H151" t="s">
        <v>80</v>
      </c>
      <c r="I151" t="s">
        <v>80</v>
      </c>
      <c r="J151" t="s">
        <v>80</v>
      </c>
      <c r="K151" t="s">
        <v>80</v>
      </c>
      <c r="L151" t="s">
        <v>80</v>
      </c>
      <c r="M151" t="s">
        <v>80</v>
      </c>
      <c r="N151" t="s">
        <v>80</v>
      </c>
      <c r="O151" t="s">
        <v>80</v>
      </c>
      <c r="P151" t="s">
        <v>80</v>
      </c>
      <c r="Q151" t="s">
        <v>80</v>
      </c>
      <c r="R151" t="s">
        <v>80</v>
      </c>
      <c r="S151" t="s">
        <v>80</v>
      </c>
      <c r="T151" t="s">
        <v>80</v>
      </c>
      <c r="U151" t="s">
        <v>80</v>
      </c>
      <c r="V151" t="s">
        <v>80</v>
      </c>
      <c r="W151" t="s">
        <v>80</v>
      </c>
      <c r="X151" t="s">
        <v>80</v>
      </c>
      <c r="Y151" t="s">
        <v>80</v>
      </c>
      <c r="Z151" t="s">
        <v>80</v>
      </c>
      <c r="AA151" t="s">
        <v>80</v>
      </c>
      <c r="AB151" t="s">
        <v>80</v>
      </c>
      <c r="AC151" t="s">
        <v>80</v>
      </c>
      <c r="AD151" t="s">
        <v>80</v>
      </c>
      <c r="AE151" t="s">
        <v>80</v>
      </c>
      <c r="AF151" t="s">
        <v>80</v>
      </c>
      <c r="AG151" t="s">
        <v>80</v>
      </c>
      <c r="AH151" t="s">
        <v>80</v>
      </c>
      <c r="AI151" t="s">
        <v>80</v>
      </c>
      <c r="AJ151" t="s">
        <v>80</v>
      </c>
      <c r="AK151" t="s">
        <v>80</v>
      </c>
      <c r="AL151" t="s">
        <v>80</v>
      </c>
      <c r="AM151" t="s">
        <v>80</v>
      </c>
      <c r="AN151" t="s">
        <v>80</v>
      </c>
      <c r="AO151" t="s">
        <v>80</v>
      </c>
      <c r="AP151" t="s">
        <v>80</v>
      </c>
      <c r="AQ151" t="s">
        <v>80</v>
      </c>
      <c r="AR151" t="s">
        <v>80</v>
      </c>
      <c r="AS151" t="s">
        <v>80</v>
      </c>
      <c r="AT151" t="s">
        <v>80</v>
      </c>
      <c r="AU151">
        <v>53</v>
      </c>
      <c r="AV151">
        <v>39</v>
      </c>
      <c r="AW151" t="s">
        <v>80</v>
      </c>
      <c r="AX151" t="s">
        <v>80</v>
      </c>
      <c r="AY151">
        <v>114</v>
      </c>
      <c r="AZ151">
        <v>123</v>
      </c>
      <c r="BA151" t="s">
        <v>80</v>
      </c>
      <c r="BB151" t="s">
        <v>80</v>
      </c>
      <c r="BG151">
        <v>56</v>
      </c>
      <c r="BH151">
        <v>48</v>
      </c>
      <c r="BI151" t="s">
        <v>80</v>
      </c>
      <c r="BJ151" t="s">
        <v>80</v>
      </c>
      <c r="BK151">
        <v>65</v>
      </c>
      <c r="BL151">
        <v>64</v>
      </c>
      <c r="BM151" t="s">
        <v>80</v>
      </c>
      <c r="BN151" t="s">
        <v>80</v>
      </c>
      <c r="BO151">
        <v>89</v>
      </c>
      <c r="BP151">
        <v>101</v>
      </c>
      <c r="BQ151" t="s">
        <v>80</v>
      </c>
      <c r="BR151" t="s">
        <v>80</v>
      </c>
      <c r="BS151">
        <v>77</v>
      </c>
      <c r="BT151">
        <v>75</v>
      </c>
      <c r="BU151" t="s">
        <v>80</v>
      </c>
      <c r="BV151" t="s">
        <v>80</v>
      </c>
      <c r="BW151">
        <v>63</v>
      </c>
      <c r="BX151">
        <v>67</v>
      </c>
      <c r="BY151" t="s">
        <v>80</v>
      </c>
      <c r="BZ151" t="s">
        <v>80</v>
      </c>
      <c r="CA151" s="20">
        <f t="shared" si="25"/>
        <v>350</v>
      </c>
      <c r="CB151" s="20">
        <f t="shared" si="26"/>
        <v>355</v>
      </c>
      <c r="CE151">
        <f t="shared" si="27"/>
        <v>350</v>
      </c>
      <c r="CF151">
        <f t="shared" si="28"/>
        <v>355</v>
      </c>
      <c r="CG151">
        <f t="shared" si="29"/>
        <v>0</v>
      </c>
      <c r="CH151">
        <f t="shared" si="30"/>
        <v>0</v>
      </c>
    </row>
    <row r="152" spans="1:86" hidden="1" x14ac:dyDescent="0.25">
      <c r="A152" t="s">
        <v>308</v>
      </c>
      <c r="B152" t="s">
        <v>113</v>
      </c>
      <c r="C152" t="s">
        <v>76</v>
      </c>
      <c r="D152" t="s">
        <v>309</v>
      </c>
      <c r="E152" t="s">
        <v>310</v>
      </c>
      <c r="F152" t="s">
        <v>109</v>
      </c>
      <c r="G152" t="s">
        <v>80</v>
      </c>
      <c r="H152" t="s">
        <v>80</v>
      </c>
      <c r="I152" t="s">
        <v>80</v>
      </c>
      <c r="J152" t="s">
        <v>80</v>
      </c>
      <c r="K152" t="s">
        <v>80</v>
      </c>
      <c r="L152" t="s">
        <v>80</v>
      </c>
      <c r="M152" t="s">
        <v>80</v>
      </c>
      <c r="N152" t="s">
        <v>80</v>
      </c>
      <c r="O152" t="s">
        <v>80</v>
      </c>
      <c r="P152" t="s">
        <v>80</v>
      </c>
      <c r="Q152" t="s">
        <v>80</v>
      </c>
      <c r="R152" t="s">
        <v>80</v>
      </c>
      <c r="S152" t="s">
        <v>80</v>
      </c>
      <c r="T152" t="s">
        <v>80</v>
      </c>
      <c r="U152" t="s">
        <v>80</v>
      </c>
      <c r="V152" t="s">
        <v>80</v>
      </c>
      <c r="W152" t="s">
        <v>80</v>
      </c>
      <c r="X152" t="s">
        <v>80</v>
      </c>
      <c r="Y152" t="s">
        <v>80</v>
      </c>
      <c r="Z152" t="s">
        <v>80</v>
      </c>
      <c r="AA152" t="s">
        <v>80</v>
      </c>
      <c r="AB152" t="s">
        <v>80</v>
      </c>
      <c r="AC152" t="s">
        <v>80</v>
      </c>
      <c r="AD152" t="s">
        <v>80</v>
      </c>
      <c r="AE152" t="s">
        <v>80</v>
      </c>
      <c r="AF152" t="s">
        <v>80</v>
      </c>
      <c r="AG152" t="s">
        <v>80</v>
      </c>
      <c r="AH152" t="s">
        <v>80</v>
      </c>
      <c r="AI152" t="s">
        <v>80</v>
      </c>
      <c r="AJ152" t="s">
        <v>80</v>
      </c>
      <c r="AK152" t="s">
        <v>80</v>
      </c>
      <c r="AL152" t="s">
        <v>80</v>
      </c>
      <c r="AM152" t="s">
        <v>80</v>
      </c>
      <c r="AN152" t="s">
        <v>80</v>
      </c>
      <c r="AO152" t="s">
        <v>80</v>
      </c>
      <c r="AP152" t="s">
        <v>80</v>
      </c>
      <c r="AQ152" t="s">
        <v>80</v>
      </c>
      <c r="AR152" t="s">
        <v>80</v>
      </c>
      <c r="AS152" t="s">
        <v>80</v>
      </c>
      <c r="AT152" t="s">
        <v>80</v>
      </c>
      <c r="AU152">
        <v>51</v>
      </c>
      <c r="AV152">
        <v>46</v>
      </c>
      <c r="AW152">
        <v>19</v>
      </c>
      <c r="AX152">
        <v>3</v>
      </c>
      <c r="AY152">
        <v>58</v>
      </c>
      <c r="AZ152">
        <v>62</v>
      </c>
      <c r="BA152">
        <v>20</v>
      </c>
      <c r="BB152">
        <v>1</v>
      </c>
      <c r="BG152">
        <v>58</v>
      </c>
      <c r="BH152">
        <v>56</v>
      </c>
      <c r="BI152">
        <v>26</v>
      </c>
      <c r="BJ152">
        <v>2</v>
      </c>
      <c r="BK152">
        <v>44</v>
      </c>
      <c r="BL152">
        <v>45</v>
      </c>
      <c r="BM152">
        <v>25</v>
      </c>
      <c r="BN152">
        <v>1</v>
      </c>
      <c r="BO152">
        <v>48</v>
      </c>
      <c r="BP152">
        <v>50</v>
      </c>
      <c r="BQ152">
        <v>25</v>
      </c>
      <c r="BR152">
        <v>4</v>
      </c>
      <c r="BS152" t="s">
        <v>80</v>
      </c>
      <c r="BT152" t="s">
        <v>80</v>
      </c>
      <c r="BU152" t="s">
        <v>80</v>
      </c>
      <c r="BV152" t="s">
        <v>80</v>
      </c>
      <c r="BW152" t="s">
        <v>80</v>
      </c>
      <c r="BX152" t="s">
        <v>80</v>
      </c>
      <c r="BY152" t="s">
        <v>80</v>
      </c>
      <c r="BZ152" t="s">
        <v>80</v>
      </c>
      <c r="CE152">
        <f t="shared" si="27"/>
        <v>0</v>
      </c>
      <c r="CF152">
        <f t="shared" si="28"/>
        <v>0</v>
      </c>
      <c r="CG152">
        <f t="shared" si="29"/>
        <v>0</v>
      </c>
      <c r="CH152">
        <f t="shared" si="30"/>
        <v>0</v>
      </c>
    </row>
    <row r="153" spans="1:86" hidden="1" x14ac:dyDescent="0.25">
      <c r="A153" t="s">
        <v>308</v>
      </c>
      <c r="B153" t="s">
        <v>113</v>
      </c>
      <c r="C153" t="s">
        <v>76</v>
      </c>
      <c r="D153" t="s">
        <v>309</v>
      </c>
      <c r="E153" t="s">
        <v>310</v>
      </c>
      <c r="F153" t="s">
        <v>120</v>
      </c>
      <c r="G153" t="s">
        <v>80</v>
      </c>
      <c r="H153" t="s">
        <v>80</v>
      </c>
      <c r="I153" t="s">
        <v>80</v>
      </c>
      <c r="J153" t="s">
        <v>80</v>
      </c>
      <c r="K153" t="s">
        <v>80</v>
      </c>
      <c r="L153" t="s">
        <v>80</v>
      </c>
      <c r="M153" t="s">
        <v>80</v>
      </c>
      <c r="N153" t="s">
        <v>80</v>
      </c>
      <c r="O153" t="s">
        <v>80</v>
      </c>
      <c r="P153" t="s">
        <v>80</v>
      </c>
      <c r="Q153" t="s">
        <v>80</v>
      </c>
      <c r="R153" t="s">
        <v>80</v>
      </c>
      <c r="S153" t="s">
        <v>80</v>
      </c>
      <c r="T153" t="s">
        <v>80</v>
      </c>
      <c r="U153" t="s">
        <v>80</v>
      </c>
      <c r="V153" t="s">
        <v>80</v>
      </c>
      <c r="W153" t="s">
        <v>80</v>
      </c>
      <c r="X153" t="s">
        <v>80</v>
      </c>
      <c r="Y153" t="s">
        <v>80</v>
      </c>
      <c r="Z153" t="s">
        <v>80</v>
      </c>
      <c r="AA153" t="s">
        <v>80</v>
      </c>
      <c r="AB153" t="s">
        <v>80</v>
      </c>
      <c r="AC153" t="s">
        <v>80</v>
      </c>
      <c r="AD153" t="s">
        <v>80</v>
      </c>
      <c r="AE153" t="s">
        <v>80</v>
      </c>
      <c r="AF153" t="s">
        <v>80</v>
      </c>
      <c r="AG153" t="s">
        <v>80</v>
      </c>
      <c r="AH153" t="s">
        <v>80</v>
      </c>
      <c r="AI153" t="s">
        <v>80</v>
      </c>
      <c r="AJ153" t="s">
        <v>80</v>
      </c>
      <c r="AK153" t="s">
        <v>80</v>
      </c>
      <c r="AL153" t="s">
        <v>80</v>
      </c>
      <c r="AM153" t="s">
        <v>80</v>
      </c>
      <c r="AN153" t="s">
        <v>80</v>
      </c>
      <c r="AO153" t="s">
        <v>80</v>
      </c>
      <c r="AP153" t="s">
        <v>80</v>
      </c>
      <c r="AQ153" t="s">
        <v>80</v>
      </c>
      <c r="AR153" t="s">
        <v>80</v>
      </c>
      <c r="AS153" t="s">
        <v>80</v>
      </c>
      <c r="AT153" t="s">
        <v>80</v>
      </c>
      <c r="AU153">
        <v>16</v>
      </c>
      <c r="AV153">
        <v>14</v>
      </c>
      <c r="AW153" t="s">
        <v>80</v>
      </c>
      <c r="AX153" t="s">
        <v>80</v>
      </c>
      <c r="AY153">
        <v>5</v>
      </c>
      <c r="AZ153">
        <v>6</v>
      </c>
      <c r="BA153" t="s">
        <v>80</v>
      </c>
      <c r="BB153" t="s">
        <v>80</v>
      </c>
      <c r="BG153">
        <v>7</v>
      </c>
      <c r="BH153">
        <v>7</v>
      </c>
      <c r="BI153" t="s">
        <v>80</v>
      </c>
      <c r="BJ153" t="s">
        <v>80</v>
      </c>
      <c r="BK153">
        <v>9</v>
      </c>
      <c r="BL153">
        <v>10</v>
      </c>
      <c r="BM153" t="s">
        <v>80</v>
      </c>
      <c r="BN153" t="s">
        <v>80</v>
      </c>
      <c r="BO153">
        <v>7</v>
      </c>
      <c r="BP153">
        <v>7</v>
      </c>
      <c r="BQ153" t="s">
        <v>80</v>
      </c>
      <c r="BR153" t="s">
        <v>80</v>
      </c>
      <c r="BS153" t="s">
        <v>80</v>
      </c>
      <c r="BT153" t="s">
        <v>80</v>
      </c>
      <c r="BU153" t="s">
        <v>80</v>
      </c>
      <c r="BV153" t="s">
        <v>80</v>
      </c>
      <c r="BW153" t="s">
        <v>80</v>
      </c>
      <c r="BX153" t="s">
        <v>80</v>
      </c>
      <c r="BY153" t="s">
        <v>80</v>
      </c>
      <c r="BZ153" t="s">
        <v>80</v>
      </c>
      <c r="CE153">
        <f t="shared" si="27"/>
        <v>0</v>
      </c>
      <c r="CF153">
        <f t="shared" si="28"/>
        <v>0</v>
      </c>
      <c r="CG153">
        <f t="shared" si="29"/>
        <v>0</v>
      </c>
      <c r="CH153">
        <f t="shared" si="30"/>
        <v>0</v>
      </c>
    </row>
    <row r="154" spans="1:86" hidden="1" x14ac:dyDescent="0.25">
      <c r="A154" t="s">
        <v>204</v>
      </c>
      <c r="B154" t="s">
        <v>205</v>
      </c>
      <c r="C154" t="s">
        <v>201</v>
      </c>
      <c r="D154" t="s">
        <v>202</v>
      </c>
      <c r="E154" t="s">
        <v>206</v>
      </c>
      <c r="F154" t="s">
        <v>109</v>
      </c>
      <c r="G154">
        <v>214</v>
      </c>
      <c r="H154">
        <v>222</v>
      </c>
      <c r="I154">
        <v>2</v>
      </c>
      <c r="J154">
        <v>26</v>
      </c>
      <c r="K154">
        <v>173</v>
      </c>
      <c r="L154">
        <v>170</v>
      </c>
      <c r="M154">
        <v>4</v>
      </c>
      <c r="N154">
        <v>20</v>
      </c>
      <c r="O154">
        <v>179</v>
      </c>
      <c r="P154">
        <v>184</v>
      </c>
      <c r="Q154">
        <v>3</v>
      </c>
      <c r="R154">
        <v>17</v>
      </c>
      <c r="S154">
        <v>192</v>
      </c>
      <c r="T154">
        <v>192</v>
      </c>
      <c r="U154">
        <v>5</v>
      </c>
      <c r="V154">
        <v>14</v>
      </c>
      <c r="W154">
        <v>191</v>
      </c>
      <c r="X154">
        <v>187</v>
      </c>
      <c r="Y154">
        <v>5</v>
      </c>
      <c r="Z154">
        <v>17</v>
      </c>
      <c r="AA154">
        <v>152</v>
      </c>
      <c r="AB154">
        <v>156</v>
      </c>
      <c r="AC154">
        <v>2</v>
      </c>
      <c r="AD154">
        <v>14</v>
      </c>
      <c r="AE154">
        <v>172</v>
      </c>
      <c r="AF154">
        <v>172</v>
      </c>
      <c r="AG154">
        <v>7</v>
      </c>
      <c r="AH154">
        <v>13</v>
      </c>
      <c r="AI154">
        <v>172</v>
      </c>
      <c r="AJ154">
        <v>175</v>
      </c>
      <c r="AK154">
        <v>11</v>
      </c>
      <c r="AL154">
        <v>15</v>
      </c>
      <c r="AM154">
        <v>198</v>
      </c>
      <c r="AN154">
        <v>191</v>
      </c>
      <c r="AO154">
        <v>4</v>
      </c>
      <c r="AP154">
        <v>15</v>
      </c>
      <c r="AQ154">
        <v>206</v>
      </c>
      <c r="AR154">
        <v>201</v>
      </c>
      <c r="AS154">
        <v>6</v>
      </c>
      <c r="AT154">
        <v>12</v>
      </c>
      <c r="AU154">
        <v>202</v>
      </c>
      <c r="AV154">
        <v>198</v>
      </c>
      <c r="AW154">
        <v>1</v>
      </c>
      <c r="AX154">
        <v>24</v>
      </c>
      <c r="AY154">
        <v>204</v>
      </c>
      <c r="AZ154">
        <v>221</v>
      </c>
      <c r="BA154">
        <v>5</v>
      </c>
      <c r="BB154">
        <v>22</v>
      </c>
      <c r="BC154" s="20">
        <f t="shared" si="23"/>
        <v>2255</v>
      </c>
      <c r="BD154" s="20">
        <f t="shared" si="24"/>
        <v>2269</v>
      </c>
      <c r="BE154" s="20">
        <f t="shared" si="34"/>
        <v>55</v>
      </c>
      <c r="BF154" s="20">
        <f t="shared" si="31"/>
        <v>209</v>
      </c>
      <c r="BG154">
        <v>196</v>
      </c>
      <c r="BH154">
        <v>177</v>
      </c>
      <c r="BI154">
        <v>8</v>
      </c>
      <c r="BJ154">
        <v>12</v>
      </c>
      <c r="BK154">
        <v>185</v>
      </c>
      <c r="BL154">
        <v>197</v>
      </c>
      <c r="BM154">
        <v>4</v>
      </c>
      <c r="BN154">
        <v>12</v>
      </c>
      <c r="BO154">
        <v>229</v>
      </c>
      <c r="BP154">
        <v>230</v>
      </c>
      <c r="BQ154">
        <v>9</v>
      </c>
      <c r="BR154">
        <v>15</v>
      </c>
      <c r="BS154">
        <v>226</v>
      </c>
      <c r="BT154">
        <v>219</v>
      </c>
      <c r="BU154">
        <v>8</v>
      </c>
      <c r="BV154">
        <v>11</v>
      </c>
      <c r="BW154">
        <v>183</v>
      </c>
      <c r="BX154">
        <v>220</v>
      </c>
      <c r="BY154" t="s">
        <v>80</v>
      </c>
      <c r="BZ154">
        <v>16</v>
      </c>
      <c r="CA154" s="20">
        <f t="shared" si="25"/>
        <v>1019</v>
      </c>
      <c r="CB154" s="20">
        <f t="shared" si="26"/>
        <v>1043</v>
      </c>
      <c r="CD154" s="20">
        <f t="shared" si="32"/>
        <v>66</v>
      </c>
      <c r="CE154">
        <f t="shared" si="27"/>
        <v>3274</v>
      </c>
      <c r="CF154">
        <f t="shared" si="28"/>
        <v>3312</v>
      </c>
      <c r="CG154">
        <f t="shared" si="29"/>
        <v>55</v>
      </c>
      <c r="CH154">
        <f t="shared" si="30"/>
        <v>275</v>
      </c>
    </row>
    <row r="155" spans="1:86" hidden="1" x14ac:dyDescent="0.25">
      <c r="A155" t="s">
        <v>222</v>
      </c>
      <c r="B155" t="s">
        <v>113</v>
      </c>
      <c r="C155" t="s">
        <v>100</v>
      </c>
      <c r="D155" t="s">
        <v>164</v>
      </c>
      <c r="E155" t="s">
        <v>223</v>
      </c>
      <c r="F155" t="s">
        <v>86</v>
      </c>
      <c r="G155" t="s">
        <v>80</v>
      </c>
      <c r="H155" t="s">
        <v>80</v>
      </c>
      <c r="I155" t="s">
        <v>80</v>
      </c>
      <c r="J155" t="s">
        <v>80</v>
      </c>
      <c r="K155" t="s">
        <v>80</v>
      </c>
      <c r="L155" t="s">
        <v>80</v>
      </c>
      <c r="M155" t="s">
        <v>80</v>
      </c>
      <c r="N155" t="s">
        <v>80</v>
      </c>
      <c r="O155" t="s">
        <v>80</v>
      </c>
      <c r="P155" t="s">
        <v>80</v>
      </c>
      <c r="Q155" t="s">
        <v>80</v>
      </c>
      <c r="R155" t="s">
        <v>80</v>
      </c>
      <c r="S155" t="s">
        <v>80</v>
      </c>
      <c r="T155" t="s">
        <v>80</v>
      </c>
      <c r="U155" t="s">
        <v>80</v>
      </c>
      <c r="V155" t="s">
        <v>80</v>
      </c>
      <c r="W155" t="s">
        <v>80</v>
      </c>
      <c r="X155" t="s">
        <v>80</v>
      </c>
      <c r="Y155" t="s">
        <v>80</v>
      </c>
      <c r="Z155" t="s">
        <v>80</v>
      </c>
      <c r="AA155" t="s">
        <v>80</v>
      </c>
      <c r="AB155" t="s">
        <v>80</v>
      </c>
      <c r="AC155" t="s">
        <v>80</v>
      </c>
      <c r="AD155" t="s">
        <v>80</v>
      </c>
      <c r="AE155" t="s">
        <v>80</v>
      </c>
      <c r="AF155" t="s">
        <v>80</v>
      </c>
      <c r="AG155" t="s">
        <v>80</v>
      </c>
      <c r="AH155" t="s">
        <v>80</v>
      </c>
      <c r="AI155" t="s">
        <v>80</v>
      </c>
      <c r="AJ155" t="s">
        <v>80</v>
      </c>
      <c r="AK155" t="s">
        <v>80</v>
      </c>
      <c r="AL155" t="s">
        <v>80</v>
      </c>
      <c r="AM155" t="s">
        <v>80</v>
      </c>
      <c r="AN155" t="s">
        <v>80</v>
      </c>
      <c r="AO155" t="s">
        <v>80</v>
      </c>
      <c r="AP155" t="s">
        <v>80</v>
      </c>
      <c r="AQ155" t="s">
        <v>80</v>
      </c>
      <c r="AR155" t="s">
        <v>80</v>
      </c>
      <c r="AS155" t="s">
        <v>80</v>
      </c>
      <c r="AT155" t="s">
        <v>80</v>
      </c>
      <c r="AU155" t="s">
        <v>80</v>
      </c>
      <c r="AV155" t="s">
        <v>80</v>
      </c>
      <c r="AW155" t="s">
        <v>80</v>
      </c>
      <c r="AX155" t="s">
        <v>80</v>
      </c>
      <c r="AY155" t="s">
        <v>80</v>
      </c>
      <c r="AZ155" t="s">
        <v>80</v>
      </c>
      <c r="BA155" t="s">
        <v>80</v>
      </c>
      <c r="BB155" t="s">
        <v>80</v>
      </c>
      <c r="BG155" t="s">
        <v>80</v>
      </c>
      <c r="BH155" t="s">
        <v>80</v>
      </c>
      <c r="BI155" t="s">
        <v>80</v>
      </c>
      <c r="BJ155" t="s">
        <v>80</v>
      </c>
      <c r="BK155">
        <v>2</v>
      </c>
      <c r="BL155">
        <v>2</v>
      </c>
      <c r="BM155" t="s">
        <v>80</v>
      </c>
      <c r="BN155" t="s">
        <v>80</v>
      </c>
      <c r="BO155">
        <v>1</v>
      </c>
      <c r="BP155">
        <v>1</v>
      </c>
      <c r="BQ155" t="s">
        <v>80</v>
      </c>
      <c r="BR155" t="s">
        <v>80</v>
      </c>
      <c r="BS155" t="s">
        <v>80</v>
      </c>
      <c r="BT155" t="s">
        <v>80</v>
      </c>
      <c r="BU155" t="s">
        <v>80</v>
      </c>
      <c r="BV155" t="s">
        <v>80</v>
      </c>
      <c r="BW155" t="s">
        <v>80</v>
      </c>
      <c r="BX155" t="s">
        <v>80</v>
      </c>
      <c r="BY155" t="s">
        <v>80</v>
      </c>
      <c r="BZ155" t="s">
        <v>80</v>
      </c>
      <c r="CE155">
        <f t="shared" si="27"/>
        <v>0</v>
      </c>
      <c r="CF155">
        <f t="shared" si="28"/>
        <v>0</v>
      </c>
      <c r="CG155">
        <f t="shared" si="29"/>
        <v>0</v>
      </c>
      <c r="CH155">
        <f t="shared" si="30"/>
        <v>0</v>
      </c>
    </row>
    <row r="156" spans="1:86" hidden="1" x14ac:dyDescent="0.25">
      <c r="A156" t="s">
        <v>226</v>
      </c>
      <c r="B156" t="s">
        <v>113</v>
      </c>
      <c r="C156" t="s">
        <v>106</v>
      </c>
      <c r="D156" t="s">
        <v>107</v>
      </c>
      <c r="E156" t="s">
        <v>227</v>
      </c>
      <c r="F156" t="s">
        <v>109</v>
      </c>
      <c r="G156" t="s">
        <v>80</v>
      </c>
      <c r="H156" t="s">
        <v>80</v>
      </c>
      <c r="I156" t="s">
        <v>80</v>
      </c>
      <c r="J156" t="s">
        <v>80</v>
      </c>
      <c r="K156" t="s">
        <v>80</v>
      </c>
      <c r="L156" t="s">
        <v>80</v>
      </c>
      <c r="M156" t="s">
        <v>80</v>
      </c>
      <c r="N156" t="s">
        <v>80</v>
      </c>
      <c r="O156" t="s">
        <v>80</v>
      </c>
      <c r="P156" t="s">
        <v>80</v>
      </c>
      <c r="Q156" t="s">
        <v>80</v>
      </c>
      <c r="R156" t="s">
        <v>80</v>
      </c>
      <c r="S156" t="s">
        <v>80</v>
      </c>
      <c r="T156" t="s">
        <v>80</v>
      </c>
      <c r="U156" t="s">
        <v>80</v>
      </c>
      <c r="V156" t="s">
        <v>80</v>
      </c>
      <c r="W156" t="s">
        <v>80</v>
      </c>
      <c r="X156" t="s">
        <v>80</v>
      </c>
      <c r="Y156" t="s">
        <v>80</v>
      </c>
      <c r="Z156" t="s">
        <v>80</v>
      </c>
      <c r="AA156" t="s">
        <v>80</v>
      </c>
      <c r="AB156" t="s">
        <v>80</v>
      </c>
      <c r="AC156" t="s">
        <v>80</v>
      </c>
      <c r="AD156" t="s">
        <v>80</v>
      </c>
      <c r="AE156" t="s">
        <v>80</v>
      </c>
      <c r="AF156" t="s">
        <v>80</v>
      </c>
      <c r="AG156" t="s">
        <v>80</v>
      </c>
      <c r="AH156" t="s">
        <v>80</v>
      </c>
      <c r="AI156" t="s">
        <v>80</v>
      </c>
      <c r="AJ156" t="s">
        <v>80</v>
      </c>
      <c r="AK156" t="s">
        <v>80</v>
      </c>
      <c r="AL156" t="s">
        <v>80</v>
      </c>
      <c r="AM156" t="s">
        <v>80</v>
      </c>
      <c r="AN156" t="s">
        <v>80</v>
      </c>
      <c r="AO156" t="s">
        <v>80</v>
      </c>
      <c r="AP156" t="s">
        <v>80</v>
      </c>
      <c r="AQ156" t="s">
        <v>80</v>
      </c>
      <c r="AR156" t="s">
        <v>80</v>
      </c>
      <c r="AS156" t="s">
        <v>80</v>
      </c>
      <c r="AT156" t="s">
        <v>80</v>
      </c>
      <c r="AU156" t="s">
        <v>80</v>
      </c>
      <c r="AV156" t="s">
        <v>80</v>
      </c>
      <c r="AW156" t="s">
        <v>80</v>
      </c>
      <c r="AX156" t="s">
        <v>80</v>
      </c>
      <c r="AY156">
        <v>86</v>
      </c>
      <c r="AZ156">
        <v>73</v>
      </c>
      <c r="BA156">
        <v>2</v>
      </c>
      <c r="BB156">
        <v>4</v>
      </c>
      <c r="BG156">
        <v>92</v>
      </c>
      <c r="BH156">
        <v>85</v>
      </c>
      <c r="BI156">
        <v>1</v>
      </c>
      <c r="BJ156">
        <v>7</v>
      </c>
      <c r="BK156">
        <v>93</v>
      </c>
      <c r="BL156">
        <v>94</v>
      </c>
      <c r="BM156">
        <v>1</v>
      </c>
      <c r="BN156">
        <v>5</v>
      </c>
      <c r="BO156">
        <v>103</v>
      </c>
      <c r="BP156">
        <v>121</v>
      </c>
      <c r="BQ156">
        <v>11</v>
      </c>
      <c r="BR156">
        <v>5</v>
      </c>
      <c r="BS156" t="s">
        <v>80</v>
      </c>
      <c r="BT156">
        <v>1</v>
      </c>
      <c r="BU156" t="s">
        <v>80</v>
      </c>
      <c r="BV156" t="s">
        <v>80</v>
      </c>
      <c r="BW156" t="s">
        <v>80</v>
      </c>
      <c r="BX156" t="s">
        <v>80</v>
      </c>
      <c r="BY156" t="s">
        <v>80</v>
      </c>
      <c r="BZ156" t="s">
        <v>80</v>
      </c>
      <c r="CE156">
        <f t="shared" si="27"/>
        <v>0</v>
      </c>
      <c r="CF156">
        <f t="shared" si="28"/>
        <v>0</v>
      </c>
      <c r="CG156">
        <f t="shared" si="29"/>
        <v>0</v>
      </c>
      <c r="CH156">
        <f t="shared" si="30"/>
        <v>0</v>
      </c>
    </row>
    <row r="157" spans="1:86" hidden="1" x14ac:dyDescent="0.25">
      <c r="A157" t="s">
        <v>247</v>
      </c>
      <c r="B157" t="s">
        <v>113</v>
      </c>
      <c r="C157" t="s">
        <v>100</v>
      </c>
      <c r="D157" t="s">
        <v>174</v>
      </c>
      <c r="E157" t="s">
        <v>248</v>
      </c>
      <c r="F157" t="s">
        <v>109</v>
      </c>
      <c r="G157" t="s">
        <v>80</v>
      </c>
      <c r="H157" t="s">
        <v>80</v>
      </c>
      <c r="I157" t="s">
        <v>80</v>
      </c>
      <c r="J157" t="s">
        <v>80</v>
      </c>
      <c r="K157" t="s">
        <v>80</v>
      </c>
      <c r="L157" t="s">
        <v>80</v>
      </c>
      <c r="M157" t="s">
        <v>80</v>
      </c>
      <c r="N157" t="s">
        <v>80</v>
      </c>
      <c r="O157" t="s">
        <v>80</v>
      </c>
      <c r="P157" t="s">
        <v>80</v>
      </c>
      <c r="Q157" t="s">
        <v>80</v>
      </c>
      <c r="R157" t="s">
        <v>80</v>
      </c>
      <c r="S157" t="s">
        <v>80</v>
      </c>
      <c r="T157" t="s">
        <v>80</v>
      </c>
      <c r="U157" t="s">
        <v>80</v>
      </c>
      <c r="V157" t="s">
        <v>80</v>
      </c>
      <c r="W157" t="s">
        <v>80</v>
      </c>
      <c r="X157" t="s">
        <v>80</v>
      </c>
      <c r="Y157" t="s">
        <v>80</v>
      </c>
      <c r="Z157" t="s">
        <v>80</v>
      </c>
      <c r="AA157" t="s">
        <v>80</v>
      </c>
      <c r="AB157" t="s">
        <v>80</v>
      </c>
      <c r="AC157" t="s">
        <v>80</v>
      </c>
      <c r="AD157" t="s">
        <v>80</v>
      </c>
      <c r="AE157" t="s">
        <v>80</v>
      </c>
      <c r="AF157" t="s">
        <v>80</v>
      </c>
      <c r="AG157" t="s">
        <v>80</v>
      </c>
      <c r="AH157" t="s">
        <v>80</v>
      </c>
      <c r="AI157" t="s">
        <v>80</v>
      </c>
      <c r="AJ157" t="s">
        <v>80</v>
      </c>
      <c r="AK157" t="s">
        <v>80</v>
      </c>
      <c r="AL157" t="s">
        <v>80</v>
      </c>
      <c r="AM157" t="s">
        <v>80</v>
      </c>
      <c r="AN157" t="s">
        <v>80</v>
      </c>
      <c r="AO157" t="s">
        <v>80</v>
      </c>
      <c r="AP157" t="s">
        <v>80</v>
      </c>
      <c r="AQ157" t="s">
        <v>80</v>
      </c>
      <c r="AR157" t="s">
        <v>80</v>
      </c>
      <c r="AS157" t="s">
        <v>80</v>
      </c>
      <c r="AT157" t="s">
        <v>80</v>
      </c>
      <c r="AU157" t="s">
        <v>80</v>
      </c>
      <c r="AV157" t="s">
        <v>80</v>
      </c>
      <c r="AW157" t="s">
        <v>80</v>
      </c>
      <c r="AX157" t="s">
        <v>80</v>
      </c>
      <c r="AY157">
        <v>8</v>
      </c>
      <c r="AZ157">
        <v>8</v>
      </c>
      <c r="BA157">
        <v>5</v>
      </c>
      <c r="BB157" t="s">
        <v>80</v>
      </c>
      <c r="BG157">
        <v>18</v>
      </c>
      <c r="BH157">
        <v>18</v>
      </c>
      <c r="BI157">
        <v>15</v>
      </c>
      <c r="BJ157" t="s">
        <v>80</v>
      </c>
      <c r="BK157">
        <v>13</v>
      </c>
      <c r="BL157">
        <v>13</v>
      </c>
      <c r="BM157">
        <v>10</v>
      </c>
      <c r="BN157">
        <v>1</v>
      </c>
      <c r="BO157">
        <v>10</v>
      </c>
      <c r="BP157">
        <v>10</v>
      </c>
      <c r="BQ157">
        <v>8</v>
      </c>
      <c r="BR157" t="s">
        <v>80</v>
      </c>
      <c r="BS157" t="s">
        <v>80</v>
      </c>
      <c r="BT157" t="s">
        <v>80</v>
      </c>
      <c r="BU157" t="s">
        <v>80</v>
      </c>
      <c r="BV157" t="s">
        <v>80</v>
      </c>
      <c r="BW157" t="s">
        <v>80</v>
      </c>
      <c r="BX157" t="s">
        <v>80</v>
      </c>
      <c r="BY157" t="s">
        <v>80</v>
      </c>
      <c r="BZ157" t="s">
        <v>80</v>
      </c>
      <c r="CE157">
        <f t="shared" si="27"/>
        <v>0</v>
      </c>
      <c r="CF157">
        <f t="shared" si="28"/>
        <v>0</v>
      </c>
      <c r="CG157">
        <f t="shared" si="29"/>
        <v>0</v>
      </c>
      <c r="CH157">
        <f t="shared" si="30"/>
        <v>0</v>
      </c>
    </row>
    <row r="158" spans="1:86" hidden="1" x14ac:dyDescent="0.25">
      <c r="A158" t="s">
        <v>259</v>
      </c>
      <c r="B158" t="s">
        <v>113</v>
      </c>
      <c r="C158" t="s">
        <v>89</v>
      </c>
      <c r="D158" t="s">
        <v>260</v>
      </c>
      <c r="E158" t="s">
        <v>261</v>
      </c>
      <c r="F158" t="s">
        <v>86</v>
      </c>
      <c r="G158" t="s">
        <v>80</v>
      </c>
      <c r="H158" t="s">
        <v>80</v>
      </c>
      <c r="I158" t="s">
        <v>80</v>
      </c>
      <c r="J158" t="s">
        <v>80</v>
      </c>
      <c r="K158">
        <v>7</v>
      </c>
      <c r="L158">
        <v>7</v>
      </c>
      <c r="M158" t="s">
        <v>80</v>
      </c>
      <c r="N158" t="s">
        <v>80</v>
      </c>
      <c r="O158" t="s">
        <v>80</v>
      </c>
      <c r="P158" t="s">
        <v>80</v>
      </c>
      <c r="Q158" t="s">
        <v>80</v>
      </c>
      <c r="R158" t="s">
        <v>80</v>
      </c>
      <c r="S158" t="s">
        <v>80</v>
      </c>
      <c r="T158" t="s">
        <v>80</v>
      </c>
      <c r="U158" t="s">
        <v>80</v>
      </c>
      <c r="V158" t="s">
        <v>80</v>
      </c>
      <c r="W158" t="s">
        <v>80</v>
      </c>
      <c r="X158" t="s">
        <v>80</v>
      </c>
      <c r="Y158" t="s">
        <v>80</v>
      </c>
      <c r="Z158" t="s">
        <v>80</v>
      </c>
      <c r="AA158">
        <v>5</v>
      </c>
      <c r="AB158">
        <v>5</v>
      </c>
      <c r="AC158" t="s">
        <v>80</v>
      </c>
      <c r="AD158" t="s">
        <v>80</v>
      </c>
      <c r="AE158">
        <v>5</v>
      </c>
      <c r="AF158">
        <v>5</v>
      </c>
      <c r="AG158" t="s">
        <v>80</v>
      </c>
      <c r="AH158" t="s">
        <v>80</v>
      </c>
      <c r="AI158" t="s">
        <v>80</v>
      </c>
      <c r="AJ158" t="s">
        <v>80</v>
      </c>
      <c r="AK158" t="s">
        <v>80</v>
      </c>
      <c r="AL158" t="s">
        <v>80</v>
      </c>
      <c r="AM158" t="s">
        <v>80</v>
      </c>
      <c r="AN158" t="s">
        <v>80</v>
      </c>
      <c r="AO158" t="s">
        <v>80</v>
      </c>
      <c r="AP158" t="s">
        <v>80</v>
      </c>
      <c r="AQ158" t="s">
        <v>80</v>
      </c>
      <c r="AR158" t="s">
        <v>80</v>
      </c>
      <c r="AS158" t="s">
        <v>80</v>
      </c>
      <c r="AT158" t="s">
        <v>80</v>
      </c>
      <c r="AU158" t="s">
        <v>80</v>
      </c>
      <c r="AV158" t="s">
        <v>80</v>
      </c>
      <c r="AW158" t="s">
        <v>80</v>
      </c>
      <c r="AX158" t="s">
        <v>80</v>
      </c>
      <c r="AY158" t="s">
        <v>80</v>
      </c>
      <c r="AZ158" t="s">
        <v>80</v>
      </c>
      <c r="BA158" t="s">
        <v>80</v>
      </c>
      <c r="BB158" t="s">
        <v>80</v>
      </c>
      <c r="BG158" t="s">
        <v>80</v>
      </c>
      <c r="BH158" t="s">
        <v>80</v>
      </c>
      <c r="BI158" t="s">
        <v>80</v>
      </c>
      <c r="BJ158" t="s">
        <v>80</v>
      </c>
      <c r="BK158">
        <v>8</v>
      </c>
      <c r="BL158">
        <v>8</v>
      </c>
      <c r="BM158" t="s">
        <v>80</v>
      </c>
      <c r="BN158" t="s">
        <v>80</v>
      </c>
      <c r="BO158" t="s">
        <v>80</v>
      </c>
      <c r="BP158" t="s">
        <v>80</v>
      </c>
      <c r="BQ158" t="s">
        <v>80</v>
      </c>
      <c r="BR158" t="s">
        <v>80</v>
      </c>
      <c r="BS158" t="s">
        <v>80</v>
      </c>
      <c r="BT158" t="s">
        <v>80</v>
      </c>
      <c r="BU158" t="s">
        <v>80</v>
      </c>
      <c r="BV158" t="s">
        <v>80</v>
      </c>
      <c r="BW158" t="s">
        <v>80</v>
      </c>
      <c r="BX158" t="s">
        <v>80</v>
      </c>
      <c r="BY158" t="s">
        <v>80</v>
      </c>
      <c r="BZ158" t="s">
        <v>80</v>
      </c>
      <c r="CE158">
        <f t="shared" si="27"/>
        <v>0</v>
      </c>
      <c r="CF158">
        <f t="shared" si="28"/>
        <v>0</v>
      </c>
      <c r="CG158">
        <f t="shared" si="29"/>
        <v>0</v>
      </c>
      <c r="CH158">
        <f t="shared" si="30"/>
        <v>0</v>
      </c>
    </row>
    <row r="159" spans="1:86" hidden="1" x14ac:dyDescent="0.25">
      <c r="A159" t="s">
        <v>251</v>
      </c>
      <c r="B159" t="s">
        <v>113</v>
      </c>
      <c r="C159" t="s">
        <v>89</v>
      </c>
      <c r="D159" t="s">
        <v>156</v>
      </c>
      <c r="E159" t="s">
        <v>252</v>
      </c>
      <c r="F159" t="s">
        <v>109</v>
      </c>
      <c r="G159">
        <v>45</v>
      </c>
      <c r="H159">
        <v>45</v>
      </c>
      <c r="I159">
        <v>19</v>
      </c>
      <c r="J159" t="s">
        <v>80</v>
      </c>
      <c r="K159">
        <v>46</v>
      </c>
      <c r="L159">
        <v>43</v>
      </c>
      <c r="M159">
        <v>14</v>
      </c>
      <c r="N159" t="s">
        <v>80</v>
      </c>
      <c r="O159">
        <v>43</v>
      </c>
      <c r="P159">
        <v>42</v>
      </c>
      <c r="Q159">
        <v>14</v>
      </c>
      <c r="R159" t="s">
        <v>80</v>
      </c>
      <c r="S159">
        <v>45</v>
      </c>
      <c r="T159">
        <v>41</v>
      </c>
      <c r="U159">
        <v>9</v>
      </c>
      <c r="V159" t="s">
        <v>80</v>
      </c>
      <c r="W159">
        <v>42</v>
      </c>
      <c r="X159">
        <v>48</v>
      </c>
      <c r="Y159">
        <v>17</v>
      </c>
      <c r="Z159">
        <v>1</v>
      </c>
      <c r="AA159">
        <v>44</v>
      </c>
      <c r="AB159">
        <v>39</v>
      </c>
      <c r="AC159">
        <v>12</v>
      </c>
      <c r="AD159" t="s">
        <v>80</v>
      </c>
      <c r="AE159">
        <v>32</v>
      </c>
      <c r="AF159">
        <v>37</v>
      </c>
      <c r="AG159">
        <v>16</v>
      </c>
      <c r="AH159" t="s">
        <v>80</v>
      </c>
      <c r="AI159">
        <v>23</v>
      </c>
      <c r="AJ159">
        <v>25</v>
      </c>
      <c r="AK159">
        <v>19</v>
      </c>
      <c r="AL159" t="s">
        <v>80</v>
      </c>
      <c r="AM159">
        <v>28</v>
      </c>
      <c r="AN159">
        <v>26</v>
      </c>
      <c r="AO159">
        <v>15</v>
      </c>
      <c r="AP159" t="s">
        <v>80</v>
      </c>
      <c r="AQ159">
        <v>36</v>
      </c>
      <c r="AR159">
        <v>36</v>
      </c>
      <c r="AS159">
        <v>16</v>
      </c>
      <c r="AT159" t="s">
        <v>80</v>
      </c>
      <c r="AU159">
        <v>26</v>
      </c>
      <c r="AV159">
        <v>27</v>
      </c>
      <c r="AW159">
        <v>15</v>
      </c>
      <c r="AX159" t="s">
        <v>80</v>
      </c>
      <c r="AY159">
        <v>47</v>
      </c>
      <c r="AZ159">
        <v>42</v>
      </c>
      <c r="BA159">
        <v>20</v>
      </c>
      <c r="BB159" t="s">
        <v>80</v>
      </c>
      <c r="BC159" s="20">
        <f t="shared" si="23"/>
        <v>457</v>
      </c>
      <c r="BD159" s="20">
        <f t="shared" si="24"/>
        <v>451</v>
      </c>
      <c r="BE159" s="20">
        <f t="shared" si="34"/>
        <v>186</v>
      </c>
      <c r="BG159">
        <v>63</v>
      </c>
      <c r="BH159">
        <v>65</v>
      </c>
      <c r="BI159">
        <v>10</v>
      </c>
      <c r="BJ159" t="s">
        <v>80</v>
      </c>
      <c r="BK159">
        <v>48</v>
      </c>
      <c r="BL159">
        <v>49</v>
      </c>
      <c r="BM159">
        <v>13</v>
      </c>
      <c r="BN159" t="s">
        <v>80</v>
      </c>
      <c r="BO159">
        <v>44</v>
      </c>
      <c r="BP159">
        <v>47</v>
      </c>
      <c r="BQ159">
        <v>22</v>
      </c>
      <c r="BR159" t="s">
        <v>80</v>
      </c>
      <c r="BS159" t="s">
        <v>80</v>
      </c>
      <c r="BT159" t="s">
        <v>80</v>
      </c>
      <c r="BU159" t="s">
        <v>80</v>
      </c>
      <c r="BV159" t="s">
        <v>80</v>
      </c>
      <c r="BW159" t="s">
        <v>80</v>
      </c>
      <c r="BX159" t="s">
        <v>80</v>
      </c>
      <c r="BY159" t="s">
        <v>80</v>
      </c>
      <c r="BZ159" t="s">
        <v>80</v>
      </c>
      <c r="CE159">
        <f t="shared" si="27"/>
        <v>457</v>
      </c>
      <c r="CF159">
        <f t="shared" si="28"/>
        <v>451</v>
      </c>
      <c r="CG159">
        <f t="shared" si="29"/>
        <v>186</v>
      </c>
      <c r="CH159">
        <f t="shared" si="30"/>
        <v>0</v>
      </c>
    </row>
    <row r="160" spans="1:86" hidden="1" x14ac:dyDescent="0.25">
      <c r="A160" t="s">
        <v>253</v>
      </c>
      <c r="B160" t="s">
        <v>113</v>
      </c>
      <c r="C160" t="s">
        <v>89</v>
      </c>
      <c r="D160" t="s">
        <v>169</v>
      </c>
      <c r="E160" t="s">
        <v>254</v>
      </c>
      <c r="F160" t="s">
        <v>109</v>
      </c>
      <c r="G160">
        <v>25</v>
      </c>
      <c r="H160">
        <v>25</v>
      </c>
      <c r="I160">
        <v>17</v>
      </c>
      <c r="J160" t="s">
        <v>80</v>
      </c>
      <c r="K160">
        <v>25</v>
      </c>
      <c r="L160">
        <v>22</v>
      </c>
      <c r="M160">
        <v>14</v>
      </c>
      <c r="N160" t="s">
        <v>80</v>
      </c>
      <c r="O160">
        <v>31</v>
      </c>
      <c r="P160">
        <v>32</v>
      </c>
      <c r="Q160">
        <v>13</v>
      </c>
      <c r="R160" t="s">
        <v>80</v>
      </c>
      <c r="S160">
        <v>26</v>
      </c>
      <c r="T160">
        <v>24</v>
      </c>
      <c r="U160">
        <v>14</v>
      </c>
      <c r="V160" t="s">
        <v>80</v>
      </c>
      <c r="W160">
        <v>20</v>
      </c>
      <c r="X160">
        <v>24</v>
      </c>
      <c r="Y160">
        <v>15</v>
      </c>
      <c r="Z160" t="s">
        <v>80</v>
      </c>
      <c r="AA160">
        <v>19</v>
      </c>
      <c r="AB160">
        <v>18</v>
      </c>
      <c r="AC160">
        <v>12</v>
      </c>
      <c r="AD160">
        <v>1</v>
      </c>
      <c r="AE160">
        <v>12</v>
      </c>
      <c r="AF160">
        <v>13</v>
      </c>
      <c r="AG160">
        <v>9</v>
      </c>
      <c r="AH160" t="s">
        <v>80</v>
      </c>
      <c r="AI160">
        <v>12</v>
      </c>
      <c r="AJ160">
        <v>12</v>
      </c>
      <c r="AK160">
        <v>10</v>
      </c>
      <c r="AL160" t="s">
        <v>80</v>
      </c>
      <c r="AM160">
        <v>13</v>
      </c>
      <c r="AN160">
        <v>12</v>
      </c>
      <c r="AO160">
        <v>10</v>
      </c>
      <c r="AP160" t="s">
        <v>80</v>
      </c>
      <c r="AQ160">
        <v>12</v>
      </c>
      <c r="AR160">
        <v>13</v>
      </c>
      <c r="AS160">
        <v>5</v>
      </c>
      <c r="AT160" t="s">
        <v>80</v>
      </c>
      <c r="AU160">
        <v>21</v>
      </c>
      <c r="AV160">
        <v>16</v>
      </c>
      <c r="AW160">
        <v>9</v>
      </c>
      <c r="AX160" t="s">
        <v>80</v>
      </c>
      <c r="AY160">
        <v>33</v>
      </c>
      <c r="AZ160">
        <v>38</v>
      </c>
      <c r="BA160">
        <v>7</v>
      </c>
      <c r="BB160" t="s">
        <v>80</v>
      </c>
      <c r="BC160" s="20">
        <f t="shared" si="23"/>
        <v>249</v>
      </c>
      <c r="BD160" s="20">
        <f t="shared" si="24"/>
        <v>249</v>
      </c>
      <c r="BE160" s="20">
        <f t="shared" si="34"/>
        <v>135</v>
      </c>
      <c r="BG160">
        <v>61</v>
      </c>
      <c r="BH160">
        <v>52</v>
      </c>
      <c r="BI160">
        <v>10</v>
      </c>
      <c r="BJ160" t="s">
        <v>80</v>
      </c>
      <c r="BK160">
        <v>40</v>
      </c>
      <c r="BL160">
        <v>46</v>
      </c>
      <c r="BM160">
        <v>11</v>
      </c>
      <c r="BN160" t="s">
        <v>80</v>
      </c>
      <c r="BO160">
        <v>38</v>
      </c>
      <c r="BP160">
        <v>41</v>
      </c>
      <c r="BQ160">
        <v>12</v>
      </c>
      <c r="BR160" t="s">
        <v>80</v>
      </c>
      <c r="BS160" t="s">
        <v>80</v>
      </c>
      <c r="BT160" t="s">
        <v>80</v>
      </c>
      <c r="BU160" t="s">
        <v>80</v>
      </c>
      <c r="BV160" t="s">
        <v>80</v>
      </c>
      <c r="BW160" t="s">
        <v>80</v>
      </c>
      <c r="BX160" t="s">
        <v>80</v>
      </c>
      <c r="BY160" t="s">
        <v>80</v>
      </c>
      <c r="BZ160" t="s">
        <v>80</v>
      </c>
      <c r="CE160">
        <f t="shared" si="27"/>
        <v>249</v>
      </c>
      <c r="CF160">
        <f t="shared" si="28"/>
        <v>249</v>
      </c>
      <c r="CG160">
        <f t="shared" si="29"/>
        <v>135</v>
      </c>
      <c r="CH160">
        <f t="shared" si="30"/>
        <v>0</v>
      </c>
    </row>
    <row r="161" spans="1:86" hidden="1" x14ac:dyDescent="0.25">
      <c r="A161" t="s">
        <v>258</v>
      </c>
      <c r="B161" t="s">
        <v>113</v>
      </c>
      <c r="C161" t="s">
        <v>106</v>
      </c>
      <c r="D161" t="s">
        <v>133</v>
      </c>
      <c r="E161" t="s">
        <v>134</v>
      </c>
      <c r="F161" t="s">
        <v>92</v>
      </c>
      <c r="G161">
        <v>227</v>
      </c>
      <c r="H161">
        <v>226</v>
      </c>
      <c r="I161" t="s">
        <v>80</v>
      </c>
      <c r="J161" t="s">
        <v>80</v>
      </c>
      <c r="K161">
        <v>212</v>
      </c>
      <c r="L161">
        <v>214</v>
      </c>
      <c r="M161" t="s">
        <v>80</v>
      </c>
      <c r="N161" t="s">
        <v>80</v>
      </c>
      <c r="O161">
        <v>230</v>
      </c>
      <c r="P161">
        <v>229</v>
      </c>
      <c r="Q161" t="s">
        <v>80</v>
      </c>
      <c r="R161" t="s">
        <v>80</v>
      </c>
      <c r="S161">
        <v>226</v>
      </c>
      <c r="T161">
        <v>227</v>
      </c>
      <c r="U161" t="s">
        <v>80</v>
      </c>
      <c r="V161" t="s">
        <v>80</v>
      </c>
      <c r="W161">
        <v>302</v>
      </c>
      <c r="X161">
        <v>298</v>
      </c>
      <c r="Y161" t="s">
        <v>80</v>
      </c>
      <c r="Z161">
        <v>1</v>
      </c>
      <c r="AA161">
        <v>272</v>
      </c>
      <c r="AB161">
        <v>276</v>
      </c>
      <c r="AC161" t="s">
        <v>80</v>
      </c>
      <c r="AD161" t="s">
        <v>80</v>
      </c>
      <c r="AE161">
        <v>342</v>
      </c>
      <c r="AF161">
        <v>342</v>
      </c>
      <c r="AG161" t="s">
        <v>80</v>
      </c>
      <c r="AH161" t="s">
        <v>80</v>
      </c>
      <c r="AI161">
        <v>335</v>
      </c>
      <c r="AJ161">
        <v>335</v>
      </c>
      <c r="AK161" t="s">
        <v>80</v>
      </c>
      <c r="AL161" t="s">
        <v>80</v>
      </c>
      <c r="AM161">
        <v>260</v>
      </c>
      <c r="AN161">
        <v>260</v>
      </c>
      <c r="AO161" t="s">
        <v>80</v>
      </c>
      <c r="AP161" t="s">
        <v>80</v>
      </c>
      <c r="AQ161">
        <v>238</v>
      </c>
      <c r="AR161">
        <v>238</v>
      </c>
      <c r="AS161" t="s">
        <v>80</v>
      </c>
      <c r="AT161" t="s">
        <v>80</v>
      </c>
      <c r="AU161">
        <v>193</v>
      </c>
      <c r="AV161">
        <v>193</v>
      </c>
      <c r="AW161" t="s">
        <v>80</v>
      </c>
      <c r="AX161" t="s">
        <v>80</v>
      </c>
      <c r="AY161">
        <v>310</v>
      </c>
      <c r="AZ161">
        <v>307</v>
      </c>
      <c r="BA161" t="s">
        <v>80</v>
      </c>
      <c r="BB161" t="s">
        <v>80</v>
      </c>
      <c r="BC161" s="20">
        <f t="shared" si="23"/>
        <v>3147</v>
      </c>
      <c r="BD161" s="20">
        <f t="shared" si="24"/>
        <v>3145</v>
      </c>
      <c r="BG161">
        <v>297</v>
      </c>
      <c r="BH161">
        <v>299</v>
      </c>
      <c r="BI161" t="s">
        <v>80</v>
      </c>
      <c r="BJ161" t="s">
        <v>80</v>
      </c>
      <c r="BK161">
        <v>235</v>
      </c>
      <c r="BL161">
        <v>235</v>
      </c>
      <c r="BM161" t="s">
        <v>80</v>
      </c>
      <c r="BN161" t="s">
        <v>80</v>
      </c>
      <c r="BO161">
        <v>203</v>
      </c>
      <c r="BP161">
        <v>204</v>
      </c>
      <c r="BQ161" t="s">
        <v>80</v>
      </c>
      <c r="BR161" t="s">
        <v>80</v>
      </c>
      <c r="BS161" t="s">
        <v>80</v>
      </c>
      <c r="BT161" t="s">
        <v>80</v>
      </c>
      <c r="BU161" t="s">
        <v>80</v>
      </c>
      <c r="BV161" t="s">
        <v>80</v>
      </c>
      <c r="BW161" t="s">
        <v>80</v>
      </c>
      <c r="BX161" t="s">
        <v>80</v>
      </c>
      <c r="BY161" t="s">
        <v>80</v>
      </c>
      <c r="BZ161" t="s">
        <v>80</v>
      </c>
      <c r="CE161">
        <f t="shared" si="27"/>
        <v>3147</v>
      </c>
      <c r="CF161">
        <f t="shared" si="28"/>
        <v>3145</v>
      </c>
      <c r="CG161">
        <f t="shared" si="29"/>
        <v>0</v>
      </c>
      <c r="CH161">
        <f t="shared" si="30"/>
        <v>0</v>
      </c>
    </row>
    <row r="162" spans="1:86" hidden="1" x14ac:dyDescent="0.25">
      <c r="A162" t="s">
        <v>299</v>
      </c>
      <c r="B162" t="s">
        <v>113</v>
      </c>
      <c r="C162" t="s">
        <v>89</v>
      </c>
      <c r="D162" t="s">
        <v>294</v>
      </c>
      <c r="E162" t="s">
        <v>295</v>
      </c>
      <c r="F162" t="s">
        <v>109</v>
      </c>
      <c r="G162">
        <v>49</v>
      </c>
      <c r="H162">
        <v>46</v>
      </c>
      <c r="I162">
        <v>15</v>
      </c>
      <c r="J162">
        <v>3</v>
      </c>
      <c r="K162">
        <v>58</v>
      </c>
      <c r="L162">
        <v>58</v>
      </c>
      <c r="M162">
        <v>12</v>
      </c>
      <c r="N162">
        <v>1</v>
      </c>
      <c r="O162">
        <v>57</v>
      </c>
      <c r="P162">
        <v>58</v>
      </c>
      <c r="Q162">
        <v>17</v>
      </c>
      <c r="R162" t="s">
        <v>80</v>
      </c>
      <c r="S162">
        <v>53</v>
      </c>
      <c r="T162">
        <v>48</v>
      </c>
      <c r="U162">
        <v>13</v>
      </c>
      <c r="V162">
        <v>3</v>
      </c>
      <c r="W162">
        <v>58</v>
      </c>
      <c r="X162">
        <v>57</v>
      </c>
      <c r="Y162">
        <v>17</v>
      </c>
      <c r="Z162" t="s">
        <v>80</v>
      </c>
      <c r="AA162">
        <v>42</v>
      </c>
      <c r="AB162">
        <v>49</v>
      </c>
      <c r="AC162">
        <v>15</v>
      </c>
      <c r="AD162" t="s">
        <v>80</v>
      </c>
      <c r="AE162">
        <v>37</v>
      </c>
      <c r="AF162">
        <v>36</v>
      </c>
      <c r="AG162">
        <v>19</v>
      </c>
      <c r="AH162">
        <v>1</v>
      </c>
      <c r="AI162">
        <v>35</v>
      </c>
      <c r="AJ162">
        <v>37</v>
      </c>
      <c r="AK162">
        <v>13</v>
      </c>
      <c r="AL162">
        <v>1</v>
      </c>
      <c r="AM162">
        <v>32</v>
      </c>
      <c r="AN162">
        <v>30</v>
      </c>
      <c r="AO162">
        <v>11</v>
      </c>
      <c r="AP162" t="s">
        <v>80</v>
      </c>
      <c r="AQ162">
        <v>52</v>
      </c>
      <c r="AR162">
        <v>49</v>
      </c>
      <c r="AS162">
        <v>16</v>
      </c>
      <c r="AT162" t="s">
        <v>80</v>
      </c>
      <c r="AU162">
        <v>56</v>
      </c>
      <c r="AV162">
        <v>59</v>
      </c>
      <c r="AW162">
        <v>15</v>
      </c>
      <c r="AX162">
        <v>2</v>
      </c>
      <c r="AY162">
        <v>55</v>
      </c>
      <c r="AZ162">
        <v>58</v>
      </c>
      <c r="BA162">
        <v>21</v>
      </c>
      <c r="BB162" t="s">
        <v>80</v>
      </c>
      <c r="BC162" s="20">
        <f t="shared" si="23"/>
        <v>584</v>
      </c>
      <c r="BD162" s="20">
        <f t="shared" si="24"/>
        <v>585</v>
      </c>
      <c r="BE162" s="20">
        <f t="shared" si="34"/>
        <v>184</v>
      </c>
      <c r="BG162">
        <v>93</v>
      </c>
      <c r="BH162">
        <v>83</v>
      </c>
      <c r="BI162">
        <v>24</v>
      </c>
      <c r="BJ162">
        <v>1</v>
      </c>
      <c r="BK162">
        <v>61</v>
      </c>
      <c r="BL162">
        <v>64</v>
      </c>
      <c r="BM162">
        <v>12</v>
      </c>
      <c r="BN162" t="s">
        <v>80</v>
      </c>
      <c r="BO162">
        <v>72</v>
      </c>
      <c r="BP162">
        <v>79</v>
      </c>
      <c r="BQ162">
        <v>26</v>
      </c>
      <c r="BR162" t="s">
        <v>80</v>
      </c>
      <c r="BS162" t="s">
        <v>80</v>
      </c>
      <c r="BT162" t="s">
        <v>80</v>
      </c>
      <c r="BU162" t="s">
        <v>80</v>
      </c>
      <c r="BV162" t="s">
        <v>80</v>
      </c>
      <c r="BW162" t="s">
        <v>80</v>
      </c>
      <c r="BX162" t="s">
        <v>80</v>
      </c>
      <c r="BY162" t="s">
        <v>80</v>
      </c>
      <c r="BZ162" t="s">
        <v>80</v>
      </c>
      <c r="CE162">
        <f t="shared" si="27"/>
        <v>584</v>
      </c>
      <c r="CF162">
        <f t="shared" si="28"/>
        <v>585</v>
      </c>
      <c r="CG162">
        <f t="shared" si="29"/>
        <v>184</v>
      </c>
      <c r="CH162">
        <f t="shared" si="30"/>
        <v>0</v>
      </c>
    </row>
    <row r="163" spans="1:86" hidden="1" x14ac:dyDescent="0.25">
      <c r="A163" t="s">
        <v>299</v>
      </c>
      <c r="B163" t="s">
        <v>113</v>
      </c>
      <c r="C163" t="s">
        <v>89</v>
      </c>
      <c r="D163" t="s">
        <v>294</v>
      </c>
      <c r="E163" t="s">
        <v>295</v>
      </c>
      <c r="F163" t="s">
        <v>120</v>
      </c>
      <c r="G163">
        <v>6</v>
      </c>
      <c r="H163">
        <v>7</v>
      </c>
      <c r="I163" t="s">
        <v>80</v>
      </c>
      <c r="J163" t="s">
        <v>80</v>
      </c>
      <c r="K163">
        <v>6</v>
      </c>
      <c r="L163">
        <v>6</v>
      </c>
      <c r="M163" t="s">
        <v>80</v>
      </c>
      <c r="N163" t="s">
        <v>80</v>
      </c>
      <c r="O163">
        <v>2</v>
      </c>
      <c r="P163">
        <v>1</v>
      </c>
      <c r="Q163" t="s">
        <v>80</v>
      </c>
      <c r="R163" t="s">
        <v>80</v>
      </c>
      <c r="S163">
        <v>3</v>
      </c>
      <c r="T163">
        <v>4</v>
      </c>
      <c r="U163" t="s">
        <v>80</v>
      </c>
      <c r="V163" t="s">
        <v>80</v>
      </c>
      <c r="W163">
        <v>8</v>
      </c>
      <c r="X163">
        <v>8</v>
      </c>
      <c r="Y163" t="s">
        <v>80</v>
      </c>
      <c r="Z163" t="s">
        <v>80</v>
      </c>
      <c r="AA163">
        <v>2</v>
      </c>
      <c r="AB163">
        <v>1</v>
      </c>
      <c r="AC163" t="s">
        <v>80</v>
      </c>
      <c r="AD163" t="s">
        <v>80</v>
      </c>
      <c r="AE163">
        <v>6</v>
      </c>
      <c r="AF163">
        <v>6</v>
      </c>
      <c r="AG163" t="s">
        <v>80</v>
      </c>
      <c r="AH163" t="s">
        <v>80</v>
      </c>
      <c r="AI163">
        <v>1</v>
      </c>
      <c r="AJ163">
        <v>2</v>
      </c>
      <c r="AK163" t="s">
        <v>80</v>
      </c>
      <c r="AL163" t="s">
        <v>80</v>
      </c>
      <c r="AM163" t="s">
        <v>80</v>
      </c>
      <c r="AN163" t="s">
        <v>80</v>
      </c>
      <c r="AO163" t="s">
        <v>80</v>
      </c>
      <c r="AP163" t="s">
        <v>80</v>
      </c>
      <c r="AQ163" t="s">
        <v>80</v>
      </c>
      <c r="AR163" t="s">
        <v>80</v>
      </c>
      <c r="AS163" t="s">
        <v>80</v>
      </c>
      <c r="AT163" t="s">
        <v>80</v>
      </c>
      <c r="AU163">
        <v>1</v>
      </c>
      <c r="AV163">
        <v>1</v>
      </c>
      <c r="AW163" t="s">
        <v>80</v>
      </c>
      <c r="AX163" t="s">
        <v>80</v>
      </c>
      <c r="AY163">
        <v>1</v>
      </c>
      <c r="AZ163">
        <v>1</v>
      </c>
      <c r="BA163" t="s">
        <v>80</v>
      </c>
      <c r="BB163" t="s">
        <v>80</v>
      </c>
      <c r="BG163">
        <v>6</v>
      </c>
      <c r="BH163">
        <v>6</v>
      </c>
      <c r="BI163" t="s">
        <v>80</v>
      </c>
      <c r="BJ163" t="s">
        <v>80</v>
      </c>
      <c r="BK163">
        <v>2</v>
      </c>
      <c r="BL163">
        <v>2</v>
      </c>
      <c r="BM163" t="s">
        <v>80</v>
      </c>
      <c r="BN163" t="s">
        <v>80</v>
      </c>
      <c r="BO163">
        <v>4</v>
      </c>
      <c r="BP163">
        <v>4</v>
      </c>
      <c r="BQ163" t="s">
        <v>80</v>
      </c>
      <c r="BR163" t="s">
        <v>80</v>
      </c>
      <c r="BS163" t="s">
        <v>80</v>
      </c>
      <c r="BT163" t="s">
        <v>80</v>
      </c>
      <c r="BU163" t="s">
        <v>80</v>
      </c>
      <c r="BV163" t="s">
        <v>80</v>
      </c>
      <c r="BW163" t="s">
        <v>80</v>
      </c>
      <c r="BX163" t="s">
        <v>80</v>
      </c>
      <c r="BY163" t="s">
        <v>80</v>
      </c>
      <c r="BZ163" t="s">
        <v>80</v>
      </c>
      <c r="CE163">
        <f t="shared" si="27"/>
        <v>0</v>
      </c>
      <c r="CF163">
        <f t="shared" si="28"/>
        <v>0</v>
      </c>
      <c r="CG163">
        <f t="shared" si="29"/>
        <v>0</v>
      </c>
      <c r="CH163">
        <f t="shared" si="30"/>
        <v>0</v>
      </c>
    </row>
    <row r="164" spans="1:86" hidden="1" x14ac:dyDescent="0.25">
      <c r="A164" t="s">
        <v>311</v>
      </c>
      <c r="B164" t="s">
        <v>113</v>
      </c>
      <c r="C164" t="s">
        <v>106</v>
      </c>
      <c r="D164" t="s">
        <v>192</v>
      </c>
      <c r="E164" t="s">
        <v>312</v>
      </c>
      <c r="F164" t="s">
        <v>92</v>
      </c>
      <c r="G164">
        <v>443</v>
      </c>
      <c r="H164">
        <v>443</v>
      </c>
      <c r="I164" t="s">
        <v>80</v>
      </c>
      <c r="J164" t="s">
        <v>80</v>
      </c>
      <c r="K164">
        <v>411</v>
      </c>
      <c r="L164">
        <v>408</v>
      </c>
      <c r="M164" t="s">
        <v>80</v>
      </c>
      <c r="N164" t="s">
        <v>80</v>
      </c>
      <c r="O164">
        <v>464</v>
      </c>
      <c r="P164">
        <v>463</v>
      </c>
      <c r="Q164" t="s">
        <v>80</v>
      </c>
      <c r="R164" t="s">
        <v>80</v>
      </c>
      <c r="S164">
        <v>477</v>
      </c>
      <c r="T164">
        <v>478</v>
      </c>
      <c r="U164" t="s">
        <v>80</v>
      </c>
      <c r="V164" t="s">
        <v>80</v>
      </c>
      <c r="W164">
        <v>522</v>
      </c>
      <c r="X164">
        <v>517</v>
      </c>
      <c r="Y164" t="s">
        <v>80</v>
      </c>
      <c r="Z164" t="s">
        <v>80</v>
      </c>
      <c r="AA164">
        <v>456</v>
      </c>
      <c r="AB164">
        <v>461</v>
      </c>
      <c r="AC164" t="s">
        <v>80</v>
      </c>
      <c r="AD164" t="s">
        <v>80</v>
      </c>
      <c r="AE164">
        <v>611</v>
      </c>
      <c r="AF164">
        <v>614</v>
      </c>
      <c r="AG164" t="s">
        <v>80</v>
      </c>
      <c r="AH164" t="s">
        <v>80</v>
      </c>
      <c r="AI164">
        <v>607</v>
      </c>
      <c r="AJ164">
        <v>600</v>
      </c>
      <c r="AK164" t="s">
        <v>80</v>
      </c>
      <c r="AL164" t="s">
        <v>80</v>
      </c>
      <c r="AM164">
        <v>548</v>
      </c>
      <c r="AN164">
        <v>553</v>
      </c>
      <c r="AO164" t="s">
        <v>80</v>
      </c>
      <c r="AP164" t="s">
        <v>80</v>
      </c>
      <c r="AQ164">
        <v>461</v>
      </c>
      <c r="AR164">
        <v>462</v>
      </c>
      <c r="AS164" t="s">
        <v>80</v>
      </c>
      <c r="AT164" t="s">
        <v>80</v>
      </c>
      <c r="AU164">
        <v>464</v>
      </c>
      <c r="AV164">
        <v>464</v>
      </c>
      <c r="AW164" t="s">
        <v>80</v>
      </c>
      <c r="AX164" t="s">
        <v>80</v>
      </c>
      <c r="AY164">
        <v>591</v>
      </c>
      <c r="AZ164">
        <v>591</v>
      </c>
      <c r="BA164" t="s">
        <v>80</v>
      </c>
      <c r="BB164" t="s">
        <v>80</v>
      </c>
      <c r="BC164" s="20">
        <f t="shared" si="23"/>
        <v>6055</v>
      </c>
      <c r="BD164" s="20">
        <f t="shared" si="24"/>
        <v>6054</v>
      </c>
      <c r="BG164">
        <v>703</v>
      </c>
      <c r="BH164">
        <v>702</v>
      </c>
      <c r="BI164" t="s">
        <v>80</v>
      </c>
      <c r="BJ164" t="s">
        <v>80</v>
      </c>
      <c r="BK164">
        <v>465</v>
      </c>
      <c r="BL164">
        <v>467</v>
      </c>
      <c r="BM164" t="s">
        <v>80</v>
      </c>
      <c r="BN164" t="s">
        <v>80</v>
      </c>
      <c r="BO164">
        <v>440</v>
      </c>
      <c r="BP164">
        <v>440</v>
      </c>
      <c r="BQ164" t="s">
        <v>80</v>
      </c>
      <c r="BR164" t="s">
        <v>80</v>
      </c>
      <c r="BS164" t="s">
        <v>80</v>
      </c>
      <c r="BT164" t="s">
        <v>80</v>
      </c>
      <c r="BU164" t="s">
        <v>80</v>
      </c>
      <c r="BV164" t="s">
        <v>80</v>
      </c>
      <c r="BW164" t="s">
        <v>80</v>
      </c>
      <c r="BX164" t="s">
        <v>80</v>
      </c>
      <c r="BY164" t="s">
        <v>80</v>
      </c>
      <c r="BZ164" t="s">
        <v>80</v>
      </c>
      <c r="CE164">
        <f t="shared" si="27"/>
        <v>6055</v>
      </c>
      <c r="CF164">
        <f t="shared" si="28"/>
        <v>6054</v>
      </c>
      <c r="CG164">
        <f t="shared" si="29"/>
        <v>0</v>
      </c>
      <c r="CH164">
        <f t="shared" si="30"/>
        <v>0</v>
      </c>
    </row>
    <row r="165" spans="1:86" hidden="1" x14ac:dyDescent="0.25">
      <c r="A165" t="s">
        <v>265</v>
      </c>
      <c r="B165" t="s">
        <v>266</v>
      </c>
      <c r="C165" t="s">
        <v>83</v>
      </c>
      <c r="D165" t="s">
        <v>245</v>
      </c>
      <c r="E165" t="s">
        <v>267</v>
      </c>
      <c r="F165" t="s">
        <v>109</v>
      </c>
      <c r="G165">
        <v>28</v>
      </c>
      <c r="H165">
        <v>25</v>
      </c>
      <c r="I165">
        <v>6</v>
      </c>
      <c r="J165">
        <v>3</v>
      </c>
      <c r="K165">
        <v>21</v>
      </c>
      <c r="L165">
        <v>23</v>
      </c>
      <c r="M165">
        <v>4</v>
      </c>
      <c r="N165">
        <v>5</v>
      </c>
      <c r="O165">
        <v>27</v>
      </c>
      <c r="P165">
        <v>27</v>
      </c>
      <c r="Q165">
        <v>5</v>
      </c>
      <c r="R165">
        <v>8</v>
      </c>
      <c r="S165">
        <v>25</v>
      </c>
      <c r="T165">
        <v>21</v>
      </c>
      <c r="U165">
        <v>5</v>
      </c>
      <c r="V165">
        <v>2</v>
      </c>
      <c r="W165">
        <v>34</v>
      </c>
      <c r="X165">
        <v>37</v>
      </c>
      <c r="Y165">
        <v>8</v>
      </c>
      <c r="Z165">
        <v>8</v>
      </c>
      <c r="AA165">
        <v>27</v>
      </c>
      <c r="AB165">
        <v>33</v>
      </c>
      <c r="AC165">
        <v>5</v>
      </c>
      <c r="AD165">
        <v>6</v>
      </c>
      <c r="AE165">
        <v>25</v>
      </c>
      <c r="AF165">
        <v>20</v>
      </c>
      <c r="AG165">
        <v>3</v>
      </c>
      <c r="AH165">
        <v>4</v>
      </c>
      <c r="AI165">
        <v>21</v>
      </c>
      <c r="AJ165">
        <v>23</v>
      </c>
      <c r="AK165">
        <v>4</v>
      </c>
      <c r="AL165">
        <v>3</v>
      </c>
      <c r="AM165">
        <v>27</v>
      </c>
      <c r="AN165">
        <v>26</v>
      </c>
      <c r="AO165">
        <v>7</v>
      </c>
      <c r="AP165">
        <v>4</v>
      </c>
      <c r="AQ165">
        <v>23</v>
      </c>
      <c r="AR165">
        <v>22</v>
      </c>
      <c r="AS165">
        <v>2</v>
      </c>
      <c r="AT165">
        <v>3</v>
      </c>
      <c r="AU165">
        <v>15</v>
      </c>
      <c r="AV165">
        <v>16</v>
      </c>
      <c r="AW165">
        <v>2</v>
      </c>
      <c r="AX165">
        <v>4</v>
      </c>
      <c r="AY165">
        <v>19</v>
      </c>
      <c r="AZ165">
        <v>22</v>
      </c>
      <c r="BA165">
        <v>4</v>
      </c>
      <c r="BB165">
        <v>7</v>
      </c>
      <c r="BC165" s="20">
        <f t="shared" si="23"/>
        <v>292</v>
      </c>
      <c r="BD165" s="20">
        <f t="shared" si="24"/>
        <v>295</v>
      </c>
      <c r="BE165" s="20">
        <f t="shared" si="34"/>
        <v>55</v>
      </c>
      <c r="BF165" s="20">
        <f t="shared" si="31"/>
        <v>57</v>
      </c>
      <c r="BG165">
        <v>19</v>
      </c>
      <c r="BH165">
        <v>18</v>
      </c>
      <c r="BI165">
        <v>2</v>
      </c>
      <c r="BJ165">
        <v>4</v>
      </c>
      <c r="BK165">
        <v>20</v>
      </c>
      <c r="BL165">
        <v>17</v>
      </c>
      <c r="BM165">
        <v>6</v>
      </c>
      <c r="BN165" t="s">
        <v>80</v>
      </c>
      <c r="BO165">
        <v>17</v>
      </c>
      <c r="BP165">
        <v>18</v>
      </c>
      <c r="BQ165">
        <v>4</v>
      </c>
      <c r="BR165">
        <v>3</v>
      </c>
      <c r="BS165">
        <v>12</v>
      </c>
      <c r="BT165">
        <v>14</v>
      </c>
      <c r="BU165">
        <v>2</v>
      </c>
      <c r="BV165">
        <v>2</v>
      </c>
      <c r="BW165">
        <v>9</v>
      </c>
      <c r="BX165">
        <v>11</v>
      </c>
      <c r="BY165" t="s">
        <v>80</v>
      </c>
      <c r="BZ165">
        <v>3</v>
      </c>
      <c r="CA165" s="20">
        <f t="shared" si="25"/>
        <v>77</v>
      </c>
      <c r="CB165" s="20">
        <f t="shared" si="26"/>
        <v>78</v>
      </c>
      <c r="CE165">
        <f t="shared" si="27"/>
        <v>369</v>
      </c>
      <c r="CF165">
        <f t="shared" si="28"/>
        <v>373</v>
      </c>
      <c r="CG165">
        <f t="shared" si="29"/>
        <v>55</v>
      </c>
      <c r="CH165">
        <f t="shared" si="30"/>
        <v>57</v>
      </c>
    </row>
    <row r="166" spans="1:86" hidden="1" x14ac:dyDescent="0.25">
      <c r="A166" t="s">
        <v>268</v>
      </c>
      <c r="B166" t="s">
        <v>269</v>
      </c>
      <c r="C166" t="s">
        <v>89</v>
      </c>
      <c r="D166" t="s">
        <v>186</v>
      </c>
      <c r="E166" t="s">
        <v>270</v>
      </c>
      <c r="F166" t="s">
        <v>92</v>
      </c>
      <c r="G166">
        <v>752</v>
      </c>
      <c r="H166">
        <v>751</v>
      </c>
      <c r="I166" t="s">
        <v>80</v>
      </c>
      <c r="J166" t="s">
        <v>80</v>
      </c>
      <c r="K166">
        <v>699</v>
      </c>
      <c r="L166">
        <v>698</v>
      </c>
      <c r="M166" t="s">
        <v>80</v>
      </c>
      <c r="N166" t="s">
        <v>80</v>
      </c>
      <c r="O166">
        <v>789</v>
      </c>
      <c r="P166">
        <v>790</v>
      </c>
      <c r="Q166" t="s">
        <v>80</v>
      </c>
      <c r="R166" t="s">
        <v>80</v>
      </c>
      <c r="S166">
        <v>826</v>
      </c>
      <c r="T166">
        <v>826</v>
      </c>
      <c r="U166" t="s">
        <v>80</v>
      </c>
      <c r="V166" t="s">
        <v>80</v>
      </c>
      <c r="W166">
        <v>811</v>
      </c>
      <c r="X166">
        <v>812</v>
      </c>
      <c r="Y166" t="s">
        <v>80</v>
      </c>
      <c r="Z166" t="s">
        <v>80</v>
      </c>
      <c r="AA166">
        <v>913</v>
      </c>
      <c r="AB166">
        <v>910</v>
      </c>
      <c r="AC166" t="s">
        <v>80</v>
      </c>
      <c r="AD166" t="s">
        <v>80</v>
      </c>
      <c r="AE166">
        <v>1013</v>
      </c>
      <c r="AF166">
        <v>1016</v>
      </c>
      <c r="AG166" t="s">
        <v>80</v>
      </c>
      <c r="AH166" t="s">
        <v>80</v>
      </c>
      <c r="AI166">
        <v>1089</v>
      </c>
      <c r="AJ166">
        <v>1083</v>
      </c>
      <c r="AK166" t="s">
        <v>80</v>
      </c>
      <c r="AL166" t="s">
        <v>80</v>
      </c>
      <c r="AM166">
        <v>1000</v>
      </c>
      <c r="AN166">
        <v>1006</v>
      </c>
      <c r="AO166" t="s">
        <v>80</v>
      </c>
      <c r="AP166" t="s">
        <v>80</v>
      </c>
      <c r="AQ166">
        <v>930</v>
      </c>
      <c r="AR166">
        <v>927</v>
      </c>
      <c r="AS166" t="s">
        <v>80</v>
      </c>
      <c r="AT166" t="s">
        <v>80</v>
      </c>
      <c r="AU166">
        <v>786</v>
      </c>
      <c r="AV166">
        <v>788</v>
      </c>
      <c r="AW166" t="s">
        <v>80</v>
      </c>
      <c r="AX166" t="s">
        <v>80</v>
      </c>
      <c r="AY166">
        <v>1</v>
      </c>
      <c r="AZ166">
        <v>2</v>
      </c>
      <c r="BA166" t="s">
        <v>80</v>
      </c>
      <c r="BB166" t="s">
        <v>80</v>
      </c>
      <c r="BC166" s="20">
        <f t="shared" si="23"/>
        <v>9609</v>
      </c>
      <c r="BD166" s="20">
        <f t="shared" si="24"/>
        <v>9609</v>
      </c>
      <c r="BG166" t="s">
        <v>80</v>
      </c>
      <c r="BH166" t="s">
        <v>80</v>
      </c>
      <c r="BI166" t="s">
        <v>80</v>
      </c>
      <c r="BJ166" t="s">
        <v>80</v>
      </c>
      <c r="BK166" t="s">
        <v>80</v>
      </c>
      <c r="BL166" t="s">
        <v>80</v>
      </c>
      <c r="BM166" t="s">
        <v>80</v>
      </c>
      <c r="BN166" t="s">
        <v>80</v>
      </c>
      <c r="BO166" t="s">
        <v>80</v>
      </c>
      <c r="BP166" t="s">
        <v>80</v>
      </c>
      <c r="BQ166" t="s">
        <v>80</v>
      </c>
      <c r="BR166" t="s">
        <v>80</v>
      </c>
      <c r="BS166" t="s">
        <v>80</v>
      </c>
      <c r="BT166" t="s">
        <v>80</v>
      </c>
      <c r="BU166" t="s">
        <v>80</v>
      </c>
      <c r="BV166" t="s">
        <v>80</v>
      </c>
      <c r="BW166" t="s">
        <v>80</v>
      </c>
      <c r="BX166" t="s">
        <v>80</v>
      </c>
      <c r="BY166" t="s">
        <v>80</v>
      </c>
      <c r="BZ166" t="s">
        <v>80</v>
      </c>
      <c r="CE166">
        <f t="shared" si="27"/>
        <v>9609</v>
      </c>
      <c r="CF166">
        <f t="shared" si="28"/>
        <v>9609</v>
      </c>
      <c r="CG166">
        <f t="shared" si="29"/>
        <v>0</v>
      </c>
      <c r="CH166">
        <f t="shared" si="30"/>
        <v>0</v>
      </c>
    </row>
    <row r="167" spans="1:86" hidden="1" x14ac:dyDescent="0.25">
      <c r="A167" t="s">
        <v>268</v>
      </c>
      <c r="B167" t="s">
        <v>269</v>
      </c>
      <c r="C167" t="s">
        <v>89</v>
      </c>
      <c r="D167" t="s">
        <v>186</v>
      </c>
      <c r="E167" t="s">
        <v>270</v>
      </c>
      <c r="F167" t="s">
        <v>86</v>
      </c>
      <c r="G167" t="s">
        <v>80</v>
      </c>
      <c r="H167" t="s">
        <v>80</v>
      </c>
      <c r="I167" t="s">
        <v>80</v>
      </c>
      <c r="J167" t="s">
        <v>80</v>
      </c>
      <c r="K167">
        <v>7</v>
      </c>
      <c r="L167">
        <v>7</v>
      </c>
      <c r="M167" t="s">
        <v>80</v>
      </c>
      <c r="N167" t="s">
        <v>80</v>
      </c>
      <c r="O167">
        <v>4</v>
      </c>
      <c r="P167">
        <v>4</v>
      </c>
      <c r="Q167" t="s">
        <v>80</v>
      </c>
      <c r="R167" t="s">
        <v>80</v>
      </c>
      <c r="S167">
        <v>12</v>
      </c>
      <c r="T167">
        <v>12</v>
      </c>
      <c r="U167" t="s">
        <v>80</v>
      </c>
      <c r="V167" t="s">
        <v>80</v>
      </c>
      <c r="W167" t="s">
        <v>80</v>
      </c>
      <c r="X167" t="s">
        <v>80</v>
      </c>
      <c r="Y167" t="s">
        <v>80</v>
      </c>
      <c r="Z167" t="s">
        <v>80</v>
      </c>
      <c r="AA167" t="s">
        <v>80</v>
      </c>
      <c r="AB167" t="s">
        <v>80</v>
      </c>
      <c r="AC167" t="s">
        <v>80</v>
      </c>
      <c r="AD167" t="s">
        <v>80</v>
      </c>
      <c r="AE167">
        <v>6</v>
      </c>
      <c r="AF167">
        <v>6</v>
      </c>
      <c r="AG167" t="s">
        <v>80</v>
      </c>
      <c r="AH167" t="s">
        <v>80</v>
      </c>
      <c r="AI167" t="s">
        <v>80</v>
      </c>
      <c r="AJ167" t="s">
        <v>80</v>
      </c>
      <c r="AK167" t="s">
        <v>80</v>
      </c>
      <c r="AL167" t="s">
        <v>80</v>
      </c>
      <c r="AM167">
        <v>7</v>
      </c>
      <c r="AN167">
        <v>7</v>
      </c>
      <c r="AO167" t="s">
        <v>80</v>
      </c>
      <c r="AP167" t="s">
        <v>80</v>
      </c>
      <c r="AQ167">
        <v>1</v>
      </c>
      <c r="AR167">
        <v>1</v>
      </c>
      <c r="AS167" t="s">
        <v>80</v>
      </c>
      <c r="AT167" t="s">
        <v>80</v>
      </c>
      <c r="AU167">
        <v>6</v>
      </c>
      <c r="AV167">
        <v>6</v>
      </c>
      <c r="AW167" t="s">
        <v>80</v>
      </c>
      <c r="AX167" t="s">
        <v>80</v>
      </c>
      <c r="AY167" t="s">
        <v>80</v>
      </c>
      <c r="AZ167" t="s">
        <v>80</v>
      </c>
      <c r="BA167" t="s">
        <v>80</v>
      </c>
      <c r="BB167" t="s">
        <v>80</v>
      </c>
      <c r="BG167" t="s">
        <v>80</v>
      </c>
      <c r="BH167" t="s">
        <v>80</v>
      </c>
      <c r="BI167" t="s">
        <v>80</v>
      </c>
      <c r="BJ167" t="s">
        <v>80</v>
      </c>
      <c r="BK167" t="s">
        <v>80</v>
      </c>
      <c r="BL167" t="s">
        <v>80</v>
      </c>
      <c r="BM167" t="s">
        <v>80</v>
      </c>
      <c r="BN167" t="s">
        <v>80</v>
      </c>
      <c r="BO167" t="s">
        <v>80</v>
      </c>
      <c r="BP167" t="s">
        <v>80</v>
      </c>
      <c r="BQ167" t="s">
        <v>80</v>
      </c>
      <c r="BR167" t="s">
        <v>80</v>
      </c>
      <c r="BS167" t="s">
        <v>80</v>
      </c>
      <c r="BT167" t="s">
        <v>80</v>
      </c>
      <c r="BU167" t="s">
        <v>80</v>
      </c>
      <c r="BV167" t="s">
        <v>80</v>
      </c>
      <c r="BW167" t="s">
        <v>80</v>
      </c>
      <c r="BX167" t="s">
        <v>80</v>
      </c>
      <c r="BY167" t="s">
        <v>80</v>
      </c>
      <c r="BZ167" t="s">
        <v>80</v>
      </c>
      <c r="CE167">
        <f t="shared" si="27"/>
        <v>0</v>
      </c>
      <c r="CF167">
        <f t="shared" si="28"/>
        <v>0</v>
      </c>
      <c r="CG167">
        <f t="shared" si="29"/>
        <v>0</v>
      </c>
      <c r="CH167">
        <f t="shared" si="30"/>
        <v>0</v>
      </c>
    </row>
    <row r="168" spans="1:86" hidden="1" x14ac:dyDescent="0.25">
      <c r="A168" t="s">
        <v>313</v>
      </c>
      <c r="B168" t="s">
        <v>113</v>
      </c>
      <c r="C168" t="s">
        <v>83</v>
      </c>
      <c r="D168" t="s">
        <v>245</v>
      </c>
      <c r="E168" t="s">
        <v>314</v>
      </c>
      <c r="F168" t="s">
        <v>86</v>
      </c>
      <c r="G168">
        <v>13</v>
      </c>
      <c r="H168">
        <v>13</v>
      </c>
      <c r="I168" t="s">
        <v>80</v>
      </c>
      <c r="J168" t="s">
        <v>80</v>
      </c>
      <c r="K168">
        <v>13</v>
      </c>
      <c r="L168">
        <v>13</v>
      </c>
      <c r="M168" t="s">
        <v>80</v>
      </c>
      <c r="N168" t="s">
        <v>80</v>
      </c>
      <c r="O168">
        <v>11</v>
      </c>
      <c r="P168">
        <v>11</v>
      </c>
      <c r="Q168" t="s">
        <v>80</v>
      </c>
      <c r="R168" t="s">
        <v>80</v>
      </c>
      <c r="S168">
        <v>1</v>
      </c>
      <c r="T168">
        <v>1</v>
      </c>
      <c r="U168" t="s">
        <v>80</v>
      </c>
      <c r="V168" t="s">
        <v>80</v>
      </c>
      <c r="W168">
        <v>6</v>
      </c>
      <c r="X168">
        <v>6</v>
      </c>
      <c r="Y168" t="s">
        <v>80</v>
      </c>
      <c r="Z168" t="s">
        <v>80</v>
      </c>
      <c r="AA168">
        <v>10</v>
      </c>
      <c r="AB168">
        <v>10</v>
      </c>
      <c r="AC168" t="s">
        <v>80</v>
      </c>
      <c r="AD168" t="s">
        <v>80</v>
      </c>
      <c r="AE168" t="s">
        <v>80</v>
      </c>
      <c r="AF168" t="s">
        <v>80</v>
      </c>
      <c r="AG168" t="s">
        <v>80</v>
      </c>
      <c r="AH168" t="s">
        <v>80</v>
      </c>
      <c r="AI168" t="s">
        <v>80</v>
      </c>
      <c r="AJ168" t="s">
        <v>80</v>
      </c>
      <c r="AK168" t="s">
        <v>80</v>
      </c>
      <c r="AL168" t="s">
        <v>80</v>
      </c>
      <c r="AM168">
        <v>5</v>
      </c>
      <c r="AN168">
        <v>5</v>
      </c>
      <c r="AO168" t="s">
        <v>80</v>
      </c>
      <c r="AP168" t="s">
        <v>80</v>
      </c>
      <c r="AQ168">
        <v>7</v>
      </c>
      <c r="AR168">
        <v>7</v>
      </c>
      <c r="AS168" t="s">
        <v>80</v>
      </c>
      <c r="AT168" t="s">
        <v>80</v>
      </c>
      <c r="AU168" t="s">
        <v>80</v>
      </c>
      <c r="AV168" t="s">
        <v>80</v>
      </c>
      <c r="AW168" t="s">
        <v>80</v>
      </c>
      <c r="AX168" t="s">
        <v>80</v>
      </c>
      <c r="AY168" t="s">
        <v>80</v>
      </c>
      <c r="AZ168" t="s">
        <v>80</v>
      </c>
      <c r="BA168" t="s">
        <v>80</v>
      </c>
      <c r="BB168" t="s">
        <v>80</v>
      </c>
      <c r="BG168" t="s">
        <v>80</v>
      </c>
      <c r="BH168" t="s">
        <v>80</v>
      </c>
      <c r="BI168" t="s">
        <v>80</v>
      </c>
      <c r="BJ168" t="s">
        <v>80</v>
      </c>
      <c r="BK168" t="s">
        <v>80</v>
      </c>
      <c r="BL168" t="s">
        <v>80</v>
      </c>
      <c r="BM168" t="s">
        <v>80</v>
      </c>
      <c r="BN168" t="s">
        <v>80</v>
      </c>
      <c r="BO168" t="s">
        <v>80</v>
      </c>
      <c r="BP168" t="s">
        <v>80</v>
      </c>
      <c r="BQ168" t="s">
        <v>80</v>
      </c>
      <c r="BR168" t="s">
        <v>80</v>
      </c>
      <c r="BS168" t="s">
        <v>80</v>
      </c>
      <c r="BT168" t="s">
        <v>80</v>
      </c>
      <c r="BU168" t="s">
        <v>80</v>
      </c>
      <c r="BV168" t="s">
        <v>80</v>
      </c>
      <c r="BW168" t="s">
        <v>80</v>
      </c>
      <c r="BX168" t="s">
        <v>80</v>
      </c>
      <c r="BY168" t="s">
        <v>80</v>
      </c>
      <c r="BZ168" t="s">
        <v>80</v>
      </c>
      <c r="CE168">
        <f t="shared" si="27"/>
        <v>0</v>
      </c>
      <c r="CF168">
        <f t="shared" si="28"/>
        <v>0</v>
      </c>
      <c r="CG168">
        <f t="shared" si="29"/>
        <v>0</v>
      </c>
      <c r="CH168">
        <f t="shared" si="30"/>
        <v>0</v>
      </c>
    </row>
    <row r="169" spans="1:86" hidden="1" x14ac:dyDescent="0.25">
      <c r="A169" t="s">
        <v>315</v>
      </c>
      <c r="B169" t="s">
        <v>316</v>
      </c>
      <c r="C169" t="s">
        <v>106</v>
      </c>
      <c r="D169" t="s">
        <v>317</v>
      </c>
      <c r="E169" t="s">
        <v>318</v>
      </c>
      <c r="F169" t="s">
        <v>110</v>
      </c>
      <c r="G169">
        <v>1</v>
      </c>
      <c r="H169">
        <v>1</v>
      </c>
      <c r="I169" t="s">
        <v>80</v>
      </c>
      <c r="J169" t="s">
        <v>80</v>
      </c>
      <c r="K169" t="s">
        <v>80</v>
      </c>
      <c r="L169" t="s">
        <v>80</v>
      </c>
      <c r="M169" t="s">
        <v>80</v>
      </c>
      <c r="N169" t="s">
        <v>80</v>
      </c>
      <c r="O169">
        <v>5</v>
      </c>
      <c r="P169">
        <v>5</v>
      </c>
      <c r="Q169" t="s">
        <v>80</v>
      </c>
      <c r="R169" t="s">
        <v>80</v>
      </c>
      <c r="S169">
        <v>3</v>
      </c>
      <c r="T169">
        <v>3</v>
      </c>
      <c r="U169" t="s">
        <v>80</v>
      </c>
      <c r="V169" t="s">
        <v>80</v>
      </c>
      <c r="W169">
        <v>4</v>
      </c>
      <c r="X169">
        <v>4</v>
      </c>
      <c r="Y169" t="s">
        <v>80</v>
      </c>
      <c r="Z169" t="s">
        <v>80</v>
      </c>
      <c r="AA169">
        <v>4</v>
      </c>
      <c r="AB169">
        <v>4</v>
      </c>
      <c r="AC169" t="s">
        <v>80</v>
      </c>
      <c r="AD169" t="s">
        <v>80</v>
      </c>
      <c r="AE169" t="s">
        <v>80</v>
      </c>
      <c r="AF169" t="s">
        <v>80</v>
      </c>
      <c r="AG169" t="s">
        <v>80</v>
      </c>
      <c r="AH169" t="s">
        <v>80</v>
      </c>
      <c r="AI169" t="s">
        <v>80</v>
      </c>
      <c r="AJ169" t="s">
        <v>80</v>
      </c>
      <c r="AK169" t="s">
        <v>80</v>
      </c>
      <c r="AL169" t="s">
        <v>80</v>
      </c>
      <c r="AM169" t="s">
        <v>80</v>
      </c>
      <c r="AN169" t="s">
        <v>80</v>
      </c>
      <c r="AO169" t="s">
        <v>80</v>
      </c>
      <c r="AP169" t="s">
        <v>80</v>
      </c>
      <c r="AQ169">
        <v>1</v>
      </c>
      <c r="AR169">
        <v>1</v>
      </c>
      <c r="AS169" t="s">
        <v>80</v>
      </c>
      <c r="AT169" t="s">
        <v>80</v>
      </c>
      <c r="AU169">
        <v>4</v>
      </c>
      <c r="AV169">
        <v>4</v>
      </c>
      <c r="AW169" t="s">
        <v>80</v>
      </c>
      <c r="AX169" t="s">
        <v>80</v>
      </c>
      <c r="AY169">
        <v>3</v>
      </c>
      <c r="AZ169">
        <v>3</v>
      </c>
      <c r="BA169" t="s">
        <v>80</v>
      </c>
      <c r="BB169" t="s">
        <v>80</v>
      </c>
      <c r="BG169">
        <v>1</v>
      </c>
      <c r="BH169">
        <v>1</v>
      </c>
      <c r="BI169" t="s">
        <v>80</v>
      </c>
      <c r="BJ169" t="s">
        <v>80</v>
      </c>
      <c r="BK169" t="s">
        <v>80</v>
      </c>
      <c r="BL169" t="s">
        <v>80</v>
      </c>
      <c r="BM169" t="s">
        <v>80</v>
      </c>
      <c r="BN169" t="s">
        <v>80</v>
      </c>
      <c r="BO169">
        <v>5</v>
      </c>
      <c r="BP169">
        <v>5</v>
      </c>
      <c r="BQ169" t="s">
        <v>80</v>
      </c>
      <c r="BR169" t="s">
        <v>80</v>
      </c>
      <c r="BS169">
        <v>5</v>
      </c>
      <c r="BT169">
        <v>5</v>
      </c>
      <c r="BU169" t="s">
        <v>80</v>
      </c>
      <c r="BV169" t="s">
        <v>80</v>
      </c>
      <c r="BW169">
        <v>7</v>
      </c>
      <c r="BX169">
        <v>7</v>
      </c>
      <c r="BY169" t="s">
        <v>80</v>
      </c>
      <c r="BZ169" t="s">
        <v>80</v>
      </c>
      <c r="CE169">
        <f t="shared" si="27"/>
        <v>0</v>
      </c>
      <c r="CF169">
        <f t="shared" si="28"/>
        <v>0</v>
      </c>
      <c r="CG169">
        <f t="shared" si="29"/>
        <v>0</v>
      </c>
      <c r="CH169">
        <f t="shared" si="30"/>
        <v>0</v>
      </c>
    </row>
    <row r="170" spans="1:86" hidden="1" x14ac:dyDescent="0.25">
      <c r="A170" t="s">
        <v>315</v>
      </c>
      <c r="B170" t="s">
        <v>316</v>
      </c>
      <c r="C170" t="s">
        <v>106</v>
      </c>
      <c r="D170" t="s">
        <v>317</v>
      </c>
      <c r="E170" t="s">
        <v>318</v>
      </c>
      <c r="F170" t="s">
        <v>184</v>
      </c>
      <c r="G170" t="s">
        <v>80</v>
      </c>
      <c r="H170" t="s">
        <v>80</v>
      </c>
      <c r="I170" t="s">
        <v>80</v>
      </c>
      <c r="J170" t="s">
        <v>80</v>
      </c>
      <c r="K170" t="s">
        <v>80</v>
      </c>
      <c r="L170" t="s">
        <v>80</v>
      </c>
      <c r="M170" t="s">
        <v>80</v>
      </c>
      <c r="N170" t="s">
        <v>80</v>
      </c>
      <c r="O170" t="s">
        <v>80</v>
      </c>
      <c r="P170" t="s">
        <v>80</v>
      </c>
      <c r="Q170" t="s">
        <v>80</v>
      </c>
      <c r="R170" t="s">
        <v>80</v>
      </c>
      <c r="S170" t="s">
        <v>80</v>
      </c>
      <c r="T170" t="s">
        <v>80</v>
      </c>
      <c r="U170" t="s">
        <v>80</v>
      </c>
      <c r="V170" t="s">
        <v>80</v>
      </c>
      <c r="W170" t="s">
        <v>80</v>
      </c>
      <c r="X170" t="s">
        <v>80</v>
      </c>
      <c r="Y170" t="s">
        <v>80</v>
      </c>
      <c r="Z170" t="s">
        <v>80</v>
      </c>
      <c r="AA170" t="s">
        <v>80</v>
      </c>
      <c r="AB170" t="s">
        <v>80</v>
      </c>
      <c r="AC170" t="s">
        <v>80</v>
      </c>
      <c r="AD170" t="s">
        <v>80</v>
      </c>
      <c r="AE170" t="s">
        <v>80</v>
      </c>
      <c r="AF170" t="s">
        <v>80</v>
      </c>
      <c r="AG170" t="s">
        <v>80</v>
      </c>
      <c r="AH170" t="s">
        <v>80</v>
      </c>
      <c r="AI170" t="s">
        <v>80</v>
      </c>
      <c r="AJ170" t="s">
        <v>80</v>
      </c>
      <c r="AK170" t="s">
        <v>80</v>
      </c>
      <c r="AL170" t="s">
        <v>80</v>
      </c>
      <c r="AM170" t="s">
        <v>80</v>
      </c>
      <c r="AN170" t="s">
        <v>80</v>
      </c>
      <c r="AO170" t="s">
        <v>80</v>
      </c>
      <c r="AP170" t="s">
        <v>80</v>
      </c>
      <c r="AQ170" t="s">
        <v>80</v>
      </c>
      <c r="AR170" t="s">
        <v>80</v>
      </c>
      <c r="AS170" t="s">
        <v>80</v>
      </c>
      <c r="AT170" t="s">
        <v>80</v>
      </c>
      <c r="AU170" t="s">
        <v>80</v>
      </c>
      <c r="AV170" t="s">
        <v>80</v>
      </c>
      <c r="AW170" t="s">
        <v>80</v>
      </c>
      <c r="AX170" t="s">
        <v>80</v>
      </c>
      <c r="AY170" t="s">
        <v>80</v>
      </c>
      <c r="AZ170" t="s">
        <v>80</v>
      </c>
      <c r="BA170" t="s">
        <v>80</v>
      </c>
      <c r="BB170" t="s">
        <v>80</v>
      </c>
      <c r="BG170" t="s">
        <v>80</v>
      </c>
      <c r="BH170" t="s">
        <v>80</v>
      </c>
      <c r="BI170" t="s">
        <v>80</v>
      </c>
      <c r="BJ170" t="s">
        <v>80</v>
      </c>
      <c r="BK170" t="s">
        <v>80</v>
      </c>
      <c r="BL170" t="s">
        <v>80</v>
      </c>
      <c r="BM170" t="s">
        <v>80</v>
      </c>
      <c r="BN170" t="s">
        <v>80</v>
      </c>
      <c r="BO170">
        <v>7</v>
      </c>
      <c r="BP170">
        <v>5</v>
      </c>
      <c r="BQ170" t="s">
        <v>80</v>
      </c>
      <c r="BR170" t="s">
        <v>80</v>
      </c>
      <c r="BS170">
        <v>7</v>
      </c>
      <c r="BT170">
        <v>8</v>
      </c>
      <c r="BU170" t="s">
        <v>80</v>
      </c>
      <c r="BV170" t="s">
        <v>80</v>
      </c>
      <c r="BW170">
        <v>4</v>
      </c>
      <c r="BX170">
        <v>5</v>
      </c>
      <c r="BY170" t="s">
        <v>80</v>
      </c>
      <c r="BZ170" t="s">
        <v>80</v>
      </c>
      <c r="CE170">
        <f t="shared" si="27"/>
        <v>0</v>
      </c>
      <c r="CF170">
        <f t="shared" si="28"/>
        <v>0</v>
      </c>
      <c r="CG170">
        <f t="shared" si="29"/>
        <v>0</v>
      </c>
      <c r="CH170">
        <f t="shared" si="30"/>
        <v>0</v>
      </c>
    </row>
    <row r="171" spans="1:86" hidden="1" x14ac:dyDescent="0.25">
      <c r="A171" t="s">
        <v>315</v>
      </c>
      <c r="B171" t="s">
        <v>316</v>
      </c>
      <c r="C171" t="s">
        <v>106</v>
      </c>
      <c r="D171" t="s">
        <v>317</v>
      </c>
      <c r="E171" t="s">
        <v>318</v>
      </c>
      <c r="F171" t="s">
        <v>120</v>
      </c>
      <c r="G171">
        <v>45</v>
      </c>
      <c r="H171">
        <v>45</v>
      </c>
      <c r="I171" t="s">
        <v>80</v>
      </c>
      <c r="J171" t="s">
        <v>80</v>
      </c>
      <c r="K171">
        <v>36</v>
      </c>
      <c r="L171">
        <v>37</v>
      </c>
      <c r="M171" t="s">
        <v>80</v>
      </c>
      <c r="N171" t="s">
        <v>80</v>
      </c>
      <c r="O171">
        <v>26</v>
      </c>
      <c r="P171">
        <v>25</v>
      </c>
      <c r="Q171" t="s">
        <v>80</v>
      </c>
      <c r="R171" t="s">
        <v>80</v>
      </c>
      <c r="S171">
        <v>30</v>
      </c>
      <c r="T171">
        <v>32</v>
      </c>
      <c r="U171" t="s">
        <v>80</v>
      </c>
      <c r="V171" t="s">
        <v>80</v>
      </c>
      <c r="W171">
        <v>36</v>
      </c>
      <c r="X171">
        <v>32</v>
      </c>
      <c r="Y171" t="s">
        <v>80</v>
      </c>
      <c r="Z171" t="s">
        <v>80</v>
      </c>
      <c r="AA171">
        <v>43</v>
      </c>
      <c r="AB171">
        <v>42</v>
      </c>
      <c r="AC171" t="s">
        <v>80</v>
      </c>
      <c r="AD171" t="s">
        <v>80</v>
      </c>
      <c r="AE171">
        <v>33</v>
      </c>
      <c r="AF171">
        <v>32</v>
      </c>
      <c r="AG171" t="s">
        <v>80</v>
      </c>
      <c r="AH171" t="s">
        <v>80</v>
      </c>
      <c r="AI171">
        <v>41</v>
      </c>
      <c r="AJ171">
        <v>40</v>
      </c>
      <c r="AK171" t="s">
        <v>80</v>
      </c>
      <c r="AL171" t="s">
        <v>80</v>
      </c>
      <c r="AM171">
        <v>43</v>
      </c>
      <c r="AN171">
        <v>50</v>
      </c>
      <c r="AO171" t="s">
        <v>80</v>
      </c>
      <c r="AP171" t="s">
        <v>80</v>
      </c>
      <c r="AQ171">
        <v>39</v>
      </c>
      <c r="AR171">
        <v>34</v>
      </c>
      <c r="AS171" t="s">
        <v>80</v>
      </c>
      <c r="AT171" t="s">
        <v>80</v>
      </c>
      <c r="AU171">
        <v>23</v>
      </c>
      <c r="AV171">
        <v>26</v>
      </c>
      <c r="AW171" t="s">
        <v>80</v>
      </c>
      <c r="AX171" t="s">
        <v>80</v>
      </c>
      <c r="AY171">
        <v>33</v>
      </c>
      <c r="AZ171">
        <v>30</v>
      </c>
      <c r="BA171" t="s">
        <v>80</v>
      </c>
      <c r="BB171" t="s">
        <v>80</v>
      </c>
      <c r="BC171" s="20">
        <f t="shared" si="23"/>
        <v>428</v>
      </c>
      <c r="BD171" s="20">
        <f t="shared" si="24"/>
        <v>425</v>
      </c>
      <c r="BG171">
        <v>33</v>
      </c>
      <c r="BH171">
        <v>32</v>
      </c>
      <c r="BI171" t="s">
        <v>80</v>
      </c>
      <c r="BJ171" t="s">
        <v>80</v>
      </c>
      <c r="BK171">
        <v>19</v>
      </c>
      <c r="BL171">
        <v>23</v>
      </c>
      <c r="BM171" t="s">
        <v>80</v>
      </c>
      <c r="BN171" t="s">
        <v>80</v>
      </c>
      <c r="BO171">
        <v>30</v>
      </c>
      <c r="BP171">
        <v>27</v>
      </c>
      <c r="BQ171" t="s">
        <v>80</v>
      </c>
      <c r="BR171" t="s">
        <v>80</v>
      </c>
      <c r="BS171">
        <v>38</v>
      </c>
      <c r="BT171">
        <v>42</v>
      </c>
      <c r="BU171" t="s">
        <v>80</v>
      </c>
      <c r="BV171" t="s">
        <v>80</v>
      </c>
      <c r="BW171">
        <v>32</v>
      </c>
      <c r="BX171">
        <v>35</v>
      </c>
      <c r="BY171" t="s">
        <v>80</v>
      </c>
      <c r="BZ171" t="s">
        <v>80</v>
      </c>
      <c r="CA171" s="20">
        <f t="shared" si="25"/>
        <v>152</v>
      </c>
      <c r="CB171" s="20">
        <f t="shared" si="26"/>
        <v>159</v>
      </c>
      <c r="CE171">
        <f t="shared" si="27"/>
        <v>580</v>
      </c>
      <c r="CF171">
        <f t="shared" si="28"/>
        <v>584</v>
      </c>
      <c r="CG171">
        <f t="shared" si="29"/>
        <v>0</v>
      </c>
      <c r="CH171">
        <f t="shared" si="30"/>
        <v>0</v>
      </c>
    </row>
    <row r="172" spans="1:86" hidden="1" x14ac:dyDescent="0.25">
      <c r="A172" t="s">
        <v>319</v>
      </c>
      <c r="B172" t="s">
        <v>320</v>
      </c>
      <c r="C172" t="s">
        <v>100</v>
      </c>
      <c r="D172" t="s">
        <v>189</v>
      </c>
      <c r="E172" t="s">
        <v>321</v>
      </c>
      <c r="F172" t="s">
        <v>110</v>
      </c>
      <c r="G172">
        <v>17</v>
      </c>
      <c r="H172">
        <v>17</v>
      </c>
      <c r="I172" t="s">
        <v>80</v>
      </c>
      <c r="J172" t="s">
        <v>80</v>
      </c>
      <c r="K172">
        <v>15</v>
      </c>
      <c r="L172">
        <v>15</v>
      </c>
      <c r="M172" t="s">
        <v>80</v>
      </c>
      <c r="N172" t="s">
        <v>80</v>
      </c>
      <c r="O172">
        <v>2</v>
      </c>
      <c r="P172">
        <v>2</v>
      </c>
      <c r="Q172" t="s">
        <v>80</v>
      </c>
      <c r="R172" t="s">
        <v>80</v>
      </c>
      <c r="S172">
        <v>2</v>
      </c>
      <c r="T172">
        <v>2</v>
      </c>
      <c r="U172" t="s">
        <v>80</v>
      </c>
      <c r="V172" t="s">
        <v>80</v>
      </c>
      <c r="W172">
        <v>23</v>
      </c>
      <c r="X172">
        <v>23</v>
      </c>
      <c r="Y172" t="s">
        <v>80</v>
      </c>
      <c r="Z172" t="s">
        <v>80</v>
      </c>
      <c r="AA172">
        <v>17</v>
      </c>
      <c r="AB172">
        <v>17</v>
      </c>
      <c r="AC172" t="s">
        <v>80</v>
      </c>
      <c r="AD172" t="s">
        <v>80</v>
      </c>
      <c r="AE172">
        <v>1</v>
      </c>
      <c r="AF172">
        <v>1</v>
      </c>
      <c r="AG172" t="s">
        <v>80</v>
      </c>
      <c r="AH172" t="s">
        <v>80</v>
      </c>
      <c r="AI172">
        <v>10</v>
      </c>
      <c r="AJ172">
        <v>10</v>
      </c>
      <c r="AK172" t="s">
        <v>80</v>
      </c>
      <c r="AL172" t="s">
        <v>80</v>
      </c>
      <c r="AM172">
        <v>18</v>
      </c>
      <c r="AN172">
        <v>18</v>
      </c>
      <c r="AO172" t="s">
        <v>80</v>
      </c>
      <c r="AP172" t="s">
        <v>80</v>
      </c>
      <c r="AQ172">
        <v>19</v>
      </c>
      <c r="AR172">
        <v>19</v>
      </c>
      <c r="AS172" t="s">
        <v>80</v>
      </c>
      <c r="AT172" t="s">
        <v>80</v>
      </c>
      <c r="AU172">
        <v>6</v>
      </c>
      <c r="AV172">
        <v>6</v>
      </c>
      <c r="AW172" t="s">
        <v>80</v>
      </c>
      <c r="AX172" t="s">
        <v>80</v>
      </c>
      <c r="AY172">
        <v>7</v>
      </c>
      <c r="AZ172">
        <v>7</v>
      </c>
      <c r="BA172" t="s">
        <v>80</v>
      </c>
      <c r="BB172" t="s">
        <v>80</v>
      </c>
      <c r="BC172" s="20">
        <f t="shared" si="23"/>
        <v>137</v>
      </c>
      <c r="BD172" s="20">
        <f t="shared" si="24"/>
        <v>137</v>
      </c>
      <c r="BG172">
        <v>3</v>
      </c>
      <c r="BH172">
        <v>3</v>
      </c>
      <c r="BI172" t="s">
        <v>80</v>
      </c>
      <c r="BJ172" t="s">
        <v>80</v>
      </c>
      <c r="BK172">
        <v>6</v>
      </c>
      <c r="BL172">
        <v>6</v>
      </c>
      <c r="BM172" t="s">
        <v>80</v>
      </c>
      <c r="BN172" t="s">
        <v>80</v>
      </c>
      <c r="BO172">
        <v>18</v>
      </c>
      <c r="BP172">
        <v>18</v>
      </c>
      <c r="BQ172" t="s">
        <v>80</v>
      </c>
      <c r="BR172" t="s">
        <v>80</v>
      </c>
      <c r="BS172">
        <v>20</v>
      </c>
      <c r="BT172">
        <v>20</v>
      </c>
      <c r="BU172" t="s">
        <v>80</v>
      </c>
      <c r="BV172" t="s">
        <v>80</v>
      </c>
      <c r="BW172">
        <v>15</v>
      </c>
      <c r="BX172">
        <v>15</v>
      </c>
      <c r="BY172" t="s">
        <v>80</v>
      </c>
      <c r="BZ172" t="s">
        <v>80</v>
      </c>
      <c r="CA172" s="20">
        <f t="shared" si="25"/>
        <v>62</v>
      </c>
      <c r="CB172" s="20">
        <f t="shared" si="26"/>
        <v>62</v>
      </c>
      <c r="CE172">
        <f t="shared" si="27"/>
        <v>199</v>
      </c>
      <c r="CF172">
        <f t="shared" si="28"/>
        <v>199</v>
      </c>
      <c r="CG172">
        <f t="shared" si="29"/>
        <v>0</v>
      </c>
      <c r="CH172">
        <f t="shared" si="30"/>
        <v>0</v>
      </c>
    </row>
    <row r="173" spans="1:86" hidden="1" x14ac:dyDescent="0.25">
      <c r="A173" t="s">
        <v>322</v>
      </c>
      <c r="B173" t="s">
        <v>127</v>
      </c>
      <c r="C173" t="s">
        <v>181</v>
      </c>
      <c r="D173" t="s">
        <v>220</v>
      </c>
      <c r="E173" t="s">
        <v>221</v>
      </c>
      <c r="F173" t="s">
        <v>92</v>
      </c>
      <c r="G173" t="s">
        <v>80</v>
      </c>
      <c r="H173" t="s">
        <v>80</v>
      </c>
      <c r="I173" t="s">
        <v>80</v>
      </c>
      <c r="J173" t="s">
        <v>80</v>
      </c>
      <c r="K173" t="s">
        <v>80</v>
      </c>
      <c r="L173" t="s">
        <v>80</v>
      </c>
      <c r="M173" t="s">
        <v>80</v>
      </c>
      <c r="N173" t="s">
        <v>80</v>
      </c>
      <c r="O173" t="s">
        <v>80</v>
      </c>
      <c r="P173" t="s">
        <v>80</v>
      </c>
      <c r="Q173" t="s">
        <v>80</v>
      </c>
      <c r="R173" t="s">
        <v>80</v>
      </c>
      <c r="S173" t="s">
        <v>80</v>
      </c>
      <c r="T173" t="s">
        <v>80</v>
      </c>
      <c r="U173" t="s">
        <v>80</v>
      </c>
      <c r="V173" t="s">
        <v>80</v>
      </c>
      <c r="W173" t="s">
        <v>80</v>
      </c>
      <c r="X173" t="s">
        <v>80</v>
      </c>
      <c r="Y173" t="s">
        <v>80</v>
      </c>
      <c r="Z173" t="s">
        <v>80</v>
      </c>
      <c r="AA173" t="s">
        <v>80</v>
      </c>
      <c r="AB173" t="s">
        <v>80</v>
      </c>
      <c r="AC173" t="s">
        <v>80</v>
      </c>
      <c r="AD173" t="s">
        <v>80</v>
      </c>
      <c r="AE173" t="s">
        <v>80</v>
      </c>
      <c r="AF173" t="s">
        <v>80</v>
      </c>
      <c r="AG173" t="s">
        <v>80</v>
      </c>
      <c r="AH173" t="s">
        <v>80</v>
      </c>
      <c r="AI173" t="s">
        <v>80</v>
      </c>
      <c r="AJ173" t="s">
        <v>80</v>
      </c>
      <c r="AK173" t="s">
        <v>80</v>
      </c>
      <c r="AL173" t="s">
        <v>80</v>
      </c>
      <c r="AM173" t="s">
        <v>80</v>
      </c>
      <c r="AN173" t="s">
        <v>80</v>
      </c>
      <c r="AO173" t="s">
        <v>80</v>
      </c>
      <c r="AP173" t="s">
        <v>80</v>
      </c>
      <c r="AQ173" t="s">
        <v>80</v>
      </c>
      <c r="AR173" t="s">
        <v>80</v>
      </c>
      <c r="AS173" t="s">
        <v>80</v>
      </c>
      <c r="AT173" t="s">
        <v>80</v>
      </c>
      <c r="AU173" t="s">
        <v>80</v>
      </c>
      <c r="AV173" t="s">
        <v>80</v>
      </c>
      <c r="AW173" t="s">
        <v>80</v>
      </c>
      <c r="AX173" t="s">
        <v>80</v>
      </c>
      <c r="AY173" t="s">
        <v>80</v>
      </c>
      <c r="AZ173" t="s">
        <v>80</v>
      </c>
      <c r="BA173" t="s">
        <v>80</v>
      </c>
      <c r="BB173" t="s">
        <v>80</v>
      </c>
      <c r="BG173" t="s">
        <v>80</v>
      </c>
      <c r="BH173" t="s">
        <v>80</v>
      </c>
      <c r="BI173" t="s">
        <v>80</v>
      </c>
      <c r="BJ173" t="s">
        <v>80</v>
      </c>
      <c r="BK173" t="s">
        <v>80</v>
      </c>
      <c r="BL173" t="s">
        <v>80</v>
      </c>
      <c r="BM173" t="s">
        <v>80</v>
      </c>
      <c r="BN173" t="s">
        <v>80</v>
      </c>
      <c r="BO173" t="s">
        <v>80</v>
      </c>
      <c r="BP173" t="s">
        <v>80</v>
      </c>
      <c r="BQ173" t="s">
        <v>80</v>
      </c>
      <c r="BR173" t="s">
        <v>80</v>
      </c>
      <c r="BS173">
        <v>222</v>
      </c>
      <c r="BT173">
        <v>222</v>
      </c>
      <c r="BU173" t="s">
        <v>80</v>
      </c>
      <c r="BV173" t="s">
        <v>80</v>
      </c>
      <c r="BW173">
        <v>240</v>
      </c>
      <c r="BX173">
        <v>240</v>
      </c>
      <c r="BY173" t="s">
        <v>80</v>
      </c>
      <c r="BZ173" t="s">
        <v>80</v>
      </c>
      <c r="CE173">
        <f t="shared" si="27"/>
        <v>0</v>
      </c>
      <c r="CF173">
        <f t="shared" si="28"/>
        <v>0</v>
      </c>
      <c r="CG173">
        <f t="shared" si="29"/>
        <v>0</v>
      </c>
      <c r="CH173">
        <f t="shared" si="30"/>
        <v>0</v>
      </c>
    </row>
    <row r="174" spans="1:86" hidden="1" x14ac:dyDescent="0.25">
      <c r="A174" t="s">
        <v>323</v>
      </c>
      <c r="B174" t="s">
        <v>324</v>
      </c>
      <c r="C174" t="s">
        <v>83</v>
      </c>
      <c r="D174" t="s">
        <v>325</v>
      </c>
      <c r="E174" t="s">
        <v>326</v>
      </c>
      <c r="F174" t="s">
        <v>109</v>
      </c>
      <c r="G174">
        <v>352</v>
      </c>
      <c r="H174">
        <v>320</v>
      </c>
      <c r="I174">
        <v>6</v>
      </c>
      <c r="J174">
        <v>3</v>
      </c>
      <c r="K174">
        <v>338</v>
      </c>
      <c r="L174">
        <v>344</v>
      </c>
      <c r="M174">
        <v>9</v>
      </c>
      <c r="N174">
        <v>12</v>
      </c>
      <c r="O174">
        <v>348</v>
      </c>
      <c r="P174">
        <v>366</v>
      </c>
      <c r="Q174">
        <v>9</v>
      </c>
      <c r="R174">
        <v>8</v>
      </c>
      <c r="S174">
        <v>356</v>
      </c>
      <c r="T174">
        <v>337</v>
      </c>
      <c r="U174">
        <v>2</v>
      </c>
      <c r="V174">
        <v>5</v>
      </c>
      <c r="W174">
        <v>368</v>
      </c>
      <c r="X174">
        <v>361</v>
      </c>
      <c r="Y174">
        <v>1</v>
      </c>
      <c r="Z174">
        <v>9</v>
      </c>
      <c r="AA174">
        <v>358</v>
      </c>
      <c r="AB174">
        <v>366</v>
      </c>
      <c r="AC174">
        <v>8</v>
      </c>
      <c r="AD174">
        <v>8</v>
      </c>
      <c r="AE174">
        <v>316</v>
      </c>
      <c r="AF174">
        <v>314</v>
      </c>
      <c r="AG174">
        <v>3</v>
      </c>
      <c r="AH174">
        <v>10</v>
      </c>
      <c r="AI174">
        <v>426</v>
      </c>
      <c r="AJ174">
        <v>408</v>
      </c>
      <c r="AK174">
        <v>10</v>
      </c>
      <c r="AL174">
        <v>19</v>
      </c>
      <c r="AM174">
        <v>405</v>
      </c>
      <c r="AN174">
        <v>399</v>
      </c>
      <c r="AO174">
        <v>4</v>
      </c>
      <c r="AP174">
        <v>28</v>
      </c>
      <c r="AQ174">
        <v>476</v>
      </c>
      <c r="AR174">
        <v>488</v>
      </c>
      <c r="AS174">
        <v>8</v>
      </c>
      <c r="AT174">
        <v>30</v>
      </c>
      <c r="AU174">
        <v>484</v>
      </c>
      <c r="AV174">
        <v>471</v>
      </c>
      <c r="AW174">
        <v>9</v>
      </c>
      <c r="AX174">
        <v>22</v>
      </c>
      <c r="AY174">
        <v>488</v>
      </c>
      <c r="AZ174">
        <v>504</v>
      </c>
      <c r="BA174">
        <v>7</v>
      </c>
      <c r="BB174">
        <v>23</v>
      </c>
      <c r="BC174" s="20">
        <f t="shared" si="23"/>
        <v>4715</v>
      </c>
      <c r="BD174" s="20">
        <f t="shared" si="24"/>
        <v>4678</v>
      </c>
      <c r="BE174" s="20">
        <f t="shared" si="34"/>
        <v>76</v>
      </c>
      <c r="BF174" s="20">
        <f t="shared" si="31"/>
        <v>177</v>
      </c>
      <c r="BG174">
        <v>457</v>
      </c>
      <c r="BH174">
        <v>475</v>
      </c>
      <c r="BI174">
        <v>11</v>
      </c>
      <c r="BJ174">
        <v>28</v>
      </c>
      <c r="BK174">
        <v>278</v>
      </c>
      <c r="BL174">
        <v>241</v>
      </c>
      <c r="BM174">
        <v>5</v>
      </c>
      <c r="BN174">
        <v>12</v>
      </c>
      <c r="BO174">
        <v>491</v>
      </c>
      <c r="BP174">
        <v>500</v>
      </c>
      <c r="BQ174">
        <v>7</v>
      </c>
      <c r="BR174">
        <v>20</v>
      </c>
      <c r="BS174">
        <v>449</v>
      </c>
      <c r="BT174">
        <v>464</v>
      </c>
      <c r="BU174">
        <v>4</v>
      </c>
      <c r="BV174">
        <v>16</v>
      </c>
      <c r="BW174">
        <v>415</v>
      </c>
      <c r="BX174">
        <v>476</v>
      </c>
      <c r="BY174">
        <v>7</v>
      </c>
      <c r="BZ174">
        <v>16</v>
      </c>
      <c r="CA174" s="20">
        <f t="shared" si="25"/>
        <v>2090</v>
      </c>
      <c r="CB174" s="20">
        <f t="shared" si="26"/>
        <v>2156</v>
      </c>
      <c r="CC174" s="20">
        <f t="shared" si="33"/>
        <v>34</v>
      </c>
      <c r="CD174" s="20">
        <f t="shared" si="32"/>
        <v>92</v>
      </c>
      <c r="CE174">
        <f t="shared" si="27"/>
        <v>6805</v>
      </c>
      <c r="CF174">
        <f t="shared" si="28"/>
        <v>6834</v>
      </c>
      <c r="CG174">
        <f t="shared" si="29"/>
        <v>110</v>
      </c>
      <c r="CH174">
        <f t="shared" si="30"/>
        <v>269</v>
      </c>
    </row>
    <row r="175" spans="1:86" hidden="1" x14ac:dyDescent="0.25">
      <c r="A175" t="s">
        <v>323</v>
      </c>
      <c r="B175" t="s">
        <v>324</v>
      </c>
      <c r="C175" t="s">
        <v>83</v>
      </c>
      <c r="D175" t="s">
        <v>325</v>
      </c>
      <c r="E175" t="s">
        <v>326</v>
      </c>
      <c r="F175" t="s">
        <v>110</v>
      </c>
      <c r="G175" t="s">
        <v>80</v>
      </c>
      <c r="H175" t="s">
        <v>80</v>
      </c>
      <c r="I175" t="s">
        <v>80</v>
      </c>
      <c r="J175" t="s">
        <v>80</v>
      </c>
      <c r="K175" t="s">
        <v>80</v>
      </c>
      <c r="L175" t="s">
        <v>80</v>
      </c>
      <c r="M175" t="s">
        <v>80</v>
      </c>
      <c r="N175" t="s">
        <v>80</v>
      </c>
      <c r="O175" t="s">
        <v>80</v>
      </c>
      <c r="P175" t="s">
        <v>80</v>
      </c>
      <c r="Q175" t="s">
        <v>80</v>
      </c>
      <c r="R175" t="s">
        <v>80</v>
      </c>
      <c r="S175" t="s">
        <v>80</v>
      </c>
      <c r="T175" t="s">
        <v>80</v>
      </c>
      <c r="U175" t="s">
        <v>80</v>
      </c>
      <c r="V175" t="s">
        <v>80</v>
      </c>
      <c r="W175" t="s">
        <v>80</v>
      </c>
      <c r="X175" t="s">
        <v>80</v>
      </c>
      <c r="Y175" t="s">
        <v>80</v>
      </c>
      <c r="Z175" t="s">
        <v>80</v>
      </c>
      <c r="AA175">
        <v>2</v>
      </c>
      <c r="AB175">
        <v>2</v>
      </c>
      <c r="AC175" t="s">
        <v>80</v>
      </c>
      <c r="AD175" t="s">
        <v>80</v>
      </c>
      <c r="AE175" t="s">
        <v>80</v>
      </c>
      <c r="AF175" t="s">
        <v>80</v>
      </c>
      <c r="AG175" t="s">
        <v>80</v>
      </c>
      <c r="AH175" t="s">
        <v>80</v>
      </c>
      <c r="AI175" t="s">
        <v>80</v>
      </c>
      <c r="AJ175" t="s">
        <v>80</v>
      </c>
      <c r="AK175" t="s">
        <v>80</v>
      </c>
      <c r="AL175" t="s">
        <v>80</v>
      </c>
      <c r="AM175" t="s">
        <v>80</v>
      </c>
      <c r="AN175" t="s">
        <v>80</v>
      </c>
      <c r="AO175" t="s">
        <v>80</v>
      </c>
      <c r="AP175" t="s">
        <v>80</v>
      </c>
      <c r="AQ175" t="s">
        <v>80</v>
      </c>
      <c r="AR175" t="s">
        <v>80</v>
      </c>
      <c r="AS175" t="s">
        <v>80</v>
      </c>
      <c r="AT175" t="s">
        <v>80</v>
      </c>
      <c r="AU175" t="s">
        <v>80</v>
      </c>
      <c r="AV175" t="s">
        <v>80</v>
      </c>
      <c r="AW175" t="s">
        <v>80</v>
      </c>
      <c r="AX175" t="s">
        <v>80</v>
      </c>
      <c r="AY175" t="s">
        <v>80</v>
      </c>
      <c r="AZ175" t="s">
        <v>80</v>
      </c>
      <c r="BA175" t="s">
        <v>80</v>
      </c>
      <c r="BB175" t="s">
        <v>80</v>
      </c>
      <c r="BG175" t="s">
        <v>80</v>
      </c>
      <c r="BH175" t="s">
        <v>80</v>
      </c>
      <c r="BI175" t="s">
        <v>80</v>
      </c>
      <c r="BJ175" t="s">
        <v>80</v>
      </c>
      <c r="BK175" t="s">
        <v>80</v>
      </c>
      <c r="BL175" t="s">
        <v>80</v>
      </c>
      <c r="BM175" t="s">
        <v>80</v>
      </c>
      <c r="BN175" t="s">
        <v>80</v>
      </c>
      <c r="BO175">
        <v>1</v>
      </c>
      <c r="BP175">
        <v>1</v>
      </c>
      <c r="BQ175" t="s">
        <v>80</v>
      </c>
      <c r="BR175" t="s">
        <v>80</v>
      </c>
      <c r="BS175">
        <v>1</v>
      </c>
      <c r="BT175">
        <v>1</v>
      </c>
      <c r="BU175" t="s">
        <v>80</v>
      </c>
      <c r="BV175" t="s">
        <v>80</v>
      </c>
      <c r="BW175" t="s">
        <v>80</v>
      </c>
      <c r="BX175" t="s">
        <v>80</v>
      </c>
      <c r="BY175" t="s">
        <v>80</v>
      </c>
      <c r="BZ175" t="s">
        <v>80</v>
      </c>
      <c r="CE175">
        <f t="shared" si="27"/>
        <v>0</v>
      </c>
      <c r="CF175">
        <f t="shared" si="28"/>
        <v>0</v>
      </c>
      <c r="CG175">
        <f t="shared" si="29"/>
        <v>0</v>
      </c>
      <c r="CH175">
        <f t="shared" si="30"/>
        <v>0</v>
      </c>
    </row>
    <row r="176" spans="1:86" hidden="1" x14ac:dyDescent="0.25">
      <c r="A176" t="s">
        <v>323</v>
      </c>
      <c r="B176" t="s">
        <v>324</v>
      </c>
      <c r="C176" t="s">
        <v>83</v>
      </c>
      <c r="D176" t="s">
        <v>325</v>
      </c>
      <c r="E176" t="s">
        <v>326</v>
      </c>
      <c r="F176" t="s">
        <v>111</v>
      </c>
      <c r="G176" t="s">
        <v>80</v>
      </c>
      <c r="H176" t="s">
        <v>80</v>
      </c>
      <c r="I176" t="s">
        <v>80</v>
      </c>
      <c r="J176" t="s">
        <v>80</v>
      </c>
      <c r="K176" t="s">
        <v>80</v>
      </c>
      <c r="L176" t="s">
        <v>80</v>
      </c>
      <c r="M176" t="s">
        <v>80</v>
      </c>
      <c r="N176" t="s">
        <v>80</v>
      </c>
      <c r="O176" t="s">
        <v>80</v>
      </c>
      <c r="P176" t="s">
        <v>80</v>
      </c>
      <c r="Q176" t="s">
        <v>80</v>
      </c>
      <c r="R176" t="s">
        <v>80</v>
      </c>
      <c r="S176" t="s">
        <v>80</v>
      </c>
      <c r="T176" t="s">
        <v>80</v>
      </c>
      <c r="U176" t="s">
        <v>80</v>
      </c>
      <c r="V176" t="s">
        <v>80</v>
      </c>
      <c r="W176" t="s">
        <v>80</v>
      </c>
      <c r="X176" t="s">
        <v>80</v>
      </c>
      <c r="Y176" t="s">
        <v>80</v>
      </c>
      <c r="Z176" t="s">
        <v>80</v>
      </c>
      <c r="AA176">
        <v>2</v>
      </c>
      <c r="AB176">
        <v>2</v>
      </c>
      <c r="AC176" t="s">
        <v>80</v>
      </c>
      <c r="AD176" t="s">
        <v>80</v>
      </c>
      <c r="AE176">
        <v>2</v>
      </c>
      <c r="AF176">
        <v>1</v>
      </c>
      <c r="AG176" t="s">
        <v>80</v>
      </c>
      <c r="AH176" t="s">
        <v>80</v>
      </c>
      <c r="AI176">
        <v>3</v>
      </c>
      <c r="AJ176">
        <v>3</v>
      </c>
      <c r="AK176" t="s">
        <v>80</v>
      </c>
      <c r="AL176" t="s">
        <v>80</v>
      </c>
      <c r="AM176" t="s">
        <v>80</v>
      </c>
      <c r="AN176">
        <v>1</v>
      </c>
      <c r="AO176" t="s">
        <v>80</v>
      </c>
      <c r="AP176" t="s">
        <v>80</v>
      </c>
      <c r="AQ176">
        <v>1</v>
      </c>
      <c r="AR176">
        <v>1</v>
      </c>
      <c r="AS176" t="s">
        <v>80</v>
      </c>
      <c r="AT176" t="s">
        <v>80</v>
      </c>
      <c r="AU176" t="s">
        <v>80</v>
      </c>
      <c r="AV176" t="s">
        <v>80</v>
      </c>
      <c r="AW176" t="s">
        <v>80</v>
      </c>
      <c r="AX176" t="s">
        <v>80</v>
      </c>
      <c r="AY176">
        <v>3</v>
      </c>
      <c r="AZ176">
        <v>3</v>
      </c>
      <c r="BA176" t="s">
        <v>80</v>
      </c>
      <c r="BB176" t="s">
        <v>80</v>
      </c>
      <c r="BG176">
        <v>3</v>
      </c>
      <c r="BH176">
        <v>3</v>
      </c>
      <c r="BI176" t="s">
        <v>80</v>
      </c>
      <c r="BJ176" t="s">
        <v>80</v>
      </c>
      <c r="BK176">
        <v>2</v>
      </c>
      <c r="BL176">
        <v>1</v>
      </c>
      <c r="BM176" t="s">
        <v>80</v>
      </c>
      <c r="BN176" t="s">
        <v>80</v>
      </c>
      <c r="BO176">
        <v>6</v>
      </c>
      <c r="BP176">
        <v>7</v>
      </c>
      <c r="BQ176" t="s">
        <v>80</v>
      </c>
      <c r="BR176" t="s">
        <v>80</v>
      </c>
      <c r="BS176">
        <v>5</v>
      </c>
      <c r="BT176">
        <v>5</v>
      </c>
      <c r="BU176" t="s">
        <v>80</v>
      </c>
      <c r="BV176" t="s">
        <v>80</v>
      </c>
      <c r="BW176">
        <v>4</v>
      </c>
      <c r="BX176">
        <v>4</v>
      </c>
      <c r="BY176" t="s">
        <v>80</v>
      </c>
      <c r="BZ176" t="s">
        <v>80</v>
      </c>
      <c r="CA176" s="20">
        <f t="shared" si="25"/>
        <v>20</v>
      </c>
      <c r="CB176" s="20">
        <f t="shared" si="26"/>
        <v>20</v>
      </c>
      <c r="CE176">
        <f t="shared" si="27"/>
        <v>20</v>
      </c>
      <c r="CF176">
        <f t="shared" si="28"/>
        <v>20</v>
      </c>
      <c r="CG176">
        <f t="shared" si="29"/>
        <v>0</v>
      </c>
      <c r="CH176">
        <f t="shared" si="30"/>
        <v>0</v>
      </c>
    </row>
    <row r="177" spans="1:86" hidden="1" x14ac:dyDescent="0.25">
      <c r="A177" t="s">
        <v>327</v>
      </c>
      <c r="B177" t="s">
        <v>324</v>
      </c>
      <c r="C177" t="s">
        <v>83</v>
      </c>
      <c r="D177" t="s">
        <v>140</v>
      </c>
      <c r="E177" t="s">
        <v>328</v>
      </c>
      <c r="F177" t="s">
        <v>86</v>
      </c>
      <c r="G177">
        <v>41</v>
      </c>
      <c r="H177">
        <v>38</v>
      </c>
      <c r="I177" t="s">
        <v>80</v>
      </c>
      <c r="J177" t="s">
        <v>80</v>
      </c>
      <c r="K177">
        <v>79</v>
      </c>
      <c r="L177">
        <v>80</v>
      </c>
      <c r="M177" t="s">
        <v>80</v>
      </c>
      <c r="N177" t="s">
        <v>80</v>
      </c>
      <c r="O177">
        <v>57</v>
      </c>
      <c r="P177">
        <v>58</v>
      </c>
      <c r="Q177" t="s">
        <v>80</v>
      </c>
      <c r="R177" t="s">
        <v>80</v>
      </c>
      <c r="S177">
        <v>60</v>
      </c>
      <c r="T177">
        <v>61</v>
      </c>
      <c r="U177" t="s">
        <v>80</v>
      </c>
      <c r="V177" t="s">
        <v>80</v>
      </c>
      <c r="W177">
        <v>102</v>
      </c>
      <c r="X177">
        <v>93</v>
      </c>
      <c r="Y177" t="s">
        <v>80</v>
      </c>
      <c r="Z177" t="s">
        <v>80</v>
      </c>
      <c r="AA177">
        <v>96</v>
      </c>
      <c r="AB177">
        <v>105</v>
      </c>
      <c r="AC177" t="s">
        <v>80</v>
      </c>
      <c r="AD177" t="s">
        <v>80</v>
      </c>
      <c r="AE177">
        <v>63</v>
      </c>
      <c r="AF177">
        <v>56</v>
      </c>
      <c r="AG177" t="s">
        <v>80</v>
      </c>
      <c r="AH177" t="s">
        <v>80</v>
      </c>
      <c r="AI177">
        <v>28</v>
      </c>
      <c r="AJ177">
        <v>34</v>
      </c>
      <c r="AK177" t="s">
        <v>80</v>
      </c>
      <c r="AL177" t="s">
        <v>80</v>
      </c>
      <c r="AM177">
        <v>68</v>
      </c>
      <c r="AN177">
        <v>69</v>
      </c>
      <c r="AO177" t="s">
        <v>80</v>
      </c>
      <c r="AP177" t="s">
        <v>80</v>
      </c>
      <c r="AQ177">
        <v>70</v>
      </c>
      <c r="AR177">
        <v>66</v>
      </c>
      <c r="AS177" t="s">
        <v>80</v>
      </c>
      <c r="AT177" t="s">
        <v>80</v>
      </c>
      <c r="AU177">
        <v>75</v>
      </c>
      <c r="AV177">
        <v>76</v>
      </c>
      <c r="AW177" t="s">
        <v>80</v>
      </c>
      <c r="AX177" t="s">
        <v>80</v>
      </c>
      <c r="AY177">
        <v>80</v>
      </c>
      <c r="AZ177">
        <v>83</v>
      </c>
      <c r="BA177" t="s">
        <v>80</v>
      </c>
      <c r="BB177" t="s">
        <v>80</v>
      </c>
      <c r="BC177" s="20">
        <f t="shared" si="23"/>
        <v>819</v>
      </c>
      <c r="BD177" s="20">
        <f t="shared" si="24"/>
        <v>819</v>
      </c>
      <c r="BG177">
        <v>49</v>
      </c>
      <c r="BH177">
        <v>47</v>
      </c>
      <c r="BI177" t="s">
        <v>80</v>
      </c>
      <c r="BJ177" t="s">
        <v>80</v>
      </c>
      <c r="BK177">
        <v>60</v>
      </c>
      <c r="BL177">
        <v>58</v>
      </c>
      <c r="BM177" t="s">
        <v>80</v>
      </c>
      <c r="BN177" t="s">
        <v>80</v>
      </c>
      <c r="BO177">
        <v>91</v>
      </c>
      <c r="BP177">
        <v>93</v>
      </c>
      <c r="BQ177" t="s">
        <v>80</v>
      </c>
      <c r="BR177" t="s">
        <v>80</v>
      </c>
      <c r="BS177">
        <v>50</v>
      </c>
      <c r="BT177">
        <v>51</v>
      </c>
      <c r="BU177" t="s">
        <v>80</v>
      </c>
      <c r="BV177" t="s">
        <v>80</v>
      </c>
      <c r="BW177">
        <v>70</v>
      </c>
      <c r="BX177">
        <v>71</v>
      </c>
      <c r="BY177" t="s">
        <v>80</v>
      </c>
      <c r="BZ177" t="s">
        <v>80</v>
      </c>
      <c r="CA177" s="20">
        <f t="shared" si="25"/>
        <v>320</v>
      </c>
      <c r="CB177" s="20">
        <f t="shared" si="26"/>
        <v>320</v>
      </c>
      <c r="CE177">
        <f t="shared" si="27"/>
        <v>1139</v>
      </c>
      <c r="CF177">
        <f t="shared" si="28"/>
        <v>1139</v>
      </c>
      <c r="CG177">
        <f t="shared" si="29"/>
        <v>0</v>
      </c>
      <c r="CH177">
        <f t="shared" si="30"/>
        <v>0</v>
      </c>
    </row>
    <row r="178" spans="1:86" hidden="1" x14ac:dyDescent="0.25">
      <c r="A178" t="s">
        <v>329</v>
      </c>
      <c r="B178" t="s">
        <v>330</v>
      </c>
      <c r="C178" t="s">
        <v>106</v>
      </c>
      <c r="D178" t="s">
        <v>331</v>
      </c>
      <c r="E178" t="s">
        <v>332</v>
      </c>
      <c r="F178" t="s">
        <v>109</v>
      </c>
      <c r="G178">
        <v>11</v>
      </c>
      <c r="H178">
        <v>10</v>
      </c>
      <c r="I178" t="s">
        <v>80</v>
      </c>
      <c r="J178" t="s">
        <v>80</v>
      </c>
      <c r="K178">
        <v>3</v>
      </c>
      <c r="L178">
        <v>4</v>
      </c>
      <c r="M178" t="s">
        <v>80</v>
      </c>
      <c r="N178" t="s">
        <v>80</v>
      </c>
      <c r="O178">
        <v>5</v>
      </c>
      <c r="P178">
        <v>4</v>
      </c>
      <c r="Q178" t="s">
        <v>80</v>
      </c>
      <c r="R178" t="s">
        <v>80</v>
      </c>
      <c r="S178" t="s">
        <v>80</v>
      </c>
      <c r="T178">
        <v>1</v>
      </c>
      <c r="U178" t="s">
        <v>80</v>
      </c>
      <c r="V178" t="s">
        <v>80</v>
      </c>
      <c r="W178">
        <v>1</v>
      </c>
      <c r="X178">
        <v>1</v>
      </c>
      <c r="Y178" t="s">
        <v>80</v>
      </c>
      <c r="Z178" t="s">
        <v>80</v>
      </c>
      <c r="AA178">
        <v>7</v>
      </c>
      <c r="AB178">
        <v>5</v>
      </c>
      <c r="AC178" t="s">
        <v>80</v>
      </c>
      <c r="AD178" t="s">
        <v>80</v>
      </c>
      <c r="AE178">
        <v>6</v>
      </c>
      <c r="AF178">
        <v>7</v>
      </c>
      <c r="AG178" t="s">
        <v>80</v>
      </c>
      <c r="AH178" t="s">
        <v>80</v>
      </c>
      <c r="AI178">
        <v>6</v>
      </c>
      <c r="AJ178">
        <v>7</v>
      </c>
      <c r="AK178" t="s">
        <v>80</v>
      </c>
      <c r="AL178" t="s">
        <v>80</v>
      </c>
      <c r="AM178">
        <v>7</v>
      </c>
      <c r="AN178">
        <v>7</v>
      </c>
      <c r="AO178" t="s">
        <v>80</v>
      </c>
      <c r="AP178" t="s">
        <v>80</v>
      </c>
      <c r="AQ178">
        <v>5</v>
      </c>
      <c r="AR178">
        <v>3</v>
      </c>
      <c r="AS178" t="s">
        <v>80</v>
      </c>
      <c r="AT178" t="s">
        <v>80</v>
      </c>
      <c r="AU178">
        <v>4</v>
      </c>
      <c r="AV178">
        <v>3</v>
      </c>
      <c r="AW178" t="s">
        <v>80</v>
      </c>
      <c r="AX178" t="s">
        <v>80</v>
      </c>
      <c r="AY178">
        <v>32</v>
      </c>
      <c r="AZ178">
        <v>30</v>
      </c>
      <c r="BA178" t="s">
        <v>80</v>
      </c>
      <c r="BB178" t="s">
        <v>80</v>
      </c>
      <c r="BD178" s="20">
        <f t="shared" si="24"/>
        <v>82</v>
      </c>
      <c r="BG178">
        <v>56</v>
      </c>
      <c r="BH178">
        <v>58</v>
      </c>
      <c r="BI178" t="s">
        <v>80</v>
      </c>
      <c r="BJ178" t="s">
        <v>80</v>
      </c>
      <c r="BK178">
        <v>20</v>
      </c>
      <c r="BL178">
        <v>21</v>
      </c>
      <c r="BM178" t="s">
        <v>80</v>
      </c>
      <c r="BN178" t="s">
        <v>80</v>
      </c>
      <c r="BO178">
        <v>27</v>
      </c>
      <c r="BP178">
        <v>24</v>
      </c>
      <c r="BQ178" t="s">
        <v>80</v>
      </c>
      <c r="BR178" t="s">
        <v>80</v>
      </c>
      <c r="BS178">
        <v>39</v>
      </c>
      <c r="BT178">
        <v>43</v>
      </c>
      <c r="BU178" t="s">
        <v>80</v>
      </c>
      <c r="BV178" t="s">
        <v>80</v>
      </c>
      <c r="BW178">
        <v>20</v>
      </c>
      <c r="BX178">
        <v>21</v>
      </c>
      <c r="BY178" t="s">
        <v>80</v>
      </c>
      <c r="BZ178" t="s">
        <v>80</v>
      </c>
      <c r="CA178" s="20">
        <f t="shared" si="25"/>
        <v>162</v>
      </c>
      <c r="CB178" s="20">
        <f t="shared" si="26"/>
        <v>167</v>
      </c>
      <c r="CE178">
        <f t="shared" si="27"/>
        <v>162</v>
      </c>
      <c r="CF178">
        <f t="shared" si="28"/>
        <v>249</v>
      </c>
      <c r="CG178">
        <f t="shared" si="29"/>
        <v>0</v>
      </c>
      <c r="CH178">
        <f t="shared" si="30"/>
        <v>0</v>
      </c>
    </row>
    <row r="179" spans="1:86" hidden="1" x14ac:dyDescent="0.25">
      <c r="A179" t="s">
        <v>333</v>
      </c>
      <c r="B179" t="s">
        <v>334</v>
      </c>
      <c r="C179" t="s">
        <v>100</v>
      </c>
      <c r="D179" t="s">
        <v>101</v>
      </c>
      <c r="E179" t="s">
        <v>335</v>
      </c>
      <c r="F179" t="s">
        <v>109</v>
      </c>
      <c r="G179">
        <v>71</v>
      </c>
      <c r="H179">
        <v>64</v>
      </c>
      <c r="I179" t="s">
        <v>80</v>
      </c>
      <c r="J179">
        <v>5</v>
      </c>
      <c r="K179">
        <v>92</v>
      </c>
      <c r="L179">
        <v>81</v>
      </c>
      <c r="M179">
        <v>2</v>
      </c>
      <c r="N179">
        <v>3</v>
      </c>
      <c r="O179">
        <v>131</v>
      </c>
      <c r="P179">
        <v>136</v>
      </c>
      <c r="Q179">
        <v>2</v>
      </c>
      <c r="R179">
        <v>11</v>
      </c>
      <c r="S179">
        <v>126</v>
      </c>
      <c r="T179">
        <v>125</v>
      </c>
      <c r="U179">
        <v>7</v>
      </c>
      <c r="V179">
        <v>12</v>
      </c>
      <c r="W179">
        <v>61</v>
      </c>
      <c r="X179">
        <v>79</v>
      </c>
      <c r="Y179">
        <v>17</v>
      </c>
      <c r="Z179">
        <v>10</v>
      </c>
      <c r="AA179" t="s">
        <v>80</v>
      </c>
      <c r="AB179" t="s">
        <v>80</v>
      </c>
      <c r="AC179" t="s">
        <v>80</v>
      </c>
      <c r="AD179" t="s">
        <v>80</v>
      </c>
      <c r="AE179" t="s">
        <v>80</v>
      </c>
      <c r="AF179" t="s">
        <v>80</v>
      </c>
      <c r="AG179" t="s">
        <v>80</v>
      </c>
      <c r="AH179" t="s">
        <v>80</v>
      </c>
      <c r="AI179" t="s">
        <v>80</v>
      </c>
      <c r="AJ179" t="s">
        <v>80</v>
      </c>
      <c r="AK179" t="s">
        <v>80</v>
      </c>
      <c r="AL179" t="s">
        <v>80</v>
      </c>
      <c r="AM179" t="s">
        <v>80</v>
      </c>
      <c r="AN179" t="s">
        <v>80</v>
      </c>
      <c r="AO179" t="s">
        <v>80</v>
      </c>
      <c r="AP179" t="s">
        <v>80</v>
      </c>
      <c r="AQ179" t="s">
        <v>80</v>
      </c>
      <c r="AR179" t="s">
        <v>80</v>
      </c>
      <c r="AS179" t="s">
        <v>80</v>
      </c>
      <c r="AT179" t="s">
        <v>80</v>
      </c>
      <c r="AU179" t="s">
        <v>80</v>
      </c>
      <c r="AV179" t="s">
        <v>80</v>
      </c>
      <c r="AW179" t="s">
        <v>80</v>
      </c>
      <c r="AX179" t="s">
        <v>80</v>
      </c>
      <c r="AY179" t="s">
        <v>80</v>
      </c>
      <c r="AZ179" t="s">
        <v>80</v>
      </c>
      <c r="BA179" t="s">
        <v>80</v>
      </c>
      <c r="BB179" t="s">
        <v>80</v>
      </c>
      <c r="BG179" t="s">
        <v>80</v>
      </c>
      <c r="BH179" t="s">
        <v>80</v>
      </c>
      <c r="BI179" t="s">
        <v>80</v>
      </c>
      <c r="BJ179" t="s">
        <v>80</v>
      </c>
      <c r="BK179" t="s">
        <v>80</v>
      </c>
      <c r="BL179" t="s">
        <v>80</v>
      </c>
      <c r="BM179" t="s">
        <v>80</v>
      </c>
      <c r="BN179" t="s">
        <v>80</v>
      </c>
      <c r="BO179" t="s">
        <v>80</v>
      </c>
      <c r="BP179" t="s">
        <v>80</v>
      </c>
      <c r="BQ179" t="s">
        <v>80</v>
      </c>
      <c r="BR179" t="s">
        <v>80</v>
      </c>
      <c r="BS179" t="s">
        <v>80</v>
      </c>
      <c r="BT179" t="s">
        <v>80</v>
      </c>
      <c r="BU179" t="s">
        <v>80</v>
      </c>
      <c r="BV179" t="s">
        <v>80</v>
      </c>
      <c r="BW179" t="s">
        <v>80</v>
      </c>
      <c r="BX179" t="s">
        <v>80</v>
      </c>
      <c r="BY179" t="s">
        <v>80</v>
      </c>
      <c r="BZ179" t="s">
        <v>80</v>
      </c>
      <c r="CE179">
        <f t="shared" si="27"/>
        <v>0</v>
      </c>
      <c r="CF179">
        <f t="shared" si="28"/>
        <v>0</v>
      </c>
      <c r="CG179">
        <f t="shared" si="29"/>
        <v>0</v>
      </c>
      <c r="CH179">
        <f t="shared" si="30"/>
        <v>0</v>
      </c>
    </row>
    <row r="180" spans="1:86" hidden="1" x14ac:dyDescent="0.25">
      <c r="A180" t="s">
        <v>333</v>
      </c>
      <c r="B180" t="s">
        <v>334</v>
      </c>
      <c r="C180" t="s">
        <v>100</v>
      </c>
      <c r="D180" t="s">
        <v>101</v>
      </c>
      <c r="E180" t="s">
        <v>335</v>
      </c>
      <c r="F180" t="s">
        <v>110</v>
      </c>
      <c r="G180">
        <v>46</v>
      </c>
      <c r="H180">
        <v>46</v>
      </c>
      <c r="I180" t="s">
        <v>80</v>
      </c>
      <c r="J180" t="s">
        <v>80</v>
      </c>
      <c r="K180">
        <v>96</v>
      </c>
      <c r="L180">
        <v>96</v>
      </c>
      <c r="M180" t="s">
        <v>80</v>
      </c>
      <c r="N180" t="s">
        <v>80</v>
      </c>
      <c r="O180">
        <v>69</v>
      </c>
      <c r="P180">
        <v>69</v>
      </c>
      <c r="Q180" t="s">
        <v>80</v>
      </c>
      <c r="R180" t="s">
        <v>80</v>
      </c>
      <c r="S180">
        <v>93</v>
      </c>
      <c r="T180">
        <v>93</v>
      </c>
      <c r="U180" t="s">
        <v>80</v>
      </c>
      <c r="V180" t="s">
        <v>80</v>
      </c>
      <c r="W180">
        <v>42</v>
      </c>
      <c r="X180">
        <v>42</v>
      </c>
      <c r="Y180" t="s">
        <v>80</v>
      </c>
      <c r="Z180" t="s">
        <v>80</v>
      </c>
      <c r="AA180" t="s">
        <v>80</v>
      </c>
      <c r="AB180" t="s">
        <v>80</v>
      </c>
      <c r="AC180" t="s">
        <v>80</v>
      </c>
      <c r="AD180" t="s">
        <v>80</v>
      </c>
      <c r="AE180" t="s">
        <v>80</v>
      </c>
      <c r="AF180" t="s">
        <v>80</v>
      </c>
      <c r="AG180" t="s">
        <v>80</v>
      </c>
      <c r="AH180" t="s">
        <v>80</v>
      </c>
      <c r="AI180" t="s">
        <v>80</v>
      </c>
      <c r="AJ180" t="s">
        <v>80</v>
      </c>
      <c r="AK180" t="s">
        <v>80</v>
      </c>
      <c r="AL180" t="s">
        <v>80</v>
      </c>
      <c r="AM180" t="s">
        <v>80</v>
      </c>
      <c r="AN180" t="s">
        <v>80</v>
      </c>
      <c r="AO180" t="s">
        <v>80</v>
      </c>
      <c r="AP180" t="s">
        <v>80</v>
      </c>
      <c r="AQ180" t="s">
        <v>80</v>
      </c>
      <c r="AR180" t="s">
        <v>80</v>
      </c>
      <c r="AS180" t="s">
        <v>80</v>
      </c>
      <c r="AT180" t="s">
        <v>80</v>
      </c>
      <c r="AU180" t="s">
        <v>80</v>
      </c>
      <c r="AV180" t="s">
        <v>80</v>
      </c>
      <c r="AW180" t="s">
        <v>80</v>
      </c>
      <c r="AX180" t="s">
        <v>80</v>
      </c>
      <c r="AY180" t="s">
        <v>80</v>
      </c>
      <c r="AZ180" t="s">
        <v>80</v>
      </c>
      <c r="BA180" t="s">
        <v>80</v>
      </c>
      <c r="BB180" t="s">
        <v>80</v>
      </c>
      <c r="BG180" t="s">
        <v>80</v>
      </c>
      <c r="BH180" t="s">
        <v>80</v>
      </c>
      <c r="BI180" t="s">
        <v>80</v>
      </c>
      <c r="BJ180" t="s">
        <v>80</v>
      </c>
      <c r="BK180" t="s">
        <v>80</v>
      </c>
      <c r="BL180" t="s">
        <v>80</v>
      </c>
      <c r="BM180" t="s">
        <v>80</v>
      </c>
      <c r="BN180" t="s">
        <v>80</v>
      </c>
      <c r="BO180" t="s">
        <v>80</v>
      </c>
      <c r="BP180" t="s">
        <v>80</v>
      </c>
      <c r="BQ180" t="s">
        <v>80</v>
      </c>
      <c r="BR180" t="s">
        <v>80</v>
      </c>
      <c r="BS180" t="s">
        <v>80</v>
      </c>
      <c r="BT180" t="s">
        <v>80</v>
      </c>
      <c r="BU180" t="s">
        <v>80</v>
      </c>
      <c r="BV180" t="s">
        <v>80</v>
      </c>
      <c r="BW180" t="s">
        <v>80</v>
      </c>
      <c r="BX180" t="s">
        <v>80</v>
      </c>
      <c r="BY180" t="s">
        <v>80</v>
      </c>
      <c r="BZ180" t="s">
        <v>80</v>
      </c>
      <c r="CE180">
        <f t="shared" si="27"/>
        <v>0</v>
      </c>
      <c r="CF180">
        <f t="shared" si="28"/>
        <v>0</v>
      </c>
      <c r="CG180">
        <f t="shared" si="29"/>
        <v>0</v>
      </c>
      <c r="CH180">
        <f t="shared" si="30"/>
        <v>0</v>
      </c>
    </row>
    <row r="181" spans="1:86" hidden="1" x14ac:dyDescent="0.25">
      <c r="A181" t="s">
        <v>336</v>
      </c>
      <c r="B181" t="s">
        <v>337</v>
      </c>
      <c r="C181" t="s">
        <v>83</v>
      </c>
      <c r="D181" t="s">
        <v>147</v>
      </c>
      <c r="E181" t="s">
        <v>338</v>
      </c>
      <c r="F181" t="s">
        <v>103</v>
      </c>
      <c r="G181" t="s">
        <v>80</v>
      </c>
      <c r="H181" t="s">
        <v>80</v>
      </c>
      <c r="I181" t="s">
        <v>80</v>
      </c>
      <c r="J181" t="s">
        <v>80</v>
      </c>
      <c r="K181">
        <v>2</v>
      </c>
      <c r="L181">
        <v>2</v>
      </c>
      <c r="M181" t="s">
        <v>80</v>
      </c>
      <c r="N181" t="s">
        <v>80</v>
      </c>
      <c r="O181" t="s">
        <v>80</v>
      </c>
      <c r="P181" t="s">
        <v>80</v>
      </c>
      <c r="Q181" t="s">
        <v>80</v>
      </c>
      <c r="R181" t="s">
        <v>80</v>
      </c>
      <c r="S181" t="s">
        <v>80</v>
      </c>
      <c r="T181" t="s">
        <v>80</v>
      </c>
      <c r="U181" t="s">
        <v>80</v>
      </c>
      <c r="V181" t="s">
        <v>80</v>
      </c>
      <c r="W181" t="s">
        <v>80</v>
      </c>
      <c r="X181" t="s">
        <v>80</v>
      </c>
      <c r="Y181" t="s">
        <v>80</v>
      </c>
      <c r="Z181" t="s">
        <v>80</v>
      </c>
      <c r="AA181" t="s">
        <v>80</v>
      </c>
      <c r="AB181" t="s">
        <v>80</v>
      </c>
      <c r="AC181" t="s">
        <v>80</v>
      </c>
      <c r="AD181" t="s">
        <v>80</v>
      </c>
      <c r="AE181" t="s">
        <v>80</v>
      </c>
      <c r="AF181" t="s">
        <v>80</v>
      </c>
      <c r="AG181" t="s">
        <v>80</v>
      </c>
      <c r="AH181" t="s">
        <v>80</v>
      </c>
      <c r="AI181" t="s">
        <v>80</v>
      </c>
      <c r="AJ181" t="s">
        <v>80</v>
      </c>
      <c r="AK181" t="s">
        <v>80</v>
      </c>
      <c r="AL181" t="s">
        <v>80</v>
      </c>
      <c r="AM181">
        <v>2</v>
      </c>
      <c r="AN181">
        <v>2</v>
      </c>
      <c r="AO181" t="s">
        <v>80</v>
      </c>
      <c r="AP181" t="s">
        <v>80</v>
      </c>
      <c r="AQ181" t="s">
        <v>80</v>
      </c>
      <c r="AR181" t="s">
        <v>80</v>
      </c>
      <c r="AS181" t="s">
        <v>80</v>
      </c>
      <c r="AT181" t="s">
        <v>80</v>
      </c>
      <c r="AU181" t="s">
        <v>80</v>
      </c>
      <c r="AV181" t="s">
        <v>80</v>
      </c>
      <c r="AW181" t="s">
        <v>80</v>
      </c>
      <c r="AX181" t="s">
        <v>80</v>
      </c>
      <c r="AY181">
        <v>2</v>
      </c>
      <c r="AZ181">
        <v>2</v>
      </c>
      <c r="BA181" t="s">
        <v>80</v>
      </c>
      <c r="BB181" t="s">
        <v>80</v>
      </c>
      <c r="BG181" t="s">
        <v>80</v>
      </c>
      <c r="BH181" t="s">
        <v>80</v>
      </c>
      <c r="BI181" t="s">
        <v>80</v>
      </c>
      <c r="BJ181" t="s">
        <v>80</v>
      </c>
      <c r="BK181" t="s">
        <v>80</v>
      </c>
      <c r="BL181" t="s">
        <v>80</v>
      </c>
      <c r="BM181" t="s">
        <v>80</v>
      </c>
      <c r="BN181" t="s">
        <v>80</v>
      </c>
      <c r="BO181" t="s">
        <v>80</v>
      </c>
      <c r="BP181" t="s">
        <v>80</v>
      </c>
      <c r="BQ181" t="s">
        <v>80</v>
      </c>
      <c r="BR181" t="s">
        <v>80</v>
      </c>
      <c r="BS181" t="s">
        <v>80</v>
      </c>
      <c r="BT181" t="s">
        <v>80</v>
      </c>
      <c r="BU181" t="s">
        <v>80</v>
      </c>
      <c r="BV181" t="s">
        <v>80</v>
      </c>
      <c r="BW181" t="s">
        <v>80</v>
      </c>
      <c r="BX181" t="s">
        <v>80</v>
      </c>
      <c r="BY181" t="s">
        <v>80</v>
      </c>
      <c r="BZ181" t="s">
        <v>80</v>
      </c>
      <c r="CE181">
        <f t="shared" si="27"/>
        <v>0</v>
      </c>
      <c r="CF181">
        <f t="shared" si="28"/>
        <v>0</v>
      </c>
      <c r="CG181">
        <f t="shared" si="29"/>
        <v>0</v>
      </c>
      <c r="CH181">
        <f t="shared" si="30"/>
        <v>0</v>
      </c>
    </row>
    <row r="182" spans="1:86" hidden="1" x14ac:dyDescent="0.25">
      <c r="A182" t="s">
        <v>339</v>
      </c>
      <c r="B182" t="s">
        <v>340</v>
      </c>
      <c r="C182" t="s">
        <v>106</v>
      </c>
      <c r="D182" t="s">
        <v>341</v>
      </c>
      <c r="E182" t="s">
        <v>342</v>
      </c>
      <c r="F182" t="s">
        <v>109</v>
      </c>
      <c r="G182">
        <v>284</v>
      </c>
      <c r="H182">
        <v>262</v>
      </c>
      <c r="I182">
        <v>31</v>
      </c>
      <c r="J182">
        <v>5</v>
      </c>
      <c r="K182">
        <v>246</v>
      </c>
      <c r="L182">
        <v>251</v>
      </c>
      <c r="M182">
        <v>25</v>
      </c>
      <c r="N182" t="s">
        <v>80</v>
      </c>
      <c r="O182">
        <v>250</v>
      </c>
      <c r="P182">
        <v>259</v>
      </c>
      <c r="Q182">
        <v>20</v>
      </c>
      <c r="R182">
        <v>2</v>
      </c>
      <c r="S182">
        <v>253</v>
      </c>
      <c r="T182">
        <v>237</v>
      </c>
      <c r="U182">
        <v>26</v>
      </c>
      <c r="V182">
        <v>4</v>
      </c>
      <c r="W182">
        <v>242</v>
      </c>
      <c r="X182">
        <v>254</v>
      </c>
      <c r="Y182">
        <v>18</v>
      </c>
      <c r="Z182">
        <v>1</v>
      </c>
      <c r="AA182">
        <v>223</v>
      </c>
      <c r="AB182">
        <v>219</v>
      </c>
      <c r="AC182">
        <v>21</v>
      </c>
      <c r="AD182">
        <v>2</v>
      </c>
      <c r="AE182">
        <v>225</v>
      </c>
      <c r="AF182">
        <v>227</v>
      </c>
      <c r="AG182">
        <v>17</v>
      </c>
      <c r="AH182">
        <v>3</v>
      </c>
      <c r="AI182">
        <v>252</v>
      </c>
      <c r="AJ182">
        <v>250</v>
      </c>
      <c r="AK182">
        <v>29</v>
      </c>
      <c r="AL182">
        <v>3</v>
      </c>
      <c r="AM182">
        <v>202</v>
      </c>
      <c r="AN182">
        <v>210</v>
      </c>
      <c r="AO182">
        <v>19</v>
      </c>
      <c r="AP182">
        <v>3</v>
      </c>
      <c r="AQ182">
        <v>240</v>
      </c>
      <c r="AR182">
        <v>234</v>
      </c>
      <c r="AS182">
        <v>15</v>
      </c>
      <c r="AT182">
        <v>3</v>
      </c>
      <c r="AU182">
        <v>234</v>
      </c>
      <c r="AV182">
        <v>234</v>
      </c>
      <c r="AW182">
        <v>22</v>
      </c>
      <c r="AX182">
        <v>4</v>
      </c>
      <c r="AY182">
        <v>248</v>
      </c>
      <c r="AZ182">
        <v>255</v>
      </c>
      <c r="BA182">
        <v>28</v>
      </c>
      <c r="BB182">
        <v>6</v>
      </c>
      <c r="BC182" s="20">
        <f t="shared" si="23"/>
        <v>2899</v>
      </c>
      <c r="BD182" s="20">
        <f t="shared" si="24"/>
        <v>2892</v>
      </c>
      <c r="BE182" s="20">
        <f t="shared" si="34"/>
        <v>271</v>
      </c>
      <c r="BG182">
        <v>249</v>
      </c>
      <c r="BH182">
        <v>245</v>
      </c>
      <c r="BI182">
        <v>30</v>
      </c>
      <c r="BJ182">
        <v>3</v>
      </c>
      <c r="BK182">
        <v>240</v>
      </c>
      <c r="BL182">
        <v>230</v>
      </c>
      <c r="BM182">
        <v>33</v>
      </c>
      <c r="BN182">
        <v>4</v>
      </c>
      <c r="BO182">
        <v>264</v>
      </c>
      <c r="BP182">
        <v>268</v>
      </c>
      <c r="BQ182">
        <v>30</v>
      </c>
      <c r="BR182">
        <v>2</v>
      </c>
      <c r="BS182">
        <v>252</v>
      </c>
      <c r="BT182">
        <v>250</v>
      </c>
      <c r="BU182">
        <v>31</v>
      </c>
      <c r="BV182">
        <v>2</v>
      </c>
      <c r="BW182">
        <v>241</v>
      </c>
      <c r="BX182">
        <v>275</v>
      </c>
      <c r="BY182">
        <v>20</v>
      </c>
      <c r="BZ182">
        <v>7</v>
      </c>
      <c r="CA182" s="20">
        <f t="shared" si="25"/>
        <v>1246</v>
      </c>
      <c r="CB182" s="20">
        <f t="shared" si="26"/>
        <v>1268</v>
      </c>
      <c r="CC182" s="20">
        <f t="shared" si="33"/>
        <v>144</v>
      </c>
      <c r="CD182" s="20">
        <f t="shared" si="32"/>
        <v>18</v>
      </c>
      <c r="CE182">
        <f t="shared" si="27"/>
        <v>4145</v>
      </c>
      <c r="CF182">
        <f t="shared" si="28"/>
        <v>4160</v>
      </c>
      <c r="CG182">
        <f t="shared" si="29"/>
        <v>415</v>
      </c>
      <c r="CH182">
        <f t="shared" si="30"/>
        <v>18</v>
      </c>
    </row>
    <row r="183" spans="1:86" hidden="1" x14ac:dyDescent="0.25">
      <c r="A183" t="s">
        <v>238</v>
      </c>
      <c r="B183" t="s">
        <v>239</v>
      </c>
      <c r="C183" t="s">
        <v>83</v>
      </c>
      <c r="D183" t="s">
        <v>140</v>
      </c>
      <c r="E183" t="s">
        <v>240</v>
      </c>
      <c r="F183" t="s">
        <v>92</v>
      </c>
      <c r="G183">
        <v>53</v>
      </c>
      <c r="H183">
        <v>53</v>
      </c>
      <c r="I183" t="s">
        <v>80</v>
      </c>
      <c r="J183" t="s">
        <v>80</v>
      </c>
      <c r="K183">
        <v>35</v>
      </c>
      <c r="L183">
        <v>35</v>
      </c>
      <c r="M183" t="s">
        <v>80</v>
      </c>
      <c r="N183" t="s">
        <v>80</v>
      </c>
      <c r="O183">
        <v>53</v>
      </c>
      <c r="P183">
        <v>53</v>
      </c>
      <c r="Q183" t="s">
        <v>80</v>
      </c>
      <c r="R183" t="s">
        <v>80</v>
      </c>
      <c r="S183">
        <v>63</v>
      </c>
      <c r="T183">
        <v>63</v>
      </c>
      <c r="U183" t="s">
        <v>80</v>
      </c>
      <c r="V183" t="s">
        <v>80</v>
      </c>
      <c r="W183">
        <v>61</v>
      </c>
      <c r="X183">
        <v>61</v>
      </c>
      <c r="Y183" t="s">
        <v>80</v>
      </c>
      <c r="Z183" t="s">
        <v>80</v>
      </c>
      <c r="AA183">
        <v>62</v>
      </c>
      <c r="AB183">
        <v>62</v>
      </c>
      <c r="AC183" t="s">
        <v>80</v>
      </c>
      <c r="AD183" t="s">
        <v>80</v>
      </c>
      <c r="AE183">
        <v>56</v>
      </c>
      <c r="AF183">
        <v>56</v>
      </c>
      <c r="AG183" t="s">
        <v>80</v>
      </c>
      <c r="AH183" t="s">
        <v>80</v>
      </c>
      <c r="AI183">
        <v>43</v>
      </c>
      <c r="AJ183">
        <v>42</v>
      </c>
      <c r="AK183" t="s">
        <v>80</v>
      </c>
      <c r="AL183" t="s">
        <v>80</v>
      </c>
      <c r="AM183">
        <v>39</v>
      </c>
      <c r="AN183">
        <v>40</v>
      </c>
      <c r="AO183" t="s">
        <v>80</v>
      </c>
      <c r="AP183" t="s">
        <v>80</v>
      </c>
      <c r="AQ183">
        <v>46</v>
      </c>
      <c r="AR183">
        <v>46</v>
      </c>
      <c r="AS183" t="s">
        <v>80</v>
      </c>
      <c r="AT183" t="s">
        <v>80</v>
      </c>
      <c r="AU183">
        <v>44</v>
      </c>
      <c r="AV183">
        <v>43</v>
      </c>
      <c r="AW183" t="s">
        <v>80</v>
      </c>
      <c r="AX183" t="s">
        <v>80</v>
      </c>
      <c r="AY183">
        <v>36</v>
      </c>
      <c r="AZ183">
        <v>37</v>
      </c>
      <c r="BA183" t="s">
        <v>80</v>
      </c>
      <c r="BB183" t="s">
        <v>80</v>
      </c>
      <c r="BC183" s="20">
        <f t="shared" si="23"/>
        <v>591</v>
      </c>
      <c r="BD183" s="20">
        <f t="shared" si="24"/>
        <v>591</v>
      </c>
      <c r="BG183">
        <v>70</v>
      </c>
      <c r="BH183">
        <v>70</v>
      </c>
      <c r="BI183" t="s">
        <v>80</v>
      </c>
      <c r="BJ183" t="s">
        <v>80</v>
      </c>
      <c r="BK183">
        <v>39</v>
      </c>
      <c r="BL183">
        <v>37</v>
      </c>
      <c r="BM183" t="s">
        <v>80</v>
      </c>
      <c r="BN183" t="s">
        <v>80</v>
      </c>
      <c r="BO183">
        <v>38</v>
      </c>
      <c r="BP183">
        <v>39</v>
      </c>
      <c r="BQ183" t="s">
        <v>80</v>
      </c>
      <c r="BR183" t="s">
        <v>80</v>
      </c>
      <c r="BS183">
        <v>44</v>
      </c>
      <c r="BT183">
        <v>45</v>
      </c>
      <c r="BU183" t="s">
        <v>80</v>
      </c>
      <c r="BV183" t="s">
        <v>80</v>
      </c>
      <c r="BW183">
        <v>33</v>
      </c>
      <c r="BX183">
        <v>33</v>
      </c>
      <c r="BY183" t="s">
        <v>80</v>
      </c>
      <c r="BZ183" t="s">
        <v>80</v>
      </c>
      <c r="CA183" s="20">
        <f t="shared" si="25"/>
        <v>224</v>
      </c>
      <c r="CB183" s="20">
        <f t="shared" si="26"/>
        <v>224</v>
      </c>
      <c r="CE183">
        <f t="shared" si="27"/>
        <v>815</v>
      </c>
      <c r="CF183">
        <f t="shared" si="28"/>
        <v>815</v>
      </c>
      <c r="CG183">
        <f t="shared" si="29"/>
        <v>0</v>
      </c>
      <c r="CH183">
        <f t="shared" si="30"/>
        <v>0</v>
      </c>
    </row>
    <row r="184" spans="1:86" hidden="1" x14ac:dyDescent="0.25">
      <c r="A184" t="s">
        <v>238</v>
      </c>
      <c r="B184" t="s">
        <v>239</v>
      </c>
      <c r="C184" t="s">
        <v>83</v>
      </c>
      <c r="D184" t="s">
        <v>140</v>
      </c>
      <c r="E184" t="s">
        <v>240</v>
      </c>
      <c r="F184" t="s">
        <v>86</v>
      </c>
      <c r="G184">
        <v>24</v>
      </c>
      <c r="H184">
        <v>22</v>
      </c>
      <c r="I184" t="s">
        <v>80</v>
      </c>
      <c r="J184" t="s">
        <v>80</v>
      </c>
      <c r="K184">
        <v>56</v>
      </c>
      <c r="L184">
        <v>52</v>
      </c>
      <c r="M184" t="s">
        <v>80</v>
      </c>
      <c r="N184" t="s">
        <v>80</v>
      </c>
      <c r="O184">
        <v>66</v>
      </c>
      <c r="P184">
        <v>68</v>
      </c>
      <c r="Q184">
        <v>2</v>
      </c>
      <c r="R184" t="s">
        <v>80</v>
      </c>
      <c r="S184">
        <v>39</v>
      </c>
      <c r="T184">
        <v>37</v>
      </c>
      <c r="U184" t="s">
        <v>80</v>
      </c>
      <c r="V184" t="s">
        <v>80</v>
      </c>
      <c r="W184">
        <v>75</v>
      </c>
      <c r="X184">
        <v>71</v>
      </c>
      <c r="Y184" t="s">
        <v>80</v>
      </c>
      <c r="Z184" t="s">
        <v>80</v>
      </c>
      <c r="AA184">
        <v>74</v>
      </c>
      <c r="AB184">
        <v>81</v>
      </c>
      <c r="AC184" t="s">
        <v>80</v>
      </c>
      <c r="AD184" t="s">
        <v>80</v>
      </c>
      <c r="AE184">
        <v>78</v>
      </c>
      <c r="AF184">
        <v>75</v>
      </c>
      <c r="AG184" t="s">
        <v>80</v>
      </c>
      <c r="AH184">
        <v>1</v>
      </c>
      <c r="AI184">
        <v>60</v>
      </c>
      <c r="AJ184">
        <v>61</v>
      </c>
      <c r="AK184">
        <v>1</v>
      </c>
      <c r="AL184" t="s">
        <v>80</v>
      </c>
      <c r="AM184">
        <v>67</v>
      </c>
      <c r="AN184">
        <v>69</v>
      </c>
      <c r="AO184" t="s">
        <v>80</v>
      </c>
      <c r="AP184" t="s">
        <v>80</v>
      </c>
      <c r="AQ184">
        <v>77</v>
      </c>
      <c r="AR184">
        <v>77</v>
      </c>
      <c r="AS184" t="s">
        <v>80</v>
      </c>
      <c r="AT184" t="s">
        <v>80</v>
      </c>
      <c r="AU184">
        <v>69</v>
      </c>
      <c r="AV184">
        <v>67</v>
      </c>
      <c r="AW184">
        <v>1</v>
      </c>
      <c r="AX184" t="s">
        <v>80</v>
      </c>
      <c r="AY184">
        <v>73</v>
      </c>
      <c r="AZ184">
        <v>78</v>
      </c>
      <c r="BA184" t="s">
        <v>80</v>
      </c>
      <c r="BB184" t="s">
        <v>80</v>
      </c>
      <c r="BC184" s="20">
        <f t="shared" si="23"/>
        <v>758</v>
      </c>
      <c r="BD184" s="20">
        <f t="shared" si="24"/>
        <v>758</v>
      </c>
      <c r="BG184">
        <v>48</v>
      </c>
      <c r="BH184">
        <v>45</v>
      </c>
      <c r="BI184" t="s">
        <v>80</v>
      </c>
      <c r="BJ184" t="s">
        <v>80</v>
      </c>
      <c r="BK184">
        <v>72</v>
      </c>
      <c r="BL184">
        <v>69</v>
      </c>
      <c r="BM184" t="s">
        <v>80</v>
      </c>
      <c r="BN184" t="s">
        <v>80</v>
      </c>
      <c r="BO184">
        <v>87</v>
      </c>
      <c r="BP184">
        <v>88</v>
      </c>
      <c r="BQ184" t="s">
        <v>80</v>
      </c>
      <c r="BR184" t="s">
        <v>80</v>
      </c>
      <c r="BS184">
        <v>74</v>
      </c>
      <c r="BT184">
        <v>77</v>
      </c>
      <c r="BU184">
        <v>1</v>
      </c>
      <c r="BV184">
        <v>2</v>
      </c>
      <c r="BW184">
        <v>81</v>
      </c>
      <c r="BX184">
        <v>83</v>
      </c>
      <c r="BY184">
        <v>1</v>
      </c>
      <c r="BZ184" t="s">
        <v>80</v>
      </c>
      <c r="CA184" s="20">
        <f t="shared" si="25"/>
        <v>362</v>
      </c>
      <c r="CB184" s="20">
        <f t="shared" si="26"/>
        <v>362</v>
      </c>
      <c r="CE184">
        <f t="shared" si="27"/>
        <v>1120</v>
      </c>
      <c r="CF184">
        <f t="shared" si="28"/>
        <v>1120</v>
      </c>
      <c r="CG184">
        <f t="shared" si="29"/>
        <v>0</v>
      </c>
      <c r="CH184">
        <f t="shared" si="30"/>
        <v>0</v>
      </c>
    </row>
    <row r="185" spans="1:86" hidden="1" x14ac:dyDescent="0.25">
      <c r="A185" t="s">
        <v>238</v>
      </c>
      <c r="B185" t="s">
        <v>239</v>
      </c>
      <c r="C185" t="s">
        <v>83</v>
      </c>
      <c r="D185" t="s">
        <v>140</v>
      </c>
      <c r="E185" t="s">
        <v>240</v>
      </c>
      <c r="F185" t="s">
        <v>79</v>
      </c>
      <c r="G185">
        <v>68</v>
      </c>
      <c r="H185">
        <v>63</v>
      </c>
      <c r="I185" t="s">
        <v>80</v>
      </c>
      <c r="J185" t="s">
        <v>80</v>
      </c>
      <c r="K185">
        <v>64</v>
      </c>
      <c r="L185">
        <v>65</v>
      </c>
      <c r="M185" t="s">
        <v>80</v>
      </c>
      <c r="N185" t="s">
        <v>80</v>
      </c>
      <c r="O185">
        <v>83</v>
      </c>
      <c r="P185">
        <v>82</v>
      </c>
      <c r="Q185" t="s">
        <v>80</v>
      </c>
      <c r="R185" t="s">
        <v>80</v>
      </c>
      <c r="S185">
        <v>77</v>
      </c>
      <c r="T185">
        <v>78</v>
      </c>
      <c r="U185" t="s">
        <v>80</v>
      </c>
      <c r="V185" t="s">
        <v>80</v>
      </c>
      <c r="W185">
        <v>89</v>
      </c>
      <c r="X185">
        <v>87</v>
      </c>
      <c r="Y185" t="s">
        <v>80</v>
      </c>
      <c r="Z185" t="s">
        <v>80</v>
      </c>
      <c r="AA185">
        <v>100</v>
      </c>
      <c r="AB185">
        <v>100</v>
      </c>
      <c r="AC185" t="s">
        <v>80</v>
      </c>
      <c r="AD185" t="s">
        <v>80</v>
      </c>
      <c r="AE185">
        <v>112</v>
      </c>
      <c r="AF185">
        <v>110</v>
      </c>
      <c r="AG185" t="s">
        <v>80</v>
      </c>
      <c r="AH185" t="s">
        <v>80</v>
      </c>
      <c r="AI185">
        <v>83</v>
      </c>
      <c r="AJ185">
        <v>77</v>
      </c>
      <c r="AK185" t="s">
        <v>80</v>
      </c>
      <c r="AL185" t="s">
        <v>80</v>
      </c>
      <c r="AM185">
        <v>88</v>
      </c>
      <c r="AN185">
        <v>92</v>
      </c>
      <c r="AO185" t="s">
        <v>80</v>
      </c>
      <c r="AP185" t="s">
        <v>80</v>
      </c>
      <c r="AQ185">
        <v>81</v>
      </c>
      <c r="AR185">
        <v>84</v>
      </c>
      <c r="AS185" t="s">
        <v>80</v>
      </c>
      <c r="AT185" t="s">
        <v>80</v>
      </c>
      <c r="AU185">
        <v>91</v>
      </c>
      <c r="AV185">
        <v>93</v>
      </c>
      <c r="AW185" t="s">
        <v>80</v>
      </c>
      <c r="AX185" t="s">
        <v>80</v>
      </c>
      <c r="AY185">
        <v>93</v>
      </c>
      <c r="AZ185">
        <v>92</v>
      </c>
      <c r="BA185" t="s">
        <v>80</v>
      </c>
      <c r="BB185" t="s">
        <v>80</v>
      </c>
      <c r="BC185" s="20">
        <f t="shared" si="23"/>
        <v>1029</v>
      </c>
      <c r="BD185" s="20">
        <f t="shared" si="24"/>
        <v>1023</v>
      </c>
      <c r="BG185">
        <v>81</v>
      </c>
      <c r="BH185">
        <v>76</v>
      </c>
      <c r="BI185" t="s">
        <v>80</v>
      </c>
      <c r="BJ185" t="s">
        <v>80</v>
      </c>
      <c r="BK185">
        <v>78</v>
      </c>
      <c r="BL185">
        <v>76</v>
      </c>
      <c r="BM185" t="s">
        <v>80</v>
      </c>
      <c r="BN185" t="s">
        <v>80</v>
      </c>
      <c r="BO185">
        <v>69</v>
      </c>
      <c r="BP185">
        <v>73</v>
      </c>
      <c r="BQ185">
        <v>1</v>
      </c>
      <c r="BR185" t="s">
        <v>80</v>
      </c>
      <c r="BS185">
        <v>80</v>
      </c>
      <c r="BT185">
        <v>88</v>
      </c>
      <c r="BU185" t="s">
        <v>80</v>
      </c>
      <c r="BV185" t="s">
        <v>80</v>
      </c>
      <c r="BW185">
        <v>79</v>
      </c>
      <c r="BX185">
        <v>80</v>
      </c>
      <c r="BY185" t="s">
        <v>80</v>
      </c>
      <c r="BZ185" t="s">
        <v>80</v>
      </c>
      <c r="CA185" s="20">
        <f t="shared" si="25"/>
        <v>387</v>
      </c>
      <c r="CB185" s="20">
        <f t="shared" si="26"/>
        <v>393</v>
      </c>
      <c r="CE185">
        <f t="shared" si="27"/>
        <v>1416</v>
      </c>
      <c r="CF185">
        <f t="shared" si="28"/>
        <v>1416</v>
      </c>
      <c r="CG185">
        <f t="shared" si="29"/>
        <v>0</v>
      </c>
      <c r="CH185">
        <f t="shared" si="30"/>
        <v>0</v>
      </c>
    </row>
    <row r="186" spans="1:86" hidden="1" x14ac:dyDescent="0.25">
      <c r="A186" t="s">
        <v>142</v>
      </c>
      <c r="B186" t="s">
        <v>143</v>
      </c>
      <c r="C186" t="s">
        <v>83</v>
      </c>
      <c r="D186" t="s">
        <v>140</v>
      </c>
      <c r="E186" t="s">
        <v>144</v>
      </c>
      <c r="F186" t="s">
        <v>109</v>
      </c>
      <c r="G186">
        <v>132</v>
      </c>
      <c r="H186">
        <v>123</v>
      </c>
      <c r="I186">
        <v>2</v>
      </c>
      <c r="J186">
        <v>5</v>
      </c>
      <c r="K186">
        <v>116</v>
      </c>
      <c r="L186">
        <v>119</v>
      </c>
      <c r="M186">
        <v>2</v>
      </c>
      <c r="N186">
        <v>2</v>
      </c>
      <c r="O186">
        <v>174</v>
      </c>
      <c r="P186">
        <v>159</v>
      </c>
      <c r="Q186">
        <v>7</v>
      </c>
      <c r="R186">
        <v>3</v>
      </c>
      <c r="S186">
        <v>139</v>
      </c>
      <c r="T186">
        <v>145</v>
      </c>
      <c r="U186">
        <v>2</v>
      </c>
      <c r="V186">
        <v>2</v>
      </c>
      <c r="W186">
        <v>125</v>
      </c>
      <c r="X186">
        <v>135</v>
      </c>
      <c r="Y186" t="s">
        <v>80</v>
      </c>
      <c r="Z186">
        <v>1</v>
      </c>
      <c r="AA186">
        <v>102</v>
      </c>
      <c r="AB186">
        <v>102</v>
      </c>
      <c r="AC186">
        <v>1</v>
      </c>
      <c r="AD186">
        <v>1</v>
      </c>
      <c r="AE186">
        <v>84</v>
      </c>
      <c r="AF186">
        <v>86</v>
      </c>
      <c r="AG186">
        <v>3</v>
      </c>
      <c r="AH186">
        <v>3</v>
      </c>
      <c r="AI186">
        <v>82</v>
      </c>
      <c r="AJ186">
        <v>85</v>
      </c>
      <c r="AK186" t="s">
        <v>80</v>
      </c>
      <c r="AL186">
        <v>1</v>
      </c>
      <c r="AM186">
        <v>65</v>
      </c>
      <c r="AN186">
        <v>68</v>
      </c>
      <c r="AO186" t="s">
        <v>80</v>
      </c>
      <c r="AP186">
        <v>3</v>
      </c>
      <c r="AQ186">
        <v>99</v>
      </c>
      <c r="AR186">
        <v>92</v>
      </c>
      <c r="AS186">
        <v>2</v>
      </c>
      <c r="AT186">
        <v>2</v>
      </c>
      <c r="AU186">
        <v>122</v>
      </c>
      <c r="AV186">
        <v>118</v>
      </c>
      <c r="AW186">
        <v>1</v>
      </c>
      <c r="AX186">
        <v>3</v>
      </c>
      <c r="AY186">
        <v>118</v>
      </c>
      <c r="AZ186">
        <v>131</v>
      </c>
      <c r="BA186">
        <v>3</v>
      </c>
      <c r="BB186">
        <v>4</v>
      </c>
      <c r="BC186" s="20">
        <f t="shared" si="23"/>
        <v>1358</v>
      </c>
      <c r="BD186" s="20">
        <f t="shared" si="24"/>
        <v>1363</v>
      </c>
      <c r="BF186" s="20">
        <f t="shared" si="31"/>
        <v>30</v>
      </c>
      <c r="BG186">
        <v>149</v>
      </c>
      <c r="BH186">
        <v>130</v>
      </c>
      <c r="BI186">
        <v>6</v>
      </c>
      <c r="BJ186">
        <v>3</v>
      </c>
      <c r="BK186">
        <v>166</v>
      </c>
      <c r="BL186">
        <v>159</v>
      </c>
      <c r="BM186">
        <v>2</v>
      </c>
      <c r="BN186">
        <v>2</v>
      </c>
      <c r="BO186">
        <v>163</v>
      </c>
      <c r="BP186">
        <v>170</v>
      </c>
      <c r="BQ186">
        <v>4</v>
      </c>
      <c r="BR186">
        <v>1</v>
      </c>
      <c r="BS186">
        <v>133</v>
      </c>
      <c r="BT186">
        <v>147</v>
      </c>
      <c r="BU186">
        <v>3</v>
      </c>
      <c r="BV186">
        <v>1</v>
      </c>
      <c r="BW186">
        <v>131</v>
      </c>
      <c r="BX186">
        <v>146</v>
      </c>
      <c r="BY186" t="s">
        <v>80</v>
      </c>
      <c r="BZ186">
        <v>3</v>
      </c>
      <c r="CA186" s="20">
        <f t="shared" si="25"/>
        <v>742</v>
      </c>
      <c r="CB186" s="20">
        <f t="shared" si="26"/>
        <v>752</v>
      </c>
      <c r="CD186" s="20">
        <f t="shared" si="32"/>
        <v>10</v>
      </c>
      <c r="CE186">
        <f t="shared" si="27"/>
        <v>2100</v>
      </c>
      <c r="CF186">
        <f t="shared" si="28"/>
        <v>2115</v>
      </c>
      <c r="CG186">
        <f t="shared" si="29"/>
        <v>0</v>
      </c>
      <c r="CH186">
        <f t="shared" si="30"/>
        <v>40</v>
      </c>
    </row>
    <row r="187" spans="1:86" hidden="1" x14ac:dyDescent="0.25">
      <c r="A187" t="s">
        <v>142</v>
      </c>
      <c r="B187" t="s">
        <v>143</v>
      </c>
      <c r="C187" t="s">
        <v>83</v>
      </c>
      <c r="D187" t="s">
        <v>140</v>
      </c>
      <c r="E187" t="s">
        <v>144</v>
      </c>
      <c r="F187" t="s">
        <v>111</v>
      </c>
      <c r="G187">
        <v>14</v>
      </c>
      <c r="H187">
        <v>14</v>
      </c>
      <c r="I187" t="s">
        <v>80</v>
      </c>
      <c r="J187">
        <v>2</v>
      </c>
      <c r="K187">
        <v>25</v>
      </c>
      <c r="L187">
        <v>27</v>
      </c>
      <c r="M187" t="s">
        <v>80</v>
      </c>
      <c r="N187" t="s">
        <v>80</v>
      </c>
      <c r="O187">
        <v>22</v>
      </c>
      <c r="P187">
        <v>23</v>
      </c>
      <c r="Q187" t="s">
        <v>80</v>
      </c>
      <c r="R187" t="s">
        <v>80</v>
      </c>
      <c r="S187">
        <v>20</v>
      </c>
      <c r="T187">
        <v>16</v>
      </c>
      <c r="U187" t="s">
        <v>80</v>
      </c>
      <c r="V187" t="s">
        <v>80</v>
      </c>
      <c r="W187">
        <v>22</v>
      </c>
      <c r="X187">
        <v>27</v>
      </c>
      <c r="Y187" t="s">
        <v>80</v>
      </c>
      <c r="Z187" t="s">
        <v>80</v>
      </c>
      <c r="AA187">
        <v>21</v>
      </c>
      <c r="AB187">
        <v>19</v>
      </c>
      <c r="AC187" t="s">
        <v>80</v>
      </c>
      <c r="AD187">
        <v>1</v>
      </c>
      <c r="AE187">
        <v>6</v>
      </c>
      <c r="AF187">
        <v>9</v>
      </c>
      <c r="AG187" t="s">
        <v>80</v>
      </c>
      <c r="AH187" t="s">
        <v>80</v>
      </c>
      <c r="AI187">
        <v>10</v>
      </c>
      <c r="AJ187">
        <v>9</v>
      </c>
      <c r="AK187" t="s">
        <v>80</v>
      </c>
      <c r="AL187" t="s">
        <v>80</v>
      </c>
      <c r="AM187">
        <v>6</v>
      </c>
      <c r="AN187">
        <v>6</v>
      </c>
      <c r="AO187" t="s">
        <v>80</v>
      </c>
      <c r="AP187" t="s">
        <v>80</v>
      </c>
      <c r="AQ187">
        <v>6</v>
      </c>
      <c r="AR187">
        <v>7</v>
      </c>
      <c r="AS187" t="s">
        <v>80</v>
      </c>
      <c r="AT187" t="s">
        <v>80</v>
      </c>
      <c r="AU187">
        <v>16</v>
      </c>
      <c r="AV187">
        <v>15</v>
      </c>
      <c r="AW187" t="s">
        <v>80</v>
      </c>
      <c r="AX187" t="s">
        <v>80</v>
      </c>
      <c r="AY187">
        <v>14</v>
      </c>
      <c r="AZ187">
        <v>13</v>
      </c>
      <c r="BA187" t="s">
        <v>80</v>
      </c>
      <c r="BB187" t="s">
        <v>80</v>
      </c>
      <c r="BC187" s="20">
        <f t="shared" si="23"/>
        <v>182</v>
      </c>
      <c r="BD187" s="20">
        <f t="shared" si="24"/>
        <v>185</v>
      </c>
      <c r="BG187">
        <v>10</v>
      </c>
      <c r="BH187">
        <v>9</v>
      </c>
      <c r="BI187" t="s">
        <v>80</v>
      </c>
      <c r="BJ187" t="s">
        <v>80</v>
      </c>
      <c r="BK187">
        <v>27</v>
      </c>
      <c r="BL187">
        <v>26</v>
      </c>
      <c r="BM187" t="s">
        <v>80</v>
      </c>
      <c r="BN187" t="s">
        <v>80</v>
      </c>
      <c r="BO187">
        <v>12</v>
      </c>
      <c r="BP187">
        <v>15</v>
      </c>
      <c r="BQ187" t="s">
        <v>80</v>
      </c>
      <c r="BR187" t="s">
        <v>80</v>
      </c>
      <c r="BS187">
        <v>21</v>
      </c>
      <c r="BT187">
        <v>20</v>
      </c>
      <c r="BU187" t="s">
        <v>80</v>
      </c>
      <c r="BV187" t="s">
        <v>80</v>
      </c>
      <c r="BW187">
        <v>13</v>
      </c>
      <c r="BX187">
        <v>15</v>
      </c>
      <c r="BY187" t="s">
        <v>80</v>
      </c>
      <c r="BZ187" t="s">
        <v>80</v>
      </c>
      <c r="CA187" s="20">
        <f t="shared" si="25"/>
        <v>83</v>
      </c>
      <c r="CB187" s="20">
        <f t="shared" si="26"/>
        <v>85</v>
      </c>
      <c r="CE187">
        <f t="shared" si="27"/>
        <v>265</v>
      </c>
      <c r="CF187">
        <f t="shared" si="28"/>
        <v>270</v>
      </c>
      <c r="CG187">
        <f t="shared" si="29"/>
        <v>0</v>
      </c>
      <c r="CH187">
        <f t="shared" si="30"/>
        <v>0</v>
      </c>
    </row>
    <row r="188" spans="1:86" hidden="1" x14ac:dyDescent="0.25">
      <c r="A188" t="s">
        <v>149</v>
      </c>
      <c r="B188" t="s">
        <v>150</v>
      </c>
      <c r="C188" t="s">
        <v>83</v>
      </c>
      <c r="D188" t="s">
        <v>325</v>
      </c>
      <c r="E188" t="s">
        <v>343</v>
      </c>
      <c r="F188" t="s">
        <v>86</v>
      </c>
      <c r="G188">
        <v>12</v>
      </c>
      <c r="H188">
        <v>12</v>
      </c>
      <c r="I188" t="s">
        <v>80</v>
      </c>
      <c r="J188" t="s">
        <v>80</v>
      </c>
      <c r="K188">
        <v>39</v>
      </c>
      <c r="L188">
        <v>39</v>
      </c>
      <c r="M188" t="s">
        <v>80</v>
      </c>
      <c r="N188" t="s">
        <v>80</v>
      </c>
      <c r="O188">
        <v>56</v>
      </c>
      <c r="P188">
        <v>56</v>
      </c>
      <c r="Q188" t="s">
        <v>80</v>
      </c>
      <c r="R188" t="s">
        <v>80</v>
      </c>
      <c r="S188">
        <v>20</v>
      </c>
      <c r="T188">
        <v>20</v>
      </c>
      <c r="U188" t="s">
        <v>80</v>
      </c>
      <c r="V188" t="s">
        <v>80</v>
      </c>
      <c r="W188">
        <v>30</v>
      </c>
      <c r="X188">
        <v>30</v>
      </c>
      <c r="Y188" t="s">
        <v>80</v>
      </c>
      <c r="Z188" t="s">
        <v>80</v>
      </c>
      <c r="AA188">
        <v>49</v>
      </c>
      <c r="AB188">
        <v>49</v>
      </c>
      <c r="AC188" t="s">
        <v>80</v>
      </c>
      <c r="AD188" t="s">
        <v>80</v>
      </c>
      <c r="AE188">
        <v>35</v>
      </c>
      <c r="AF188">
        <v>35</v>
      </c>
      <c r="AG188" t="s">
        <v>80</v>
      </c>
      <c r="AH188" t="s">
        <v>80</v>
      </c>
      <c r="AI188">
        <v>27</v>
      </c>
      <c r="AJ188">
        <v>27</v>
      </c>
      <c r="AK188" t="s">
        <v>80</v>
      </c>
      <c r="AL188" t="s">
        <v>80</v>
      </c>
      <c r="AM188">
        <v>51</v>
      </c>
      <c r="AN188">
        <v>51</v>
      </c>
      <c r="AO188" t="s">
        <v>80</v>
      </c>
      <c r="AP188" t="s">
        <v>80</v>
      </c>
      <c r="AQ188">
        <v>42</v>
      </c>
      <c r="AR188">
        <v>42</v>
      </c>
      <c r="AS188" t="s">
        <v>80</v>
      </c>
      <c r="AT188" t="s">
        <v>80</v>
      </c>
      <c r="AU188">
        <v>51</v>
      </c>
      <c r="AV188">
        <v>51</v>
      </c>
      <c r="AW188" t="s">
        <v>80</v>
      </c>
      <c r="AX188" t="s">
        <v>80</v>
      </c>
      <c r="AY188">
        <v>35</v>
      </c>
      <c r="AZ188">
        <v>35</v>
      </c>
      <c r="BA188" t="s">
        <v>80</v>
      </c>
      <c r="BB188" t="s">
        <v>80</v>
      </c>
      <c r="BC188" s="20">
        <f t="shared" si="23"/>
        <v>447</v>
      </c>
      <c r="BD188" s="20">
        <f t="shared" si="24"/>
        <v>447</v>
      </c>
      <c r="BG188">
        <v>12</v>
      </c>
      <c r="BH188">
        <v>12</v>
      </c>
      <c r="BI188" t="s">
        <v>80</v>
      </c>
      <c r="BJ188" t="s">
        <v>80</v>
      </c>
      <c r="BK188">
        <v>41</v>
      </c>
      <c r="BL188">
        <v>41</v>
      </c>
      <c r="BM188" t="s">
        <v>80</v>
      </c>
      <c r="BN188" t="s">
        <v>80</v>
      </c>
      <c r="BO188">
        <v>59</v>
      </c>
      <c r="BP188">
        <v>59</v>
      </c>
      <c r="BQ188" t="s">
        <v>80</v>
      </c>
      <c r="BR188" t="s">
        <v>80</v>
      </c>
      <c r="BS188">
        <v>18</v>
      </c>
      <c r="BT188">
        <v>18</v>
      </c>
      <c r="BU188" t="s">
        <v>80</v>
      </c>
      <c r="BV188" t="s">
        <v>80</v>
      </c>
      <c r="BW188">
        <v>49</v>
      </c>
      <c r="BX188">
        <v>49</v>
      </c>
      <c r="BY188" t="s">
        <v>80</v>
      </c>
      <c r="BZ188" t="s">
        <v>80</v>
      </c>
      <c r="CA188" s="20">
        <f t="shared" si="25"/>
        <v>179</v>
      </c>
      <c r="CB188" s="20">
        <f t="shared" si="26"/>
        <v>179</v>
      </c>
      <c r="CE188">
        <f t="shared" si="27"/>
        <v>626</v>
      </c>
      <c r="CF188">
        <f t="shared" si="28"/>
        <v>626</v>
      </c>
      <c r="CG188">
        <f t="shared" si="29"/>
        <v>0</v>
      </c>
      <c r="CH188">
        <f t="shared" si="30"/>
        <v>0</v>
      </c>
    </row>
    <row r="189" spans="1:86" hidden="1" x14ac:dyDescent="0.25">
      <c r="A189" t="s">
        <v>149</v>
      </c>
      <c r="B189" t="s">
        <v>150</v>
      </c>
      <c r="C189" t="s">
        <v>201</v>
      </c>
      <c r="D189" t="s">
        <v>256</v>
      </c>
      <c r="E189" t="s">
        <v>344</v>
      </c>
      <c r="F189" t="s">
        <v>86</v>
      </c>
      <c r="G189" t="s">
        <v>80</v>
      </c>
      <c r="H189" t="s">
        <v>80</v>
      </c>
      <c r="I189" t="s">
        <v>80</v>
      </c>
      <c r="J189" t="s">
        <v>80</v>
      </c>
      <c r="K189">
        <v>12</v>
      </c>
      <c r="L189">
        <v>12</v>
      </c>
      <c r="M189" t="s">
        <v>80</v>
      </c>
      <c r="N189" t="s">
        <v>80</v>
      </c>
      <c r="O189">
        <v>13</v>
      </c>
      <c r="P189">
        <v>13</v>
      </c>
      <c r="Q189" t="s">
        <v>80</v>
      </c>
      <c r="R189" t="s">
        <v>80</v>
      </c>
      <c r="S189">
        <v>9</v>
      </c>
      <c r="T189">
        <v>9</v>
      </c>
      <c r="U189" t="s">
        <v>80</v>
      </c>
      <c r="V189" t="s">
        <v>80</v>
      </c>
      <c r="W189">
        <v>16</v>
      </c>
      <c r="X189">
        <v>16</v>
      </c>
      <c r="Y189" t="s">
        <v>80</v>
      </c>
      <c r="Z189" t="s">
        <v>80</v>
      </c>
      <c r="AA189">
        <v>10</v>
      </c>
      <c r="AB189">
        <v>10</v>
      </c>
      <c r="AC189" t="s">
        <v>80</v>
      </c>
      <c r="AD189" t="s">
        <v>80</v>
      </c>
      <c r="AE189" t="s">
        <v>80</v>
      </c>
      <c r="AF189" t="s">
        <v>80</v>
      </c>
      <c r="AG189" t="s">
        <v>80</v>
      </c>
      <c r="AH189" t="s">
        <v>80</v>
      </c>
      <c r="AI189">
        <v>23</v>
      </c>
      <c r="AJ189">
        <v>23</v>
      </c>
      <c r="AK189" t="s">
        <v>80</v>
      </c>
      <c r="AL189" t="s">
        <v>80</v>
      </c>
      <c r="AM189">
        <v>21</v>
      </c>
      <c r="AN189">
        <v>21</v>
      </c>
      <c r="AO189" t="s">
        <v>80</v>
      </c>
      <c r="AP189" t="s">
        <v>80</v>
      </c>
      <c r="AQ189">
        <v>18</v>
      </c>
      <c r="AR189">
        <v>18</v>
      </c>
      <c r="AS189" t="s">
        <v>80</v>
      </c>
      <c r="AT189" t="s">
        <v>80</v>
      </c>
      <c r="AU189">
        <v>18</v>
      </c>
      <c r="AV189">
        <v>18</v>
      </c>
      <c r="AW189" t="s">
        <v>80</v>
      </c>
      <c r="AX189" t="s">
        <v>80</v>
      </c>
      <c r="AY189">
        <v>20</v>
      </c>
      <c r="AZ189">
        <v>20</v>
      </c>
      <c r="BA189" t="s">
        <v>80</v>
      </c>
      <c r="BB189" t="s">
        <v>80</v>
      </c>
      <c r="BG189">
        <v>17</v>
      </c>
      <c r="BH189">
        <v>17</v>
      </c>
      <c r="BI189" t="s">
        <v>80</v>
      </c>
      <c r="BJ189" t="s">
        <v>80</v>
      </c>
      <c r="BK189">
        <v>22</v>
      </c>
      <c r="BL189">
        <v>22</v>
      </c>
      <c r="BM189" t="s">
        <v>80</v>
      </c>
      <c r="BN189" t="s">
        <v>80</v>
      </c>
      <c r="BO189">
        <v>18</v>
      </c>
      <c r="BP189">
        <v>18</v>
      </c>
      <c r="BQ189" t="s">
        <v>80</v>
      </c>
      <c r="BR189" t="s">
        <v>80</v>
      </c>
      <c r="BS189">
        <v>20</v>
      </c>
      <c r="BT189">
        <v>20</v>
      </c>
      <c r="BU189" t="s">
        <v>80</v>
      </c>
      <c r="BV189" t="s">
        <v>80</v>
      </c>
      <c r="BW189">
        <v>25</v>
      </c>
      <c r="BX189">
        <v>25</v>
      </c>
      <c r="BY189" t="s">
        <v>80</v>
      </c>
      <c r="BZ189" t="s">
        <v>80</v>
      </c>
      <c r="CA189" s="20">
        <f t="shared" si="25"/>
        <v>102</v>
      </c>
      <c r="CB189" s="20">
        <f t="shared" si="26"/>
        <v>102</v>
      </c>
      <c r="CE189">
        <f t="shared" si="27"/>
        <v>102</v>
      </c>
      <c r="CF189">
        <f t="shared" si="28"/>
        <v>102</v>
      </c>
      <c r="CG189">
        <f t="shared" si="29"/>
        <v>0</v>
      </c>
      <c r="CH189">
        <f t="shared" si="30"/>
        <v>0</v>
      </c>
    </row>
    <row r="190" spans="1:86" hidden="1" x14ac:dyDescent="0.25">
      <c r="A190" t="s">
        <v>104</v>
      </c>
      <c r="B190" t="s">
        <v>105</v>
      </c>
      <c r="C190" t="s">
        <v>106</v>
      </c>
      <c r="D190" t="s">
        <v>107</v>
      </c>
      <c r="E190" t="s">
        <v>108</v>
      </c>
      <c r="F190" t="s">
        <v>92</v>
      </c>
      <c r="G190" t="s">
        <v>80</v>
      </c>
      <c r="H190" t="s">
        <v>80</v>
      </c>
      <c r="I190" t="s">
        <v>80</v>
      </c>
      <c r="J190" t="s">
        <v>80</v>
      </c>
      <c r="K190" t="s">
        <v>80</v>
      </c>
      <c r="L190" t="s">
        <v>80</v>
      </c>
      <c r="M190" t="s">
        <v>80</v>
      </c>
      <c r="N190" t="s">
        <v>80</v>
      </c>
      <c r="O190" t="s">
        <v>80</v>
      </c>
      <c r="P190" t="s">
        <v>80</v>
      </c>
      <c r="Q190" t="s">
        <v>80</v>
      </c>
      <c r="R190" t="s">
        <v>80</v>
      </c>
      <c r="S190" t="s">
        <v>80</v>
      </c>
      <c r="T190" t="s">
        <v>80</v>
      </c>
      <c r="U190" t="s">
        <v>80</v>
      </c>
      <c r="V190" t="s">
        <v>80</v>
      </c>
      <c r="W190" t="s">
        <v>80</v>
      </c>
      <c r="X190" t="s">
        <v>80</v>
      </c>
      <c r="Y190" t="s">
        <v>80</v>
      </c>
      <c r="Z190" t="s">
        <v>80</v>
      </c>
      <c r="AA190" t="s">
        <v>80</v>
      </c>
      <c r="AB190" t="s">
        <v>80</v>
      </c>
      <c r="AC190" t="s">
        <v>80</v>
      </c>
      <c r="AD190" t="s">
        <v>80</v>
      </c>
      <c r="AE190" t="s">
        <v>80</v>
      </c>
      <c r="AF190" t="s">
        <v>80</v>
      </c>
      <c r="AG190" t="s">
        <v>80</v>
      </c>
      <c r="AH190" t="s">
        <v>80</v>
      </c>
      <c r="AI190" t="s">
        <v>80</v>
      </c>
      <c r="AJ190" t="s">
        <v>80</v>
      </c>
      <c r="AK190" t="s">
        <v>80</v>
      </c>
      <c r="AL190" t="s">
        <v>80</v>
      </c>
      <c r="AM190" t="s">
        <v>80</v>
      </c>
      <c r="AN190" t="s">
        <v>80</v>
      </c>
      <c r="AO190" t="s">
        <v>80</v>
      </c>
      <c r="AP190" t="s">
        <v>80</v>
      </c>
      <c r="AQ190">
        <v>73</v>
      </c>
      <c r="AR190">
        <v>72</v>
      </c>
      <c r="AS190" t="s">
        <v>80</v>
      </c>
      <c r="AT190" t="s">
        <v>80</v>
      </c>
      <c r="AU190">
        <v>97</v>
      </c>
      <c r="AV190">
        <v>96</v>
      </c>
      <c r="AW190" t="s">
        <v>80</v>
      </c>
      <c r="AX190" t="s">
        <v>80</v>
      </c>
      <c r="AY190">
        <v>144</v>
      </c>
      <c r="AZ190">
        <v>146</v>
      </c>
      <c r="BA190" t="s">
        <v>80</v>
      </c>
      <c r="BB190" t="s">
        <v>80</v>
      </c>
      <c r="BG190">
        <v>172</v>
      </c>
      <c r="BH190">
        <v>171</v>
      </c>
      <c r="BI190" t="s">
        <v>80</v>
      </c>
      <c r="BJ190" t="s">
        <v>80</v>
      </c>
      <c r="BK190">
        <v>110</v>
      </c>
      <c r="BL190">
        <v>111</v>
      </c>
      <c r="BM190" t="s">
        <v>80</v>
      </c>
      <c r="BN190" t="s">
        <v>80</v>
      </c>
      <c r="BO190">
        <v>126</v>
      </c>
      <c r="BP190">
        <v>126</v>
      </c>
      <c r="BQ190" t="s">
        <v>80</v>
      </c>
      <c r="BR190" t="s">
        <v>80</v>
      </c>
      <c r="BS190">
        <v>122</v>
      </c>
      <c r="BT190">
        <v>121</v>
      </c>
      <c r="BU190" t="s">
        <v>80</v>
      </c>
      <c r="BV190" t="s">
        <v>80</v>
      </c>
      <c r="BW190">
        <v>150</v>
      </c>
      <c r="BX190">
        <v>151</v>
      </c>
      <c r="BY190" t="s">
        <v>80</v>
      </c>
      <c r="BZ190" t="s">
        <v>80</v>
      </c>
      <c r="CA190" s="20">
        <f t="shared" si="25"/>
        <v>680</v>
      </c>
      <c r="CB190" s="20">
        <f t="shared" si="26"/>
        <v>680</v>
      </c>
      <c r="CE190">
        <f t="shared" si="27"/>
        <v>680</v>
      </c>
      <c r="CF190">
        <f t="shared" si="28"/>
        <v>680</v>
      </c>
      <c r="CG190">
        <f t="shared" si="29"/>
        <v>0</v>
      </c>
      <c r="CH190">
        <f t="shared" si="30"/>
        <v>0</v>
      </c>
    </row>
    <row r="191" spans="1:86" hidden="1" x14ac:dyDescent="0.25">
      <c r="A191" t="s">
        <v>104</v>
      </c>
      <c r="B191" t="s">
        <v>105</v>
      </c>
      <c r="C191" t="s">
        <v>106</v>
      </c>
      <c r="D191" t="s">
        <v>107</v>
      </c>
      <c r="E191" t="s">
        <v>108</v>
      </c>
      <c r="F191" t="s">
        <v>79</v>
      </c>
      <c r="G191" t="s">
        <v>80</v>
      </c>
      <c r="H191" t="s">
        <v>80</v>
      </c>
      <c r="I191" t="s">
        <v>80</v>
      </c>
      <c r="J191" t="s">
        <v>80</v>
      </c>
      <c r="K191" t="s">
        <v>80</v>
      </c>
      <c r="L191" t="s">
        <v>80</v>
      </c>
      <c r="M191" t="s">
        <v>80</v>
      </c>
      <c r="N191" t="s">
        <v>80</v>
      </c>
      <c r="O191" t="s">
        <v>80</v>
      </c>
      <c r="P191" t="s">
        <v>80</v>
      </c>
      <c r="Q191" t="s">
        <v>80</v>
      </c>
      <c r="R191" t="s">
        <v>80</v>
      </c>
      <c r="S191" t="s">
        <v>80</v>
      </c>
      <c r="T191" t="s">
        <v>80</v>
      </c>
      <c r="U191" t="s">
        <v>80</v>
      </c>
      <c r="V191" t="s">
        <v>80</v>
      </c>
      <c r="W191" t="s">
        <v>80</v>
      </c>
      <c r="X191" t="s">
        <v>80</v>
      </c>
      <c r="Y191" t="s">
        <v>80</v>
      </c>
      <c r="Z191" t="s">
        <v>80</v>
      </c>
      <c r="AA191" t="s">
        <v>80</v>
      </c>
      <c r="AB191" t="s">
        <v>80</v>
      </c>
      <c r="AC191" t="s">
        <v>80</v>
      </c>
      <c r="AD191" t="s">
        <v>80</v>
      </c>
      <c r="AE191" t="s">
        <v>80</v>
      </c>
      <c r="AF191" t="s">
        <v>80</v>
      </c>
      <c r="AG191" t="s">
        <v>80</v>
      </c>
      <c r="AH191" t="s">
        <v>80</v>
      </c>
      <c r="AI191" t="s">
        <v>80</v>
      </c>
      <c r="AJ191" t="s">
        <v>80</v>
      </c>
      <c r="AK191" t="s">
        <v>80</v>
      </c>
      <c r="AL191" t="s">
        <v>80</v>
      </c>
      <c r="AM191" t="s">
        <v>80</v>
      </c>
      <c r="AN191" t="s">
        <v>80</v>
      </c>
      <c r="AO191" t="s">
        <v>80</v>
      </c>
      <c r="AP191" t="s">
        <v>80</v>
      </c>
      <c r="AQ191">
        <v>1</v>
      </c>
      <c r="AR191">
        <v>1</v>
      </c>
      <c r="AS191" t="s">
        <v>80</v>
      </c>
      <c r="AT191" t="s">
        <v>80</v>
      </c>
      <c r="AU191">
        <v>38</v>
      </c>
      <c r="AV191">
        <v>37</v>
      </c>
      <c r="AW191" t="s">
        <v>80</v>
      </c>
      <c r="AX191">
        <v>1</v>
      </c>
      <c r="AY191">
        <v>36</v>
      </c>
      <c r="AZ191">
        <v>36</v>
      </c>
      <c r="BA191" t="s">
        <v>80</v>
      </c>
      <c r="BB191" t="s">
        <v>80</v>
      </c>
      <c r="BG191">
        <v>46</v>
      </c>
      <c r="BH191">
        <v>47</v>
      </c>
      <c r="BI191" t="s">
        <v>80</v>
      </c>
      <c r="BJ191">
        <v>1</v>
      </c>
      <c r="BK191">
        <v>42</v>
      </c>
      <c r="BL191">
        <v>42</v>
      </c>
      <c r="BM191" t="s">
        <v>80</v>
      </c>
      <c r="BN191" t="s">
        <v>80</v>
      </c>
      <c r="BO191">
        <v>41</v>
      </c>
      <c r="BP191">
        <v>41</v>
      </c>
      <c r="BQ191" t="s">
        <v>80</v>
      </c>
      <c r="BR191" t="s">
        <v>80</v>
      </c>
      <c r="BS191">
        <v>38</v>
      </c>
      <c r="BT191">
        <v>38</v>
      </c>
      <c r="BU191" t="s">
        <v>80</v>
      </c>
      <c r="BV191" t="s">
        <v>80</v>
      </c>
      <c r="BW191">
        <v>39</v>
      </c>
      <c r="BX191">
        <v>39</v>
      </c>
      <c r="BY191" t="s">
        <v>80</v>
      </c>
      <c r="BZ191" t="s">
        <v>80</v>
      </c>
      <c r="CA191" s="20">
        <f t="shared" si="25"/>
        <v>206</v>
      </c>
      <c r="CB191" s="20">
        <f t="shared" si="26"/>
        <v>207</v>
      </c>
      <c r="CE191">
        <f t="shared" si="27"/>
        <v>206</v>
      </c>
      <c r="CF191">
        <f t="shared" si="28"/>
        <v>207</v>
      </c>
      <c r="CG191">
        <f t="shared" si="29"/>
        <v>0</v>
      </c>
      <c r="CH191">
        <f t="shared" si="30"/>
        <v>0</v>
      </c>
    </row>
    <row r="192" spans="1:86" hidden="1" x14ac:dyDescent="0.25">
      <c r="A192" t="s">
        <v>345</v>
      </c>
      <c r="B192" t="s">
        <v>346</v>
      </c>
      <c r="C192" t="s">
        <v>106</v>
      </c>
      <c r="D192" t="s">
        <v>114</v>
      </c>
      <c r="E192" t="s">
        <v>347</v>
      </c>
      <c r="F192" t="s">
        <v>86</v>
      </c>
      <c r="G192">
        <v>4</v>
      </c>
      <c r="H192">
        <v>4</v>
      </c>
      <c r="I192" t="s">
        <v>80</v>
      </c>
      <c r="J192" t="s">
        <v>80</v>
      </c>
      <c r="K192">
        <v>17</v>
      </c>
      <c r="L192">
        <v>17</v>
      </c>
      <c r="M192" t="s">
        <v>80</v>
      </c>
      <c r="N192" t="s">
        <v>80</v>
      </c>
      <c r="O192">
        <v>12</v>
      </c>
      <c r="P192">
        <v>12</v>
      </c>
      <c r="Q192" t="s">
        <v>80</v>
      </c>
      <c r="R192" t="s">
        <v>80</v>
      </c>
      <c r="S192">
        <v>13</v>
      </c>
      <c r="T192">
        <v>13</v>
      </c>
      <c r="U192" t="s">
        <v>80</v>
      </c>
      <c r="V192" t="s">
        <v>80</v>
      </c>
      <c r="W192">
        <v>15</v>
      </c>
      <c r="X192">
        <v>15</v>
      </c>
      <c r="Y192" t="s">
        <v>80</v>
      </c>
      <c r="Z192" t="s">
        <v>80</v>
      </c>
      <c r="AA192">
        <v>16</v>
      </c>
      <c r="AB192">
        <v>16</v>
      </c>
      <c r="AC192" t="s">
        <v>80</v>
      </c>
      <c r="AD192" t="s">
        <v>80</v>
      </c>
      <c r="AE192">
        <v>13</v>
      </c>
      <c r="AF192">
        <v>13</v>
      </c>
      <c r="AG192" t="s">
        <v>80</v>
      </c>
      <c r="AH192" t="s">
        <v>80</v>
      </c>
      <c r="AI192">
        <v>7</v>
      </c>
      <c r="AJ192">
        <v>7</v>
      </c>
      <c r="AK192" t="s">
        <v>80</v>
      </c>
      <c r="AL192" t="s">
        <v>80</v>
      </c>
      <c r="AM192">
        <v>20</v>
      </c>
      <c r="AN192">
        <v>20</v>
      </c>
      <c r="AO192" t="s">
        <v>80</v>
      </c>
      <c r="AP192" t="s">
        <v>80</v>
      </c>
      <c r="AQ192">
        <v>14</v>
      </c>
      <c r="AR192">
        <v>14</v>
      </c>
      <c r="AS192" t="s">
        <v>80</v>
      </c>
      <c r="AT192" t="s">
        <v>80</v>
      </c>
      <c r="AU192">
        <v>6</v>
      </c>
      <c r="AV192">
        <v>6</v>
      </c>
      <c r="AW192" t="s">
        <v>80</v>
      </c>
      <c r="AX192" t="s">
        <v>80</v>
      </c>
      <c r="AY192">
        <v>4</v>
      </c>
      <c r="AZ192">
        <v>4</v>
      </c>
      <c r="BA192" t="s">
        <v>80</v>
      </c>
      <c r="BB192" t="s">
        <v>80</v>
      </c>
      <c r="BC192" s="20">
        <f t="shared" si="23"/>
        <v>141</v>
      </c>
      <c r="BD192" s="20">
        <f t="shared" si="24"/>
        <v>141</v>
      </c>
      <c r="BG192">
        <v>15</v>
      </c>
      <c r="BH192">
        <v>15</v>
      </c>
      <c r="BI192" t="s">
        <v>80</v>
      </c>
      <c r="BJ192" t="s">
        <v>80</v>
      </c>
      <c r="BK192">
        <v>15</v>
      </c>
      <c r="BL192">
        <v>15</v>
      </c>
      <c r="BM192" t="s">
        <v>80</v>
      </c>
      <c r="BN192" t="s">
        <v>80</v>
      </c>
      <c r="BO192">
        <v>14</v>
      </c>
      <c r="BP192">
        <v>14</v>
      </c>
      <c r="BQ192" t="s">
        <v>80</v>
      </c>
      <c r="BR192" t="s">
        <v>80</v>
      </c>
      <c r="BS192">
        <v>15</v>
      </c>
      <c r="BT192">
        <v>15</v>
      </c>
      <c r="BU192" t="s">
        <v>80</v>
      </c>
      <c r="BV192" t="s">
        <v>80</v>
      </c>
      <c r="BW192">
        <v>10</v>
      </c>
      <c r="BX192">
        <v>10</v>
      </c>
      <c r="BY192" t="s">
        <v>80</v>
      </c>
      <c r="BZ192" t="s">
        <v>80</v>
      </c>
      <c r="CA192" s="20">
        <f t="shared" si="25"/>
        <v>69</v>
      </c>
      <c r="CB192" s="20">
        <f t="shared" si="26"/>
        <v>69</v>
      </c>
      <c r="CE192">
        <f t="shared" si="27"/>
        <v>210</v>
      </c>
      <c r="CF192">
        <f t="shared" si="28"/>
        <v>210</v>
      </c>
      <c r="CG192">
        <f t="shared" si="29"/>
        <v>0</v>
      </c>
      <c r="CH192">
        <f t="shared" si="30"/>
        <v>0</v>
      </c>
    </row>
    <row r="193" spans="1:86" hidden="1" x14ac:dyDescent="0.25">
      <c r="A193" t="s">
        <v>348</v>
      </c>
      <c r="B193" t="s">
        <v>349</v>
      </c>
      <c r="C193" t="s">
        <v>83</v>
      </c>
      <c r="D193" t="s">
        <v>151</v>
      </c>
      <c r="E193" t="s">
        <v>350</v>
      </c>
      <c r="F193" t="s">
        <v>86</v>
      </c>
      <c r="G193" t="s">
        <v>80</v>
      </c>
      <c r="H193" t="s">
        <v>80</v>
      </c>
      <c r="I193" t="s">
        <v>80</v>
      </c>
      <c r="J193" t="s">
        <v>80</v>
      </c>
      <c r="K193">
        <v>7</v>
      </c>
      <c r="L193">
        <v>7</v>
      </c>
      <c r="M193" t="s">
        <v>80</v>
      </c>
      <c r="N193" t="s">
        <v>80</v>
      </c>
      <c r="O193">
        <v>7</v>
      </c>
      <c r="P193">
        <v>7</v>
      </c>
      <c r="Q193" t="s">
        <v>80</v>
      </c>
      <c r="R193" t="s">
        <v>80</v>
      </c>
      <c r="S193">
        <v>1</v>
      </c>
      <c r="T193">
        <v>1</v>
      </c>
      <c r="U193" t="s">
        <v>80</v>
      </c>
      <c r="V193" t="s">
        <v>80</v>
      </c>
      <c r="W193">
        <v>8</v>
      </c>
      <c r="X193">
        <v>8</v>
      </c>
      <c r="Y193" t="s">
        <v>80</v>
      </c>
      <c r="Z193" t="s">
        <v>80</v>
      </c>
      <c r="AA193">
        <v>5</v>
      </c>
      <c r="AB193">
        <v>5</v>
      </c>
      <c r="AC193" t="s">
        <v>80</v>
      </c>
      <c r="AD193" t="s">
        <v>80</v>
      </c>
      <c r="AE193">
        <v>9</v>
      </c>
      <c r="AF193">
        <v>9</v>
      </c>
      <c r="AG193" t="s">
        <v>80</v>
      </c>
      <c r="AH193" t="s">
        <v>80</v>
      </c>
      <c r="AI193">
        <v>2</v>
      </c>
      <c r="AJ193">
        <v>2</v>
      </c>
      <c r="AK193" t="s">
        <v>80</v>
      </c>
      <c r="AL193" t="s">
        <v>80</v>
      </c>
      <c r="AM193">
        <v>8</v>
      </c>
      <c r="AN193">
        <v>8</v>
      </c>
      <c r="AO193" t="s">
        <v>80</v>
      </c>
      <c r="AP193" t="s">
        <v>80</v>
      </c>
      <c r="AQ193">
        <v>16</v>
      </c>
      <c r="AR193">
        <v>16</v>
      </c>
      <c r="AS193" t="s">
        <v>80</v>
      </c>
      <c r="AT193" t="s">
        <v>80</v>
      </c>
      <c r="AU193" t="s">
        <v>80</v>
      </c>
      <c r="AV193" t="s">
        <v>80</v>
      </c>
      <c r="AW193" t="s">
        <v>80</v>
      </c>
      <c r="AX193" t="s">
        <v>80</v>
      </c>
      <c r="AY193">
        <v>12</v>
      </c>
      <c r="AZ193">
        <v>12</v>
      </c>
      <c r="BA193" t="s">
        <v>80</v>
      </c>
      <c r="BB193" t="s">
        <v>80</v>
      </c>
      <c r="BG193">
        <v>1</v>
      </c>
      <c r="BH193">
        <v>1</v>
      </c>
      <c r="BI193" t="s">
        <v>80</v>
      </c>
      <c r="BJ193" t="s">
        <v>80</v>
      </c>
      <c r="BK193">
        <v>9</v>
      </c>
      <c r="BL193">
        <v>9</v>
      </c>
      <c r="BM193" t="s">
        <v>80</v>
      </c>
      <c r="BN193" t="s">
        <v>80</v>
      </c>
      <c r="BO193">
        <v>9</v>
      </c>
      <c r="BP193">
        <v>9</v>
      </c>
      <c r="BQ193" t="s">
        <v>80</v>
      </c>
      <c r="BR193" t="s">
        <v>80</v>
      </c>
      <c r="BS193">
        <v>9</v>
      </c>
      <c r="BT193">
        <v>9</v>
      </c>
      <c r="BU193" t="s">
        <v>80</v>
      </c>
      <c r="BV193" t="s">
        <v>80</v>
      </c>
      <c r="BW193">
        <v>13</v>
      </c>
      <c r="BX193">
        <v>13</v>
      </c>
      <c r="BY193" t="s">
        <v>80</v>
      </c>
      <c r="BZ193" t="s">
        <v>80</v>
      </c>
      <c r="CA193" s="20">
        <f t="shared" si="25"/>
        <v>41</v>
      </c>
      <c r="CB193" s="20">
        <f t="shared" si="26"/>
        <v>41</v>
      </c>
      <c r="CE193">
        <f t="shared" si="27"/>
        <v>41</v>
      </c>
      <c r="CF193">
        <f t="shared" si="28"/>
        <v>41</v>
      </c>
      <c r="CG193">
        <f t="shared" si="29"/>
        <v>0</v>
      </c>
      <c r="CH193">
        <f t="shared" si="30"/>
        <v>0</v>
      </c>
    </row>
    <row r="194" spans="1:86" hidden="1" x14ac:dyDescent="0.25">
      <c r="A194" t="s">
        <v>121</v>
      </c>
      <c r="B194" t="s">
        <v>122</v>
      </c>
      <c r="C194" t="s">
        <v>123</v>
      </c>
      <c r="D194" t="s">
        <v>124</v>
      </c>
      <c r="E194" t="s">
        <v>125</v>
      </c>
      <c r="F194" t="s">
        <v>92</v>
      </c>
      <c r="G194">
        <v>20</v>
      </c>
      <c r="H194">
        <v>20</v>
      </c>
      <c r="I194" t="s">
        <v>80</v>
      </c>
      <c r="J194" t="s">
        <v>80</v>
      </c>
      <c r="K194">
        <v>15</v>
      </c>
      <c r="L194">
        <v>15</v>
      </c>
      <c r="M194" t="s">
        <v>80</v>
      </c>
      <c r="N194" t="s">
        <v>80</v>
      </c>
      <c r="O194">
        <v>20</v>
      </c>
      <c r="P194">
        <v>20</v>
      </c>
      <c r="Q194" t="s">
        <v>80</v>
      </c>
      <c r="R194" t="s">
        <v>80</v>
      </c>
      <c r="S194">
        <v>24</v>
      </c>
      <c r="T194">
        <v>24</v>
      </c>
      <c r="U194" t="s">
        <v>80</v>
      </c>
      <c r="V194" t="s">
        <v>80</v>
      </c>
      <c r="W194">
        <v>27</v>
      </c>
      <c r="X194">
        <v>27</v>
      </c>
      <c r="Y194" t="s">
        <v>80</v>
      </c>
      <c r="Z194" t="s">
        <v>80</v>
      </c>
      <c r="AA194">
        <v>25</v>
      </c>
      <c r="AB194">
        <v>25</v>
      </c>
      <c r="AC194" t="s">
        <v>80</v>
      </c>
      <c r="AD194" t="s">
        <v>80</v>
      </c>
      <c r="AE194">
        <v>36</v>
      </c>
      <c r="AF194">
        <v>36</v>
      </c>
      <c r="AG194" t="s">
        <v>80</v>
      </c>
      <c r="AH194" t="s">
        <v>80</v>
      </c>
      <c r="AI194">
        <v>32</v>
      </c>
      <c r="AJ194">
        <v>30</v>
      </c>
      <c r="AK194" t="s">
        <v>80</v>
      </c>
      <c r="AL194" t="s">
        <v>80</v>
      </c>
      <c r="AM194">
        <v>26</v>
      </c>
      <c r="AN194">
        <v>27</v>
      </c>
      <c r="AO194" t="s">
        <v>80</v>
      </c>
      <c r="AP194" t="s">
        <v>80</v>
      </c>
      <c r="AQ194">
        <v>35</v>
      </c>
      <c r="AR194">
        <v>36</v>
      </c>
      <c r="AS194" t="s">
        <v>80</v>
      </c>
      <c r="AT194" t="s">
        <v>80</v>
      </c>
      <c r="AU194">
        <v>35</v>
      </c>
      <c r="AV194">
        <v>35</v>
      </c>
      <c r="AW194" t="s">
        <v>80</v>
      </c>
      <c r="AX194" t="s">
        <v>80</v>
      </c>
      <c r="AY194">
        <v>42</v>
      </c>
      <c r="AZ194">
        <v>42</v>
      </c>
      <c r="BA194" t="s">
        <v>80</v>
      </c>
      <c r="BB194" t="s">
        <v>80</v>
      </c>
      <c r="BC194" s="20">
        <f t="shared" si="23"/>
        <v>337</v>
      </c>
      <c r="BD194" s="20">
        <f t="shared" si="24"/>
        <v>337</v>
      </c>
      <c r="BG194">
        <v>28</v>
      </c>
      <c r="BH194">
        <v>28</v>
      </c>
      <c r="BI194" t="s">
        <v>80</v>
      </c>
      <c r="BJ194" t="s">
        <v>80</v>
      </c>
      <c r="BK194">
        <v>31</v>
      </c>
      <c r="BL194">
        <v>31</v>
      </c>
      <c r="BM194" t="s">
        <v>80</v>
      </c>
      <c r="BN194" t="s">
        <v>80</v>
      </c>
      <c r="BO194">
        <v>27</v>
      </c>
      <c r="BP194">
        <v>27</v>
      </c>
      <c r="BQ194" t="s">
        <v>80</v>
      </c>
      <c r="BR194" t="s">
        <v>80</v>
      </c>
      <c r="BS194">
        <v>28</v>
      </c>
      <c r="BT194">
        <v>28</v>
      </c>
      <c r="BU194" t="s">
        <v>80</v>
      </c>
      <c r="BV194" t="s">
        <v>80</v>
      </c>
      <c r="BW194">
        <v>20</v>
      </c>
      <c r="BX194">
        <v>20</v>
      </c>
      <c r="BY194" t="s">
        <v>80</v>
      </c>
      <c r="BZ194" t="s">
        <v>80</v>
      </c>
      <c r="CA194" s="20">
        <f t="shared" si="25"/>
        <v>134</v>
      </c>
      <c r="CB194" s="20">
        <f t="shared" si="26"/>
        <v>134</v>
      </c>
      <c r="CE194">
        <f t="shared" si="27"/>
        <v>471</v>
      </c>
      <c r="CF194">
        <f t="shared" si="28"/>
        <v>471</v>
      </c>
      <c r="CG194">
        <f t="shared" si="29"/>
        <v>0</v>
      </c>
      <c r="CH194">
        <f t="shared" si="30"/>
        <v>0</v>
      </c>
    </row>
    <row r="195" spans="1:86" hidden="1" x14ac:dyDescent="0.25">
      <c r="A195" t="s">
        <v>121</v>
      </c>
      <c r="B195" t="s">
        <v>122</v>
      </c>
      <c r="C195" t="s">
        <v>123</v>
      </c>
      <c r="D195" t="s">
        <v>124</v>
      </c>
      <c r="E195" t="s">
        <v>125</v>
      </c>
      <c r="F195" t="s">
        <v>86</v>
      </c>
      <c r="G195">
        <v>4</v>
      </c>
      <c r="H195">
        <v>4</v>
      </c>
      <c r="I195" t="s">
        <v>80</v>
      </c>
      <c r="J195" t="s">
        <v>80</v>
      </c>
      <c r="K195">
        <v>6</v>
      </c>
      <c r="L195">
        <v>6</v>
      </c>
      <c r="M195" t="s">
        <v>80</v>
      </c>
      <c r="N195" t="s">
        <v>80</v>
      </c>
      <c r="O195">
        <v>6</v>
      </c>
      <c r="P195">
        <v>4</v>
      </c>
      <c r="Q195" t="s">
        <v>80</v>
      </c>
      <c r="R195" t="s">
        <v>80</v>
      </c>
      <c r="S195">
        <v>4</v>
      </c>
      <c r="T195">
        <v>6</v>
      </c>
      <c r="U195" t="s">
        <v>80</v>
      </c>
      <c r="V195" t="s">
        <v>80</v>
      </c>
      <c r="W195">
        <v>4</v>
      </c>
      <c r="X195">
        <v>3</v>
      </c>
      <c r="Y195" t="s">
        <v>80</v>
      </c>
      <c r="Z195" t="s">
        <v>80</v>
      </c>
      <c r="AA195">
        <v>7</v>
      </c>
      <c r="AB195">
        <v>8</v>
      </c>
      <c r="AC195" t="s">
        <v>80</v>
      </c>
      <c r="AD195" t="s">
        <v>80</v>
      </c>
      <c r="AE195">
        <v>7</v>
      </c>
      <c r="AF195">
        <v>7</v>
      </c>
      <c r="AG195" t="s">
        <v>80</v>
      </c>
      <c r="AH195" t="s">
        <v>80</v>
      </c>
      <c r="AI195">
        <v>1</v>
      </c>
      <c r="AJ195">
        <v>1</v>
      </c>
      <c r="AK195" t="s">
        <v>80</v>
      </c>
      <c r="AL195" t="s">
        <v>80</v>
      </c>
      <c r="AM195">
        <v>3</v>
      </c>
      <c r="AN195">
        <v>2</v>
      </c>
      <c r="AO195" t="s">
        <v>80</v>
      </c>
      <c r="AP195" t="s">
        <v>80</v>
      </c>
      <c r="AQ195">
        <v>7</v>
      </c>
      <c r="AR195">
        <v>8</v>
      </c>
      <c r="AS195" t="s">
        <v>80</v>
      </c>
      <c r="AT195" t="s">
        <v>80</v>
      </c>
      <c r="AU195">
        <v>6</v>
      </c>
      <c r="AV195">
        <v>5</v>
      </c>
      <c r="AW195">
        <v>1</v>
      </c>
      <c r="AX195" t="s">
        <v>80</v>
      </c>
      <c r="AY195">
        <v>4</v>
      </c>
      <c r="AZ195">
        <v>5</v>
      </c>
      <c r="BA195" t="s">
        <v>80</v>
      </c>
      <c r="BB195" t="s">
        <v>80</v>
      </c>
      <c r="BC195" s="20">
        <f t="shared" ref="BC195:BC258" si="35">G195+K195+O195+S195+W195+AA195+AE195+AI195+AM195+AQ195+AU195+AY195</f>
        <v>59</v>
      </c>
      <c r="BD195" s="20">
        <f t="shared" ref="BD195:BD258" si="36">H195+L195+P195+T195+X195+AB195+AF195+AJ195+AN195+AR195+AV195+AZ195</f>
        <v>59</v>
      </c>
      <c r="BG195" t="s">
        <v>80</v>
      </c>
      <c r="BH195" t="s">
        <v>80</v>
      </c>
      <c r="BI195" t="s">
        <v>80</v>
      </c>
      <c r="BJ195" t="s">
        <v>80</v>
      </c>
      <c r="BK195">
        <v>5</v>
      </c>
      <c r="BL195">
        <v>5</v>
      </c>
      <c r="BM195" t="s">
        <v>80</v>
      </c>
      <c r="BN195" t="s">
        <v>80</v>
      </c>
      <c r="BO195">
        <v>4</v>
      </c>
      <c r="BP195">
        <v>4</v>
      </c>
      <c r="BQ195" t="s">
        <v>80</v>
      </c>
      <c r="BR195" t="s">
        <v>80</v>
      </c>
      <c r="BS195">
        <v>9</v>
      </c>
      <c r="BT195">
        <v>9</v>
      </c>
      <c r="BU195" t="s">
        <v>80</v>
      </c>
      <c r="BV195" t="s">
        <v>80</v>
      </c>
      <c r="BW195">
        <v>4</v>
      </c>
      <c r="BX195">
        <v>4</v>
      </c>
      <c r="BY195" t="s">
        <v>80</v>
      </c>
      <c r="BZ195" t="s">
        <v>80</v>
      </c>
      <c r="CE195">
        <f t="shared" ref="CE195:CE258" si="37">BC195+CA195</f>
        <v>59</v>
      </c>
      <c r="CF195">
        <f t="shared" ref="CF195:CF258" si="38">BD195+CB195</f>
        <v>59</v>
      </c>
      <c r="CG195">
        <f t="shared" ref="CG195:CG258" si="39">BE195+CC195</f>
        <v>0</v>
      </c>
      <c r="CH195">
        <f t="shared" ref="CH195:CH258" si="40">BF195+CD195</f>
        <v>0</v>
      </c>
    </row>
    <row r="196" spans="1:86" hidden="1" x14ac:dyDescent="0.25">
      <c r="A196" t="s">
        <v>132</v>
      </c>
      <c r="B196" t="s">
        <v>127</v>
      </c>
      <c r="C196" t="s">
        <v>106</v>
      </c>
      <c r="D196" t="s">
        <v>133</v>
      </c>
      <c r="E196" t="s">
        <v>134</v>
      </c>
      <c r="F196" t="s">
        <v>92</v>
      </c>
      <c r="G196" t="s">
        <v>80</v>
      </c>
      <c r="H196" t="s">
        <v>80</v>
      </c>
      <c r="I196" t="s">
        <v>80</v>
      </c>
      <c r="J196" t="s">
        <v>80</v>
      </c>
      <c r="K196" t="s">
        <v>80</v>
      </c>
      <c r="L196" t="s">
        <v>80</v>
      </c>
      <c r="M196" t="s">
        <v>80</v>
      </c>
      <c r="N196" t="s">
        <v>80</v>
      </c>
      <c r="O196" t="s">
        <v>80</v>
      </c>
      <c r="P196" t="s">
        <v>80</v>
      </c>
      <c r="Q196" t="s">
        <v>80</v>
      </c>
      <c r="R196" t="s">
        <v>80</v>
      </c>
      <c r="S196" t="s">
        <v>80</v>
      </c>
      <c r="T196" t="s">
        <v>80</v>
      </c>
      <c r="U196" t="s">
        <v>80</v>
      </c>
      <c r="V196" t="s">
        <v>80</v>
      </c>
      <c r="W196" t="s">
        <v>80</v>
      </c>
      <c r="X196" t="s">
        <v>80</v>
      </c>
      <c r="Y196" t="s">
        <v>80</v>
      </c>
      <c r="Z196" t="s">
        <v>80</v>
      </c>
      <c r="AA196" t="s">
        <v>80</v>
      </c>
      <c r="AB196" t="s">
        <v>80</v>
      </c>
      <c r="AC196" t="s">
        <v>80</v>
      </c>
      <c r="AD196" t="s">
        <v>80</v>
      </c>
      <c r="AE196" t="s">
        <v>80</v>
      </c>
      <c r="AF196" t="s">
        <v>80</v>
      </c>
      <c r="AG196" t="s">
        <v>80</v>
      </c>
      <c r="AH196" t="s">
        <v>80</v>
      </c>
      <c r="AI196" t="s">
        <v>80</v>
      </c>
      <c r="AJ196" t="s">
        <v>80</v>
      </c>
      <c r="AK196" t="s">
        <v>80</v>
      </c>
      <c r="AL196" t="s">
        <v>80</v>
      </c>
      <c r="AM196" t="s">
        <v>80</v>
      </c>
      <c r="AN196" t="s">
        <v>80</v>
      </c>
      <c r="AO196" t="s">
        <v>80</v>
      </c>
      <c r="AP196" t="s">
        <v>80</v>
      </c>
      <c r="AQ196" t="s">
        <v>80</v>
      </c>
      <c r="AR196" t="s">
        <v>80</v>
      </c>
      <c r="AS196" t="s">
        <v>80</v>
      </c>
      <c r="AT196" t="s">
        <v>80</v>
      </c>
      <c r="AU196" t="s">
        <v>80</v>
      </c>
      <c r="AV196" t="s">
        <v>80</v>
      </c>
      <c r="AW196" t="s">
        <v>80</v>
      </c>
      <c r="AX196" t="s">
        <v>80</v>
      </c>
      <c r="AY196" t="s">
        <v>80</v>
      </c>
      <c r="AZ196" t="s">
        <v>80</v>
      </c>
      <c r="BA196" t="s">
        <v>80</v>
      </c>
      <c r="BB196" t="s">
        <v>80</v>
      </c>
      <c r="BG196" t="s">
        <v>80</v>
      </c>
      <c r="BH196" t="s">
        <v>80</v>
      </c>
      <c r="BI196" t="s">
        <v>80</v>
      </c>
      <c r="BJ196" t="s">
        <v>80</v>
      </c>
      <c r="BK196" t="s">
        <v>80</v>
      </c>
      <c r="BL196" t="s">
        <v>80</v>
      </c>
      <c r="BM196" t="s">
        <v>80</v>
      </c>
      <c r="BN196" t="s">
        <v>80</v>
      </c>
      <c r="BO196" t="s">
        <v>80</v>
      </c>
      <c r="BP196" t="s">
        <v>80</v>
      </c>
      <c r="BQ196" t="s">
        <v>80</v>
      </c>
      <c r="BR196" t="s">
        <v>80</v>
      </c>
      <c r="BS196">
        <v>269</v>
      </c>
      <c r="BT196">
        <v>269</v>
      </c>
      <c r="BU196" t="s">
        <v>80</v>
      </c>
      <c r="BV196" t="s">
        <v>80</v>
      </c>
      <c r="BW196">
        <v>300</v>
      </c>
      <c r="BX196">
        <v>300</v>
      </c>
      <c r="BY196" t="s">
        <v>80</v>
      </c>
      <c r="BZ196" t="s">
        <v>80</v>
      </c>
      <c r="CE196">
        <f t="shared" si="37"/>
        <v>0</v>
      </c>
      <c r="CF196">
        <f t="shared" si="38"/>
        <v>0</v>
      </c>
      <c r="CG196">
        <f t="shared" si="39"/>
        <v>0</v>
      </c>
      <c r="CH196">
        <f t="shared" si="40"/>
        <v>0</v>
      </c>
    </row>
    <row r="197" spans="1:86" hidden="1" x14ac:dyDescent="0.25">
      <c r="A197" t="s">
        <v>163</v>
      </c>
      <c r="B197" t="s">
        <v>127</v>
      </c>
      <c r="C197" t="s">
        <v>100</v>
      </c>
      <c r="D197" t="s">
        <v>164</v>
      </c>
      <c r="E197" t="s">
        <v>165</v>
      </c>
      <c r="F197" t="s">
        <v>109</v>
      </c>
      <c r="G197" t="s">
        <v>80</v>
      </c>
      <c r="H197" t="s">
        <v>80</v>
      </c>
      <c r="I197" t="s">
        <v>80</v>
      </c>
      <c r="J197" t="s">
        <v>80</v>
      </c>
      <c r="K197" t="s">
        <v>80</v>
      </c>
      <c r="L197" t="s">
        <v>80</v>
      </c>
      <c r="M197" t="s">
        <v>80</v>
      </c>
      <c r="N197" t="s">
        <v>80</v>
      </c>
      <c r="O197" t="s">
        <v>80</v>
      </c>
      <c r="P197" t="s">
        <v>80</v>
      </c>
      <c r="Q197" t="s">
        <v>80</v>
      </c>
      <c r="R197" t="s">
        <v>80</v>
      </c>
      <c r="S197" t="s">
        <v>80</v>
      </c>
      <c r="T197" t="s">
        <v>80</v>
      </c>
      <c r="U197" t="s">
        <v>80</v>
      </c>
      <c r="V197" t="s">
        <v>80</v>
      </c>
      <c r="W197" t="s">
        <v>80</v>
      </c>
      <c r="X197" t="s">
        <v>80</v>
      </c>
      <c r="Y197" t="s">
        <v>80</v>
      </c>
      <c r="Z197" t="s">
        <v>80</v>
      </c>
      <c r="AA197" t="s">
        <v>80</v>
      </c>
      <c r="AB197" t="s">
        <v>80</v>
      </c>
      <c r="AC197" t="s">
        <v>80</v>
      </c>
      <c r="AD197" t="s">
        <v>80</v>
      </c>
      <c r="AE197" t="s">
        <v>80</v>
      </c>
      <c r="AF197" t="s">
        <v>80</v>
      </c>
      <c r="AG197" t="s">
        <v>80</v>
      </c>
      <c r="AH197" t="s">
        <v>80</v>
      </c>
      <c r="AI197" t="s">
        <v>80</v>
      </c>
      <c r="AJ197" t="s">
        <v>80</v>
      </c>
      <c r="AK197" t="s">
        <v>80</v>
      </c>
      <c r="AL197" t="s">
        <v>80</v>
      </c>
      <c r="AM197" t="s">
        <v>80</v>
      </c>
      <c r="AN197" t="s">
        <v>80</v>
      </c>
      <c r="AO197" t="s">
        <v>80</v>
      </c>
      <c r="AP197" t="s">
        <v>80</v>
      </c>
      <c r="AQ197" t="s">
        <v>80</v>
      </c>
      <c r="AR197" t="s">
        <v>80</v>
      </c>
      <c r="AS197" t="s">
        <v>80</v>
      </c>
      <c r="AT197" t="s">
        <v>80</v>
      </c>
      <c r="AU197" t="s">
        <v>80</v>
      </c>
      <c r="AV197" t="s">
        <v>80</v>
      </c>
      <c r="AW197" t="s">
        <v>80</v>
      </c>
      <c r="AX197" t="s">
        <v>80</v>
      </c>
      <c r="AY197" t="s">
        <v>80</v>
      </c>
      <c r="AZ197" t="s">
        <v>80</v>
      </c>
      <c r="BA197" t="s">
        <v>80</v>
      </c>
      <c r="BB197" t="s">
        <v>80</v>
      </c>
      <c r="BG197" t="s">
        <v>80</v>
      </c>
      <c r="BH197" t="s">
        <v>80</v>
      </c>
      <c r="BI197" t="s">
        <v>80</v>
      </c>
      <c r="BJ197" t="s">
        <v>80</v>
      </c>
      <c r="BK197" t="s">
        <v>80</v>
      </c>
      <c r="BL197" t="s">
        <v>80</v>
      </c>
      <c r="BM197" t="s">
        <v>80</v>
      </c>
      <c r="BN197" t="s">
        <v>80</v>
      </c>
      <c r="BO197" t="s">
        <v>80</v>
      </c>
      <c r="BP197" t="s">
        <v>80</v>
      </c>
      <c r="BQ197" t="s">
        <v>80</v>
      </c>
      <c r="BR197" t="s">
        <v>80</v>
      </c>
      <c r="BS197">
        <v>35</v>
      </c>
      <c r="BT197">
        <v>32</v>
      </c>
      <c r="BU197">
        <v>15</v>
      </c>
      <c r="BV197" t="s">
        <v>80</v>
      </c>
      <c r="BW197">
        <v>36</v>
      </c>
      <c r="BX197">
        <v>39</v>
      </c>
      <c r="BY197">
        <v>21</v>
      </c>
      <c r="BZ197" t="s">
        <v>80</v>
      </c>
      <c r="CE197">
        <f t="shared" si="37"/>
        <v>0</v>
      </c>
      <c r="CF197">
        <f t="shared" si="38"/>
        <v>0</v>
      </c>
      <c r="CG197">
        <f t="shared" si="39"/>
        <v>0</v>
      </c>
      <c r="CH197">
        <f t="shared" si="40"/>
        <v>0</v>
      </c>
    </row>
    <row r="198" spans="1:86" hidden="1" x14ac:dyDescent="0.25">
      <c r="A198" t="s">
        <v>160</v>
      </c>
      <c r="B198" t="s">
        <v>127</v>
      </c>
      <c r="C198" t="s">
        <v>100</v>
      </c>
      <c r="D198" t="s">
        <v>161</v>
      </c>
      <c r="E198" t="s">
        <v>162</v>
      </c>
      <c r="F198" t="s">
        <v>86</v>
      </c>
      <c r="G198" t="s">
        <v>80</v>
      </c>
      <c r="H198" t="s">
        <v>80</v>
      </c>
      <c r="I198" t="s">
        <v>80</v>
      </c>
      <c r="J198" t="s">
        <v>80</v>
      </c>
      <c r="K198" t="s">
        <v>80</v>
      </c>
      <c r="L198" t="s">
        <v>80</v>
      </c>
      <c r="M198" t="s">
        <v>80</v>
      </c>
      <c r="N198" t="s">
        <v>80</v>
      </c>
      <c r="O198" t="s">
        <v>80</v>
      </c>
      <c r="P198" t="s">
        <v>80</v>
      </c>
      <c r="Q198" t="s">
        <v>80</v>
      </c>
      <c r="R198" t="s">
        <v>80</v>
      </c>
      <c r="S198" t="s">
        <v>80</v>
      </c>
      <c r="T198" t="s">
        <v>80</v>
      </c>
      <c r="U198" t="s">
        <v>80</v>
      </c>
      <c r="V198" t="s">
        <v>80</v>
      </c>
      <c r="W198" t="s">
        <v>80</v>
      </c>
      <c r="X198" t="s">
        <v>80</v>
      </c>
      <c r="Y198" t="s">
        <v>80</v>
      </c>
      <c r="Z198" t="s">
        <v>80</v>
      </c>
      <c r="AA198" t="s">
        <v>80</v>
      </c>
      <c r="AB198" t="s">
        <v>80</v>
      </c>
      <c r="AC198" t="s">
        <v>80</v>
      </c>
      <c r="AD198" t="s">
        <v>80</v>
      </c>
      <c r="AE198" t="s">
        <v>80</v>
      </c>
      <c r="AF198" t="s">
        <v>80</v>
      </c>
      <c r="AG198" t="s">
        <v>80</v>
      </c>
      <c r="AH198" t="s">
        <v>80</v>
      </c>
      <c r="AI198" t="s">
        <v>80</v>
      </c>
      <c r="AJ198" t="s">
        <v>80</v>
      </c>
      <c r="AK198" t="s">
        <v>80</v>
      </c>
      <c r="AL198" t="s">
        <v>80</v>
      </c>
      <c r="AM198" t="s">
        <v>80</v>
      </c>
      <c r="AN198" t="s">
        <v>80</v>
      </c>
      <c r="AO198" t="s">
        <v>80</v>
      </c>
      <c r="AP198" t="s">
        <v>80</v>
      </c>
      <c r="AQ198" t="s">
        <v>80</v>
      </c>
      <c r="AR198" t="s">
        <v>80</v>
      </c>
      <c r="AS198" t="s">
        <v>80</v>
      </c>
      <c r="AT198" t="s">
        <v>80</v>
      </c>
      <c r="AU198" t="s">
        <v>80</v>
      </c>
      <c r="AV198" t="s">
        <v>80</v>
      </c>
      <c r="AW198" t="s">
        <v>80</v>
      </c>
      <c r="AX198" t="s">
        <v>80</v>
      </c>
      <c r="AY198" t="s">
        <v>80</v>
      </c>
      <c r="AZ198" t="s">
        <v>80</v>
      </c>
      <c r="BA198" t="s">
        <v>80</v>
      </c>
      <c r="BB198" t="s">
        <v>80</v>
      </c>
      <c r="BG198" t="s">
        <v>80</v>
      </c>
      <c r="BH198" t="s">
        <v>80</v>
      </c>
      <c r="BI198" t="s">
        <v>80</v>
      </c>
      <c r="BJ198" t="s">
        <v>80</v>
      </c>
      <c r="BK198" t="s">
        <v>80</v>
      </c>
      <c r="BL198" t="s">
        <v>80</v>
      </c>
      <c r="BM198" t="s">
        <v>80</v>
      </c>
      <c r="BN198" t="s">
        <v>80</v>
      </c>
      <c r="BO198" t="s">
        <v>80</v>
      </c>
      <c r="BP198" t="s">
        <v>80</v>
      </c>
      <c r="BQ198" t="s">
        <v>80</v>
      </c>
      <c r="BR198" t="s">
        <v>80</v>
      </c>
      <c r="BS198" t="s">
        <v>80</v>
      </c>
      <c r="BT198" t="s">
        <v>80</v>
      </c>
      <c r="BU198" t="s">
        <v>80</v>
      </c>
      <c r="BV198" t="s">
        <v>80</v>
      </c>
      <c r="BW198">
        <v>9</v>
      </c>
      <c r="BX198">
        <v>9</v>
      </c>
      <c r="BY198" t="s">
        <v>80</v>
      </c>
      <c r="BZ198" t="s">
        <v>80</v>
      </c>
      <c r="CE198">
        <f t="shared" si="37"/>
        <v>0</v>
      </c>
      <c r="CF198">
        <f t="shared" si="38"/>
        <v>0</v>
      </c>
      <c r="CG198">
        <f t="shared" si="39"/>
        <v>0</v>
      </c>
      <c r="CH198">
        <f t="shared" si="40"/>
        <v>0</v>
      </c>
    </row>
    <row r="199" spans="1:86" hidden="1" x14ac:dyDescent="0.25">
      <c r="A199" t="s">
        <v>351</v>
      </c>
      <c r="B199" t="s">
        <v>113</v>
      </c>
      <c r="C199" t="s">
        <v>76</v>
      </c>
      <c r="D199" t="s">
        <v>352</v>
      </c>
      <c r="E199" t="s">
        <v>353</v>
      </c>
      <c r="F199" t="s">
        <v>92</v>
      </c>
      <c r="G199" t="s">
        <v>80</v>
      </c>
      <c r="H199" t="s">
        <v>80</v>
      </c>
      <c r="I199" t="s">
        <v>80</v>
      </c>
      <c r="J199" t="s">
        <v>80</v>
      </c>
      <c r="K199" t="s">
        <v>80</v>
      </c>
      <c r="L199" t="s">
        <v>80</v>
      </c>
      <c r="M199" t="s">
        <v>80</v>
      </c>
      <c r="N199" t="s">
        <v>80</v>
      </c>
      <c r="O199" t="s">
        <v>80</v>
      </c>
      <c r="P199" t="s">
        <v>80</v>
      </c>
      <c r="Q199" t="s">
        <v>80</v>
      </c>
      <c r="R199" t="s">
        <v>80</v>
      </c>
      <c r="S199" t="s">
        <v>80</v>
      </c>
      <c r="T199" t="s">
        <v>80</v>
      </c>
      <c r="U199" t="s">
        <v>80</v>
      </c>
      <c r="V199" t="s">
        <v>80</v>
      </c>
      <c r="W199" t="s">
        <v>80</v>
      </c>
      <c r="X199" t="s">
        <v>80</v>
      </c>
      <c r="Y199" t="s">
        <v>80</v>
      </c>
      <c r="Z199" t="s">
        <v>80</v>
      </c>
      <c r="AA199" t="s">
        <v>80</v>
      </c>
      <c r="AB199" t="s">
        <v>80</v>
      </c>
      <c r="AC199" t="s">
        <v>80</v>
      </c>
      <c r="AD199" t="s">
        <v>80</v>
      </c>
      <c r="AE199" t="s">
        <v>80</v>
      </c>
      <c r="AF199" t="s">
        <v>80</v>
      </c>
      <c r="AG199" t="s">
        <v>80</v>
      </c>
      <c r="AH199" t="s">
        <v>80</v>
      </c>
      <c r="AI199" t="s">
        <v>80</v>
      </c>
      <c r="AJ199" t="s">
        <v>80</v>
      </c>
      <c r="AK199" t="s">
        <v>80</v>
      </c>
      <c r="AL199" t="s">
        <v>80</v>
      </c>
      <c r="AM199" t="s">
        <v>80</v>
      </c>
      <c r="AN199" t="s">
        <v>80</v>
      </c>
      <c r="AO199" t="s">
        <v>80</v>
      </c>
      <c r="AP199" t="s">
        <v>80</v>
      </c>
      <c r="AQ199" t="s">
        <v>80</v>
      </c>
      <c r="AR199" t="s">
        <v>80</v>
      </c>
      <c r="AS199" t="s">
        <v>80</v>
      </c>
      <c r="AT199" t="s">
        <v>80</v>
      </c>
      <c r="AU199">
        <v>229</v>
      </c>
      <c r="AV199">
        <v>225</v>
      </c>
      <c r="AW199" t="s">
        <v>80</v>
      </c>
      <c r="AX199" t="s">
        <v>80</v>
      </c>
      <c r="AY199">
        <v>239</v>
      </c>
      <c r="AZ199">
        <v>237</v>
      </c>
      <c r="BA199" t="s">
        <v>80</v>
      </c>
      <c r="BB199" t="s">
        <v>80</v>
      </c>
      <c r="BG199">
        <v>271</v>
      </c>
      <c r="BH199">
        <v>275</v>
      </c>
      <c r="BI199" t="s">
        <v>80</v>
      </c>
      <c r="BJ199" t="s">
        <v>80</v>
      </c>
      <c r="BK199">
        <v>180</v>
      </c>
      <c r="BL199">
        <v>179</v>
      </c>
      <c r="BM199" t="s">
        <v>80</v>
      </c>
      <c r="BN199" t="s">
        <v>80</v>
      </c>
      <c r="BO199">
        <v>276</v>
      </c>
      <c r="BP199">
        <v>279</v>
      </c>
      <c r="BQ199" t="s">
        <v>80</v>
      </c>
      <c r="BR199" t="s">
        <v>80</v>
      </c>
      <c r="BS199" t="s">
        <v>80</v>
      </c>
      <c r="BT199" t="s">
        <v>80</v>
      </c>
      <c r="BU199" t="s">
        <v>80</v>
      </c>
      <c r="BV199" t="s">
        <v>80</v>
      </c>
      <c r="BW199" t="s">
        <v>80</v>
      </c>
      <c r="BX199" t="s">
        <v>80</v>
      </c>
      <c r="BY199" t="s">
        <v>80</v>
      </c>
      <c r="BZ199" t="s">
        <v>80</v>
      </c>
      <c r="CE199">
        <f t="shared" si="37"/>
        <v>0</v>
      </c>
      <c r="CF199">
        <f t="shared" si="38"/>
        <v>0</v>
      </c>
      <c r="CG199">
        <f t="shared" si="39"/>
        <v>0</v>
      </c>
      <c r="CH199">
        <f t="shared" si="40"/>
        <v>0</v>
      </c>
    </row>
    <row r="200" spans="1:86" hidden="1" x14ac:dyDescent="0.25">
      <c r="A200" t="s">
        <v>351</v>
      </c>
      <c r="B200" t="s">
        <v>113</v>
      </c>
      <c r="C200" t="s">
        <v>76</v>
      </c>
      <c r="D200" t="s">
        <v>352</v>
      </c>
      <c r="E200" t="s">
        <v>353</v>
      </c>
      <c r="F200" t="s">
        <v>86</v>
      </c>
      <c r="G200" t="s">
        <v>80</v>
      </c>
      <c r="H200" t="s">
        <v>80</v>
      </c>
      <c r="I200" t="s">
        <v>80</v>
      </c>
      <c r="J200" t="s">
        <v>80</v>
      </c>
      <c r="K200" t="s">
        <v>80</v>
      </c>
      <c r="L200" t="s">
        <v>80</v>
      </c>
      <c r="M200" t="s">
        <v>80</v>
      </c>
      <c r="N200" t="s">
        <v>80</v>
      </c>
      <c r="O200" t="s">
        <v>80</v>
      </c>
      <c r="P200" t="s">
        <v>80</v>
      </c>
      <c r="Q200" t="s">
        <v>80</v>
      </c>
      <c r="R200" t="s">
        <v>80</v>
      </c>
      <c r="S200" t="s">
        <v>80</v>
      </c>
      <c r="T200" t="s">
        <v>80</v>
      </c>
      <c r="U200" t="s">
        <v>80</v>
      </c>
      <c r="V200" t="s">
        <v>80</v>
      </c>
      <c r="W200" t="s">
        <v>80</v>
      </c>
      <c r="X200" t="s">
        <v>80</v>
      </c>
      <c r="Y200" t="s">
        <v>80</v>
      </c>
      <c r="Z200" t="s">
        <v>80</v>
      </c>
      <c r="AA200" t="s">
        <v>80</v>
      </c>
      <c r="AB200" t="s">
        <v>80</v>
      </c>
      <c r="AC200" t="s">
        <v>80</v>
      </c>
      <c r="AD200" t="s">
        <v>80</v>
      </c>
      <c r="AE200" t="s">
        <v>80</v>
      </c>
      <c r="AF200" t="s">
        <v>80</v>
      </c>
      <c r="AG200" t="s">
        <v>80</v>
      </c>
      <c r="AH200" t="s">
        <v>80</v>
      </c>
      <c r="AI200" t="s">
        <v>80</v>
      </c>
      <c r="AJ200" t="s">
        <v>80</v>
      </c>
      <c r="AK200" t="s">
        <v>80</v>
      </c>
      <c r="AL200" t="s">
        <v>80</v>
      </c>
      <c r="AM200" t="s">
        <v>80</v>
      </c>
      <c r="AN200" t="s">
        <v>80</v>
      </c>
      <c r="AO200" t="s">
        <v>80</v>
      </c>
      <c r="AP200" t="s">
        <v>80</v>
      </c>
      <c r="AQ200" t="s">
        <v>80</v>
      </c>
      <c r="AR200" t="s">
        <v>80</v>
      </c>
      <c r="AS200" t="s">
        <v>80</v>
      </c>
      <c r="AT200" t="s">
        <v>80</v>
      </c>
      <c r="AU200" t="s">
        <v>80</v>
      </c>
      <c r="AV200" t="s">
        <v>80</v>
      </c>
      <c r="AW200" t="s">
        <v>80</v>
      </c>
      <c r="AX200" t="s">
        <v>80</v>
      </c>
      <c r="AY200">
        <v>10</v>
      </c>
      <c r="AZ200">
        <v>9</v>
      </c>
      <c r="BA200" t="s">
        <v>80</v>
      </c>
      <c r="BB200" t="s">
        <v>80</v>
      </c>
      <c r="BG200">
        <v>4</v>
      </c>
      <c r="BH200">
        <v>5</v>
      </c>
      <c r="BI200" t="s">
        <v>80</v>
      </c>
      <c r="BJ200" t="s">
        <v>80</v>
      </c>
      <c r="BK200">
        <v>4</v>
      </c>
      <c r="BL200">
        <v>4</v>
      </c>
      <c r="BM200" t="s">
        <v>80</v>
      </c>
      <c r="BN200" t="s">
        <v>80</v>
      </c>
      <c r="BO200">
        <v>7</v>
      </c>
      <c r="BP200">
        <v>7</v>
      </c>
      <c r="BQ200" t="s">
        <v>80</v>
      </c>
      <c r="BR200" t="s">
        <v>80</v>
      </c>
      <c r="BS200" t="s">
        <v>80</v>
      </c>
      <c r="BT200" t="s">
        <v>80</v>
      </c>
      <c r="BU200" t="s">
        <v>80</v>
      </c>
      <c r="BV200" t="s">
        <v>80</v>
      </c>
      <c r="BW200" t="s">
        <v>80</v>
      </c>
      <c r="BX200" t="s">
        <v>80</v>
      </c>
      <c r="BY200" t="s">
        <v>80</v>
      </c>
      <c r="BZ200" t="s">
        <v>80</v>
      </c>
      <c r="CE200">
        <f t="shared" si="37"/>
        <v>0</v>
      </c>
      <c r="CF200">
        <f t="shared" si="38"/>
        <v>0</v>
      </c>
      <c r="CG200">
        <f t="shared" si="39"/>
        <v>0</v>
      </c>
      <c r="CH200">
        <f t="shared" si="40"/>
        <v>0</v>
      </c>
    </row>
    <row r="201" spans="1:86" hidden="1" x14ac:dyDescent="0.25">
      <c r="A201" t="s">
        <v>285</v>
      </c>
      <c r="B201" t="s">
        <v>286</v>
      </c>
      <c r="C201" t="s">
        <v>83</v>
      </c>
      <c r="D201" t="s">
        <v>140</v>
      </c>
      <c r="E201" t="s">
        <v>287</v>
      </c>
      <c r="F201" t="s">
        <v>86</v>
      </c>
      <c r="G201">
        <v>85</v>
      </c>
      <c r="H201">
        <v>77</v>
      </c>
      <c r="I201" t="s">
        <v>80</v>
      </c>
      <c r="J201" t="s">
        <v>80</v>
      </c>
      <c r="K201">
        <v>111</v>
      </c>
      <c r="L201">
        <v>114</v>
      </c>
      <c r="M201">
        <v>1</v>
      </c>
      <c r="N201" t="s">
        <v>80</v>
      </c>
      <c r="O201">
        <v>142</v>
      </c>
      <c r="P201">
        <v>144</v>
      </c>
      <c r="Q201" t="s">
        <v>80</v>
      </c>
      <c r="R201" t="s">
        <v>80</v>
      </c>
      <c r="S201">
        <v>102</v>
      </c>
      <c r="T201">
        <v>96</v>
      </c>
      <c r="U201" t="s">
        <v>80</v>
      </c>
      <c r="V201">
        <v>1</v>
      </c>
      <c r="W201">
        <v>115</v>
      </c>
      <c r="X201">
        <v>123</v>
      </c>
      <c r="Y201" t="s">
        <v>80</v>
      </c>
      <c r="Z201">
        <v>1</v>
      </c>
      <c r="AA201">
        <v>128</v>
      </c>
      <c r="AB201">
        <v>126</v>
      </c>
      <c r="AC201" t="s">
        <v>80</v>
      </c>
      <c r="AD201" t="s">
        <v>80</v>
      </c>
      <c r="AE201">
        <v>88</v>
      </c>
      <c r="AF201">
        <v>89</v>
      </c>
      <c r="AG201" t="s">
        <v>80</v>
      </c>
      <c r="AH201" t="s">
        <v>80</v>
      </c>
      <c r="AI201">
        <v>71</v>
      </c>
      <c r="AJ201">
        <v>71</v>
      </c>
      <c r="AK201" t="s">
        <v>80</v>
      </c>
      <c r="AL201" t="s">
        <v>80</v>
      </c>
      <c r="AM201">
        <v>104</v>
      </c>
      <c r="AN201">
        <v>107</v>
      </c>
      <c r="AO201" t="s">
        <v>80</v>
      </c>
      <c r="AP201">
        <v>1</v>
      </c>
      <c r="AQ201">
        <v>126</v>
      </c>
      <c r="AR201">
        <v>121</v>
      </c>
      <c r="AS201" t="s">
        <v>80</v>
      </c>
      <c r="AT201" t="s">
        <v>80</v>
      </c>
      <c r="AU201">
        <v>103</v>
      </c>
      <c r="AV201">
        <v>102</v>
      </c>
      <c r="AW201" t="s">
        <v>80</v>
      </c>
      <c r="AX201" t="s">
        <v>80</v>
      </c>
      <c r="AY201">
        <v>113</v>
      </c>
      <c r="AZ201">
        <v>117</v>
      </c>
      <c r="BA201" t="s">
        <v>80</v>
      </c>
      <c r="BB201" t="s">
        <v>80</v>
      </c>
      <c r="BC201" s="20">
        <f t="shared" si="35"/>
        <v>1288</v>
      </c>
      <c r="BD201" s="20">
        <f t="shared" si="36"/>
        <v>1287</v>
      </c>
      <c r="BG201">
        <v>76</v>
      </c>
      <c r="BH201">
        <v>75</v>
      </c>
      <c r="BI201" t="s">
        <v>80</v>
      </c>
      <c r="BJ201" t="s">
        <v>80</v>
      </c>
      <c r="BK201">
        <v>126</v>
      </c>
      <c r="BL201">
        <v>123</v>
      </c>
      <c r="BM201" t="s">
        <v>80</v>
      </c>
      <c r="BN201">
        <v>1</v>
      </c>
      <c r="BO201">
        <v>98</v>
      </c>
      <c r="BP201">
        <v>103</v>
      </c>
      <c r="BQ201" t="s">
        <v>80</v>
      </c>
      <c r="BR201" t="s">
        <v>80</v>
      </c>
      <c r="BS201">
        <v>86</v>
      </c>
      <c r="BT201">
        <v>85</v>
      </c>
      <c r="BU201">
        <v>1</v>
      </c>
      <c r="BV201">
        <v>1</v>
      </c>
      <c r="BW201">
        <v>106</v>
      </c>
      <c r="BX201">
        <v>108</v>
      </c>
      <c r="BY201" t="s">
        <v>80</v>
      </c>
      <c r="BZ201">
        <v>1</v>
      </c>
      <c r="CA201" s="20">
        <f t="shared" ref="CA201:CA258" si="41">BG201+BK201+BO201+BS201+BW201</f>
        <v>492</v>
      </c>
      <c r="CB201" s="20">
        <f t="shared" ref="CB201:CB258" si="42">BH201+BL201+BP201+BT201+BX201</f>
        <v>494</v>
      </c>
      <c r="CE201">
        <f t="shared" si="37"/>
        <v>1780</v>
      </c>
      <c r="CF201">
        <f t="shared" si="38"/>
        <v>1781</v>
      </c>
      <c r="CG201">
        <f t="shared" si="39"/>
        <v>0</v>
      </c>
      <c r="CH201">
        <f t="shared" si="40"/>
        <v>0</v>
      </c>
    </row>
    <row r="202" spans="1:86" hidden="1" x14ac:dyDescent="0.25">
      <c r="A202" t="s">
        <v>285</v>
      </c>
      <c r="B202" t="s">
        <v>286</v>
      </c>
      <c r="C202" t="s">
        <v>83</v>
      </c>
      <c r="D202" t="s">
        <v>140</v>
      </c>
      <c r="E202" t="s">
        <v>354</v>
      </c>
      <c r="F202" t="s">
        <v>92</v>
      </c>
      <c r="G202">
        <v>79</v>
      </c>
      <c r="H202">
        <v>79</v>
      </c>
      <c r="I202" t="s">
        <v>80</v>
      </c>
      <c r="J202" t="s">
        <v>80</v>
      </c>
      <c r="K202">
        <v>58</v>
      </c>
      <c r="L202">
        <v>59</v>
      </c>
      <c r="M202" t="s">
        <v>80</v>
      </c>
      <c r="N202" t="s">
        <v>80</v>
      </c>
      <c r="O202">
        <v>52</v>
      </c>
      <c r="P202">
        <v>52</v>
      </c>
      <c r="Q202" t="s">
        <v>80</v>
      </c>
      <c r="R202" t="s">
        <v>80</v>
      </c>
      <c r="S202">
        <v>55</v>
      </c>
      <c r="T202">
        <v>55</v>
      </c>
      <c r="U202" t="s">
        <v>80</v>
      </c>
      <c r="V202" t="s">
        <v>80</v>
      </c>
      <c r="W202">
        <v>61</v>
      </c>
      <c r="X202">
        <v>61</v>
      </c>
      <c r="Y202" t="s">
        <v>80</v>
      </c>
      <c r="Z202" t="s">
        <v>80</v>
      </c>
      <c r="AA202">
        <v>58</v>
      </c>
      <c r="AB202">
        <v>58</v>
      </c>
      <c r="AC202" t="s">
        <v>80</v>
      </c>
      <c r="AD202" t="s">
        <v>80</v>
      </c>
      <c r="AE202">
        <v>47</v>
      </c>
      <c r="AF202">
        <v>47</v>
      </c>
      <c r="AG202" t="s">
        <v>80</v>
      </c>
      <c r="AH202" t="s">
        <v>80</v>
      </c>
      <c r="AI202">
        <v>50</v>
      </c>
      <c r="AJ202">
        <v>50</v>
      </c>
      <c r="AK202" t="s">
        <v>80</v>
      </c>
      <c r="AL202" t="s">
        <v>80</v>
      </c>
      <c r="AM202">
        <v>59</v>
      </c>
      <c r="AN202">
        <v>58</v>
      </c>
      <c r="AO202" t="s">
        <v>80</v>
      </c>
      <c r="AP202" t="s">
        <v>80</v>
      </c>
      <c r="AQ202">
        <v>46</v>
      </c>
      <c r="AR202">
        <v>47</v>
      </c>
      <c r="AS202" t="s">
        <v>80</v>
      </c>
      <c r="AT202" t="s">
        <v>80</v>
      </c>
      <c r="AU202">
        <v>58</v>
      </c>
      <c r="AV202">
        <v>58</v>
      </c>
      <c r="AW202" t="s">
        <v>80</v>
      </c>
      <c r="AX202" t="s">
        <v>80</v>
      </c>
      <c r="AY202">
        <v>60</v>
      </c>
      <c r="AZ202">
        <v>60</v>
      </c>
      <c r="BA202" t="s">
        <v>80</v>
      </c>
      <c r="BB202" t="s">
        <v>80</v>
      </c>
      <c r="BC202" s="20">
        <f t="shared" si="35"/>
        <v>683</v>
      </c>
      <c r="BD202" s="20">
        <f t="shared" si="36"/>
        <v>684</v>
      </c>
      <c r="BG202">
        <v>83</v>
      </c>
      <c r="BH202">
        <v>83</v>
      </c>
      <c r="BI202" t="s">
        <v>80</v>
      </c>
      <c r="BJ202" t="s">
        <v>80</v>
      </c>
      <c r="BK202">
        <v>47</v>
      </c>
      <c r="BL202">
        <v>47</v>
      </c>
      <c r="BM202" t="s">
        <v>80</v>
      </c>
      <c r="BN202" t="s">
        <v>80</v>
      </c>
      <c r="BO202">
        <v>57</v>
      </c>
      <c r="BP202">
        <v>57</v>
      </c>
      <c r="BQ202" t="s">
        <v>80</v>
      </c>
      <c r="BR202" t="s">
        <v>80</v>
      </c>
      <c r="BS202">
        <v>58</v>
      </c>
      <c r="BT202">
        <v>57</v>
      </c>
      <c r="BU202" t="s">
        <v>80</v>
      </c>
      <c r="BV202" t="s">
        <v>80</v>
      </c>
      <c r="BW202">
        <v>46</v>
      </c>
      <c r="BX202">
        <v>47</v>
      </c>
      <c r="BY202" t="s">
        <v>80</v>
      </c>
      <c r="BZ202" t="s">
        <v>80</v>
      </c>
      <c r="CA202" s="20">
        <f t="shared" si="41"/>
        <v>291</v>
      </c>
      <c r="CB202" s="20">
        <f t="shared" si="42"/>
        <v>291</v>
      </c>
      <c r="CE202">
        <f t="shared" si="37"/>
        <v>974</v>
      </c>
      <c r="CF202">
        <f t="shared" si="38"/>
        <v>975</v>
      </c>
      <c r="CG202">
        <f t="shared" si="39"/>
        <v>0</v>
      </c>
      <c r="CH202">
        <f t="shared" si="40"/>
        <v>0</v>
      </c>
    </row>
    <row r="203" spans="1:86" hidden="1" x14ac:dyDescent="0.25">
      <c r="A203" t="s">
        <v>285</v>
      </c>
      <c r="B203" t="s">
        <v>286</v>
      </c>
      <c r="C203" t="s">
        <v>83</v>
      </c>
      <c r="D203" t="s">
        <v>140</v>
      </c>
      <c r="E203" t="s">
        <v>354</v>
      </c>
      <c r="F203" t="s">
        <v>86</v>
      </c>
      <c r="G203">
        <v>15</v>
      </c>
      <c r="H203">
        <v>12</v>
      </c>
      <c r="I203" t="s">
        <v>80</v>
      </c>
      <c r="J203" t="s">
        <v>80</v>
      </c>
      <c r="K203">
        <v>25</v>
      </c>
      <c r="L203">
        <v>28</v>
      </c>
      <c r="M203" t="s">
        <v>80</v>
      </c>
      <c r="N203" t="s">
        <v>80</v>
      </c>
      <c r="O203">
        <v>37</v>
      </c>
      <c r="P203">
        <v>35</v>
      </c>
      <c r="Q203" t="s">
        <v>80</v>
      </c>
      <c r="R203">
        <v>1</v>
      </c>
      <c r="S203">
        <v>26</v>
      </c>
      <c r="T203">
        <v>27</v>
      </c>
      <c r="U203" t="s">
        <v>80</v>
      </c>
      <c r="V203" t="s">
        <v>80</v>
      </c>
      <c r="W203">
        <v>12</v>
      </c>
      <c r="X203">
        <v>14</v>
      </c>
      <c r="Y203" t="s">
        <v>80</v>
      </c>
      <c r="Z203" t="s">
        <v>80</v>
      </c>
      <c r="AA203">
        <v>25</v>
      </c>
      <c r="AB203">
        <v>24</v>
      </c>
      <c r="AC203" t="s">
        <v>80</v>
      </c>
      <c r="AD203" t="s">
        <v>80</v>
      </c>
      <c r="AE203">
        <v>27</v>
      </c>
      <c r="AF203">
        <v>23</v>
      </c>
      <c r="AG203" t="s">
        <v>80</v>
      </c>
      <c r="AH203" t="s">
        <v>80</v>
      </c>
      <c r="AI203">
        <v>30</v>
      </c>
      <c r="AJ203">
        <v>35</v>
      </c>
      <c r="AK203" t="s">
        <v>80</v>
      </c>
      <c r="AL203" t="s">
        <v>80</v>
      </c>
      <c r="AM203">
        <v>20</v>
      </c>
      <c r="AN203">
        <v>20</v>
      </c>
      <c r="AO203" t="s">
        <v>80</v>
      </c>
      <c r="AP203" t="s">
        <v>80</v>
      </c>
      <c r="AQ203">
        <v>36</v>
      </c>
      <c r="AR203">
        <v>32</v>
      </c>
      <c r="AS203" t="s">
        <v>80</v>
      </c>
      <c r="AT203" t="s">
        <v>80</v>
      </c>
      <c r="AU203">
        <v>23</v>
      </c>
      <c r="AV203">
        <v>24</v>
      </c>
      <c r="AW203" t="s">
        <v>80</v>
      </c>
      <c r="AX203" t="s">
        <v>80</v>
      </c>
      <c r="AY203">
        <v>31</v>
      </c>
      <c r="AZ203">
        <v>34</v>
      </c>
      <c r="BA203" t="s">
        <v>80</v>
      </c>
      <c r="BB203">
        <v>1</v>
      </c>
      <c r="BC203" s="20">
        <f t="shared" si="35"/>
        <v>307</v>
      </c>
      <c r="BD203" s="20">
        <f t="shared" si="36"/>
        <v>308</v>
      </c>
      <c r="BG203">
        <v>21</v>
      </c>
      <c r="BH203">
        <v>21</v>
      </c>
      <c r="BI203" t="s">
        <v>80</v>
      </c>
      <c r="BJ203" t="s">
        <v>80</v>
      </c>
      <c r="BK203">
        <v>36</v>
      </c>
      <c r="BL203">
        <v>36</v>
      </c>
      <c r="BM203" t="s">
        <v>80</v>
      </c>
      <c r="BN203">
        <v>1</v>
      </c>
      <c r="BO203">
        <v>42</v>
      </c>
      <c r="BP203">
        <v>42</v>
      </c>
      <c r="BQ203" t="s">
        <v>80</v>
      </c>
      <c r="BR203" t="s">
        <v>80</v>
      </c>
      <c r="BS203">
        <v>41</v>
      </c>
      <c r="BT203">
        <v>40</v>
      </c>
      <c r="BU203" t="s">
        <v>80</v>
      </c>
      <c r="BV203">
        <v>1</v>
      </c>
      <c r="BW203">
        <v>40</v>
      </c>
      <c r="BX203">
        <v>41</v>
      </c>
      <c r="BY203" t="s">
        <v>80</v>
      </c>
      <c r="BZ203" t="s">
        <v>80</v>
      </c>
      <c r="CA203" s="20">
        <f t="shared" si="41"/>
        <v>180</v>
      </c>
      <c r="CB203" s="20">
        <f t="shared" si="42"/>
        <v>180</v>
      </c>
      <c r="CE203">
        <f t="shared" si="37"/>
        <v>487</v>
      </c>
      <c r="CF203">
        <f t="shared" si="38"/>
        <v>488</v>
      </c>
      <c r="CG203">
        <f t="shared" si="39"/>
        <v>0</v>
      </c>
      <c r="CH203">
        <f t="shared" si="40"/>
        <v>0</v>
      </c>
    </row>
    <row r="204" spans="1:86" hidden="1" x14ac:dyDescent="0.25">
      <c r="A204" t="s">
        <v>285</v>
      </c>
      <c r="B204" t="s">
        <v>286</v>
      </c>
      <c r="C204" t="s">
        <v>83</v>
      </c>
      <c r="D204" t="s">
        <v>140</v>
      </c>
      <c r="E204" t="s">
        <v>354</v>
      </c>
      <c r="F204" t="s">
        <v>79</v>
      </c>
      <c r="G204" t="s">
        <v>80</v>
      </c>
      <c r="H204" t="s">
        <v>80</v>
      </c>
      <c r="I204" t="s">
        <v>80</v>
      </c>
      <c r="J204" t="s">
        <v>80</v>
      </c>
      <c r="K204" t="s">
        <v>80</v>
      </c>
      <c r="L204" t="s">
        <v>80</v>
      </c>
      <c r="M204" t="s">
        <v>80</v>
      </c>
      <c r="N204" t="s">
        <v>80</v>
      </c>
      <c r="O204">
        <v>2</v>
      </c>
      <c r="P204">
        <v>2</v>
      </c>
      <c r="Q204" t="s">
        <v>80</v>
      </c>
      <c r="R204" t="s">
        <v>80</v>
      </c>
      <c r="S204" t="s">
        <v>80</v>
      </c>
      <c r="T204" t="s">
        <v>80</v>
      </c>
      <c r="U204" t="s">
        <v>80</v>
      </c>
      <c r="V204" t="s">
        <v>80</v>
      </c>
      <c r="W204">
        <v>1</v>
      </c>
      <c r="X204">
        <v>1</v>
      </c>
      <c r="Y204" t="s">
        <v>80</v>
      </c>
      <c r="Z204" t="s">
        <v>80</v>
      </c>
      <c r="AA204">
        <v>2</v>
      </c>
      <c r="AB204">
        <v>2</v>
      </c>
      <c r="AC204" t="s">
        <v>80</v>
      </c>
      <c r="AD204" t="s">
        <v>80</v>
      </c>
      <c r="AE204">
        <v>8</v>
      </c>
      <c r="AF204">
        <v>6</v>
      </c>
      <c r="AG204" t="s">
        <v>80</v>
      </c>
      <c r="AH204" t="s">
        <v>80</v>
      </c>
      <c r="AI204">
        <v>16</v>
      </c>
      <c r="AJ204">
        <v>14</v>
      </c>
      <c r="AK204" t="s">
        <v>80</v>
      </c>
      <c r="AL204" t="s">
        <v>80</v>
      </c>
      <c r="AM204">
        <v>24</v>
      </c>
      <c r="AN204">
        <v>22</v>
      </c>
      <c r="AO204" t="s">
        <v>80</v>
      </c>
      <c r="AP204" t="s">
        <v>80</v>
      </c>
      <c r="AQ204">
        <v>26</v>
      </c>
      <c r="AR204">
        <v>28</v>
      </c>
      <c r="AS204">
        <v>1</v>
      </c>
      <c r="AT204">
        <v>2</v>
      </c>
      <c r="AU204">
        <v>24</v>
      </c>
      <c r="AV204">
        <v>24</v>
      </c>
      <c r="AW204" t="s">
        <v>80</v>
      </c>
      <c r="AX204">
        <v>1</v>
      </c>
      <c r="AY204">
        <v>27</v>
      </c>
      <c r="AZ204">
        <v>28</v>
      </c>
      <c r="BA204" t="s">
        <v>80</v>
      </c>
      <c r="BB204" t="s">
        <v>80</v>
      </c>
      <c r="BG204">
        <v>25</v>
      </c>
      <c r="BH204">
        <v>23</v>
      </c>
      <c r="BI204" t="s">
        <v>80</v>
      </c>
      <c r="BJ204" t="s">
        <v>80</v>
      </c>
      <c r="BK204">
        <v>22</v>
      </c>
      <c r="BL204">
        <v>21</v>
      </c>
      <c r="BM204" t="s">
        <v>80</v>
      </c>
      <c r="BN204">
        <v>4</v>
      </c>
      <c r="BO204">
        <v>23</v>
      </c>
      <c r="BP204">
        <v>26</v>
      </c>
      <c r="BQ204" t="s">
        <v>80</v>
      </c>
      <c r="BR204" t="s">
        <v>80</v>
      </c>
      <c r="BS204">
        <v>23</v>
      </c>
      <c r="BT204">
        <v>24</v>
      </c>
      <c r="BU204" t="s">
        <v>80</v>
      </c>
      <c r="BV204" t="s">
        <v>80</v>
      </c>
      <c r="BW204">
        <v>19</v>
      </c>
      <c r="BX204">
        <v>21</v>
      </c>
      <c r="BY204" t="s">
        <v>80</v>
      </c>
      <c r="BZ204">
        <v>1</v>
      </c>
      <c r="CA204" s="20">
        <f t="shared" si="41"/>
        <v>112</v>
      </c>
      <c r="CB204" s="20">
        <f t="shared" si="42"/>
        <v>115</v>
      </c>
      <c r="CE204">
        <f t="shared" si="37"/>
        <v>112</v>
      </c>
      <c r="CF204">
        <f t="shared" si="38"/>
        <v>115</v>
      </c>
      <c r="CG204">
        <f t="shared" si="39"/>
        <v>0</v>
      </c>
      <c r="CH204">
        <f t="shared" si="40"/>
        <v>0</v>
      </c>
    </row>
    <row r="205" spans="1:86" hidden="1" x14ac:dyDescent="0.25">
      <c r="A205" t="s">
        <v>355</v>
      </c>
      <c r="B205" t="s">
        <v>356</v>
      </c>
      <c r="C205" t="s">
        <v>83</v>
      </c>
      <c r="D205" t="s">
        <v>245</v>
      </c>
      <c r="E205" t="s">
        <v>357</v>
      </c>
      <c r="F205" t="s">
        <v>92</v>
      </c>
      <c r="G205" t="s">
        <v>80</v>
      </c>
      <c r="H205" t="s">
        <v>80</v>
      </c>
      <c r="I205" t="s">
        <v>80</v>
      </c>
      <c r="J205" t="s">
        <v>80</v>
      </c>
      <c r="K205" t="s">
        <v>80</v>
      </c>
      <c r="L205" t="s">
        <v>80</v>
      </c>
      <c r="M205" t="s">
        <v>80</v>
      </c>
      <c r="N205" t="s">
        <v>80</v>
      </c>
      <c r="O205" t="s">
        <v>80</v>
      </c>
      <c r="P205" t="s">
        <v>80</v>
      </c>
      <c r="Q205" t="s">
        <v>80</v>
      </c>
      <c r="R205" t="s">
        <v>80</v>
      </c>
      <c r="S205" t="s">
        <v>80</v>
      </c>
      <c r="T205" t="s">
        <v>80</v>
      </c>
      <c r="U205" t="s">
        <v>80</v>
      </c>
      <c r="V205" t="s">
        <v>80</v>
      </c>
      <c r="W205" t="s">
        <v>80</v>
      </c>
      <c r="X205" t="s">
        <v>80</v>
      </c>
      <c r="Y205" t="s">
        <v>80</v>
      </c>
      <c r="Z205" t="s">
        <v>80</v>
      </c>
      <c r="AA205" t="s">
        <v>80</v>
      </c>
      <c r="AB205" t="s">
        <v>80</v>
      </c>
      <c r="AC205" t="s">
        <v>80</v>
      </c>
      <c r="AD205" t="s">
        <v>80</v>
      </c>
      <c r="AE205">
        <v>1</v>
      </c>
      <c r="AF205">
        <v>1</v>
      </c>
      <c r="AG205" t="s">
        <v>80</v>
      </c>
      <c r="AH205" t="s">
        <v>80</v>
      </c>
      <c r="AI205" t="s">
        <v>80</v>
      </c>
      <c r="AJ205" t="s">
        <v>80</v>
      </c>
      <c r="AK205" t="s">
        <v>80</v>
      </c>
      <c r="AL205" t="s">
        <v>80</v>
      </c>
      <c r="AM205">
        <v>4</v>
      </c>
      <c r="AN205">
        <v>4</v>
      </c>
      <c r="AO205" t="s">
        <v>80</v>
      </c>
      <c r="AP205" t="s">
        <v>80</v>
      </c>
      <c r="AQ205" t="s">
        <v>80</v>
      </c>
      <c r="AR205" t="s">
        <v>80</v>
      </c>
      <c r="AS205" t="s">
        <v>80</v>
      </c>
      <c r="AT205" t="s">
        <v>80</v>
      </c>
      <c r="AU205" t="s">
        <v>80</v>
      </c>
      <c r="AV205" t="s">
        <v>80</v>
      </c>
      <c r="AW205" t="s">
        <v>80</v>
      </c>
      <c r="AX205" t="s">
        <v>80</v>
      </c>
      <c r="AY205">
        <v>1</v>
      </c>
      <c r="AZ205">
        <v>1</v>
      </c>
      <c r="BA205" t="s">
        <v>80</v>
      </c>
      <c r="BB205" t="s">
        <v>80</v>
      </c>
      <c r="BG205" t="s">
        <v>80</v>
      </c>
      <c r="BH205" t="s">
        <v>80</v>
      </c>
      <c r="BI205" t="s">
        <v>80</v>
      </c>
      <c r="BJ205" t="s">
        <v>80</v>
      </c>
      <c r="BK205" t="s">
        <v>80</v>
      </c>
      <c r="BL205" t="s">
        <v>80</v>
      </c>
      <c r="BM205" t="s">
        <v>80</v>
      </c>
      <c r="BN205" t="s">
        <v>80</v>
      </c>
      <c r="BO205">
        <v>1</v>
      </c>
      <c r="BP205">
        <v>1</v>
      </c>
      <c r="BQ205" t="s">
        <v>80</v>
      </c>
      <c r="BR205" t="s">
        <v>80</v>
      </c>
      <c r="BS205">
        <v>5</v>
      </c>
      <c r="BT205">
        <v>4</v>
      </c>
      <c r="BU205" t="s">
        <v>80</v>
      </c>
      <c r="BV205" t="s">
        <v>80</v>
      </c>
      <c r="BW205">
        <v>3</v>
      </c>
      <c r="BX205">
        <v>4</v>
      </c>
      <c r="BY205" t="s">
        <v>80</v>
      </c>
      <c r="BZ205" t="s">
        <v>80</v>
      </c>
      <c r="CE205">
        <f t="shared" si="37"/>
        <v>0</v>
      </c>
      <c r="CF205">
        <f t="shared" si="38"/>
        <v>0</v>
      </c>
      <c r="CG205">
        <f t="shared" si="39"/>
        <v>0</v>
      </c>
      <c r="CH205">
        <f t="shared" si="40"/>
        <v>0</v>
      </c>
    </row>
    <row r="206" spans="1:86" hidden="1" x14ac:dyDescent="0.25">
      <c r="A206" t="s">
        <v>355</v>
      </c>
      <c r="B206" t="s">
        <v>356</v>
      </c>
      <c r="C206" t="s">
        <v>83</v>
      </c>
      <c r="D206" t="s">
        <v>245</v>
      </c>
      <c r="E206" t="s">
        <v>357</v>
      </c>
      <c r="F206" t="s">
        <v>79</v>
      </c>
      <c r="G206">
        <v>58</v>
      </c>
      <c r="H206">
        <v>56</v>
      </c>
      <c r="I206" t="s">
        <v>80</v>
      </c>
      <c r="J206">
        <v>2</v>
      </c>
      <c r="K206">
        <v>59</v>
      </c>
      <c r="L206">
        <v>58</v>
      </c>
      <c r="M206" t="s">
        <v>80</v>
      </c>
      <c r="N206" t="s">
        <v>80</v>
      </c>
      <c r="O206">
        <v>71</v>
      </c>
      <c r="P206">
        <v>74</v>
      </c>
      <c r="Q206" t="s">
        <v>80</v>
      </c>
      <c r="R206" t="s">
        <v>80</v>
      </c>
      <c r="S206">
        <v>63</v>
      </c>
      <c r="T206">
        <v>60</v>
      </c>
      <c r="U206" t="s">
        <v>80</v>
      </c>
      <c r="V206" t="s">
        <v>80</v>
      </c>
      <c r="W206">
        <v>76</v>
      </c>
      <c r="X206">
        <v>77</v>
      </c>
      <c r="Y206" t="s">
        <v>80</v>
      </c>
      <c r="Z206">
        <v>1</v>
      </c>
      <c r="AA206">
        <v>68</v>
      </c>
      <c r="AB206">
        <v>68</v>
      </c>
      <c r="AC206" t="s">
        <v>80</v>
      </c>
      <c r="AD206" t="s">
        <v>80</v>
      </c>
      <c r="AE206">
        <v>79</v>
      </c>
      <c r="AF206">
        <v>79</v>
      </c>
      <c r="AG206" t="s">
        <v>80</v>
      </c>
      <c r="AH206" t="s">
        <v>80</v>
      </c>
      <c r="AI206">
        <v>59</v>
      </c>
      <c r="AJ206">
        <v>62</v>
      </c>
      <c r="AK206" t="s">
        <v>80</v>
      </c>
      <c r="AL206" t="s">
        <v>80</v>
      </c>
      <c r="AM206">
        <v>69</v>
      </c>
      <c r="AN206">
        <v>66</v>
      </c>
      <c r="AO206">
        <v>2</v>
      </c>
      <c r="AP206" t="s">
        <v>80</v>
      </c>
      <c r="AQ206">
        <v>77</v>
      </c>
      <c r="AR206">
        <v>77</v>
      </c>
      <c r="AS206">
        <v>1</v>
      </c>
      <c r="AT206" t="s">
        <v>80</v>
      </c>
      <c r="AU206">
        <v>52</v>
      </c>
      <c r="AV206">
        <v>55</v>
      </c>
      <c r="AW206" t="s">
        <v>80</v>
      </c>
      <c r="AX206" t="s">
        <v>80</v>
      </c>
      <c r="AY206">
        <v>43</v>
      </c>
      <c r="AZ206">
        <v>43</v>
      </c>
      <c r="BA206" t="s">
        <v>80</v>
      </c>
      <c r="BB206" t="s">
        <v>80</v>
      </c>
      <c r="BC206" s="20">
        <f t="shared" si="35"/>
        <v>774</v>
      </c>
      <c r="BD206" s="20">
        <f t="shared" si="36"/>
        <v>775</v>
      </c>
      <c r="BG206">
        <v>53</v>
      </c>
      <c r="BH206">
        <v>55</v>
      </c>
      <c r="BI206" t="s">
        <v>80</v>
      </c>
      <c r="BJ206" t="s">
        <v>80</v>
      </c>
      <c r="BK206">
        <v>2</v>
      </c>
      <c r="BL206" t="s">
        <v>80</v>
      </c>
      <c r="BM206" t="s">
        <v>80</v>
      </c>
      <c r="BN206" t="s">
        <v>80</v>
      </c>
      <c r="BO206">
        <v>67</v>
      </c>
      <c r="BP206">
        <v>67</v>
      </c>
      <c r="BQ206" t="s">
        <v>80</v>
      </c>
      <c r="BR206" t="s">
        <v>80</v>
      </c>
      <c r="BS206">
        <v>69</v>
      </c>
      <c r="BT206">
        <v>68</v>
      </c>
      <c r="BU206" t="s">
        <v>80</v>
      </c>
      <c r="BV206" t="s">
        <v>80</v>
      </c>
      <c r="BW206">
        <v>59</v>
      </c>
      <c r="BX206">
        <v>62</v>
      </c>
      <c r="BY206" t="s">
        <v>80</v>
      </c>
      <c r="BZ206" t="s">
        <v>80</v>
      </c>
      <c r="CA206" s="20">
        <f t="shared" si="41"/>
        <v>250</v>
      </c>
      <c r="CE206">
        <f t="shared" si="37"/>
        <v>1024</v>
      </c>
      <c r="CF206">
        <f t="shared" si="38"/>
        <v>775</v>
      </c>
      <c r="CG206">
        <f t="shared" si="39"/>
        <v>0</v>
      </c>
      <c r="CH206">
        <f t="shared" si="40"/>
        <v>0</v>
      </c>
    </row>
    <row r="207" spans="1:86" hidden="1" x14ac:dyDescent="0.25">
      <c r="A207" t="s">
        <v>358</v>
      </c>
      <c r="B207" t="s">
        <v>113</v>
      </c>
      <c r="C207" t="s">
        <v>83</v>
      </c>
      <c r="D207" t="s">
        <v>273</v>
      </c>
      <c r="E207" t="s">
        <v>359</v>
      </c>
      <c r="F207" t="s">
        <v>110</v>
      </c>
      <c r="G207" t="s">
        <v>80</v>
      </c>
      <c r="H207" t="s">
        <v>80</v>
      </c>
      <c r="I207" t="s">
        <v>80</v>
      </c>
      <c r="J207" t="s">
        <v>80</v>
      </c>
      <c r="K207" t="s">
        <v>80</v>
      </c>
      <c r="L207" t="s">
        <v>80</v>
      </c>
      <c r="M207" t="s">
        <v>80</v>
      </c>
      <c r="N207" t="s">
        <v>80</v>
      </c>
      <c r="O207">
        <v>2</v>
      </c>
      <c r="P207">
        <v>2</v>
      </c>
      <c r="Q207" t="s">
        <v>80</v>
      </c>
      <c r="R207" t="s">
        <v>80</v>
      </c>
      <c r="S207">
        <v>1</v>
      </c>
      <c r="T207">
        <v>1</v>
      </c>
      <c r="U207" t="s">
        <v>80</v>
      </c>
      <c r="V207" t="s">
        <v>80</v>
      </c>
      <c r="W207">
        <v>1</v>
      </c>
      <c r="X207">
        <v>1</v>
      </c>
      <c r="Y207" t="s">
        <v>80</v>
      </c>
      <c r="Z207" t="s">
        <v>80</v>
      </c>
      <c r="AA207" t="s">
        <v>80</v>
      </c>
      <c r="AB207" t="s">
        <v>80</v>
      </c>
      <c r="AC207" t="s">
        <v>80</v>
      </c>
      <c r="AD207" t="s">
        <v>80</v>
      </c>
      <c r="AE207">
        <v>1</v>
      </c>
      <c r="AF207">
        <v>1</v>
      </c>
      <c r="AG207" t="s">
        <v>80</v>
      </c>
      <c r="AH207" t="s">
        <v>80</v>
      </c>
      <c r="AI207" t="s">
        <v>80</v>
      </c>
      <c r="AJ207" t="s">
        <v>80</v>
      </c>
      <c r="AK207" t="s">
        <v>80</v>
      </c>
      <c r="AL207" t="s">
        <v>80</v>
      </c>
      <c r="AM207">
        <v>1</v>
      </c>
      <c r="AN207">
        <v>1</v>
      </c>
      <c r="AO207" t="s">
        <v>80</v>
      </c>
      <c r="AP207" t="s">
        <v>80</v>
      </c>
      <c r="AQ207">
        <v>2</v>
      </c>
      <c r="AR207">
        <v>2</v>
      </c>
      <c r="AS207" t="s">
        <v>80</v>
      </c>
      <c r="AT207" t="s">
        <v>80</v>
      </c>
      <c r="AU207">
        <v>2</v>
      </c>
      <c r="AV207">
        <v>2</v>
      </c>
      <c r="AW207" t="s">
        <v>80</v>
      </c>
      <c r="AX207" t="s">
        <v>80</v>
      </c>
      <c r="AY207" t="s">
        <v>80</v>
      </c>
      <c r="AZ207" t="s">
        <v>80</v>
      </c>
      <c r="BA207" t="s">
        <v>80</v>
      </c>
      <c r="BB207" t="s">
        <v>80</v>
      </c>
      <c r="BG207" t="s">
        <v>80</v>
      </c>
      <c r="BH207" t="s">
        <v>80</v>
      </c>
      <c r="BI207" t="s">
        <v>80</v>
      </c>
      <c r="BJ207" t="s">
        <v>80</v>
      </c>
      <c r="BK207" t="s">
        <v>80</v>
      </c>
      <c r="BL207" t="s">
        <v>80</v>
      </c>
      <c r="BM207" t="s">
        <v>80</v>
      </c>
      <c r="BN207" t="s">
        <v>80</v>
      </c>
      <c r="BO207" t="s">
        <v>80</v>
      </c>
      <c r="BP207" t="s">
        <v>80</v>
      </c>
      <c r="BQ207" t="s">
        <v>80</v>
      </c>
      <c r="BR207" t="s">
        <v>80</v>
      </c>
      <c r="BS207" t="s">
        <v>80</v>
      </c>
      <c r="BT207" t="s">
        <v>80</v>
      </c>
      <c r="BU207" t="s">
        <v>80</v>
      </c>
      <c r="BV207" t="s">
        <v>80</v>
      </c>
      <c r="BW207" t="s">
        <v>80</v>
      </c>
      <c r="BX207" t="s">
        <v>80</v>
      </c>
      <c r="BY207" t="s">
        <v>80</v>
      </c>
      <c r="BZ207" t="s">
        <v>80</v>
      </c>
      <c r="CE207">
        <f t="shared" si="37"/>
        <v>0</v>
      </c>
      <c r="CF207">
        <f t="shared" si="38"/>
        <v>0</v>
      </c>
      <c r="CG207">
        <f t="shared" si="39"/>
        <v>0</v>
      </c>
      <c r="CH207">
        <f t="shared" si="40"/>
        <v>0</v>
      </c>
    </row>
    <row r="208" spans="1:86" hidden="1" x14ac:dyDescent="0.25">
      <c r="A208" t="s">
        <v>315</v>
      </c>
      <c r="B208" t="s">
        <v>316</v>
      </c>
      <c r="C208" t="s">
        <v>106</v>
      </c>
      <c r="D208" t="s">
        <v>317</v>
      </c>
      <c r="E208" t="s">
        <v>318</v>
      </c>
      <c r="F208" t="s">
        <v>92</v>
      </c>
      <c r="G208">
        <v>485</v>
      </c>
      <c r="H208">
        <v>486</v>
      </c>
      <c r="I208" t="s">
        <v>80</v>
      </c>
      <c r="J208" t="s">
        <v>80</v>
      </c>
      <c r="K208">
        <v>417</v>
      </c>
      <c r="L208">
        <v>416</v>
      </c>
      <c r="M208" t="s">
        <v>80</v>
      </c>
      <c r="N208" t="s">
        <v>80</v>
      </c>
      <c r="O208">
        <v>534</v>
      </c>
      <c r="P208">
        <v>533</v>
      </c>
      <c r="Q208" t="s">
        <v>80</v>
      </c>
      <c r="R208" t="s">
        <v>80</v>
      </c>
      <c r="S208">
        <v>587</v>
      </c>
      <c r="T208">
        <v>586</v>
      </c>
      <c r="U208" t="s">
        <v>80</v>
      </c>
      <c r="V208" t="s">
        <v>80</v>
      </c>
      <c r="W208">
        <v>536</v>
      </c>
      <c r="X208">
        <v>535</v>
      </c>
      <c r="Y208" t="s">
        <v>80</v>
      </c>
      <c r="Z208" t="s">
        <v>80</v>
      </c>
      <c r="AA208">
        <v>633</v>
      </c>
      <c r="AB208">
        <v>635</v>
      </c>
      <c r="AC208" t="s">
        <v>80</v>
      </c>
      <c r="AD208" t="s">
        <v>80</v>
      </c>
      <c r="AE208">
        <v>728</v>
      </c>
      <c r="AF208">
        <v>727</v>
      </c>
      <c r="AG208" t="s">
        <v>80</v>
      </c>
      <c r="AH208" t="s">
        <v>80</v>
      </c>
      <c r="AI208">
        <v>870</v>
      </c>
      <c r="AJ208">
        <v>873</v>
      </c>
      <c r="AK208" t="s">
        <v>80</v>
      </c>
      <c r="AL208" t="s">
        <v>80</v>
      </c>
      <c r="AM208">
        <v>649</v>
      </c>
      <c r="AN208">
        <v>647</v>
      </c>
      <c r="AO208" t="s">
        <v>80</v>
      </c>
      <c r="AP208" t="s">
        <v>80</v>
      </c>
      <c r="AQ208">
        <v>574</v>
      </c>
      <c r="AR208">
        <v>577</v>
      </c>
      <c r="AS208" t="s">
        <v>80</v>
      </c>
      <c r="AT208" t="s">
        <v>80</v>
      </c>
      <c r="AU208">
        <v>502</v>
      </c>
      <c r="AV208">
        <v>500</v>
      </c>
      <c r="AW208" t="s">
        <v>80</v>
      </c>
      <c r="AX208" t="s">
        <v>80</v>
      </c>
      <c r="AY208">
        <v>769</v>
      </c>
      <c r="AZ208">
        <v>768</v>
      </c>
      <c r="BA208" t="s">
        <v>80</v>
      </c>
      <c r="BB208" t="s">
        <v>80</v>
      </c>
      <c r="BC208" s="20">
        <f t="shared" si="35"/>
        <v>7284</v>
      </c>
      <c r="BD208" s="20">
        <f t="shared" si="36"/>
        <v>7283</v>
      </c>
      <c r="BG208">
        <v>602</v>
      </c>
      <c r="BH208">
        <v>605</v>
      </c>
      <c r="BI208" t="s">
        <v>80</v>
      </c>
      <c r="BJ208" t="s">
        <v>80</v>
      </c>
      <c r="BK208">
        <v>467</v>
      </c>
      <c r="BL208">
        <v>464</v>
      </c>
      <c r="BM208" t="s">
        <v>80</v>
      </c>
      <c r="BN208" t="s">
        <v>80</v>
      </c>
      <c r="BO208">
        <v>544</v>
      </c>
      <c r="BP208">
        <v>546</v>
      </c>
      <c r="BQ208" t="s">
        <v>80</v>
      </c>
      <c r="BR208" t="s">
        <v>80</v>
      </c>
      <c r="BS208">
        <v>568</v>
      </c>
      <c r="BT208">
        <v>564</v>
      </c>
      <c r="BU208" t="s">
        <v>80</v>
      </c>
      <c r="BV208" t="s">
        <v>80</v>
      </c>
      <c r="BW208">
        <v>401</v>
      </c>
      <c r="BX208">
        <v>406</v>
      </c>
      <c r="BY208" t="s">
        <v>80</v>
      </c>
      <c r="BZ208" t="s">
        <v>80</v>
      </c>
      <c r="CA208" s="20">
        <f t="shared" si="41"/>
        <v>2582</v>
      </c>
      <c r="CB208" s="20">
        <f t="shared" si="42"/>
        <v>2585</v>
      </c>
      <c r="CE208">
        <f t="shared" si="37"/>
        <v>9866</v>
      </c>
      <c r="CF208">
        <f t="shared" si="38"/>
        <v>9868</v>
      </c>
      <c r="CG208">
        <f t="shared" si="39"/>
        <v>0</v>
      </c>
      <c r="CH208">
        <f t="shared" si="40"/>
        <v>0</v>
      </c>
    </row>
    <row r="209" spans="1:86" hidden="1" x14ac:dyDescent="0.25">
      <c r="A209" t="s">
        <v>315</v>
      </c>
      <c r="B209" t="s">
        <v>316</v>
      </c>
      <c r="C209" t="s">
        <v>106</v>
      </c>
      <c r="D209" t="s">
        <v>317</v>
      </c>
      <c r="E209" t="s">
        <v>318</v>
      </c>
      <c r="F209" t="s">
        <v>86</v>
      </c>
      <c r="G209">
        <v>13</v>
      </c>
      <c r="H209">
        <v>13</v>
      </c>
      <c r="I209" t="s">
        <v>80</v>
      </c>
      <c r="J209" t="s">
        <v>80</v>
      </c>
      <c r="K209">
        <v>41</v>
      </c>
      <c r="L209">
        <v>40</v>
      </c>
      <c r="M209" t="s">
        <v>80</v>
      </c>
      <c r="N209" t="s">
        <v>80</v>
      </c>
      <c r="O209">
        <v>65</v>
      </c>
      <c r="P209">
        <v>66</v>
      </c>
      <c r="Q209" t="s">
        <v>80</v>
      </c>
      <c r="R209" t="s">
        <v>80</v>
      </c>
      <c r="S209">
        <v>41</v>
      </c>
      <c r="T209">
        <v>37</v>
      </c>
      <c r="U209" t="s">
        <v>80</v>
      </c>
      <c r="V209" t="s">
        <v>80</v>
      </c>
      <c r="W209">
        <v>26</v>
      </c>
      <c r="X209">
        <v>30</v>
      </c>
      <c r="Y209" t="s">
        <v>80</v>
      </c>
      <c r="Z209" t="s">
        <v>80</v>
      </c>
      <c r="AA209">
        <v>32</v>
      </c>
      <c r="AB209">
        <v>28</v>
      </c>
      <c r="AC209" t="s">
        <v>80</v>
      </c>
      <c r="AD209" t="s">
        <v>80</v>
      </c>
      <c r="AE209">
        <v>52</v>
      </c>
      <c r="AF209">
        <v>56</v>
      </c>
      <c r="AG209" t="s">
        <v>80</v>
      </c>
      <c r="AH209" t="s">
        <v>80</v>
      </c>
      <c r="AI209">
        <v>33</v>
      </c>
      <c r="AJ209">
        <v>27</v>
      </c>
      <c r="AK209" t="s">
        <v>80</v>
      </c>
      <c r="AL209" t="s">
        <v>80</v>
      </c>
      <c r="AM209">
        <v>24</v>
      </c>
      <c r="AN209">
        <v>27</v>
      </c>
      <c r="AO209" t="s">
        <v>80</v>
      </c>
      <c r="AP209">
        <v>1</v>
      </c>
      <c r="AQ209">
        <v>35</v>
      </c>
      <c r="AR209">
        <v>38</v>
      </c>
      <c r="AS209" t="s">
        <v>80</v>
      </c>
      <c r="AT209" t="s">
        <v>80</v>
      </c>
      <c r="AU209">
        <v>44</v>
      </c>
      <c r="AV209">
        <v>43</v>
      </c>
      <c r="AW209" t="s">
        <v>80</v>
      </c>
      <c r="AX209" t="s">
        <v>80</v>
      </c>
      <c r="AY209">
        <v>29</v>
      </c>
      <c r="AZ209">
        <v>30</v>
      </c>
      <c r="BA209" t="s">
        <v>80</v>
      </c>
      <c r="BB209" t="s">
        <v>80</v>
      </c>
      <c r="BC209" s="20">
        <f t="shared" si="35"/>
        <v>435</v>
      </c>
      <c r="BD209" s="20">
        <f t="shared" si="36"/>
        <v>435</v>
      </c>
      <c r="BG209">
        <v>31</v>
      </c>
      <c r="BH209">
        <v>29</v>
      </c>
      <c r="BI209" t="s">
        <v>80</v>
      </c>
      <c r="BJ209" t="s">
        <v>80</v>
      </c>
      <c r="BK209">
        <v>48</v>
      </c>
      <c r="BL209">
        <v>46</v>
      </c>
      <c r="BM209" t="s">
        <v>80</v>
      </c>
      <c r="BN209" t="s">
        <v>80</v>
      </c>
      <c r="BO209">
        <v>46</v>
      </c>
      <c r="BP209">
        <v>48</v>
      </c>
      <c r="BQ209" t="s">
        <v>80</v>
      </c>
      <c r="BR209" t="s">
        <v>80</v>
      </c>
      <c r="BS209">
        <v>36</v>
      </c>
      <c r="BT209">
        <v>37</v>
      </c>
      <c r="BU209" t="s">
        <v>80</v>
      </c>
      <c r="BV209" t="s">
        <v>80</v>
      </c>
      <c r="BW209">
        <v>34</v>
      </c>
      <c r="BX209">
        <v>35</v>
      </c>
      <c r="BY209" t="s">
        <v>80</v>
      </c>
      <c r="BZ209" t="s">
        <v>80</v>
      </c>
      <c r="CA209" s="20">
        <f t="shared" si="41"/>
        <v>195</v>
      </c>
      <c r="CB209" s="20">
        <f t="shared" si="42"/>
        <v>195</v>
      </c>
      <c r="CE209">
        <f t="shared" si="37"/>
        <v>630</v>
      </c>
      <c r="CF209">
        <f t="shared" si="38"/>
        <v>630</v>
      </c>
      <c r="CG209">
        <f t="shared" si="39"/>
        <v>0</v>
      </c>
      <c r="CH209">
        <f t="shared" si="40"/>
        <v>0</v>
      </c>
    </row>
    <row r="210" spans="1:86" hidden="1" x14ac:dyDescent="0.25">
      <c r="A210" t="s">
        <v>315</v>
      </c>
      <c r="B210" t="s">
        <v>316</v>
      </c>
      <c r="C210" t="s">
        <v>106</v>
      </c>
      <c r="D210" t="s">
        <v>317</v>
      </c>
      <c r="E210" t="s">
        <v>318</v>
      </c>
      <c r="F210" t="s">
        <v>111</v>
      </c>
      <c r="G210" t="s">
        <v>80</v>
      </c>
      <c r="H210" t="s">
        <v>80</v>
      </c>
      <c r="I210" t="s">
        <v>80</v>
      </c>
      <c r="J210" t="s">
        <v>80</v>
      </c>
      <c r="K210" t="s">
        <v>80</v>
      </c>
      <c r="L210" t="s">
        <v>80</v>
      </c>
      <c r="M210" t="s">
        <v>80</v>
      </c>
      <c r="N210" t="s">
        <v>80</v>
      </c>
      <c r="O210">
        <v>1</v>
      </c>
      <c r="P210">
        <v>1</v>
      </c>
      <c r="Q210" t="s">
        <v>80</v>
      </c>
      <c r="R210" t="s">
        <v>80</v>
      </c>
      <c r="S210">
        <v>1</v>
      </c>
      <c r="T210">
        <v>1</v>
      </c>
      <c r="U210" t="s">
        <v>80</v>
      </c>
      <c r="V210" t="s">
        <v>80</v>
      </c>
      <c r="W210">
        <v>2</v>
      </c>
      <c r="X210">
        <v>2</v>
      </c>
      <c r="Y210" t="s">
        <v>80</v>
      </c>
      <c r="Z210" t="s">
        <v>80</v>
      </c>
      <c r="AA210" t="s">
        <v>80</v>
      </c>
      <c r="AB210" t="s">
        <v>80</v>
      </c>
      <c r="AC210" t="s">
        <v>80</v>
      </c>
      <c r="AD210" t="s">
        <v>80</v>
      </c>
      <c r="AE210">
        <v>1</v>
      </c>
      <c r="AF210">
        <v>1</v>
      </c>
      <c r="AG210" t="s">
        <v>80</v>
      </c>
      <c r="AH210" t="s">
        <v>80</v>
      </c>
      <c r="AI210" t="s">
        <v>80</v>
      </c>
      <c r="AJ210" t="s">
        <v>80</v>
      </c>
      <c r="AK210" t="s">
        <v>80</v>
      </c>
      <c r="AL210" t="s">
        <v>80</v>
      </c>
      <c r="AM210">
        <v>1</v>
      </c>
      <c r="AN210">
        <v>1</v>
      </c>
      <c r="AO210" t="s">
        <v>80</v>
      </c>
      <c r="AP210" t="s">
        <v>80</v>
      </c>
      <c r="AQ210" t="s">
        <v>80</v>
      </c>
      <c r="AR210" t="s">
        <v>80</v>
      </c>
      <c r="AS210" t="s">
        <v>80</v>
      </c>
      <c r="AT210" t="s">
        <v>80</v>
      </c>
      <c r="AU210">
        <v>2</v>
      </c>
      <c r="AV210">
        <v>1</v>
      </c>
      <c r="AW210" t="s">
        <v>80</v>
      </c>
      <c r="AX210" t="s">
        <v>80</v>
      </c>
      <c r="AY210">
        <v>4</v>
      </c>
      <c r="AZ210">
        <v>5</v>
      </c>
      <c r="BA210" t="s">
        <v>80</v>
      </c>
      <c r="BB210" t="s">
        <v>80</v>
      </c>
      <c r="BG210">
        <v>3</v>
      </c>
      <c r="BH210">
        <v>3</v>
      </c>
      <c r="BI210" t="s">
        <v>80</v>
      </c>
      <c r="BJ210" t="s">
        <v>80</v>
      </c>
      <c r="BK210" t="s">
        <v>80</v>
      </c>
      <c r="BL210" t="s">
        <v>80</v>
      </c>
      <c r="BM210" t="s">
        <v>80</v>
      </c>
      <c r="BN210" t="s">
        <v>80</v>
      </c>
      <c r="BO210">
        <v>1</v>
      </c>
      <c r="BP210">
        <v>1</v>
      </c>
      <c r="BQ210" t="s">
        <v>80</v>
      </c>
      <c r="BR210" t="s">
        <v>80</v>
      </c>
      <c r="BS210">
        <v>2</v>
      </c>
      <c r="BT210">
        <v>2</v>
      </c>
      <c r="BU210" t="s">
        <v>80</v>
      </c>
      <c r="BV210" t="s">
        <v>80</v>
      </c>
      <c r="BW210" t="s">
        <v>80</v>
      </c>
      <c r="BX210" t="s">
        <v>80</v>
      </c>
      <c r="BY210" t="s">
        <v>80</v>
      </c>
      <c r="BZ210" t="s">
        <v>80</v>
      </c>
      <c r="CE210">
        <f t="shared" si="37"/>
        <v>0</v>
      </c>
      <c r="CF210">
        <f t="shared" si="38"/>
        <v>0</v>
      </c>
      <c r="CG210">
        <f t="shared" si="39"/>
        <v>0</v>
      </c>
      <c r="CH210">
        <f t="shared" si="40"/>
        <v>0</v>
      </c>
    </row>
    <row r="211" spans="1:86" hidden="1" x14ac:dyDescent="0.25">
      <c r="A211" t="s">
        <v>315</v>
      </c>
      <c r="B211" t="s">
        <v>316</v>
      </c>
      <c r="C211" t="s">
        <v>106</v>
      </c>
      <c r="D211" t="s">
        <v>317</v>
      </c>
      <c r="E211" t="s">
        <v>318</v>
      </c>
      <c r="F211" t="s">
        <v>79</v>
      </c>
      <c r="G211">
        <v>39</v>
      </c>
      <c r="H211">
        <v>39</v>
      </c>
      <c r="I211" t="s">
        <v>80</v>
      </c>
      <c r="J211" t="s">
        <v>80</v>
      </c>
      <c r="K211">
        <v>37</v>
      </c>
      <c r="L211">
        <v>35</v>
      </c>
      <c r="M211" t="s">
        <v>80</v>
      </c>
      <c r="N211" t="s">
        <v>80</v>
      </c>
      <c r="O211">
        <v>46</v>
      </c>
      <c r="P211">
        <v>46</v>
      </c>
      <c r="Q211" t="s">
        <v>80</v>
      </c>
      <c r="R211" t="s">
        <v>80</v>
      </c>
      <c r="S211">
        <v>48</v>
      </c>
      <c r="T211">
        <v>49</v>
      </c>
      <c r="U211" t="s">
        <v>80</v>
      </c>
      <c r="V211" t="s">
        <v>80</v>
      </c>
      <c r="W211">
        <v>55</v>
      </c>
      <c r="X211">
        <v>57</v>
      </c>
      <c r="Y211" t="s">
        <v>80</v>
      </c>
      <c r="Z211" t="s">
        <v>80</v>
      </c>
      <c r="AA211">
        <v>47</v>
      </c>
      <c r="AB211">
        <v>45</v>
      </c>
      <c r="AC211" t="s">
        <v>80</v>
      </c>
      <c r="AD211" t="s">
        <v>80</v>
      </c>
      <c r="AE211">
        <v>41</v>
      </c>
      <c r="AF211">
        <v>43</v>
      </c>
      <c r="AG211" t="s">
        <v>80</v>
      </c>
      <c r="AH211" t="s">
        <v>80</v>
      </c>
      <c r="AI211">
        <v>65</v>
      </c>
      <c r="AJ211">
        <v>62</v>
      </c>
      <c r="AK211" t="s">
        <v>80</v>
      </c>
      <c r="AL211" t="s">
        <v>80</v>
      </c>
      <c r="AM211">
        <v>51</v>
      </c>
      <c r="AN211">
        <v>54</v>
      </c>
      <c r="AO211" t="s">
        <v>80</v>
      </c>
      <c r="AP211" t="s">
        <v>80</v>
      </c>
      <c r="AQ211">
        <v>38</v>
      </c>
      <c r="AR211">
        <v>35</v>
      </c>
      <c r="AS211" t="s">
        <v>80</v>
      </c>
      <c r="AT211" t="s">
        <v>80</v>
      </c>
      <c r="AU211">
        <v>48</v>
      </c>
      <c r="AV211">
        <v>49</v>
      </c>
      <c r="AW211" t="s">
        <v>80</v>
      </c>
      <c r="AX211" t="s">
        <v>80</v>
      </c>
      <c r="AY211">
        <v>42</v>
      </c>
      <c r="AZ211">
        <v>43</v>
      </c>
      <c r="BA211" t="s">
        <v>80</v>
      </c>
      <c r="BB211" t="s">
        <v>80</v>
      </c>
      <c r="BC211" s="20">
        <f t="shared" si="35"/>
        <v>557</v>
      </c>
      <c r="BD211" s="20">
        <f t="shared" si="36"/>
        <v>557</v>
      </c>
      <c r="BG211">
        <v>25</v>
      </c>
      <c r="BH211">
        <v>23</v>
      </c>
      <c r="BI211" t="s">
        <v>80</v>
      </c>
      <c r="BJ211" t="s">
        <v>80</v>
      </c>
      <c r="BK211">
        <v>43</v>
      </c>
      <c r="BL211">
        <v>43</v>
      </c>
      <c r="BM211" t="s">
        <v>80</v>
      </c>
      <c r="BN211" t="s">
        <v>80</v>
      </c>
      <c r="BO211">
        <v>48</v>
      </c>
      <c r="BP211">
        <v>47</v>
      </c>
      <c r="BQ211" t="s">
        <v>80</v>
      </c>
      <c r="BR211" t="s">
        <v>80</v>
      </c>
      <c r="BS211">
        <v>42</v>
      </c>
      <c r="BT211">
        <v>44</v>
      </c>
      <c r="BU211" t="s">
        <v>80</v>
      </c>
      <c r="BV211" t="s">
        <v>80</v>
      </c>
      <c r="BW211">
        <v>51</v>
      </c>
      <c r="BX211">
        <v>53</v>
      </c>
      <c r="BY211" t="s">
        <v>80</v>
      </c>
      <c r="BZ211" t="s">
        <v>80</v>
      </c>
      <c r="CA211" s="20">
        <f t="shared" si="41"/>
        <v>209</v>
      </c>
      <c r="CB211" s="20">
        <f t="shared" si="42"/>
        <v>210</v>
      </c>
      <c r="CE211">
        <f t="shared" si="37"/>
        <v>766</v>
      </c>
      <c r="CF211">
        <f t="shared" si="38"/>
        <v>767</v>
      </c>
      <c r="CG211">
        <f t="shared" si="39"/>
        <v>0</v>
      </c>
      <c r="CH211">
        <f t="shared" si="40"/>
        <v>0</v>
      </c>
    </row>
    <row r="212" spans="1:86" hidden="1" x14ac:dyDescent="0.25">
      <c r="A212" t="s">
        <v>319</v>
      </c>
      <c r="B212" t="s">
        <v>320</v>
      </c>
      <c r="C212" t="s">
        <v>100</v>
      </c>
      <c r="D212" t="s">
        <v>189</v>
      </c>
      <c r="E212" t="s">
        <v>321</v>
      </c>
      <c r="F212" t="s">
        <v>92</v>
      </c>
      <c r="G212">
        <v>366</v>
      </c>
      <c r="H212">
        <v>366</v>
      </c>
      <c r="I212" t="s">
        <v>80</v>
      </c>
      <c r="J212" t="s">
        <v>80</v>
      </c>
      <c r="K212">
        <v>375</v>
      </c>
      <c r="L212">
        <v>375</v>
      </c>
      <c r="M212" t="s">
        <v>80</v>
      </c>
      <c r="N212" t="s">
        <v>80</v>
      </c>
      <c r="O212">
        <v>473</v>
      </c>
      <c r="P212">
        <v>471</v>
      </c>
      <c r="Q212" t="s">
        <v>80</v>
      </c>
      <c r="R212" t="s">
        <v>80</v>
      </c>
      <c r="S212">
        <v>449</v>
      </c>
      <c r="T212">
        <v>451</v>
      </c>
      <c r="U212" t="s">
        <v>80</v>
      </c>
      <c r="V212" t="s">
        <v>80</v>
      </c>
      <c r="W212">
        <v>437</v>
      </c>
      <c r="X212">
        <v>435</v>
      </c>
      <c r="Y212" t="s">
        <v>80</v>
      </c>
      <c r="Z212" t="s">
        <v>80</v>
      </c>
      <c r="AA212">
        <v>563</v>
      </c>
      <c r="AB212">
        <v>564</v>
      </c>
      <c r="AC212" t="s">
        <v>80</v>
      </c>
      <c r="AD212" t="s">
        <v>80</v>
      </c>
      <c r="AE212">
        <v>664</v>
      </c>
      <c r="AF212">
        <v>658</v>
      </c>
      <c r="AG212" t="s">
        <v>80</v>
      </c>
      <c r="AH212" t="s">
        <v>80</v>
      </c>
      <c r="AI212">
        <v>642</v>
      </c>
      <c r="AJ212">
        <v>645</v>
      </c>
      <c r="AK212" t="s">
        <v>80</v>
      </c>
      <c r="AL212" t="s">
        <v>80</v>
      </c>
      <c r="AM212">
        <v>574</v>
      </c>
      <c r="AN212">
        <v>578</v>
      </c>
      <c r="AO212" t="s">
        <v>80</v>
      </c>
      <c r="AP212" t="s">
        <v>80</v>
      </c>
      <c r="AQ212">
        <v>547</v>
      </c>
      <c r="AR212">
        <v>544</v>
      </c>
      <c r="AS212" t="s">
        <v>80</v>
      </c>
      <c r="AT212" t="s">
        <v>80</v>
      </c>
      <c r="AU212">
        <v>584</v>
      </c>
      <c r="AV212">
        <v>587</v>
      </c>
      <c r="AW212" t="s">
        <v>80</v>
      </c>
      <c r="AX212" t="s">
        <v>80</v>
      </c>
      <c r="AY212">
        <v>657</v>
      </c>
      <c r="AZ212">
        <v>648</v>
      </c>
      <c r="BA212" t="s">
        <v>80</v>
      </c>
      <c r="BB212" t="s">
        <v>80</v>
      </c>
      <c r="BC212" s="20">
        <f t="shared" si="35"/>
        <v>6331</v>
      </c>
      <c r="BD212" s="20">
        <f t="shared" si="36"/>
        <v>6322</v>
      </c>
      <c r="BG212">
        <v>730</v>
      </c>
      <c r="BH212">
        <v>735</v>
      </c>
      <c r="BI212" t="s">
        <v>80</v>
      </c>
      <c r="BJ212">
        <v>1</v>
      </c>
      <c r="BK212">
        <v>601</v>
      </c>
      <c r="BL212">
        <v>602</v>
      </c>
      <c r="BM212" t="s">
        <v>80</v>
      </c>
      <c r="BN212" t="s">
        <v>80</v>
      </c>
      <c r="BO212">
        <v>734</v>
      </c>
      <c r="BP212">
        <v>734</v>
      </c>
      <c r="BQ212" t="s">
        <v>80</v>
      </c>
      <c r="BR212" t="s">
        <v>80</v>
      </c>
      <c r="BS212">
        <v>730</v>
      </c>
      <c r="BT212">
        <v>732</v>
      </c>
      <c r="BU212" t="s">
        <v>80</v>
      </c>
      <c r="BV212" t="s">
        <v>80</v>
      </c>
      <c r="BW212">
        <v>713</v>
      </c>
      <c r="BX212">
        <v>714</v>
      </c>
      <c r="BY212" t="s">
        <v>80</v>
      </c>
      <c r="BZ212" t="s">
        <v>80</v>
      </c>
      <c r="CA212" s="20">
        <f t="shared" si="41"/>
        <v>3508</v>
      </c>
      <c r="CB212" s="20">
        <f t="shared" si="42"/>
        <v>3517</v>
      </c>
      <c r="CE212">
        <f t="shared" si="37"/>
        <v>9839</v>
      </c>
      <c r="CF212">
        <f t="shared" si="38"/>
        <v>9839</v>
      </c>
      <c r="CG212">
        <f t="shared" si="39"/>
        <v>0</v>
      </c>
      <c r="CH212">
        <f t="shared" si="40"/>
        <v>0</v>
      </c>
    </row>
    <row r="213" spans="1:86" hidden="1" x14ac:dyDescent="0.25">
      <c r="A213" t="s">
        <v>319</v>
      </c>
      <c r="B213" t="s">
        <v>320</v>
      </c>
      <c r="C213" t="s">
        <v>100</v>
      </c>
      <c r="D213" t="s">
        <v>189</v>
      </c>
      <c r="E213" t="s">
        <v>321</v>
      </c>
      <c r="F213" t="s">
        <v>86</v>
      </c>
      <c r="G213">
        <v>5</v>
      </c>
      <c r="H213">
        <v>5</v>
      </c>
      <c r="I213" t="s">
        <v>80</v>
      </c>
      <c r="J213" t="s">
        <v>80</v>
      </c>
      <c r="K213">
        <v>7</v>
      </c>
      <c r="L213">
        <v>6</v>
      </c>
      <c r="M213" t="s">
        <v>80</v>
      </c>
      <c r="N213" t="s">
        <v>80</v>
      </c>
      <c r="O213">
        <v>10</v>
      </c>
      <c r="P213">
        <v>11</v>
      </c>
      <c r="Q213" t="s">
        <v>80</v>
      </c>
      <c r="R213" t="s">
        <v>80</v>
      </c>
      <c r="S213">
        <v>16</v>
      </c>
      <c r="T213">
        <v>14</v>
      </c>
      <c r="U213" t="s">
        <v>80</v>
      </c>
      <c r="V213" t="s">
        <v>80</v>
      </c>
      <c r="W213">
        <v>10</v>
      </c>
      <c r="X213">
        <v>10</v>
      </c>
      <c r="Y213" t="s">
        <v>80</v>
      </c>
      <c r="Z213" t="s">
        <v>80</v>
      </c>
      <c r="AA213">
        <v>1</v>
      </c>
      <c r="AB213">
        <v>3</v>
      </c>
      <c r="AC213" t="s">
        <v>80</v>
      </c>
      <c r="AD213" t="s">
        <v>80</v>
      </c>
      <c r="AE213">
        <v>5</v>
      </c>
      <c r="AF213">
        <v>4</v>
      </c>
      <c r="AG213" t="s">
        <v>80</v>
      </c>
      <c r="AH213" t="s">
        <v>80</v>
      </c>
      <c r="AI213" t="s">
        <v>80</v>
      </c>
      <c r="AJ213">
        <v>1</v>
      </c>
      <c r="AK213" t="s">
        <v>80</v>
      </c>
      <c r="AL213" t="s">
        <v>80</v>
      </c>
      <c r="AM213">
        <v>4</v>
      </c>
      <c r="AN213">
        <v>4</v>
      </c>
      <c r="AO213" t="s">
        <v>80</v>
      </c>
      <c r="AP213" t="s">
        <v>80</v>
      </c>
      <c r="AQ213">
        <v>5</v>
      </c>
      <c r="AR213">
        <v>4</v>
      </c>
      <c r="AS213" t="s">
        <v>80</v>
      </c>
      <c r="AT213" t="s">
        <v>80</v>
      </c>
      <c r="AU213">
        <v>9</v>
      </c>
      <c r="AV213">
        <v>10</v>
      </c>
      <c r="AW213" t="s">
        <v>80</v>
      </c>
      <c r="AX213" t="s">
        <v>80</v>
      </c>
      <c r="AY213">
        <v>6</v>
      </c>
      <c r="AZ213">
        <v>6</v>
      </c>
      <c r="BA213" t="s">
        <v>80</v>
      </c>
      <c r="BB213" t="s">
        <v>80</v>
      </c>
      <c r="BD213" s="20">
        <f t="shared" si="36"/>
        <v>78</v>
      </c>
      <c r="BG213">
        <v>7</v>
      </c>
      <c r="BH213">
        <v>5</v>
      </c>
      <c r="BI213" t="s">
        <v>80</v>
      </c>
      <c r="BJ213" t="s">
        <v>80</v>
      </c>
      <c r="BK213">
        <v>12</v>
      </c>
      <c r="BL213">
        <v>13</v>
      </c>
      <c r="BM213" t="s">
        <v>80</v>
      </c>
      <c r="BN213" t="s">
        <v>80</v>
      </c>
      <c r="BO213">
        <v>4</v>
      </c>
      <c r="BP213">
        <v>5</v>
      </c>
      <c r="BQ213" t="s">
        <v>80</v>
      </c>
      <c r="BR213" t="s">
        <v>80</v>
      </c>
      <c r="BS213">
        <v>2</v>
      </c>
      <c r="BT213">
        <v>2</v>
      </c>
      <c r="BU213" t="s">
        <v>80</v>
      </c>
      <c r="BV213" t="s">
        <v>80</v>
      </c>
      <c r="BW213">
        <v>10</v>
      </c>
      <c r="BX213">
        <v>10</v>
      </c>
      <c r="BY213" t="s">
        <v>80</v>
      </c>
      <c r="BZ213" t="s">
        <v>80</v>
      </c>
      <c r="CA213" s="20">
        <f t="shared" si="41"/>
        <v>35</v>
      </c>
      <c r="CB213" s="20">
        <f t="shared" si="42"/>
        <v>35</v>
      </c>
      <c r="CE213">
        <f t="shared" si="37"/>
        <v>35</v>
      </c>
      <c r="CF213">
        <f t="shared" si="38"/>
        <v>113</v>
      </c>
      <c r="CG213">
        <f t="shared" si="39"/>
        <v>0</v>
      </c>
      <c r="CH213">
        <f t="shared" si="40"/>
        <v>0</v>
      </c>
    </row>
    <row r="214" spans="1:86" hidden="1" x14ac:dyDescent="0.25">
      <c r="A214" t="s">
        <v>300</v>
      </c>
      <c r="B214" t="s">
        <v>113</v>
      </c>
      <c r="C214" t="s">
        <v>76</v>
      </c>
      <c r="D214" t="s">
        <v>301</v>
      </c>
      <c r="E214" t="s">
        <v>302</v>
      </c>
      <c r="F214" t="s">
        <v>92</v>
      </c>
      <c r="G214" t="s">
        <v>80</v>
      </c>
      <c r="H214" t="s">
        <v>80</v>
      </c>
      <c r="I214" t="s">
        <v>80</v>
      </c>
      <c r="J214" t="s">
        <v>80</v>
      </c>
      <c r="K214" t="s">
        <v>80</v>
      </c>
      <c r="L214" t="s">
        <v>80</v>
      </c>
      <c r="M214" t="s">
        <v>80</v>
      </c>
      <c r="N214" t="s">
        <v>80</v>
      </c>
      <c r="O214" t="s">
        <v>80</v>
      </c>
      <c r="P214" t="s">
        <v>80</v>
      </c>
      <c r="Q214" t="s">
        <v>80</v>
      </c>
      <c r="R214" t="s">
        <v>80</v>
      </c>
      <c r="S214" t="s">
        <v>80</v>
      </c>
      <c r="T214" t="s">
        <v>80</v>
      </c>
      <c r="U214" t="s">
        <v>80</v>
      </c>
      <c r="V214" t="s">
        <v>80</v>
      </c>
      <c r="W214" t="s">
        <v>80</v>
      </c>
      <c r="X214" t="s">
        <v>80</v>
      </c>
      <c r="Y214" t="s">
        <v>80</v>
      </c>
      <c r="Z214" t="s">
        <v>80</v>
      </c>
      <c r="AA214" t="s">
        <v>80</v>
      </c>
      <c r="AB214" t="s">
        <v>80</v>
      </c>
      <c r="AC214" t="s">
        <v>80</v>
      </c>
      <c r="AD214" t="s">
        <v>80</v>
      </c>
      <c r="AE214" t="s">
        <v>80</v>
      </c>
      <c r="AF214" t="s">
        <v>80</v>
      </c>
      <c r="AG214" t="s">
        <v>80</v>
      </c>
      <c r="AH214" t="s">
        <v>80</v>
      </c>
      <c r="AI214" t="s">
        <v>80</v>
      </c>
      <c r="AJ214" t="s">
        <v>80</v>
      </c>
      <c r="AK214" t="s">
        <v>80</v>
      </c>
      <c r="AL214" t="s">
        <v>80</v>
      </c>
      <c r="AM214" t="s">
        <v>80</v>
      </c>
      <c r="AN214" t="s">
        <v>80</v>
      </c>
      <c r="AO214" t="s">
        <v>80</v>
      </c>
      <c r="AP214" t="s">
        <v>80</v>
      </c>
      <c r="AQ214" t="s">
        <v>80</v>
      </c>
      <c r="AR214" t="s">
        <v>80</v>
      </c>
      <c r="AS214" t="s">
        <v>80</v>
      </c>
      <c r="AT214" t="s">
        <v>80</v>
      </c>
      <c r="AU214">
        <v>272</v>
      </c>
      <c r="AV214">
        <v>270</v>
      </c>
      <c r="AW214" t="s">
        <v>80</v>
      </c>
      <c r="AX214" t="s">
        <v>80</v>
      </c>
      <c r="AY214">
        <v>348</v>
      </c>
      <c r="AZ214">
        <v>350</v>
      </c>
      <c r="BA214" t="s">
        <v>80</v>
      </c>
      <c r="BB214" t="s">
        <v>80</v>
      </c>
      <c r="BG214">
        <v>7</v>
      </c>
      <c r="BH214">
        <v>7</v>
      </c>
      <c r="BI214" t="s">
        <v>80</v>
      </c>
      <c r="BJ214" t="s">
        <v>80</v>
      </c>
      <c r="BK214">
        <v>287</v>
      </c>
      <c r="BL214">
        <v>287</v>
      </c>
      <c r="BM214" t="s">
        <v>80</v>
      </c>
      <c r="BN214" t="s">
        <v>80</v>
      </c>
      <c r="BO214">
        <v>337</v>
      </c>
      <c r="BP214">
        <v>336</v>
      </c>
      <c r="BQ214" t="s">
        <v>80</v>
      </c>
      <c r="BR214" t="s">
        <v>80</v>
      </c>
      <c r="BS214">
        <v>341</v>
      </c>
      <c r="BT214">
        <v>340</v>
      </c>
      <c r="BU214" t="s">
        <v>80</v>
      </c>
      <c r="BV214" t="s">
        <v>80</v>
      </c>
      <c r="BW214">
        <v>322</v>
      </c>
      <c r="BX214">
        <v>324</v>
      </c>
      <c r="BY214" t="s">
        <v>80</v>
      </c>
      <c r="BZ214" t="s">
        <v>80</v>
      </c>
      <c r="CA214" s="20">
        <f t="shared" si="41"/>
        <v>1294</v>
      </c>
      <c r="CB214" s="20">
        <f t="shared" si="42"/>
        <v>1294</v>
      </c>
      <c r="CE214">
        <f t="shared" si="37"/>
        <v>1294</v>
      </c>
      <c r="CF214">
        <f t="shared" si="38"/>
        <v>1294</v>
      </c>
      <c r="CG214">
        <f t="shared" si="39"/>
        <v>0</v>
      </c>
      <c r="CH214">
        <f t="shared" si="40"/>
        <v>0</v>
      </c>
    </row>
    <row r="215" spans="1:86" hidden="1" x14ac:dyDescent="0.25">
      <c r="A215" t="s">
        <v>300</v>
      </c>
      <c r="B215" t="s">
        <v>113</v>
      </c>
      <c r="C215" t="s">
        <v>76</v>
      </c>
      <c r="D215" t="s">
        <v>301</v>
      </c>
      <c r="E215" t="s">
        <v>302</v>
      </c>
      <c r="F215" t="s">
        <v>86</v>
      </c>
      <c r="G215" t="s">
        <v>80</v>
      </c>
      <c r="H215" t="s">
        <v>80</v>
      </c>
      <c r="I215" t="s">
        <v>80</v>
      </c>
      <c r="J215" t="s">
        <v>80</v>
      </c>
      <c r="K215" t="s">
        <v>80</v>
      </c>
      <c r="L215" t="s">
        <v>80</v>
      </c>
      <c r="M215" t="s">
        <v>80</v>
      </c>
      <c r="N215" t="s">
        <v>80</v>
      </c>
      <c r="O215" t="s">
        <v>80</v>
      </c>
      <c r="P215" t="s">
        <v>80</v>
      </c>
      <c r="Q215" t="s">
        <v>80</v>
      </c>
      <c r="R215" t="s">
        <v>80</v>
      </c>
      <c r="S215" t="s">
        <v>80</v>
      </c>
      <c r="T215" t="s">
        <v>80</v>
      </c>
      <c r="U215" t="s">
        <v>80</v>
      </c>
      <c r="V215" t="s">
        <v>80</v>
      </c>
      <c r="W215" t="s">
        <v>80</v>
      </c>
      <c r="X215" t="s">
        <v>80</v>
      </c>
      <c r="Y215" t="s">
        <v>80</v>
      </c>
      <c r="Z215" t="s">
        <v>80</v>
      </c>
      <c r="AA215" t="s">
        <v>80</v>
      </c>
      <c r="AB215" t="s">
        <v>80</v>
      </c>
      <c r="AC215" t="s">
        <v>80</v>
      </c>
      <c r="AD215" t="s">
        <v>80</v>
      </c>
      <c r="AE215" t="s">
        <v>80</v>
      </c>
      <c r="AF215" t="s">
        <v>80</v>
      </c>
      <c r="AG215" t="s">
        <v>80</v>
      </c>
      <c r="AH215" t="s">
        <v>80</v>
      </c>
      <c r="AI215" t="s">
        <v>80</v>
      </c>
      <c r="AJ215" t="s">
        <v>80</v>
      </c>
      <c r="AK215" t="s">
        <v>80</v>
      </c>
      <c r="AL215" t="s">
        <v>80</v>
      </c>
      <c r="AM215" t="s">
        <v>80</v>
      </c>
      <c r="AN215" t="s">
        <v>80</v>
      </c>
      <c r="AO215" t="s">
        <v>80</v>
      </c>
      <c r="AP215" t="s">
        <v>80</v>
      </c>
      <c r="AQ215" t="s">
        <v>80</v>
      </c>
      <c r="AR215" t="s">
        <v>80</v>
      </c>
      <c r="AS215" t="s">
        <v>80</v>
      </c>
      <c r="AT215" t="s">
        <v>80</v>
      </c>
      <c r="AU215">
        <v>26</v>
      </c>
      <c r="AV215">
        <v>23</v>
      </c>
      <c r="AW215" t="s">
        <v>80</v>
      </c>
      <c r="AX215" t="s">
        <v>80</v>
      </c>
      <c r="AY215">
        <v>40</v>
      </c>
      <c r="AZ215">
        <v>42</v>
      </c>
      <c r="BA215" t="s">
        <v>80</v>
      </c>
      <c r="BB215" t="s">
        <v>80</v>
      </c>
      <c r="BG215">
        <v>27</v>
      </c>
      <c r="BH215">
        <v>24</v>
      </c>
      <c r="BI215" t="s">
        <v>80</v>
      </c>
      <c r="BJ215" t="s">
        <v>80</v>
      </c>
      <c r="BK215">
        <v>20</v>
      </c>
      <c r="BL215">
        <v>21</v>
      </c>
      <c r="BM215" t="s">
        <v>80</v>
      </c>
      <c r="BN215" t="s">
        <v>80</v>
      </c>
      <c r="BO215">
        <v>36</v>
      </c>
      <c r="BP215">
        <v>35</v>
      </c>
      <c r="BQ215" t="s">
        <v>80</v>
      </c>
      <c r="BR215" t="s">
        <v>80</v>
      </c>
      <c r="BS215">
        <v>39</v>
      </c>
      <c r="BT215">
        <v>42</v>
      </c>
      <c r="BU215" t="s">
        <v>80</v>
      </c>
      <c r="BV215" t="s">
        <v>80</v>
      </c>
      <c r="BW215">
        <v>34</v>
      </c>
      <c r="BX215">
        <v>35</v>
      </c>
      <c r="BY215" t="s">
        <v>80</v>
      </c>
      <c r="BZ215" t="s">
        <v>80</v>
      </c>
      <c r="CA215" s="20">
        <f t="shared" si="41"/>
        <v>156</v>
      </c>
      <c r="CB215" s="20">
        <f t="shared" si="42"/>
        <v>157</v>
      </c>
      <c r="CE215">
        <f t="shared" si="37"/>
        <v>156</v>
      </c>
      <c r="CF215">
        <f t="shared" si="38"/>
        <v>157</v>
      </c>
      <c r="CG215">
        <f t="shared" si="39"/>
        <v>0</v>
      </c>
      <c r="CH215">
        <f t="shared" si="40"/>
        <v>0</v>
      </c>
    </row>
    <row r="216" spans="1:86" hidden="1" x14ac:dyDescent="0.25">
      <c r="A216" t="s">
        <v>300</v>
      </c>
      <c r="B216" t="s">
        <v>113</v>
      </c>
      <c r="C216" t="s">
        <v>76</v>
      </c>
      <c r="D216" t="s">
        <v>301</v>
      </c>
      <c r="E216" t="s">
        <v>302</v>
      </c>
      <c r="F216" t="s">
        <v>79</v>
      </c>
      <c r="G216" t="s">
        <v>80</v>
      </c>
      <c r="H216" t="s">
        <v>80</v>
      </c>
      <c r="I216" t="s">
        <v>80</v>
      </c>
      <c r="J216" t="s">
        <v>80</v>
      </c>
      <c r="K216" t="s">
        <v>80</v>
      </c>
      <c r="L216" t="s">
        <v>80</v>
      </c>
      <c r="M216" t="s">
        <v>80</v>
      </c>
      <c r="N216" t="s">
        <v>80</v>
      </c>
      <c r="O216" t="s">
        <v>80</v>
      </c>
      <c r="P216" t="s">
        <v>80</v>
      </c>
      <c r="Q216" t="s">
        <v>80</v>
      </c>
      <c r="R216" t="s">
        <v>80</v>
      </c>
      <c r="S216" t="s">
        <v>80</v>
      </c>
      <c r="T216" t="s">
        <v>80</v>
      </c>
      <c r="U216" t="s">
        <v>80</v>
      </c>
      <c r="V216" t="s">
        <v>80</v>
      </c>
      <c r="W216" t="s">
        <v>80</v>
      </c>
      <c r="X216" t="s">
        <v>80</v>
      </c>
      <c r="Y216" t="s">
        <v>80</v>
      </c>
      <c r="Z216" t="s">
        <v>80</v>
      </c>
      <c r="AA216" t="s">
        <v>80</v>
      </c>
      <c r="AB216" t="s">
        <v>80</v>
      </c>
      <c r="AC216" t="s">
        <v>80</v>
      </c>
      <c r="AD216" t="s">
        <v>80</v>
      </c>
      <c r="AE216" t="s">
        <v>80</v>
      </c>
      <c r="AF216" t="s">
        <v>80</v>
      </c>
      <c r="AG216" t="s">
        <v>80</v>
      </c>
      <c r="AH216" t="s">
        <v>80</v>
      </c>
      <c r="AI216" t="s">
        <v>80</v>
      </c>
      <c r="AJ216" t="s">
        <v>80</v>
      </c>
      <c r="AK216" t="s">
        <v>80</v>
      </c>
      <c r="AL216" t="s">
        <v>80</v>
      </c>
      <c r="AM216" t="s">
        <v>80</v>
      </c>
      <c r="AN216" t="s">
        <v>80</v>
      </c>
      <c r="AO216" t="s">
        <v>80</v>
      </c>
      <c r="AP216" t="s">
        <v>80</v>
      </c>
      <c r="AQ216" t="s">
        <v>80</v>
      </c>
      <c r="AR216" t="s">
        <v>80</v>
      </c>
      <c r="AS216" t="s">
        <v>80</v>
      </c>
      <c r="AT216" t="s">
        <v>80</v>
      </c>
      <c r="AU216" t="s">
        <v>80</v>
      </c>
      <c r="AV216" t="s">
        <v>80</v>
      </c>
      <c r="AW216" t="s">
        <v>80</v>
      </c>
      <c r="AX216" t="s">
        <v>80</v>
      </c>
      <c r="AY216" t="s">
        <v>80</v>
      </c>
      <c r="AZ216" t="s">
        <v>80</v>
      </c>
      <c r="BA216" t="s">
        <v>80</v>
      </c>
      <c r="BB216" t="s">
        <v>80</v>
      </c>
      <c r="BG216" t="s">
        <v>80</v>
      </c>
      <c r="BH216" t="s">
        <v>80</v>
      </c>
      <c r="BI216" t="s">
        <v>80</v>
      </c>
      <c r="BJ216" t="s">
        <v>80</v>
      </c>
      <c r="BK216" t="s">
        <v>80</v>
      </c>
      <c r="BL216" t="s">
        <v>80</v>
      </c>
      <c r="BM216" t="s">
        <v>80</v>
      </c>
      <c r="BN216" t="s">
        <v>80</v>
      </c>
      <c r="BO216">
        <v>7</v>
      </c>
      <c r="BP216">
        <v>7</v>
      </c>
      <c r="BQ216" t="s">
        <v>80</v>
      </c>
      <c r="BR216" t="s">
        <v>80</v>
      </c>
      <c r="BS216">
        <v>2</v>
      </c>
      <c r="BT216">
        <v>2</v>
      </c>
      <c r="BU216" t="s">
        <v>80</v>
      </c>
      <c r="BV216" t="s">
        <v>80</v>
      </c>
      <c r="BW216">
        <v>7</v>
      </c>
      <c r="BX216">
        <v>7</v>
      </c>
      <c r="BY216" t="s">
        <v>80</v>
      </c>
      <c r="BZ216" t="s">
        <v>80</v>
      </c>
      <c r="CE216">
        <f t="shared" si="37"/>
        <v>0</v>
      </c>
      <c r="CF216">
        <f t="shared" si="38"/>
        <v>0</v>
      </c>
      <c r="CG216">
        <f t="shared" si="39"/>
        <v>0</v>
      </c>
      <c r="CH216">
        <f t="shared" si="40"/>
        <v>0</v>
      </c>
    </row>
    <row r="217" spans="1:86" hidden="1" x14ac:dyDescent="0.25">
      <c r="A217" t="s">
        <v>275</v>
      </c>
      <c r="B217" t="s">
        <v>113</v>
      </c>
      <c r="C217" t="s">
        <v>83</v>
      </c>
      <c r="D217" t="s">
        <v>140</v>
      </c>
      <c r="E217" t="s">
        <v>276</v>
      </c>
      <c r="F217" t="s">
        <v>92</v>
      </c>
      <c r="G217" t="s">
        <v>80</v>
      </c>
      <c r="H217" t="s">
        <v>80</v>
      </c>
      <c r="I217" t="s">
        <v>80</v>
      </c>
      <c r="J217" t="s">
        <v>80</v>
      </c>
      <c r="K217" t="s">
        <v>80</v>
      </c>
      <c r="L217" t="s">
        <v>80</v>
      </c>
      <c r="M217" t="s">
        <v>80</v>
      </c>
      <c r="N217" t="s">
        <v>80</v>
      </c>
      <c r="O217" t="s">
        <v>80</v>
      </c>
      <c r="P217" t="s">
        <v>80</v>
      </c>
      <c r="Q217" t="s">
        <v>80</v>
      </c>
      <c r="R217" t="s">
        <v>80</v>
      </c>
      <c r="S217" t="s">
        <v>80</v>
      </c>
      <c r="T217" t="s">
        <v>80</v>
      </c>
      <c r="U217" t="s">
        <v>80</v>
      </c>
      <c r="V217" t="s">
        <v>80</v>
      </c>
      <c r="W217" t="s">
        <v>80</v>
      </c>
      <c r="X217" t="s">
        <v>80</v>
      </c>
      <c r="Y217" t="s">
        <v>80</v>
      </c>
      <c r="Z217" t="s">
        <v>80</v>
      </c>
      <c r="AA217" t="s">
        <v>80</v>
      </c>
      <c r="AB217" t="s">
        <v>80</v>
      </c>
      <c r="AC217" t="s">
        <v>80</v>
      </c>
      <c r="AD217" t="s">
        <v>80</v>
      </c>
      <c r="AE217" t="s">
        <v>80</v>
      </c>
      <c r="AF217" t="s">
        <v>80</v>
      </c>
      <c r="AG217" t="s">
        <v>80</v>
      </c>
      <c r="AH217" t="s">
        <v>80</v>
      </c>
      <c r="AI217" t="s">
        <v>80</v>
      </c>
      <c r="AJ217" t="s">
        <v>80</v>
      </c>
      <c r="AK217" t="s">
        <v>80</v>
      </c>
      <c r="AL217" t="s">
        <v>80</v>
      </c>
      <c r="AM217" t="s">
        <v>80</v>
      </c>
      <c r="AN217" t="s">
        <v>80</v>
      </c>
      <c r="AO217" t="s">
        <v>80</v>
      </c>
      <c r="AP217" t="s">
        <v>80</v>
      </c>
      <c r="AQ217" t="s">
        <v>80</v>
      </c>
      <c r="AR217" t="s">
        <v>80</v>
      </c>
      <c r="AS217" t="s">
        <v>80</v>
      </c>
      <c r="AT217" t="s">
        <v>80</v>
      </c>
      <c r="AU217">
        <v>792</v>
      </c>
      <c r="AV217">
        <v>787</v>
      </c>
      <c r="AW217" t="s">
        <v>80</v>
      </c>
      <c r="AX217" t="s">
        <v>80</v>
      </c>
      <c r="AY217">
        <v>945</v>
      </c>
      <c r="AZ217">
        <v>950</v>
      </c>
      <c r="BA217" t="s">
        <v>80</v>
      </c>
      <c r="BB217" t="s">
        <v>80</v>
      </c>
      <c r="BG217">
        <v>721</v>
      </c>
      <c r="BH217">
        <v>716</v>
      </c>
      <c r="BI217" t="s">
        <v>80</v>
      </c>
      <c r="BJ217" t="s">
        <v>80</v>
      </c>
      <c r="BK217">
        <v>651</v>
      </c>
      <c r="BL217">
        <v>653</v>
      </c>
      <c r="BM217" t="s">
        <v>80</v>
      </c>
      <c r="BN217" t="s">
        <v>80</v>
      </c>
      <c r="BO217">
        <v>778</v>
      </c>
      <c r="BP217">
        <v>777</v>
      </c>
      <c r="BQ217" t="s">
        <v>80</v>
      </c>
      <c r="BR217" t="s">
        <v>80</v>
      </c>
      <c r="BS217">
        <v>781</v>
      </c>
      <c r="BT217">
        <v>783</v>
      </c>
      <c r="BU217" t="s">
        <v>80</v>
      </c>
      <c r="BV217" t="s">
        <v>80</v>
      </c>
      <c r="BW217">
        <v>854</v>
      </c>
      <c r="BX217">
        <v>856</v>
      </c>
      <c r="BY217" t="s">
        <v>80</v>
      </c>
      <c r="BZ217" t="s">
        <v>80</v>
      </c>
      <c r="CA217" s="20">
        <f t="shared" si="41"/>
        <v>3785</v>
      </c>
      <c r="CB217" s="20">
        <f t="shared" si="42"/>
        <v>3785</v>
      </c>
      <c r="CE217">
        <f t="shared" si="37"/>
        <v>3785</v>
      </c>
      <c r="CF217">
        <f t="shared" si="38"/>
        <v>3785</v>
      </c>
      <c r="CG217">
        <f t="shared" si="39"/>
        <v>0</v>
      </c>
      <c r="CH217">
        <f t="shared" si="40"/>
        <v>0</v>
      </c>
    </row>
    <row r="218" spans="1:86" hidden="1" x14ac:dyDescent="0.25">
      <c r="A218" t="s">
        <v>305</v>
      </c>
      <c r="B218" t="s">
        <v>113</v>
      </c>
      <c r="C218" t="s">
        <v>83</v>
      </c>
      <c r="D218" t="s">
        <v>306</v>
      </c>
      <c r="E218" t="s">
        <v>307</v>
      </c>
      <c r="F218" t="s">
        <v>92</v>
      </c>
      <c r="G218" t="s">
        <v>80</v>
      </c>
      <c r="H218" t="s">
        <v>80</v>
      </c>
      <c r="I218" t="s">
        <v>80</v>
      </c>
      <c r="J218" t="s">
        <v>80</v>
      </c>
      <c r="K218" t="s">
        <v>80</v>
      </c>
      <c r="L218" t="s">
        <v>80</v>
      </c>
      <c r="M218" t="s">
        <v>80</v>
      </c>
      <c r="N218" t="s">
        <v>80</v>
      </c>
      <c r="O218" t="s">
        <v>80</v>
      </c>
      <c r="P218" t="s">
        <v>80</v>
      </c>
      <c r="Q218" t="s">
        <v>80</v>
      </c>
      <c r="R218" t="s">
        <v>80</v>
      </c>
      <c r="S218" t="s">
        <v>80</v>
      </c>
      <c r="T218" t="s">
        <v>80</v>
      </c>
      <c r="U218" t="s">
        <v>80</v>
      </c>
      <c r="V218" t="s">
        <v>80</v>
      </c>
      <c r="W218" t="s">
        <v>80</v>
      </c>
      <c r="X218" t="s">
        <v>80</v>
      </c>
      <c r="Y218" t="s">
        <v>80</v>
      </c>
      <c r="Z218" t="s">
        <v>80</v>
      </c>
      <c r="AA218" t="s">
        <v>80</v>
      </c>
      <c r="AB218" t="s">
        <v>80</v>
      </c>
      <c r="AC218" t="s">
        <v>80</v>
      </c>
      <c r="AD218" t="s">
        <v>80</v>
      </c>
      <c r="AE218" t="s">
        <v>80</v>
      </c>
      <c r="AF218" t="s">
        <v>80</v>
      </c>
      <c r="AG218" t="s">
        <v>80</v>
      </c>
      <c r="AH218" t="s">
        <v>80</v>
      </c>
      <c r="AI218" t="s">
        <v>80</v>
      </c>
      <c r="AJ218" t="s">
        <v>80</v>
      </c>
      <c r="AK218" t="s">
        <v>80</v>
      </c>
      <c r="AL218" t="s">
        <v>80</v>
      </c>
      <c r="AM218" t="s">
        <v>80</v>
      </c>
      <c r="AN218" t="s">
        <v>80</v>
      </c>
      <c r="AO218" t="s">
        <v>80</v>
      </c>
      <c r="AP218" t="s">
        <v>80</v>
      </c>
      <c r="AQ218" t="s">
        <v>80</v>
      </c>
      <c r="AR218" t="s">
        <v>80</v>
      </c>
      <c r="AS218" t="s">
        <v>80</v>
      </c>
      <c r="AT218" t="s">
        <v>80</v>
      </c>
      <c r="AU218">
        <v>1670</v>
      </c>
      <c r="AV218">
        <v>1667</v>
      </c>
      <c r="AW218" t="s">
        <v>80</v>
      </c>
      <c r="AX218" t="s">
        <v>80</v>
      </c>
      <c r="AY218">
        <v>1669</v>
      </c>
      <c r="AZ218">
        <v>1668</v>
      </c>
      <c r="BA218" t="s">
        <v>80</v>
      </c>
      <c r="BB218" t="s">
        <v>80</v>
      </c>
      <c r="BG218">
        <v>1686</v>
      </c>
      <c r="BH218">
        <v>1684</v>
      </c>
      <c r="BI218" t="s">
        <v>80</v>
      </c>
      <c r="BJ218" t="s">
        <v>80</v>
      </c>
      <c r="BK218">
        <v>1606</v>
      </c>
      <c r="BL218">
        <v>1605</v>
      </c>
      <c r="BM218" t="s">
        <v>80</v>
      </c>
      <c r="BN218" t="s">
        <v>80</v>
      </c>
      <c r="BO218">
        <v>1892</v>
      </c>
      <c r="BP218">
        <v>1883</v>
      </c>
      <c r="BQ218" t="s">
        <v>80</v>
      </c>
      <c r="BR218" t="s">
        <v>80</v>
      </c>
      <c r="BS218">
        <v>1956</v>
      </c>
      <c r="BT218">
        <v>1966</v>
      </c>
      <c r="BU218" t="s">
        <v>80</v>
      </c>
      <c r="BV218" t="s">
        <v>80</v>
      </c>
      <c r="BW218">
        <v>2349</v>
      </c>
      <c r="BX218">
        <v>2355</v>
      </c>
      <c r="BY218" t="s">
        <v>80</v>
      </c>
      <c r="BZ218" t="s">
        <v>80</v>
      </c>
      <c r="CA218" s="20">
        <f t="shared" si="41"/>
        <v>9489</v>
      </c>
      <c r="CB218" s="20">
        <f t="shared" si="42"/>
        <v>9493</v>
      </c>
      <c r="CE218">
        <f t="shared" si="37"/>
        <v>9489</v>
      </c>
      <c r="CF218">
        <f t="shared" si="38"/>
        <v>9493</v>
      </c>
      <c r="CG218">
        <f t="shared" si="39"/>
        <v>0</v>
      </c>
      <c r="CH218">
        <f t="shared" si="40"/>
        <v>0</v>
      </c>
    </row>
    <row r="219" spans="1:86" hidden="1" x14ac:dyDescent="0.25">
      <c r="A219" t="s">
        <v>305</v>
      </c>
      <c r="B219" t="s">
        <v>113</v>
      </c>
      <c r="C219" t="s">
        <v>83</v>
      </c>
      <c r="D219" t="s">
        <v>306</v>
      </c>
      <c r="E219" t="s">
        <v>307</v>
      </c>
      <c r="F219" t="s">
        <v>111</v>
      </c>
      <c r="G219" t="s">
        <v>80</v>
      </c>
      <c r="H219" t="s">
        <v>80</v>
      </c>
      <c r="I219" t="s">
        <v>80</v>
      </c>
      <c r="J219" t="s">
        <v>80</v>
      </c>
      <c r="K219" t="s">
        <v>80</v>
      </c>
      <c r="L219" t="s">
        <v>80</v>
      </c>
      <c r="M219" t="s">
        <v>80</v>
      </c>
      <c r="N219" t="s">
        <v>80</v>
      </c>
      <c r="O219" t="s">
        <v>80</v>
      </c>
      <c r="P219" t="s">
        <v>80</v>
      </c>
      <c r="Q219" t="s">
        <v>80</v>
      </c>
      <c r="R219" t="s">
        <v>80</v>
      </c>
      <c r="S219" t="s">
        <v>80</v>
      </c>
      <c r="T219" t="s">
        <v>80</v>
      </c>
      <c r="U219" t="s">
        <v>80</v>
      </c>
      <c r="V219" t="s">
        <v>80</v>
      </c>
      <c r="W219" t="s">
        <v>80</v>
      </c>
      <c r="X219" t="s">
        <v>80</v>
      </c>
      <c r="Y219" t="s">
        <v>80</v>
      </c>
      <c r="Z219" t="s">
        <v>80</v>
      </c>
      <c r="AA219" t="s">
        <v>80</v>
      </c>
      <c r="AB219" t="s">
        <v>80</v>
      </c>
      <c r="AC219" t="s">
        <v>80</v>
      </c>
      <c r="AD219" t="s">
        <v>80</v>
      </c>
      <c r="AE219" t="s">
        <v>80</v>
      </c>
      <c r="AF219" t="s">
        <v>80</v>
      </c>
      <c r="AG219" t="s">
        <v>80</v>
      </c>
      <c r="AH219" t="s">
        <v>80</v>
      </c>
      <c r="AI219" t="s">
        <v>80</v>
      </c>
      <c r="AJ219" t="s">
        <v>80</v>
      </c>
      <c r="AK219" t="s">
        <v>80</v>
      </c>
      <c r="AL219" t="s">
        <v>80</v>
      </c>
      <c r="AM219" t="s">
        <v>80</v>
      </c>
      <c r="AN219" t="s">
        <v>80</v>
      </c>
      <c r="AO219" t="s">
        <v>80</v>
      </c>
      <c r="AP219" t="s">
        <v>80</v>
      </c>
      <c r="AQ219" t="s">
        <v>80</v>
      </c>
      <c r="AR219" t="s">
        <v>80</v>
      </c>
      <c r="AS219" t="s">
        <v>80</v>
      </c>
      <c r="AT219" t="s">
        <v>80</v>
      </c>
      <c r="AU219">
        <v>5</v>
      </c>
      <c r="AV219">
        <v>4</v>
      </c>
      <c r="AW219" t="s">
        <v>80</v>
      </c>
      <c r="AX219" t="s">
        <v>80</v>
      </c>
      <c r="AY219">
        <v>6</v>
      </c>
      <c r="AZ219">
        <v>4</v>
      </c>
      <c r="BA219" t="s">
        <v>80</v>
      </c>
      <c r="BB219" t="s">
        <v>80</v>
      </c>
      <c r="BG219">
        <v>8</v>
      </c>
      <c r="BH219">
        <v>7</v>
      </c>
      <c r="BI219" t="s">
        <v>80</v>
      </c>
      <c r="BJ219">
        <v>1</v>
      </c>
      <c r="BK219">
        <v>16</v>
      </c>
      <c r="BL219">
        <v>15</v>
      </c>
      <c r="BM219" t="s">
        <v>80</v>
      </c>
      <c r="BN219" t="s">
        <v>80</v>
      </c>
      <c r="BO219">
        <v>15</v>
      </c>
      <c r="BP219">
        <v>16</v>
      </c>
      <c r="BQ219" t="s">
        <v>80</v>
      </c>
      <c r="BR219" t="s">
        <v>80</v>
      </c>
      <c r="BS219">
        <v>11</v>
      </c>
      <c r="BT219">
        <v>11</v>
      </c>
      <c r="BU219" t="s">
        <v>80</v>
      </c>
      <c r="BV219" t="s">
        <v>80</v>
      </c>
      <c r="BW219">
        <v>7</v>
      </c>
      <c r="BX219">
        <v>11</v>
      </c>
      <c r="BY219" t="s">
        <v>80</v>
      </c>
      <c r="BZ219">
        <v>1</v>
      </c>
      <c r="CA219" s="20">
        <f t="shared" si="41"/>
        <v>57</v>
      </c>
      <c r="CB219" s="20">
        <f t="shared" si="42"/>
        <v>60</v>
      </c>
      <c r="CE219">
        <f t="shared" si="37"/>
        <v>57</v>
      </c>
      <c r="CF219">
        <f t="shared" si="38"/>
        <v>60</v>
      </c>
      <c r="CG219">
        <f t="shared" si="39"/>
        <v>0</v>
      </c>
      <c r="CH219">
        <f t="shared" si="40"/>
        <v>0</v>
      </c>
    </row>
    <row r="220" spans="1:86" hidden="1" x14ac:dyDescent="0.25">
      <c r="A220" t="s">
        <v>277</v>
      </c>
      <c r="B220" t="s">
        <v>113</v>
      </c>
      <c r="C220" t="s">
        <v>83</v>
      </c>
      <c r="D220" t="s">
        <v>140</v>
      </c>
      <c r="E220" t="s">
        <v>278</v>
      </c>
      <c r="F220" t="s">
        <v>79</v>
      </c>
      <c r="G220" t="s">
        <v>80</v>
      </c>
      <c r="H220" t="s">
        <v>80</v>
      </c>
      <c r="I220" t="s">
        <v>80</v>
      </c>
      <c r="J220" t="s">
        <v>80</v>
      </c>
      <c r="K220" t="s">
        <v>80</v>
      </c>
      <c r="L220" t="s">
        <v>80</v>
      </c>
      <c r="M220" t="s">
        <v>80</v>
      </c>
      <c r="N220" t="s">
        <v>80</v>
      </c>
      <c r="O220" t="s">
        <v>80</v>
      </c>
      <c r="P220" t="s">
        <v>80</v>
      </c>
      <c r="Q220" t="s">
        <v>80</v>
      </c>
      <c r="R220" t="s">
        <v>80</v>
      </c>
      <c r="S220" t="s">
        <v>80</v>
      </c>
      <c r="T220" t="s">
        <v>80</v>
      </c>
      <c r="U220" t="s">
        <v>80</v>
      </c>
      <c r="V220" t="s">
        <v>80</v>
      </c>
      <c r="W220" t="s">
        <v>80</v>
      </c>
      <c r="X220" t="s">
        <v>80</v>
      </c>
      <c r="Y220" t="s">
        <v>80</v>
      </c>
      <c r="Z220" t="s">
        <v>80</v>
      </c>
      <c r="AA220" t="s">
        <v>80</v>
      </c>
      <c r="AB220" t="s">
        <v>80</v>
      </c>
      <c r="AC220" t="s">
        <v>80</v>
      </c>
      <c r="AD220" t="s">
        <v>80</v>
      </c>
      <c r="AE220" t="s">
        <v>80</v>
      </c>
      <c r="AF220" t="s">
        <v>80</v>
      </c>
      <c r="AG220" t="s">
        <v>80</v>
      </c>
      <c r="AH220" t="s">
        <v>80</v>
      </c>
      <c r="AI220" t="s">
        <v>80</v>
      </c>
      <c r="AJ220" t="s">
        <v>80</v>
      </c>
      <c r="AK220" t="s">
        <v>80</v>
      </c>
      <c r="AL220" t="s">
        <v>80</v>
      </c>
      <c r="AM220" t="s">
        <v>80</v>
      </c>
      <c r="AN220" t="s">
        <v>80</v>
      </c>
      <c r="AO220" t="s">
        <v>80</v>
      </c>
      <c r="AP220" t="s">
        <v>80</v>
      </c>
      <c r="AQ220" t="s">
        <v>80</v>
      </c>
      <c r="AR220" t="s">
        <v>80</v>
      </c>
      <c r="AS220" t="s">
        <v>80</v>
      </c>
      <c r="AT220" t="s">
        <v>80</v>
      </c>
      <c r="AU220">
        <v>10</v>
      </c>
      <c r="AV220">
        <v>8</v>
      </c>
      <c r="AW220" t="s">
        <v>80</v>
      </c>
      <c r="AX220" t="s">
        <v>80</v>
      </c>
      <c r="AY220">
        <v>17</v>
      </c>
      <c r="AZ220">
        <v>15</v>
      </c>
      <c r="BA220" t="s">
        <v>80</v>
      </c>
      <c r="BB220" t="s">
        <v>80</v>
      </c>
      <c r="BG220">
        <v>21</v>
      </c>
      <c r="BH220">
        <v>14</v>
      </c>
      <c r="BI220" t="s">
        <v>80</v>
      </c>
      <c r="BJ220" t="s">
        <v>80</v>
      </c>
      <c r="BK220">
        <v>16</v>
      </c>
      <c r="BL220">
        <v>18</v>
      </c>
      <c r="BM220" t="s">
        <v>80</v>
      </c>
      <c r="BN220">
        <v>2</v>
      </c>
      <c r="BO220">
        <v>22</v>
      </c>
      <c r="BP220">
        <v>20</v>
      </c>
      <c r="BQ220" t="s">
        <v>80</v>
      </c>
      <c r="BR220" t="s">
        <v>80</v>
      </c>
      <c r="BS220">
        <v>20</v>
      </c>
      <c r="BT220">
        <v>24</v>
      </c>
      <c r="BU220" t="s">
        <v>80</v>
      </c>
      <c r="BV220" t="s">
        <v>80</v>
      </c>
      <c r="BW220">
        <v>9</v>
      </c>
      <c r="BX220">
        <v>16</v>
      </c>
      <c r="BY220" t="s">
        <v>80</v>
      </c>
      <c r="BZ220">
        <v>1</v>
      </c>
      <c r="CA220" s="20">
        <f t="shared" si="41"/>
        <v>88</v>
      </c>
      <c r="CB220" s="20">
        <f t="shared" si="42"/>
        <v>92</v>
      </c>
      <c r="CE220">
        <f t="shared" si="37"/>
        <v>88</v>
      </c>
      <c r="CF220">
        <f t="shared" si="38"/>
        <v>92</v>
      </c>
      <c r="CG220">
        <f t="shared" si="39"/>
        <v>0</v>
      </c>
      <c r="CH220">
        <f t="shared" si="40"/>
        <v>0</v>
      </c>
    </row>
    <row r="221" spans="1:86" hidden="1" x14ac:dyDescent="0.25">
      <c r="A221" t="s">
        <v>308</v>
      </c>
      <c r="B221" t="s">
        <v>113</v>
      </c>
      <c r="C221" t="s">
        <v>76</v>
      </c>
      <c r="D221" t="s">
        <v>309</v>
      </c>
      <c r="E221" t="s">
        <v>310</v>
      </c>
      <c r="F221" t="s">
        <v>92</v>
      </c>
      <c r="G221" t="s">
        <v>80</v>
      </c>
      <c r="H221" t="s">
        <v>80</v>
      </c>
      <c r="I221" t="s">
        <v>80</v>
      </c>
      <c r="J221" t="s">
        <v>80</v>
      </c>
      <c r="K221" t="s">
        <v>80</v>
      </c>
      <c r="L221" t="s">
        <v>80</v>
      </c>
      <c r="M221" t="s">
        <v>80</v>
      </c>
      <c r="N221" t="s">
        <v>80</v>
      </c>
      <c r="O221" t="s">
        <v>80</v>
      </c>
      <c r="P221" t="s">
        <v>80</v>
      </c>
      <c r="Q221" t="s">
        <v>80</v>
      </c>
      <c r="R221" t="s">
        <v>80</v>
      </c>
      <c r="S221" t="s">
        <v>80</v>
      </c>
      <c r="T221" t="s">
        <v>80</v>
      </c>
      <c r="U221" t="s">
        <v>80</v>
      </c>
      <c r="V221" t="s">
        <v>80</v>
      </c>
      <c r="W221" t="s">
        <v>80</v>
      </c>
      <c r="X221" t="s">
        <v>80</v>
      </c>
      <c r="Y221" t="s">
        <v>80</v>
      </c>
      <c r="Z221" t="s">
        <v>80</v>
      </c>
      <c r="AA221" t="s">
        <v>80</v>
      </c>
      <c r="AB221" t="s">
        <v>80</v>
      </c>
      <c r="AC221" t="s">
        <v>80</v>
      </c>
      <c r="AD221" t="s">
        <v>80</v>
      </c>
      <c r="AE221" t="s">
        <v>80</v>
      </c>
      <c r="AF221" t="s">
        <v>80</v>
      </c>
      <c r="AG221" t="s">
        <v>80</v>
      </c>
      <c r="AH221" t="s">
        <v>80</v>
      </c>
      <c r="AI221" t="s">
        <v>80</v>
      </c>
      <c r="AJ221" t="s">
        <v>80</v>
      </c>
      <c r="AK221" t="s">
        <v>80</v>
      </c>
      <c r="AL221" t="s">
        <v>80</v>
      </c>
      <c r="AM221" t="s">
        <v>80</v>
      </c>
      <c r="AN221" t="s">
        <v>80</v>
      </c>
      <c r="AO221" t="s">
        <v>80</v>
      </c>
      <c r="AP221" t="s">
        <v>80</v>
      </c>
      <c r="AQ221" t="s">
        <v>80</v>
      </c>
      <c r="AR221" t="s">
        <v>80</v>
      </c>
      <c r="AS221" t="s">
        <v>80</v>
      </c>
      <c r="AT221" t="s">
        <v>80</v>
      </c>
      <c r="AU221">
        <v>149</v>
      </c>
      <c r="AV221">
        <v>149</v>
      </c>
      <c r="AW221" t="s">
        <v>80</v>
      </c>
      <c r="AX221" t="s">
        <v>80</v>
      </c>
      <c r="AY221">
        <v>205</v>
      </c>
      <c r="AZ221">
        <v>205</v>
      </c>
      <c r="BA221" t="s">
        <v>80</v>
      </c>
      <c r="BB221" t="s">
        <v>80</v>
      </c>
      <c r="BG221">
        <v>194</v>
      </c>
      <c r="BH221">
        <v>194</v>
      </c>
      <c r="BI221" t="s">
        <v>80</v>
      </c>
      <c r="BJ221" t="s">
        <v>80</v>
      </c>
      <c r="BK221">
        <v>139</v>
      </c>
      <c r="BL221">
        <v>139</v>
      </c>
      <c r="BM221" t="s">
        <v>80</v>
      </c>
      <c r="BN221" t="s">
        <v>80</v>
      </c>
      <c r="BO221">
        <v>196</v>
      </c>
      <c r="BP221">
        <v>196</v>
      </c>
      <c r="BQ221" t="s">
        <v>80</v>
      </c>
      <c r="BR221" t="s">
        <v>80</v>
      </c>
      <c r="BS221" t="s">
        <v>80</v>
      </c>
      <c r="BT221" t="s">
        <v>80</v>
      </c>
      <c r="BU221" t="s">
        <v>80</v>
      </c>
      <c r="BV221" t="s">
        <v>80</v>
      </c>
      <c r="BW221" t="s">
        <v>80</v>
      </c>
      <c r="BX221" t="s">
        <v>80</v>
      </c>
      <c r="BY221" t="s">
        <v>80</v>
      </c>
      <c r="BZ221" t="s">
        <v>80</v>
      </c>
      <c r="CE221">
        <f t="shared" si="37"/>
        <v>0</v>
      </c>
      <c r="CF221">
        <f t="shared" si="38"/>
        <v>0</v>
      </c>
      <c r="CG221">
        <f t="shared" si="39"/>
        <v>0</v>
      </c>
      <c r="CH221">
        <f t="shared" si="40"/>
        <v>0</v>
      </c>
    </row>
    <row r="222" spans="1:86" hidden="1" x14ac:dyDescent="0.25">
      <c r="A222" t="s">
        <v>351</v>
      </c>
      <c r="B222" t="s">
        <v>113</v>
      </c>
      <c r="C222" t="s">
        <v>76</v>
      </c>
      <c r="D222" t="s">
        <v>352</v>
      </c>
      <c r="E222" t="s">
        <v>353</v>
      </c>
      <c r="F222" t="s">
        <v>109</v>
      </c>
      <c r="G222" t="s">
        <v>80</v>
      </c>
      <c r="H222" t="s">
        <v>80</v>
      </c>
      <c r="I222" t="s">
        <v>80</v>
      </c>
      <c r="J222" t="s">
        <v>80</v>
      </c>
      <c r="K222" t="s">
        <v>80</v>
      </c>
      <c r="L222" t="s">
        <v>80</v>
      </c>
      <c r="M222" t="s">
        <v>80</v>
      </c>
      <c r="N222" t="s">
        <v>80</v>
      </c>
      <c r="O222" t="s">
        <v>80</v>
      </c>
      <c r="P222" t="s">
        <v>80</v>
      </c>
      <c r="Q222" t="s">
        <v>80</v>
      </c>
      <c r="R222" t="s">
        <v>80</v>
      </c>
      <c r="S222" t="s">
        <v>80</v>
      </c>
      <c r="T222" t="s">
        <v>80</v>
      </c>
      <c r="U222" t="s">
        <v>80</v>
      </c>
      <c r="V222" t="s">
        <v>80</v>
      </c>
      <c r="W222" t="s">
        <v>80</v>
      </c>
      <c r="X222" t="s">
        <v>80</v>
      </c>
      <c r="Y222" t="s">
        <v>80</v>
      </c>
      <c r="Z222" t="s">
        <v>80</v>
      </c>
      <c r="AA222" t="s">
        <v>80</v>
      </c>
      <c r="AB222" t="s">
        <v>80</v>
      </c>
      <c r="AC222" t="s">
        <v>80</v>
      </c>
      <c r="AD222" t="s">
        <v>80</v>
      </c>
      <c r="AE222" t="s">
        <v>80</v>
      </c>
      <c r="AF222" t="s">
        <v>80</v>
      </c>
      <c r="AG222" t="s">
        <v>80</v>
      </c>
      <c r="AH222" t="s">
        <v>80</v>
      </c>
      <c r="AI222" t="s">
        <v>80</v>
      </c>
      <c r="AJ222" t="s">
        <v>80</v>
      </c>
      <c r="AK222" t="s">
        <v>80</v>
      </c>
      <c r="AL222" t="s">
        <v>80</v>
      </c>
      <c r="AM222" t="s">
        <v>80</v>
      </c>
      <c r="AN222" t="s">
        <v>80</v>
      </c>
      <c r="AO222" t="s">
        <v>80</v>
      </c>
      <c r="AP222" t="s">
        <v>80</v>
      </c>
      <c r="AQ222" t="s">
        <v>80</v>
      </c>
      <c r="AR222" t="s">
        <v>80</v>
      </c>
      <c r="AS222" t="s">
        <v>80</v>
      </c>
      <c r="AT222" t="s">
        <v>80</v>
      </c>
      <c r="AU222">
        <v>38</v>
      </c>
      <c r="AV222">
        <v>35</v>
      </c>
      <c r="AW222">
        <v>16</v>
      </c>
      <c r="AX222">
        <v>1</v>
      </c>
      <c r="AY222">
        <v>30</v>
      </c>
      <c r="AZ222">
        <v>30</v>
      </c>
      <c r="BA222">
        <v>16</v>
      </c>
      <c r="BB222">
        <v>1</v>
      </c>
      <c r="BG222">
        <v>67</v>
      </c>
      <c r="BH222">
        <v>65</v>
      </c>
      <c r="BI222">
        <v>20</v>
      </c>
      <c r="BJ222">
        <v>1</v>
      </c>
      <c r="BK222">
        <v>33</v>
      </c>
      <c r="BL222">
        <v>37</v>
      </c>
      <c r="BM222">
        <v>17</v>
      </c>
      <c r="BN222">
        <v>2</v>
      </c>
      <c r="BO222">
        <v>27</v>
      </c>
      <c r="BP222">
        <v>28</v>
      </c>
      <c r="BQ222">
        <v>15</v>
      </c>
      <c r="BR222">
        <v>1</v>
      </c>
      <c r="BS222" t="s">
        <v>80</v>
      </c>
      <c r="BT222" t="s">
        <v>80</v>
      </c>
      <c r="BU222" t="s">
        <v>80</v>
      </c>
      <c r="BV222" t="s">
        <v>80</v>
      </c>
      <c r="BW222" t="s">
        <v>80</v>
      </c>
      <c r="BX222" t="s">
        <v>80</v>
      </c>
      <c r="BY222" t="s">
        <v>80</v>
      </c>
      <c r="BZ222" t="s">
        <v>80</v>
      </c>
      <c r="CE222">
        <f t="shared" si="37"/>
        <v>0</v>
      </c>
      <c r="CF222">
        <f t="shared" si="38"/>
        <v>0</v>
      </c>
      <c r="CG222">
        <f t="shared" si="39"/>
        <v>0</v>
      </c>
      <c r="CH222">
        <f t="shared" si="40"/>
        <v>0</v>
      </c>
    </row>
    <row r="223" spans="1:86" hidden="1" x14ac:dyDescent="0.25">
      <c r="A223" t="s">
        <v>279</v>
      </c>
      <c r="B223" t="s">
        <v>280</v>
      </c>
      <c r="C223" t="s">
        <v>83</v>
      </c>
      <c r="D223" t="s">
        <v>84</v>
      </c>
      <c r="E223" t="s">
        <v>281</v>
      </c>
      <c r="F223" t="s">
        <v>86</v>
      </c>
      <c r="G223" t="s">
        <v>80</v>
      </c>
      <c r="H223" t="s">
        <v>80</v>
      </c>
      <c r="I223" t="s">
        <v>80</v>
      </c>
      <c r="J223" t="s">
        <v>80</v>
      </c>
      <c r="K223" t="s">
        <v>80</v>
      </c>
      <c r="L223" t="s">
        <v>80</v>
      </c>
      <c r="M223" t="s">
        <v>80</v>
      </c>
      <c r="N223" t="s">
        <v>80</v>
      </c>
      <c r="O223" t="s">
        <v>80</v>
      </c>
      <c r="P223" t="s">
        <v>80</v>
      </c>
      <c r="Q223" t="s">
        <v>80</v>
      </c>
      <c r="R223" t="s">
        <v>80</v>
      </c>
      <c r="S223" t="s">
        <v>80</v>
      </c>
      <c r="T223" t="s">
        <v>80</v>
      </c>
      <c r="U223" t="s">
        <v>80</v>
      </c>
      <c r="V223" t="s">
        <v>80</v>
      </c>
      <c r="W223" t="s">
        <v>80</v>
      </c>
      <c r="X223" t="s">
        <v>80</v>
      </c>
      <c r="Y223" t="s">
        <v>80</v>
      </c>
      <c r="Z223" t="s">
        <v>80</v>
      </c>
      <c r="AA223" t="s">
        <v>80</v>
      </c>
      <c r="AB223" t="s">
        <v>80</v>
      </c>
      <c r="AC223" t="s">
        <v>80</v>
      </c>
      <c r="AD223" t="s">
        <v>80</v>
      </c>
      <c r="AE223" t="s">
        <v>80</v>
      </c>
      <c r="AF223" t="s">
        <v>80</v>
      </c>
      <c r="AG223" t="s">
        <v>80</v>
      </c>
      <c r="AH223" t="s">
        <v>80</v>
      </c>
      <c r="AI223" t="s">
        <v>80</v>
      </c>
      <c r="AJ223" t="s">
        <v>80</v>
      </c>
      <c r="AK223" t="s">
        <v>80</v>
      </c>
      <c r="AL223" t="s">
        <v>80</v>
      </c>
      <c r="AM223" t="s">
        <v>80</v>
      </c>
      <c r="AN223" t="s">
        <v>80</v>
      </c>
      <c r="AO223" t="s">
        <v>80</v>
      </c>
      <c r="AP223" t="s">
        <v>80</v>
      </c>
      <c r="AQ223" t="s">
        <v>80</v>
      </c>
      <c r="AR223" t="s">
        <v>80</v>
      </c>
      <c r="AS223" t="s">
        <v>80</v>
      </c>
      <c r="AT223" t="s">
        <v>80</v>
      </c>
      <c r="AU223" t="s">
        <v>80</v>
      </c>
      <c r="AV223" t="s">
        <v>80</v>
      </c>
      <c r="AW223" t="s">
        <v>80</v>
      </c>
      <c r="AX223" t="s">
        <v>80</v>
      </c>
      <c r="AY223" t="s">
        <v>80</v>
      </c>
      <c r="AZ223" t="s">
        <v>80</v>
      </c>
      <c r="BA223" t="s">
        <v>80</v>
      </c>
      <c r="BB223" t="s">
        <v>80</v>
      </c>
      <c r="BG223" t="s">
        <v>80</v>
      </c>
      <c r="BH223" t="s">
        <v>80</v>
      </c>
      <c r="BI223" t="s">
        <v>80</v>
      </c>
      <c r="BJ223" t="s">
        <v>80</v>
      </c>
      <c r="BK223" t="s">
        <v>80</v>
      </c>
      <c r="BL223" t="s">
        <v>80</v>
      </c>
      <c r="BM223" t="s">
        <v>80</v>
      </c>
      <c r="BN223" t="s">
        <v>80</v>
      </c>
      <c r="BO223" t="s">
        <v>80</v>
      </c>
      <c r="BP223" t="s">
        <v>80</v>
      </c>
      <c r="BQ223" t="s">
        <v>80</v>
      </c>
      <c r="BR223" t="s">
        <v>80</v>
      </c>
      <c r="BS223">
        <v>1</v>
      </c>
      <c r="BT223">
        <v>1</v>
      </c>
      <c r="BU223" t="s">
        <v>80</v>
      </c>
      <c r="BV223" t="s">
        <v>80</v>
      </c>
      <c r="BW223">
        <v>6</v>
      </c>
      <c r="BX223">
        <v>6</v>
      </c>
      <c r="BY223" t="s">
        <v>80</v>
      </c>
      <c r="BZ223" t="s">
        <v>80</v>
      </c>
      <c r="CE223">
        <f t="shared" si="37"/>
        <v>0</v>
      </c>
      <c r="CF223">
        <f t="shared" si="38"/>
        <v>0</v>
      </c>
      <c r="CG223">
        <f t="shared" si="39"/>
        <v>0</v>
      </c>
      <c r="CH223">
        <f t="shared" si="40"/>
        <v>0</v>
      </c>
    </row>
    <row r="224" spans="1:86" hidden="1" x14ac:dyDescent="0.25">
      <c r="A224" t="s">
        <v>279</v>
      </c>
      <c r="B224" t="s">
        <v>280</v>
      </c>
      <c r="C224" t="s">
        <v>83</v>
      </c>
      <c r="D224" t="s">
        <v>84</v>
      </c>
      <c r="E224" t="s">
        <v>281</v>
      </c>
      <c r="F224" t="s">
        <v>184</v>
      </c>
      <c r="G224" t="s">
        <v>80</v>
      </c>
      <c r="H224" t="s">
        <v>80</v>
      </c>
      <c r="I224" t="s">
        <v>80</v>
      </c>
      <c r="J224" t="s">
        <v>80</v>
      </c>
      <c r="K224" t="s">
        <v>80</v>
      </c>
      <c r="L224" t="s">
        <v>80</v>
      </c>
      <c r="M224" t="s">
        <v>80</v>
      </c>
      <c r="N224" t="s">
        <v>80</v>
      </c>
      <c r="O224" t="s">
        <v>80</v>
      </c>
      <c r="P224" t="s">
        <v>80</v>
      </c>
      <c r="Q224" t="s">
        <v>80</v>
      </c>
      <c r="R224" t="s">
        <v>80</v>
      </c>
      <c r="S224" t="s">
        <v>80</v>
      </c>
      <c r="T224" t="s">
        <v>80</v>
      </c>
      <c r="U224" t="s">
        <v>80</v>
      </c>
      <c r="V224" t="s">
        <v>80</v>
      </c>
      <c r="W224" t="s">
        <v>80</v>
      </c>
      <c r="X224" t="s">
        <v>80</v>
      </c>
      <c r="Y224" t="s">
        <v>80</v>
      </c>
      <c r="Z224" t="s">
        <v>80</v>
      </c>
      <c r="AA224" t="s">
        <v>80</v>
      </c>
      <c r="AB224" t="s">
        <v>80</v>
      </c>
      <c r="AC224" t="s">
        <v>80</v>
      </c>
      <c r="AD224" t="s">
        <v>80</v>
      </c>
      <c r="AE224" t="s">
        <v>80</v>
      </c>
      <c r="AF224" t="s">
        <v>80</v>
      </c>
      <c r="AG224" t="s">
        <v>80</v>
      </c>
      <c r="AH224" t="s">
        <v>80</v>
      </c>
      <c r="AI224" t="s">
        <v>80</v>
      </c>
      <c r="AJ224" t="s">
        <v>80</v>
      </c>
      <c r="AK224" t="s">
        <v>80</v>
      </c>
      <c r="AL224" t="s">
        <v>80</v>
      </c>
      <c r="AM224" t="s">
        <v>80</v>
      </c>
      <c r="AN224" t="s">
        <v>80</v>
      </c>
      <c r="AO224" t="s">
        <v>80</v>
      </c>
      <c r="AP224" t="s">
        <v>80</v>
      </c>
      <c r="AQ224" t="s">
        <v>80</v>
      </c>
      <c r="AR224" t="s">
        <v>80</v>
      </c>
      <c r="AS224" t="s">
        <v>80</v>
      </c>
      <c r="AT224" t="s">
        <v>80</v>
      </c>
      <c r="AU224" t="s">
        <v>80</v>
      </c>
      <c r="AV224" t="s">
        <v>80</v>
      </c>
      <c r="AW224" t="s">
        <v>80</v>
      </c>
      <c r="AX224" t="s">
        <v>80</v>
      </c>
      <c r="AY224" t="s">
        <v>80</v>
      </c>
      <c r="AZ224" t="s">
        <v>80</v>
      </c>
      <c r="BA224" t="s">
        <v>80</v>
      </c>
      <c r="BB224" t="s">
        <v>80</v>
      </c>
      <c r="BG224" t="s">
        <v>80</v>
      </c>
      <c r="BH224" t="s">
        <v>80</v>
      </c>
      <c r="BI224" t="s">
        <v>80</v>
      </c>
      <c r="BJ224" t="s">
        <v>80</v>
      </c>
      <c r="BK224" t="s">
        <v>80</v>
      </c>
      <c r="BL224" t="s">
        <v>80</v>
      </c>
      <c r="BM224" t="s">
        <v>80</v>
      </c>
      <c r="BN224" t="s">
        <v>80</v>
      </c>
      <c r="BO224" t="s">
        <v>80</v>
      </c>
      <c r="BP224" t="s">
        <v>80</v>
      </c>
      <c r="BQ224" t="s">
        <v>80</v>
      </c>
      <c r="BR224" t="s">
        <v>80</v>
      </c>
      <c r="BS224">
        <v>2</v>
      </c>
      <c r="BT224">
        <v>2</v>
      </c>
      <c r="BU224" t="s">
        <v>80</v>
      </c>
      <c r="BV224" t="s">
        <v>80</v>
      </c>
      <c r="BW224">
        <v>17</v>
      </c>
      <c r="BX224">
        <v>17</v>
      </c>
      <c r="BY224" t="s">
        <v>80</v>
      </c>
      <c r="BZ224" t="s">
        <v>80</v>
      </c>
      <c r="CE224">
        <f t="shared" si="37"/>
        <v>0</v>
      </c>
      <c r="CF224">
        <f t="shared" si="38"/>
        <v>0</v>
      </c>
      <c r="CG224">
        <f t="shared" si="39"/>
        <v>0</v>
      </c>
      <c r="CH224">
        <f t="shared" si="40"/>
        <v>0</v>
      </c>
    </row>
    <row r="225" spans="1:86" hidden="1" x14ac:dyDescent="0.25">
      <c r="A225" t="s">
        <v>282</v>
      </c>
      <c r="B225" t="s">
        <v>283</v>
      </c>
      <c r="C225" t="s">
        <v>83</v>
      </c>
      <c r="D225" t="s">
        <v>245</v>
      </c>
      <c r="E225" t="s">
        <v>284</v>
      </c>
      <c r="F225" t="s">
        <v>109</v>
      </c>
      <c r="G225" t="s">
        <v>80</v>
      </c>
      <c r="H225">
        <v>9</v>
      </c>
      <c r="I225" t="s">
        <v>80</v>
      </c>
      <c r="J225">
        <v>2</v>
      </c>
      <c r="K225" t="s">
        <v>80</v>
      </c>
      <c r="L225" t="s">
        <v>80</v>
      </c>
      <c r="M225" t="s">
        <v>80</v>
      </c>
      <c r="N225" t="s">
        <v>80</v>
      </c>
      <c r="O225" t="s">
        <v>80</v>
      </c>
      <c r="P225" t="s">
        <v>80</v>
      </c>
      <c r="Q225" t="s">
        <v>80</v>
      </c>
      <c r="R225" t="s">
        <v>80</v>
      </c>
      <c r="S225" t="s">
        <v>80</v>
      </c>
      <c r="T225" t="s">
        <v>80</v>
      </c>
      <c r="U225" t="s">
        <v>80</v>
      </c>
      <c r="V225" t="s">
        <v>80</v>
      </c>
      <c r="W225" t="s">
        <v>80</v>
      </c>
      <c r="X225" t="s">
        <v>80</v>
      </c>
      <c r="Y225" t="s">
        <v>80</v>
      </c>
      <c r="Z225" t="s">
        <v>80</v>
      </c>
      <c r="AA225" t="s">
        <v>80</v>
      </c>
      <c r="AB225" t="s">
        <v>80</v>
      </c>
      <c r="AC225" t="s">
        <v>80</v>
      </c>
      <c r="AD225" t="s">
        <v>80</v>
      </c>
      <c r="AE225" t="s">
        <v>80</v>
      </c>
      <c r="AF225" t="s">
        <v>80</v>
      </c>
      <c r="AG225" t="s">
        <v>80</v>
      </c>
      <c r="AH225" t="s">
        <v>80</v>
      </c>
      <c r="AI225" t="s">
        <v>80</v>
      </c>
      <c r="AJ225" t="s">
        <v>80</v>
      </c>
      <c r="AK225" t="s">
        <v>80</v>
      </c>
      <c r="AL225" t="s">
        <v>80</v>
      </c>
      <c r="AM225" t="s">
        <v>80</v>
      </c>
      <c r="AN225" t="s">
        <v>80</v>
      </c>
      <c r="AO225" t="s">
        <v>80</v>
      </c>
      <c r="AP225" t="s">
        <v>80</v>
      </c>
      <c r="AQ225" t="s">
        <v>80</v>
      </c>
      <c r="AR225" t="s">
        <v>80</v>
      </c>
      <c r="AS225" t="s">
        <v>80</v>
      </c>
      <c r="AT225" t="s">
        <v>80</v>
      </c>
      <c r="AU225" t="s">
        <v>80</v>
      </c>
      <c r="AV225" t="s">
        <v>80</v>
      </c>
      <c r="AW225" t="s">
        <v>80</v>
      </c>
      <c r="AX225" t="s">
        <v>80</v>
      </c>
      <c r="AY225" t="s">
        <v>80</v>
      </c>
      <c r="AZ225" t="s">
        <v>80</v>
      </c>
      <c r="BA225" t="s">
        <v>80</v>
      </c>
      <c r="BB225" t="s">
        <v>80</v>
      </c>
      <c r="BG225" t="s">
        <v>80</v>
      </c>
      <c r="BH225" t="s">
        <v>80</v>
      </c>
      <c r="BI225" t="s">
        <v>80</v>
      </c>
      <c r="BJ225" t="s">
        <v>80</v>
      </c>
      <c r="BK225" t="s">
        <v>80</v>
      </c>
      <c r="BL225" t="s">
        <v>80</v>
      </c>
      <c r="BM225" t="s">
        <v>80</v>
      </c>
      <c r="BN225" t="s">
        <v>80</v>
      </c>
      <c r="BO225" t="s">
        <v>80</v>
      </c>
      <c r="BP225" t="s">
        <v>80</v>
      </c>
      <c r="BQ225" t="s">
        <v>80</v>
      </c>
      <c r="BR225" t="s">
        <v>80</v>
      </c>
      <c r="BS225" t="s">
        <v>80</v>
      </c>
      <c r="BT225" t="s">
        <v>80</v>
      </c>
      <c r="BU225" t="s">
        <v>80</v>
      </c>
      <c r="BV225" t="s">
        <v>80</v>
      </c>
      <c r="BW225" t="s">
        <v>80</v>
      </c>
      <c r="BX225" t="s">
        <v>80</v>
      </c>
      <c r="BY225" t="s">
        <v>80</v>
      </c>
      <c r="BZ225" t="s">
        <v>80</v>
      </c>
      <c r="CE225">
        <f t="shared" si="37"/>
        <v>0</v>
      </c>
      <c r="CF225">
        <f t="shared" si="38"/>
        <v>0</v>
      </c>
      <c r="CG225">
        <f t="shared" si="39"/>
        <v>0</v>
      </c>
      <c r="CH225">
        <f t="shared" si="40"/>
        <v>0</v>
      </c>
    </row>
    <row r="226" spans="1:86" hidden="1" x14ac:dyDescent="0.25">
      <c r="A226" t="s">
        <v>285</v>
      </c>
      <c r="B226" t="s">
        <v>286</v>
      </c>
      <c r="C226" t="s">
        <v>83</v>
      </c>
      <c r="D226" t="s">
        <v>140</v>
      </c>
      <c r="E226" t="s">
        <v>287</v>
      </c>
      <c r="F226" t="s">
        <v>103</v>
      </c>
      <c r="G226" t="s">
        <v>80</v>
      </c>
      <c r="H226" t="s">
        <v>80</v>
      </c>
      <c r="I226" t="s">
        <v>80</v>
      </c>
      <c r="J226" t="s">
        <v>80</v>
      </c>
      <c r="K226" t="s">
        <v>80</v>
      </c>
      <c r="L226" t="s">
        <v>80</v>
      </c>
      <c r="M226" t="s">
        <v>80</v>
      </c>
      <c r="N226" t="s">
        <v>80</v>
      </c>
      <c r="O226" t="s">
        <v>80</v>
      </c>
      <c r="P226" t="s">
        <v>80</v>
      </c>
      <c r="Q226" t="s">
        <v>80</v>
      </c>
      <c r="R226" t="s">
        <v>80</v>
      </c>
      <c r="S226" t="s">
        <v>80</v>
      </c>
      <c r="T226" t="s">
        <v>80</v>
      </c>
      <c r="U226" t="s">
        <v>80</v>
      </c>
      <c r="V226" t="s">
        <v>80</v>
      </c>
      <c r="W226" t="s">
        <v>80</v>
      </c>
      <c r="X226" t="s">
        <v>80</v>
      </c>
      <c r="Y226" t="s">
        <v>80</v>
      </c>
      <c r="Z226" t="s">
        <v>80</v>
      </c>
      <c r="AA226" t="s">
        <v>80</v>
      </c>
      <c r="AB226" t="s">
        <v>80</v>
      </c>
      <c r="AC226" t="s">
        <v>80</v>
      </c>
      <c r="AD226" t="s">
        <v>80</v>
      </c>
      <c r="AE226">
        <v>35</v>
      </c>
      <c r="AF226">
        <v>35</v>
      </c>
      <c r="AG226" t="s">
        <v>80</v>
      </c>
      <c r="AH226" t="s">
        <v>80</v>
      </c>
      <c r="AI226">
        <v>42</v>
      </c>
      <c r="AJ226">
        <v>42</v>
      </c>
      <c r="AK226" t="s">
        <v>80</v>
      </c>
      <c r="AL226" t="s">
        <v>80</v>
      </c>
      <c r="AM226">
        <v>33</v>
      </c>
      <c r="AN226">
        <v>33</v>
      </c>
      <c r="AO226" t="s">
        <v>80</v>
      </c>
      <c r="AP226" t="s">
        <v>80</v>
      </c>
      <c r="AQ226">
        <v>46</v>
      </c>
      <c r="AR226">
        <v>46</v>
      </c>
      <c r="AS226" t="s">
        <v>80</v>
      </c>
      <c r="AT226" t="s">
        <v>80</v>
      </c>
      <c r="AU226">
        <v>39</v>
      </c>
      <c r="AV226">
        <v>39</v>
      </c>
      <c r="AW226" t="s">
        <v>80</v>
      </c>
      <c r="AX226" t="s">
        <v>80</v>
      </c>
      <c r="AY226">
        <v>48</v>
      </c>
      <c r="AZ226">
        <v>48</v>
      </c>
      <c r="BA226" t="s">
        <v>80</v>
      </c>
      <c r="BB226" t="s">
        <v>80</v>
      </c>
      <c r="BG226">
        <v>33</v>
      </c>
      <c r="BH226">
        <v>33</v>
      </c>
      <c r="BI226" t="s">
        <v>80</v>
      </c>
      <c r="BJ226" t="s">
        <v>80</v>
      </c>
      <c r="BK226">
        <v>38</v>
      </c>
      <c r="BL226">
        <v>38</v>
      </c>
      <c r="BM226" t="s">
        <v>80</v>
      </c>
      <c r="BN226" t="s">
        <v>80</v>
      </c>
      <c r="BO226">
        <v>54</v>
      </c>
      <c r="BP226">
        <v>54</v>
      </c>
      <c r="BQ226" t="s">
        <v>80</v>
      </c>
      <c r="BR226" t="s">
        <v>80</v>
      </c>
      <c r="BS226">
        <v>34</v>
      </c>
      <c r="BT226">
        <v>34</v>
      </c>
      <c r="BU226" t="s">
        <v>80</v>
      </c>
      <c r="BV226" t="s">
        <v>80</v>
      </c>
      <c r="BW226">
        <v>12</v>
      </c>
      <c r="BX226">
        <v>12</v>
      </c>
      <c r="BY226" t="s">
        <v>80</v>
      </c>
      <c r="BZ226" t="s">
        <v>80</v>
      </c>
      <c r="CA226" s="20">
        <f t="shared" si="41"/>
        <v>171</v>
      </c>
      <c r="CB226" s="20">
        <f t="shared" si="42"/>
        <v>171</v>
      </c>
      <c r="CE226">
        <f t="shared" si="37"/>
        <v>171</v>
      </c>
      <c r="CF226">
        <f t="shared" si="38"/>
        <v>171</v>
      </c>
      <c r="CG226">
        <f t="shared" si="39"/>
        <v>0</v>
      </c>
      <c r="CH226">
        <f t="shared" si="40"/>
        <v>0</v>
      </c>
    </row>
    <row r="227" spans="1:86" hidden="1" x14ac:dyDescent="0.25">
      <c r="A227" t="s">
        <v>285</v>
      </c>
      <c r="B227" t="s">
        <v>286</v>
      </c>
      <c r="C227" t="s">
        <v>83</v>
      </c>
      <c r="D227" t="s">
        <v>140</v>
      </c>
      <c r="E227" t="s">
        <v>354</v>
      </c>
      <c r="F227" t="s">
        <v>109</v>
      </c>
      <c r="G227">
        <v>209</v>
      </c>
      <c r="H227">
        <v>187</v>
      </c>
      <c r="I227">
        <v>1</v>
      </c>
      <c r="J227">
        <v>3</v>
      </c>
      <c r="K227">
        <v>210</v>
      </c>
      <c r="L227">
        <v>199</v>
      </c>
      <c r="M227">
        <v>3</v>
      </c>
      <c r="N227">
        <v>4</v>
      </c>
      <c r="O227">
        <v>244</v>
      </c>
      <c r="P227">
        <v>264</v>
      </c>
      <c r="Q227">
        <v>2</v>
      </c>
      <c r="R227">
        <v>4</v>
      </c>
      <c r="S227">
        <v>186</v>
      </c>
      <c r="T227">
        <v>181</v>
      </c>
      <c r="U227" t="s">
        <v>80</v>
      </c>
      <c r="V227">
        <v>5</v>
      </c>
      <c r="W227">
        <v>239</v>
      </c>
      <c r="X227">
        <v>229</v>
      </c>
      <c r="Y227">
        <v>4</v>
      </c>
      <c r="Z227">
        <v>3</v>
      </c>
      <c r="AA227">
        <v>176</v>
      </c>
      <c r="AB227">
        <v>199</v>
      </c>
      <c r="AC227">
        <v>4</v>
      </c>
      <c r="AD227">
        <v>5</v>
      </c>
      <c r="AE227">
        <v>186</v>
      </c>
      <c r="AF227">
        <v>171</v>
      </c>
      <c r="AG227">
        <v>3</v>
      </c>
      <c r="AH227">
        <v>4</v>
      </c>
      <c r="AI227">
        <v>232</v>
      </c>
      <c r="AJ227">
        <v>232</v>
      </c>
      <c r="AK227">
        <v>1</v>
      </c>
      <c r="AL227">
        <v>10</v>
      </c>
      <c r="AM227">
        <v>233</v>
      </c>
      <c r="AN227">
        <v>235</v>
      </c>
      <c r="AO227">
        <v>4</v>
      </c>
      <c r="AP227">
        <v>5</v>
      </c>
      <c r="AQ227">
        <v>296</v>
      </c>
      <c r="AR227">
        <v>288</v>
      </c>
      <c r="AS227">
        <v>4</v>
      </c>
      <c r="AT227">
        <v>11</v>
      </c>
      <c r="AU227">
        <v>318</v>
      </c>
      <c r="AV227">
        <v>299</v>
      </c>
      <c r="AW227">
        <v>6</v>
      </c>
      <c r="AX227">
        <v>12</v>
      </c>
      <c r="AY227">
        <v>341</v>
      </c>
      <c r="AZ227">
        <v>368</v>
      </c>
      <c r="BA227">
        <v>5</v>
      </c>
      <c r="BB227">
        <v>11</v>
      </c>
      <c r="BC227" s="20">
        <f t="shared" si="35"/>
        <v>2870</v>
      </c>
      <c r="BD227" s="20">
        <f t="shared" si="36"/>
        <v>2852</v>
      </c>
      <c r="BF227" s="20">
        <f t="shared" ref="BF227:BF253" si="43">J227+N227+R227+V227+Z227+AD227+AH227+AL227+AP227+AT227+AX227+BB227</f>
        <v>77</v>
      </c>
      <c r="BG227">
        <v>398</v>
      </c>
      <c r="BH227">
        <v>369</v>
      </c>
      <c r="BI227">
        <v>7</v>
      </c>
      <c r="BJ227">
        <v>18</v>
      </c>
      <c r="BK227">
        <v>401</v>
      </c>
      <c r="BL227">
        <v>390</v>
      </c>
      <c r="BM227">
        <v>6</v>
      </c>
      <c r="BN227">
        <v>14</v>
      </c>
      <c r="BO227">
        <v>373</v>
      </c>
      <c r="BP227">
        <v>396</v>
      </c>
      <c r="BQ227">
        <v>4</v>
      </c>
      <c r="BR227">
        <v>8</v>
      </c>
      <c r="BS227">
        <v>376</v>
      </c>
      <c r="BT227">
        <v>387</v>
      </c>
      <c r="BU227">
        <v>4</v>
      </c>
      <c r="BV227">
        <v>16</v>
      </c>
      <c r="BW227">
        <v>317</v>
      </c>
      <c r="BX227">
        <v>357</v>
      </c>
      <c r="BY227">
        <v>2</v>
      </c>
      <c r="BZ227">
        <v>19</v>
      </c>
      <c r="CA227" s="20">
        <f t="shared" si="41"/>
        <v>1865</v>
      </c>
      <c r="CB227" s="20">
        <f t="shared" si="42"/>
        <v>1899</v>
      </c>
      <c r="CC227" s="20">
        <f t="shared" ref="CC227:CC253" si="44">BI227+BM227+BQ227+BU227+BY227</f>
        <v>23</v>
      </c>
      <c r="CD227" s="20">
        <f t="shared" ref="CD227:CD253" si="45">BJ227+BN227+BR227+BV227+BZ227</f>
        <v>75</v>
      </c>
      <c r="CE227">
        <f t="shared" si="37"/>
        <v>4735</v>
      </c>
      <c r="CF227">
        <f t="shared" si="38"/>
        <v>4751</v>
      </c>
      <c r="CG227">
        <f t="shared" si="39"/>
        <v>23</v>
      </c>
      <c r="CH227">
        <f t="shared" si="40"/>
        <v>152</v>
      </c>
    </row>
    <row r="228" spans="1:86" hidden="1" x14ac:dyDescent="0.25">
      <c r="A228" t="s">
        <v>355</v>
      </c>
      <c r="B228" t="s">
        <v>356</v>
      </c>
      <c r="C228" t="s">
        <v>83</v>
      </c>
      <c r="D228" t="s">
        <v>245</v>
      </c>
      <c r="E228" t="s">
        <v>357</v>
      </c>
      <c r="F228" t="s">
        <v>109</v>
      </c>
      <c r="G228">
        <v>42</v>
      </c>
      <c r="H228">
        <v>43</v>
      </c>
      <c r="I228">
        <v>5</v>
      </c>
      <c r="J228">
        <v>5</v>
      </c>
      <c r="K228">
        <v>44</v>
      </c>
      <c r="L228">
        <v>43</v>
      </c>
      <c r="M228">
        <v>3</v>
      </c>
      <c r="N228">
        <v>4</v>
      </c>
      <c r="O228">
        <v>42</v>
      </c>
      <c r="P228">
        <v>43</v>
      </c>
      <c r="Q228" t="s">
        <v>80</v>
      </c>
      <c r="R228">
        <v>4</v>
      </c>
      <c r="S228">
        <v>45</v>
      </c>
      <c r="T228">
        <v>42</v>
      </c>
      <c r="U228">
        <v>1</v>
      </c>
      <c r="V228">
        <v>6</v>
      </c>
      <c r="W228">
        <v>47</v>
      </c>
      <c r="X228">
        <v>44</v>
      </c>
      <c r="Y228" t="s">
        <v>80</v>
      </c>
      <c r="Z228">
        <v>6</v>
      </c>
      <c r="AA228">
        <v>45</v>
      </c>
      <c r="AB228">
        <v>45</v>
      </c>
      <c r="AC228">
        <v>3</v>
      </c>
      <c r="AD228">
        <v>3</v>
      </c>
      <c r="AE228">
        <v>40</v>
      </c>
      <c r="AF228">
        <v>40</v>
      </c>
      <c r="AG228">
        <v>1</v>
      </c>
      <c r="AH228">
        <v>6</v>
      </c>
      <c r="AI228">
        <v>48</v>
      </c>
      <c r="AJ228">
        <v>58</v>
      </c>
      <c r="AK228">
        <v>1</v>
      </c>
      <c r="AL228">
        <v>3</v>
      </c>
      <c r="AM228">
        <v>47</v>
      </c>
      <c r="AN228">
        <v>43</v>
      </c>
      <c r="AO228">
        <v>3</v>
      </c>
      <c r="AP228">
        <v>3</v>
      </c>
      <c r="AQ228">
        <v>84</v>
      </c>
      <c r="AR228">
        <v>76</v>
      </c>
      <c r="AS228">
        <v>3</v>
      </c>
      <c r="AT228">
        <v>5</v>
      </c>
      <c r="AU228">
        <v>110</v>
      </c>
      <c r="AV228">
        <v>107</v>
      </c>
      <c r="AW228" t="s">
        <v>80</v>
      </c>
      <c r="AX228">
        <v>1</v>
      </c>
      <c r="AY228">
        <v>98</v>
      </c>
      <c r="AZ228">
        <v>114</v>
      </c>
      <c r="BA228">
        <v>1</v>
      </c>
      <c r="BB228">
        <v>1</v>
      </c>
      <c r="BC228" s="20">
        <f t="shared" si="35"/>
        <v>692</v>
      </c>
      <c r="BD228" s="20">
        <f t="shared" si="36"/>
        <v>698</v>
      </c>
      <c r="BF228" s="20">
        <f t="shared" si="43"/>
        <v>47</v>
      </c>
      <c r="BG228">
        <v>113</v>
      </c>
      <c r="BH228">
        <v>92</v>
      </c>
      <c r="BI228">
        <v>2</v>
      </c>
      <c r="BJ228">
        <v>4</v>
      </c>
      <c r="BK228">
        <v>98</v>
      </c>
      <c r="BL228">
        <v>95</v>
      </c>
      <c r="BM228" t="s">
        <v>80</v>
      </c>
      <c r="BN228">
        <v>1</v>
      </c>
      <c r="BO228">
        <v>67</v>
      </c>
      <c r="BP228">
        <v>92</v>
      </c>
      <c r="BQ228" t="s">
        <v>80</v>
      </c>
      <c r="BR228">
        <v>1</v>
      </c>
      <c r="BS228">
        <v>59</v>
      </c>
      <c r="BT228">
        <v>58</v>
      </c>
      <c r="BU228">
        <v>1</v>
      </c>
      <c r="BV228">
        <v>2</v>
      </c>
      <c r="BW228">
        <v>54</v>
      </c>
      <c r="BX228">
        <v>58</v>
      </c>
      <c r="BY228">
        <v>2</v>
      </c>
      <c r="BZ228">
        <v>1</v>
      </c>
      <c r="CA228" s="20">
        <f t="shared" si="41"/>
        <v>391</v>
      </c>
      <c r="CB228" s="20">
        <f t="shared" si="42"/>
        <v>395</v>
      </c>
      <c r="CD228" s="20">
        <f t="shared" si="45"/>
        <v>9</v>
      </c>
      <c r="CE228">
        <f t="shared" si="37"/>
        <v>1083</v>
      </c>
      <c r="CF228">
        <f t="shared" si="38"/>
        <v>1093</v>
      </c>
      <c r="CG228">
        <f t="shared" si="39"/>
        <v>0</v>
      </c>
      <c r="CH228">
        <f t="shared" si="40"/>
        <v>56</v>
      </c>
    </row>
    <row r="229" spans="1:86" hidden="1" x14ac:dyDescent="0.25">
      <c r="A229" t="s">
        <v>360</v>
      </c>
      <c r="B229" t="s">
        <v>361</v>
      </c>
      <c r="C229" t="s">
        <v>83</v>
      </c>
      <c r="D229" t="s">
        <v>245</v>
      </c>
      <c r="E229" t="s">
        <v>362</v>
      </c>
      <c r="F229" t="s">
        <v>92</v>
      </c>
      <c r="G229">
        <v>1363</v>
      </c>
      <c r="H229">
        <v>1363</v>
      </c>
      <c r="I229" t="s">
        <v>80</v>
      </c>
      <c r="J229" t="s">
        <v>80</v>
      </c>
      <c r="K229">
        <v>1283</v>
      </c>
      <c r="L229">
        <v>1282</v>
      </c>
      <c r="M229" t="s">
        <v>80</v>
      </c>
      <c r="N229" t="s">
        <v>80</v>
      </c>
      <c r="O229">
        <v>1542</v>
      </c>
      <c r="P229">
        <v>1543</v>
      </c>
      <c r="Q229" t="s">
        <v>80</v>
      </c>
      <c r="R229" t="s">
        <v>80</v>
      </c>
      <c r="S229">
        <v>1764</v>
      </c>
      <c r="T229">
        <v>1764</v>
      </c>
      <c r="U229" t="s">
        <v>80</v>
      </c>
      <c r="V229" t="s">
        <v>80</v>
      </c>
      <c r="W229">
        <v>2196</v>
      </c>
      <c r="X229">
        <v>2196</v>
      </c>
      <c r="Y229" t="s">
        <v>80</v>
      </c>
      <c r="Z229" t="s">
        <v>80</v>
      </c>
      <c r="AA229">
        <v>2391</v>
      </c>
      <c r="AB229">
        <v>2391</v>
      </c>
      <c r="AC229" t="s">
        <v>80</v>
      </c>
      <c r="AD229" t="s">
        <v>80</v>
      </c>
      <c r="AE229">
        <v>2197</v>
      </c>
      <c r="AF229">
        <v>2197</v>
      </c>
      <c r="AG229" t="s">
        <v>80</v>
      </c>
      <c r="AH229" t="s">
        <v>80</v>
      </c>
      <c r="AI229">
        <v>2508</v>
      </c>
      <c r="AJ229">
        <v>2508</v>
      </c>
      <c r="AK229" t="s">
        <v>80</v>
      </c>
      <c r="AL229" t="s">
        <v>80</v>
      </c>
      <c r="AM229">
        <v>2773</v>
      </c>
      <c r="AN229">
        <v>2773</v>
      </c>
      <c r="AO229" t="s">
        <v>80</v>
      </c>
      <c r="AP229" t="s">
        <v>80</v>
      </c>
      <c r="AQ229">
        <v>2286</v>
      </c>
      <c r="AR229">
        <v>2286</v>
      </c>
      <c r="AS229" t="s">
        <v>80</v>
      </c>
      <c r="AT229" t="s">
        <v>80</v>
      </c>
      <c r="AU229">
        <v>1776</v>
      </c>
      <c r="AV229">
        <v>1776</v>
      </c>
      <c r="AW229" t="s">
        <v>80</v>
      </c>
      <c r="AX229" t="s">
        <v>80</v>
      </c>
      <c r="AY229">
        <v>1612</v>
      </c>
      <c r="AZ229">
        <v>1612</v>
      </c>
      <c r="BA229" t="s">
        <v>80</v>
      </c>
      <c r="BB229" t="s">
        <v>80</v>
      </c>
      <c r="BC229" s="20">
        <f t="shared" si="35"/>
        <v>23691</v>
      </c>
      <c r="BD229" s="20">
        <f t="shared" si="36"/>
        <v>23691</v>
      </c>
      <c r="BG229">
        <v>1616</v>
      </c>
      <c r="BH229">
        <v>1616</v>
      </c>
      <c r="BI229" t="s">
        <v>80</v>
      </c>
      <c r="BJ229" t="s">
        <v>80</v>
      </c>
      <c r="BK229">
        <v>1556</v>
      </c>
      <c r="BL229">
        <v>1543</v>
      </c>
      <c r="BM229" t="s">
        <v>80</v>
      </c>
      <c r="BN229" t="s">
        <v>80</v>
      </c>
      <c r="BO229">
        <v>1753</v>
      </c>
      <c r="BP229">
        <v>1766</v>
      </c>
      <c r="BQ229" t="s">
        <v>80</v>
      </c>
      <c r="BR229" t="s">
        <v>80</v>
      </c>
      <c r="BS229">
        <v>1786</v>
      </c>
      <c r="BT229">
        <v>1782</v>
      </c>
      <c r="BU229" t="s">
        <v>80</v>
      </c>
      <c r="BV229" t="s">
        <v>80</v>
      </c>
      <c r="BW229">
        <v>2450</v>
      </c>
      <c r="BX229">
        <v>2454</v>
      </c>
      <c r="BY229" t="s">
        <v>80</v>
      </c>
      <c r="BZ229" t="s">
        <v>80</v>
      </c>
      <c r="CA229" s="20">
        <f t="shared" si="41"/>
        <v>9161</v>
      </c>
      <c r="CB229" s="20">
        <f t="shared" si="42"/>
        <v>9161</v>
      </c>
      <c r="CE229">
        <f t="shared" si="37"/>
        <v>32852</v>
      </c>
      <c r="CF229">
        <f t="shared" si="38"/>
        <v>32852</v>
      </c>
      <c r="CG229">
        <f t="shared" si="39"/>
        <v>0</v>
      </c>
      <c r="CH229">
        <f t="shared" si="40"/>
        <v>0</v>
      </c>
    </row>
    <row r="230" spans="1:86" hidden="1" x14ac:dyDescent="0.25">
      <c r="A230" t="s">
        <v>363</v>
      </c>
      <c r="B230" t="s">
        <v>364</v>
      </c>
      <c r="C230" t="s">
        <v>83</v>
      </c>
      <c r="D230" t="s">
        <v>140</v>
      </c>
      <c r="E230" t="s">
        <v>365</v>
      </c>
      <c r="F230" t="s">
        <v>86</v>
      </c>
      <c r="G230">
        <v>87</v>
      </c>
      <c r="H230">
        <v>73</v>
      </c>
      <c r="I230">
        <v>1</v>
      </c>
      <c r="J230" t="s">
        <v>80</v>
      </c>
      <c r="K230">
        <v>112</v>
      </c>
      <c r="L230">
        <v>112</v>
      </c>
      <c r="M230">
        <v>1</v>
      </c>
      <c r="N230" t="s">
        <v>80</v>
      </c>
      <c r="O230">
        <v>121</v>
      </c>
      <c r="P230">
        <v>128</v>
      </c>
      <c r="Q230">
        <v>1</v>
      </c>
      <c r="R230" t="s">
        <v>80</v>
      </c>
      <c r="S230">
        <v>110</v>
      </c>
      <c r="T230">
        <v>109</v>
      </c>
      <c r="U230" t="s">
        <v>80</v>
      </c>
      <c r="V230" t="s">
        <v>80</v>
      </c>
      <c r="W230">
        <v>127</v>
      </c>
      <c r="X230">
        <v>119</v>
      </c>
      <c r="Y230">
        <v>1</v>
      </c>
      <c r="Z230" t="s">
        <v>80</v>
      </c>
      <c r="AA230">
        <v>107</v>
      </c>
      <c r="AB230">
        <v>117</v>
      </c>
      <c r="AC230">
        <v>1</v>
      </c>
      <c r="AD230" t="s">
        <v>80</v>
      </c>
      <c r="AE230">
        <v>101</v>
      </c>
      <c r="AF230">
        <v>97</v>
      </c>
      <c r="AG230">
        <v>1</v>
      </c>
      <c r="AH230" t="s">
        <v>80</v>
      </c>
      <c r="AI230">
        <v>89</v>
      </c>
      <c r="AJ230">
        <v>101</v>
      </c>
      <c r="AK230" t="s">
        <v>80</v>
      </c>
      <c r="AL230" t="s">
        <v>80</v>
      </c>
      <c r="AM230">
        <v>108</v>
      </c>
      <c r="AN230">
        <v>97</v>
      </c>
      <c r="AO230" t="s">
        <v>80</v>
      </c>
      <c r="AP230" t="s">
        <v>80</v>
      </c>
      <c r="AQ230">
        <v>102</v>
      </c>
      <c r="AR230">
        <v>101</v>
      </c>
      <c r="AS230">
        <v>1</v>
      </c>
      <c r="AT230">
        <v>1</v>
      </c>
      <c r="AU230">
        <v>110</v>
      </c>
      <c r="AV230">
        <v>111</v>
      </c>
      <c r="AW230" t="s">
        <v>80</v>
      </c>
      <c r="AX230" t="s">
        <v>80</v>
      </c>
      <c r="AY230">
        <v>100</v>
      </c>
      <c r="AZ230">
        <v>111</v>
      </c>
      <c r="BA230" t="s">
        <v>80</v>
      </c>
      <c r="BB230" t="s">
        <v>80</v>
      </c>
      <c r="BC230" s="20">
        <f t="shared" si="35"/>
        <v>1274</v>
      </c>
      <c r="BD230" s="20">
        <f t="shared" si="36"/>
        <v>1276</v>
      </c>
      <c r="BG230">
        <v>85</v>
      </c>
      <c r="BH230">
        <v>71</v>
      </c>
      <c r="BI230" t="s">
        <v>80</v>
      </c>
      <c r="BJ230" t="s">
        <v>80</v>
      </c>
      <c r="BK230">
        <v>141</v>
      </c>
      <c r="BL230">
        <v>141</v>
      </c>
      <c r="BM230" t="s">
        <v>80</v>
      </c>
      <c r="BN230" t="s">
        <v>80</v>
      </c>
      <c r="BO230">
        <v>139</v>
      </c>
      <c r="BP230">
        <v>136</v>
      </c>
      <c r="BQ230" t="s">
        <v>80</v>
      </c>
      <c r="BR230" t="s">
        <v>80</v>
      </c>
      <c r="BS230">
        <v>102</v>
      </c>
      <c r="BT230">
        <v>113</v>
      </c>
      <c r="BU230" t="s">
        <v>80</v>
      </c>
      <c r="BV230" t="s">
        <v>80</v>
      </c>
      <c r="BW230">
        <v>98</v>
      </c>
      <c r="BX230">
        <v>104</v>
      </c>
      <c r="BY230">
        <v>1</v>
      </c>
      <c r="BZ230" t="s">
        <v>80</v>
      </c>
      <c r="CA230" s="20">
        <f t="shared" si="41"/>
        <v>565</v>
      </c>
      <c r="CB230" s="20">
        <f t="shared" si="42"/>
        <v>565</v>
      </c>
      <c r="CE230">
        <f t="shared" si="37"/>
        <v>1839</v>
      </c>
      <c r="CF230">
        <f t="shared" si="38"/>
        <v>1841</v>
      </c>
      <c r="CG230">
        <f t="shared" si="39"/>
        <v>0</v>
      </c>
      <c r="CH230">
        <f t="shared" si="40"/>
        <v>0</v>
      </c>
    </row>
    <row r="231" spans="1:86" hidden="1" x14ac:dyDescent="0.25">
      <c r="A231" t="s">
        <v>366</v>
      </c>
      <c r="B231" t="s">
        <v>367</v>
      </c>
      <c r="C231" t="s">
        <v>76</v>
      </c>
      <c r="D231" t="s">
        <v>301</v>
      </c>
      <c r="E231" t="s">
        <v>368</v>
      </c>
      <c r="F231" t="s">
        <v>109</v>
      </c>
      <c r="G231">
        <v>92</v>
      </c>
      <c r="H231">
        <v>83</v>
      </c>
      <c r="I231">
        <v>2</v>
      </c>
      <c r="J231">
        <v>7</v>
      </c>
      <c r="K231">
        <v>115</v>
      </c>
      <c r="L231">
        <v>121</v>
      </c>
      <c r="M231">
        <v>1</v>
      </c>
      <c r="N231">
        <v>6</v>
      </c>
      <c r="O231">
        <v>151</v>
      </c>
      <c r="P231">
        <v>143</v>
      </c>
      <c r="Q231">
        <v>6</v>
      </c>
      <c r="R231">
        <v>4</v>
      </c>
      <c r="S231">
        <v>141</v>
      </c>
      <c r="T231">
        <v>139</v>
      </c>
      <c r="U231">
        <v>1</v>
      </c>
      <c r="V231">
        <v>11</v>
      </c>
      <c r="W231">
        <v>127</v>
      </c>
      <c r="X231">
        <v>127</v>
      </c>
      <c r="Y231">
        <v>3</v>
      </c>
      <c r="Z231">
        <v>2</v>
      </c>
      <c r="AA231">
        <v>114</v>
      </c>
      <c r="AB231">
        <v>120</v>
      </c>
      <c r="AC231">
        <v>3</v>
      </c>
      <c r="AD231">
        <v>6</v>
      </c>
      <c r="AE231">
        <v>102</v>
      </c>
      <c r="AF231">
        <v>99</v>
      </c>
      <c r="AG231">
        <v>5</v>
      </c>
      <c r="AH231">
        <v>4</v>
      </c>
      <c r="AI231">
        <v>147</v>
      </c>
      <c r="AJ231">
        <v>144</v>
      </c>
      <c r="AK231">
        <v>2</v>
      </c>
      <c r="AL231">
        <v>6</v>
      </c>
      <c r="AM231">
        <v>113</v>
      </c>
      <c r="AN231">
        <v>123</v>
      </c>
      <c r="AO231">
        <v>4</v>
      </c>
      <c r="AP231">
        <v>5</v>
      </c>
      <c r="AQ231">
        <v>122</v>
      </c>
      <c r="AR231">
        <v>113</v>
      </c>
      <c r="AS231">
        <v>5</v>
      </c>
      <c r="AT231">
        <v>9</v>
      </c>
      <c r="AU231">
        <v>118</v>
      </c>
      <c r="AV231">
        <v>123</v>
      </c>
      <c r="AW231">
        <v>3</v>
      </c>
      <c r="AX231">
        <v>13</v>
      </c>
      <c r="AY231">
        <v>130</v>
      </c>
      <c r="AZ231">
        <v>132</v>
      </c>
      <c r="BA231">
        <v>6</v>
      </c>
      <c r="BB231">
        <v>7</v>
      </c>
      <c r="BC231" s="20">
        <f t="shared" si="35"/>
        <v>1472</v>
      </c>
      <c r="BD231" s="20">
        <f t="shared" si="36"/>
        <v>1467</v>
      </c>
      <c r="BE231" s="20">
        <f t="shared" ref="BE231:BE253" si="46">I231+M231+Q231+U231+Y231+AC231+AG231+AK231+AO231+AS231+AW231+BA231</f>
        <v>41</v>
      </c>
      <c r="BF231" s="20">
        <f t="shared" si="43"/>
        <v>80</v>
      </c>
      <c r="BG231">
        <v>145</v>
      </c>
      <c r="BH231">
        <v>133</v>
      </c>
      <c r="BI231">
        <v>4</v>
      </c>
      <c r="BJ231">
        <v>8</v>
      </c>
      <c r="BK231">
        <v>118</v>
      </c>
      <c r="BL231">
        <v>123</v>
      </c>
      <c r="BM231">
        <v>5</v>
      </c>
      <c r="BN231">
        <v>6</v>
      </c>
      <c r="BO231">
        <v>132</v>
      </c>
      <c r="BP231">
        <v>138</v>
      </c>
      <c r="BQ231">
        <v>7</v>
      </c>
      <c r="BR231">
        <v>6</v>
      </c>
      <c r="BS231">
        <v>126</v>
      </c>
      <c r="BT231">
        <v>127</v>
      </c>
      <c r="BU231">
        <v>4</v>
      </c>
      <c r="BV231">
        <v>4</v>
      </c>
      <c r="BW231">
        <v>122</v>
      </c>
      <c r="BX231">
        <v>136</v>
      </c>
      <c r="BY231">
        <v>4</v>
      </c>
      <c r="BZ231">
        <v>5</v>
      </c>
      <c r="CA231" s="20">
        <f t="shared" si="41"/>
        <v>643</v>
      </c>
      <c r="CB231" s="20">
        <f t="shared" si="42"/>
        <v>657</v>
      </c>
      <c r="CC231" s="20">
        <f t="shared" si="44"/>
        <v>24</v>
      </c>
      <c r="CD231" s="20">
        <f t="shared" si="45"/>
        <v>29</v>
      </c>
      <c r="CE231">
        <f t="shared" si="37"/>
        <v>2115</v>
      </c>
      <c r="CF231">
        <f t="shared" si="38"/>
        <v>2124</v>
      </c>
      <c r="CG231">
        <f t="shared" si="39"/>
        <v>65</v>
      </c>
      <c r="CH231">
        <f t="shared" si="40"/>
        <v>109</v>
      </c>
    </row>
    <row r="232" spans="1:86" hidden="1" x14ac:dyDescent="0.25">
      <c r="A232" t="s">
        <v>366</v>
      </c>
      <c r="B232" t="s">
        <v>367</v>
      </c>
      <c r="C232" t="s">
        <v>76</v>
      </c>
      <c r="D232" t="s">
        <v>301</v>
      </c>
      <c r="E232" t="s">
        <v>368</v>
      </c>
      <c r="F232" t="s">
        <v>110</v>
      </c>
      <c r="G232" t="s">
        <v>80</v>
      </c>
      <c r="H232" t="s">
        <v>80</v>
      </c>
      <c r="I232" t="s">
        <v>80</v>
      </c>
      <c r="J232" t="s">
        <v>80</v>
      </c>
      <c r="K232">
        <v>4</v>
      </c>
      <c r="L232">
        <v>4</v>
      </c>
      <c r="M232" t="s">
        <v>80</v>
      </c>
      <c r="N232" t="s">
        <v>80</v>
      </c>
      <c r="O232">
        <v>1</v>
      </c>
      <c r="P232">
        <v>1</v>
      </c>
      <c r="Q232" t="s">
        <v>80</v>
      </c>
      <c r="R232" t="s">
        <v>80</v>
      </c>
      <c r="S232">
        <v>5</v>
      </c>
      <c r="T232">
        <v>5</v>
      </c>
      <c r="U232" t="s">
        <v>80</v>
      </c>
      <c r="V232" t="s">
        <v>80</v>
      </c>
      <c r="W232">
        <v>6</v>
      </c>
      <c r="X232">
        <v>6</v>
      </c>
      <c r="Y232" t="s">
        <v>80</v>
      </c>
      <c r="Z232" t="s">
        <v>80</v>
      </c>
      <c r="AA232">
        <v>3</v>
      </c>
      <c r="AB232">
        <v>3</v>
      </c>
      <c r="AC232" t="s">
        <v>80</v>
      </c>
      <c r="AD232" t="s">
        <v>80</v>
      </c>
      <c r="AE232">
        <v>1</v>
      </c>
      <c r="AF232">
        <v>1</v>
      </c>
      <c r="AG232" t="s">
        <v>80</v>
      </c>
      <c r="AH232" t="s">
        <v>80</v>
      </c>
      <c r="AI232">
        <v>3</v>
      </c>
      <c r="AJ232">
        <v>3</v>
      </c>
      <c r="AK232" t="s">
        <v>80</v>
      </c>
      <c r="AL232" t="s">
        <v>80</v>
      </c>
      <c r="AM232">
        <v>1</v>
      </c>
      <c r="AN232">
        <v>1</v>
      </c>
      <c r="AO232" t="s">
        <v>80</v>
      </c>
      <c r="AP232" t="s">
        <v>80</v>
      </c>
      <c r="AQ232">
        <v>3</v>
      </c>
      <c r="AR232">
        <v>3</v>
      </c>
      <c r="AS232" t="s">
        <v>80</v>
      </c>
      <c r="AT232" t="s">
        <v>80</v>
      </c>
      <c r="AU232">
        <v>1</v>
      </c>
      <c r="AV232">
        <v>1</v>
      </c>
      <c r="AW232" t="s">
        <v>80</v>
      </c>
      <c r="AX232" t="s">
        <v>80</v>
      </c>
      <c r="AY232">
        <v>2</v>
      </c>
      <c r="AZ232">
        <v>2</v>
      </c>
      <c r="BA232" t="s">
        <v>80</v>
      </c>
      <c r="BB232" t="s">
        <v>80</v>
      </c>
      <c r="BG232">
        <v>6</v>
      </c>
      <c r="BH232">
        <v>6</v>
      </c>
      <c r="BI232" t="s">
        <v>80</v>
      </c>
      <c r="BJ232" t="s">
        <v>80</v>
      </c>
      <c r="BK232">
        <v>1</v>
      </c>
      <c r="BL232">
        <v>1</v>
      </c>
      <c r="BM232" t="s">
        <v>80</v>
      </c>
      <c r="BN232" t="s">
        <v>80</v>
      </c>
      <c r="BO232">
        <v>2</v>
      </c>
      <c r="BP232">
        <v>2</v>
      </c>
      <c r="BQ232" t="s">
        <v>80</v>
      </c>
      <c r="BR232" t="s">
        <v>80</v>
      </c>
      <c r="BS232">
        <v>1</v>
      </c>
      <c r="BT232">
        <v>1</v>
      </c>
      <c r="BU232" t="s">
        <v>80</v>
      </c>
      <c r="BV232" t="s">
        <v>80</v>
      </c>
      <c r="BW232" t="s">
        <v>80</v>
      </c>
      <c r="BX232" t="s">
        <v>80</v>
      </c>
      <c r="BY232" t="s">
        <v>80</v>
      </c>
      <c r="BZ232" t="s">
        <v>80</v>
      </c>
      <c r="CE232">
        <f t="shared" si="37"/>
        <v>0</v>
      </c>
      <c r="CF232">
        <f t="shared" si="38"/>
        <v>0</v>
      </c>
      <c r="CG232">
        <f t="shared" si="39"/>
        <v>0</v>
      </c>
      <c r="CH232">
        <f t="shared" si="40"/>
        <v>0</v>
      </c>
    </row>
    <row r="233" spans="1:86" hidden="1" x14ac:dyDescent="0.25">
      <c r="A233" t="s">
        <v>366</v>
      </c>
      <c r="B233" t="s">
        <v>367</v>
      </c>
      <c r="C233" t="s">
        <v>76</v>
      </c>
      <c r="D233" t="s">
        <v>301</v>
      </c>
      <c r="E233" t="s">
        <v>368</v>
      </c>
      <c r="F233" t="s">
        <v>111</v>
      </c>
      <c r="G233" t="s">
        <v>80</v>
      </c>
      <c r="H233" t="s">
        <v>80</v>
      </c>
      <c r="I233" t="s">
        <v>80</v>
      </c>
      <c r="J233" t="s">
        <v>80</v>
      </c>
      <c r="K233" t="s">
        <v>80</v>
      </c>
      <c r="L233" t="s">
        <v>80</v>
      </c>
      <c r="M233" t="s">
        <v>80</v>
      </c>
      <c r="N233" t="s">
        <v>80</v>
      </c>
      <c r="O233">
        <v>1</v>
      </c>
      <c r="P233">
        <v>1</v>
      </c>
      <c r="Q233" t="s">
        <v>80</v>
      </c>
      <c r="R233" t="s">
        <v>80</v>
      </c>
      <c r="S233" t="s">
        <v>80</v>
      </c>
      <c r="T233" t="s">
        <v>80</v>
      </c>
      <c r="U233" t="s">
        <v>80</v>
      </c>
      <c r="V233" t="s">
        <v>80</v>
      </c>
      <c r="W233">
        <v>1</v>
      </c>
      <c r="X233">
        <v>1</v>
      </c>
      <c r="Y233" t="s">
        <v>80</v>
      </c>
      <c r="Z233" t="s">
        <v>80</v>
      </c>
      <c r="AA233" t="s">
        <v>80</v>
      </c>
      <c r="AB233" t="s">
        <v>80</v>
      </c>
      <c r="AC233" t="s">
        <v>80</v>
      </c>
      <c r="AD233" t="s">
        <v>80</v>
      </c>
      <c r="AE233" t="s">
        <v>80</v>
      </c>
      <c r="AF233" t="s">
        <v>80</v>
      </c>
      <c r="AG233" t="s">
        <v>80</v>
      </c>
      <c r="AH233" t="s">
        <v>80</v>
      </c>
      <c r="AI233" t="s">
        <v>80</v>
      </c>
      <c r="AJ233" t="s">
        <v>80</v>
      </c>
      <c r="AK233" t="s">
        <v>80</v>
      </c>
      <c r="AL233" t="s">
        <v>80</v>
      </c>
      <c r="AM233" t="s">
        <v>80</v>
      </c>
      <c r="AN233" t="s">
        <v>80</v>
      </c>
      <c r="AO233" t="s">
        <v>80</v>
      </c>
      <c r="AP233" t="s">
        <v>80</v>
      </c>
      <c r="AQ233">
        <v>1</v>
      </c>
      <c r="AR233">
        <v>1</v>
      </c>
      <c r="AS233" t="s">
        <v>80</v>
      </c>
      <c r="AT233" t="s">
        <v>80</v>
      </c>
      <c r="AU233" t="s">
        <v>80</v>
      </c>
      <c r="AV233" t="s">
        <v>80</v>
      </c>
      <c r="AW233" t="s">
        <v>80</v>
      </c>
      <c r="AX233" t="s">
        <v>80</v>
      </c>
      <c r="AY233" t="s">
        <v>80</v>
      </c>
      <c r="AZ233" t="s">
        <v>80</v>
      </c>
      <c r="BA233" t="s">
        <v>80</v>
      </c>
      <c r="BB233" t="s">
        <v>80</v>
      </c>
      <c r="BG233" t="s">
        <v>80</v>
      </c>
      <c r="BH233" t="s">
        <v>80</v>
      </c>
      <c r="BI233" t="s">
        <v>80</v>
      </c>
      <c r="BJ233" t="s">
        <v>80</v>
      </c>
      <c r="BK233" t="s">
        <v>80</v>
      </c>
      <c r="BL233" t="s">
        <v>80</v>
      </c>
      <c r="BM233" t="s">
        <v>80</v>
      </c>
      <c r="BN233" t="s">
        <v>80</v>
      </c>
      <c r="BO233" t="s">
        <v>80</v>
      </c>
      <c r="BP233" t="s">
        <v>80</v>
      </c>
      <c r="BQ233" t="s">
        <v>80</v>
      </c>
      <c r="BR233" t="s">
        <v>80</v>
      </c>
      <c r="BS233" t="s">
        <v>80</v>
      </c>
      <c r="BT233" t="s">
        <v>80</v>
      </c>
      <c r="BU233" t="s">
        <v>80</v>
      </c>
      <c r="BV233" t="s">
        <v>80</v>
      </c>
      <c r="BW233" t="s">
        <v>80</v>
      </c>
      <c r="BX233" t="s">
        <v>80</v>
      </c>
      <c r="BY233" t="s">
        <v>80</v>
      </c>
      <c r="BZ233" t="s">
        <v>80</v>
      </c>
      <c r="CE233">
        <f t="shared" si="37"/>
        <v>0</v>
      </c>
      <c r="CF233">
        <f t="shared" si="38"/>
        <v>0</v>
      </c>
      <c r="CG233">
        <f t="shared" si="39"/>
        <v>0</v>
      </c>
      <c r="CH233">
        <f t="shared" si="40"/>
        <v>0</v>
      </c>
    </row>
    <row r="234" spans="1:86" hidden="1" x14ac:dyDescent="0.25">
      <c r="A234" t="s">
        <v>366</v>
      </c>
      <c r="B234" t="s">
        <v>367</v>
      </c>
      <c r="C234" t="s">
        <v>76</v>
      </c>
      <c r="D234" t="s">
        <v>301</v>
      </c>
      <c r="E234" t="s">
        <v>368</v>
      </c>
      <c r="F234" t="s">
        <v>120</v>
      </c>
      <c r="G234">
        <v>41</v>
      </c>
      <c r="H234">
        <v>38</v>
      </c>
      <c r="I234" t="s">
        <v>80</v>
      </c>
      <c r="J234" t="s">
        <v>80</v>
      </c>
      <c r="K234">
        <v>36</v>
      </c>
      <c r="L234">
        <v>34</v>
      </c>
      <c r="M234" t="s">
        <v>80</v>
      </c>
      <c r="N234" t="s">
        <v>80</v>
      </c>
      <c r="O234">
        <v>25</v>
      </c>
      <c r="P234">
        <v>29</v>
      </c>
      <c r="Q234" t="s">
        <v>80</v>
      </c>
      <c r="R234" t="s">
        <v>80</v>
      </c>
      <c r="S234">
        <v>31</v>
      </c>
      <c r="T234">
        <v>31</v>
      </c>
      <c r="U234" t="s">
        <v>80</v>
      </c>
      <c r="V234" t="s">
        <v>80</v>
      </c>
      <c r="W234">
        <v>31</v>
      </c>
      <c r="X234">
        <v>28</v>
      </c>
      <c r="Y234" t="s">
        <v>80</v>
      </c>
      <c r="Z234" t="s">
        <v>80</v>
      </c>
      <c r="AA234">
        <v>33</v>
      </c>
      <c r="AB234">
        <v>33</v>
      </c>
      <c r="AC234" t="s">
        <v>80</v>
      </c>
      <c r="AD234" t="s">
        <v>80</v>
      </c>
      <c r="AE234">
        <v>30</v>
      </c>
      <c r="AF234">
        <v>34</v>
      </c>
      <c r="AG234" t="s">
        <v>80</v>
      </c>
      <c r="AH234" t="s">
        <v>80</v>
      </c>
      <c r="AI234">
        <v>27</v>
      </c>
      <c r="AJ234">
        <v>27</v>
      </c>
      <c r="AK234" t="s">
        <v>80</v>
      </c>
      <c r="AL234" t="s">
        <v>80</v>
      </c>
      <c r="AM234">
        <v>38</v>
      </c>
      <c r="AN234">
        <v>31</v>
      </c>
      <c r="AO234" t="s">
        <v>80</v>
      </c>
      <c r="AP234" t="s">
        <v>80</v>
      </c>
      <c r="AQ234">
        <v>27</v>
      </c>
      <c r="AR234">
        <v>34</v>
      </c>
      <c r="AS234" t="s">
        <v>80</v>
      </c>
      <c r="AT234" t="s">
        <v>80</v>
      </c>
      <c r="AU234">
        <v>35</v>
      </c>
      <c r="AV234">
        <v>30</v>
      </c>
      <c r="AW234" t="s">
        <v>80</v>
      </c>
      <c r="AX234" t="s">
        <v>80</v>
      </c>
      <c r="AY234">
        <v>34</v>
      </c>
      <c r="AZ234">
        <v>40</v>
      </c>
      <c r="BA234" t="s">
        <v>80</v>
      </c>
      <c r="BB234" t="s">
        <v>80</v>
      </c>
      <c r="BC234" s="20">
        <f t="shared" si="35"/>
        <v>388</v>
      </c>
      <c r="BD234" s="20">
        <f t="shared" si="36"/>
        <v>389</v>
      </c>
      <c r="BG234">
        <v>30</v>
      </c>
      <c r="BH234">
        <v>28</v>
      </c>
      <c r="BI234" t="s">
        <v>80</v>
      </c>
      <c r="BJ234" t="s">
        <v>80</v>
      </c>
      <c r="BK234">
        <v>23</v>
      </c>
      <c r="BL234">
        <v>21</v>
      </c>
      <c r="BM234" t="s">
        <v>80</v>
      </c>
      <c r="BN234" t="s">
        <v>80</v>
      </c>
      <c r="BO234">
        <v>26</v>
      </c>
      <c r="BP234">
        <v>28</v>
      </c>
      <c r="BQ234" t="s">
        <v>80</v>
      </c>
      <c r="BR234" t="s">
        <v>80</v>
      </c>
      <c r="BS234">
        <v>13</v>
      </c>
      <c r="BT234">
        <v>16</v>
      </c>
      <c r="BU234" t="s">
        <v>80</v>
      </c>
      <c r="BV234" t="s">
        <v>80</v>
      </c>
      <c r="BW234">
        <v>40</v>
      </c>
      <c r="BX234">
        <v>40</v>
      </c>
      <c r="BY234" t="s">
        <v>80</v>
      </c>
      <c r="BZ234" t="s">
        <v>80</v>
      </c>
      <c r="CA234" s="20">
        <f t="shared" si="41"/>
        <v>132</v>
      </c>
      <c r="CB234" s="20">
        <f t="shared" si="42"/>
        <v>133</v>
      </c>
      <c r="CE234">
        <f t="shared" si="37"/>
        <v>520</v>
      </c>
      <c r="CF234">
        <f t="shared" si="38"/>
        <v>522</v>
      </c>
      <c r="CG234">
        <f t="shared" si="39"/>
        <v>0</v>
      </c>
      <c r="CH234">
        <f t="shared" si="40"/>
        <v>0</v>
      </c>
    </row>
    <row r="235" spans="1:86" hidden="1" x14ac:dyDescent="0.25">
      <c r="A235" t="s">
        <v>369</v>
      </c>
      <c r="B235" t="s">
        <v>370</v>
      </c>
      <c r="C235" t="s">
        <v>83</v>
      </c>
      <c r="D235" t="s">
        <v>84</v>
      </c>
      <c r="E235" t="s">
        <v>371</v>
      </c>
      <c r="F235" t="s">
        <v>109</v>
      </c>
      <c r="G235">
        <v>319</v>
      </c>
      <c r="H235">
        <v>309</v>
      </c>
      <c r="I235">
        <v>12</v>
      </c>
      <c r="J235">
        <v>19</v>
      </c>
      <c r="K235">
        <v>344</v>
      </c>
      <c r="L235">
        <v>332</v>
      </c>
      <c r="M235">
        <v>7</v>
      </c>
      <c r="N235">
        <v>19</v>
      </c>
      <c r="O235">
        <v>414</v>
      </c>
      <c r="P235">
        <v>416</v>
      </c>
      <c r="Q235">
        <v>7</v>
      </c>
      <c r="R235">
        <v>24</v>
      </c>
      <c r="S235">
        <v>356</v>
      </c>
      <c r="T235">
        <v>363</v>
      </c>
      <c r="U235">
        <v>5</v>
      </c>
      <c r="V235">
        <v>24</v>
      </c>
      <c r="W235">
        <v>401</v>
      </c>
      <c r="X235">
        <v>388</v>
      </c>
      <c r="Y235">
        <v>12</v>
      </c>
      <c r="Z235">
        <v>24</v>
      </c>
      <c r="AA235">
        <v>377</v>
      </c>
      <c r="AB235">
        <v>392</v>
      </c>
      <c r="AC235">
        <v>4</v>
      </c>
      <c r="AD235">
        <v>18</v>
      </c>
      <c r="AE235">
        <v>363</v>
      </c>
      <c r="AF235">
        <v>363</v>
      </c>
      <c r="AG235">
        <v>7</v>
      </c>
      <c r="AH235">
        <v>24</v>
      </c>
      <c r="AI235">
        <v>355</v>
      </c>
      <c r="AJ235">
        <v>343</v>
      </c>
      <c r="AK235">
        <v>5</v>
      </c>
      <c r="AL235">
        <v>14</v>
      </c>
      <c r="AM235">
        <v>407</v>
      </c>
      <c r="AN235">
        <v>414</v>
      </c>
      <c r="AO235">
        <v>6</v>
      </c>
      <c r="AP235">
        <v>22</v>
      </c>
      <c r="AQ235">
        <v>446</v>
      </c>
      <c r="AR235">
        <v>427</v>
      </c>
      <c r="AS235">
        <v>3</v>
      </c>
      <c r="AT235">
        <v>24</v>
      </c>
      <c r="AU235">
        <v>434</v>
      </c>
      <c r="AV235">
        <v>444</v>
      </c>
      <c r="AW235">
        <v>4</v>
      </c>
      <c r="AX235">
        <v>29</v>
      </c>
      <c r="AY235">
        <v>455</v>
      </c>
      <c r="AZ235">
        <v>469</v>
      </c>
      <c r="BA235">
        <v>3</v>
      </c>
      <c r="BB235">
        <v>29</v>
      </c>
      <c r="BC235" s="20">
        <f t="shared" si="35"/>
        <v>4671</v>
      </c>
      <c r="BD235" s="20">
        <f t="shared" si="36"/>
        <v>4660</v>
      </c>
      <c r="BE235" s="20">
        <f t="shared" si="46"/>
        <v>75</v>
      </c>
      <c r="BF235" s="20">
        <f t="shared" si="43"/>
        <v>270</v>
      </c>
      <c r="BG235">
        <v>431</v>
      </c>
      <c r="BH235">
        <v>411</v>
      </c>
      <c r="BI235">
        <v>6</v>
      </c>
      <c r="BJ235">
        <v>24</v>
      </c>
      <c r="BK235">
        <v>389</v>
      </c>
      <c r="BL235">
        <v>388</v>
      </c>
      <c r="BM235">
        <v>5</v>
      </c>
      <c r="BN235">
        <v>22</v>
      </c>
      <c r="BO235">
        <v>430</v>
      </c>
      <c r="BP235">
        <v>430</v>
      </c>
      <c r="BQ235">
        <v>12</v>
      </c>
      <c r="BR235">
        <v>22</v>
      </c>
      <c r="BS235">
        <v>441</v>
      </c>
      <c r="BT235">
        <v>452</v>
      </c>
      <c r="BU235">
        <v>6</v>
      </c>
      <c r="BV235">
        <v>26</v>
      </c>
      <c r="BW235">
        <v>350</v>
      </c>
      <c r="BX235">
        <v>425</v>
      </c>
      <c r="BY235">
        <v>2</v>
      </c>
      <c r="BZ235">
        <v>22</v>
      </c>
      <c r="CA235" s="20">
        <f t="shared" si="41"/>
        <v>2041</v>
      </c>
      <c r="CB235" s="20">
        <f t="shared" si="42"/>
        <v>2106</v>
      </c>
      <c r="CC235" s="20">
        <f t="shared" si="44"/>
        <v>31</v>
      </c>
      <c r="CD235" s="20">
        <f t="shared" si="45"/>
        <v>116</v>
      </c>
      <c r="CE235">
        <f t="shared" si="37"/>
        <v>6712</v>
      </c>
      <c r="CF235">
        <f t="shared" si="38"/>
        <v>6766</v>
      </c>
      <c r="CG235">
        <f t="shared" si="39"/>
        <v>106</v>
      </c>
      <c r="CH235">
        <f t="shared" si="40"/>
        <v>386</v>
      </c>
    </row>
    <row r="236" spans="1:86" hidden="1" x14ac:dyDescent="0.25">
      <c r="A236" t="s">
        <v>369</v>
      </c>
      <c r="B236" t="s">
        <v>370</v>
      </c>
      <c r="C236" t="s">
        <v>83</v>
      </c>
      <c r="D236" t="s">
        <v>84</v>
      </c>
      <c r="E236" t="s">
        <v>371</v>
      </c>
      <c r="F236" t="s">
        <v>110</v>
      </c>
      <c r="G236" t="s">
        <v>80</v>
      </c>
      <c r="H236" t="s">
        <v>80</v>
      </c>
      <c r="I236" t="s">
        <v>80</v>
      </c>
      <c r="J236" t="s">
        <v>80</v>
      </c>
      <c r="K236" t="s">
        <v>80</v>
      </c>
      <c r="L236" t="s">
        <v>80</v>
      </c>
      <c r="M236" t="s">
        <v>80</v>
      </c>
      <c r="N236" t="s">
        <v>80</v>
      </c>
      <c r="O236" t="s">
        <v>80</v>
      </c>
      <c r="P236" t="s">
        <v>80</v>
      </c>
      <c r="Q236" t="s">
        <v>80</v>
      </c>
      <c r="R236" t="s">
        <v>80</v>
      </c>
      <c r="S236" t="s">
        <v>80</v>
      </c>
      <c r="T236" t="s">
        <v>80</v>
      </c>
      <c r="U236" t="s">
        <v>80</v>
      </c>
      <c r="V236" t="s">
        <v>80</v>
      </c>
      <c r="W236" t="s">
        <v>80</v>
      </c>
      <c r="X236" t="s">
        <v>80</v>
      </c>
      <c r="Y236" t="s">
        <v>80</v>
      </c>
      <c r="Z236" t="s">
        <v>80</v>
      </c>
      <c r="AA236" t="s">
        <v>80</v>
      </c>
      <c r="AB236" t="s">
        <v>80</v>
      </c>
      <c r="AC236" t="s">
        <v>80</v>
      </c>
      <c r="AD236" t="s">
        <v>80</v>
      </c>
      <c r="AE236" t="s">
        <v>80</v>
      </c>
      <c r="AF236" t="s">
        <v>80</v>
      </c>
      <c r="AG236" t="s">
        <v>80</v>
      </c>
      <c r="AH236" t="s">
        <v>80</v>
      </c>
      <c r="AI236" t="s">
        <v>80</v>
      </c>
      <c r="AJ236" t="s">
        <v>80</v>
      </c>
      <c r="AK236" t="s">
        <v>80</v>
      </c>
      <c r="AL236" t="s">
        <v>80</v>
      </c>
      <c r="AM236" t="s">
        <v>80</v>
      </c>
      <c r="AN236" t="s">
        <v>80</v>
      </c>
      <c r="AO236" t="s">
        <v>80</v>
      </c>
      <c r="AP236" t="s">
        <v>80</v>
      </c>
      <c r="AQ236" t="s">
        <v>80</v>
      </c>
      <c r="AR236" t="s">
        <v>80</v>
      </c>
      <c r="AS236" t="s">
        <v>80</v>
      </c>
      <c r="AT236" t="s">
        <v>80</v>
      </c>
      <c r="AU236">
        <v>1</v>
      </c>
      <c r="AV236">
        <v>1</v>
      </c>
      <c r="AW236" t="s">
        <v>80</v>
      </c>
      <c r="AX236" t="s">
        <v>80</v>
      </c>
      <c r="AY236">
        <v>1</v>
      </c>
      <c r="AZ236">
        <v>1</v>
      </c>
      <c r="BA236" t="s">
        <v>80</v>
      </c>
      <c r="BB236" t="s">
        <v>80</v>
      </c>
      <c r="BG236" t="s">
        <v>80</v>
      </c>
      <c r="BH236" t="s">
        <v>80</v>
      </c>
      <c r="BI236" t="s">
        <v>80</v>
      </c>
      <c r="BJ236" t="s">
        <v>80</v>
      </c>
      <c r="BK236" t="s">
        <v>80</v>
      </c>
      <c r="BL236" t="s">
        <v>80</v>
      </c>
      <c r="BM236" t="s">
        <v>80</v>
      </c>
      <c r="BN236" t="s">
        <v>80</v>
      </c>
      <c r="BO236" t="s">
        <v>80</v>
      </c>
      <c r="BP236" t="s">
        <v>80</v>
      </c>
      <c r="BQ236" t="s">
        <v>80</v>
      </c>
      <c r="BR236" t="s">
        <v>80</v>
      </c>
      <c r="BS236" t="s">
        <v>80</v>
      </c>
      <c r="BT236" t="s">
        <v>80</v>
      </c>
      <c r="BU236" t="s">
        <v>80</v>
      </c>
      <c r="BV236" t="s">
        <v>80</v>
      </c>
      <c r="BW236" t="s">
        <v>80</v>
      </c>
      <c r="BX236" t="s">
        <v>80</v>
      </c>
      <c r="BY236" t="s">
        <v>80</v>
      </c>
      <c r="BZ236" t="s">
        <v>80</v>
      </c>
      <c r="CE236">
        <f t="shared" si="37"/>
        <v>0</v>
      </c>
      <c r="CF236">
        <f t="shared" si="38"/>
        <v>0</v>
      </c>
      <c r="CG236">
        <f t="shared" si="39"/>
        <v>0</v>
      </c>
      <c r="CH236">
        <f t="shared" si="40"/>
        <v>0</v>
      </c>
    </row>
    <row r="237" spans="1:86" hidden="1" x14ac:dyDescent="0.25">
      <c r="A237" t="s">
        <v>369</v>
      </c>
      <c r="B237" t="s">
        <v>370</v>
      </c>
      <c r="C237" t="s">
        <v>83</v>
      </c>
      <c r="D237" t="s">
        <v>84</v>
      </c>
      <c r="E237" t="s">
        <v>371</v>
      </c>
      <c r="F237" t="s">
        <v>111</v>
      </c>
      <c r="G237">
        <v>2</v>
      </c>
      <c r="H237">
        <v>2</v>
      </c>
      <c r="I237" t="s">
        <v>80</v>
      </c>
      <c r="J237" t="s">
        <v>80</v>
      </c>
      <c r="K237">
        <v>4</v>
      </c>
      <c r="L237">
        <v>3</v>
      </c>
      <c r="M237" t="s">
        <v>80</v>
      </c>
      <c r="N237" t="s">
        <v>80</v>
      </c>
      <c r="O237">
        <v>6</v>
      </c>
      <c r="P237">
        <v>5</v>
      </c>
      <c r="Q237" t="s">
        <v>80</v>
      </c>
      <c r="R237" t="s">
        <v>80</v>
      </c>
      <c r="S237">
        <v>7</v>
      </c>
      <c r="T237">
        <v>9</v>
      </c>
      <c r="U237" t="s">
        <v>80</v>
      </c>
      <c r="V237" t="s">
        <v>80</v>
      </c>
      <c r="W237">
        <v>3</v>
      </c>
      <c r="X237">
        <v>2</v>
      </c>
      <c r="Y237" t="s">
        <v>80</v>
      </c>
      <c r="Z237" t="s">
        <v>80</v>
      </c>
      <c r="AA237">
        <v>4</v>
      </c>
      <c r="AB237">
        <v>2</v>
      </c>
      <c r="AC237" t="s">
        <v>80</v>
      </c>
      <c r="AD237" t="s">
        <v>80</v>
      </c>
      <c r="AE237">
        <v>6</v>
      </c>
      <c r="AF237">
        <v>9</v>
      </c>
      <c r="AG237" t="s">
        <v>80</v>
      </c>
      <c r="AH237" t="s">
        <v>80</v>
      </c>
      <c r="AI237">
        <v>4</v>
      </c>
      <c r="AJ237">
        <v>4</v>
      </c>
      <c r="AK237" t="s">
        <v>80</v>
      </c>
      <c r="AL237" t="s">
        <v>80</v>
      </c>
      <c r="AM237">
        <v>4</v>
      </c>
      <c r="AN237">
        <v>4</v>
      </c>
      <c r="AO237" t="s">
        <v>80</v>
      </c>
      <c r="AP237" t="s">
        <v>80</v>
      </c>
      <c r="AQ237">
        <v>5</v>
      </c>
      <c r="AR237">
        <v>5</v>
      </c>
      <c r="AS237" t="s">
        <v>80</v>
      </c>
      <c r="AT237" t="s">
        <v>80</v>
      </c>
      <c r="AU237">
        <v>1</v>
      </c>
      <c r="AV237" t="s">
        <v>80</v>
      </c>
      <c r="AW237" t="s">
        <v>80</v>
      </c>
      <c r="AX237" t="s">
        <v>80</v>
      </c>
      <c r="AY237">
        <v>4</v>
      </c>
      <c r="AZ237">
        <v>4</v>
      </c>
      <c r="BA237" t="s">
        <v>80</v>
      </c>
      <c r="BB237" t="s">
        <v>80</v>
      </c>
      <c r="BC237" s="20">
        <f t="shared" si="35"/>
        <v>50</v>
      </c>
      <c r="BG237">
        <v>3</v>
      </c>
      <c r="BH237">
        <v>3</v>
      </c>
      <c r="BI237" t="s">
        <v>80</v>
      </c>
      <c r="BJ237" t="s">
        <v>80</v>
      </c>
      <c r="BK237">
        <v>7</v>
      </c>
      <c r="BL237">
        <v>5</v>
      </c>
      <c r="BM237" t="s">
        <v>80</v>
      </c>
      <c r="BN237">
        <v>1</v>
      </c>
      <c r="BO237">
        <v>3</v>
      </c>
      <c r="BP237">
        <v>6</v>
      </c>
      <c r="BQ237" t="s">
        <v>80</v>
      </c>
      <c r="BR237">
        <v>1</v>
      </c>
      <c r="BS237">
        <v>5</v>
      </c>
      <c r="BT237">
        <v>4</v>
      </c>
      <c r="BU237" t="s">
        <v>80</v>
      </c>
      <c r="BV237">
        <v>2</v>
      </c>
      <c r="BW237">
        <v>3</v>
      </c>
      <c r="BX237">
        <v>4</v>
      </c>
      <c r="BY237" t="s">
        <v>80</v>
      </c>
      <c r="BZ237" t="s">
        <v>80</v>
      </c>
      <c r="CA237" s="20">
        <f t="shared" si="41"/>
        <v>21</v>
      </c>
      <c r="CB237" s="20">
        <f t="shared" si="42"/>
        <v>22</v>
      </c>
      <c r="CE237">
        <f t="shared" si="37"/>
        <v>71</v>
      </c>
      <c r="CF237">
        <f t="shared" si="38"/>
        <v>22</v>
      </c>
      <c r="CG237">
        <f t="shared" si="39"/>
        <v>0</v>
      </c>
      <c r="CH237">
        <f t="shared" si="40"/>
        <v>0</v>
      </c>
    </row>
    <row r="238" spans="1:86" hidden="1" x14ac:dyDescent="0.25">
      <c r="A238" t="s">
        <v>372</v>
      </c>
      <c r="B238" t="s">
        <v>373</v>
      </c>
      <c r="C238" t="s">
        <v>89</v>
      </c>
      <c r="D238" t="s">
        <v>186</v>
      </c>
      <c r="E238" t="s">
        <v>374</v>
      </c>
      <c r="F238" t="s">
        <v>92</v>
      </c>
      <c r="G238">
        <v>55</v>
      </c>
      <c r="H238">
        <v>55</v>
      </c>
      <c r="I238" t="s">
        <v>80</v>
      </c>
      <c r="J238" t="s">
        <v>80</v>
      </c>
      <c r="K238">
        <v>77</v>
      </c>
      <c r="L238">
        <v>77</v>
      </c>
      <c r="M238" t="s">
        <v>80</v>
      </c>
      <c r="N238" t="s">
        <v>80</v>
      </c>
      <c r="O238">
        <v>64</v>
      </c>
      <c r="P238">
        <v>64</v>
      </c>
      <c r="Q238" t="s">
        <v>80</v>
      </c>
      <c r="R238" t="s">
        <v>80</v>
      </c>
      <c r="S238">
        <v>84</v>
      </c>
      <c r="T238">
        <v>84</v>
      </c>
      <c r="U238" t="s">
        <v>80</v>
      </c>
      <c r="V238" t="s">
        <v>80</v>
      </c>
      <c r="W238">
        <v>85</v>
      </c>
      <c r="X238">
        <v>85</v>
      </c>
      <c r="Y238" t="s">
        <v>80</v>
      </c>
      <c r="Z238" t="s">
        <v>80</v>
      </c>
      <c r="AA238">
        <v>96</v>
      </c>
      <c r="AB238">
        <v>96</v>
      </c>
      <c r="AC238" t="s">
        <v>80</v>
      </c>
      <c r="AD238" t="s">
        <v>80</v>
      </c>
      <c r="AE238">
        <v>86</v>
      </c>
      <c r="AF238">
        <v>86</v>
      </c>
      <c r="AG238" t="s">
        <v>80</v>
      </c>
      <c r="AH238" t="s">
        <v>80</v>
      </c>
      <c r="AI238">
        <v>97</v>
      </c>
      <c r="AJ238">
        <v>97</v>
      </c>
      <c r="AK238" t="s">
        <v>80</v>
      </c>
      <c r="AL238" t="s">
        <v>80</v>
      </c>
      <c r="AM238">
        <v>102</v>
      </c>
      <c r="AN238">
        <v>102</v>
      </c>
      <c r="AO238" t="s">
        <v>80</v>
      </c>
      <c r="AP238" t="s">
        <v>80</v>
      </c>
      <c r="AQ238">
        <v>96</v>
      </c>
      <c r="AR238">
        <v>96</v>
      </c>
      <c r="AS238" t="s">
        <v>80</v>
      </c>
      <c r="AT238" t="s">
        <v>80</v>
      </c>
      <c r="AU238">
        <v>84</v>
      </c>
      <c r="AV238">
        <v>84</v>
      </c>
      <c r="AW238" t="s">
        <v>80</v>
      </c>
      <c r="AX238" t="s">
        <v>80</v>
      </c>
      <c r="AY238">
        <v>117</v>
      </c>
      <c r="AZ238">
        <v>117</v>
      </c>
      <c r="BA238" t="s">
        <v>80</v>
      </c>
      <c r="BB238" t="s">
        <v>80</v>
      </c>
      <c r="BC238" s="20">
        <f t="shared" si="35"/>
        <v>1043</v>
      </c>
      <c r="BD238" s="20">
        <f t="shared" si="36"/>
        <v>1043</v>
      </c>
      <c r="BG238">
        <v>91</v>
      </c>
      <c r="BH238">
        <v>91</v>
      </c>
      <c r="BI238" t="s">
        <v>80</v>
      </c>
      <c r="BJ238" t="s">
        <v>80</v>
      </c>
      <c r="BK238">
        <v>96</v>
      </c>
      <c r="BL238">
        <v>96</v>
      </c>
      <c r="BM238" t="s">
        <v>80</v>
      </c>
      <c r="BN238" t="s">
        <v>80</v>
      </c>
      <c r="BO238">
        <v>98</v>
      </c>
      <c r="BP238">
        <v>98</v>
      </c>
      <c r="BQ238" t="s">
        <v>80</v>
      </c>
      <c r="BR238" t="s">
        <v>80</v>
      </c>
      <c r="BS238">
        <v>90</v>
      </c>
      <c r="BT238">
        <v>90</v>
      </c>
      <c r="BU238" t="s">
        <v>80</v>
      </c>
      <c r="BV238" t="s">
        <v>80</v>
      </c>
      <c r="BW238">
        <v>95</v>
      </c>
      <c r="BX238">
        <v>95</v>
      </c>
      <c r="BY238" t="s">
        <v>80</v>
      </c>
      <c r="BZ238" t="s">
        <v>80</v>
      </c>
      <c r="CA238" s="20">
        <f t="shared" si="41"/>
        <v>470</v>
      </c>
      <c r="CB238" s="20">
        <f t="shared" si="42"/>
        <v>470</v>
      </c>
      <c r="CE238">
        <f t="shared" si="37"/>
        <v>1513</v>
      </c>
      <c r="CF238">
        <f t="shared" si="38"/>
        <v>1513</v>
      </c>
      <c r="CG238">
        <f t="shared" si="39"/>
        <v>0</v>
      </c>
      <c r="CH238">
        <f t="shared" si="40"/>
        <v>0</v>
      </c>
    </row>
    <row r="239" spans="1:86" hidden="1" x14ac:dyDescent="0.25">
      <c r="A239" t="s">
        <v>375</v>
      </c>
      <c r="B239" t="s">
        <v>376</v>
      </c>
      <c r="C239" t="s">
        <v>83</v>
      </c>
      <c r="D239" t="s">
        <v>147</v>
      </c>
      <c r="E239" t="s">
        <v>377</v>
      </c>
      <c r="F239" t="s">
        <v>109</v>
      </c>
      <c r="G239">
        <v>2</v>
      </c>
      <c r="H239" t="s">
        <v>80</v>
      </c>
      <c r="I239" t="s">
        <v>80</v>
      </c>
      <c r="J239" t="s">
        <v>80</v>
      </c>
      <c r="K239">
        <v>4</v>
      </c>
      <c r="L239">
        <v>6</v>
      </c>
      <c r="M239" t="s">
        <v>80</v>
      </c>
      <c r="N239" t="s">
        <v>80</v>
      </c>
      <c r="O239">
        <v>4</v>
      </c>
      <c r="P239">
        <v>4</v>
      </c>
      <c r="Q239" t="s">
        <v>80</v>
      </c>
      <c r="R239" t="s">
        <v>80</v>
      </c>
      <c r="S239">
        <v>5</v>
      </c>
      <c r="T239">
        <v>5</v>
      </c>
      <c r="U239" t="s">
        <v>80</v>
      </c>
      <c r="V239" t="s">
        <v>80</v>
      </c>
      <c r="W239">
        <v>2</v>
      </c>
      <c r="X239">
        <v>2</v>
      </c>
      <c r="Y239">
        <v>1</v>
      </c>
      <c r="Z239" t="s">
        <v>80</v>
      </c>
      <c r="AA239">
        <v>2</v>
      </c>
      <c r="AB239">
        <v>2</v>
      </c>
      <c r="AC239" t="s">
        <v>80</v>
      </c>
      <c r="AD239" t="s">
        <v>80</v>
      </c>
      <c r="AE239">
        <v>8</v>
      </c>
      <c r="AF239">
        <v>6</v>
      </c>
      <c r="AG239" t="s">
        <v>80</v>
      </c>
      <c r="AH239" t="s">
        <v>80</v>
      </c>
      <c r="AI239">
        <v>4</v>
      </c>
      <c r="AJ239">
        <v>4</v>
      </c>
      <c r="AK239" t="s">
        <v>80</v>
      </c>
      <c r="AL239" t="s">
        <v>80</v>
      </c>
      <c r="AM239">
        <v>2</v>
      </c>
      <c r="AN239">
        <v>4</v>
      </c>
      <c r="AO239" t="s">
        <v>80</v>
      </c>
      <c r="AP239" t="s">
        <v>80</v>
      </c>
      <c r="AQ239">
        <v>4</v>
      </c>
      <c r="AR239">
        <v>3</v>
      </c>
      <c r="AS239" t="s">
        <v>80</v>
      </c>
      <c r="AT239" t="s">
        <v>80</v>
      </c>
      <c r="AU239" t="s">
        <v>80</v>
      </c>
      <c r="AV239">
        <v>1</v>
      </c>
      <c r="AW239" t="s">
        <v>80</v>
      </c>
      <c r="AX239" t="s">
        <v>80</v>
      </c>
      <c r="AY239" t="s">
        <v>80</v>
      </c>
      <c r="AZ239" t="s">
        <v>80</v>
      </c>
      <c r="BA239" t="s">
        <v>80</v>
      </c>
      <c r="BB239" t="s">
        <v>80</v>
      </c>
      <c r="BG239" t="s">
        <v>80</v>
      </c>
      <c r="BH239" t="s">
        <v>80</v>
      </c>
      <c r="BI239" t="s">
        <v>80</v>
      </c>
      <c r="BJ239" t="s">
        <v>80</v>
      </c>
      <c r="BK239" t="s">
        <v>80</v>
      </c>
      <c r="BL239" t="s">
        <v>80</v>
      </c>
      <c r="BM239" t="s">
        <v>80</v>
      </c>
      <c r="BN239" t="s">
        <v>80</v>
      </c>
      <c r="BO239" t="s">
        <v>80</v>
      </c>
      <c r="BP239" t="s">
        <v>80</v>
      </c>
      <c r="BQ239" t="s">
        <v>80</v>
      </c>
      <c r="BR239" t="s">
        <v>80</v>
      </c>
      <c r="BS239" t="s">
        <v>80</v>
      </c>
      <c r="BT239" t="s">
        <v>80</v>
      </c>
      <c r="BU239" t="s">
        <v>80</v>
      </c>
      <c r="BV239" t="s">
        <v>80</v>
      </c>
      <c r="BW239" t="s">
        <v>80</v>
      </c>
      <c r="BX239" t="s">
        <v>80</v>
      </c>
      <c r="BY239" t="s">
        <v>80</v>
      </c>
      <c r="BZ239" t="s">
        <v>80</v>
      </c>
      <c r="CE239">
        <f t="shared" si="37"/>
        <v>0</v>
      </c>
      <c r="CF239">
        <f t="shared" si="38"/>
        <v>0</v>
      </c>
      <c r="CG239">
        <f t="shared" si="39"/>
        <v>0</v>
      </c>
      <c r="CH239">
        <f t="shared" si="40"/>
        <v>0</v>
      </c>
    </row>
    <row r="240" spans="1:86" hidden="1" x14ac:dyDescent="0.25">
      <c r="A240" t="s">
        <v>378</v>
      </c>
      <c r="B240" t="s">
        <v>379</v>
      </c>
      <c r="C240" t="s">
        <v>83</v>
      </c>
      <c r="D240" t="s">
        <v>140</v>
      </c>
      <c r="E240" t="s">
        <v>380</v>
      </c>
      <c r="F240" t="s">
        <v>109</v>
      </c>
      <c r="G240">
        <v>32</v>
      </c>
      <c r="H240">
        <v>32</v>
      </c>
      <c r="I240" t="s">
        <v>80</v>
      </c>
      <c r="J240">
        <v>2</v>
      </c>
      <c r="K240">
        <v>35</v>
      </c>
      <c r="L240">
        <v>32</v>
      </c>
      <c r="M240" t="s">
        <v>80</v>
      </c>
      <c r="N240">
        <v>2</v>
      </c>
      <c r="O240">
        <v>33</v>
      </c>
      <c r="P240">
        <v>35</v>
      </c>
      <c r="Q240">
        <v>1</v>
      </c>
      <c r="R240">
        <v>1</v>
      </c>
      <c r="S240">
        <v>32</v>
      </c>
      <c r="T240">
        <v>29</v>
      </c>
      <c r="U240">
        <v>1</v>
      </c>
      <c r="V240">
        <v>2</v>
      </c>
      <c r="W240">
        <v>38</v>
      </c>
      <c r="X240">
        <v>37</v>
      </c>
      <c r="Y240">
        <v>2</v>
      </c>
      <c r="Z240">
        <v>1</v>
      </c>
      <c r="AA240">
        <v>41</v>
      </c>
      <c r="AB240">
        <v>42</v>
      </c>
      <c r="AC240">
        <v>2</v>
      </c>
      <c r="AD240" t="s">
        <v>80</v>
      </c>
      <c r="AE240">
        <v>39</v>
      </c>
      <c r="AF240">
        <v>36</v>
      </c>
      <c r="AG240">
        <v>1</v>
      </c>
      <c r="AH240" t="s">
        <v>80</v>
      </c>
      <c r="AI240">
        <v>57</v>
      </c>
      <c r="AJ240">
        <v>50</v>
      </c>
      <c r="AK240">
        <v>2</v>
      </c>
      <c r="AL240">
        <v>1</v>
      </c>
      <c r="AM240">
        <v>41</v>
      </c>
      <c r="AN240">
        <v>44</v>
      </c>
      <c r="AO240">
        <v>2</v>
      </c>
      <c r="AP240" t="s">
        <v>80</v>
      </c>
      <c r="AQ240">
        <v>44</v>
      </c>
      <c r="AR240">
        <v>44</v>
      </c>
      <c r="AS240">
        <v>4</v>
      </c>
      <c r="AT240">
        <v>1</v>
      </c>
      <c r="AU240">
        <v>35</v>
      </c>
      <c r="AV240">
        <v>39</v>
      </c>
      <c r="AW240">
        <v>2</v>
      </c>
      <c r="AX240">
        <v>1</v>
      </c>
      <c r="AY240">
        <v>47</v>
      </c>
      <c r="AZ240">
        <v>43</v>
      </c>
      <c r="BA240">
        <v>4</v>
      </c>
      <c r="BB240" t="s">
        <v>80</v>
      </c>
      <c r="BC240" s="20">
        <f t="shared" si="35"/>
        <v>474</v>
      </c>
      <c r="BD240" s="20">
        <f t="shared" si="36"/>
        <v>463</v>
      </c>
      <c r="BG240">
        <v>53</v>
      </c>
      <c r="BH240">
        <v>43</v>
      </c>
      <c r="BI240">
        <v>2</v>
      </c>
      <c r="BJ240">
        <v>1</v>
      </c>
      <c r="BK240">
        <v>40</v>
      </c>
      <c r="BL240">
        <v>48</v>
      </c>
      <c r="BM240">
        <v>1</v>
      </c>
      <c r="BN240" t="s">
        <v>80</v>
      </c>
      <c r="BO240">
        <v>38</v>
      </c>
      <c r="BP240">
        <v>45</v>
      </c>
      <c r="BQ240">
        <v>3</v>
      </c>
      <c r="BR240" t="s">
        <v>80</v>
      </c>
      <c r="BS240">
        <v>24</v>
      </c>
      <c r="BT240">
        <v>34</v>
      </c>
      <c r="BU240">
        <v>1</v>
      </c>
      <c r="BV240">
        <v>1</v>
      </c>
      <c r="BW240">
        <v>14</v>
      </c>
      <c r="BX240">
        <v>33</v>
      </c>
      <c r="BY240">
        <v>1</v>
      </c>
      <c r="BZ240" t="s">
        <v>80</v>
      </c>
      <c r="CA240" s="20">
        <f t="shared" si="41"/>
        <v>169</v>
      </c>
      <c r="CB240" s="20">
        <f t="shared" si="42"/>
        <v>203</v>
      </c>
      <c r="CC240" s="20">
        <f t="shared" si="44"/>
        <v>8</v>
      </c>
      <c r="CE240">
        <f t="shared" si="37"/>
        <v>643</v>
      </c>
      <c r="CF240">
        <f t="shared" si="38"/>
        <v>666</v>
      </c>
      <c r="CG240">
        <f t="shared" si="39"/>
        <v>8</v>
      </c>
      <c r="CH240">
        <f t="shared" si="40"/>
        <v>0</v>
      </c>
    </row>
    <row r="241" spans="1:86" hidden="1" x14ac:dyDescent="0.25">
      <c r="A241" t="s">
        <v>378</v>
      </c>
      <c r="B241" t="s">
        <v>379</v>
      </c>
      <c r="C241" t="s">
        <v>83</v>
      </c>
      <c r="D241" t="s">
        <v>140</v>
      </c>
      <c r="E241" t="s">
        <v>380</v>
      </c>
      <c r="F241" t="s">
        <v>120</v>
      </c>
      <c r="G241">
        <v>257</v>
      </c>
      <c r="H241">
        <v>240</v>
      </c>
      <c r="I241" t="s">
        <v>80</v>
      </c>
      <c r="J241" t="s">
        <v>80</v>
      </c>
      <c r="K241">
        <v>255</v>
      </c>
      <c r="L241">
        <v>255</v>
      </c>
      <c r="M241" t="s">
        <v>80</v>
      </c>
      <c r="N241" t="s">
        <v>80</v>
      </c>
      <c r="O241">
        <v>265</v>
      </c>
      <c r="P241">
        <v>264</v>
      </c>
      <c r="Q241" t="s">
        <v>80</v>
      </c>
      <c r="R241" t="s">
        <v>80</v>
      </c>
      <c r="S241">
        <v>264</v>
      </c>
      <c r="T241">
        <v>275</v>
      </c>
      <c r="U241" t="s">
        <v>80</v>
      </c>
      <c r="V241" t="s">
        <v>80</v>
      </c>
      <c r="W241">
        <v>283</v>
      </c>
      <c r="X241">
        <v>265</v>
      </c>
      <c r="Y241" t="s">
        <v>80</v>
      </c>
      <c r="Z241" t="s">
        <v>80</v>
      </c>
      <c r="AA241">
        <v>305</v>
      </c>
      <c r="AB241">
        <v>322</v>
      </c>
      <c r="AC241" t="s">
        <v>80</v>
      </c>
      <c r="AD241" t="s">
        <v>80</v>
      </c>
      <c r="AE241">
        <v>337</v>
      </c>
      <c r="AF241">
        <v>317</v>
      </c>
      <c r="AG241" t="s">
        <v>80</v>
      </c>
      <c r="AH241" t="s">
        <v>80</v>
      </c>
      <c r="AI241">
        <v>375</v>
      </c>
      <c r="AJ241">
        <v>377</v>
      </c>
      <c r="AK241" t="s">
        <v>80</v>
      </c>
      <c r="AL241" t="s">
        <v>80</v>
      </c>
      <c r="AM241">
        <v>368</v>
      </c>
      <c r="AN241">
        <v>377</v>
      </c>
      <c r="AO241" t="s">
        <v>80</v>
      </c>
      <c r="AP241" t="s">
        <v>80</v>
      </c>
      <c r="AQ241">
        <v>349</v>
      </c>
      <c r="AR241">
        <v>338</v>
      </c>
      <c r="AS241" t="s">
        <v>80</v>
      </c>
      <c r="AT241" t="s">
        <v>80</v>
      </c>
      <c r="AU241">
        <v>304</v>
      </c>
      <c r="AV241">
        <v>315</v>
      </c>
      <c r="AW241" t="s">
        <v>80</v>
      </c>
      <c r="AX241" t="s">
        <v>80</v>
      </c>
      <c r="AY241">
        <v>311</v>
      </c>
      <c r="AZ241">
        <v>316</v>
      </c>
      <c r="BA241" t="s">
        <v>80</v>
      </c>
      <c r="BB241" t="s">
        <v>80</v>
      </c>
      <c r="BC241" s="20">
        <f t="shared" si="35"/>
        <v>3673</v>
      </c>
      <c r="BD241" s="20">
        <f t="shared" si="36"/>
        <v>3661</v>
      </c>
      <c r="BG241">
        <v>331</v>
      </c>
      <c r="BH241">
        <v>315</v>
      </c>
      <c r="BI241" t="s">
        <v>80</v>
      </c>
      <c r="BJ241" t="s">
        <v>80</v>
      </c>
      <c r="BK241">
        <v>281</v>
      </c>
      <c r="BL241">
        <v>286</v>
      </c>
      <c r="BM241" t="s">
        <v>80</v>
      </c>
      <c r="BN241" t="s">
        <v>80</v>
      </c>
      <c r="BO241">
        <v>305</v>
      </c>
      <c r="BP241">
        <v>312</v>
      </c>
      <c r="BQ241" t="s">
        <v>80</v>
      </c>
      <c r="BR241" t="s">
        <v>80</v>
      </c>
      <c r="BS241">
        <v>322</v>
      </c>
      <c r="BT241">
        <v>321</v>
      </c>
      <c r="BU241" t="s">
        <v>80</v>
      </c>
      <c r="BV241" t="s">
        <v>80</v>
      </c>
      <c r="BW241">
        <v>288</v>
      </c>
      <c r="BX241">
        <v>315</v>
      </c>
      <c r="BY241" t="s">
        <v>80</v>
      </c>
      <c r="BZ241" t="s">
        <v>80</v>
      </c>
      <c r="CA241" s="20">
        <f t="shared" si="41"/>
        <v>1527</v>
      </c>
      <c r="CB241" s="20">
        <f t="shared" si="42"/>
        <v>1549</v>
      </c>
      <c r="CE241">
        <f t="shared" si="37"/>
        <v>5200</v>
      </c>
      <c r="CF241">
        <f t="shared" si="38"/>
        <v>5210</v>
      </c>
      <c r="CG241">
        <f t="shared" si="39"/>
        <v>0</v>
      </c>
      <c r="CH241">
        <f t="shared" si="40"/>
        <v>0</v>
      </c>
    </row>
    <row r="242" spans="1:86" hidden="1" x14ac:dyDescent="0.25">
      <c r="A242" t="s">
        <v>381</v>
      </c>
      <c r="B242" t="s">
        <v>382</v>
      </c>
      <c r="C242" t="s">
        <v>83</v>
      </c>
      <c r="D242" t="s">
        <v>140</v>
      </c>
      <c r="E242" t="s">
        <v>383</v>
      </c>
      <c r="F242" t="s">
        <v>92</v>
      </c>
      <c r="G242">
        <v>3</v>
      </c>
      <c r="H242">
        <v>3</v>
      </c>
      <c r="I242" t="s">
        <v>80</v>
      </c>
      <c r="J242" t="s">
        <v>80</v>
      </c>
      <c r="K242" t="s">
        <v>80</v>
      </c>
      <c r="L242" t="s">
        <v>80</v>
      </c>
      <c r="M242" t="s">
        <v>80</v>
      </c>
      <c r="N242" t="s">
        <v>80</v>
      </c>
      <c r="O242">
        <v>1</v>
      </c>
      <c r="P242">
        <v>1</v>
      </c>
      <c r="Q242" t="s">
        <v>80</v>
      </c>
      <c r="R242" t="s">
        <v>80</v>
      </c>
      <c r="S242">
        <v>5</v>
      </c>
      <c r="T242">
        <v>5</v>
      </c>
      <c r="U242" t="s">
        <v>80</v>
      </c>
      <c r="V242" t="s">
        <v>80</v>
      </c>
      <c r="W242">
        <v>10</v>
      </c>
      <c r="X242">
        <v>10</v>
      </c>
      <c r="Y242" t="s">
        <v>80</v>
      </c>
      <c r="Z242" t="s">
        <v>80</v>
      </c>
      <c r="AA242">
        <v>16</v>
      </c>
      <c r="AB242">
        <v>16</v>
      </c>
      <c r="AC242" t="s">
        <v>80</v>
      </c>
      <c r="AD242" t="s">
        <v>80</v>
      </c>
      <c r="AE242">
        <v>24</v>
      </c>
      <c r="AF242">
        <v>21</v>
      </c>
      <c r="AG242" t="s">
        <v>80</v>
      </c>
      <c r="AH242" t="s">
        <v>80</v>
      </c>
      <c r="AI242">
        <v>27</v>
      </c>
      <c r="AJ242">
        <v>30</v>
      </c>
      <c r="AK242" t="s">
        <v>80</v>
      </c>
      <c r="AL242" t="s">
        <v>80</v>
      </c>
      <c r="AM242">
        <v>19</v>
      </c>
      <c r="AN242">
        <v>19</v>
      </c>
      <c r="AO242" t="s">
        <v>80</v>
      </c>
      <c r="AP242" t="s">
        <v>80</v>
      </c>
      <c r="AQ242">
        <v>21</v>
      </c>
      <c r="AR242">
        <v>21</v>
      </c>
      <c r="AS242" t="s">
        <v>80</v>
      </c>
      <c r="AT242" t="s">
        <v>80</v>
      </c>
      <c r="AU242">
        <v>17</v>
      </c>
      <c r="AV242">
        <v>17</v>
      </c>
      <c r="AW242" t="s">
        <v>80</v>
      </c>
      <c r="AX242" t="s">
        <v>80</v>
      </c>
      <c r="AY242">
        <v>15</v>
      </c>
      <c r="AZ242">
        <v>15</v>
      </c>
      <c r="BA242" t="s">
        <v>80</v>
      </c>
      <c r="BB242" t="s">
        <v>80</v>
      </c>
      <c r="BG242">
        <v>22</v>
      </c>
      <c r="BH242">
        <v>20</v>
      </c>
      <c r="BI242" t="s">
        <v>80</v>
      </c>
      <c r="BJ242" t="s">
        <v>80</v>
      </c>
      <c r="BK242">
        <v>12</v>
      </c>
      <c r="BL242">
        <v>12</v>
      </c>
      <c r="BM242" t="s">
        <v>80</v>
      </c>
      <c r="BN242" t="s">
        <v>80</v>
      </c>
      <c r="BO242">
        <v>11</v>
      </c>
      <c r="BP242">
        <v>13</v>
      </c>
      <c r="BQ242" t="s">
        <v>80</v>
      </c>
      <c r="BR242" t="s">
        <v>80</v>
      </c>
      <c r="BS242">
        <v>22</v>
      </c>
      <c r="BT242">
        <v>22</v>
      </c>
      <c r="BU242" t="s">
        <v>80</v>
      </c>
      <c r="BV242" t="s">
        <v>80</v>
      </c>
      <c r="BW242">
        <v>35</v>
      </c>
      <c r="BX242">
        <v>35</v>
      </c>
      <c r="BY242" t="s">
        <v>80</v>
      </c>
      <c r="BZ242" t="s">
        <v>80</v>
      </c>
      <c r="CA242" s="20">
        <f t="shared" si="41"/>
        <v>102</v>
      </c>
      <c r="CB242" s="20">
        <f t="shared" si="42"/>
        <v>102</v>
      </c>
      <c r="CE242">
        <f t="shared" si="37"/>
        <v>102</v>
      </c>
      <c r="CF242">
        <f t="shared" si="38"/>
        <v>102</v>
      </c>
      <c r="CG242">
        <f t="shared" si="39"/>
        <v>0</v>
      </c>
      <c r="CH242">
        <f t="shared" si="40"/>
        <v>0</v>
      </c>
    </row>
    <row r="243" spans="1:86" hidden="1" x14ac:dyDescent="0.25">
      <c r="A243" t="s">
        <v>384</v>
      </c>
      <c r="B243" t="s">
        <v>385</v>
      </c>
      <c r="C243" t="s">
        <v>83</v>
      </c>
      <c r="D243" t="s">
        <v>151</v>
      </c>
      <c r="E243" t="s">
        <v>386</v>
      </c>
      <c r="F243" t="s">
        <v>92</v>
      </c>
      <c r="G243">
        <v>312</v>
      </c>
      <c r="H243">
        <v>309</v>
      </c>
      <c r="I243" t="s">
        <v>80</v>
      </c>
      <c r="J243" t="s">
        <v>80</v>
      </c>
      <c r="K243">
        <v>323</v>
      </c>
      <c r="L243">
        <v>326</v>
      </c>
      <c r="M243">
        <v>1</v>
      </c>
      <c r="N243" t="s">
        <v>80</v>
      </c>
      <c r="O243">
        <v>388</v>
      </c>
      <c r="P243">
        <v>388</v>
      </c>
      <c r="Q243" t="s">
        <v>80</v>
      </c>
      <c r="R243" t="s">
        <v>80</v>
      </c>
      <c r="S243">
        <v>323</v>
      </c>
      <c r="T243">
        <v>321</v>
      </c>
      <c r="U243" t="s">
        <v>80</v>
      </c>
      <c r="V243" t="s">
        <v>80</v>
      </c>
      <c r="W243">
        <v>328</v>
      </c>
      <c r="X243">
        <v>329</v>
      </c>
      <c r="Y243" t="s">
        <v>80</v>
      </c>
      <c r="Z243" t="s">
        <v>80</v>
      </c>
      <c r="AA243">
        <v>315</v>
      </c>
      <c r="AB243">
        <v>316</v>
      </c>
      <c r="AC243" t="s">
        <v>80</v>
      </c>
      <c r="AD243" t="s">
        <v>80</v>
      </c>
      <c r="AE243">
        <v>220</v>
      </c>
      <c r="AF243">
        <v>221</v>
      </c>
      <c r="AG243" t="s">
        <v>80</v>
      </c>
      <c r="AH243" t="s">
        <v>80</v>
      </c>
      <c r="AI243">
        <v>148</v>
      </c>
      <c r="AJ243">
        <v>145</v>
      </c>
      <c r="AK243" t="s">
        <v>80</v>
      </c>
      <c r="AL243" t="s">
        <v>80</v>
      </c>
      <c r="AM243">
        <v>263</v>
      </c>
      <c r="AN243">
        <v>263</v>
      </c>
      <c r="AO243" t="s">
        <v>80</v>
      </c>
      <c r="AP243" t="s">
        <v>80</v>
      </c>
      <c r="AQ243">
        <v>342</v>
      </c>
      <c r="AR243">
        <v>344</v>
      </c>
      <c r="AS243" t="s">
        <v>80</v>
      </c>
      <c r="AT243" t="s">
        <v>80</v>
      </c>
      <c r="AU243">
        <v>367</v>
      </c>
      <c r="AV243">
        <v>366</v>
      </c>
      <c r="AW243" t="s">
        <v>80</v>
      </c>
      <c r="AX243" t="s">
        <v>80</v>
      </c>
      <c r="AY243">
        <v>562</v>
      </c>
      <c r="AZ243">
        <v>562</v>
      </c>
      <c r="BA243" t="s">
        <v>80</v>
      </c>
      <c r="BB243" t="s">
        <v>80</v>
      </c>
      <c r="BC243" s="20">
        <f t="shared" si="35"/>
        <v>3891</v>
      </c>
      <c r="BD243" s="20">
        <f t="shared" si="36"/>
        <v>3890</v>
      </c>
      <c r="BG243">
        <v>312</v>
      </c>
      <c r="BH243">
        <v>313</v>
      </c>
      <c r="BI243" t="s">
        <v>80</v>
      </c>
      <c r="BJ243" t="s">
        <v>80</v>
      </c>
      <c r="BK243">
        <v>240</v>
      </c>
      <c r="BL243">
        <v>240</v>
      </c>
      <c r="BM243" t="s">
        <v>80</v>
      </c>
      <c r="BN243" t="s">
        <v>80</v>
      </c>
      <c r="BO243">
        <v>269</v>
      </c>
      <c r="BP243">
        <v>265</v>
      </c>
      <c r="BQ243" t="s">
        <v>80</v>
      </c>
      <c r="BR243" t="s">
        <v>80</v>
      </c>
      <c r="BS243">
        <v>273</v>
      </c>
      <c r="BT243">
        <v>277</v>
      </c>
      <c r="BU243" t="s">
        <v>80</v>
      </c>
      <c r="BV243" t="s">
        <v>80</v>
      </c>
      <c r="BW243">
        <v>193</v>
      </c>
      <c r="BX243">
        <v>194</v>
      </c>
      <c r="BY243" t="s">
        <v>80</v>
      </c>
      <c r="BZ243" t="s">
        <v>80</v>
      </c>
      <c r="CA243" s="20">
        <f t="shared" si="41"/>
        <v>1287</v>
      </c>
      <c r="CB243" s="20">
        <f t="shared" si="42"/>
        <v>1289</v>
      </c>
      <c r="CE243">
        <f t="shared" si="37"/>
        <v>5178</v>
      </c>
      <c r="CF243">
        <f t="shared" si="38"/>
        <v>5179</v>
      </c>
      <c r="CG243">
        <f t="shared" si="39"/>
        <v>0</v>
      </c>
      <c r="CH243">
        <f t="shared" si="40"/>
        <v>0</v>
      </c>
    </row>
    <row r="244" spans="1:86" hidden="1" x14ac:dyDescent="0.25">
      <c r="A244" t="s">
        <v>384</v>
      </c>
      <c r="B244" t="s">
        <v>385</v>
      </c>
      <c r="C244" t="s">
        <v>83</v>
      </c>
      <c r="D244" t="s">
        <v>151</v>
      </c>
      <c r="E244" t="s">
        <v>386</v>
      </c>
      <c r="F244" t="s">
        <v>86</v>
      </c>
      <c r="G244">
        <v>2</v>
      </c>
      <c r="H244">
        <v>2</v>
      </c>
      <c r="I244" t="s">
        <v>80</v>
      </c>
      <c r="J244" t="s">
        <v>80</v>
      </c>
      <c r="K244">
        <v>3</v>
      </c>
      <c r="L244">
        <v>3</v>
      </c>
      <c r="M244" t="s">
        <v>80</v>
      </c>
      <c r="N244" t="s">
        <v>80</v>
      </c>
      <c r="O244">
        <v>4</v>
      </c>
      <c r="P244">
        <v>4</v>
      </c>
      <c r="Q244" t="s">
        <v>80</v>
      </c>
      <c r="R244" t="s">
        <v>80</v>
      </c>
      <c r="S244">
        <v>1</v>
      </c>
      <c r="T244">
        <v>1</v>
      </c>
      <c r="U244" t="s">
        <v>80</v>
      </c>
      <c r="V244" t="s">
        <v>80</v>
      </c>
      <c r="W244">
        <v>10</v>
      </c>
      <c r="X244">
        <v>10</v>
      </c>
      <c r="Y244" t="s">
        <v>80</v>
      </c>
      <c r="Z244" t="s">
        <v>80</v>
      </c>
      <c r="AA244">
        <v>4</v>
      </c>
      <c r="AB244">
        <v>4</v>
      </c>
      <c r="AC244" t="s">
        <v>80</v>
      </c>
      <c r="AD244" t="s">
        <v>80</v>
      </c>
      <c r="AE244" t="s">
        <v>80</v>
      </c>
      <c r="AF244" t="s">
        <v>80</v>
      </c>
      <c r="AG244" t="s">
        <v>80</v>
      </c>
      <c r="AH244" t="s">
        <v>80</v>
      </c>
      <c r="AI244">
        <v>1</v>
      </c>
      <c r="AJ244">
        <v>1</v>
      </c>
      <c r="AK244" t="s">
        <v>80</v>
      </c>
      <c r="AL244" t="s">
        <v>80</v>
      </c>
      <c r="AM244">
        <v>1</v>
      </c>
      <c r="AN244">
        <v>1</v>
      </c>
      <c r="AO244" t="s">
        <v>80</v>
      </c>
      <c r="AP244" t="s">
        <v>80</v>
      </c>
      <c r="AQ244">
        <v>2</v>
      </c>
      <c r="AR244">
        <v>2</v>
      </c>
      <c r="AS244" t="s">
        <v>80</v>
      </c>
      <c r="AT244" t="s">
        <v>80</v>
      </c>
      <c r="AU244">
        <v>3</v>
      </c>
      <c r="AV244">
        <v>3</v>
      </c>
      <c r="AW244" t="s">
        <v>80</v>
      </c>
      <c r="AX244" t="s">
        <v>80</v>
      </c>
      <c r="AY244">
        <v>3</v>
      </c>
      <c r="AZ244">
        <v>3</v>
      </c>
      <c r="BA244" t="s">
        <v>80</v>
      </c>
      <c r="BB244" t="s">
        <v>80</v>
      </c>
      <c r="BG244">
        <v>2</v>
      </c>
      <c r="BH244">
        <v>2</v>
      </c>
      <c r="BI244" t="s">
        <v>80</v>
      </c>
      <c r="BJ244" t="s">
        <v>80</v>
      </c>
      <c r="BK244">
        <v>1</v>
      </c>
      <c r="BL244">
        <v>1</v>
      </c>
      <c r="BM244" t="s">
        <v>80</v>
      </c>
      <c r="BN244" t="s">
        <v>80</v>
      </c>
      <c r="BO244">
        <v>2</v>
      </c>
      <c r="BP244">
        <v>2</v>
      </c>
      <c r="BQ244" t="s">
        <v>80</v>
      </c>
      <c r="BR244" t="s">
        <v>80</v>
      </c>
      <c r="BS244">
        <v>3</v>
      </c>
      <c r="BT244">
        <v>3</v>
      </c>
      <c r="BU244" t="s">
        <v>80</v>
      </c>
      <c r="BV244" t="s">
        <v>80</v>
      </c>
      <c r="BW244">
        <v>2</v>
      </c>
      <c r="BX244">
        <v>2</v>
      </c>
      <c r="BY244" t="s">
        <v>80</v>
      </c>
      <c r="BZ244" t="s">
        <v>80</v>
      </c>
      <c r="CA244" s="20">
        <f t="shared" si="41"/>
        <v>10</v>
      </c>
      <c r="CB244" s="20">
        <f t="shared" si="42"/>
        <v>10</v>
      </c>
      <c r="CE244">
        <f t="shared" si="37"/>
        <v>10</v>
      </c>
      <c r="CF244">
        <f t="shared" si="38"/>
        <v>10</v>
      </c>
      <c r="CG244">
        <f t="shared" si="39"/>
        <v>0</v>
      </c>
      <c r="CH244">
        <f t="shared" si="40"/>
        <v>0</v>
      </c>
    </row>
    <row r="245" spans="1:86" hidden="1" x14ac:dyDescent="0.25">
      <c r="A245" t="s">
        <v>387</v>
      </c>
      <c r="B245" t="s">
        <v>388</v>
      </c>
      <c r="C245" t="s">
        <v>83</v>
      </c>
      <c r="D245" t="s">
        <v>245</v>
      </c>
      <c r="E245" t="s">
        <v>389</v>
      </c>
      <c r="F245" t="s">
        <v>92</v>
      </c>
      <c r="G245">
        <v>177</v>
      </c>
      <c r="H245">
        <v>178</v>
      </c>
      <c r="I245" t="s">
        <v>80</v>
      </c>
      <c r="J245" t="s">
        <v>80</v>
      </c>
      <c r="K245">
        <v>179</v>
      </c>
      <c r="L245">
        <v>177</v>
      </c>
      <c r="M245" t="s">
        <v>80</v>
      </c>
      <c r="N245" t="s">
        <v>80</v>
      </c>
      <c r="O245">
        <v>212</v>
      </c>
      <c r="P245">
        <v>213</v>
      </c>
      <c r="Q245" t="s">
        <v>80</v>
      </c>
      <c r="R245" t="s">
        <v>80</v>
      </c>
      <c r="S245">
        <v>139</v>
      </c>
      <c r="T245">
        <v>140</v>
      </c>
      <c r="U245" t="s">
        <v>80</v>
      </c>
      <c r="V245" t="s">
        <v>80</v>
      </c>
      <c r="W245">
        <v>177</v>
      </c>
      <c r="X245">
        <v>177</v>
      </c>
      <c r="Y245" t="s">
        <v>80</v>
      </c>
      <c r="Z245" t="s">
        <v>80</v>
      </c>
      <c r="AA245">
        <v>160</v>
      </c>
      <c r="AB245">
        <v>160</v>
      </c>
      <c r="AC245" t="s">
        <v>80</v>
      </c>
      <c r="AD245" t="s">
        <v>80</v>
      </c>
      <c r="AE245">
        <v>147</v>
      </c>
      <c r="AF245">
        <v>145</v>
      </c>
      <c r="AG245" t="s">
        <v>80</v>
      </c>
      <c r="AH245" t="s">
        <v>80</v>
      </c>
      <c r="AI245">
        <v>117</v>
      </c>
      <c r="AJ245">
        <v>119</v>
      </c>
      <c r="AK245" t="s">
        <v>80</v>
      </c>
      <c r="AL245" t="s">
        <v>80</v>
      </c>
      <c r="AM245">
        <v>129</v>
      </c>
      <c r="AN245">
        <v>128</v>
      </c>
      <c r="AO245" t="s">
        <v>80</v>
      </c>
      <c r="AP245" t="s">
        <v>80</v>
      </c>
      <c r="AQ245">
        <v>130</v>
      </c>
      <c r="AR245">
        <v>129</v>
      </c>
      <c r="AS245" t="s">
        <v>80</v>
      </c>
      <c r="AT245" t="s">
        <v>80</v>
      </c>
      <c r="AU245">
        <v>120</v>
      </c>
      <c r="AV245">
        <v>122</v>
      </c>
      <c r="AW245" t="s">
        <v>80</v>
      </c>
      <c r="AX245" t="s">
        <v>80</v>
      </c>
      <c r="AY245">
        <v>122</v>
      </c>
      <c r="AZ245">
        <v>121</v>
      </c>
      <c r="BA245" t="s">
        <v>80</v>
      </c>
      <c r="BB245" t="s">
        <v>80</v>
      </c>
      <c r="BC245" s="20">
        <f t="shared" si="35"/>
        <v>1809</v>
      </c>
      <c r="BD245" s="20">
        <f t="shared" si="36"/>
        <v>1809</v>
      </c>
      <c r="BG245">
        <v>123</v>
      </c>
      <c r="BH245">
        <v>124</v>
      </c>
      <c r="BI245" t="s">
        <v>80</v>
      </c>
      <c r="BJ245" t="s">
        <v>80</v>
      </c>
      <c r="BK245">
        <v>111</v>
      </c>
      <c r="BL245">
        <v>111</v>
      </c>
      <c r="BM245" t="s">
        <v>80</v>
      </c>
      <c r="BN245" t="s">
        <v>80</v>
      </c>
      <c r="BO245">
        <v>113</v>
      </c>
      <c r="BP245">
        <v>112</v>
      </c>
      <c r="BQ245" t="s">
        <v>80</v>
      </c>
      <c r="BR245" t="s">
        <v>80</v>
      </c>
      <c r="BS245">
        <v>90</v>
      </c>
      <c r="BT245">
        <v>91</v>
      </c>
      <c r="BU245" t="s">
        <v>80</v>
      </c>
      <c r="BV245" t="s">
        <v>80</v>
      </c>
      <c r="BW245">
        <v>107</v>
      </c>
      <c r="BX245">
        <v>107</v>
      </c>
      <c r="BY245" t="s">
        <v>80</v>
      </c>
      <c r="BZ245" t="s">
        <v>80</v>
      </c>
      <c r="CA245" s="20">
        <f t="shared" si="41"/>
        <v>544</v>
      </c>
      <c r="CB245" s="20">
        <f t="shared" si="42"/>
        <v>545</v>
      </c>
      <c r="CE245">
        <f t="shared" si="37"/>
        <v>2353</v>
      </c>
      <c r="CF245">
        <f t="shared" si="38"/>
        <v>2354</v>
      </c>
      <c r="CG245">
        <f t="shared" si="39"/>
        <v>0</v>
      </c>
      <c r="CH245">
        <f t="shared" si="40"/>
        <v>0</v>
      </c>
    </row>
    <row r="246" spans="1:86" hidden="1" x14ac:dyDescent="0.25">
      <c r="A246" t="s">
        <v>390</v>
      </c>
      <c r="B246" t="s">
        <v>391</v>
      </c>
      <c r="C246" t="s">
        <v>106</v>
      </c>
      <c r="D246" t="s">
        <v>107</v>
      </c>
      <c r="E246" t="s">
        <v>392</v>
      </c>
      <c r="F246" t="s">
        <v>92</v>
      </c>
      <c r="G246">
        <v>5</v>
      </c>
      <c r="H246">
        <v>5</v>
      </c>
      <c r="I246" t="s">
        <v>80</v>
      </c>
      <c r="J246" t="s">
        <v>80</v>
      </c>
      <c r="K246">
        <v>4</v>
      </c>
      <c r="L246">
        <v>4</v>
      </c>
      <c r="M246" t="s">
        <v>80</v>
      </c>
      <c r="N246" t="s">
        <v>80</v>
      </c>
      <c r="O246">
        <v>17</v>
      </c>
      <c r="P246">
        <v>17</v>
      </c>
      <c r="Q246" t="s">
        <v>80</v>
      </c>
      <c r="R246" t="s">
        <v>80</v>
      </c>
      <c r="S246">
        <v>11</v>
      </c>
      <c r="T246">
        <v>11</v>
      </c>
      <c r="U246" t="s">
        <v>80</v>
      </c>
      <c r="V246" t="s">
        <v>80</v>
      </c>
      <c r="W246">
        <v>14</v>
      </c>
      <c r="X246">
        <v>14</v>
      </c>
      <c r="Y246" t="s">
        <v>80</v>
      </c>
      <c r="Z246" t="s">
        <v>80</v>
      </c>
      <c r="AA246">
        <v>13</v>
      </c>
      <c r="AB246">
        <v>13</v>
      </c>
      <c r="AC246" t="s">
        <v>80</v>
      </c>
      <c r="AD246" t="s">
        <v>80</v>
      </c>
      <c r="AE246">
        <v>9</v>
      </c>
      <c r="AF246">
        <v>9</v>
      </c>
      <c r="AG246" t="s">
        <v>80</v>
      </c>
      <c r="AH246" t="s">
        <v>80</v>
      </c>
      <c r="AI246">
        <v>8</v>
      </c>
      <c r="AJ246">
        <v>8</v>
      </c>
      <c r="AK246" t="s">
        <v>80</v>
      </c>
      <c r="AL246" t="s">
        <v>80</v>
      </c>
      <c r="AM246">
        <v>10</v>
      </c>
      <c r="AN246">
        <v>9</v>
      </c>
      <c r="AO246">
        <v>1</v>
      </c>
      <c r="AP246" t="s">
        <v>80</v>
      </c>
      <c r="AQ246">
        <v>25</v>
      </c>
      <c r="AR246">
        <v>26</v>
      </c>
      <c r="AS246" t="s">
        <v>80</v>
      </c>
      <c r="AT246" t="s">
        <v>80</v>
      </c>
      <c r="AU246">
        <v>23</v>
      </c>
      <c r="AV246">
        <v>23</v>
      </c>
      <c r="AW246" t="s">
        <v>80</v>
      </c>
      <c r="AX246" t="s">
        <v>80</v>
      </c>
      <c r="AY246">
        <v>4</v>
      </c>
      <c r="AZ246">
        <v>4</v>
      </c>
      <c r="BA246" t="s">
        <v>80</v>
      </c>
      <c r="BB246" t="s">
        <v>80</v>
      </c>
      <c r="BC246" s="20">
        <f t="shared" si="35"/>
        <v>143</v>
      </c>
      <c r="BD246" s="20">
        <f t="shared" si="36"/>
        <v>143</v>
      </c>
      <c r="BG246" t="s">
        <v>80</v>
      </c>
      <c r="BH246" t="s">
        <v>80</v>
      </c>
      <c r="BI246" t="s">
        <v>80</v>
      </c>
      <c r="BJ246" t="s">
        <v>80</v>
      </c>
      <c r="BK246" t="s">
        <v>80</v>
      </c>
      <c r="BL246" t="s">
        <v>80</v>
      </c>
      <c r="BM246" t="s">
        <v>80</v>
      </c>
      <c r="BN246" t="s">
        <v>80</v>
      </c>
      <c r="BO246" t="s">
        <v>80</v>
      </c>
      <c r="BP246" t="s">
        <v>80</v>
      </c>
      <c r="BQ246" t="s">
        <v>80</v>
      </c>
      <c r="BR246" t="s">
        <v>80</v>
      </c>
      <c r="BS246" t="s">
        <v>80</v>
      </c>
      <c r="BT246" t="s">
        <v>80</v>
      </c>
      <c r="BU246" t="s">
        <v>80</v>
      </c>
      <c r="BV246" t="s">
        <v>80</v>
      </c>
      <c r="BW246" t="s">
        <v>80</v>
      </c>
      <c r="BX246" t="s">
        <v>80</v>
      </c>
      <c r="BY246" t="s">
        <v>80</v>
      </c>
      <c r="BZ246" t="s">
        <v>80</v>
      </c>
      <c r="CE246">
        <f t="shared" si="37"/>
        <v>143</v>
      </c>
      <c r="CF246">
        <f t="shared" si="38"/>
        <v>143</v>
      </c>
      <c r="CG246">
        <f t="shared" si="39"/>
        <v>0</v>
      </c>
      <c r="CH246">
        <f t="shared" si="40"/>
        <v>0</v>
      </c>
    </row>
    <row r="247" spans="1:86" hidden="1" x14ac:dyDescent="0.25">
      <c r="A247" t="s">
        <v>390</v>
      </c>
      <c r="B247" t="s">
        <v>391</v>
      </c>
      <c r="C247" t="s">
        <v>106</v>
      </c>
      <c r="D247" t="s">
        <v>107</v>
      </c>
      <c r="E247" t="s">
        <v>392</v>
      </c>
      <c r="F247" t="s">
        <v>86</v>
      </c>
      <c r="G247">
        <v>67</v>
      </c>
      <c r="H247">
        <v>59</v>
      </c>
      <c r="I247" t="s">
        <v>80</v>
      </c>
      <c r="J247" t="s">
        <v>80</v>
      </c>
      <c r="K247">
        <v>80</v>
      </c>
      <c r="L247">
        <v>87</v>
      </c>
      <c r="M247" t="s">
        <v>80</v>
      </c>
      <c r="N247" t="s">
        <v>80</v>
      </c>
      <c r="O247">
        <v>82</v>
      </c>
      <c r="P247">
        <v>82</v>
      </c>
      <c r="Q247" t="s">
        <v>80</v>
      </c>
      <c r="R247" t="s">
        <v>80</v>
      </c>
      <c r="S247">
        <v>61</v>
      </c>
      <c r="T247">
        <v>62</v>
      </c>
      <c r="U247" t="s">
        <v>80</v>
      </c>
      <c r="V247" t="s">
        <v>80</v>
      </c>
      <c r="W247">
        <v>97</v>
      </c>
      <c r="X247">
        <v>94</v>
      </c>
      <c r="Y247">
        <v>1</v>
      </c>
      <c r="Z247" t="s">
        <v>80</v>
      </c>
      <c r="AA247">
        <v>72</v>
      </c>
      <c r="AB247">
        <v>74</v>
      </c>
      <c r="AC247" t="s">
        <v>80</v>
      </c>
      <c r="AD247" t="s">
        <v>80</v>
      </c>
      <c r="AE247">
        <v>86</v>
      </c>
      <c r="AF247">
        <v>86</v>
      </c>
      <c r="AG247" t="s">
        <v>80</v>
      </c>
      <c r="AH247" t="s">
        <v>80</v>
      </c>
      <c r="AI247">
        <v>31</v>
      </c>
      <c r="AJ247">
        <v>32</v>
      </c>
      <c r="AK247" t="s">
        <v>80</v>
      </c>
      <c r="AL247" t="s">
        <v>80</v>
      </c>
      <c r="AM247">
        <v>76</v>
      </c>
      <c r="AN247">
        <v>76</v>
      </c>
      <c r="AO247" t="s">
        <v>80</v>
      </c>
      <c r="AP247" t="s">
        <v>80</v>
      </c>
      <c r="AQ247">
        <v>68</v>
      </c>
      <c r="AR247">
        <v>65</v>
      </c>
      <c r="AS247" t="s">
        <v>80</v>
      </c>
      <c r="AT247" t="s">
        <v>80</v>
      </c>
      <c r="AU247">
        <v>66</v>
      </c>
      <c r="AV247">
        <v>68</v>
      </c>
      <c r="AW247" t="s">
        <v>80</v>
      </c>
      <c r="AX247" t="s">
        <v>80</v>
      </c>
      <c r="AY247" t="s">
        <v>80</v>
      </c>
      <c r="AZ247">
        <v>1</v>
      </c>
      <c r="BA247">
        <v>1</v>
      </c>
      <c r="BB247" t="s">
        <v>80</v>
      </c>
      <c r="BD247" s="20">
        <f t="shared" si="36"/>
        <v>786</v>
      </c>
      <c r="BG247" t="s">
        <v>80</v>
      </c>
      <c r="BH247" t="s">
        <v>80</v>
      </c>
      <c r="BI247" t="s">
        <v>80</v>
      </c>
      <c r="BJ247" t="s">
        <v>80</v>
      </c>
      <c r="BK247" t="s">
        <v>80</v>
      </c>
      <c r="BL247" t="s">
        <v>80</v>
      </c>
      <c r="BM247" t="s">
        <v>80</v>
      </c>
      <c r="BN247" t="s">
        <v>80</v>
      </c>
      <c r="BO247" t="s">
        <v>80</v>
      </c>
      <c r="BP247" t="s">
        <v>80</v>
      </c>
      <c r="BQ247" t="s">
        <v>80</v>
      </c>
      <c r="BR247" t="s">
        <v>80</v>
      </c>
      <c r="BS247" t="s">
        <v>80</v>
      </c>
      <c r="BT247" t="s">
        <v>80</v>
      </c>
      <c r="BU247" t="s">
        <v>80</v>
      </c>
      <c r="BV247" t="s">
        <v>80</v>
      </c>
      <c r="BW247" t="s">
        <v>80</v>
      </c>
      <c r="BX247" t="s">
        <v>80</v>
      </c>
      <c r="BY247" t="s">
        <v>80</v>
      </c>
      <c r="BZ247" t="s">
        <v>80</v>
      </c>
      <c r="CE247">
        <f t="shared" si="37"/>
        <v>0</v>
      </c>
      <c r="CF247">
        <f t="shared" si="38"/>
        <v>786</v>
      </c>
      <c r="CG247">
        <f t="shared" si="39"/>
        <v>0</v>
      </c>
      <c r="CH247">
        <f t="shared" si="40"/>
        <v>0</v>
      </c>
    </row>
    <row r="248" spans="1:86" hidden="1" x14ac:dyDescent="0.25">
      <c r="A248" t="s">
        <v>393</v>
      </c>
      <c r="B248" t="s">
        <v>127</v>
      </c>
      <c r="C248" t="s">
        <v>181</v>
      </c>
      <c r="D248" t="s">
        <v>217</v>
      </c>
      <c r="E248" t="s">
        <v>394</v>
      </c>
      <c r="F248" t="s">
        <v>109</v>
      </c>
      <c r="G248" t="s">
        <v>80</v>
      </c>
      <c r="H248" t="s">
        <v>80</v>
      </c>
      <c r="I248" t="s">
        <v>80</v>
      </c>
      <c r="J248" t="s">
        <v>80</v>
      </c>
      <c r="K248" t="s">
        <v>80</v>
      </c>
      <c r="L248" t="s">
        <v>80</v>
      </c>
      <c r="M248" t="s">
        <v>80</v>
      </c>
      <c r="N248" t="s">
        <v>80</v>
      </c>
      <c r="O248" t="s">
        <v>80</v>
      </c>
      <c r="P248" t="s">
        <v>80</v>
      </c>
      <c r="Q248" t="s">
        <v>80</v>
      </c>
      <c r="R248" t="s">
        <v>80</v>
      </c>
      <c r="S248" t="s">
        <v>80</v>
      </c>
      <c r="T248" t="s">
        <v>80</v>
      </c>
      <c r="U248" t="s">
        <v>80</v>
      </c>
      <c r="V248" t="s">
        <v>80</v>
      </c>
      <c r="W248" t="s">
        <v>80</v>
      </c>
      <c r="X248" t="s">
        <v>80</v>
      </c>
      <c r="Y248" t="s">
        <v>80</v>
      </c>
      <c r="Z248" t="s">
        <v>80</v>
      </c>
      <c r="AA248" t="s">
        <v>80</v>
      </c>
      <c r="AB248" t="s">
        <v>80</v>
      </c>
      <c r="AC248" t="s">
        <v>80</v>
      </c>
      <c r="AD248" t="s">
        <v>80</v>
      </c>
      <c r="AE248" t="s">
        <v>80</v>
      </c>
      <c r="AF248" t="s">
        <v>80</v>
      </c>
      <c r="AG248" t="s">
        <v>80</v>
      </c>
      <c r="AH248" t="s">
        <v>80</v>
      </c>
      <c r="AI248" t="s">
        <v>80</v>
      </c>
      <c r="AJ248" t="s">
        <v>80</v>
      </c>
      <c r="AK248" t="s">
        <v>80</v>
      </c>
      <c r="AL248" t="s">
        <v>80</v>
      </c>
      <c r="AM248" t="s">
        <v>80</v>
      </c>
      <c r="AN248" t="s">
        <v>80</v>
      </c>
      <c r="AO248" t="s">
        <v>80</v>
      </c>
      <c r="AP248" t="s">
        <v>80</v>
      </c>
      <c r="AQ248" t="s">
        <v>80</v>
      </c>
      <c r="AR248" t="s">
        <v>80</v>
      </c>
      <c r="AS248" t="s">
        <v>80</v>
      </c>
      <c r="AT248" t="s">
        <v>80</v>
      </c>
      <c r="AU248" t="s">
        <v>80</v>
      </c>
      <c r="AV248" t="s">
        <v>80</v>
      </c>
      <c r="AW248" t="s">
        <v>80</v>
      </c>
      <c r="AX248" t="s">
        <v>80</v>
      </c>
      <c r="AY248" t="s">
        <v>80</v>
      </c>
      <c r="AZ248" t="s">
        <v>80</v>
      </c>
      <c r="BA248" t="s">
        <v>80</v>
      </c>
      <c r="BB248" t="s">
        <v>80</v>
      </c>
      <c r="BG248" t="s">
        <v>80</v>
      </c>
      <c r="BH248" t="s">
        <v>80</v>
      </c>
      <c r="BI248" t="s">
        <v>80</v>
      </c>
      <c r="BJ248" t="s">
        <v>80</v>
      </c>
      <c r="BK248" t="s">
        <v>80</v>
      </c>
      <c r="BL248" t="s">
        <v>80</v>
      </c>
      <c r="BM248" t="s">
        <v>80</v>
      </c>
      <c r="BN248" t="s">
        <v>80</v>
      </c>
      <c r="BO248" t="s">
        <v>80</v>
      </c>
      <c r="BP248" t="s">
        <v>80</v>
      </c>
      <c r="BQ248" t="s">
        <v>80</v>
      </c>
      <c r="BR248" t="s">
        <v>80</v>
      </c>
      <c r="BS248">
        <v>82</v>
      </c>
      <c r="BT248">
        <v>78</v>
      </c>
      <c r="BU248">
        <v>6</v>
      </c>
      <c r="BV248" t="s">
        <v>80</v>
      </c>
      <c r="BW248">
        <v>71</v>
      </c>
      <c r="BX248">
        <v>75</v>
      </c>
      <c r="BY248">
        <v>7</v>
      </c>
      <c r="BZ248">
        <v>1</v>
      </c>
      <c r="CE248">
        <f t="shared" si="37"/>
        <v>0</v>
      </c>
      <c r="CF248">
        <f t="shared" si="38"/>
        <v>0</v>
      </c>
      <c r="CG248">
        <f t="shared" si="39"/>
        <v>0</v>
      </c>
      <c r="CH248">
        <f t="shared" si="40"/>
        <v>0</v>
      </c>
    </row>
    <row r="249" spans="1:86" hidden="1" x14ac:dyDescent="0.25">
      <c r="A249" t="s">
        <v>322</v>
      </c>
      <c r="B249" t="s">
        <v>127</v>
      </c>
      <c r="C249" t="s">
        <v>181</v>
      </c>
      <c r="D249" t="s">
        <v>220</v>
      </c>
      <c r="E249" t="s">
        <v>221</v>
      </c>
      <c r="F249" t="s">
        <v>109</v>
      </c>
      <c r="G249" t="s">
        <v>80</v>
      </c>
      <c r="H249" t="s">
        <v>80</v>
      </c>
      <c r="I249" t="s">
        <v>80</v>
      </c>
      <c r="J249" t="s">
        <v>80</v>
      </c>
      <c r="K249" t="s">
        <v>80</v>
      </c>
      <c r="L249" t="s">
        <v>80</v>
      </c>
      <c r="M249" t="s">
        <v>80</v>
      </c>
      <c r="N249" t="s">
        <v>80</v>
      </c>
      <c r="O249" t="s">
        <v>80</v>
      </c>
      <c r="P249" t="s">
        <v>80</v>
      </c>
      <c r="Q249" t="s">
        <v>80</v>
      </c>
      <c r="R249" t="s">
        <v>80</v>
      </c>
      <c r="S249" t="s">
        <v>80</v>
      </c>
      <c r="T249" t="s">
        <v>80</v>
      </c>
      <c r="U249" t="s">
        <v>80</v>
      </c>
      <c r="V249" t="s">
        <v>80</v>
      </c>
      <c r="W249" t="s">
        <v>80</v>
      </c>
      <c r="X249" t="s">
        <v>80</v>
      </c>
      <c r="Y249" t="s">
        <v>80</v>
      </c>
      <c r="Z249" t="s">
        <v>80</v>
      </c>
      <c r="AA249" t="s">
        <v>80</v>
      </c>
      <c r="AB249" t="s">
        <v>80</v>
      </c>
      <c r="AC249" t="s">
        <v>80</v>
      </c>
      <c r="AD249" t="s">
        <v>80</v>
      </c>
      <c r="AE249" t="s">
        <v>80</v>
      </c>
      <c r="AF249" t="s">
        <v>80</v>
      </c>
      <c r="AG249" t="s">
        <v>80</v>
      </c>
      <c r="AH249" t="s">
        <v>80</v>
      </c>
      <c r="AI249" t="s">
        <v>80</v>
      </c>
      <c r="AJ249" t="s">
        <v>80</v>
      </c>
      <c r="AK249" t="s">
        <v>80</v>
      </c>
      <c r="AL249" t="s">
        <v>80</v>
      </c>
      <c r="AM249" t="s">
        <v>80</v>
      </c>
      <c r="AN249" t="s">
        <v>80</v>
      </c>
      <c r="AO249" t="s">
        <v>80</v>
      </c>
      <c r="AP249" t="s">
        <v>80</v>
      </c>
      <c r="AQ249" t="s">
        <v>80</v>
      </c>
      <c r="AR249" t="s">
        <v>80</v>
      </c>
      <c r="AS249" t="s">
        <v>80</v>
      </c>
      <c r="AT249" t="s">
        <v>80</v>
      </c>
      <c r="AU249" t="s">
        <v>80</v>
      </c>
      <c r="AV249" t="s">
        <v>80</v>
      </c>
      <c r="AW249" t="s">
        <v>80</v>
      </c>
      <c r="AX249" t="s">
        <v>80</v>
      </c>
      <c r="AY249" t="s">
        <v>80</v>
      </c>
      <c r="AZ249" t="s">
        <v>80</v>
      </c>
      <c r="BA249" t="s">
        <v>80</v>
      </c>
      <c r="BB249" t="s">
        <v>80</v>
      </c>
      <c r="BG249" t="s">
        <v>80</v>
      </c>
      <c r="BH249" t="s">
        <v>80</v>
      </c>
      <c r="BI249" t="s">
        <v>80</v>
      </c>
      <c r="BJ249" t="s">
        <v>80</v>
      </c>
      <c r="BK249" t="s">
        <v>80</v>
      </c>
      <c r="BL249" t="s">
        <v>80</v>
      </c>
      <c r="BM249" t="s">
        <v>80</v>
      </c>
      <c r="BN249" t="s">
        <v>80</v>
      </c>
      <c r="BO249" t="s">
        <v>80</v>
      </c>
      <c r="BP249" t="s">
        <v>80</v>
      </c>
      <c r="BQ249" t="s">
        <v>80</v>
      </c>
      <c r="BR249" t="s">
        <v>80</v>
      </c>
      <c r="BS249">
        <v>10</v>
      </c>
      <c r="BT249">
        <v>10</v>
      </c>
      <c r="BU249">
        <v>2</v>
      </c>
      <c r="BV249" t="s">
        <v>80</v>
      </c>
      <c r="BW249">
        <v>24</v>
      </c>
      <c r="BX249">
        <v>24</v>
      </c>
      <c r="BY249">
        <v>5</v>
      </c>
      <c r="BZ249" t="s">
        <v>80</v>
      </c>
      <c r="CE249">
        <f t="shared" si="37"/>
        <v>0</v>
      </c>
      <c r="CF249">
        <f t="shared" si="38"/>
        <v>0</v>
      </c>
      <c r="CG249">
        <f t="shared" si="39"/>
        <v>0</v>
      </c>
      <c r="CH249">
        <f t="shared" si="40"/>
        <v>0</v>
      </c>
    </row>
    <row r="250" spans="1:86" hidden="1" x14ac:dyDescent="0.25">
      <c r="A250" t="s">
        <v>395</v>
      </c>
      <c r="B250" t="s">
        <v>127</v>
      </c>
      <c r="C250" t="s">
        <v>76</v>
      </c>
      <c r="D250" t="s">
        <v>309</v>
      </c>
      <c r="E250" t="s">
        <v>396</v>
      </c>
      <c r="F250" t="s">
        <v>92</v>
      </c>
      <c r="G250" t="s">
        <v>80</v>
      </c>
      <c r="H250" t="s">
        <v>80</v>
      </c>
      <c r="I250" t="s">
        <v>80</v>
      </c>
      <c r="J250" t="s">
        <v>80</v>
      </c>
      <c r="K250" t="s">
        <v>80</v>
      </c>
      <c r="L250" t="s">
        <v>80</v>
      </c>
      <c r="M250" t="s">
        <v>80</v>
      </c>
      <c r="N250" t="s">
        <v>80</v>
      </c>
      <c r="O250" t="s">
        <v>80</v>
      </c>
      <c r="P250" t="s">
        <v>80</v>
      </c>
      <c r="Q250" t="s">
        <v>80</v>
      </c>
      <c r="R250" t="s">
        <v>80</v>
      </c>
      <c r="S250" t="s">
        <v>80</v>
      </c>
      <c r="T250" t="s">
        <v>80</v>
      </c>
      <c r="U250" t="s">
        <v>80</v>
      </c>
      <c r="V250" t="s">
        <v>80</v>
      </c>
      <c r="W250" t="s">
        <v>80</v>
      </c>
      <c r="X250" t="s">
        <v>80</v>
      </c>
      <c r="Y250" t="s">
        <v>80</v>
      </c>
      <c r="Z250" t="s">
        <v>80</v>
      </c>
      <c r="AA250" t="s">
        <v>80</v>
      </c>
      <c r="AB250" t="s">
        <v>80</v>
      </c>
      <c r="AC250" t="s">
        <v>80</v>
      </c>
      <c r="AD250" t="s">
        <v>80</v>
      </c>
      <c r="AE250" t="s">
        <v>80</v>
      </c>
      <c r="AF250" t="s">
        <v>80</v>
      </c>
      <c r="AG250" t="s">
        <v>80</v>
      </c>
      <c r="AH250" t="s">
        <v>80</v>
      </c>
      <c r="AI250" t="s">
        <v>80</v>
      </c>
      <c r="AJ250" t="s">
        <v>80</v>
      </c>
      <c r="AK250" t="s">
        <v>80</v>
      </c>
      <c r="AL250" t="s">
        <v>80</v>
      </c>
      <c r="AM250" t="s">
        <v>80</v>
      </c>
      <c r="AN250" t="s">
        <v>80</v>
      </c>
      <c r="AO250" t="s">
        <v>80</v>
      </c>
      <c r="AP250" t="s">
        <v>80</v>
      </c>
      <c r="AQ250" t="s">
        <v>80</v>
      </c>
      <c r="AR250" t="s">
        <v>80</v>
      </c>
      <c r="AS250" t="s">
        <v>80</v>
      </c>
      <c r="AT250" t="s">
        <v>80</v>
      </c>
      <c r="AU250" t="s">
        <v>80</v>
      </c>
      <c r="AV250" t="s">
        <v>80</v>
      </c>
      <c r="AW250" t="s">
        <v>80</v>
      </c>
      <c r="AX250" t="s">
        <v>80</v>
      </c>
      <c r="AY250" t="s">
        <v>80</v>
      </c>
      <c r="AZ250" t="s">
        <v>80</v>
      </c>
      <c r="BA250" t="s">
        <v>80</v>
      </c>
      <c r="BB250" t="s">
        <v>80</v>
      </c>
      <c r="BG250" t="s">
        <v>80</v>
      </c>
      <c r="BH250" t="s">
        <v>80</v>
      </c>
      <c r="BI250" t="s">
        <v>80</v>
      </c>
      <c r="BJ250" t="s">
        <v>80</v>
      </c>
      <c r="BK250" t="s">
        <v>80</v>
      </c>
      <c r="BL250" t="s">
        <v>80</v>
      </c>
      <c r="BM250" t="s">
        <v>80</v>
      </c>
      <c r="BN250" t="s">
        <v>80</v>
      </c>
      <c r="BO250" t="s">
        <v>80</v>
      </c>
      <c r="BP250" t="s">
        <v>80</v>
      </c>
      <c r="BQ250" t="s">
        <v>80</v>
      </c>
      <c r="BR250" t="s">
        <v>80</v>
      </c>
      <c r="BS250">
        <v>189</v>
      </c>
      <c r="BT250">
        <v>188</v>
      </c>
      <c r="BU250" t="s">
        <v>80</v>
      </c>
      <c r="BV250" t="s">
        <v>80</v>
      </c>
      <c r="BW250">
        <v>216</v>
      </c>
      <c r="BX250">
        <v>217</v>
      </c>
      <c r="BY250" t="s">
        <v>80</v>
      </c>
      <c r="BZ250" t="s">
        <v>80</v>
      </c>
      <c r="CE250">
        <f t="shared" si="37"/>
        <v>0</v>
      </c>
      <c r="CF250">
        <f t="shared" si="38"/>
        <v>0</v>
      </c>
      <c r="CG250">
        <f t="shared" si="39"/>
        <v>0</v>
      </c>
      <c r="CH250">
        <f t="shared" si="40"/>
        <v>0</v>
      </c>
    </row>
    <row r="251" spans="1:86" hidden="1" x14ac:dyDescent="0.25">
      <c r="A251" t="s">
        <v>397</v>
      </c>
      <c r="B251" t="s">
        <v>127</v>
      </c>
      <c r="C251" t="s">
        <v>76</v>
      </c>
      <c r="D251" t="s">
        <v>352</v>
      </c>
      <c r="E251" t="s">
        <v>398</v>
      </c>
      <c r="F251" t="s">
        <v>109</v>
      </c>
      <c r="G251" t="s">
        <v>80</v>
      </c>
      <c r="H251" t="s">
        <v>80</v>
      </c>
      <c r="I251" t="s">
        <v>80</v>
      </c>
      <c r="J251" t="s">
        <v>80</v>
      </c>
      <c r="K251" t="s">
        <v>80</v>
      </c>
      <c r="L251" t="s">
        <v>80</v>
      </c>
      <c r="M251" t="s">
        <v>80</v>
      </c>
      <c r="N251" t="s">
        <v>80</v>
      </c>
      <c r="O251" t="s">
        <v>80</v>
      </c>
      <c r="P251" t="s">
        <v>80</v>
      </c>
      <c r="Q251" t="s">
        <v>80</v>
      </c>
      <c r="R251" t="s">
        <v>80</v>
      </c>
      <c r="S251" t="s">
        <v>80</v>
      </c>
      <c r="T251" t="s">
        <v>80</v>
      </c>
      <c r="U251" t="s">
        <v>80</v>
      </c>
      <c r="V251" t="s">
        <v>80</v>
      </c>
      <c r="W251" t="s">
        <v>80</v>
      </c>
      <c r="X251" t="s">
        <v>80</v>
      </c>
      <c r="Y251" t="s">
        <v>80</v>
      </c>
      <c r="Z251" t="s">
        <v>80</v>
      </c>
      <c r="AA251" t="s">
        <v>80</v>
      </c>
      <c r="AB251" t="s">
        <v>80</v>
      </c>
      <c r="AC251" t="s">
        <v>80</v>
      </c>
      <c r="AD251" t="s">
        <v>80</v>
      </c>
      <c r="AE251" t="s">
        <v>80</v>
      </c>
      <c r="AF251" t="s">
        <v>80</v>
      </c>
      <c r="AG251" t="s">
        <v>80</v>
      </c>
      <c r="AH251" t="s">
        <v>80</v>
      </c>
      <c r="AI251" t="s">
        <v>80</v>
      </c>
      <c r="AJ251" t="s">
        <v>80</v>
      </c>
      <c r="AK251" t="s">
        <v>80</v>
      </c>
      <c r="AL251" t="s">
        <v>80</v>
      </c>
      <c r="AM251" t="s">
        <v>80</v>
      </c>
      <c r="AN251" t="s">
        <v>80</v>
      </c>
      <c r="AO251" t="s">
        <v>80</v>
      </c>
      <c r="AP251" t="s">
        <v>80</v>
      </c>
      <c r="AQ251" t="s">
        <v>80</v>
      </c>
      <c r="AR251" t="s">
        <v>80</v>
      </c>
      <c r="AS251" t="s">
        <v>80</v>
      </c>
      <c r="AT251" t="s">
        <v>80</v>
      </c>
      <c r="AU251" t="s">
        <v>80</v>
      </c>
      <c r="AV251" t="s">
        <v>80</v>
      </c>
      <c r="AW251" t="s">
        <v>80</v>
      </c>
      <c r="AX251" t="s">
        <v>80</v>
      </c>
      <c r="AY251" t="s">
        <v>80</v>
      </c>
      <c r="AZ251" t="s">
        <v>80</v>
      </c>
      <c r="BA251" t="s">
        <v>80</v>
      </c>
      <c r="BB251" t="s">
        <v>80</v>
      </c>
      <c r="BG251" t="s">
        <v>80</v>
      </c>
      <c r="BH251" t="s">
        <v>80</v>
      </c>
      <c r="BI251" t="s">
        <v>80</v>
      </c>
      <c r="BJ251" t="s">
        <v>80</v>
      </c>
      <c r="BK251" t="s">
        <v>80</v>
      </c>
      <c r="BL251" t="s">
        <v>80</v>
      </c>
      <c r="BM251" t="s">
        <v>80</v>
      </c>
      <c r="BN251" t="s">
        <v>80</v>
      </c>
      <c r="BO251" t="s">
        <v>80</v>
      </c>
      <c r="BP251" t="s">
        <v>80</v>
      </c>
      <c r="BQ251" t="s">
        <v>80</v>
      </c>
      <c r="BR251" t="s">
        <v>80</v>
      </c>
      <c r="BS251">
        <v>48</v>
      </c>
      <c r="BT251">
        <v>45</v>
      </c>
      <c r="BU251">
        <v>20</v>
      </c>
      <c r="BV251">
        <v>2</v>
      </c>
      <c r="BW251">
        <v>35</v>
      </c>
      <c r="BX251">
        <v>38</v>
      </c>
      <c r="BY251">
        <v>17</v>
      </c>
      <c r="BZ251">
        <v>1</v>
      </c>
      <c r="CE251">
        <f t="shared" si="37"/>
        <v>0</v>
      </c>
      <c r="CF251">
        <f t="shared" si="38"/>
        <v>0</v>
      </c>
      <c r="CG251">
        <f t="shared" si="39"/>
        <v>0</v>
      </c>
      <c r="CH251">
        <f t="shared" si="40"/>
        <v>0</v>
      </c>
    </row>
    <row r="252" spans="1:86" hidden="1" x14ac:dyDescent="0.25">
      <c r="A252" t="s">
        <v>323</v>
      </c>
      <c r="B252" t="s">
        <v>324</v>
      </c>
      <c r="C252" t="s">
        <v>83</v>
      </c>
      <c r="D252" t="s">
        <v>325</v>
      </c>
      <c r="E252" t="s">
        <v>326</v>
      </c>
      <c r="F252" t="s">
        <v>120</v>
      </c>
      <c r="G252">
        <v>34</v>
      </c>
      <c r="H252">
        <v>34</v>
      </c>
      <c r="I252" t="s">
        <v>80</v>
      </c>
      <c r="J252" t="s">
        <v>80</v>
      </c>
      <c r="K252">
        <v>25</v>
      </c>
      <c r="L252">
        <v>24</v>
      </c>
      <c r="M252" t="s">
        <v>80</v>
      </c>
      <c r="N252" t="s">
        <v>80</v>
      </c>
      <c r="O252">
        <v>17</v>
      </c>
      <c r="P252">
        <v>17</v>
      </c>
      <c r="Q252" t="s">
        <v>80</v>
      </c>
      <c r="R252" t="s">
        <v>80</v>
      </c>
      <c r="S252">
        <v>31</v>
      </c>
      <c r="T252">
        <v>30</v>
      </c>
      <c r="U252" t="s">
        <v>80</v>
      </c>
      <c r="V252" t="s">
        <v>80</v>
      </c>
      <c r="W252">
        <v>24</v>
      </c>
      <c r="X252">
        <v>26</v>
      </c>
      <c r="Y252" t="s">
        <v>80</v>
      </c>
      <c r="Z252" t="s">
        <v>80</v>
      </c>
      <c r="AA252">
        <v>34</v>
      </c>
      <c r="AB252">
        <v>31</v>
      </c>
      <c r="AC252" t="s">
        <v>80</v>
      </c>
      <c r="AD252" t="s">
        <v>80</v>
      </c>
      <c r="AE252">
        <v>37</v>
      </c>
      <c r="AF252">
        <v>38</v>
      </c>
      <c r="AG252" t="s">
        <v>80</v>
      </c>
      <c r="AH252" t="s">
        <v>80</v>
      </c>
      <c r="AI252">
        <v>40</v>
      </c>
      <c r="AJ252">
        <v>39</v>
      </c>
      <c r="AK252" t="s">
        <v>80</v>
      </c>
      <c r="AL252" t="s">
        <v>80</v>
      </c>
      <c r="AM252">
        <v>39</v>
      </c>
      <c r="AN252">
        <v>41</v>
      </c>
      <c r="AO252" t="s">
        <v>80</v>
      </c>
      <c r="AP252" t="s">
        <v>80</v>
      </c>
      <c r="AQ252">
        <v>38</v>
      </c>
      <c r="AR252">
        <v>36</v>
      </c>
      <c r="AS252" t="s">
        <v>80</v>
      </c>
      <c r="AT252" t="s">
        <v>80</v>
      </c>
      <c r="AU252">
        <v>30</v>
      </c>
      <c r="AV252">
        <v>30</v>
      </c>
      <c r="AW252" t="s">
        <v>80</v>
      </c>
      <c r="AX252" t="s">
        <v>80</v>
      </c>
      <c r="AY252">
        <v>35</v>
      </c>
      <c r="AZ252">
        <v>36</v>
      </c>
      <c r="BA252" t="s">
        <v>80</v>
      </c>
      <c r="BB252" t="s">
        <v>80</v>
      </c>
      <c r="BC252" s="20">
        <f t="shared" si="35"/>
        <v>384</v>
      </c>
      <c r="BD252" s="20">
        <f t="shared" si="36"/>
        <v>382</v>
      </c>
      <c r="BG252">
        <v>38</v>
      </c>
      <c r="BH252">
        <v>38</v>
      </c>
      <c r="BI252" t="s">
        <v>80</v>
      </c>
      <c r="BJ252" t="s">
        <v>80</v>
      </c>
      <c r="BK252">
        <v>32</v>
      </c>
      <c r="BL252">
        <v>26</v>
      </c>
      <c r="BM252" t="s">
        <v>80</v>
      </c>
      <c r="BN252" t="s">
        <v>80</v>
      </c>
      <c r="BO252">
        <v>43</v>
      </c>
      <c r="BP252">
        <v>45</v>
      </c>
      <c r="BQ252" t="s">
        <v>80</v>
      </c>
      <c r="BR252" t="s">
        <v>80</v>
      </c>
      <c r="BS252">
        <v>26</v>
      </c>
      <c r="BT252">
        <v>30</v>
      </c>
      <c r="BU252" t="s">
        <v>80</v>
      </c>
      <c r="BV252" t="s">
        <v>80</v>
      </c>
      <c r="BW252">
        <v>30</v>
      </c>
      <c r="BX252">
        <v>33</v>
      </c>
      <c r="BY252" t="s">
        <v>80</v>
      </c>
      <c r="BZ252" t="s">
        <v>80</v>
      </c>
      <c r="CA252" s="20">
        <f t="shared" si="41"/>
        <v>169</v>
      </c>
      <c r="CB252" s="20">
        <f t="shared" si="42"/>
        <v>172</v>
      </c>
      <c r="CE252">
        <f t="shared" si="37"/>
        <v>553</v>
      </c>
      <c r="CF252">
        <f t="shared" si="38"/>
        <v>554</v>
      </c>
      <c r="CG252">
        <f t="shared" si="39"/>
        <v>0</v>
      </c>
      <c r="CH252">
        <f t="shared" si="40"/>
        <v>0</v>
      </c>
    </row>
    <row r="253" spans="1:86" hidden="1" x14ac:dyDescent="0.25">
      <c r="A253" t="s">
        <v>399</v>
      </c>
      <c r="B253" t="s">
        <v>400</v>
      </c>
      <c r="C253" t="s">
        <v>123</v>
      </c>
      <c r="D253" t="s">
        <v>124</v>
      </c>
      <c r="E253" t="s">
        <v>401</v>
      </c>
      <c r="F253" t="s">
        <v>109</v>
      </c>
      <c r="G253">
        <v>242</v>
      </c>
      <c r="H253">
        <v>225</v>
      </c>
      <c r="I253">
        <v>4</v>
      </c>
      <c r="J253">
        <v>16</v>
      </c>
      <c r="K253">
        <v>233</v>
      </c>
      <c r="L253">
        <v>223</v>
      </c>
      <c r="M253">
        <v>3</v>
      </c>
      <c r="N253">
        <v>10</v>
      </c>
      <c r="O253">
        <v>255</v>
      </c>
      <c r="P253">
        <v>268</v>
      </c>
      <c r="Q253">
        <v>4</v>
      </c>
      <c r="R253">
        <v>13</v>
      </c>
      <c r="S253">
        <v>272</v>
      </c>
      <c r="T253">
        <v>271</v>
      </c>
      <c r="U253">
        <v>7</v>
      </c>
      <c r="V253">
        <v>16</v>
      </c>
      <c r="W253">
        <v>271</v>
      </c>
      <c r="X253">
        <v>274</v>
      </c>
      <c r="Y253">
        <v>4</v>
      </c>
      <c r="Z253">
        <v>20</v>
      </c>
      <c r="AA253">
        <v>212</v>
      </c>
      <c r="AB253">
        <v>218</v>
      </c>
      <c r="AC253">
        <v>7</v>
      </c>
      <c r="AD253">
        <v>11</v>
      </c>
      <c r="AE253">
        <v>247</v>
      </c>
      <c r="AF253">
        <v>243</v>
      </c>
      <c r="AG253">
        <v>3</v>
      </c>
      <c r="AH253">
        <v>5</v>
      </c>
      <c r="AI253">
        <v>210</v>
      </c>
      <c r="AJ253">
        <v>212</v>
      </c>
      <c r="AK253">
        <v>3</v>
      </c>
      <c r="AL253">
        <v>13</v>
      </c>
      <c r="AM253">
        <v>229</v>
      </c>
      <c r="AN253">
        <v>229</v>
      </c>
      <c r="AO253">
        <v>5</v>
      </c>
      <c r="AP253">
        <v>9</v>
      </c>
      <c r="AQ253">
        <v>250</v>
      </c>
      <c r="AR253">
        <v>242</v>
      </c>
      <c r="AS253">
        <v>3</v>
      </c>
      <c r="AT253">
        <v>14</v>
      </c>
      <c r="AU253">
        <v>259</v>
      </c>
      <c r="AV253">
        <v>250</v>
      </c>
      <c r="AW253">
        <v>5</v>
      </c>
      <c r="AX253">
        <v>12</v>
      </c>
      <c r="AY253">
        <v>266</v>
      </c>
      <c r="AZ253">
        <v>275</v>
      </c>
      <c r="BA253">
        <v>6</v>
      </c>
      <c r="BB253">
        <v>9</v>
      </c>
      <c r="BC253" s="20">
        <f t="shared" si="35"/>
        <v>2946</v>
      </c>
      <c r="BD253" s="20">
        <f t="shared" si="36"/>
        <v>2930</v>
      </c>
      <c r="BE253" s="20">
        <f t="shared" si="46"/>
        <v>54</v>
      </c>
      <c r="BF253" s="20">
        <f t="shared" si="43"/>
        <v>148</v>
      </c>
      <c r="BG253">
        <v>239</v>
      </c>
      <c r="BH253">
        <v>238</v>
      </c>
      <c r="BI253">
        <v>9</v>
      </c>
      <c r="BJ253">
        <v>10</v>
      </c>
      <c r="BK253">
        <v>227</v>
      </c>
      <c r="BL253">
        <v>225</v>
      </c>
      <c r="BM253">
        <v>2</v>
      </c>
      <c r="BN253">
        <v>11</v>
      </c>
      <c r="BO253">
        <v>263</v>
      </c>
      <c r="BP253">
        <v>269</v>
      </c>
      <c r="BQ253">
        <v>6</v>
      </c>
      <c r="BR253">
        <v>10</v>
      </c>
      <c r="BS253">
        <v>260</v>
      </c>
      <c r="BT253">
        <v>260</v>
      </c>
      <c r="BU253">
        <v>8</v>
      </c>
      <c r="BV253">
        <v>9</v>
      </c>
      <c r="BW253">
        <v>227</v>
      </c>
      <c r="BX253">
        <v>270</v>
      </c>
      <c r="BY253">
        <v>2</v>
      </c>
      <c r="BZ253">
        <v>14</v>
      </c>
      <c r="CA253" s="20">
        <f t="shared" si="41"/>
        <v>1216</v>
      </c>
      <c r="CB253" s="20">
        <f t="shared" si="42"/>
        <v>1262</v>
      </c>
      <c r="CC253" s="20">
        <f t="shared" si="44"/>
        <v>27</v>
      </c>
      <c r="CD253" s="20">
        <f t="shared" si="45"/>
        <v>54</v>
      </c>
      <c r="CE253">
        <f t="shared" si="37"/>
        <v>4162</v>
      </c>
      <c r="CF253">
        <f t="shared" si="38"/>
        <v>4192</v>
      </c>
      <c r="CG253">
        <f t="shared" si="39"/>
        <v>81</v>
      </c>
      <c r="CH253">
        <f t="shared" si="40"/>
        <v>202</v>
      </c>
    </row>
    <row r="254" spans="1:86" hidden="1" x14ac:dyDescent="0.25">
      <c r="A254" t="s">
        <v>327</v>
      </c>
      <c r="B254" t="s">
        <v>324</v>
      </c>
      <c r="C254" t="s">
        <v>83</v>
      </c>
      <c r="D254" t="s">
        <v>140</v>
      </c>
      <c r="E254" t="s">
        <v>328</v>
      </c>
      <c r="F254" t="s">
        <v>92</v>
      </c>
      <c r="G254">
        <v>459</v>
      </c>
      <c r="H254">
        <v>459</v>
      </c>
      <c r="I254" t="s">
        <v>80</v>
      </c>
      <c r="J254" t="s">
        <v>80</v>
      </c>
      <c r="K254">
        <v>605</v>
      </c>
      <c r="L254">
        <v>603</v>
      </c>
      <c r="M254" t="s">
        <v>80</v>
      </c>
      <c r="N254" t="s">
        <v>80</v>
      </c>
      <c r="O254">
        <v>657</v>
      </c>
      <c r="P254">
        <v>657</v>
      </c>
      <c r="Q254" t="s">
        <v>80</v>
      </c>
      <c r="R254" t="s">
        <v>80</v>
      </c>
      <c r="S254">
        <v>704</v>
      </c>
      <c r="T254">
        <v>704</v>
      </c>
      <c r="U254" t="s">
        <v>80</v>
      </c>
      <c r="V254" t="s">
        <v>80</v>
      </c>
      <c r="W254">
        <v>773</v>
      </c>
      <c r="X254">
        <v>775</v>
      </c>
      <c r="Y254" t="s">
        <v>80</v>
      </c>
      <c r="Z254" t="s">
        <v>80</v>
      </c>
      <c r="AA254">
        <v>636</v>
      </c>
      <c r="AB254">
        <v>633</v>
      </c>
      <c r="AC254">
        <v>1</v>
      </c>
      <c r="AD254" t="s">
        <v>80</v>
      </c>
      <c r="AE254">
        <v>563</v>
      </c>
      <c r="AF254">
        <v>565</v>
      </c>
      <c r="AG254" t="s">
        <v>80</v>
      </c>
      <c r="AH254" t="s">
        <v>80</v>
      </c>
      <c r="AI254">
        <v>411</v>
      </c>
      <c r="AJ254">
        <v>410</v>
      </c>
      <c r="AK254" t="s">
        <v>80</v>
      </c>
      <c r="AL254" t="s">
        <v>80</v>
      </c>
      <c r="AM254">
        <v>581</v>
      </c>
      <c r="AN254">
        <v>582</v>
      </c>
      <c r="AO254">
        <v>1</v>
      </c>
      <c r="AP254" t="s">
        <v>80</v>
      </c>
      <c r="AQ254">
        <v>729</v>
      </c>
      <c r="AR254">
        <v>723</v>
      </c>
      <c r="AS254" t="s">
        <v>80</v>
      </c>
      <c r="AT254" t="s">
        <v>80</v>
      </c>
      <c r="AU254">
        <v>628</v>
      </c>
      <c r="AV254">
        <v>630</v>
      </c>
      <c r="AW254" t="s">
        <v>80</v>
      </c>
      <c r="AX254" t="s">
        <v>80</v>
      </c>
      <c r="AY254">
        <v>812</v>
      </c>
      <c r="AZ254">
        <v>816</v>
      </c>
      <c r="BA254" t="s">
        <v>80</v>
      </c>
      <c r="BB254" t="s">
        <v>80</v>
      </c>
      <c r="BC254" s="20">
        <f t="shared" si="35"/>
        <v>7558</v>
      </c>
      <c r="BD254" s="20">
        <f t="shared" si="36"/>
        <v>7557</v>
      </c>
      <c r="BG254">
        <v>540</v>
      </c>
      <c r="BH254">
        <v>540</v>
      </c>
      <c r="BI254" t="s">
        <v>80</v>
      </c>
      <c r="BJ254" t="s">
        <v>80</v>
      </c>
      <c r="BK254">
        <v>575</v>
      </c>
      <c r="BL254">
        <v>577</v>
      </c>
      <c r="BM254" t="s">
        <v>80</v>
      </c>
      <c r="BN254" t="s">
        <v>80</v>
      </c>
      <c r="BO254">
        <v>656</v>
      </c>
      <c r="BP254">
        <v>651</v>
      </c>
      <c r="BQ254" t="s">
        <v>80</v>
      </c>
      <c r="BR254" t="s">
        <v>80</v>
      </c>
      <c r="BS254">
        <v>695</v>
      </c>
      <c r="BT254">
        <v>698</v>
      </c>
      <c r="BU254" t="s">
        <v>80</v>
      </c>
      <c r="BV254" t="s">
        <v>80</v>
      </c>
      <c r="BW254">
        <v>506</v>
      </c>
      <c r="BX254">
        <v>509</v>
      </c>
      <c r="BY254" t="s">
        <v>80</v>
      </c>
      <c r="BZ254" t="s">
        <v>80</v>
      </c>
      <c r="CA254" s="20">
        <f t="shared" si="41"/>
        <v>2972</v>
      </c>
      <c r="CB254" s="20">
        <f t="shared" si="42"/>
        <v>2975</v>
      </c>
      <c r="CE254">
        <f t="shared" si="37"/>
        <v>10530</v>
      </c>
      <c r="CF254">
        <f t="shared" si="38"/>
        <v>10532</v>
      </c>
      <c r="CG254">
        <f t="shared" si="39"/>
        <v>0</v>
      </c>
      <c r="CH254">
        <f t="shared" si="40"/>
        <v>0</v>
      </c>
    </row>
    <row r="255" spans="1:86" hidden="1" x14ac:dyDescent="0.25">
      <c r="A255" t="s">
        <v>402</v>
      </c>
      <c r="B255" t="s">
        <v>403</v>
      </c>
      <c r="C255" t="s">
        <v>123</v>
      </c>
      <c r="D255" t="s">
        <v>404</v>
      </c>
      <c r="E255" t="s">
        <v>405</v>
      </c>
      <c r="F255" t="s">
        <v>109</v>
      </c>
      <c r="G255">
        <v>2</v>
      </c>
      <c r="H255">
        <v>1</v>
      </c>
      <c r="I255" t="s">
        <v>80</v>
      </c>
      <c r="J255" t="s">
        <v>80</v>
      </c>
      <c r="K255" t="s">
        <v>80</v>
      </c>
      <c r="L255">
        <v>1</v>
      </c>
      <c r="M255" t="s">
        <v>80</v>
      </c>
      <c r="N255" t="s">
        <v>80</v>
      </c>
      <c r="O255">
        <v>3</v>
      </c>
      <c r="P255">
        <v>3</v>
      </c>
      <c r="Q255" t="s">
        <v>80</v>
      </c>
      <c r="R255" t="s">
        <v>80</v>
      </c>
      <c r="S255">
        <v>2</v>
      </c>
      <c r="T255">
        <v>2</v>
      </c>
      <c r="U255" t="s">
        <v>80</v>
      </c>
      <c r="V255" t="s">
        <v>80</v>
      </c>
      <c r="W255">
        <v>1</v>
      </c>
      <c r="X255">
        <v>1</v>
      </c>
      <c r="Y255" t="s">
        <v>80</v>
      </c>
      <c r="Z255" t="s">
        <v>80</v>
      </c>
      <c r="AA255">
        <v>1</v>
      </c>
      <c r="AB255">
        <v>1</v>
      </c>
      <c r="AC255" t="s">
        <v>80</v>
      </c>
      <c r="AD255" t="s">
        <v>80</v>
      </c>
      <c r="AE255">
        <v>1</v>
      </c>
      <c r="AF255">
        <v>1</v>
      </c>
      <c r="AG255" t="s">
        <v>80</v>
      </c>
      <c r="AH255" t="s">
        <v>80</v>
      </c>
      <c r="AI255">
        <v>1</v>
      </c>
      <c r="AJ255">
        <v>1</v>
      </c>
      <c r="AK255" t="s">
        <v>80</v>
      </c>
      <c r="AL255" t="s">
        <v>80</v>
      </c>
      <c r="AM255" t="s">
        <v>80</v>
      </c>
      <c r="AN255" t="s">
        <v>80</v>
      </c>
      <c r="AO255" t="s">
        <v>80</v>
      </c>
      <c r="AP255" t="s">
        <v>80</v>
      </c>
      <c r="AQ255" t="s">
        <v>80</v>
      </c>
      <c r="AR255" t="s">
        <v>80</v>
      </c>
      <c r="AS255" t="s">
        <v>80</v>
      </c>
      <c r="AT255" t="s">
        <v>80</v>
      </c>
      <c r="AU255">
        <v>2</v>
      </c>
      <c r="AV255">
        <v>2</v>
      </c>
      <c r="AW255" t="s">
        <v>80</v>
      </c>
      <c r="AX255" t="s">
        <v>80</v>
      </c>
      <c r="AY255">
        <v>2</v>
      </c>
      <c r="AZ255">
        <v>2</v>
      </c>
      <c r="BA255" t="s">
        <v>80</v>
      </c>
      <c r="BB255" t="s">
        <v>80</v>
      </c>
      <c r="BG255">
        <v>1</v>
      </c>
      <c r="BH255">
        <v>1</v>
      </c>
      <c r="BI255" t="s">
        <v>80</v>
      </c>
      <c r="BJ255" t="s">
        <v>80</v>
      </c>
      <c r="BK255" t="s">
        <v>80</v>
      </c>
      <c r="BL255" t="s">
        <v>80</v>
      </c>
      <c r="BM255" t="s">
        <v>80</v>
      </c>
      <c r="BN255" t="s">
        <v>80</v>
      </c>
      <c r="BO255">
        <v>1</v>
      </c>
      <c r="BP255">
        <v>1</v>
      </c>
      <c r="BQ255">
        <v>1</v>
      </c>
      <c r="BR255" t="s">
        <v>80</v>
      </c>
      <c r="BS255">
        <v>1</v>
      </c>
      <c r="BT255">
        <v>1</v>
      </c>
      <c r="BU255" t="s">
        <v>80</v>
      </c>
      <c r="BV255" t="s">
        <v>80</v>
      </c>
      <c r="BW255">
        <v>1</v>
      </c>
      <c r="BX255">
        <v>1</v>
      </c>
      <c r="BY255" t="s">
        <v>80</v>
      </c>
      <c r="BZ255" t="s">
        <v>80</v>
      </c>
      <c r="CE255">
        <f t="shared" si="37"/>
        <v>0</v>
      </c>
      <c r="CF255">
        <f t="shared" si="38"/>
        <v>0</v>
      </c>
      <c r="CG255">
        <f t="shared" si="39"/>
        <v>0</v>
      </c>
      <c r="CH255">
        <f t="shared" si="40"/>
        <v>0</v>
      </c>
    </row>
    <row r="256" spans="1:86" hidden="1" x14ac:dyDescent="0.25">
      <c r="A256" t="s">
        <v>333</v>
      </c>
      <c r="B256" t="s">
        <v>334</v>
      </c>
      <c r="C256" t="s">
        <v>100</v>
      </c>
      <c r="D256" t="s">
        <v>101</v>
      </c>
      <c r="E256" t="s">
        <v>335</v>
      </c>
      <c r="F256" t="s">
        <v>86</v>
      </c>
      <c r="G256">
        <v>101</v>
      </c>
      <c r="H256">
        <v>80</v>
      </c>
      <c r="I256" t="s">
        <v>80</v>
      </c>
      <c r="J256" t="s">
        <v>80</v>
      </c>
      <c r="K256">
        <v>146</v>
      </c>
      <c r="L256">
        <v>156</v>
      </c>
      <c r="M256" t="s">
        <v>80</v>
      </c>
      <c r="N256" t="s">
        <v>80</v>
      </c>
      <c r="O256">
        <v>175</v>
      </c>
      <c r="P256">
        <v>168</v>
      </c>
      <c r="Q256" t="s">
        <v>80</v>
      </c>
      <c r="R256" t="s">
        <v>80</v>
      </c>
      <c r="S256">
        <v>152</v>
      </c>
      <c r="T256">
        <v>150</v>
      </c>
      <c r="U256">
        <v>1</v>
      </c>
      <c r="V256" t="s">
        <v>80</v>
      </c>
      <c r="W256">
        <v>78</v>
      </c>
      <c r="X256">
        <v>100</v>
      </c>
      <c r="Y256">
        <v>2</v>
      </c>
      <c r="Z256">
        <v>1</v>
      </c>
      <c r="AA256" t="s">
        <v>80</v>
      </c>
      <c r="AB256" t="s">
        <v>80</v>
      </c>
      <c r="AC256" t="s">
        <v>80</v>
      </c>
      <c r="AD256" t="s">
        <v>80</v>
      </c>
      <c r="AE256" t="s">
        <v>80</v>
      </c>
      <c r="AF256" t="s">
        <v>80</v>
      </c>
      <c r="AG256" t="s">
        <v>80</v>
      </c>
      <c r="AH256" t="s">
        <v>80</v>
      </c>
      <c r="AI256" t="s">
        <v>80</v>
      </c>
      <c r="AJ256" t="s">
        <v>80</v>
      </c>
      <c r="AK256" t="s">
        <v>80</v>
      </c>
      <c r="AL256" t="s">
        <v>80</v>
      </c>
      <c r="AM256" t="s">
        <v>80</v>
      </c>
      <c r="AN256" t="s">
        <v>80</v>
      </c>
      <c r="AO256" t="s">
        <v>80</v>
      </c>
      <c r="AP256" t="s">
        <v>80</v>
      </c>
      <c r="AQ256" t="s">
        <v>80</v>
      </c>
      <c r="AR256" t="s">
        <v>80</v>
      </c>
      <c r="AS256" t="s">
        <v>80</v>
      </c>
      <c r="AT256" t="s">
        <v>80</v>
      </c>
      <c r="AU256" t="s">
        <v>80</v>
      </c>
      <c r="AV256" t="s">
        <v>80</v>
      </c>
      <c r="AW256" t="s">
        <v>80</v>
      </c>
      <c r="AX256" t="s">
        <v>80</v>
      </c>
      <c r="AY256" t="s">
        <v>80</v>
      </c>
      <c r="AZ256" t="s">
        <v>80</v>
      </c>
      <c r="BA256" t="s">
        <v>80</v>
      </c>
      <c r="BB256" t="s">
        <v>80</v>
      </c>
      <c r="BG256" t="s">
        <v>80</v>
      </c>
      <c r="BH256" t="s">
        <v>80</v>
      </c>
      <c r="BI256" t="s">
        <v>80</v>
      </c>
      <c r="BJ256" t="s">
        <v>80</v>
      </c>
      <c r="BK256" t="s">
        <v>80</v>
      </c>
      <c r="BL256" t="s">
        <v>80</v>
      </c>
      <c r="BM256" t="s">
        <v>80</v>
      </c>
      <c r="BN256" t="s">
        <v>80</v>
      </c>
      <c r="BO256" t="s">
        <v>80</v>
      </c>
      <c r="BP256" t="s">
        <v>80</v>
      </c>
      <c r="BQ256" t="s">
        <v>80</v>
      </c>
      <c r="BR256" t="s">
        <v>80</v>
      </c>
      <c r="BS256" t="s">
        <v>80</v>
      </c>
      <c r="BT256" t="s">
        <v>80</v>
      </c>
      <c r="BU256" t="s">
        <v>80</v>
      </c>
      <c r="BV256" t="s">
        <v>80</v>
      </c>
      <c r="BW256" t="s">
        <v>80</v>
      </c>
      <c r="BX256" t="s">
        <v>80</v>
      </c>
      <c r="BY256" t="s">
        <v>80</v>
      </c>
      <c r="BZ256" t="s">
        <v>80</v>
      </c>
      <c r="CE256">
        <f t="shared" si="37"/>
        <v>0</v>
      </c>
      <c r="CF256">
        <f t="shared" si="38"/>
        <v>0</v>
      </c>
      <c r="CG256">
        <f t="shared" si="39"/>
        <v>0</v>
      </c>
      <c r="CH256">
        <f t="shared" si="40"/>
        <v>0</v>
      </c>
    </row>
    <row r="257" spans="1:86" hidden="1" x14ac:dyDescent="0.25">
      <c r="A257" t="s">
        <v>406</v>
      </c>
      <c r="B257" t="s">
        <v>407</v>
      </c>
      <c r="C257" t="s">
        <v>201</v>
      </c>
      <c r="D257" t="s">
        <v>256</v>
      </c>
      <c r="E257" t="s">
        <v>408</v>
      </c>
      <c r="F257" t="s">
        <v>109</v>
      </c>
      <c r="G257">
        <v>135</v>
      </c>
      <c r="H257">
        <v>133</v>
      </c>
      <c r="I257">
        <v>1</v>
      </c>
      <c r="J257" t="s">
        <v>80</v>
      </c>
      <c r="K257">
        <v>151</v>
      </c>
      <c r="L257">
        <v>142</v>
      </c>
      <c r="M257" t="s">
        <v>80</v>
      </c>
      <c r="N257" t="s">
        <v>80</v>
      </c>
      <c r="O257">
        <v>117</v>
      </c>
      <c r="P257">
        <v>129</v>
      </c>
      <c r="Q257" t="s">
        <v>80</v>
      </c>
      <c r="R257" t="s">
        <v>80</v>
      </c>
      <c r="S257">
        <v>107</v>
      </c>
      <c r="T257">
        <v>113</v>
      </c>
      <c r="U257" t="s">
        <v>80</v>
      </c>
      <c r="V257" t="s">
        <v>80</v>
      </c>
      <c r="W257">
        <v>93</v>
      </c>
      <c r="X257">
        <v>92</v>
      </c>
      <c r="Y257">
        <v>1</v>
      </c>
      <c r="Z257" t="s">
        <v>80</v>
      </c>
      <c r="AA257">
        <v>142</v>
      </c>
      <c r="AB257">
        <v>134</v>
      </c>
      <c r="AC257" t="s">
        <v>80</v>
      </c>
      <c r="AD257" t="s">
        <v>80</v>
      </c>
      <c r="AE257">
        <v>121</v>
      </c>
      <c r="AF257">
        <v>128</v>
      </c>
      <c r="AG257" t="s">
        <v>80</v>
      </c>
      <c r="AH257" t="s">
        <v>80</v>
      </c>
      <c r="AI257">
        <v>87</v>
      </c>
      <c r="AJ257">
        <v>92</v>
      </c>
      <c r="AK257" t="s">
        <v>80</v>
      </c>
      <c r="AL257" t="s">
        <v>80</v>
      </c>
      <c r="AM257">
        <v>74</v>
      </c>
      <c r="AN257">
        <v>68</v>
      </c>
      <c r="AO257" t="s">
        <v>80</v>
      </c>
      <c r="AP257" t="s">
        <v>80</v>
      </c>
      <c r="AQ257">
        <v>120</v>
      </c>
      <c r="AR257">
        <v>106</v>
      </c>
      <c r="AS257" t="s">
        <v>80</v>
      </c>
      <c r="AT257" t="s">
        <v>80</v>
      </c>
      <c r="AU257">
        <v>133</v>
      </c>
      <c r="AV257">
        <v>135</v>
      </c>
      <c r="AW257" t="s">
        <v>80</v>
      </c>
      <c r="AX257" t="s">
        <v>80</v>
      </c>
      <c r="AY257">
        <v>145</v>
      </c>
      <c r="AZ257">
        <v>162</v>
      </c>
      <c r="BA257" t="s">
        <v>80</v>
      </c>
      <c r="BB257" t="s">
        <v>80</v>
      </c>
      <c r="BC257" s="20">
        <f t="shared" si="35"/>
        <v>1425</v>
      </c>
      <c r="BD257" s="20">
        <f t="shared" si="36"/>
        <v>1434</v>
      </c>
      <c r="BG257">
        <v>191</v>
      </c>
      <c r="BH257">
        <v>177</v>
      </c>
      <c r="BI257">
        <v>1</v>
      </c>
      <c r="BJ257" t="s">
        <v>80</v>
      </c>
      <c r="BK257">
        <v>135</v>
      </c>
      <c r="BL257">
        <v>133</v>
      </c>
      <c r="BM257" t="s">
        <v>80</v>
      </c>
      <c r="BN257" t="s">
        <v>80</v>
      </c>
      <c r="BO257">
        <v>130</v>
      </c>
      <c r="BP257">
        <v>141</v>
      </c>
      <c r="BQ257" t="s">
        <v>80</v>
      </c>
      <c r="BR257" t="s">
        <v>80</v>
      </c>
      <c r="BS257">
        <v>134</v>
      </c>
      <c r="BT257">
        <v>125</v>
      </c>
      <c r="BU257" t="s">
        <v>80</v>
      </c>
      <c r="BV257" t="s">
        <v>80</v>
      </c>
      <c r="BW257">
        <v>96</v>
      </c>
      <c r="BX257">
        <v>120</v>
      </c>
      <c r="BY257" t="s">
        <v>80</v>
      </c>
      <c r="BZ257" t="s">
        <v>80</v>
      </c>
      <c r="CA257" s="20">
        <f t="shared" si="41"/>
        <v>686</v>
      </c>
      <c r="CB257" s="20">
        <f t="shared" si="42"/>
        <v>696</v>
      </c>
      <c r="CE257">
        <f t="shared" si="37"/>
        <v>2111</v>
      </c>
      <c r="CF257">
        <f t="shared" si="38"/>
        <v>2130</v>
      </c>
      <c r="CG257">
        <f t="shared" si="39"/>
        <v>0</v>
      </c>
      <c r="CH257">
        <f t="shared" si="40"/>
        <v>0</v>
      </c>
    </row>
    <row r="258" spans="1:86" hidden="1" x14ac:dyDescent="0.25">
      <c r="A258" t="s">
        <v>409</v>
      </c>
      <c r="B258" t="s">
        <v>410</v>
      </c>
      <c r="C258" t="s">
        <v>83</v>
      </c>
      <c r="D258" t="s">
        <v>273</v>
      </c>
      <c r="E258" t="s">
        <v>411</v>
      </c>
      <c r="F258" t="s">
        <v>92</v>
      </c>
      <c r="G258">
        <v>268</v>
      </c>
      <c r="H258">
        <v>268</v>
      </c>
      <c r="I258" t="s">
        <v>80</v>
      </c>
      <c r="J258" t="s">
        <v>80</v>
      </c>
      <c r="K258">
        <v>315</v>
      </c>
      <c r="L258">
        <v>315</v>
      </c>
      <c r="M258" t="s">
        <v>80</v>
      </c>
      <c r="N258" t="s">
        <v>80</v>
      </c>
      <c r="O258">
        <v>630</v>
      </c>
      <c r="P258">
        <v>630</v>
      </c>
      <c r="Q258" t="s">
        <v>80</v>
      </c>
      <c r="R258" t="s">
        <v>80</v>
      </c>
      <c r="S258">
        <v>512</v>
      </c>
      <c r="T258">
        <v>512</v>
      </c>
      <c r="U258" t="s">
        <v>80</v>
      </c>
      <c r="V258" t="s">
        <v>80</v>
      </c>
      <c r="W258">
        <v>414</v>
      </c>
      <c r="X258">
        <v>413</v>
      </c>
      <c r="Y258" t="s">
        <v>80</v>
      </c>
      <c r="Z258" t="s">
        <v>80</v>
      </c>
      <c r="AA258">
        <v>549</v>
      </c>
      <c r="AB258">
        <v>550</v>
      </c>
      <c r="AC258" t="s">
        <v>80</v>
      </c>
      <c r="AD258" t="s">
        <v>80</v>
      </c>
      <c r="AE258">
        <v>504</v>
      </c>
      <c r="AF258">
        <v>504</v>
      </c>
      <c r="AG258" t="s">
        <v>80</v>
      </c>
      <c r="AH258" t="s">
        <v>80</v>
      </c>
      <c r="AI258">
        <v>254</v>
      </c>
      <c r="AJ258">
        <v>254</v>
      </c>
      <c r="AK258" t="s">
        <v>80</v>
      </c>
      <c r="AL258" t="s">
        <v>80</v>
      </c>
      <c r="AM258">
        <v>607</v>
      </c>
      <c r="AN258">
        <v>607</v>
      </c>
      <c r="AO258" t="s">
        <v>80</v>
      </c>
      <c r="AP258" t="s">
        <v>80</v>
      </c>
      <c r="AQ258">
        <v>764</v>
      </c>
      <c r="AR258">
        <v>764</v>
      </c>
      <c r="AS258" t="s">
        <v>80</v>
      </c>
      <c r="AT258" t="s">
        <v>80</v>
      </c>
      <c r="AU258">
        <v>666</v>
      </c>
      <c r="AV258">
        <v>666</v>
      </c>
      <c r="AW258" t="s">
        <v>80</v>
      </c>
      <c r="AX258" t="s">
        <v>80</v>
      </c>
      <c r="AY258">
        <v>842</v>
      </c>
      <c r="AZ258">
        <v>842</v>
      </c>
      <c r="BA258" t="s">
        <v>80</v>
      </c>
      <c r="BB258" t="s">
        <v>80</v>
      </c>
      <c r="BC258" s="20">
        <f t="shared" si="35"/>
        <v>6325</v>
      </c>
      <c r="BD258" s="20">
        <f t="shared" si="36"/>
        <v>6325</v>
      </c>
      <c r="BG258">
        <v>607</v>
      </c>
      <c r="BH258">
        <v>607</v>
      </c>
      <c r="BI258" t="s">
        <v>80</v>
      </c>
      <c r="BJ258" t="s">
        <v>80</v>
      </c>
      <c r="BK258">
        <v>686</v>
      </c>
      <c r="BL258">
        <v>686</v>
      </c>
      <c r="BM258" t="s">
        <v>80</v>
      </c>
      <c r="BN258" t="s">
        <v>80</v>
      </c>
      <c r="BO258">
        <v>770</v>
      </c>
      <c r="BP258">
        <v>769</v>
      </c>
      <c r="BQ258" t="s">
        <v>80</v>
      </c>
      <c r="BR258" t="s">
        <v>80</v>
      </c>
      <c r="BS258">
        <v>690</v>
      </c>
      <c r="BT258">
        <v>691</v>
      </c>
      <c r="BU258" t="s">
        <v>80</v>
      </c>
      <c r="BV258" t="s">
        <v>80</v>
      </c>
      <c r="BW258">
        <v>839</v>
      </c>
      <c r="BX258">
        <v>839</v>
      </c>
      <c r="BY258" t="s">
        <v>80</v>
      </c>
      <c r="BZ258" t="s">
        <v>80</v>
      </c>
      <c r="CA258" s="20">
        <f t="shared" si="41"/>
        <v>3592</v>
      </c>
      <c r="CB258" s="20">
        <f t="shared" si="42"/>
        <v>3592</v>
      </c>
      <c r="CE258">
        <f t="shared" si="37"/>
        <v>9917</v>
      </c>
      <c r="CF258">
        <f t="shared" si="38"/>
        <v>9917</v>
      </c>
      <c r="CG258">
        <f t="shared" si="39"/>
        <v>0</v>
      </c>
      <c r="CH258">
        <f t="shared" si="40"/>
        <v>0</v>
      </c>
    </row>
    <row r="259" spans="1:86" hidden="1" x14ac:dyDescent="0.25">
      <c r="A259" t="s">
        <v>412</v>
      </c>
      <c r="B259" t="s">
        <v>413</v>
      </c>
      <c r="C259" t="s">
        <v>106</v>
      </c>
      <c r="D259" t="s">
        <v>107</v>
      </c>
      <c r="E259" t="s">
        <v>414</v>
      </c>
      <c r="F259" t="s">
        <v>109</v>
      </c>
      <c r="G259">
        <v>43</v>
      </c>
      <c r="H259">
        <v>36</v>
      </c>
      <c r="I259" t="s">
        <v>80</v>
      </c>
      <c r="J259">
        <v>2</v>
      </c>
      <c r="K259">
        <v>50</v>
      </c>
      <c r="L259">
        <v>48</v>
      </c>
      <c r="M259">
        <v>5</v>
      </c>
      <c r="N259">
        <v>7</v>
      </c>
      <c r="O259">
        <v>45</v>
      </c>
      <c r="P259">
        <v>50</v>
      </c>
      <c r="Q259">
        <v>4</v>
      </c>
      <c r="R259">
        <v>6</v>
      </c>
      <c r="S259">
        <v>68</v>
      </c>
      <c r="T259">
        <v>65</v>
      </c>
      <c r="U259">
        <v>3</v>
      </c>
      <c r="V259">
        <v>4</v>
      </c>
      <c r="W259">
        <v>49</v>
      </c>
      <c r="X259">
        <v>49</v>
      </c>
      <c r="Y259">
        <v>3</v>
      </c>
      <c r="Z259" t="s">
        <v>80</v>
      </c>
      <c r="AA259">
        <v>38</v>
      </c>
      <c r="AB259">
        <v>40</v>
      </c>
      <c r="AC259">
        <v>1</v>
      </c>
      <c r="AD259">
        <v>1</v>
      </c>
      <c r="AE259">
        <v>47</v>
      </c>
      <c r="AF259">
        <v>51</v>
      </c>
      <c r="AG259" t="s">
        <v>80</v>
      </c>
      <c r="AH259">
        <v>2</v>
      </c>
      <c r="AI259">
        <v>46</v>
      </c>
      <c r="AJ259">
        <v>46</v>
      </c>
      <c r="AK259">
        <v>1</v>
      </c>
      <c r="AL259" t="s">
        <v>80</v>
      </c>
      <c r="AM259">
        <v>41</v>
      </c>
      <c r="AN259">
        <v>40</v>
      </c>
      <c r="AO259">
        <v>3</v>
      </c>
      <c r="AP259" t="s">
        <v>80</v>
      </c>
      <c r="AQ259">
        <v>45</v>
      </c>
      <c r="AR259">
        <v>43</v>
      </c>
      <c r="AS259">
        <v>1</v>
      </c>
      <c r="AT259" t="s">
        <v>80</v>
      </c>
      <c r="AU259">
        <v>43</v>
      </c>
      <c r="AV259">
        <v>44</v>
      </c>
      <c r="AW259">
        <v>2</v>
      </c>
      <c r="AX259" t="s">
        <v>80</v>
      </c>
      <c r="AY259">
        <v>39</v>
      </c>
      <c r="AZ259">
        <v>39</v>
      </c>
      <c r="BA259">
        <v>2</v>
      </c>
      <c r="BB259" t="s">
        <v>80</v>
      </c>
      <c r="BC259" s="20">
        <f t="shared" ref="BC259:BC313" si="47">G259+K259+O259+S259+W259+AA259+AE259+AI259+AM259+AQ259+AU259+AY259</f>
        <v>554</v>
      </c>
      <c r="BD259" s="20">
        <f t="shared" ref="BD259:BD314" si="48">H259+L259+P259+T259+X259+AB259+AF259+AJ259+AN259+AR259+AV259+AZ259</f>
        <v>551</v>
      </c>
      <c r="BG259">
        <v>41</v>
      </c>
      <c r="BH259">
        <v>33</v>
      </c>
      <c r="BI259" t="s">
        <v>80</v>
      </c>
      <c r="BJ259" t="s">
        <v>80</v>
      </c>
      <c r="BK259">
        <v>40</v>
      </c>
      <c r="BL259">
        <v>45</v>
      </c>
      <c r="BM259">
        <v>2</v>
      </c>
      <c r="BN259" t="s">
        <v>80</v>
      </c>
      <c r="BO259">
        <v>45</v>
      </c>
      <c r="BP259">
        <v>53</v>
      </c>
      <c r="BQ259">
        <v>1</v>
      </c>
      <c r="BR259" t="s">
        <v>80</v>
      </c>
      <c r="BS259">
        <v>56</v>
      </c>
      <c r="BT259">
        <v>50</v>
      </c>
      <c r="BU259">
        <v>2</v>
      </c>
      <c r="BV259" t="s">
        <v>80</v>
      </c>
      <c r="BW259">
        <v>57</v>
      </c>
      <c r="BX259">
        <v>63</v>
      </c>
      <c r="BY259">
        <v>3</v>
      </c>
      <c r="BZ259" t="s">
        <v>80</v>
      </c>
      <c r="CA259" s="20">
        <f t="shared" ref="CA259:CA313" si="49">BG259+BK259+BO259+BS259+BW259</f>
        <v>239</v>
      </c>
      <c r="CB259" s="20">
        <f t="shared" ref="CB259:CB313" si="50">BH259+BL259+BP259+BT259+BX259</f>
        <v>244</v>
      </c>
      <c r="CE259">
        <f t="shared" ref="CE259:CE322" si="51">BC259+CA259</f>
        <v>793</v>
      </c>
      <c r="CF259">
        <f t="shared" ref="CF259:CF322" si="52">BD259+CB259</f>
        <v>795</v>
      </c>
      <c r="CG259">
        <f t="shared" ref="CG259:CG322" si="53">BE259+CC259</f>
        <v>0</v>
      </c>
      <c r="CH259">
        <f t="shared" ref="CH259:CH322" si="54">BF259+CD259</f>
        <v>0</v>
      </c>
    </row>
    <row r="260" spans="1:86" hidden="1" x14ac:dyDescent="0.25">
      <c r="A260" t="s">
        <v>415</v>
      </c>
      <c r="B260" t="s">
        <v>416</v>
      </c>
      <c r="C260" t="s">
        <v>83</v>
      </c>
      <c r="D260" t="s">
        <v>245</v>
      </c>
      <c r="E260" t="s">
        <v>417</v>
      </c>
      <c r="F260" t="s">
        <v>86</v>
      </c>
      <c r="G260">
        <v>2</v>
      </c>
      <c r="H260">
        <v>2</v>
      </c>
      <c r="I260" t="s">
        <v>80</v>
      </c>
      <c r="J260" t="s">
        <v>80</v>
      </c>
      <c r="K260">
        <v>4</v>
      </c>
      <c r="L260">
        <v>4</v>
      </c>
      <c r="M260" t="s">
        <v>80</v>
      </c>
      <c r="N260" t="s">
        <v>80</v>
      </c>
      <c r="O260">
        <v>7</v>
      </c>
      <c r="P260">
        <v>7</v>
      </c>
      <c r="Q260" t="s">
        <v>80</v>
      </c>
      <c r="R260" t="s">
        <v>80</v>
      </c>
      <c r="S260">
        <v>9</v>
      </c>
      <c r="T260">
        <v>9</v>
      </c>
      <c r="U260" t="s">
        <v>80</v>
      </c>
      <c r="V260" t="s">
        <v>80</v>
      </c>
      <c r="W260">
        <v>7</v>
      </c>
      <c r="X260">
        <v>7</v>
      </c>
      <c r="Y260" t="s">
        <v>80</v>
      </c>
      <c r="Z260" t="s">
        <v>80</v>
      </c>
      <c r="AA260">
        <v>8</v>
      </c>
      <c r="AB260">
        <v>8</v>
      </c>
      <c r="AC260" t="s">
        <v>80</v>
      </c>
      <c r="AD260" t="s">
        <v>80</v>
      </c>
      <c r="AE260">
        <v>3</v>
      </c>
      <c r="AF260">
        <v>3</v>
      </c>
      <c r="AG260" t="s">
        <v>80</v>
      </c>
      <c r="AH260" t="s">
        <v>80</v>
      </c>
      <c r="AI260">
        <v>8</v>
      </c>
      <c r="AJ260">
        <v>8</v>
      </c>
      <c r="AK260" t="s">
        <v>80</v>
      </c>
      <c r="AL260" t="s">
        <v>80</v>
      </c>
      <c r="AM260">
        <v>4</v>
      </c>
      <c r="AN260">
        <v>4</v>
      </c>
      <c r="AO260" t="s">
        <v>80</v>
      </c>
      <c r="AP260" t="s">
        <v>80</v>
      </c>
      <c r="AQ260">
        <v>7</v>
      </c>
      <c r="AR260">
        <v>7</v>
      </c>
      <c r="AS260" t="s">
        <v>80</v>
      </c>
      <c r="AT260" t="s">
        <v>80</v>
      </c>
      <c r="AU260">
        <v>3</v>
      </c>
      <c r="AV260">
        <v>3</v>
      </c>
      <c r="AW260" t="s">
        <v>80</v>
      </c>
      <c r="AX260" t="s">
        <v>80</v>
      </c>
      <c r="AY260">
        <v>7</v>
      </c>
      <c r="AZ260">
        <v>7</v>
      </c>
      <c r="BA260" t="s">
        <v>80</v>
      </c>
      <c r="BB260" t="s">
        <v>80</v>
      </c>
      <c r="BC260" s="20">
        <f t="shared" si="47"/>
        <v>69</v>
      </c>
      <c r="BD260" s="20">
        <f t="shared" si="48"/>
        <v>69</v>
      </c>
      <c r="BG260">
        <v>5</v>
      </c>
      <c r="BH260">
        <v>5</v>
      </c>
      <c r="BI260" t="s">
        <v>80</v>
      </c>
      <c r="BJ260" t="s">
        <v>80</v>
      </c>
      <c r="BK260">
        <v>2</v>
      </c>
      <c r="BL260">
        <v>2</v>
      </c>
      <c r="BM260" t="s">
        <v>80</v>
      </c>
      <c r="BN260" t="s">
        <v>80</v>
      </c>
      <c r="BO260">
        <v>2</v>
      </c>
      <c r="BP260">
        <v>2</v>
      </c>
      <c r="BQ260" t="s">
        <v>80</v>
      </c>
      <c r="BR260" t="s">
        <v>80</v>
      </c>
      <c r="BS260">
        <v>6</v>
      </c>
      <c r="BT260">
        <v>6</v>
      </c>
      <c r="BU260" t="s">
        <v>80</v>
      </c>
      <c r="BV260" t="s">
        <v>80</v>
      </c>
      <c r="BW260">
        <v>3</v>
      </c>
      <c r="BX260">
        <v>3</v>
      </c>
      <c r="BY260" t="s">
        <v>80</v>
      </c>
      <c r="BZ260" t="s">
        <v>80</v>
      </c>
      <c r="CA260" s="20">
        <f t="shared" si="49"/>
        <v>18</v>
      </c>
      <c r="CB260" s="20">
        <f t="shared" si="50"/>
        <v>18</v>
      </c>
      <c r="CE260">
        <f t="shared" si="51"/>
        <v>87</v>
      </c>
      <c r="CF260">
        <f t="shared" si="52"/>
        <v>87</v>
      </c>
      <c r="CG260">
        <f t="shared" si="53"/>
        <v>0</v>
      </c>
      <c r="CH260">
        <f t="shared" si="54"/>
        <v>0</v>
      </c>
    </row>
    <row r="261" spans="1:86" hidden="1" x14ac:dyDescent="0.25">
      <c r="A261" t="s">
        <v>418</v>
      </c>
      <c r="B261" t="s">
        <v>419</v>
      </c>
      <c r="C261" t="s">
        <v>83</v>
      </c>
      <c r="D261" t="s">
        <v>245</v>
      </c>
      <c r="E261" t="s">
        <v>420</v>
      </c>
      <c r="F261" t="s">
        <v>92</v>
      </c>
      <c r="G261" t="s">
        <v>80</v>
      </c>
      <c r="H261" t="s">
        <v>80</v>
      </c>
      <c r="I261" t="s">
        <v>80</v>
      </c>
      <c r="J261" t="s">
        <v>80</v>
      </c>
      <c r="K261" t="s">
        <v>80</v>
      </c>
      <c r="L261" t="s">
        <v>80</v>
      </c>
      <c r="M261" t="s">
        <v>80</v>
      </c>
      <c r="N261" t="s">
        <v>80</v>
      </c>
      <c r="O261" t="s">
        <v>80</v>
      </c>
      <c r="P261" t="s">
        <v>80</v>
      </c>
      <c r="Q261" t="s">
        <v>80</v>
      </c>
      <c r="R261" t="s">
        <v>80</v>
      </c>
      <c r="S261">
        <v>21</v>
      </c>
      <c r="T261">
        <v>21</v>
      </c>
      <c r="U261" t="s">
        <v>80</v>
      </c>
      <c r="V261" t="s">
        <v>80</v>
      </c>
      <c r="W261" t="s">
        <v>80</v>
      </c>
      <c r="X261" t="s">
        <v>80</v>
      </c>
      <c r="Y261" t="s">
        <v>80</v>
      </c>
      <c r="Z261" t="s">
        <v>80</v>
      </c>
      <c r="AA261" t="s">
        <v>80</v>
      </c>
      <c r="AB261" t="s">
        <v>80</v>
      </c>
      <c r="AC261" t="s">
        <v>80</v>
      </c>
      <c r="AD261" t="s">
        <v>80</v>
      </c>
      <c r="AE261" t="s">
        <v>80</v>
      </c>
      <c r="AF261" t="s">
        <v>80</v>
      </c>
      <c r="AG261" t="s">
        <v>80</v>
      </c>
      <c r="AH261" t="s">
        <v>80</v>
      </c>
      <c r="AI261" t="s">
        <v>80</v>
      </c>
      <c r="AJ261" t="s">
        <v>80</v>
      </c>
      <c r="AK261" t="s">
        <v>80</v>
      </c>
      <c r="AL261" t="s">
        <v>80</v>
      </c>
      <c r="AM261" t="s">
        <v>80</v>
      </c>
      <c r="AN261" t="s">
        <v>80</v>
      </c>
      <c r="AO261" t="s">
        <v>80</v>
      </c>
      <c r="AP261" t="s">
        <v>80</v>
      </c>
      <c r="AQ261" t="s">
        <v>80</v>
      </c>
      <c r="AR261" t="s">
        <v>80</v>
      </c>
      <c r="AS261" t="s">
        <v>80</v>
      </c>
      <c r="AT261" t="s">
        <v>80</v>
      </c>
      <c r="AU261" t="s">
        <v>80</v>
      </c>
      <c r="AV261" t="s">
        <v>80</v>
      </c>
      <c r="AW261" t="s">
        <v>80</v>
      </c>
      <c r="AX261" t="s">
        <v>80</v>
      </c>
      <c r="AY261" t="s">
        <v>80</v>
      </c>
      <c r="AZ261" t="s">
        <v>80</v>
      </c>
      <c r="BA261" t="s">
        <v>80</v>
      </c>
      <c r="BB261" t="s">
        <v>80</v>
      </c>
      <c r="BG261" t="s">
        <v>80</v>
      </c>
      <c r="BH261" t="s">
        <v>80</v>
      </c>
      <c r="BI261" t="s">
        <v>80</v>
      </c>
      <c r="BJ261" t="s">
        <v>80</v>
      </c>
      <c r="BK261" t="s">
        <v>80</v>
      </c>
      <c r="BL261" t="s">
        <v>80</v>
      </c>
      <c r="BM261" t="s">
        <v>80</v>
      </c>
      <c r="BN261" t="s">
        <v>80</v>
      </c>
      <c r="BO261" t="s">
        <v>80</v>
      </c>
      <c r="BP261" t="s">
        <v>80</v>
      </c>
      <c r="BQ261" t="s">
        <v>80</v>
      </c>
      <c r="BR261" t="s">
        <v>80</v>
      </c>
      <c r="BS261" t="s">
        <v>80</v>
      </c>
      <c r="BT261" t="s">
        <v>80</v>
      </c>
      <c r="BU261" t="s">
        <v>80</v>
      </c>
      <c r="BV261" t="s">
        <v>80</v>
      </c>
      <c r="BW261" t="s">
        <v>80</v>
      </c>
      <c r="BX261" t="s">
        <v>80</v>
      </c>
      <c r="BY261" t="s">
        <v>80</v>
      </c>
      <c r="BZ261" t="s">
        <v>80</v>
      </c>
      <c r="CE261">
        <f t="shared" si="51"/>
        <v>0</v>
      </c>
      <c r="CF261">
        <f t="shared" si="52"/>
        <v>0</v>
      </c>
      <c r="CG261">
        <f t="shared" si="53"/>
        <v>0</v>
      </c>
      <c r="CH261">
        <f t="shared" si="54"/>
        <v>0</v>
      </c>
    </row>
    <row r="262" spans="1:86" hidden="1" x14ac:dyDescent="0.25">
      <c r="A262" t="s">
        <v>421</v>
      </c>
      <c r="B262" t="s">
        <v>422</v>
      </c>
      <c r="C262" t="s">
        <v>83</v>
      </c>
      <c r="D262" t="s">
        <v>306</v>
      </c>
      <c r="E262" t="s">
        <v>423</v>
      </c>
      <c r="F262" t="s">
        <v>92</v>
      </c>
      <c r="G262">
        <v>396</v>
      </c>
      <c r="H262">
        <v>395</v>
      </c>
      <c r="I262" t="s">
        <v>80</v>
      </c>
      <c r="J262" t="s">
        <v>80</v>
      </c>
      <c r="K262">
        <v>370</v>
      </c>
      <c r="L262">
        <v>369</v>
      </c>
      <c r="M262" t="s">
        <v>80</v>
      </c>
      <c r="N262" t="s">
        <v>80</v>
      </c>
      <c r="O262">
        <v>472</v>
      </c>
      <c r="P262">
        <v>467</v>
      </c>
      <c r="Q262" t="s">
        <v>80</v>
      </c>
      <c r="R262" t="s">
        <v>80</v>
      </c>
      <c r="S262">
        <v>400</v>
      </c>
      <c r="T262">
        <v>409</v>
      </c>
      <c r="U262" t="s">
        <v>80</v>
      </c>
      <c r="V262" t="s">
        <v>80</v>
      </c>
      <c r="W262">
        <v>494</v>
      </c>
      <c r="X262">
        <v>492</v>
      </c>
      <c r="Y262" t="s">
        <v>80</v>
      </c>
      <c r="Z262" t="s">
        <v>80</v>
      </c>
      <c r="AA262">
        <v>410</v>
      </c>
      <c r="AB262">
        <v>409</v>
      </c>
      <c r="AC262" t="s">
        <v>80</v>
      </c>
      <c r="AD262" t="s">
        <v>80</v>
      </c>
      <c r="AE262">
        <v>424</v>
      </c>
      <c r="AF262">
        <v>425</v>
      </c>
      <c r="AG262" t="s">
        <v>80</v>
      </c>
      <c r="AH262" t="s">
        <v>80</v>
      </c>
      <c r="AI262">
        <v>399</v>
      </c>
      <c r="AJ262">
        <v>395</v>
      </c>
      <c r="AK262" t="s">
        <v>80</v>
      </c>
      <c r="AL262" t="s">
        <v>80</v>
      </c>
      <c r="AM262">
        <v>414</v>
      </c>
      <c r="AN262">
        <v>416</v>
      </c>
      <c r="AO262" t="s">
        <v>80</v>
      </c>
      <c r="AP262" t="s">
        <v>80</v>
      </c>
      <c r="AQ262">
        <v>483</v>
      </c>
      <c r="AR262">
        <v>484</v>
      </c>
      <c r="AS262" t="s">
        <v>80</v>
      </c>
      <c r="AT262" t="s">
        <v>80</v>
      </c>
      <c r="AU262">
        <v>479</v>
      </c>
      <c r="AV262">
        <v>479</v>
      </c>
      <c r="AW262" t="s">
        <v>80</v>
      </c>
      <c r="AX262" t="s">
        <v>80</v>
      </c>
      <c r="AY262">
        <v>647</v>
      </c>
      <c r="AZ262">
        <v>644</v>
      </c>
      <c r="BA262" t="s">
        <v>80</v>
      </c>
      <c r="BB262" t="s">
        <v>80</v>
      </c>
      <c r="BC262" s="20">
        <f t="shared" si="47"/>
        <v>5388</v>
      </c>
      <c r="BD262" s="20">
        <f t="shared" si="48"/>
        <v>5384</v>
      </c>
      <c r="BG262">
        <v>632</v>
      </c>
      <c r="BH262">
        <v>635</v>
      </c>
      <c r="BI262" t="s">
        <v>80</v>
      </c>
      <c r="BJ262" t="s">
        <v>80</v>
      </c>
      <c r="BK262">
        <v>408</v>
      </c>
      <c r="BL262">
        <v>406</v>
      </c>
      <c r="BM262" t="s">
        <v>80</v>
      </c>
      <c r="BN262" t="s">
        <v>80</v>
      </c>
      <c r="BO262">
        <v>352</v>
      </c>
      <c r="BP262">
        <v>355</v>
      </c>
      <c r="BQ262" t="s">
        <v>80</v>
      </c>
      <c r="BR262" t="s">
        <v>80</v>
      </c>
      <c r="BS262">
        <v>416</v>
      </c>
      <c r="BT262">
        <v>417</v>
      </c>
      <c r="BU262" t="s">
        <v>80</v>
      </c>
      <c r="BV262" t="s">
        <v>80</v>
      </c>
      <c r="BW262">
        <v>404</v>
      </c>
      <c r="BX262">
        <v>405</v>
      </c>
      <c r="BY262" t="s">
        <v>80</v>
      </c>
      <c r="BZ262" t="s">
        <v>80</v>
      </c>
      <c r="CA262" s="20">
        <f t="shared" si="49"/>
        <v>2212</v>
      </c>
      <c r="CB262" s="20">
        <f t="shared" si="50"/>
        <v>2218</v>
      </c>
      <c r="CE262">
        <f t="shared" si="51"/>
        <v>7600</v>
      </c>
      <c r="CF262">
        <f t="shared" si="52"/>
        <v>7602</v>
      </c>
      <c r="CG262">
        <f t="shared" si="53"/>
        <v>0</v>
      </c>
      <c r="CH262">
        <f t="shared" si="54"/>
        <v>0</v>
      </c>
    </row>
    <row r="263" spans="1:86" hidden="1" x14ac:dyDescent="0.25">
      <c r="A263" t="s">
        <v>421</v>
      </c>
      <c r="B263" t="s">
        <v>422</v>
      </c>
      <c r="C263" t="s">
        <v>83</v>
      </c>
      <c r="D263" t="s">
        <v>306</v>
      </c>
      <c r="E263" t="s">
        <v>423</v>
      </c>
      <c r="F263" t="s">
        <v>86</v>
      </c>
      <c r="G263">
        <v>2</v>
      </c>
      <c r="H263">
        <v>1</v>
      </c>
      <c r="I263" t="s">
        <v>80</v>
      </c>
      <c r="J263" t="s">
        <v>80</v>
      </c>
      <c r="K263">
        <v>5</v>
      </c>
      <c r="L263">
        <v>6</v>
      </c>
      <c r="M263">
        <v>1</v>
      </c>
      <c r="N263" t="s">
        <v>80</v>
      </c>
      <c r="O263">
        <v>9</v>
      </c>
      <c r="P263">
        <v>8</v>
      </c>
      <c r="Q263" t="s">
        <v>80</v>
      </c>
      <c r="R263" t="s">
        <v>80</v>
      </c>
      <c r="S263">
        <v>8</v>
      </c>
      <c r="T263">
        <v>9</v>
      </c>
      <c r="U263" t="s">
        <v>80</v>
      </c>
      <c r="V263" t="s">
        <v>80</v>
      </c>
      <c r="W263">
        <v>12</v>
      </c>
      <c r="X263">
        <v>12</v>
      </c>
      <c r="Y263" t="s">
        <v>80</v>
      </c>
      <c r="Z263" t="s">
        <v>80</v>
      </c>
      <c r="AA263">
        <v>8</v>
      </c>
      <c r="AB263">
        <v>7</v>
      </c>
      <c r="AC263" t="s">
        <v>80</v>
      </c>
      <c r="AD263" t="s">
        <v>80</v>
      </c>
      <c r="AE263">
        <v>11</v>
      </c>
      <c r="AF263">
        <v>12</v>
      </c>
      <c r="AG263" t="s">
        <v>80</v>
      </c>
      <c r="AH263" t="s">
        <v>80</v>
      </c>
      <c r="AI263">
        <v>4</v>
      </c>
      <c r="AJ263">
        <v>4</v>
      </c>
      <c r="AK263" t="s">
        <v>80</v>
      </c>
      <c r="AL263" t="s">
        <v>80</v>
      </c>
      <c r="AM263">
        <v>6</v>
      </c>
      <c r="AN263">
        <v>6</v>
      </c>
      <c r="AO263" t="s">
        <v>80</v>
      </c>
      <c r="AP263" t="s">
        <v>80</v>
      </c>
      <c r="AQ263">
        <v>6</v>
      </c>
      <c r="AR263">
        <v>4</v>
      </c>
      <c r="AS263" t="s">
        <v>80</v>
      </c>
      <c r="AT263" t="s">
        <v>80</v>
      </c>
      <c r="AU263">
        <v>5</v>
      </c>
      <c r="AV263">
        <v>4</v>
      </c>
      <c r="AW263" t="s">
        <v>80</v>
      </c>
      <c r="AX263" t="s">
        <v>80</v>
      </c>
      <c r="AY263">
        <v>12</v>
      </c>
      <c r="AZ263">
        <v>15</v>
      </c>
      <c r="BA263" t="s">
        <v>80</v>
      </c>
      <c r="BB263" t="s">
        <v>80</v>
      </c>
      <c r="BC263" s="20">
        <f t="shared" si="47"/>
        <v>88</v>
      </c>
      <c r="BD263" s="20">
        <f t="shared" si="48"/>
        <v>88</v>
      </c>
      <c r="BG263">
        <v>4</v>
      </c>
      <c r="BH263">
        <v>2</v>
      </c>
      <c r="BI263" t="s">
        <v>80</v>
      </c>
      <c r="BJ263" t="s">
        <v>80</v>
      </c>
      <c r="BK263">
        <v>5</v>
      </c>
      <c r="BL263">
        <v>6</v>
      </c>
      <c r="BM263" t="s">
        <v>80</v>
      </c>
      <c r="BN263" t="s">
        <v>80</v>
      </c>
      <c r="BO263">
        <v>12</v>
      </c>
      <c r="BP263">
        <v>13</v>
      </c>
      <c r="BQ263" t="s">
        <v>80</v>
      </c>
      <c r="BR263" t="s">
        <v>80</v>
      </c>
      <c r="BS263">
        <v>10</v>
      </c>
      <c r="BT263">
        <v>9</v>
      </c>
      <c r="BU263" t="s">
        <v>80</v>
      </c>
      <c r="BV263" t="s">
        <v>80</v>
      </c>
      <c r="BW263">
        <v>4</v>
      </c>
      <c r="BX263">
        <v>5</v>
      </c>
      <c r="BY263" t="s">
        <v>80</v>
      </c>
      <c r="BZ263" t="s">
        <v>80</v>
      </c>
      <c r="CA263" s="20">
        <f t="shared" si="49"/>
        <v>35</v>
      </c>
      <c r="CB263" s="20">
        <f t="shared" si="50"/>
        <v>35</v>
      </c>
      <c r="CE263">
        <f t="shared" si="51"/>
        <v>123</v>
      </c>
      <c r="CF263">
        <f t="shared" si="52"/>
        <v>123</v>
      </c>
      <c r="CG263">
        <f t="shared" si="53"/>
        <v>0</v>
      </c>
      <c r="CH263">
        <f t="shared" si="54"/>
        <v>0</v>
      </c>
    </row>
    <row r="264" spans="1:86" hidden="1" x14ac:dyDescent="0.25">
      <c r="A264" t="s">
        <v>424</v>
      </c>
      <c r="B264" t="s">
        <v>425</v>
      </c>
      <c r="C264" t="s">
        <v>95</v>
      </c>
      <c r="D264" t="s">
        <v>96</v>
      </c>
      <c r="E264" t="s">
        <v>426</v>
      </c>
      <c r="F264" t="s">
        <v>92</v>
      </c>
      <c r="G264" t="s">
        <v>80</v>
      </c>
      <c r="H264" t="s">
        <v>80</v>
      </c>
      <c r="I264" t="s">
        <v>80</v>
      </c>
      <c r="J264" t="s">
        <v>80</v>
      </c>
      <c r="K264" t="s">
        <v>80</v>
      </c>
      <c r="L264" t="s">
        <v>80</v>
      </c>
      <c r="M264" t="s">
        <v>80</v>
      </c>
      <c r="N264" t="s">
        <v>80</v>
      </c>
      <c r="O264" t="s">
        <v>80</v>
      </c>
      <c r="P264" t="s">
        <v>80</v>
      </c>
      <c r="Q264" t="s">
        <v>80</v>
      </c>
      <c r="R264" t="s">
        <v>80</v>
      </c>
      <c r="S264" t="s">
        <v>80</v>
      </c>
      <c r="T264" t="s">
        <v>80</v>
      </c>
      <c r="U264" t="s">
        <v>80</v>
      </c>
      <c r="V264" t="s">
        <v>80</v>
      </c>
      <c r="W264" t="s">
        <v>80</v>
      </c>
      <c r="X264" t="s">
        <v>80</v>
      </c>
      <c r="Y264" t="s">
        <v>80</v>
      </c>
      <c r="Z264" t="s">
        <v>80</v>
      </c>
      <c r="AA264" t="s">
        <v>80</v>
      </c>
      <c r="AB264" t="s">
        <v>80</v>
      </c>
      <c r="AC264" t="s">
        <v>80</v>
      </c>
      <c r="AD264" t="s">
        <v>80</v>
      </c>
      <c r="AE264" t="s">
        <v>80</v>
      </c>
      <c r="AF264" t="s">
        <v>80</v>
      </c>
      <c r="AG264" t="s">
        <v>80</v>
      </c>
      <c r="AH264" t="s">
        <v>80</v>
      </c>
      <c r="AI264" t="s">
        <v>80</v>
      </c>
      <c r="AJ264" t="s">
        <v>80</v>
      </c>
      <c r="AK264" t="s">
        <v>80</v>
      </c>
      <c r="AL264" t="s">
        <v>80</v>
      </c>
      <c r="AM264" t="s">
        <v>80</v>
      </c>
      <c r="AN264" t="s">
        <v>80</v>
      </c>
      <c r="AO264" t="s">
        <v>80</v>
      </c>
      <c r="AP264" t="s">
        <v>80</v>
      </c>
      <c r="AQ264" t="s">
        <v>80</v>
      </c>
      <c r="AR264" t="s">
        <v>80</v>
      </c>
      <c r="AS264" t="s">
        <v>80</v>
      </c>
      <c r="AT264" t="s">
        <v>80</v>
      </c>
      <c r="AU264" t="s">
        <v>80</v>
      </c>
      <c r="AV264" t="s">
        <v>80</v>
      </c>
      <c r="AW264" t="s">
        <v>80</v>
      </c>
      <c r="AX264" t="s">
        <v>80</v>
      </c>
      <c r="AY264" t="s">
        <v>80</v>
      </c>
      <c r="AZ264" t="s">
        <v>80</v>
      </c>
      <c r="BA264" t="s">
        <v>80</v>
      </c>
      <c r="BB264" t="s">
        <v>80</v>
      </c>
      <c r="BG264" t="s">
        <v>80</v>
      </c>
      <c r="BH264" t="s">
        <v>80</v>
      </c>
      <c r="BI264" t="s">
        <v>80</v>
      </c>
      <c r="BJ264" t="s">
        <v>80</v>
      </c>
      <c r="BK264" t="s">
        <v>80</v>
      </c>
      <c r="BL264" t="s">
        <v>80</v>
      </c>
      <c r="BM264" t="s">
        <v>80</v>
      </c>
      <c r="BN264" t="s">
        <v>80</v>
      </c>
      <c r="BO264" t="s">
        <v>80</v>
      </c>
      <c r="BP264" t="s">
        <v>80</v>
      </c>
      <c r="BQ264" t="s">
        <v>80</v>
      </c>
      <c r="BR264" t="s">
        <v>80</v>
      </c>
      <c r="BS264">
        <v>2</v>
      </c>
      <c r="BT264">
        <v>2</v>
      </c>
      <c r="BU264" t="s">
        <v>80</v>
      </c>
      <c r="BV264" t="s">
        <v>80</v>
      </c>
      <c r="BW264">
        <v>1</v>
      </c>
      <c r="BX264">
        <v>1</v>
      </c>
      <c r="BY264" t="s">
        <v>80</v>
      </c>
      <c r="BZ264" t="s">
        <v>80</v>
      </c>
      <c r="CE264">
        <f t="shared" si="51"/>
        <v>0</v>
      </c>
      <c r="CF264">
        <f t="shared" si="52"/>
        <v>0</v>
      </c>
      <c r="CG264">
        <f t="shared" si="53"/>
        <v>0</v>
      </c>
      <c r="CH264">
        <f t="shared" si="54"/>
        <v>0</v>
      </c>
    </row>
    <row r="265" spans="1:86" hidden="1" x14ac:dyDescent="0.25">
      <c r="A265" t="s">
        <v>427</v>
      </c>
      <c r="B265" t="s">
        <v>428</v>
      </c>
      <c r="C265" t="s">
        <v>89</v>
      </c>
      <c r="D265" t="s">
        <v>186</v>
      </c>
      <c r="E265" t="s">
        <v>429</v>
      </c>
      <c r="F265" t="s">
        <v>92</v>
      </c>
      <c r="G265">
        <v>335</v>
      </c>
      <c r="H265">
        <v>335</v>
      </c>
      <c r="I265" t="s">
        <v>80</v>
      </c>
      <c r="J265" t="s">
        <v>80</v>
      </c>
      <c r="K265">
        <v>323</v>
      </c>
      <c r="L265">
        <v>323</v>
      </c>
      <c r="M265" t="s">
        <v>80</v>
      </c>
      <c r="N265" t="s">
        <v>80</v>
      </c>
      <c r="O265">
        <v>422</v>
      </c>
      <c r="P265">
        <v>422</v>
      </c>
      <c r="Q265" t="s">
        <v>80</v>
      </c>
      <c r="R265" t="s">
        <v>80</v>
      </c>
      <c r="S265">
        <v>427</v>
      </c>
      <c r="T265">
        <v>427</v>
      </c>
      <c r="U265" t="s">
        <v>80</v>
      </c>
      <c r="V265" t="s">
        <v>80</v>
      </c>
      <c r="W265">
        <v>358</v>
      </c>
      <c r="X265">
        <v>358</v>
      </c>
      <c r="Y265" t="s">
        <v>80</v>
      </c>
      <c r="Z265" t="s">
        <v>80</v>
      </c>
      <c r="AA265">
        <v>332</v>
      </c>
      <c r="AB265">
        <v>332</v>
      </c>
      <c r="AC265" t="s">
        <v>80</v>
      </c>
      <c r="AD265" t="s">
        <v>80</v>
      </c>
      <c r="AE265">
        <v>320</v>
      </c>
      <c r="AF265">
        <v>320</v>
      </c>
      <c r="AG265" t="s">
        <v>80</v>
      </c>
      <c r="AH265" t="s">
        <v>80</v>
      </c>
      <c r="AI265">
        <v>305</v>
      </c>
      <c r="AJ265">
        <v>305</v>
      </c>
      <c r="AK265" t="s">
        <v>80</v>
      </c>
      <c r="AL265" t="s">
        <v>80</v>
      </c>
      <c r="AM265">
        <v>392</v>
      </c>
      <c r="AN265">
        <v>392</v>
      </c>
      <c r="AO265" t="s">
        <v>80</v>
      </c>
      <c r="AP265" t="s">
        <v>80</v>
      </c>
      <c r="AQ265">
        <v>416</v>
      </c>
      <c r="AR265">
        <v>416</v>
      </c>
      <c r="AS265" t="s">
        <v>80</v>
      </c>
      <c r="AT265" t="s">
        <v>80</v>
      </c>
      <c r="AU265">
        <v>373</v>
      </c>
      <c r="AV265">
        <v>373</v>
      </c>
      <c r="AW265" t="s">
        <v>80</v>
      </c>
      <c r="AX265" t="s">
        <v>80</v>
      </c>
      <c r="AY265">
        <v>498</v>
      </c>
      <c r="AZ265">
        <v>498</v>
      </c>
      <c r="BA265" t="s">
        <v>80</v>
      </c>
      <c r="BB265" t="s">
        <v>80</v>
      </c>
      <c r="BC265" s="20">
        <f t="shared" si="47"/>
        <v>4501</v>
      </c>
      <c r="BD265" s="20">
        <f t="shared" si="48"/>
        <v>4501</v>
      </c>
      <c r="BG265">
        <v>458</v>
      </c>
      <c r="BH265">
        <v>458</v>
      </c>
      <c r="BI265" t="s">
        <v>80</v>
      </c>
      <c r="BJ265" t="s">
        <v>80</v>
      </c>
      <c r="BK265">
        <v>395</v>
      </c>
      <c r="BL265">
        <v>395</v>
      </c>
      <c r="BM265" t="s">
        <v>80</v>
      </c>
      <c r="BN265" t="s">
        <v>80</v>
      </c>
      <c r="BO265">
        <v>372</v>
      </c>
      <c r="BP265">
        <v>372</v>
      </c>
      <c r="BQ265" t="s">
        <v>80</v>
      </c>
      <c r="BR265" t="s">
        <v>80</v>
      </c>
      <c r="BS265">
        <v>424</v>
      </c>
      <c r="BT265">
        <v>424</v>
      </c>
      <c r="BU265" t="s">
        <v>80</v>
      </c>
      <c r="BV265" t="s">
        <v>80</v>
      </c>
      <c r="BW265">
        <v>441</v>
      </c>
      <c r="BX265">
        <v>441</v>
      </c>
      <c r="BY265" t="s">
        <v>80</v>
      </c>
      <c r="BZ265" t="s">
        <v>80</v>
      </c>
      <c r="CA265" s="20">
        <f t="shared" si="49"/>
        <v>2090</v>
      </c>
      <c r="CB265" s="20">
        <f t="shared" si="50"/>
        <v>2090</v>
      </c>
      <c r="CE265">
        <f t="shared" si="51"/>
        <v>6591</v>
      </c>
      <c r="CF265">
        <f t="shared" si="52"/>
        <v>6591</v>
      </c>
      <c r="CG265">
        <f t="shared" si="53"/>
        <v>0</v>
      </c>
      <c r="CH265">
        <f t="shared" si="54"/>
        <v>0</v>
      </c>
    </row>
    <row r="266" spans="1:86" hidden="1" x14ac:dyDescent="0.25">
      <c r="A266" t="s">
        <v>430</v>
      </c>
      <c r="B266" t="s">
        <v>431</v>
      </c>
      <c r="C266" t="s">
        <v>83</v>
      </c>
      <c r="D266" t="s">
        <v>140</v>
      </c>
      <c r="E266" t="s">
        <v>432</v>
      </c>
      <c r="F266" t="s">
        <v>92</v>
      </c>
      <c r="G266">
        <v>214</v>
      </c>
      <c r="H266">
        <v>217</v>
      </c>
      <c r="I266" t="s">
        <v>80</v>
      </c>
      <c r="J266" t="s">
        <v>80</v>
      </c>
      <c r="K266">
        <v>191</v>
      </c>
      <c r="L266">
        <v>191</v>
      </c>
      <c r="M266" t="s">
        <v>80</v>
      </c>
      <c r="N266" t="s">
        <v>80</v>
      </c>
      <c r="O266">
        <v>213</v>
      </c>
      <c r="P266">
        <v>209</v>
      </c>
      <c r="Q266" t="s">
        <v>80</v>
      </c>
      <c r="R266" t="s">
        <v>80</v>
      </c>
      <c r="S266">
        <v>172</v>
      </c>
      <c r="T266">
        <v>177</v>
      </c>
      <c r="U266" t="s">
        <v>80</v>
      </c>
      <c r="V266" t="s">
        <v>80</v>
      </c>
      <c r="W266">
        <v>235</v>
      </c>
      <c r="X266">
        <v>232</v>
      </c>
      <c r="Y266" t="s">
        <v>80</v>
      </c>
      <c r="Z266" t="s">
        <v>80</v>
      </c>
      <c r="AA266">
        <v>222</v>
      </c>
      <c r="AB266">
        <v>222</v>
      </c>
      <c r="AC266" t="s">
        <v>80</v>
      </c>
      <c r="AD266" t="s">
        <v>80</v>
      </c>
      <c r="AE266">
        <v>154</v>
      </c>
      <c r="AF266">
        <v>155</v>
      </c>
      <c r="AG266" t="s">
        <v>80</v>
      </c>
      <c r="AH266" t="s">
        <v>80</v>
      </c>
      <c r="AI266">
        <v>147</v>
      </c>
      <c r="AJ266">
        <v>146</v>
      </c>
      <c r="AK266" t="s">
        <v>80</v>
      </c>
      <c r="AL266" t="s">
        <v>80</v>
      </c>
      <c r="AM266">
        <v>179</v>
      </c>
      <c r="AN266">
        <v>178</v>
      </c>
      <c r="AO266" t="s">
        <v>80</v>
      </c>
      <c r="AP266" t="s">
        <v>80</v>
      </c>
      <c r="AQ266">
        <v>289</v>
      </c>
      <c r="AR266">
        <v>293</v>
      </c>
      <c r="AS266" t="s">
        <v>80</v>
      </c>
      <c r="AT266" t="s">
        <v>80</v>
      </c>
      <c r="AU266">
        <v>225</v>
      </c>
      <c r="AV266">
        <v>223</v>
      </c>
      <c r="AW266" t="s">
        <v>80</v>
      </c>
      <c r="AX266" t="s">
        <v>80</v>
      </c>
      <c r="AY266">
        <v>355</v>
      </c>
      <c r="AZ266">
        <v>357</v>
      </c>
      <c r="BA266" t="s">
        <v>80</v>
      </c>
      <c r="BB266" t="s">
        <v>80</v>
      </c>
      <c r="BC266" s="20">
        <f t="shared" si="47"/>
        <v>2596</v>
      </c>
      <c r="BD266" s="20">
        <f t="shared" si="48"/>
        <v>2600</v>
      </c>
      <c r="BG266">
        <v>222</v>
      </c>
      <c r="BH266">
        <v>220</v>
      </c>
      <c r="BI266" t="s">
        <v>80</v>
      </c>
      <c r="BJ266" t="s">
        <v>80</v>
      </c>
      <c r="BK266">
        <v>162</v>
      </c>
      <c r="BL266">
        <v>162</v>
      </c>
      <c r="BM266" t="s">
        <v>80</v>
      </c>
      <c r="BN266" t="s">
        <v>80</v>
      </c>
      <c r="BO266">
        <v>284</v>
      </c>
      <c r="BP266">
        <v>283</v>
      </c>
      <c r="BQ266" t="s">
        <v>80</v>
      </c>
      <c r="BR266" t="s">
        <v>80</v>
      </c>
      <c r="BS266">
        <v>290</v>
      </c>
      <c r="BT266">
        <v>290</v>
      </c>
      <c r="BU266" t="s">
        <v>80</v>
      </c>
      <c r="BV266" t="s">
        <v>80</v>
      </c>
      <c r="BW266">
        <v>256</v>
      </c>
      <c r="BX266">
        <v>259</v>
      </c>
      <c r="BY266" t="s">
        <v>80</v>
      </c>
      <c r="BZ266" t="s">
        <v>80</v>
      </c>
      <c r="CA266" s="20">
        <f t="shared" si="49"/>
        <v>1214</v>
      </c>
      <c r="CB266" s="20">
        <f t="shared" si="50"/>
        <v>1214</v>
      </c>
      <c r="CE266">
        <f t="shared" si="51"/>
        <v>3810</v>
      </c>
      <c r="CF266">
        <f t="shared" si="52"/>
        <v>3814</v>
      </c>
      <c r="CG266">
        <f t="shared" si="53"/>
        <v>0</v>
      </c>
      <c r="CH266">
        <f t="shared" si="54"/>
        <v>0</v>
      </c>
    </row>
    <row r="267" spans="1:86" hidden="1" x14ac:dyDescent="0.25">
      <c r="A267" t="s">
        <v>430</v>
      </c>
      <c r="B267" t="s">
        <v>431</v>
      </c>
      <c r="C267" t="s">
        <v>83</v>
      </c>
      <c r="D267" t="s">
        <v>140</v>
      </c>
      <c r="E267" t="s">
        <v>432</v>
      </c>
      <c r="F267" t="s">
        <v>86</v>
      </c>
      <c r="G267">
        <v>12</v>
      </c>
      <c r="H267">
        <v>8</v>
      </c>
      <c r="I267" t="s">
        <v>80</v>
      </c>
      <c r="J267" t="s">
        <v>80</v>
      </c>
      <c r="K267">
        <v>12</v>
      </c>
      <c r="L267">
        <v>15</v>
      </c>
      <c r="M267" t="s">
        <v>80</v>
      </c>
      <c r="N267" t="s">
        <v>80</v>
      </c>
      <c r="O267">
        <v>15</v>
      </c>
      <c r="P267">
        <v>14</v>
      </c>
      <c r="Q267" t="s">
        <v>80</v>
      </c>
      <c r="R267" t="s">
        <v>80</v>
      </c>
      <c r="S267">
        <v>11</v>
      </c>
      <c r="T267">
        <v>12</v>
      </c>
      <c r="U267" t="s">
        <v>80</v>
      </c>
      <c r="V267" t="s">
        <v>80</v>
      </c>
      <c r="W267">
        <v>14</v>
      </c>
      <c r="X267">
        <v>10</v>
      </c>
      <c r="Y267" t="s">
        <v>80</v>
      </c>
      <c r="Z267" t="s">
        <v>80</v>
      </c>
      <c r="AA267">
        <v>12</v>
      </c>
      <c r="AB267">
        <v>16</v>
      </c>
      <c r="AC267" t="s">
        <v>80</v>
      </c>
      <c r="AD267" t="s">
        <v>80</v>
      </c>
      <c r="AE267">
        <v>13</v>
      </c>
      <c r="AF267">
        <v>12</v>
      </c>
      <c r="AG267" t="s">
        <v>80</v>
      </c>
      <c r="AH267" t="s">
        <v>80</v>
      </c>
      <c r="AI267">
        <v>8</v>
      </c>
      <c r="AJ267">
        <v>10</v>
      </c>
      <c r="AK267" t="s">
        <v>80</v>
      </c>
      <c r="AL267" t="s">
        <v>80</v>
      </c>
      <c r="AM267">
        <v>6</v>
      </c>
      <c r="AN267">
        <v>4</v>
      </c>
      <c r="AO267" t="s">
        <v>80</v>
      </c>
      <c r="AP267" t="s">
        <v>80</v>
      </c>
      <c r="AQ267">
        <v>21</v>
      </c>
      <c r="AR267">
        <v>21</v>
      </c>
      <c r="AS267">
        <v>1</v>
      </c>
      <c r="AT267" t="s">
        <v>80</v>
      </c>
      <c r="AU267">
        <v>18</v>
      </c>
      <c r="AV267">
        <v>18</v>
      </c>
      <c r="AW267" t="s">
        <v>80</v>
      </c>
      <c r="AX267" t="s">
        <v>80</v>
      </c>
      <c r="AY267">
        <v>10</v>
      </c>
      <c r="AZ267">
        <v>12</v>
      </c>
      <c r="BA267" t="s">
        <v>80</v>
      </c>
      <c r="BB267" t="s">
        <v>80</v>
      </c>
      <c r="BC267" s="20">
        <f t="shared" si="47"/>
        <v>152</v>
      </c>
      <c r="BD267" s="20">
        <f t="shared" si="48"/>
        <v>152</v>
      </c>
      <c r="BG267">
        <v>12</v>
      </c>
      <c r="BH267">
        <v>11</v>
      </c>
      <c r="BI267" t="s">
        <v>80</v>
      </c>
      <c r="BJ267" t="s">
        <v>80</v>
      </c>
      <c r="BK267">
        <v>9</v>
      </c>
      <c r="BL267">
        <v>9</v>
      </c>
      <c r="BM267" t="s">
        <v>80</v>
      </c>
      <c r="BN267" t="s">
        <v>80</v>
      </c>
      <c r="BO267">
        <v>15</v>
      </c>
      <c r="BP267">
        <v>13</v>
      </c>
      <c r="BQ267" t="s">
        <v>80</v>
      </c>
      <c r="BR267" t="s">
        <v>80</v>
      </c>
      <c r="BS267">
        <v>13</v>
      </c>
      <c r="BT267">
        <v>16</v>
      </c>
      <c r="BU267" t="s">
        <v>80</v>
      </c>
      <c r="BV267" t="s">
        <v>80</v>
      </c>
      <c r="BW267">
        <v>10</v>
      </c>
      <c r="BX267">
        <v>10</v>
      </c>
      <c r="BY267" t="s">
        <v>80</v>
      </c>
      <c r="BZ267" t="s">
        <v>80</v>
      </c>
      <c r="CA267" s="20">
        <f t="shared" si="49"/>
        <v>59</v>
      </c>
      <c r="CB267" s="20">
        <f t="shared" si="50"/>
        <v>59</v>
      </c>
      <c r="CE267">
        <f t="shared" si="51"/>
        <v>211</v>
      </c>
      <c r="CF267">
        <f t="shared" si="52"/>
        <v>211</v>
      </c>
      <c r="CG267">
        <f t="shared" si="53"/>
        <v>0</v>
      </c>
      <c r="CH267">
        <f t="shared" si="54"/>
        <v>0</v>
      </c>
    </row>
    <row r="268" spans="1:86" hidden="1" x14ac:dyDescent="0.25">
      <c r="A268" t="s">
        <v>433</v>
      </c>
      <c r="B268" t="s">
        <v>434</v>
      </c>
      <c r="C268" t="s">
        <v>83</v>
      </c>
      <c r="D268" t="s">
        <v>140</v>
      </c>
      <c r="E268" t="s">
        <v>435</v>
      </c>
      <c r="F268" t="s">
        <v>92</v>
      </c>
      <c r="G268">
        <v>3</v>
      </c>
      <c r="H268">
        <v>3</v>
      </c>
      <c r="I268" t="s">
        <v>80</v>
      </c>
      <c r="J268" t="s">
        <v>80</v>
      </c>
      <c r="K268">
        <v>37</v>
      </c>
      <c r="L268">
        <v>37</v>
      </c>
      <c r="M268" t="s">
        <v>80</v>
      </c>
      <c r="N268" t="s">
        <v>80</v>
      </c>
      <c r="O268">
        <v>43</v>
      </c>
      <c r="P268">
        <v>42</v>
      </c>
      <c r="Q268" t="s">
        <v>80</v>
      </c>
      <c r="R268" t="s">
        <v>80</v>
      </c>
      <c r="S268">
        <v>43</v>
      </c>
      <c r="T268">
        <v>43</v>
      </c>
      <c r="U268" t="s">
        <v>80</v>
      </c>
      <c r="V268" t="s">
        <v>80</v>
      </c>
      <c r="W268">
        <v>65</v>
      </c>
      <c r="X268">
        <v>64</v>
      </c>
      <c r="Y268" t="s">
        <v>80</v>
      </c>
      <c r="Z268" t="s">
        <v>80</v>
      </c>
      <c r="AA268">
        <v>49</v>
      </c>
      <c r="AB268">
        <v>51</v>
      </c>
      <c r="AC268" t="s">
        <v>80</v>
      </c>
      <c r="AD268" t="s">
        <v>80</v>
      </c>
      <c r="AE268">
        <v>50</v>
      </c>
      <c r="AF268">
        <v>50</v>
      </c>
      <c r="AG268" t="s">
        <v>80</v>
      </c>
      <c r="AH268" t="s">
        <v>80</v>
      </c>
      <c r="AI268">
        <v>46</v>
      </c>
      <c r="AJ268">
        <v>46</v>
      </c>
      <c r="AK268" t="s">
        <v>80</v>
      </c>
      <c r="AL268" t="s">
        <v>80</v>
      </c>
      <c r="AM268">
        <v>43</v>
      </c>
      <c r="AN268">
        <v>43</v>
      </c>
      <c r="AO268" t="s">
        <v>80</v>
      </c>
      <c r="AP268" t="s">
        <v>80</v>
      </c>
      <c r="AQ268">
        <v>46</v>
      </c>
      <c r="AR268">
        <v>44</v>
      </c>
      <c r="AS268" t="s">
        <v>80</v>
      </c>
      <c r="AT268" t="s">
        <v>80</v>
      </c>
      <c r="AU268">
        <v>58</v>
      </c>
      <c r="AV268">
        <v>60</v>
      </c>
      <c r="AW268" t="s">
        <v>80</v>
      </c>
      <c r="AX268" t="s">
        <v>80</v>
      </c>
      <c r="AY268">
        <v>70</v>
      </c>
      <c r="AZ268">
        <v>70</v>
      </c>
      <c r="BA268" t="s">
        <v>80</v>
      </c>
      <c r="BB268" t="s">
        <v>80</v>
      </c>
      <c r="BC268" s="20">
        <f t="shared" si="47"/>
        <v>553</v>
      </c>
      <c r="BD268" s="20">
        <f t="shared" si="48"/>
        <v>553</v>
      </c>
      <c r="BG268">
        <v>68</v>
      </c>
      <c r="BH268">
        <v>68</v>
      </c>
      <c r="BI268" t="s">
        <v>80</v>
      </c>
      <c r="BJ268" t="s">
        <v>80</v>
      </c>
      <c r="BK268">
        <v>52</v>
      </c>
      <c r="BL268">
        <v>52</v>
      </c>
      <c r="BM268" t="s">
        <v>80</v>
      </c>
      <c r="BN268" t="s">
        <v>80</v>
      </c>
      <c r="BO268">
        <v>62</v>
      </c>
      <c r="BP268">
        <v>62</v>
      </c>
      <c r="BQ268" t="s">
        <v>80</v>
      </c>
      <c r="BR268" t="s">
        <v>80</v>
      </c>
      <c r="BS268">
        <v>77</v>
      </c>
      <c r="BT268">
        <v>77</v>
      </c>
      <c r="BU268" t="s">
        <v>80</v>
      </c>
      <c r="BV268" t="s">
        <v>80</v>
      </c>
      <c r="BW268">
        <v>79</v>
      </c>
      <c r="BX268">
        <v>79</v>
      </c>
      <c r="BY268" t="s">
        <v>80</v>
      </c>
      <c r="BZ268" t="s">
        <v>80</v>
      </c>
      <c r="CA268" s="20">
        <f t="shared" si="49"/>
        <v>338</v>
      </c>
      <c r="CB268" s="20">
        <f t="shared" si="50"/>
        <v>338</v>
      </c>
      <c r="CE268">
        <f t="shared" si="51"/>
        <v>891</v>
      </c>
      <c r="CF268">
        <f t="shared" si="52"/>
        <v>891</v>
      </c>
      <c r="CG268">
        <f t="shared" si="53"/>
        <v>0</v>
      </c>
      <c r="CH268">
        <f t="shared" si="54"/>
        <v>0</v>
      </c>
    </row>
    <row r="269" spans="1:86" hidden="1" x14ac:dyDescent="0.25">
      <c r="A269" t="s">
        <v>436</v>
      </c>
      <c r="B269" t="s">
        <v>437</v>
      </c>
      <c r="C269" t="s">
        <v>106</v>
      </c>
      <c r="D269" t="s">
        <v>107</v>
      </c>
      <c r="E269" t="s">
        <v>438</v>
      </c>
      <c r="F269" t="s">
        <v>92</v>
      </c>
      <c r="G269">
        <v>175</v>
      </c>
      <c r="H269">
        <v>174</v>
      </c>
      <c r="I269" t="s">
        <v>80</v>
      </c>
      <c r="J269" t="s">
        <v>80</v>
      </c>
      <c r="K269">
        <v>138</v>
      </c>
      <c r="L269">
        <v>135</v>
      </c>
      <c r="M269" t="s">
        <v>80</v>
      </c>
      <c r="N269" t="s">
        <v>80</v>
      </c>
      <c r="O269">
        <v>174</v>
      </c>
      <c r="P269">
        <v>178</v>
      </c>
      <c r="Q269" t="s">
        <v>80</v>
      </c>
      <c r="R269" t="s">
        <v>80</v>
      </c>
      <c r="S269">
        <v>145</v>
      </c>
      <c r="T269">
        <v>144</v>
      </c>
      <c r="U269" t="s">
        <v>80</v>
      </c>
      <c r="V269" t="s">
        <v>80</v>
      </c>
      <c r="W269">
        <v>150</v>
      </c>
      <c r="X269">
        <v>150</v>
      </c>
      <c r="Y269" t="s">
        <v>80</v>
      </c>
      <c r="Z269" t="s">
        <v>80</v>
      </c>
      <c r="AA269">
        <v>146</v>
      </c>
      <c r="AB269">
        <v>146</v>
      </c>
      <c r="AC269" t="s">
        <v>80</v>
      </c>
      <c r="AD269" t="s">
        <v>80</v>
      </c>
      <c r="AE269">
        <v>160</v>
      </c>
      <c r="AF269">
        <v>160</v>
      </c>
      <c r="AG269" t="s">
        <v>80</v>
      </c>
      <c r="AH269" t="s">
        <v>80</v>
      </c>
      <c r="AI269">
        <v>114</v>
      </c>
      <c r="AJ269">
        <v>115</v>
      </c>
      <c r="AK269" t="s">
        <v>80</v>
      </c>
      <c r="AL269" t="s">
        <v>80</v>
      </c>
      <c r="AM269">
        <v>117</v>
      </c>
      <c r="AN269">
        <v>116</v>
      </c>
      <c r="AO269" t="s">
        <v>80</v>
      </c>
      <c r="AP269" t="s">
        <v>80</v>
      </c>
      <c r="AQ269">
        <v>190</v>
      </c>
      <c r="AR269">
        <v>190</v>
      </c>
      <c r="AS269" t="s">
        <v>80</v>
      </c>
      <c r="AT269" t="s">
        <v>80</v>
      </c>
      <c r="AU269">
        <v>189</v>
      </c>
      <c r="AV269">
        <v>189</v>
      </c>
      <c r="AW269" t="s">
        <v>80</v>
      </c>
      <c r="AX269" t="s">
        <v>80</v>
      </c>
      <c r="AY269">
        <v>183</v>
      </c>
      <c r="AZ269">
        <v>184</v>
      </c>
      <c r="BA269" t="s">
        <v>80</v>
      </c>
      <c r="BB269" t="s">
        <v>80</v>
      </c>
      <c r="BC269" s="20">
        <f t="shared" si="47"/>
        <v>1881</v>
      </c>
      <c r="BD269" s="20">
        <f t="shared" si="48"/>
        <v>1881</v>
      </c>
      <c r="BG269" t="s">
        <v>80</v>
      </c>
      <c r="BH269" t="s">
        <v>80</v>
      </c>
      <c r="BI269" t="s">
        <v>80</v>
      </c>
      <c r="BJ269" t="s">
        <v>80</v>
      </c>
      <c r="BK269" t="s">
        <v>80</v>
      </c>
      <c r="BL269" t="s">
        <v>80</v>
      </c>
      <c r="BM269" t="s">
        <v>80</v>
      </c>
      <c r="BN269" t="s">
        <v>80</v>
      </c>
      <c r="BO269" t="s">
        <v>80</v>
      </c>
      <c r="BP269" t="s">
        <v>80</v>
      </c>
      <c r="BQ269" t="s">
        <v>80</v>
      </c>
      <c r="BR269" t="s">
        <v>80</v>
      </c>
      <c r="BS269" t="s">
        <v>80</v>
      </c>
      <c r="BT269" t="s">
        <v>80</v>
      </c>
      <c r="BU269" t="s">
        <v>80</v>
      </c>
      <c r="BV269" t="s">
        <v>80</v>
      </c>
      <c r="BW269" t="s">
        <v>80</v>
      </c>
      <c r="BX269" t="s">
        <v>80</v>
      </c>
      <c r="BY269" t="s">
        <v>80</v>
      </c>
      <c r="BZ269" t="s">
        <v>80</v>
      </c>
      <c r="CE269">
        <f t="shared" si="51"/>
        <v>1881</v>
      </c>
      <c r="CF269">
        <f t="shared" si="52"/>
        <v>1881</v>
      </c>
      <c r="CG269">
        <f t="shared" si="53"/>
        <v>0</v>
      </c>
      <c r="CH269">
        <f t="shared" si="54"/>
        <v>0</v>
      </c>
    </row>
    <row r="270" spans="1:86" hidden="1" x14ac:dyDescent="0.25">
      <c r="A270" t="s">
        <v>439</v>
      </c>
      <c r="B270" t="s">
        <v>440</v>
      </c>
      <c r="C270" t="s">
        <v>201</v>
      </c>
      <c r="D270" t="s">
        <v>202</v>
      </c>
      <c r="E270" t="s">
        <v>441</v>
      </c>
      <c r="F270" t="s">
        <v>109</v>
      </c>
      <c r="G270">
        <v>173</v>
      </c>
      <c r="H270">
        <v>170</v>
      </c>
      <c r="I270">
        <v>15</v>
      </c>
      <c r="J270">
        <v>14</v>
      </c>
      <c r="K270">
        <v>185</v>
      </c>
      <c r="L270">
        <v>177</v>
      </c>
      <c r="M270">
        <v>7</v>
      </c>
      <c r="N270">
        <v>16</v>
      </c>
      <c r="O270">
        <v>178</v>
      </c>
      <c r="P270">
        <v>187</v>
      </c>
      <c r="Q270">
        <v>9</v>
      </c>
      <c r="R270">
        <v>17</v>
      </c>
      <c r="S270">
        <v>176</v>
      </c>
      <c r="T270">
        <v>176</v>
      </c>
      <c r="U270">
        <v>4</v>
      </c>
      <c r="V270">
        <v>21</v>
      </c>
      <c r="W270">
        <v>151</v>
      </c>
      <c r="X270">
        <v>162</v>
      </c>
      <c r="Y270">
        <v>4</v>
      </c>
      <c r="Z270">
        <v>14</v>
      </c>
      <c r="AA270">
        <v>160</v>
      </c>
      <c r="AB270">
        <v>146</v>
      </c>
      <c r="AC270">
        <v>10</v>
      </c>
      <c r="AD270">
        <v>19</v>
      </c>
      <c r="AE270">
        <v>133</v>
      </c>
      <c r="AF270">
        <v>139</v>
      </c>
      <c r="AG270">
        <v>8</v>
      </c>
      <c r="AH270">
        <v>16</v>
      </c>
      <c r="AI270">
        <v>147</v>
      </c>
      <c r="AJ270">
        <v>137</v>
      </c>
      <c r="AK270">
        <v>5</v>
      </c>
      <c r="AL270">
        <v>17</v>
      </c>
      <c r="AM270">
        <v>157</v>
      </c>
      <c r="AN270">
        <v>161</v>
      </c>
      <c r="AO270">
        <v>5</v>
      </c>
      <c r="AP270">
        <v>18</v>
      </c>
      <c r="AQ270">
        <v>201</v>
      </c>
      <c r="AR270">
        <v>189</v>
      </c>
      <c r="AS270">
        <v>9</v>
      </c>
      <c r="AT270">
        <v>7</v>
      </c>
      <c r="AU270">
        <v>188</v>
      </c>
      <c r="AV270">
        <v>201</v>
      </c>
      <c r="AW270">
        <v>12</v>
      </c>
      <c r="AX270">
        <v>24</v>
      </c>
      <c r="AY270">
        <v>236</v>
      </c>
      <c r="AZ270">
        <v>234</v>
      </c>
      <c r="BA270">
        <v>13</v>
      </c>
      <c r="BB270">
        <v>25</v>
      </c>
      <c r="BC270" s="20">
        <f t="shared" si="47"/>
        <v>2085</v>
      </c>
      <c r="BD270" s="20">
        <f t="shared" si="48"/>
        <v>2079</v>
      </c>
      <c r="BE270" s="20">
        <f t="shared" ref="BE270:BE312" si="55">I270+M270+Q270+U270+Y270+AC270+AG270+AK270+AO270+AS270+AW270+BA270</f>
        <v>101</v>
      </c>
      <c r="BF270" s="20">
        <f t="shared" ref="BF270:BF314" si="56">J270+N270+R270+V270+Z270+AD270+AH270+AL270+AP270+AT270+AX270+BB270</f>
        <v>208</v>
      </c>
      <c r="BG270">
        <v>272</v>
      </c>
      <c r="BH270">
        <v>262</v>
      </c>
      <c r="BI270">
        <v>8</v>
      </c>
      <c r="BJ270">
        <v>31</v>
      </c>
      <c r="BK270">
        <v>241</v>
      </c>
      <c r="BL270">
        <v>246</v>
      </c>
      <c r="BM270">
        <v>12</v>
      </c>
      <c r="BN270">
        <v>23</v>
      </c>
      <c r="BO270">
        <v>214</v>
      </c>
      <c r="BP270">
        <v>228</v>
      </c>
      <c r="BQ270">
        <v>9</v>
      </c>
      <c r="BR270">
        <v>15</v>
      </c>
      <c r="BS270">
        <v>113</v>
      </c>
      <c r="BT270">
        <v>132</v>
      </c>
      <c r="BU270">
        <v>2</v>
      </c>
      <c r="BV270">
        <v>4</v>
      </c>
      <c r="BW270" t="s">
        <v>80</v>
      </c>
      <c r="BX270" t="s">
        <v>80</v>
      </c>
      <c r="BY270" t="s">
        <v>80</v>
      </c>
      <c r="BZ270" t="s">
        <v>80</v>
      </c>
      <c r="CE270">
        <f t="shared" si="51"/>
        <v>2085</v>
      </c>
      <c r="CF270">
        <f t="shared" si="52"/>
        <v>2079</v>
      </c>
      <c r="CG270">
        <f t="shared" si="53"/>
        <v>101</v>
      </c>
      <c r="CH270">
        <f t="shared" si="54"/>
        <v>208</v>
      </c>
    </row>
    <row r="271" spans="1:86" hidden="1" x14ac:dyDescent="0.25">
      <c r="A271" t="s">
        <v>439</v>
      </c>
      <c r="B271" t="s">
        <v>440</v>
      </c>
      <c r="C271" t="s">
        <v>201</v>
      </c>
      <c r="D271" t="s">
        <v>202</v>
      </c>
      <c r="E271" t="s">
        <v>441</v>
      </c>
      <c r="F271" t="s">
        <v>111</v>
      </c>
      <c r="G271">
        <v>1</v>
      </c>
      <c r="H271">
        <v>1</v>
      </c>
      <c r="I271" t="s">
        <v>80</v>
      </c>
      <c r="J271" t="s">
        <v>80</v>
      </c>
      <c r="K271">
        <v>4</v>
      </c>
      <c r="L271">
        <v>4</v>
      </c>
      <c r="M271" t="s">
        <v>80</v>
      </c>
      <c r="N271" t="s">
        <v>80</v>
      </c>
      <c r="O271" t="s">
        <v>80</v>
      </c>
      <c r="P271" t="s">
        <v>80</v>
      </c>
      <c r="Q271" t="s">
        <v>80</v>
      </c>
      <c r="R271" t="s">
        <v>80</v>
      </c>
      <c r="S271">
        <v>1</v>
      </c>
      <c r="T271">
        <v>1</v>
      </c>
      <c r="U271" t="s">
        <v>80</v>
      </c>
      <c r="V271" t="s">
        <v>80</v>
      </c>
      <c r="W271">
        <v>4</v>
      </c>
      <c r="X271">
        <v>3</v>
      </c>
      <c r="Y271" t="s">
        <v>80</v>
      </c>
      <c r="Z271" t="s">
        <v>80</v>
      </c>
      <c r="AA271" t="s">
        <v>80</v>
      </c>
      <c r="AB271">
        <v>1</v>
      </c>
      <c r="AC271" t="s">
        <v>80</v>
      </c>
      <c r="AD271" t="s">
        <v>80</v>
      </c>
      <c r="AE271">
        <v>1</v>
      </c>
      <c r="AF271">
        <v>1</v>
      </c>
      <c r="AG271" t="s">
        <v>80</v>
      </c>
      <c r="AH271" t="s">
        <v>80</v>
      </c>
      <c r="AI271">
        <v>3</v>
      </c>
      <c r="AJ271">
        <v>3</v>
      </c>
      <c r="AK271" t="s">
        <v>80</v>
      </c>
      <c r="AL271" t="s">
        <v>80</v>
      </c>
      <c r="AM271">
        <v>2</v>
      </c>
      <c r="AN271">
        <v>2</v>
      </c>
      <c r="AO271" t="s">
        <v>80</v>
      </c>
      <c r="AP271" t="s">
        <v>80</v>
      </c>
      <c r="AQ271" t="s">
        <v>80</v>
      </c>
      <c r="AR271" t="s">
        <v>80</v>
      </c>
      <c r="AS271" t="s">
        <v>80</v>
      </c>
      <c r="AT271" t="s">
        <v>80</v>
      </c>
      <c r="AU271">
        <v>1</v>
      </c>
      <c r="AV271">
        <v>1</v>
      </c>
      <c r="AW271" t="s">
        <v>80</v>
      </c>
      <c r="AX271" t="s">
        <v>80</v>
      </c>
      <c r="AY271">
        <v>3</v>
      </c>
      <c r="AZ271">
        <v>3</v>
      </c>
      <c r="BA271" t="s">
        <v>80</v>
      </c>
      <c r="BB271" t="s">
        <v>80</v>
      </c>
      <c r="BG271">
        <v>3</v>
      </c>
      <c r="BH271">
        <v>3</v>
      </c>
      <c r="BI271" t="s">
        <v>80</v>
      </c>
      <c r="BJ271" t="s">
        <v>80</v>
      </c>
      <c r="BK271">
        <v>1</v>
      </c>
      <c r="BL271">
        <v>1</v>
      </c>
      <c r="BM271" t="s">
        <v>80</v>
      </c>
      <c r="BN271" t="s">
        <v>80</v>
      </c>
      <c r="BO271">
        <v>1</v>
      </c>
      <c r="BP271">
        <v>1</v>
      </c>
      <c r="BQ271" t="s">
        <v>80</v>
      </c>
      <c r="BR271" t="s">
        <v>80</v>
      </c>
      <c r="BS271">
        <v>1</v>
      </c>
      <c r="BT271">
        <v>1</v>
      </c>
      <c r="BU271" t="s">
        <v>80</v>
      </c>
      <c r="BV271" t="s">
        <v>80</v>
      </c>
      <c r="BW271">
        <v>1</v>
      </c>
      <c r="BX271">
        <v>1</v>
      </c>
      <c r="BY271" t="s">
        <v>80</v>
      </c>
      <c r="BZ271" t="s">
        <v>80</v>
      </c>
      <c r="CA271" s="20">
        <f t="shared" si="49"/>
        <v>7</v>
      </c>
      <c r="CB271" s="20">
        <f t="shared" si="50"/>
        <v>7</v>
      </c>
      <c r="CE271">
        <f t="shared" si="51"/>
        <v>7</v>
      </c>
      <c r="CF271">
        <f t="shared" si="52"/>
        <v>7</v>
      </c>
      <c r="CG271">
        <f t="shared" si="53"/>
        <v>0</v>
      </c>
      <c r="CH271">
        <f t="shared" si="54"/>
        <v>0</v>
      </c>
    </row>
    <row r="272" spans="1:86" hidden="1" x14ac:dyDescent="0.25">
      <c r="A272" t="s">
        <v>442</v>
      </c>
      <c r="B272" t="s">
        <v>443</v>
      </c>
      <c r="C272" t="s">
        <v>83</v>
      </c>
      <c r="D272" t="s">
        <v>140</v>
      </c>
      <c r="E272" t="s">
        <v>444</v>
      </c>
      <c r="F272" t="s">
        <v>110</v>
      </c>
      <c r="G272" t="s">
        <v>80</v>
      </c>
      <c r="H272" t="s">
        <v>80</v>
      </c>
      <c r="I272" t="s">
        <v>80</v>
      </c>
      <c r="J272" t="s">
        <v>80</v>
      </c>
      <c r="K272" t="s">
        <v>80</v>
      </c>
      <c r="L272" t="s">
        <v>80</v>
      </c>
      <c r="M272" t="s">
        <v>80</v>
      </c>
      <c r="N272" t="s">
        <v>80</v>
      </c>
      <c r="O272">
        <v>2</v>
      </c>
      <c r="P272">
        <v>2</v>
      </c>
      <c r="Q272" t="s">
        <v>80</v>
      </c>
      <c r="R272" t="s">
        <v>80</v>
      </c>
      <c r="S272" t="s">
        <v>80</v>
      </c>
      <c r="T272" t="s">
        <v>80</v>
      </c>
      <c r="U272" t="s">
        <v>80</v>
      </c>
      <c r="V272" t="s">
        <v>80</v>
      </c>
      <c r="W272">
        <v>2</v>
      </c>
      <c r="X272">
        <v>2</v>
      </c>
      <c r="Y272" t="s">
        <v>80</v>
      </c>
      <c r="Z272" t="s">
        <v>80</v>
      </c>
      <c r="AA272">
        <v>1</v>
      </c>
      <c r="AB272">
        <v>1</v>
      </c>
      <c r="AC272" t="s">
        <v>80</v>
      </c>
      <c r="AD272" t="s">
        <v>80</v>
      </c>
      <c r="AE272">
        <v>2</v>
      </c>
      <c r="AF272">
        <v>2</v>
      </c>
      <c r="AG272" t="s">
        <v>80</v>
      </c>
      <c r="AH272" t="s">
        <v>80</v>
      </c>
      <c r="AI272">
        <v>1</v>
      </c>
      <c r="AJ272">
        <v>1</v>
      </c>
      <c r="AK272" t="s">
        <v>80</v>
      </c>
      <c r="AL272" t="s">
        <v>80</v>
      </c>
      <c r="AM272">
        <v>5</v>
      </c>
      <c r="AN272">
        <v>5</v>
      </c>
      <c r="AO272" t="s">
        <v>80</v>
      </c>
      <c r="AP272" t="s">
        <v>80</v>
      </c>
      <c r="AQ272">
        <v>1</v>
      </c>
      <c r="AR272">
        <v>1</v>
      </c>
      <c r="AS272" t="s">
        <v>80</v>
      </c>
      <c r="AT272" t="s">
        <v>80</v>
      </c>
      <c r="AU272">
        <v>6</v>
      </c>
      <c r="AV272">
        <v>6</v>
      </c>
      <c r="AW272" t="s">
        <v>80</v>
      </c>
      <c r="AX272" t="s">
        <v>80</v>
      </c>
      <c r="AY272" t="s">
        <v>80</v>
      </c>
      <c r="AZ272" t="s">
        <v>80</v>
      </c>
      <c r="BA272" t="s">
        <v>80</v>
      </c>
      <c r="BB272" t="s">
        <v>80</v>
      </c>
      <c r="BG272">
        <v>5</v>
      </c>
      <c r="BH272">
        <v>5</v>
      </c>
      <c r="BI272" t="s">
        <v>80</v>
      </c>
      <c r="BJ272" t="s">
        <v>80</v>
      </c>
      <c r="BK272">
        <v>4</v>
      </c>
      <c r="BL272">
        <v>4</v>
      </c>
      <c r="BM272" t="s">
        <v>80</v>
      </c>
      <c r="BN272" t="s">
        <v>80</v>
      </c>
      <c r="BO272">
        <v>7</v>
      </c>
      <c r="BP272">
        <v>7</v>
      </c>
      <c r="BQ272" t="s">
        <v>80</v>
      </c>
      <c r="BR272" t="s">
        <v>80</v>
      </c>
      <c r="BS272">
        <v>6</v>
      </c>
      <c r="BT272">
        <v>6</v>
      </c>
      <c r="BU272" t="s">
        <v>80</v>
      </c>
      <c r="BV272" t="s">
        <v>80</v>
      </c>
      <c r="BW272">
        <v>2</v>
      </c>
      <c r="BX272">
        <v>2</v>
      </c>
      <c r="BY272" t="s">
        <v>80</v>
      </c>
      <c r="BZ272" t="s">
        <v>80</v>
      </c>
      <c r="CA272" s="20">
        <f t="shared" si="49"/>
        <v>24</v>
      </c>
      <c r="CB272" s="20">
        <f t="shared" si="50"/>
        <v>24</v>
      </c>
      <c r="CE272">
        <f t="shared" si="51"/>
        <v>24</v>
      </c>
      <c r="CF272">
        <f t="shared" si="52"/>
        <v>24</v>
      </c>
      <c r="CG272">
        <f t="shared" si="53"/>
        <v>0</v>
      </c>
      <c r="CH272">
        <f t="shared" si="54"/>
        <v>0</v>
      </c>
    </row>
    <row r="273" spans="1:86" hidden="1" x14ac:dyDescent="0.25">
      <c r="A273" t="s">
        <v>445</v>
      </c>
      <c r="B273" t="s">
        <v>446</v>
      </c>
      <c r="C273" t="s">
        <v>89</v>
      </c>
      <c r="D273" t="s">
        <v>186</v>
      </c>
      <c r="E273" t="s">
        <v>447</v>
      </c>
      <c r="F273" t="s">
        <v>92</v>
      </c>
      <c r="G273">
        <v>425</v>
      </c>
      <c r="H273">
        <v>425</v>
      </c>
      <c r="I273" t="s">
        <v>80</v>
      </c>
      <c r="J273" t="s">
        <v>80</v>
      </c>
      <c r="K273">
        <v>550</v>
      </c>
      <c r="L273">
        <v>550</v>
      </c>
      <c r="M273" t="s">
        <v>80</v>
      </c>
      <c r="N273" t="s">
        <v>80</v>
      </c>
      <c r="O273">
        <v>603</v>
      </c>
      <c r="P273">
        <v>603</v>
      </c>
      <c r="Q273" t="s">
        <v>80</v>
      </c>
      <c r="R273" t="s">
        <v>80</v>
      </c>
      <c r="S273">
        <v>557</v>
      </c>
      <c r="T273">
        <v>557</v>
      </c>
      <c r="U273" t="s">
        <v>80</v>
      </c>
      <c r="V273" t="s">
        <v>80</v>
      </c>
      <c r="W273">
        <v>495</v>
      </c>
      <c r="X273">
        <v>495</v>
      </c>
      <c r="Y273" t="s">
        <v>80</v>
      </c>
      <c r="Z273" t="s">
        <v>80</v>
      </c>
      <c r="AA273">
        <v>503</v>
      </c>
      <c r="AB273">
        <v>503</v>
      </c>
      <c r="AC273" t="s">
        <v>80</v>
      </c>
      <c r="AD273" t="s">
        <v>80</v>
      </c>
      <c r="AE273">
        <v>533</v>
      </c>
      <c r="AF273">
        <v>533</v>
      </c>
      <c r="AG273" t="s">
        <v>80</v>
      </c>
      <c r="AH273" t="s">
        <v>80</v>
      </c>
      <c r="AI273">
        <v>559</v>
      </c>
      <c r="AJ273">
        <v>559</v>
      </c>
      <c r="AK273" t="s">
        <v>80</v>
      </c>
      <c r="AL273" t="s">
        <v>80</v>
      </c>
      <c r="AM273">
        <v>588</v>
      </c>
      <c r="AN273">
        <v>588</v>
      </c>
      <c r="AO273" t="s">
        <v>80</v>
      </c>
      <c r="AP273" t="s">
        <v>80</v>
      </c>
      <c r="AQ273">
        <v>662</v>
      </c>
      <c r="AR273">
        <v>662</v>
      </c>
      <c r="AS273" t="s">
        <v>80</v>
      </c>
      <c r="AT273" t="s">
        <v>80</v>
      </c>
      <c r="AU273">
        <v>567</v>
      </c>
      <c r="AV273">
        <v>567</v>
      </c>
      <c r="AW273" t="s">
        <v>80</v>
      </c>
      <c r="AX273" t="s">
        <v>80</v>
      </c>
      <c r="AY273">
        <v>790</v>
      </c>
      <c r="AZ273">
        <v>790</v>
      </c>
      <c r="BA273" t="s">
        <v>80</v>
      </c>
      <c r="BB273" t="s">
        <v>80</v>
      </c>
      <c r="BC273" s="20">
        <f t="shared" si="47"/>
        <v>6832</v>
      </c>
      <c r="BD273" s="20">
        <f t="shared" si="48"/>
        <v>6832</v>
      </c>
      <c r="BG273">
        <v>774</v>
      </c>
      <c r="BH273">
        <v>774</v>
      </c>
      <c r="BI273" t="s">
        <v>80</v>
      </c>
      <c r="BJ273" t="s">
        <v>80</v>
      </c>
      <c r="BK273">
        <v>499</v>
      </c>
      <c r="BL273">
        <v>499</v>
      </c>
      <c r="BM273" t="s">
        <v>80</v>
      </c>
      <c r="BN273" t="s">
        <v>80</v>
      </c>
      <c r="BO273">
        <v>545</v>
      </c>
      <c r="BP273">
        <v>545</v>
      </c>
      <c r="BQ273" t="s">
        <v>80</v>
      </c>
      <c r="BR273" t="s">
        <v>80</v>
      </c>
      <c r="BS273">
        <v>653</v>
      </c>
      <c r="BT273">
        <v>653</v>
      </c>
      <c r="BU273" t="s">
        <v>80</v>
      </c>
      <c r="BV273" t="s">
        <v>80</v>
      </c>
      <c r="BW273">
        <v>597</v>
      </c>
      <c r="BX273">
        <v>597</v>
      </c>
      <c r="BY273" t="s">
        <v>80</v>
      </c>
      <c r="BZ273" t="s">
        <v>80</v>
      </c>
      <c r="CA273" s="20">
        <f t="shared" si="49"/>
        <v>3068</v>
      </c>
      <c r="CB273" s="20">
        <f t="shared" si="50"/>
        <v>3068</v>
      </c>
      <c r="CE273">
        <f t="shared" si="51"/>
        <v>9900</v>
      </c>
      <c r="CF273">
        <f t="shared" si="52"/>
        <v>9900</v>
      </c>
      <c r="CG273">
        <f t="shared" si="53"/>
        <v>0</v>
      </c>
      <c r="CH273">
        <f t="shared" si="54"/>
        <v>0</v>
      </c>
    </row>
    <row r="274" spans="1:86" hidden="1" x14ac:dyDescent="0.25">
      <c r="A274" t="s">
        <v>445</v>
      </c>
      <c r="B274" t="s">
        <v>446</v>
      </c>
      <c r="C274" t="s">
        <v>89</v>
      </c>
      <c r="D274" t="s">
        <v>186</v>
      </c>
      <c r="E274" t="s">
        <v>447</v>
      </c>
      <c r="F274" t="s">
        <v>86</v>
      </c>
      <c r="G274" t="s">
        <v>80</v>
      </c>
      <c r="H274" t="s">
        <v>80</v>
      </c>
      <c r="I274" t="s">
        <v>80</v>
      </c>
      <c r="J274" t="s">
        <v>80</v>
      </c>
      <c r="K274">
        <v>9</v>
      </c>
      <c r="L274">
        <v>9</v>
      </c>
      <c r="M274" t="s">
        <v>80</v>
      </c>
      <c r="N274" t="s">
        <v>80</v>
      </c>
      <c r="O274" t="s">
        <v>80</v>
      </c>
      <c r="P274" t="s">
        <v>80</v>
      </c>
      <c r="Q274" t="s">
        <v>80</v>
      </c>
      <c r="R274" t="s">
        <v>80</v>
      </c>
      <c r="S274">
        <v>11</v>
      </c>
      <c r="T274">
        <v>11</v>
      </c>
      <c r="U274" t="s">
        <v>80</v>
      </c>
      <c r="V274" t="s">
        <v>80</v>
      </c>
      <c r="W274" t="s">
        <v>80</v>
      </c>
      <c r="X274" t="s">
        <v>80</v>
      </c>
      <c r="Y274" t="s">
        <v>80</v>
      </c>
      <c r="Z274" t="s">
        <v>80</v>
      </c>
      <c r="AA274" t="s">
        <v>80</v>
      </c>
      <c r="AB274" t="s">
        <v>80</v>
      </c>
      <c r="AC274" t="s">
        <v>80</v>
      </c>
      <c r="AD274" t="s">
        <v>80</v>
      </c>
      <c r="AE274">
        <v>15</v>
      </c>
      <c r="AF274">
        <v>15</v>
      </c>
      <c r="AG274" t="s">
        <v>80</v>
      </c>
      <c r="AH274" t="s">
        <v>80</v>
      </c>
      <c r="AI274" t="s">
        <v>80</v>
      </c>
      <c r="AJ274" t="s">
        <v>80</v>
      </c>
      <c r="AK274" t="s">
        <v>80</v>
      </c>
      <c r="AL274" t="s">
        <v>80</v>
      </c>
      <c r="AM274">
        <v>13</v>
      </c>
      <c r="AN274">
        <v>13</v>
      </c>
      <c r="AO274" t="s">
        <v>80</v>
      </c>
      <c r="AP274" t="s">
        <v>80</v>
      </c>
      <c r="AQ274">
        <v>25</v>
      </c>
      <c r="AR274">
        <v>25</v>
      </c>
      <c r="AS274" t="s">
        <v>80</v>
      </c>
      <c r="AT274" t="s">
        <v>80</v>
      </c>
      <c r="AU274" t="s">
        <v>80</v>
      </c>
      <c r="AV274" t="s">
        <v>80</v>
      </c>
      <c r="AW274" t="s">
        <v>80</v>
      </c>
      <c r="AX274" t="s">
        <v>80</v>
      </c>
      <c r="AY274">
        <v>16</v>
      </c>
      <c r="AZ274">
        <v>16</v>
      </c>
      <c r="BA274" t="s">
        <v>80</v>
      </c>
      <c r="BB274" t="s">
        <v>80</v>
      </c>
      <c r="BG274" t="s">
        <v>80</v>
      </c>
      <c r="BH274" t="s">
        <v>80</v>
      </c>
      <c r="BI274" t="s">
        <v>80</v>
      </c>
      <c r="BJ274" t="s">
        <v>80</v>
      </c>
      <c r="BK274" t="s">
        <v>80</v>
      </c>
      <c r="BL274" t="s">
        <v>80</v>
      </c>
      <c r="BM274" t="s">
        <v>80</v>
      </c>
      <c r="BN274" t="s">
        <v>80</v>
      </c>
      <c r="BO274">
        <v>20</v>
      </c>
      <c r="BP274">
        <v>20</v>
      </c>
      <c r="BQ274" t="s">
        <v>80</v>
      </c>
      <c r="BR274" t="s">
        <v>80</v>
      </c>
      <c r="BS274" t="s">
        <v>80</v>
      </c>
      <c r="BT274" t="s">
        <v>80</v>
      </c>
      <c r="BU274" t="s">
        <v>80</v>
      </c>
      <c r="BV274" t="s">
        <v>80</v>
      </c>
      <c r="BW274">
        <v>19</v>
      </c>
      <c r="BX274">
        <v>19</v>
      </c>
      <c r="BY274" t="s">
        <v>80</v>
      </c>
      <c r="BZ274" t="s">
        <v>80</v>
      </c>
      <c r="CE274">
        <f t="shared" si="51"/>
        <v>0</v>
      </c>
      <c r="CF274">
        <f t="shared" si="52"/>
        <v>0</v>
      </c>
      <c r="CG274">
        <f t="shared" si="53"/>
        <v>0</v>
      </c>
      <c r="CH274">
        <f t="shared" si="54"/>
        <v>0</v>
      </c>
    </row>
    <row r="275" spans="1:86" hidden="1" x14ac:dyDescent="0.25">
      <c r="A275" t="s">
        <v>448</v>
      </c>
      <c r="B275" t="s">
        <v>449</v>
      </c>
      <c r="C275" t="s">
        <v>201</v>
      </c>
      <c r="D275" t="s">
        <v>256</v>
      </c>
      <c r="E275" t="s">
        <v>450</v>
      </c>
      <c r="F275" t="s">
        <v>111</v>
      </c>
      <c r="G275" t="s">
        <v>80</v>
      </c>
      <c r="H275" t="s">
        <v>80</v>
      </c>
      <c r="I275" t="s">
        <v>80</v>
      </c>
      <c r="J275" t="s">
        <v>80</v>
      </c>
      <c r="K275">
        <v>4</v>
      </c>
      <c r="L275">
        <v>4</v>
      </c>
      <c r="M275" t="s">
        <v>80</v>
      </c>
      <c r="N275" t="s">
        <v>80</v>
      </c>
      <c r="O275">
        <v>1</v>
      </c>
      <c r="P275">
        <v>1</v>
      </c>
      <c r="Q275" t="s">
        <v>80</v>
      </c>
      <c r="R275" t="s">
        <v>80</v>
      </c>
      <c r="S275">
        <v>3</v>
      </c>
      <c r="T275">
        <v>3</v>
      </c>
      <c r="U275" t="s">
        <v>80</v>
      </c>
      <c r="V275" t="s">
        <v>80</v>
      </c>
      <c r="W275">
        <v>3</v>
      </c>
      <c r="X275">
        <v>3</v>
      </c>
      <c r="Y275" t="s">
        <v>80</v>
      </c>
      <c r="Z275" t="s">
        <v>80</v>
      </c>
      <c r="AA275">
        <v>3</v>
      </c>
      <c r="AB275">
        <v>3</v>
      </c>
      <c r="AC275" t="s">
        <v>80</v>
      </c>
      <c r="AD275" t="s">
        <v>80</v>
      </c>
      <c r="AE275">
        <v>4</v>
      </c>
      <c r="AF275">
        <v>4</v>
      </c>
      <c r="AG275" t="s">
        <v>80</v>
      </c>
      <c r="AH275" t="s">
        <v>80</v>
      </c>
      <c r="AI275">
        <v>7</v>
      </c>
      <c r="AJ275">
        <v>7</v>
      </c>
      <c r="AK275" t="s">
        <v>80</v>
      </c>
      <c r="AL275" t="s">
        <v>80</v>
      </c>
      <c r="AM275">
        <v>3</v>
      </c>
      <c r="AN275">
        <v>3</v>
      </c>
      <c r="AO275" t="s">
        <v>80</v>
      </c>
      <c r="AP275" t="s">
        <v>80</v>
      </c>
      <c r="AQ275">
        <v>4</v>
      </c>
      <c r="AR275">
        <v>4</v>
      </c>
      <c r="AS275" t="s">
        <v>80</v>
      </c>
      <c r="AT275" t="s">
        <v>80</v>
      </c>
      <c r="AU275">
        <v>4</v>
      </c>
      <c r="AV275">
        <v>4</v>
      </c>
      <c r="AW275" t="s">
        <v>80</v>
      </c>
      <c r="AX275" t="s">
        <v>80</v>
      </c>
      <c r="AY275">
        <v>3</v>
      </c>
      <c r="AZ275">
        <v>3</v>
      </c>
      <c r="BA275" t="s">
        <v>80</v>
      </c>
      <c r="BB275" t="s">
        <v>80</v>
      </c>
      <c r="BG275">
        <v>1</v>
      </c>
      <c r="BH275">
        <v>1</v>
      </c>
      <c r="BI275" t="s">
        <v>80</v>
      </c>
      <c r="BJ275" t="s">
        <v>80</v>
      </c>
      <c r="BK275">
        <v>10</v>
      </c>
      <c r="BL275">
        <v>10</v>
      </c>
      <c r="BM275" t="s">
        <v>80</v>
      </c>
      <c r="BN275" t="s">
        <v>80</v>
      </c>
      <c r="BO275">
        <v>9</v>
      </c>
      <c r="BP275">
        <v>9</v>
      </c>
      <c r="BQ275" t="s">
        <v>80</v>
      </c>
      <c r="BR275" t="s">
        <v>80</v>
      </c>
      <c r="BS275">
        <v>5</v>
      </c>
      <c r="BT275">
        <v>5</v>
      </c>
      <c r="BU275" t="s">
        <v>80</v>
      </c>
      <c r="BV275" t="s">
        <v>80</v>
      </c>
      <c r="BW275">
        <v>3</v>
      </c>
      <c r="BX275">
        <v>3</v>
      </c>
      <c r="BY275" t="s">
        <v>80</v>
      </c>
      <c r="BZ275" t="s">
        <v>80</v>
      </c>
      <c r="CA275" s="20">
        <f t="shared" si="49"/>
        <v>28</v>
      </c>
      <c r="CB275" s="20">
        <f t="shared" si="50"/>
        <v>28</v>
      </c>
      <c r="CE275">
        <f t="shared" si="51"/>
        <v>28</v>
      </c>
      <c r="CF275">
        <f t="shared" si="52"/>
        <v>28</v>
      </c>
      <c r="CG275">
        <f t="shared" si="53"/>
        <v>0</v>
      </c>
      <c r="CH275">
        <f t="shared" si="54"/>
        <v>0</v>
      </c>
    </row>
    <row r="276" spans="1:86" hidden="1" x14ac:dyDescent="0.25">
      <c r="A276" t="s">
        <v>451</v>
      </c>
      <c r="B276" t="s">
        <v>452</v>
      </c>
      <c r="C276" t="s">
        <v>89</v>
      </c>
      <c r="D276" t="s">
        <v>130</v>
      </c>
      <c r="E276" t="s">
        <v>453</v>
      </c>
      <c r="F276" t="s">
        <v>86</v>
      </c>
      <c r="G276" t="s">
        <v>80</v>
      </c>
      <c r="H276" t="s">
        <v>80</v>
      </c>
      <c r="I276" t="s">
        <v>80</v>
      </c>
      <c r="J276" t="s">
        <v>80</v>
      </c>
      <c r="K276">
        <v>11</v>
      </c>
      <c r="L276">
        <v>11</v>
      </c>
      <c r="M276" t="s">
        <v>80</v>
      </c>
      <c r="N276" t="s">
        <v>80</v>
      </c>
      <c r="O276" t="s">
        <v>80</v>
      </c>
      <c r="P276" t="s">
        <v>80</v>
      </c>
      <c r="Q276" t="s">
        <v>80</v>
      </c>
      <c r="R276" t="s">
        <v>80</v>
      </c>
      <c r="S276">
        <v>19</v>
      </c>
      <c r="T276">
        <v>19</v>
      </c>
      <c r="U276" t="s">
        <v>80</v>
      </c>
      <c r="V276" t="s">
        <v>80</v>
      </c>
      <c r="W276" t="s">
        <v>80</v>
      </c>
      <c r="X276" t="s">
        <v>80</v>
      </c>
      <c r="Y276" t="s">
        <v>80</v>
      </c>
      <c r="Z276" t="s">
        <v>80</v>
      </c>
      <c r="AA276">
        <v>15</v>
      </c>
      <c r="AB276">
        <v>15</v>
      </c>
      <c r="AC276" t="s">
        <v>80</v>
      </c>
      <c r="AD276" t="s">
        <v>80</v>
      </c>
      <c r="AE276" t="s">
        <v>80</v>
      </c>
      <c r="AF276" t="s">
        <v>80</v>
      </c>
      <c r="AG276" t="s">
        <v>80</v>
      </c>
      <c r="AH276" t="s">
        <v>80</v>
      </c>
      <c r="AI276" t="s">
        <v>80</v>
      </c>
      <c r="AJ276" t="s">
        <v>80</v>
      </c>
      <c r="AK276" t="s">
        <v>80</v>
      </c>
      <c r="AL276" t="s">
        <v>80</v>
      </c>
      <c r="AM276" t="s">
        <v>80</v>
      </c>
      <c r="AN276" t="s">
        <v>80</v>
      </c>
      <c r="AO276" t="s">
        <v>80</v>
      </c>
      <c r="AP276" t="s">
        <v>80</v>
      </c>
      <c r="AQ276">
        <v>11</v>
      </c>
      <c r="AR276">
        <v>11</v>
      </c>
      <c r="AS276" t="s">
        <v>80</v>
      </c>
      <c r="AT276" t="s">
        <v>80</v>
      </c>
      <c r="AU276" t="s">
        <v>80</v>
      </c>
      <c r="AV276" t="s">
        <v>80</v>
      </c>
      <c r="AW276" t="s">
        <v>80</v>
      </c>
      <c r="AX276" t="s">
        <v>80</v>
      </c>
      <c r="AY276" t="s">
        <v>80</v>
      </c>
      <c r="AZ276" t="s">
        <v>80</v>
      </c>
      <c r="BA276" t="s">
        <v>80</v>
      </c>
      <c r="BB276" t="s">
        <v>80</v>
      </c>
      <c r="BG276">
        <v>12</v>
      </c>
      <c r="BH276">
        <v>12</v>
      </c>
      <c r="BI276" t="s">
        <v>80</v>
      </c>
      <c r="BJ276" t="s">
        <v>80</v>
      </c>
      <c r="BK276" t="s">
        <v>80</v>
      </c>
      <c r="BL276" t="s">
        <v>80</v>
      </c>
      <c r="BM276" t="s">
        <v>80</v>
      </c>
      <c r="BN276" t="s">
        <v>80</v>
      </c>
      <c r="BO276" t="s">
        <v>80</v>
      </c>
      <c r="BP276" t="s">
        <v>80</v>
      </c>
      <c r="BQ276" t="s">
        <v>80</v>
      </c>
      <c r="BR276" t="s">
        <v>80</v>
      </c>
      <c r="BS276">
        <v>9</v>
      </c>
      <c r="BT276">
        <v>9</v>
      </c>
      <c r="BU276" t="s">
        <v>80</v>
      </c>
      <c r="BV276" t="s">
        <v>80</v>
      </c>
      <c r="BW276" t="s">
        <v>80</v>
      </c>
      <c r="BX276" t="s">
        <v>80</v>
      </c>
      <c r="BY276" t="s">
        <v>80</v>
      </c>
      <c r="BZ276" t="s">
        <v>80</v>
      </c>
      <c r="CE276">
        <f t="shared" si="51"/>
        <v>0</v>
      </c>
      <c r="CF276">
        <f t="shared" si="52"/>
        <v>0</v>
      </c>
      <c r="CG276">
        <f t="shared" si="53"/>
        <v>0</v>
      </c>
      <c r="CH276">
        <f t="shared" si="54"/>
        <v>0</v>
      </c>
    </row>
    <row r="277" spans="1:86" hidden="1" x14ac:dyDescent="0.25">
      <c r="A277" t="s">
        <v>454</v>
      </c>
      <c r="B277" t="s">
        <v>455</v>
      </c>
      <c r="C277" t="s">
        <v>106</v>
      </c>
      <c r="D277" t="s">
        <v>456</v>
      </c>
      <c r="E277" t="s">
        <v>457</v>
      </c>
      <c r="F277" t="s">
        <v>92</v>
      </c>
      <c r="G277">
        <v>688</v>
      </c>
      <c r="H277">
        <v>686</v>
      </c>
      <c r="I277" t="s">
        <v>80</v>
      </c>
      <c r="J277" t="s">
        <v>80</v>
      </c>
      <c r="K277">
        <v>531</v>
      </c>
      <c r="L277">
        <v>531</v>
      </c>
      <c r="M277" t="s">
        <v>80</v>
      </c>
      <c r="N277" t="s">
        <v>80</v>
      </c>
      <c r="O277">
        <v>722</v>
      </c>
      <c r="P277">
        <v>724</v>
      </c>
      <c r="Q277" t="s">
        <v>80</v>
      </c>
      <c r="R277" t="s">
        <v>80</v>
      </c>
      <c r="S277">
        <v>709</v>
      </c>
      <c r="T277">
        <v>707</v>
      </c>
      <c r="U277" t="s">
        <v>80</v>
      </c>
      <c r="V277" t="s">
        <v>80</v>
      </c>
      <c r="W277">
        <v>669</v>
      </c>
      <c r="X277">
        <v>668</v>
      </c>
      <c r="Y277" t="s">
        <v>80</v>
      </c>
      <c r="Z277" t="s">
        <v>80</v>
      </c>
      <c r="AA277">
        <v>638</v>
      </c>
      <c r="AB277">
        <v>638</v>
      </c>
      <c r="AC277" t="s">
        <v>80</v>
      </c>
      <c r="AD277" t="s">
        <v>80</v>
      </c>
      <c r="AE277">
        <v>751</v>
      </c>
      <c r="AF277">
        <v>753</v>
      </c>
      <c r="AG277" t="s">
        <v>80</v>
      </c>
      <c r="AH277" t="s">
        <v>80</v>
      </c>
      <c r="AI277">
        <v>803</v>
      </c>
      <c r="AJ277">
        <v>804</v>
      </c>
      <c r="AK277" t="s">
        <v>80</v>
      </c>
      <c r="AL277" t="s">
        <v>80</v>
      </c>
      <c r="AM277">
        <v>617</v>
      </c>
      <c r="AN277">
        <v>615</v>
      </c>
      <c r="AO277" t="s">
        <v>80</v>
      </c>
      <c r="AP277" t="s">
        <v>80</v>
      </c>
      <c r="AQ277">
        <v>600</v>
      </c>
      <c r="AR277">
        <v>602</v>
      </c>
      <c r="AS277" t="s">
        <v>80</v>
      </c>
      <c r="AT277" t="s">
        <v>80</v>
      </c>
      <c r="AU277">
        <v>554</v>
      </c>
      <c r="AV277">
        <v>551</v>
      </c>
      <c r="AW277" t="s">
        <v>80</v>
      </c>
      <c r="AX277" t="s">
        <v>80</v>
      </c>
      <c r="AY277">
        <v>793</v>
      </c>
      <c r="AZ277">
        <v>796</v>
      </c>
      <c r="BA277" t="s">
        <v>80</v>
      </c>
      <c r="BB277" t="s">
        <v>80</v>
      </c>
      <c r="BC277" s="20">
        <f t="shared" si="47"/>
        <v>8075</v>
      </c>
      <c r="BD277" s="20">
        <f t="shared" si="48"/>
        <v>8075</v>
      </c>
      <c r="BG277">
        <v>837</v>
      </c>
      <c r="BH277">
        <v>837</v>
      </c>
      <c r="BI277" t="s">
        <v>80</v>
      </c>
      <c r="BJ277" t="s">
        <v>80</v>
      </c>
      <c r="BK277">
        <v>576</v>
      </c>
      <c r="BL277">
        <v>575</v>
      </c>
      <c r="BM277" t="s">
        <v>80</v>
      </c>
      <c r="BN277" t="s">
        <v>80</v>
      </c>
      <c r="BO277">
        <v>630</v>
      </c>
      <c r="BP277">
        <v>629</v>
      </c>
      <c r="BQ277">
        <v>1</v>
      </c>
      <c r="BR277" t="s">
        <v>80</v>
      </c>
      <c r="BS277">
        <v>778</v>
      </c>
      <c r="BT277">
        <v>780</v>
      </c>
      <c r="BU277" t="s">
        <v>80</v>
      </c>
      <c r="BV277" t="s">
        <v>80</v>
      </c>
      <c r="BW277">
        <v>628</v>
      </c>
      <c r="BX277">
        <v>628</v>
      </c>
      <c r="BY277" t="s">
        <v>80</v>
      </c>
      <c r="BZ277" t="s">
        <v>80</v>
      </c>
      <c r="CA277" s="20">
        <f t="shared" si="49"/>
        <v>3449</v>
      </c>
      <c r="CB277" s="20">
        <f t="shared" si="50"/>
        <v>3449</v>
      </c>
      <c r="CE277">
        <f t="shared" si="51"/>
        <v>11524</v>
      </c>
      <c r="CF277">
        <f t="shared" si="52"/>
        <v>11524</v>
      </c>
      <c r="CG277">
        <f t="shared" si="53"/>
        <v>0</v>
      </c>
      <c r="CH277">
        <f t="shared" si="54"/>
        <v>0</v>
      </c>
    </row>
    <row r="278" spans="1:86" hidden="1" x14ac:dyDescent="0.25">
      <c r="A278" t="s">
        <v>458</v>
      </c>
      <c r="B278" t="s">
        <v>459</v>
      </c>
      <c r="C278" t="s">
        <v>83</v>
      </c>
      <c r="D278" t="s">
        <v>140</v>
      </c>
      <c r="E278" t="s">
        <v>460</v>
      </c>
      <c r="F278" t="s">
        <v>109</v>
      </c>
      <c r="G278" t="s">
        <v>80</v>
      </c>
      <c r="H278">
        <v>4</v>
      </c>
      <c r="I278" t="s">
        <v>80</v>
      </c>
      <c r="J278" t="s">
        <v>80</v>
      </c>
      <c r="K278">
        <v>63</v>
      </c>
      <c r="L278">
        <v>41</v>
      </c>
      <c r="M278" t="s">
        <v>80</v>
      </c>
      <c r="N278" t="s">
        <v>80</v>
      </c>
      <c r="O278">
        <v>93</v>
      </c>
      <c r="P278">
        <v>93</v>
      </c>
      <c r="Q278">
        <v>3</v>
      </c>
      <c r="R278">
        <v>2</v>
      </c>
      <c r="S278">
        <v>75</v>
      </c>
      <c r="T278">
        <v>76</v>
      </c>
      <c r="U278">
        <v>2</v>
      </c>
      <c r="V278">
        <v>3</v>
      </c>
      <c r="W278">
        <v>86</v>
      </c>
      <c r="X278">
        <v>88</v>
      </c>
      <c r="Y278">
        <v>1</v>
      </c>
      <c r="Z278">
        <v>4</v>
      </c>
      <c r="AA278">
        <v>83</v>
      </c>
      <c r="AB278">
        <v>89</v>
      </c>
      <c r="AC278">
        <v>2</v>
      </c>
      <c r="AD278">
        <v>2</v>
      </c>
      <c r="AE278">
        <v>80</v>
      </c>
      <c r="AF278">
        <v>69</v>
      </c>
      <c r="AG278">
        <v>3</v>
      </c>
      <c r="AH278" t="s">
        <v>80</v>
      </c>
      <c r="AI278">
        <v>73</v>
      </c>
      <c r="AJ278">
        <v>87</v>
      </c>
      <c r="AK278">
        <v>2</v>
      </c>
      <c r="AL278">
        <v>5</v>
      </c>
      <c r="AM278">
        <v>68</v>
      </c>
      <c r="AN278">
        <v>55</v>
      </c>
      <c r="AO278">
        <v>1</v>
      </c>
      <c r="AP278">
        <v>1</v>
      </c>
      <c r="AQ278">
        <v>61</v>
      </c>
      <c r="AR278">
        <v>77</v>
      </c>
      <c r="AS278">
        <v>4</v>
      </c>
      <c r="AT278">
        <v>3</v>
      </c>
      <c r="AU278">
        <v>84</v>
      </c>
      <c r="AV278">
        <v>73</v>
      </c>
      <c r="AW278">
        <v>1</v>
      </c>
      <c r="AX278">
        <v>1</v>
      </c>
      <c r="AY278">
        <v>88</v>
      </c>
      <c r="AZ278">
        <v>99</v>
      </c>
      <c r="BA278">
        <v>2</v>
      </c>
      <c r="BB278">
        <v>2</v>
      </c>
      <c r="BD278" s="20">
        <f t="shared" si="48"/>
        <v>851</v>
      </c>
      <c r="BG278">
        <v>97</v>
      </c>
      <c r="BH278">
        <v>80</v>
      </c>
      <c r="BI278">
        <v>5</v>
      </c>
      <c r="BJ278">
        <v>3</v>
      </c>
      <c r="BK278">
        <v>98</v>
      </c>
      <c r="BL278">
        <v>95</v>
      </c>
      <c r="BM278">
        <v>2</v>
      </c>
      <c r="BN278">
        <v>2</v>
      </c>
      <c r="BO278">
        <v>114</v>
      </c>
      <c r="BP278">
        <v>127</v>
      </c>
      <c r="BQ278">
        <v>3</v>
      </c>
      <c r="BR278">
        <v>3</v>
      </c>
      <c r="BS278">
        <v>106</v>
      </c>
      <c r="BT278">
        <v>105</v>
      </c>
      <c r="BU278">
        <v>7</v>
      </c>
      <c r="BV278">
        <v>1</v>
      </c>
      <c r="BW278">
        <v>103</v>
      </c>
      <c r="BX278">
        <v>119</v>
      </c>
      <c r="BY278">
        <v>4</v>
      </c>
      <c r="BZ278">
        <v>3</v>
      </c>
      <c r="CA278" s="20">
        <f t="shared" si="49"/>
        <v>518</v>
      </c>
      <c r="CB278" s="20">
        <f t="shared" si="50"/>
        <v>526</v>
      </c>
      <c r="CC278" s="20">
        <f t="shared" ref="CC278:CC313" si="57">BI278+BM278+BQ278+BU278+BY278</f>
        <v>21</v>
      </c>
      <c r="CD278" s="20">
        <f t="shared" ref="CD278:CD312" si="58">BJ278+BN278+BR278+BV278+BZ278</f>
        <v>12</v>
      </c>
      <c r="CE278">
        <f t="shared" si="51"/>
        <v>518</v>
      </c>
      <c r="CF278">
        <f t="shared" si="52"/>
        <v>1377</v>
      </c>
      <c r="CG278">
        <f t="shared" si="53"/>
        <v>21</v>
      </c>
      <c r="CH278">
        <f t="shared" si="54"/>
        <v>12</v>
      </c>
    </row>
    <row r="279" spans="1:86" hidden="1" x14ac:dyDescent="0.25">
      <c r="A279" t="s">
        <v>461</v>
      </c>
      <c r="B279" t="s">
        <v>462</v>
      </c>
      <c r="C279" t="s">
        <v>95</v>
      </c>
      <c r="D279" t="s">
        <v>96</v>
      </c>
      <c r="E279" t="s">
        <v>463</v>
      </c>
      <c r="F279" t="s">
        <v>92</v>
      </c>
      <c r="G279">
        <v>202</v>
      </c>
      <c r="H279">
        <v>202</v>
      </c>
      <c r="I279" t="s">
        <v>80</v>
      </c>
      <c r="J279" t="s">
        <v>80</v>
      </c>
      <c r="K279">
        <v>250</v>
      </c>
      <c r="L279">
        <v>250</v>
      </c>
      <c r="M279" t="s">
        <v>80</v>
      </c>
      <c r="N279" t="s">
        <v>80</v>
      </c>
      <c r="O279">
        <v>257</v>
      </c>
      <c r="P279">
        <v>257</v>
      </c>
      <c r="Q279" t="s">
        <v>80</v>
      </c>
      <c r="R279" t="s">
        <v>80</v>
      </c>
      <c r="S279">
        <v>181</v>
      </c>
      <c r="T279">
        <v>181</v>
      </c>
      <c r="U279" t="s">
        <v>80</v>
      </c>
      <c r="V279" t="s">
        <v>80</v>
      </c>
      <c r="W279">
        <v>226</v>
      </c>
      <c r="X279">
        <v>226</v>
      </c>
      <c r="Y279" t="s">
        <v>80</v>
      </c>
      <c r="Z279" t="s">
        <v>80</v>
      </c>
      <c r="AA279">
        <v>164</v>
      </c>
      <c r="AB279">
        <v>164</v>
      </c>
      <c r="AC279" t="s">
        <v>80</v>
      </c>
      <c r="AD279" t="s">
        <v>80</v>
      </c>
      <c r="AE279">
        <v>213</v>
      </c>
      <c r="AF279">
        <v>213</v>
      </c>
      <c r="AG279" t="s">
        <v>80</v>
      </c>
      <c r="AH279" t="s">
        <v>80</v>
      </c>
      <c r="AI279">
        <v>134</v>
      </c>
      <c r="AJ279">
        <v>134</v>
      </c>
      <c r="AK279" t="s">
        <v>80</v>
      </c>
      <c r="AL279" t="s">
        <v>80</v>
      </c>
      <c r="AM279">
        <v>181</v>
      </c>
      <c r="AN279">
        <v>181</v>
      </c>
      <c r="AO279" t="s">
        <v>80</v>
      </c>
      <c r="AP279" t="s">
        <v>80</v>
      </c>
      <c r="AQ279">
        <v>295</v>
      </c>
      <c r="AR279">
        <v>295</v>
      </c>
      <c r="AS279" t="s">
        <v>80</v>
      </c>
      <c r="AT279" t="s">
        <v>80</v>
      </c>
      <c r="AU279">
        <v>239</v>
      </c>
      <c r="AV279">
        <v>239</v>
      </c>
      <c r="AW279" t="s">
        <v>80</v>
      </c>
      <c r="AX279">
        <v>1</v>
      </c>
      <c r="AY279">
        <v>254</v>
      </c>
      <c r="AZ279">
        <v>254</v>
      </c>
      <c r="BA279" t="s">
        <v>80</v>
      </c>
      <c r="BB279" t="s">
        <v>80</v>
      </c>
      <c r="BC279" s="20">
        <f t="shared" si="47"/>
        <v>2596</v>
      </c>
      <c r="BD279" s="20">
        <f t="shared" si="48"/>
        <v>2596</v>
      </c>
      <c r="BG279">
        <v>273</v>
      </c>
      <c r="BH279">
        <v>273</v>
      </c>
      <c r="BI279" t="s">
        <v>80</v>
      </c>
      <c r="BJ279" t="s">
        <v>80</v>
      </c>
      <c r="BK279">
        <v>220</v>
      </c>
      <c r="BL279">
        <v>220</v>
      </c>
      <c r="BM279" t="s">
        <v>80</v>
      </c>
      <c r="BN279" t="s">
        <v>80</v>
      </c>
      <c r="BO279">
        <v>256</v>
      </c>
      <c r="BP279">
        <v>256</v>
      </c>
      <c r="BQ279" t="s">
        <v>80</v>
      </c>
      <c r="BR279" t="s">
        <v>80</v>
      </c>
      <c r="BS279">
        <v>232</v>
      </c>
      <c r="BT279">
        <v>232</v>
      </c>
      <c r="BU279" t="s">
        <v>80</v>
      </c>
      <c r="BV279" t="s">
        <v>80</v>
      </c>
      <c r="BW279">
        <v>193</v>
      </c>
      <c r="BX279">
        <v>193</v>
      </c>
      <c r="BY279" t="s">
        <v>80</v>
      </c>
      <c r="BZ279" t="s">
        <v>80</v>
      </c>
      <c r="CA279" s="20">
        <f t="shared" si="49"/>
        <v>1174</v>
      </c>
      <c r="CB279" s="20">
        <f t="shared" si="50"/>
        <v>1174</v>
      </c>
      <c r="CE279">
        <f t="shared" si="51"/>
        <v>3770</v>
      </c>
      <c r="CF279">
        <f t="shared" si="52"/>
        <v>3770</v>
      </c>
      <c r="CG279">
        <f t="shared" si="53"/>
        <v>0</v>
      </c>
      <c r="CH279">
        <f t="shared" si="54"/>
        <v>0</v>
      </c>
    </row>
    <row r="280" spans="1:86" hidden="1" x14ac:dyDescent="0.25">
      <c r="A280" t="s">
        <v>464</v>
      </c>
      <c r="B280" t="s">
        <v>465</v>
      </c>
      <c r="C280" t="s">
        <v>100</v>
      </c>
      <c r="D280" t="s">
        <v>101</v>
      </c>
      <c r="E280" t="s">
        <v>466</v>
      </c>
      <c r="F280" t="s">
        <v>109</v>
      </c>
      <c r="G280">
        <v>357</v>
      </c>
      <c r="H280">
        <v>332</v>
      </c>
      <c r="I280">
        <v>4</v>
      </c>
      <c r="J280">
        <v>19</v>
      </c>
      <c r="K280">
        <v>332</v>
      </c>
      <c r="L280">
        <v>329</v>
      </c>
      <c r="M280">
        <v>5</v>
      </c>
      <c r="N280">
        <v>17</v>
      </c>
      <c r="O280">
        <v>359</v>
      </c>
      <c r="P280">
        <v>370</v>
      </c>
      <c r="Q280">
        <v>2</v>
      </c>
      <c r="R280">
        <v>17</v>
      </c>
      <c r="S280">
        <v>381</v>
      </c>
      <c r="T280">
        <v>382</v>
      </c>
      <c r="U280">
        <v>6</v>
      </c>
      <c r="V280">
        <v>20</v>
      </c>
      <c r="W280">
        <v>353</v>
      </c>
      <c r="X280">
        <v>347</v>
      </c>
      <c r="Y280">
        <v>4</v>
      </c>
      <c r="Z280">
        <v>15</v>
      </c>
      <c r="AA280">
        <v>319</v>
      </c>
      <c r="AB280">
        <v>324</v>
      </c>
      <c r="AC280">
        <v>7</v>
      </c>
      <c r="AD280">
        <v>20</v>
      </c>
      <c r="AE280">
        <v>288</v>
      </c>
      <c r="AF280">
        <v>297</v>
      </c>
      <c r="AG280">
        <v>3</v>
      </c>
      <c r="AH280">
        <v>18</v>
      </c>
      <c r="AI280">
        <v>321</v>
      </c>
      <c r="AJ280">
        <v>305</v>
      </c>
      <c r="AK280">
        <v>4</v>
      </c>
      <c r="AL280">
        <v>21</v>
      </c>
      <c r="AM280">
        <v>302</v>
      </c>
      <c r="AN280">
        <v>315</v>
      </c>
      <c r="AO280">
        <v>9</v>
      </c>
      <c r="AP280">
        <v>13</v>
      </c>
      <c r="AQ280">
        <v>345</v>
      </c>
      <c r="AR280">
        <v>339</v>
      </c>
      <c r="AS280">
        <v>3</v>
      </c>
      <c r="AT280">
        <v>20</v>
      </c>
      <c r="AU280">
        <v>347</v>
      </c>
      <c r="AV280">
        <v>332</v>
      </c>
      <c r="AW280">
        <v>1</v>
      </c>
      <c r="AX280">
        <v>20</v>
      </c>
      <c r="AY280">
        <v>368</v>
      </c>
      <c r="AZ280">
        <v>396</v>
      </c>
      <c r="BA280">
        <v>3</v>
      </c>
      <c r="BB280">
        <v>25</v>
      </c>
      <c r="BC280" s="20">
        <f t="shared" si="47"/>
        <v>4072</v>
      </c>
      <c r="BD280" s="20">
        <f t="shared" si="48"/>
        <v>4068</v>
      </c>
      <c r="BE280" s="20">
        <f t="shared" si="55"/>
        <v>51</v>
      </c>
      <c r="BF280" s="20">
        <f t="shared" si="56"/>
        <v>225</v>
      </c>
      <c r="BG280">
        <v>474</v>
      </c>
      <c r="BH280">
        <v>435</v>
      </c>
      <c r="BI280">
        <v>5</v>
      </c>
      <c r="BJ280">
        <v>26</v>
      </c>
      <c r="BK280">
        <v>395</v>
      </c>
      <c r="BL280">
        <v>396</v>
      </c>
      <c r="BM280">
        <v>6</v>
      </c>
      <c r="BN280">
        <v>16</v>
      </c>
      <c r="BO280">
        <v>439</v>
      </c>
      <c r="BP280">
        <v>454</v>
      </c>
      <c r="BQ280">
        <v>10</v>
      </c>
      <c r="BR280">
        <v>15</v>
      </c>
      <c r="BS280">
        <v>410</v>
      </c>
      <c r="BT280">
        <v>411</v>
      </c>
      <c r="BU280">
        <v>4</v>
      </c>
      <c r="BV280">
        <v>21</v>
      </c>
      <c r="BW280">
        <v>364</v>
      </c>
      <c r="BX280">
        <v>425</v>
      </c>
      <c r="BY280">
        <v>10</v>
      </c>
      <c r="BZ280">
        <v>13</v>
      </c>
      <c r="CA280" s="20">
        <f t="shared" si="49"/>
        <v>2082</v>
      </c>
      <c r="CB280" s="20">
        <f t="shared" si="50"/>
        <v>2121</v>
      </c>
      <c r="CC280" s="20">
        <f t="shared" si="57"/>
        <v>35</v>
      </c>
      <c r="CD280" s="20">
        <f t="shared" si="58"/>
        <v>91</v>
      </c>
      <c r="CE280">
        <f t="shared" si="51"/>
        <v>6154</v>
      </c>
      <c r="CF280">
        <f t="shared" si="52"/>
        <v>6189</v>
      </c>
      <c r="CG280">
        <f t="shared" si="53"/>
        <v>86</v>
      </c>
      <c r="CH280">
        <f t="shared" si="54"/>
        <v>316</v>
      </c>
    </row>
    <row r="281" spans="1:86" hidden="1" x14ac:dyDescent="0.25">
      <c r="A281" t="s">
        <v>467</v>
      </c>
      <c r="B281" t="s">
        <v>468</v>
      </c>
      <c r="C281" t="s">
        <v>106</v>
      </c>
      <c r="D281" t="s">
        <v>341</v>
      </c>
      <c r="E281" t="s">
        <v>469</v>
      </c>
      <c r="F281" t="s">
        <v>86</v>
      </c>
      <c r="G281">
        <v>24</v>
      </c>
      <c r="H281">
        <v>24</v>
      </c>
      <c r="I281" t="s">
        <v>80</v>
      </c>
      <c r="J281" t="s">
        <v>80</v>
      </c>
      <c r="K281">
        <v>28</v>
      </c>
      <c r="L281">
        <v>28</v>
      </c>
      <c r="M281" t="s">
        <v>80</v>
      </c>
      <c r="N281" t="s">
        <v>80</v>
      </c>
      <c r="O281">
        <v>26</v>
      </c>
      <c r="P281">
        <v>26</v>
      </c>
      <c r="Q281" t="s">
        <v>80</v>
      </c>
      <c r="R281" t="s">
        <v>80</v>
      </c>
      <c r="S281">
        <v>24</v>
      </c>
      <c r="T281">
        <v>24</v>
      </c>
      <c r="U281" t="s">
        <v>80</v>
      </c>
      <c r="V281" t="s">
        <v>80</v>
      </c>
      <c r="W281">
        <v>33</v>
      </c>
      <c r="X281">
        <v>33</v>
      </c>
      <c r="Y281" t="s">
        <v>80</v>
      </c>
      <c r="Z281" t="s">
        <v>80</v>
      </c>
      <c r="AA281">
        <v>20</v>
      </c>
      <c r="AB281">
        <v>20</v>
      </c>
      <c r="AC281" t="s">
        <v>80</v>
      </c>
      <c r="AD281" t="s">
        <v>80</v>
      </c>
      <c r="AE281">
        <v>22</v>
      </c>
      <c r="AF281">
        <v>22</v>
      </c>
      <c r="AG281" t="s">
        <v>80</v>
      </c>
      <c r="AH281" t="s">
        <v>80</v>
      </c>
      <c r="AI281">
        <v>20</v>
      </c>
      <c r="AJ281">
        <v>20</v>
      </c>
      <c r="AK281" t="s">
        <v>80</v>
      </c>
      <c r="AL281" t="s">
        <v>80</v>
      </c>
      <c r="AM281">
        <v>24</v>
      </c>
      <c r="AN281">
        <v>24</v>
      </c>
      <c r="AO281" t="s">
        <v>80</v>
      </c>
      <c r="AP281" t="s">
        <v>80</v>
      </c>
      <c r="AQ281">
        <v>28</v>
      </c>
      <c r="AR281">
        <v>28</v>
      </c>
      <c r="AS281" t="s">
        <v>80</v>
      </c>
      <c r="AT281" t="s">
        <v>80</v>
      </c>
      <c r="AU281">
        <v>16</v>
      </c>
      <c r="AV281">
        <v>16</v>
      </c>
      <c r="AW281" t="s">
        <v>80</v>
      </c>
      <c r="AX281" t="s">
        <v>80</v>
      </c>
      <c r="AY281">
        <v>24</v>
      </c>
      <c r="AZ281">
        <v>24</v>
      </c>
      <c r="BA281" t="s">
        <v>80</v>
      </c>
      <c r="BB281" t="s">
        <v>80</v>
      </c>
      <c r="BC281" s="20">
        <f t="shared" si="47"/>
        <v>289</v>
      </c>
      <c r="BD281" s="20">
        <f t="shared" si="48"/>
        <v>289</v>
      </c>
      <c r="BG281">
        <v>20</v>
      </c>
      <c r="BH281">
        <v>20</v>
      </c>
      <c r="BI281" t="s">
        <v>80</v>
      </c>
      <c r="BJ281" t="s">
        <v>80</v>
      </c>
      <c r="BK281">
        <v>23</v>
      </c>
      <c r="BL281">
        <v>23</v>
      </c>
      <c r="BM281" t="s">
        <v>80</v>
      </c>
      <c r="BN281" t="s">
        <v>80</v>
      </c>
      <c r="BO281">
        <v>20</v>
      </c>
      <c r="BP281">
        <v>20</v>
      </c>
      <c r="BQ281" t="s">
        <v>80</v>
      </c>
      <c r="BR281" t="s">
        <v>80</v>
      </c>
      <c r="BS281">
        <v>36</v>
      </c>
      <c r="BT281">
        <v>36</v>
      </c>
      <c r="BU281" t="s">
        <v>80</v>
      </c>
      <c r="BV281" t="s">
        <v>80</v>
      </c>
      <c r="BW281">
        <v>20</v>
      </c>
      <c r="BX281">
        <v>20</v>
      </c>
      <c r="BY281" t="s">
        <v>80</v>
      </c>
      <c r="BZ281" t="s">
        <v>80</v>
      </c>
      <c r="CA281" s="20">
        <f t="shared" si="49"/>
        <v>119</v>
      </c>
      <c r="CB281" s="20">
        <f t="shared" si="50"/>
        <v>119</v>
      </c>
      <c r="CE281">
        <f t="shared" si="51"/>
        <v>408</v>
      </c>
      <c r="CF281">
        <f t="shared" si="52"/>
        <v>408</v>
      </c>
      <c r="CG281">
        <f t="shared" si="53"/>
        <v>0</v>
      </c>
      <c r="CH281">
        <f t="shared" si="54"/>
        <v>0</v>
      </c>
    </row>
    <row r="282" spans="1:86" hidden="1" x14ac:dyDescent="0.25">
      <c r="A282" t="s">
        <v>470</v>
      </c>
      <c r="B282" t="s">
        <v>471</v>
      </c>
      <c r="C282" t="s">
        <v>83</v>
      </c>
      <c r="D282" t="s">
        <v>140</v>
      </c>
      <c r="E282" t="s">
        <v>472</v>
      </c>
      <c r="F282" t="s">
        <v>111</v>
      </c>
      <c r="G282">
        <v>38</v>
      </c>
      <c r="H282">
        <v>39</v>
      </c>
      <c r="I282" t="s">
        <v>80</v>
      </c>
      <c r="J282">
        <v>1</v>
      </c>
      <c r="K282">
        <v>47</v>
      </c>
      <c r="L282">
        <v>44</v>
      </c>
      <c r="M282" t="s">
        <v>80</v>
      </c>
      <c r="N282" t="s">
        <v>80</v>
      </c>
      <c r="O282">
        <v>52</v>
      </c>
      <c r="P282">
        <v>50</v>
      </c>
      <c r="Q282">
        <v>2</v>
      </c>
      <c r="R282">
        <v>1</v>
      </c>
      <c r="S282">
        <v>56</v>
      </c>
      <c r="T282">
        <v>53</v>
      </c>
      <c r="U282" t="s">
        <v>80</v>
      </c>
      <c r="V282" t="s">
        <v>80</v>
      </c>
      <c r="W282">
        <v>44</v>
      </c>
      <c r="X282">
        <v>52</v>
      </c>
      <c r="Y282" t="s">
        <v>80</v>
      </c>
      <c r="Z282">
        <v>1</v>
      </c>
      <c r="AA282">
        <v>36</v>
      </c>
      <c r="AB282">
        <v>40</v>
      </c>
      <c r="AC282">
        <v>1</v>
      </c>
      <c r="AD282">
        <v>2</v>
      </c>
      <c r="AE282">
        <v>57</v>
      </c>
      <c r="AF282">
        <v>49</v>
      </c>
      <c r="AG282" t="s">
        <v>80</v>
      </c>
      <c r="AH282">
        <v>3</v>
      </c>
      <c r="AI282">
        <v>23</v>
      </c>
      <c r="AJ282">
        <v>30</v>
      </c>
      <c r="AK282" t="s">
        <v>80</v>
      </c>
      <c r="AL282">
        <v>1</v>
      </c>
      <c r="AM282">
        <v>28</v>
      </c>
      <c r="AN282">
        <v>25</v>
      </c>
      <c r="AO282">
        <v>1</v>
      </c>
      <c r="AP282" t="s">
        <v>80</v>
      </c>
      <c r="AQ282">
        <v>41</v>
      </c>
      <c r="AR282">
        <v>34</v>
      </c>
      <c r="AS282" t="s">
        <v>80</v>
      </c>
      <c r="AT282">
        <v>1</v>
      </c>
      <c r="AU282">
        <v>38</v>
      </c>
      <c r="AV282">
        <v>41</v>
      </c>
      <c r="AW282">
        <v>1</v>
      </c>
      <c r="AX282" t="s">
        <v>80</v>
      </c>
      <c r="AY282">
        <v>50</v>
      </c>
      <c r="AZ282">
        <v>55</v>
      </c>
      <c r="BA282" t="s">
        <v>80</v>
      </c>
      <c r="BB282">
        <v>1</v>
      </c>
      <c r="BC282" s="20">
        <f t="shared" si="47"/>
        <v>510</v>
      </c>
      <c r="BD282" s="20">
        <f t="shared" si="48"/>
        <v>512</v>
      </c>
      <c r="BG282">
        <v>26</v>
      </c>
      <c r="BH282">
        <v>27</v>
      </c>
      <c r="BI282">
        <v>1</v>
      </c>
      <c r="BJ282">
        <v>3</v>
      </c>
      <c r="BK282">
        <v>42</v>
      </c>
      <c r="BL282">
        <v>41</v>
      </c>
      <c r="BM282" t="s">
        <v>80</v>
      </c>
      <c r="BN282">
        <v>2</v>
      </c>
      <c r="BO282">
        <v>61</v>
      </c>
      <c r="BP282">
        <v>58</v>
      </c>
      <c r="BQ282">
        <v>2</v>
      </c>
      <c r="BR282">
        <v>2</v>
      </c>
      <c r="BS282">
        <v>47</v>
      </c>
      <c r="BT282">
        <v>48</v>
      </c>
      <c r="BU282" t="s">
        <v>80</v>
      </c>
      <c r="BV282">
        <v>2</v>
      </c>
      <c r="BW282">
        <v>39</v>
      </c>
      <c r="BX282">
        <v>49</v>
      </c>
      <c r="BY282" t="s">
        <v>80</v>
      </c>
      <c r="BZ282" t="s">
        <v>80</v>
      </c>
      <c r="CA282" s="20">
        <f t="shared" si="49"/>
        <v>215</v>
      </c>
      <c r="CB282" s="20">
        <f t="shared" si="50"/>
        <v>223</v>
      </c>
      <c r="CE282">
        <f t="shared" si="51"/>
        <v>725</v>
      </c>
      <c r="CF282">
        <f t="shared" si="52"/>
        <v>735</v>
      </c>
      <c r="CG282">
        <f t="shared" si="53"/>
        <v>0</v>
      </c>
      <c r="CH282">
        <f t="shared" si="54"/>
        <v>0</v>
      </c>
    </row>
    <row r="283" spans="1:86" hidden="1" x14ac:dyDescent="0.25">
      <c r="A283" t="s">
        <v>369</v>
      </c>
      <c r="B283" t="s">
        <v>370</v>
      </c>
      <c r="C283" t="s">
        <v>83</v>
      </c>
      <c r="D283" t="s">
        <v>84</v>
      </c>
      <c r="E283" t="s">
        <v>371</v>
      </c>
      <c r="F283" t="s">
        <v>86</v>
      </c>
      <c r="G283">
        <v>21</v>
      </c>
      <c r="H283">
        <v>19</v>
      </c>
      <c r="I283" t="s">
        <v>80</v>
      </c>
      <c r="J283" t="s">
        <v>80</v>
      </c>
      <c r="K283">
        <v>61</v>
      </c>
      <c r="L283">
        <v>60</v>
      </c>
      <c r="M283" t="s">
        <v>80</v>
      </c>
      <c r="N283" t="s">
        <v>80</v>
      </c>
      <c r="O283">
        <v>67</v>
      </c>
      <c r="P283">
        <v>65</v>
      </c>
      <c r="Q283" t="s">
        <v>80</v>
      </c>
      <c r="R283">
        <v>1</v>
      </c>
      <c r="S283">
        <v>41</v>
      </c>
      <c r="T283">
        <v>43</v>
      </c>
      <c r="U283" t="s">
        <v>80</v>
      </c>
      <c r="V283" t="s">
        <v>80</v>
      </c>
      <c r="W283">
        <v>45</v>
      </c>
      <c r="X283">
        <v>47</v>
      </c>
      <c r="Y283" t="s">
        <v>80</v>
      </c>
      <c r="Z283" t="s">
        <v>80</v>
      </c>
      <c r="AA283">
        <v>56</v>
      </c>
      <c r="AB283">
        <v>58</v>
      </c>
      <c r="AC283" t="s">
        <v>80</v>
      </c>
      <c r="AD283" t="s">
        <v>80</v>
      </c>
      <c r="AE283">
        <v>48</v>
      </c>
      <c r="AF283">
        <v>47</v>
      </c>
      <c r="AG283" t="s">
        <v>80</v>
      </c>
      <c r="AH283" t="s">
        <v>80</v>
      </c>
      <c r="AI283">
        <v>55</v>
      </c>
      <c r="AJ283">
        <v>53</v>
      </c>
      <c r="AK283" t="s">
        <v>80</v>
      </c>
      <c r="AL283" t="s">
        <v>80</v>
      </c>
      <c r="AM283">
        <v>36</v>
      </c>
      <c r="AN283">
        <v>36</v>
      </c>
      <c r="AO283" t="s">
        <v>80</v>
      </c>
      <c r="AP283" t="s">
        <v>80</v>
      </c>
      <c r="AQ283">
        <v>49</v>
      </c>
      <c r="AR283">
        <v>51</v>
      </c>
      <c r="AS283" t="s">
        <v>80</v>
      </c>
      <c r="AT283" t="s">
        <v>80</v>
      </c>
      <c r="AU283">
        <v>51</v>
      </c>
      <c r="AV283">
        <v>50</v>
      </c>
      <c r="AW283" t="s">
        <v>80</v>
      </c>
      <c r="AX283" t="s">
        <v>80</v>
      </c>
      <c r="AY283">
        <v>50</v>
      </c>
      <c r="AZ283">
        <v>51</v>
      </c>
      <c r="BA283" t="s">
        <v>80</v>
      </c>
      <c r="BB283" t="s">
        <v>80</v>
      </c>
      <c r="BC283" s="20">
        <f t="shared" si="47"/>
        <v>580</v>
      </c>
      <c r="BD283" s="20">
        <f t="shared" si="48"/>
        <v>580</v>
      </c>
      <c r="BG283">
        <v>44</v>
      </c>
      <c r="BH283">
        <v>40</v>
      </c>
      <c r="BI283" t="s">
        <v>80</v>
      </c>
      <c r="BJ283">
        <v>1</v>
      </c>
      <c r="BK283">
        <v>69</v>
      </c>
      <c r="BL283">
        <v>71</v>
      </c>
      <c r="BM283" t="s">
        <v>80</v>
      </c>
      <c r="BN283" t="s">
        <v>80</v>
      </c>
      <c r="BO283">
        <v>48</v>
      </c>
      <c r="BP283">
        <v>47</v>
      </c>
      <c r="BQ283" t="s">
        <v>80</v>
      </c>
      <c r="BR283" t="s">
        <v>80</v>
      </c>
      <c r="BS283">
        <v>55</v>
      </c>
      <c r="BT283">
        <v>59</v>
      </c>
      <c r="BU283" t="s">
        <v>80</v>
      </c>
      <c r="BV283" t="s">
        <v>80</v>
      </c>
      <c r="BW283">
        <v>44</v>
      </c>
      <c r="BX283">
        <v>44</v>
      </c>
      <c r="BY283" t="s">
        <v>80</v>
      </c>
      <c r="BZ283" t="s">
        <v>80</v>
      </c>
      <c r="CA283" s="20">
        <f t="shared" si="49"/>
        <v>260</v>
      </c>
      <c r="CB283" s="20">
        <f t="shared" si="50"/>
        <v>261</v>
      </c>
      <c r="CE283">
        <f t="shared" si="51"/>
        <v>840</v>
      </c>
      <c r="CF283">
        <f t="shared" si="52"/>
        <v>841</v>
      </c>
      <c r="CG283">
        <f t="shared" si="53"/>
        <v>0</v>
      </c>
      <c r="CH283">
        <f t="shared" si="54"/>
        <v>0</v>
      </c>
    </row>
    <row r="284" spans="1:86" hidden="1" x14ac:dyDescent="0.25">
      <c r="A284" t="s">
        <v>473</v>
      </c>
      <c r="B284" t="s">
        <v>474</v>
      </c>
      <c r="C284" t="s">
        <v>83</v>
      </c>
      <c r="D284" t="s">
        <v>147</v>
      </c>
      <c r="E284" t="s">
        <v>475</v>
      </c>
      <c r="F284" t="s">
        <v>109</v>
      </c>
      <c r="G284">
        <v>588</v>
      </c>
      <c r="H284">
        <v>561</v>
      </c>
      <c r="I284">
        <v>5</v>
      </c>
      <c r="J284">
        <v>24</v>
      </c>
      <c r="K284">
        <v>559</v>
      </c>
      <c r="L284">
        <v>558</v>
      </c>
      <c r="M284">
        <v>7</v>
      </c>
      <c r="N284">
        <v>18</v>
      </c>
      <c r="O284">
        <v>576</v>
      </c>
      <c r="P284">
        <v>589</v>
      </c>
      <c r="Q284">
        <v>6</v>
      </c>
      <c r="R284">
        <v>15</v>
      </c>
      <c r="S284">
        <v>479</v>
      </c>
      <c r="T284">
        <v>483</v>
      </c>
      <c r="U284">
        <v>6</v>
      </c>
      <c r="V284">
        <v>14</v>
      </c>
      <c r="W284">
        <v>498</v>
      </c>
      <c r="X284">
        <v>513</v>
      </c>
      <c r="Y284">
        <v>2</v>
      </c>
      <c r="Z284">
        <v>14</v>
      </c>
      <c r="AA284">
        <v>398</v>
      </c>
      <c r="AB284">
        <v>402</v>
      </c>
      <c r="AC284">
        <v>3</v>
      </c>
      <c r="AD284">
        <v>4</v>
      </c>
      <c r="AE284">
        <v>358</v>
      </c>
      <c r="AF284">
        <v>366</v>
      </c>
      <c r="AG284">
        <v>4</v>
      </c>
      <c r="AH284">
        <v>12</v>
      </c>
      <c r="AI284">
        <v>337</v>
      </c>
      <c r="AJ284">
        <v>346</v>
      </c>
      <c r="AK284">
        <v>3</v>
      </c>
      <c r="AL284">
        <v>8</v>
      </c>
      <c r="AM284">
        <v>353</v>
      </c>
      <c r="AN284">
        <v>338</v>
      </c>
      <c r="AO284">
        <v>6</v>
      </c>
      <c r="AP284">
        <v>14</v>
      </c>
      <c r="AQ284">
        <v>460</v>
      </c>
      <c r="AR284">
        <v>438</v>
      </c>
      <c r="AS284">
        <v>5</v>
      </c>
      <c r="AT284">
        <v>14</v>
      </c>
      <c r="AU284">
        <v>501</v>
      </c>
      <c r="AV284">
        <v>507</v>
      </c>
      <c r="AW284">
        <v>4</v>
      </c>
      <c r="AX284">
        <v>21</v>
      </c>
      <c r="AY284">
        <v>668</v>
      </c>
      <c r="AZ284">
        <v>636</v>
      </c>
      <c r="BA284">
        <v>3</v>
      </c>
      <c r="BB284">
        <v>24</v>
      </c>
      <c r="BC284" s="20">
        <f t="shared" si="47"/>
        <v>5775</v>
      </c>
      <c r="BD284" s="20">
        <f t="shared" si="48"/>
        <v>5737</v>
      </c>
      <c r="BE284" s="20">
        <f t="shared" si="55"/>
        <v>54</v>
      </c>
      <c r="BF284" s="20">
        <f t="shared" si="56"/>
        <v>182</v>
      </c>
      <c r="BG284">
        <v>621</v>
      </c>
      <c r="BH284">
        <v>634</v>
      </c>
      <c r="BI284">
        <v>7</v>
      </c>
      <c r="BJ284">
        <v>22</v>
      </c>
      <c r="BK284">
        <v>443</v>
      </c>
      <c r="BL284">
        <v>465</v>
      </c>
      <c r="BM284">
        <v>7</v>
      </c>
      <c r="BN284">
        <v>18</v>
      </c>
      <c r="BO284">
        <v>614</v>
      </c>
      <c r="BP284">
        <v>588</v>
      </c>
      <c r="BQ284">
        <v>8</v>
      </c>
      <c r="BR284">
        <v>15</v>
      </c>
      <c r="BS284">
        <v>577</v>
      </c>
      <c r="BT284">
        <v>595</v>
      </c>
      <c r="BU284">
        <v>2</v>
      </c>
      <c r="BV284">
        <v>19</v>
      </c>
      <c r="BW284">
        <v>413</v>
      </c>
      <c r="BX284">
        <v>487</v>
      </c>
      <c r="BY284">
        <v>5</v>
      </c>
      <c r="BZ284">
        <v>16</v>
      </c>
      <c r="CA284" s="20">
        <f t="shared" si="49"/>
        <v>2668</v>
      </c>
      <c r="CB284" s="20">
        <f t="shared" si="50"/>
        <v>2769</v>
      </c>
      <c r="CC284" s="20">
        <f t="shared" si="57"/>
        <v>29</v>
      </c>
      <c r="CD284" s="20">
        <f t="shared" si="58"/>
        <v>90</v>
      </c>
      <c r="CE284">
        <f t="shared" si="51"/>
        <v>8443</v>
      </c>
      <c r="CF284">
        <f t="shared" si="52"/>
        <v>8506</v>
      </c>
      <c r="CG284">
        <f t="shared" si="53"/>
        <v>83</v>
      </c>
      <c r="CH284">
        <f t="shared" si="54"/>
        <v>272</v>
      </c>
    </row>
    <row r="285" spans="1:86" hidden="1" x14ac:dyDescent="0.25">
      <c r="A285" t="s">
        <v>476</v>
      </c>
      <c r="B285" t="s">
        <v>477</v>
      </c>
      <c r="C285" t="s">
        <v>89</v>
      </c>
      <c r="D285" t="s">
        <v>478</v>
      </c>
      <c r="E285" t="s">
        <v>479</v>
      </c>
      <c r="F285" t="s">
        <v>92</v>
      </c>
      <c r="G285">
        <v>430</v>
      </c>
      <c r="H285">
        <v>431</v>
      </c>
      <c r="I285" t="s">
        <v>80</v>
      </c>
      <c r="J285" t="s">
        <v>80</v>
      </c>
      <c r="K285">
        <v>414</v>
      </c>
      <c r="L285">
        <v>414</v>
      </c>
      <c r="M285" t="s">
        <v>80</v>
      </c>
      <c r="N285" t="s">
        <v>80</v>
      </c>
      <c r="O285">
        <v>528</v>
      </c>
      <c r="P285">
        <v>531</v>
      </c>
      <c r="Q285" t="s">
        <v>80</v>
      </c>
      <c r="R285" t="s">
        <v>80</v>
      </c>
      <c r="S285">
        <v>571</v>
      </c>
      <c r="T285">
        <v>570</v>
      </c>
      <c r="U285" t="s">
        <v>80</v>
      </c>
      <c r="V285" t="s">
        <v>80</v>
      </c>
      <c r="W285">
        <v>617</v>
      </c>
      <c r="X285">
        <v>613</v>
      </c>
      <c r="Y285" t="s">
        <v>80</v>
      </c>
      <c r="Z285" t="s">
        <v>80</v>
      </c>
      <c r="AA285">
        <v>629</v>
      </c>
      <c r="AB285">
        <v>633</v>
      </c>
      <c r="AC285" t="s">
        <v>80</v>
      </c>
      <c r="AD285" t="s">
        <v>80</v>
      </c>
      <c r="AE285">
        <v>663</v>
      </c>
      <c r="AF285">
        <v>664</v>
      </c>
      <c r="AG285" t="s">
        <v>80</v>
      </c>
      <c r="AH285" t="s">
        <v>80</v>
      </c>
      <c r="AI285">
        <v>684</v>
      </c>
      <c r="AJ285">
        <v>679</v>
      </c>
      <c r="AK285" t="s">
        <v>80</v>
      </c>
      <c r="AL285" t="s">
        <v>80</v>
      </c>
      <c r="AM285">
        <v>599</v>
      </c>
      <c r="AN285">
        <v>601</v>
      </c>
      <c r="AO285" t="s">
        <v>80</v>
      </c>
      <c r="AP285" t="s">
        <v>80</v>
      </c>
      <c r="AQ285">
        <v>555</v>
      </c>
      <c r="AR285">
        <v>558</v>
      </c>
      <c r="AS285" t="s">
        <v>80</v>
      </c>
      <c r="AT285" t="s">
        <v>80</v>
      </c>
      <c r="AU285">
        <v>429</v>
      </c>
      <c r="AV285">
        <v>426</v>
      </c>
      <c r="AW285" t="s">
        <v>80</v>
      </c>
      <c r="AX285" t="s">
        <v>80</v>
      </c>
      <c r="AY285">
        <v>511</v>
      </c>
      <c r="AZ285">
        <v>514</v>
      </c>
      <c r="BA285" t="s">
        <v>80</v>
      </c>
      <c r="BB285" t="s">
        <v>80</v>
      </c>
      <c r="BC285" s="20">
        <f t="shared" si="47"/>
        <v>6630</v>
      </c>
      <c r="BD285" s="20">
        <f t="shared" si="48"/>
        <v>6634</v>
      </c>
      <c r="BG285">
        <v>637</v>
      </c>
      <c r="BH285">
        <v>633</v>
      </c>
      <c r="BI285" t="s">
        <v>80</v>
      </c>
      <c r="BJ285" t="s">
        <v>80</v>
      </c>
      <c r="BK285">
        <v>479</v>
      </c>
      <c r="BL285">
        <v>483</v>
      </c>
      <c r="BM285" t="s">
        <v>80</v>
      </c>
      <c r="BN285" t="s">
        <v>80</v>
      </c>
      <c r="BO285">
        <v>512</v>
      </c>
      <c r="BP285">
        <v>510</v>
      </c>
      <c r="BQ285" t="s">
        <v>80</v>
      </c>
      <c r="BR285" t="s">
        <v>80</v>
      </c>
      <c r="BS285">
        <v>468</v>
      </c>
      <c r="BT285">
        <v>467</v>
      </c>
      <c r="BU285" t="s">
        <v>80</v>
      </c>
      <c r="BV285" t="s">
        <v>80</v>
      </c>
      <c r="BW285">
        <v>641</v>
      </c>
      <c r="BX285">
        <v>644</v>
      </c>
      <c r="BY285" t="s">
        <v>80</v>
      </c>
      <c r="BZ285" t="s">
        <v>80</v>
      </c>
      <c r="CA285" s="20">
        <f t="shared" si="49"/>
        <v>2737</v>
      </c>
      <c r="CB285" s="20">
        <f t="shared" si="50"/>
        <v>2737</v>
      </c>
      <c r="CE285">
        <f t="shared" si="51"/>
        <v>9367</v>
      </c>
      <c r="CF285">
        <f t="shared" si="52"/>
        <v>9371</v>
      </c>
      <c r="CG285">
        <f t="shared" si="53"/>
        <v>0</v>
      </c>
      <c r="CH285">
        <f t="shared" si="54"/>
        <v>0</v>
      </c>
    </row>
    <row r="286" spans="1:86" hidden="1" x14ac:dyDescent="0.25">
      <c r="A286" t="s">
        <v>476</v>
      </c>
      <c r="B286" t="s">
        <v>477</v>
      </c>
      <c r="C286" t="s">
        <v>89</v>
      </c>
      <c r="D286" t="s">
        <v>478</v>
      </c>
      <c r="E286" t="s">
        <v>479</v>
      </c>
      <c r="F286" t="s">
        <v>110</v>
      </c>
      <c r="G286" t="s">
        <v>80</v>
      </c>
      <c r="H286" t="s">
        <v>80</v>
      </c>
      <c r="I286" t="s">
        <v>80</v>
      </c>
      <c r="J286" t="s">
        <v>80</v>
      </c>
      <c r="K286" t="s">
        <v>80</v>
      </c>
      <c r="L286" t="s">
        <v>80</v>
      </c>
      <c r="M286" t="s">
        <v>80</v>
      </c>
      <c r="N286" t="s">
        <v>80</v>
      </c>
      <c r="O286" t="s">
        <v>80</v>
      </c>
      <c r="P286" t="s">
        <v>80</v>
      </c>
      <c r="Q286" t="s">
        <v>80</v>
      </c>
      <c r="R286" t="s">
        <v>80</v>
      </c>
      <c r="S286" t="s">
        <v>80</v>
      </c>
      <c r="T286" t="s">
        <v>80</v>
      </c>
      <c r="U286" t="s">
        <v>80</v>
      </c>
      <c r="V286" t="s">
        <v>80</v>
      </c>
      <c r="W286" t="s">
        <v>80</v>
      </c>
      <c r="X286" t="s">
        <v>80</v>
      </c>
      <c r="Y286" t="s">
        <v>80</v>
      </c>
      <c r="Z286" t="s">
        <v>80</v>
      </c>
      <c r="AA286" t="s">
        <v>80</v>
      </c>
      <c r="AB286" t="s">
        <v>80</v>
      </c>
      <c r="AC286" t="s">
        <v>80</v>
      </c>
      <c r="AD286" t="s">
        <v>80</v>
      </c>
      <c r="AE286" t="s">
        <v>80</v>
      </c>
      <c r="AF286" t="s">
        <v>80</v>
      </c>
      <c r="AG286" t="s">
        <v>80</v>
      </c>
      <c r="AH286" t="s">
        <v>80</v>
      </c>
      <c r="AI286" t="s">
        <v>80</v>
      </c>
      <c r="AJ286" t="s">
        <v>80</v>
      </c>
      <c r="AK286" t="s">
        <v>80</v>
      </c>
      <c r="AL286" t="s">
        <v>80</v>
      </c>
      <c r="AM286" t="s">
        <v>80</v>
      </c>
      <c r="AN286" t="s">
        <v>80</v>
      </c>
      <c r="AO286" t="s">
        <v>80</v>
      </c>
      <c r="AP286" t="s">
        <v>80</v>
      </c>
      <c r="AQ286" t="s">
        <v>80</v>
      </c>
      <c r="AR286" t="s">
        <v>80</v>
      </c>
      <c r="AS286" t="s">
        <v>80</v>
      </c>
      <c r="AT286" t="s">
        <v>80</v>
      </c>
      <c r="AU286" t="s">
        <v>80</v>
      </c>
      <c r="AV286" t="s">
        <v>80</v>
      </c>
      <c r="AW286" t="s">
        <v>80</v>
      </c>
      <c r="AX286" t="s">
        <v>80</v>
      </c>
      <c r="AY286" t="s">
        <v>80</v>
      </c>
      <c r="AZ286" t="s">
        <v>80</v>
      </c>
      <c r="BA286" t="s">
        <v>80</v>
      </c>
      <c r="BB286" t="s">
        <v>80</v>
      </c>
      <c r="BG286" t="s">
        <v>80</v>
      </c>
      <c r="BH286" t="s">
        <v>80</v>
      </c>
      <c r="BI286" t="s">
        <v>80</v>
      </c>
      <c r="BJ286" t="s">
        <v>80</v>
      </c>
      <c r="BK286" t="s">
        <v>80</v>
      </c>
      <c r="BL286" t="s">
        <v>80</v>
      </c>
      <c r="BM286" t="s">
        <v>80</v>
      </c>
      <c r="BN286" t="s">
        <v>80</v>
      </c>
      <c r="BO286">
        <v>1</v>
      </c>
      <c r="BP286">
        <v>1</v>
      </c>
      <c r="BQ286" t="s">
        <v>80</v>
      </c>
      <c r="BR286" t="s">
        <v>80</v>
      </c>
      <c r="BS286">
        <v>1</v>
      </c>
      <c r="BT286">
        <v>1</v>
      </c>
      <c r="BU286" t="s">
        <v>80</v>
      </c>
      <c r="BV286" t="s">
        <v>80</v>
      </c>
      <c r="BW286" t="s">
        <v>80</v>
      </c>
      <c r="BX286" t="s">
        <v>80</v>
      </c>
      <c r="BY286" t="s">
        <v>80</v>
      </c>
      <c r="BZ286" t="s">
        <v>80</v>
      </c>
      <c r="CE286">
        <f t="shared" si="51"/>
        <v>0</v>
      </c>
      <c r="CF286">
        <f t="shared" si="52"/>
        <v>0</v>
      </c>
      <c r="CG286">
        <f t="shared" si="53"/>
        <v>0</v>
      </c>
      <c r="CH286">
        <f t="shared" si="54"/>
        <v>0</v>
      </c>
    </row>
    <row r="287" spans="1:86" hidden="1" x14ac:dyDescent="0.25">
      <c r="A287" t="s">
        <v>480</v>
      </c>
      <c r="B287" t="s">
        <v>481</v>
      </c>
      <c r="C287" t="s">
        <v>123</v>
      </c>
      <c r="D287" t="s">
        <v>482</v>
      </c>
      <c r="E287" t="s">
        <v>483</v>
      </c>
      <c r="F287" t="s">
        <v>110</v>
      </c>
      <c r="G287" t="s">
        <v>80</v>
      </c>
      <c r="H287" t="s">
        <v>80</v>
      </c>
      <c r="I287" t="s">
        <v>80</v>
      </c>
      <c r="J287" t="s">
        <v>80</v>
      </c>
      <c r="K287">
        <v>2</v>
      </c>
      <c r="L287">
        <v>2</v>
      </c>
      <c r="M287" t="s">
        <v>80</v>
      </c>
      <c r="N287" t="s">
        <v>80</v>
      </c>
      <c r="O287">
        <v>1</v>
      </c>
      <c r="P287">
        <v>1</v>
      </c>
      <c r="Q287" t="s">
        <v>80</v>
      </c>
      <c r="R287" t="s">
        <v>80</v>
      </c>
      <c r="S287" t="s">
        <v>80</v>
      </c>
      <c r="T287" t="s">
        <v>80</v>
      </c>
      <c r="U287" t="s">
        <v>80</v>
      </c>
      <c r="V287" t="s">
        <v>80</v>
      </c>
      <c r="W287" t="s">
        <v>80</v>
      </c>
      <c r="X287" t="s">
        <v>80</v>
      </c>
      <c r="Y287" t="s">
        <v>80</v>
      </c>
      <c r="Z287" t="s">
        <v>80</v>
      </c>
      <c r="AA287" t="s">
        <v>80</v>
      </c>
      <c r="AB287" t="s">
        <v>80</v>
      </c>
      <c r="AC287" t="s">
        <v>80</v>
      </c>
      <c r="AD287" t="s">
        <v>80</v>
      </c>
      <c r="AE287" t="s">
        <v>80</v>
      </c>
      <c r="AF287" t="s">
        <v>80</v>
      </c>
      <c r="AG287" t="s">
        <v>80</v>
      </c>
      <c r="AH287" t="s">
        <v>80</v>
      </c>
      <c r="AI287" t="s">
        <v>80</v>
      </c>
      <c r="AJ287" t="s">
        <v>80</v>
      </c>
      <c r="AK287" t="s">
        <v>80</v>
      </c>
      <c r="AL287" t="s">
        <v>80</v>
      </c>
      <c r="AM287">
        <v>1</v>
      </c>
      <c r="AN287">
        <v>1</v>
      </c>
      <c r="AO287" t="s">
        <v>80</v>
      </c>
      <c r="AP287" t="s">
        <v>80</v>
      </c>
      <c r="AQ287">
        <v>1</v>
      </c>
      <c r="AR287">
        <v>1</v>
      </c>
      <c r="AS287" t="s">
        <v>80</v>
      </c>
      <c r="AT287" t="s">
        <v>80</v>
      </c>
      <c r="AU287" t="s">
        <v>80</v>
      </c>
      <c r="AV287" t="s">
        <v>80</v>
      </c>
      <c r="AW287" t="s">
        <v>80</v>
      </c>
      <c r="AX287" t="s">
        <v>80</v>
      </c>
      <c r="AY287">
        <v>1</v>
      </c>
      <c r="AZ287">
        <v>1</v>
      </c>
      <c r="BA287" t="s">
        <v>80</v>
      </c>
      <c r="BB287" t="s">
        <v>80</v>
      </c>
      <c r="BG287">
        <v>1</v>
      </c>
      <c r="BH287">
        <v>1</v>
      </c>
      <c r="BI287" t="s">
        <v>80</v>
      </c>
      <c r="BJ287" t="s">
        <v>80</v>
      </c>
      <c r="BK287" t="s">
        <v>80</v>
      </c>
      <c r="BL287" t="s">
        <v>80</v>
      </c>
      <c r="BM287" t="s">
        <v>80</v>
      </c>
      <c r="BN287" t="s">
        <v>80</v>
      </c>
      <c r="BO287">
        <v>1</v>
      </c>
      <c r="BP287">
        <v>1</v>
      </c>
      <c r="BQ287" t="s">
        <v>80</v>
      </c>
      <c r="BR287" t="s">
        <v>80</v>
      </c>
      <c r="BS287">
        <v>1</v>
      </c>
      <c r="BT287">
        <v>1</v>
      </c>
      <c r="BU287" t="s">
        <v>80</v>
      </c>
      <c r="BV287" t="s">
        <v>80</v>
      </c>
      <c r="BW287">
        <v>1</v>
      </c>
      <c r="BX287">
        <v>1</v>
      </c>
      <c r="BY287" t="s">
        <v>80</v>
      </c>
      <c r="BZ287" t="s">
        <v>80</v>
      </c>
      <c r="CE287">
        <f t="shared" si="51"/>
        <v>0</v>
      </c>
      <c r="CF287">
        <f t="shared" si="52"/>
        <v>0</v>
      </c>
      <c r="CG287">
        <f t="shared" si="53"/>
        <v>0</v>
      </c>
      <c r="CH287">
        <f t="shared" si="54"/>
        <v>0</v>
      </c>
    </row>
    <row r="288" spans="1:86" hidden="1" x14ac:dyDescent="0.25">
      <c r="A288" t="s">
        <v>484</v>
      </c>
      <c r="B288" t="s">
        <v>485</v>
      </c>
      <c r="C288" t="s">
        <v>100</v>
      </c>
      <c r="D288" t="s">
        <v>101</v>
      </c>
      <c r="E288" t="s">
        <v>486</v>
      </c>
      <c r="F288" t="s">
        <v>109</v>
      </c>
      <c r="G288" t="s">
        <v>80</v>
      </c>
      <c r="H288" t="s">
        <v>80</v>
      </c>
      <c r="I288" t="s">
        <v>80</v>
      </c>
      <c r="J288" t="s">
        <v>80</v>
      </c>
      <c r="K288" t="s">
        <v>80</v>
      </c>
      <c r="L288" t="s">
        <v>80</v>
      </c>
      <c r="M288" t="s">
        <v>80</v>
      </c>
      <c r="N288" t="s">
        <v>80</v>
      </c>
      <c r="O288" t="s">
        <v>80</v>
      </c>
      <c r="P288" t="s">
        <v>80</v>
      </c>
      <c r="Q288" t="s">
        <v>80</v>
      </c>
      <c r="R288" t="s">
        <v>80</v>
      </c>
      <c r="S288" t="s">
        <v>80</v>
      </c>
      <c r="T288" t="s">
        <v>80</v>
      </c>
      <c r="U288" t="s">
        <v>80</v>
      </c>
      <c r="V288" t="s">
        <v>80</v>
      </c>
      <c r="W288" t="s">
        <v>80</v>
      </c>
      <c r="X288" t="s">
        <v>80</v>
      </c>
      <c r="Y288" t="s">
        <v>80</v>
      </c>
      <c r="Z288" t="s">
        <v>80</v>
      </c>
      <c r="AA288" t="s">
        <v>80</v>
      </c>
      <c r="AB288" t="s">
        <v>80</v>
      </c>
      <c r="AC288" t="s">
        <v>80</v>
      </c>
      <c r="AD288" t="s">
        <v>80</v>
      </c>
      <c r="AE288" t="s">
        <v>80</v>
      </c>
      <c r="AF288" t="s">
        <v>80</v>
      </c>
      <c r="AG288" t="s">
        <v>80</v>
      </c>
      <c r="AH288" t="s">
        <v>80</v>
      </c>
      <c r="AI288" t="s">
        <v>80</v>
      </c>
      <c r="AJ288" t="s">
        <v>80</v>
      </c>
      <c r="AK288" t="s">
        <v>80</v>
      </c>
      <c r="AL288" t="s">
        <v>80</v>
      </c>
      <c r="AM288" t="s">
        <v>80</v>
      </c>
      <c r="AN288" t="s">
        <v>80</v>
      </c>
      <c r="AO288" t="s">
        <v>80</v>
      </c>
      <c r="AP288" t="s">
        <v>80</v>
      </c>
      <c r="AQ288" t="s">
        <v>80</v>
      </c>
      <c r="AR288" t="s">
        <v>80</v>
      </c>
      <c r="AS288" t="s">
        <v>80</v>
      </c>
      <c r="AT288" t="s">
        <v>80</v>
      </c>
      <c r="AU288">
        <v>1</v>
      </c>
      <c r="AV288">
        <v>1</v>
      </c>
      <c r="AW288" t="s">
        <v>80</v>
      </c>
      <c r="AX288" t="s">
        <v>80</v>
      </c>
      <c r="AY288" t="s">
        <v>80</v>
      </c>
      <c r="AZ288" t="s">
        <v>80</v>
      </c>
      <c r="BA288" t="s">
        <v>80</v>
      </c>
      <c r="BB288" t="s">
        <v>80</v>
      </c>
      <c r="BG288" t="s">
        <v>80</v>
      </c>
      <c r="BH288" t="s">
        <v>80</v>
      </c>
      <c r="BI288" t="s">
        <v>80</v>
      </c>
      <c r="BJ288" t="s">
        <v>80</v>
      </c>
      <c r="BK288" t="s">
        <v>80</v>
      </c>
      <c r="BL288" t="s">
        <v>80</v>
      </c>
      <c r="BM288" t="s">
        <v>80</v>
      </c>
      <c r="BN288" t="s">
        <v>80</v>
      </c>
      <c r="BO288">
        <v>1</v>
      </c>
      <c r="BP288" t="s">
        <v>80</v>
      </c>
      <c r="BQ288" t="s">
        <v>80</v>
      </c>
      <c r="BR288" t="s">
        <v>80</v>
      </c>
      <c r="BS288">
        <v>2</v>
      </c>
      <c r="BT288">
        <v>3</v>
      </c>
      <c r="BU288" t="s">
        <v>80</v>
      </c>
      <c r="BV288" t="s">
        <v>80</v>
      </c>
      <c r="BW288" t="s">
        <v>80</v>
      </c>
      <c r="BX288" t="s">
        <v>80</v>
      </c>
      <c r="BY288" t="s">
        <v>80</v>
      </c>
      <c r="BZ288" t="s">
        <v>80</v>
      </c>
      <c r="CE288">
        <f t="shared" si="51"/>
        <v>0</v>
      </c>
      <c r="CF288">
        <f t="shared" si="52"/>
        <v>0</v>
      </c>
      <c r="CG288">
        <f t="shared" si="53"/>
        <v>0</v>
      </c>
      <c r="CH288">
        <f t="shared" si="54"/>
        <v>0</v>
      </c>
    </row>
    <row r="289" spans="1:86" hidden="1" x14ac:dyDescent="0.25">
      <c r="A289" t="s">
        <v>487</v>
      </c>
      <c r="B289" t="s">
        <v>488</v>
      </c>
      <c r="C289" t="s">
        <v>201</v>
      </c>
      <c r="D289" t="s">
        <v>233</v>
      </c>
      <c r="E289" t="s">
        <v>489</v>
      </c>
      <c r="F289" t="s">
        <v>92</v>
      </c>
      <c r="G289">
        <v>671</v>
      </c>
      <c r="H289">
        <v>673</v>
      </c>
      <c r="I289" t="s">
        <v>80</v>
      </c>
      <c r="J289" t="s">
        <v>80</v>
      </c>
      <c r="K289">
        <v>685</v>
      </c>
      <c r="L289">
        <v>686</v>
      </c>
      <c r="M289" t="s">
        <v>80</v>
      </c>
      <c r="N289" t="s">
        <v>80</v>
      </c>
      <c r="O289">
        <v>712</v>
      </c>
      <c r="P289">
        <v>710</v>
      </c>
      <c r="Q289" t="s">
        <v>80</v>
      </c>
      <c r="R289" t="s">
        <v>80</v>
      </c>
      <c r="S289">
        <v>638</v>
      </c>
      <c r="T289">
        <v>639</v>
      </c>
      <c r="U289" t="s">
        <v>80</v>
      </c>
      <c r="V289" t="s">
        <v>80</v>
      </c>
      <c r="W289">
        <v>644</v>
      </c>
      <c r="X289">
        <v>645</v>
      </c>
      <c r="Y289" t="s">
        <v>80</v>
      </c>
      <c r="Z289" t="s">
        <v>80</v>
      </c>
      <c r="AA289">
        <v>690</v>
      </c>
      <c r="AB289">
        <v>686</v>
      </c>
      <c r="AC289" t="s">
        <v>80</v>
      </c>
      <c r="AD289" t="s">
        <v>80</v>
      </c>
      <c r="AE289">
        <v>876</v>
      </c>
      <c r="AF289">
        <v>875</v>
      </c>
      <c r="AG289" t="s">
        <v>80</v>
      </c>
      <c r="AH289" t="s">
        <v>80</v>
      </c>
      <c r="AI289">
        <v>814</v>
      </c>
      <c r="AJ289">
        <v>816</v>
      </c>
      <c r="AK289" t="s">
        <v>80</v>
      </c>
      <c r="AL289" t="s">
        <v>80</v>
      </c>
      <c r="AM289">
        <v>675</v>
      </c>
      <c r="AN289">
        <v>676</v>
      </c>
      <c r="AO289" t="s">
        <v>80</v>
      </c>
      <c r="AP289" t="s">
        <v>80</v>
      </c>
      <c r="AQ289">
        <v>753</v>
      </c>
      <c r="AR289">
        <v>751</v>
      </c>
      <c r="AS289" t="s">
        <v>80</v>
      </c>
      <c r="AT289" t="s">
        <v>80</v>
      </c>
      <c r="AU289">
        <v>646</v>
      </c>
      <c r="AV289">
        <v>650</v>
      </c>
      <c r="AW289" t="s">
        <v>80</v>
      </c>
      <c r="AX289" t="s">
        <v>80</v>
      </c>
      <c r="AY289">
        <v>693</v>
      </c>
      <c r="AZ289">
        <v>691</v>
      </c>
      <c r="BA289" t="s">
        <v>80</v>
      </c>
      <c r="BB289" t="s">
        <v>80</v>
      </c>
      <c r="BC289" s="20">
        <f t="shared" si="47"/>
        <v>8497</v>
      </c>
      <c r="BD289" s="20">
        <f t="shared" si="48"/>
        <v>8498</v>
      </c>
      <c r="BG289">
        <v>811</v>
      </c>
      <c r="BH289">
        <v>808</v>
      </c>
      <c r="BI289" t="s">
        <v>80</v>
      </c>
      <c r="BJ289" t="s">
        <v>80</v>
      </c>
      <c r="BK289">
        <v>761</v>
      </c>
      <c r="BL289">
        <v>762</v>
      </c>
      <c r="BM289" t="s">
        <v>80</v>
      </c>
      <c r="BN289" t="s">
        <v>80</v>
      </c>
      <c r="BO289">
        <v>764</v>
      </c>
      <c r="BP289">
        <v>765</v>
      </c>
      <c r="BQ289" t="s">
        <v>80</v>
      </c>
      <c r="BR289" t="s">
        <v>80</v>
      </c>
      <c r="BS289">
        <v>747</v>
      </c>
      <c r="BT289">
        <v>744</v>
      </c>
      <c r="BU289" t="s">
        <v>80</v>
      </c>
      <c r="BV289" t="s">
        <v>80</v>
      </c>
      <c r="BW289">
        <v>616</v>
      </c>
      <c r="BX289">
        <v>622</v>
      </c>
      <c r="BY289" t="s">
        <v>80</v>
      </c>
      <c r="BZ289" t="s">
        <v>80</v>
      </c>
      <c r="CA289" s="20">
        <f t="shared" si="49"/>
        <v>3699</v>
      </c>
      <c r="CB289" s="20">
        <f t="shared" si="50"/>
        <v>3701</v>
      </c>
      <c r="CE289">
        <f t="shared" si="51"/>
        <v>12196</v>
      </c>
      <c r="CF289">
        <f t="shared" si="52"/>
        <v>12199</v>
      </c>
      <c r="CG289">
        <f t="shared" si="53"/>
        <v>0</v>
      </c>
      <c r="CH289">
        <f t="shared" si="54"/>
        <v>0</v>
      </c>
    </row>
    <row r="290" spans="1:86" hidden="1" x14ac:dyDescent="0.25">
      <c r="A290" t="s">
        <v>487</v>
      </c>
      <c r="B290" t="s">
        <v>488</v>
      </c>
      <c r="C290" t="s">
        <v>201</v>
      </c>
      <c r="D290" t="s">
        <v>233</v>
      </c>
      <c r="E290" t="s">
        <v>489</v>
      </c>
      <c r="F290" t="s">
        <v>110</v>
      </c>
      <c r="G290" t="s">
        <v>80</v>
      </c>
      <c r="H290" t="s">
        <v>80</v>
      </c>
      <c r="I290" t="s">
        <v>80</v>
      </c>
      <c r="J290" t="s">
        <v>80</v>
      </c>
      <c r="K290" t="s">
        <v>80</v>
      </c>
      <c r="L290" t="s">
        <v>80</v>
      </c>
      <c r="M290" t="s">
        <v>80</v>
      </c>
      <c r="N290" t="s">
        <v>80</v>
      </c>
      <c r="O290" t="s">
        <v>80</v>
      </c>
      <c r="P290" t="s">
        <v>80</v>
      </c>
      <c r="Q290" t="s">
        <v>80</v>
      </c>
      <c r="R290" t="s">
        <v>80</v>
      </c>
      <c r="S290" t="s">
        <v>80</v>
      </c>
      <c r="T290" t="s">
        <v>80</v>
      </c>
      <c r="U290" t="s">
        <v>80</v>
      </c>
      <c r="V290" t="s">
        <v>80</v>
      </c>
      <c r="W290" t="s">
        <v>80</v>
      </c>
      <c r="X290" t="s">
        <v>80</v>
      </c>
      <c r="Y290" t="s">
        <v>80</v>
      </c>
      <c r="Z290" t="s">
        <v>80</v>
      </c>
      <c r="AA290" t="s">
        <v>80</v>
      </c>
      <c r="AB290" t="s">
        <v>80</v>
      </c>
      <c r="AC290" t="s">
        <v>80</v>
      </c>
      <c r="AD290" t="s">
        <v>80</v>
      </c>
      <c r="AE290" t="s">
        <v>80</v>
      </c>
      <c r="AF290" t="s">
        <v>80</v>
      </c>
      <c r="AG290" t="s">
        <v>80</v>
      </c>
      <c r="AH290" t="s">
        <v>80</v>
      </c>
      <c r="AI290" t="s">
        <v>80</v>
      </c>
      <c r="AJ290" t="s">
        <v>80</v>
      </c>
      <c r="AK290" t="s">
        <v>80</v>
      </c>
      <c r="AL290" t="s">
        <v>80</v>
      </c>
      <c r="AM290" t="s">
        <v>80</v>
      </c>
      <c r="AN290" t="s">
        <v>80</v>
      </c>
      <c r="AO290" t="s">
        <v>80</v>
      </c>
      <c r="AP290" t="s">
        <v>80</v>
      </c>
      <c r="AQ290">
        <v>4</v>
      </c>
      <c r="AR290">
        <v>4</v>
      </c>
      <c r="AS290" t="s">
        <v>80</v>
      </c>
      <c r="AT290" t="s">
        <v>80</v>
      </c>
      <c r="AU290">
        <v>3</v>
      </c>
      <c r="AV290">
        <v>3</v>
      </c>
      <c r="AW290" t="s">
        <v>80</v>
      </c>
      <c r="AX290" t="s">
        <v>80</v>
      </c>
      <c r="AY290">
        <v>9</v>
      </c>
      <c r="AZ290">
        <v>9</v>
      </c>
      <c r="BA290" t="s">
        <v>80</v>
      </c>
      <c r="BB290" t="s">
        <v>80</v>
      </c>
      <c r="BG290">
        <v>11</v>
      </c>
      <c r="BH290">
        <v>11</v>
      </c>
      <c r="BI290" t="s">
        <v>80</v>
      </c>
      <c r="BJ290" t="s">
        <v>80</v>
      </c>
      <c r="BK290">
        <v>5</v>
      </c>
      <c r="BL290">
        <v>5</v>
      </c>
      <c r="BM290" t="s">
        <v>80</v>
      </c>
      <c r="BN290" t="s">
        <v>80</v>
      </c>
      <c r="BO290">
        <v>16</v>
      </c>
      <c r="BP290">
        <v>16</v>
      </c>
      <c r="BQ290" t="s">
        <v>80</v>
      </c>
      <c r="BR290" t="s">
        <v>80</v>
      </c>
      <c r="BS290">
        <v>13</v>
      </c>
      <c r="BT290">
        <v>13</v>
      </c>
      <c r="BU290" t="s">
        <v>80</v>
      </c>
      <c r="BV290" t="s">
        <v>80</v>
      </c>
      <c r="BW290">
        <v>7</v>
      </c>
      <c r="BX290">
        <v>7</v>
      </c>
      <c r="BY290" t="s">
        <v>80</v>
      </c>
      <c r="BZ290" t="s">
        <v>80</v>
      </c>
      <c r="CA290" s="20">
        <f t="shared" si="49"/>
        <v>52</v>
      </c>
      <c r="CB290" s="20">
        <f t="shared" si="50"/>
        <v>52</v>
      </c>
      <c r="CE290">
        <f t="shared" si="51"/>
        <v>52</v>
      </c>
      <c r="CF290">
        <f t="shared" si="52"/>
        <v>52</v>
      </c>
      <c r="CG290">
        <f t="shared" si="53"/>
        <v>0</v>
      </c>
      <c r="CH290">
        <f t="shared" si="54"/>
        <v>0</v>
      </c>
    </row>
    <row r="291" spans="1:86" hidden="1" x14ac:dyDescent="0.25">
      <c r="A291" t="s">
        <v>487</v>
      </c>
      <c r="B291" t="s">
        <v>488</v>
      </c>
      <c r="C291" t="s">
        <v>201</v>
      </c>
      <c r="D291" t="s">
        <v>233</v>
      </c>
      <c r="E291" t="s">
        <v>489</v>
      </c>
      <c r="F291" t="s">
        <v>86</v>
      </c>
      <c r="G291">
        <v>9</v>
      </c>
      <c r="H291">
        <v>6</v>
      </c>
      <c r="I291" t="s">
        <v>80</v>
      </c>
      <c r="J291" t="s">
        <v>80</v>
      </c>
      <c r="K291">
        <v>27</v>
      </c>
      <c r="L291">
        <v>30</v>
      </c>
      <c r="M291" t="s">
        <v>80</v>
      </c>
      <c r="N291">
        <v>1</v>
      </c>
      <c r="O291">
        <v>16</v>
      </c>
      <c r="P291">
        <v>11</v>
      </c>
      <c r="Q291" t="s">
        <v>80</v>
      </c>
      <c r="R291">
        <v>1</v>
      </c>
      <c r="S291">
        <v>37</v>
      </c>
      <c r="T291">
        <v>41</v>
      </c>
      <c r="U291" t="s">
        <v>80</v>
      </c>
      <c r="V291" t="s">
        <v>80</v>
      </c>
      <c r="W291">
        <v>19</v>
      </c>
      <c r="X291">
        <v>19</v>
      </c>
      <c r="Y291" t="s">
        <v>80</v>
      </c>
      <c r="Z291" t="s">
        <v>80</v>
      </c>
      <c r="AA291">
        <v>23</v>
      </c>
      <c r="AB291">
        <v>22</v>
      </c>
      <c r="AC291" t="s">
        <v>80</v>
      </c>
      <c r="AD291" t="s">
        <v>80</v>
      </c>
      <c r="AE291">
        <v>14</v>
      </c>
      <c r="AF291">
        <v>15</v>
      </c>
      <c r="AG291" t="s">
        <v>80</v>
      </c>
      <c r="AH291" t="s">
        <v>80</v>
      </c>
      <c r="AI291">
        <v>21</v>
      </c>
      <c r="AJ291">
        <v>22</v>
      </c>
      <c r="AK291" t="s">
        <v>80</v>
      </c>
      <c r="AL291" t="s">
        <v>80</v>
      </c>
      <c r="AM291">
        <v>11</v>
      </c>
      <c r="AN291">
        <v>9</v>
      </c>
      <c r="AO291" t="s">
        <v>80</v>
      </c>
      <c r="AP291" t="s">
        <v>80</v>
      </c>
      <c r="AQ291">
        <v>23</v>
      </c>
      <c r="AR291">
        <v>23</v>
      </c>
      <c r="AS291" t="s">
        <v>80</v>
      </c>
      <c r="AT291" t="s">
        <v>80</v>
      </c>
      <c r="AU291">
        <v>13</v>
      </c>
      <c r="AV291">
        <v>13</v>
      </c>
      <c r="AW291" t="s">
        <v>80</v>
      </c>
      <c r="AX291" t="s">
        <v>80</v>
      </c>
      <c r="AY291">
        <v>38</v>
      </c>
      <c r="AZ291">
        <v>40</v>
      </c>
      <c r="BA291" t="s">
        <v>80</v>
      </c>
      <c r="BB291" t="s">
        <v>80</v>
      </c>
      <c r="BC291" s="20">
        <f t="shared" si="47"/>
        <v>251</v>
      </c>
      <c r="BD291" s="20">
        <f t="shared" si="48"/>
        <v>251</v>
      </c>
      <c r="BG291">
        <v>9</v>
      </c>
      <c r="BH291">
        <v>5</v>
      </c>
      <c r="BI291" t="s">
        <v>80</v>
      </c>
      <c r="BJ291" t="s">
        <v>80</v>
      </c>
      <c r="BK291">
        <v>29</v>
      </c>
      <c r="BL291">
        <v>32</v>
      </c>
      <c r="BM291" t="s">
        <v>80</v>
      </c>
      <c r="BN291" t="s">
        <v>80</v>
      </c>
      <c r="BO291">
        <v>21</v>
      </c>
      <c r="BP291">
        <v>20</v>
      </c>
      <c r="BQ291" t="s">
        <v>80</v>
      </c>
      <c r="BR291" t="s">
        <v>80</v>
      </c>
      <c r="BS291">
        <v>26</v>
      </c>
      <c r="BT291">
        <v>28</v>
      </c>
      <c r="BU291" t="s">
        <v>80</v>
      </c>
      <c r="BV291" t="s">
        <v>80</v>
      </c>
      <c r="BW291">
        <v>16</v>
      </c>
      <c r="BX291">
        <v>16</v>
      </c>
      <c r="BY291" t="s">
        <v>80</v>
      </c>
      <c r="BZ291" t="s">
        <v>80</v>
      </c>
      <c r="CA291" s="20">
        <f t="shared" si="49"/>
        <v>101</v>
      </c>
      <c r="CB291" s="20">
        <f t="shared" si="50"/>
        <v>101</v>
      </c>
      <c r="CE291">
        <f t="shared" si="51"/>
        <v>352</v>
      </c>
      <c r="CF291">
        <f t="shared" si="52"/>
        <v>352</v>
      </c>
      <c r="CG291">
        <f t="shared" si="53"/>
        <v>0</v>
      </c>
      <c r="CH291">
        <f t="shared" si="54"/>
        <v>0</v>
      </c>
    </row>
    <row r="292" spans="1:86" hidden="1" x14ac:dyDescent="0.25">
      <c r="A292" t="s">
        <v>378</v>
      </c>
      <c r="B292" t="s">
        <v>379</v>
      </c>
      <c r="C292" t="s">
        <v>83</v>
      </c>
      <c r="D292" t="s">
        <v>140</v>
      </c>
      <c r="E292" t="s">
        <v>380</v>
      </c>
      <c r="F292" t="s">
        <v>86</v>
      </c>
      <c r="G292">
        <v>16</v>
      </c>
      <c r="H292">
        <v>13</v>
      </c>
      <c r="I292" t="s">
        <v>80</v>
      </c>
      <c r="J292" t="s">
        <v>80</v>
      </c>
      <c r="K292">
        <v>35</v>
      </c>
      <c r="L292">
        <v>36</v>
      </c>
      <c r="M292" t="s">
        <v>80</v>
      </c>
      <c r="N292" t="s">
        <v>80</v>
      </c>
      <c r="O292">
        <v>33</v>
      </c>
      <c r="P292">
        <v>30</v>
      </c>
      <c r="Q292" t="s">
        <v>80</v>
      </c>
      <c r="R292" t="s">
        <v>80</v>
      </c>
      <c r="S292">
        <v>20</v>
      </c>
      <c r="T292">
        <v>23</v>
      </c>
      <c r="U292" t="s">
        <v>80</v>
      </c>
      <c r="V292" t="s">
        <v>80</v>
      </c>
      <c r="W292">
        <v>33</v>
      </c>
      <c r="X292">
        <v>32</v>
      </c>
      <c r="Y292" t="s">
        <v>80</v>
      </c>
      <c r="Z292" t="s">
        <v>80</v>
      </c>
      <c r="AA292">
        <v>28</v>
      </c>
      <c r="AB292">
        <v>28</v>
      </c>
      <c r="AC292" t="s">
        <v>80</v>
      </c>
      <c r="AD292" t="s">
        <v>80</v>
      </c>
      <c r="AE292">
        <v>22</v>
      </c>
      <c r="AF292">
        <v>22</v>
      </c>
      <c r="AG292" t="s">
        <v>80</v>
      </c>
      <c r="AH292" t="s">
        <v>80</v>
      </c>
      <c r="AI292">
        <v>25</v>
      </c>
      <c r="AJ292">
        <v>26</v>
      </c>
      <c r="AK292" t="s">
        <v>80</v>
      </c>
      <c r="AL292" t="s">
        <v>80</v>
      </c>
      <c r="AM292">
        <v>18</v>
      </c>
      <c r="AN292">
        <v>17</v>
      </c>
      <c r="AO292" t="s">
        <v>80</v>
      </c>
      <c r="AP292" t="s">
        <v>80</v>
      </c>
      <c r="AQ292">
        <v>35</v>
      </c>
      <c r="AR292">
        <v>32</v>
      </c>
      <c r="AS292" t="s">
        <v>80</v>
      </c>
      <c r="AT292" t="s">
        <v>80</v>
      </c>
      <c r="AU292">
        <v>25</v>
      </c>
      <c r="AV292">
        <v>28</v>
      </c>
      <c r="AW292" t="s">
        <v>80</v>
      </c>
      <c r="AX292" t="s">
        <v>80</v>
      </c>
      <c r="AY292">
        <v>31</v>
      </c>
      <c r="AZ292">
        <v>33</v>
      </c>
      <c r="BA292" t="s">
        <v>80</v>
      </c>
      <c r="BB292" t="s">
        <v>80</v>
      </c>
      <c r="BC292" s="20">
        <f t="shared" si="47"/>
        <v>321</v>
      </c>
      <c r="BD292" s="20">
        <f t="shared" si="48"/>
        <v>320</v>
      </c>
      <c r="BG292">
        <v>14</v>
      </c>
      <c r="BH292">
        <v>14</v>
      </c>
      <c r="BI292" t="s">
        <v>80</v>
      </c>
      <c r="BJ292" t="s">
        <v>80</v>
      </c>
      <c r="BK292">
        <v>19</v>
      </c>
      <c r="BL292">
        <v>13</v>
      </c>
      <c r="BM292" t="s">
        <v>80</v>
      </c>
      <c r="BN292" t="s">
        <v>80</v>
      </c>
      <c r="BO292">
        <v>35</v>
      </c>
      <c r="BP292">
        <v>37</v>
      </c>
      <c r="BQ292" t="s">
        <v>80</v>
      </c>
      <c r="BR292" t="s">
        <v>80</v>
      </c>
      <c r="BS292">
        <v>37</v>
      </c>
      <c r="BT292">
        <v>40</v>
      </c>
      <c r="BU292" t="s">
        <v>80</v>
      </c>
      <c r="BV292" t="s">
        <v>80</v>
      </c>
      <c r="BW292">
        <v>15</v>
      </c>
      <c r="BX292">
        <v>17</v>
      </c>
      <c r="BY292" t="s">
        <v>80</v>
      </c>
      <c r="BZ292" t="s">
        <v>80</v>
      </c>
      <c r="CA292" s="20">
        <f t="shared" si="49"/>
        <v>120</v>
      </c>
      <c r="CB292" s="20">
        <f t="shared" si="50"/>
        <v>121</v>
      </c>
      <c r="CE292">
        <f t="shared" si="51"/>
        <v>441</v>
      </c>
      <c r="CF292">
        <f t="shared" si="52"/>
        <v>441</v>
      </c>
      <c r="CG292">
        <f t="shared" si="53"/>
        <v>0</v>
      </c>
      <c r="CH292">
        <f t="shared" si="54"/>
        <v>0</v>
      </c>
    </row>
    <row r="293" spans="1:86" hidden="1" x14ac:dyDescent="0.25">
      <c r="A293" t="s">
        <v>490</v>
      </c>
      <c r="B293" t="s">
        <v>491</v>
      </c>
      <c r="C293" t="s">
        <v>95</v>
      </c>
      <c r="D293" t="s">
        <v>492</v>
      </c>
      <c r="E293" t="s">
        <v>493</v>
      </c>
      <c r="F293" t="s">
        <v>109</v>
      </c>
      <c r="G293">
        <v>39</v>
      </c>
      <c r="H293">
        <v>39</v>
      </c>
      <c r="I293">
        <v>4</v>
      </c>
      <c r="J293">
        <v>1</v>
      </c>
      <c r="K293">
        <v>46</v>
      </c>
      <c r="L293">
        <v>42</v>
      </c>
      <c r="M293">
        <v>4</v>
      </c>
      <c r="N293" t="s">
        <v>80</v>
      </c>
      <c r="O293">
        <v>43</v>
      </c>
      <c r="P293">
        <v>46</v>
      </c>
      <c r="Q293">
        <v>4</v>
      </c>
      <c r="R293">
        <v>3</v>
      </c>
      <c r="S293">
        <v>63</v>
      </c>
      <c r="T293">
        <v>62</v>
      </c>
      <c r="U293">
        <v>4</v>
      </c>
      <c r="V293">
        <v>4</v>
      </c>
      <c r="W293">
        <v>85</v>
      </c>
      <c r="X293">
        <v>89</v>
      </c>
      <c r="Y293">
        <v>1</v>
      </c>
      <c r="Z293">
        <v>1</v>
      </c>
      <c r="AA293">
        <v>57</v>
      </c>
      <c r="AB293">
        <v>50</v>
      </c>
      <c r="AC293">
        <v>3</v>
      </c>
      <c r="AD293">
        <v>3</v>
      </c>
      <c r="AE293">
        <v>55</v>
      </c>
      <c r="AF293">
        <v>61</v>
      </c>
      <c r="AG293">
        <v>2</v>
      </c>
      <c r="AH293">
        <v>1</v>
      </c>
      <c r="AI293">
        <v>45</v>
      </c>
      <c r="AJ293">
        <v>47</v>
      </c>
      <c r="AK293">
        <v>7</v>
      </c>
      <c r="AL293" t="s">
        <v>80</v>
      </c>
      <c r="AM293">
        <v>33</v>
      </c>
      <c r="AN293">
        <v>36</v>
      </c>
      <c r="AO293">
        <v>3</v>
      </c>
      <c r="AP293">
        <v>2</v>
      </c>
      <c r="AQ293">
        <v>54</v>
      </c>
      <c r="AR293">
        <v>46</v>
      </c>
      <c r="AS293">
        <v>3</v>
      </c>
      <c r="AT293">
        <v>1</v>
      </c>
      <c r="AU293">
        <v>72</v>
      </c>
      <c r="AV293">
        <v>64</v>
      </c>
      <c r="AW293">
        <v>5</v>
      </c>
      <c r="AX293">
        <v>2</v>
      </c>
      <c r="AY293">
        <v>91</v>
      </c>
      <c r="AZ293">
        <v>87</v>
      </c>
      <c r="BA293">
        <v>1</v>
      </c>
      <c r="BB293">
        <v>1</v>
      </c>
      <c r="BC293" s="20">
        <f t="shared" si="47"/>
        <v>683</v>
      </c>
      <c r="BD293" s="20">
        <f t="shared" si="48"/>
        <v>669</v>
      </c>
      <c r="BE293" s="20">
        <f t="shared" si="55"/>
        <v>41</v>
      </c>
      <c r="BG293">
        <v>148</v>
      </c>
      <c r="BH293">
        <v>159</v>
      </c>
      <c r="BI293">
        <v>7</v>
      </c>
      <c r="BJ293">
        <v>5</v>
      </c>
      <c r="BK293">
        <v>66</v>
      </c>
      <c r="BL293">
        <v>62</v>
      </c>
      <c r="BM293">
        <v>1</v>
      </c>
      <c r="BN293">
        <v>2</v>
      </c>
      <c r="BO293">
        <v>79</v>
      </c>
      <c r="BP293">
        <v>86</v>
      </c>
      <c r="BQ293">
        <v>5</v>
      </c>
      <c r="BR293" t="s">
        <v>80</v>
      </c>
      <c r="BS293">
        <v>97</v>
      </c>
      <c r="BT293">
        <v>93</v>
      </c>
      <c r="BU293">
        <v>3</v>
      </c>
      <c r="BV293" t="s">
        <v>80</v>
      </c>
      <c r="BW293">
        <v>56</v>
      </c>
      <c r="BX293">
        <v>67</v>
      </c>
      <c r="BY293" t="s">
        <v>80</v>
      </c>
      <c r="BZ293">
        <v>1</v>
      </c>
      <c r="CA293" s="20">
        <f t="shared" si="49"/>
        <v>446</v>
      </c>
      <c r="CB293" s="20">
        <f t="shared" si="50"/>
        <v>467</v>
      </c>
      <c r="CE293">
        <f t="shared" si="51"/>
        <v>1129</v>
      </c>
      <c r="CF293">
        <f t="shared" si="52"/>
        <v>1136</v>
      </c>
      <c r="CG293">
        <f t="shared" si="53"/>
        <v>41</v>
      </c>
      <c r="CH293">
        <f t="shared" si="54"/>
        <v>0</v>
      </c>
    </row>
    <row r="294" spans="1:86" hidden="1" x14ac:dyDescent="0.25">
      <c r="A294" t="s">
        <v>494</v>
      </c>
      <c r="B294" t="s">
        <v>495</v>
      </c>
      <c r="C294" t="s">
        <v>106</v>
      </c>
      <c r="D294" t="s">
        <v>496</v>
      </c>
      <c r="E294" t="s">
        <v>497</v>
      </c>
      <c r="F294" t="s">
        <v>86</v>
      </c>
      <c r="G294" t="s">
        <v>80</v>
      </c>
      <c r="H294" t="s">
        <v>80</v>
      </c>
      <c r="I294" t="s">
        <v>80</v>
      </c>
      <c r="J294" t="s">
        <v>80</v>
      </c>
      <c r="K294" t="s">
        <v>80</v>
      </c>
      <c r="L294" t="s">
        <v>80</v>
      </c>
      <c r="M294" t="s">
        <v>80</v>
      </c>
      <c r="N294" t="s">
        <v>80</v>
      </c>
      <c r="O294" t="s">
        <v>80</v>
      </c>
      <c r="P294" t="s">
        <v>80</v>
      </c>
      <c r="Q294" t="s">
        <v>80</v>
      </c>
      <c r="R294" t="s">
        <v>80</v>
      </c>
      <c r="S294" t="s">
        <v>80</v>
      </c>
      <c r="T294" t="s">
        <v>80</v>
      </c>
      <c r="U294" t="s">
        <v>80</v>
      </c>
      <c r="V294" t="s">
        <v>80</v>
      </c>
      <c r="W294">
        <v>24</v>
      </c>
      <c r="X294">
        <v>24</v>
      </c>
      <c r="Y294" t="s">
        <v>80</v>
      </c>
      <c r="Z294" t="s">
        <v>80</v>
      </c>
      <c r="AA294">
        <v>18</v>
      </c>
      <c r="AB294">
        <v>18</v>
      </c>
      <c r="AC294" t="s">
        <v>80</v>
      </c>
      <c r="AD294" t="s">
        <v>80</v>
      </c>
      <c r="AE294">
        <v>19</v>
      </c>
      <c r="AF294">
        <v>19</v>
      </c>
      <c r="AG294" t="s">
        <v>80</v>
      </c>
      <c r="AH294" t="s">
        <v>80</v>
      </c>
      <c r="AI294" t="s">
        <v>80</v>
      </c>
      <c r="AJ294" t="s">
        <v>80</v>
      </c>
      <c r="AK294" t="s">
        <v>80</v>
      </c>
      <c r="AL294" t="s">
        <v>80</v>
      </c>
      <c r="AM294">
        <v>18</v>
      </c>
      <c r="AN294">
        <v>18</v>
      </c>
      <c r="AO294" t="s">
        <v>80</v>
      </c>
      <c r="AP294" t="s">
        <v>80</v>
      </c>
      <c r="AQ294" t="s">
        <v>80</v>
      </c>
      <c r="AR294" t="s">
        <v>80</v>
      </c>
      <c r="AS294" t="s">
        <v>80</v>
      </c>
      <c r="AT294" t="s">
        <v>80</v>
      </c>
      <c r="AU294">
        <v>17</v>
      </c>
      <c r="AV294">
        <v>17</v>
      </c>
      <c r="AW294" t="s">
        <v>80</v>
      </c>
      <c r="AX294" t="s">
        <v>80</v>
      </c>
      <c r="AY294">
        <v>13</v>
      </c>
      <c r="AZ294">
        <v>13</v>
      </c>
      <c r="BA294" t="s">
        <v>80</v>
      </c>
      <c r="BB294" t="s">
        <v>80</v>
      </c>
      <c r="BG294" t="s">
        <v>80</v>
      </c>
      <c r="BH294" t="s">
        <v>80</v>
      </c>
      <c r="BI294" t="s">
        <v>80</v>
      </c>
      <c r="BJ294" t="s">
        <v>80</v>
      </c>
      <c r="BK294" t="s">
        <v>80</v>
      </c>
      <c r="BL294" t="s">
        <v>80</v>
      </c>
      <c r="BM294" t="s">
        <v>80</v>
      </c>
      <c r="BN294" t="s">
        <v>80</v>
      </c>
      <c r="BO294">
        <v>16</v>
      </c>
      <c r="BP294">
        <v>16</v>
      </c>
      <c r="BQ294" t="s">
        <v>80</v>
      </c>
      <c r="BR294" t="s">
        <v>80</v>
      </c>
      <c r="BS294">
        <v>10</v>
      </c>
      <c r="BT294">
        <v>10</v>
      </c>
      <c r="BU294" t="s">
        <v>80</v>
      </c>
      <c r="BV294" t="s">
        <v>80</v>
      </c>
      <c r="BW294" t="s">
        <v>80</v>
      </c>
      <c r="BX294" t="s">
        <v>80</v>
      </c>
      <c r="BY294" t="s">
        <v>80</v>
      </c>
      <c r="BZ294" t="s">
        <v>80</v>
      </c>
      <c r="CE294">
        <f t="shared" si="51"/>
        <v>0</v>
      </c>
      <c r="CF294">
        <f t="shared" si="52"/>
        <v>0</v>
      </c>
      <c r="CG294">
        <f t="shared" si="53"/>
        <v>0</v>
      </c>
      <c r="CH294">
        <f t="shared" si="54"/>
        <v>0</v>
      </c>
    </row>
    <row r="295" spans="1:86" hidden="1" x14ac:dyDescent="0.25">
      <c r="A295" t="s">
        <v>498</v>
      </c>
      <c r="B295" t="s">
        <v>499</v>
      </c>
      <c r="C295" t="s">
        <v>89</v>
      </c>
      <c r="D295" t="s">
        <v>90</v>
      </c>
      <c r="E295" t="s">
        <v>500</v>
      </c>
      <c r="F295" t="s">
        <v>92</v>
      </c>
      <c r="G295">
        <v>886</v>
      </c>
      <c r="H295">
        <v>886</v>
      </c>
      <c r="I295" t="s">
        <v>80</v>
      </c>
      <c r="J295" t="s">
        <v>80</v>
      </c>
      <c r="K295">
        <v>875</v>
      </c>
      <c r="L295">
        <v>875</v>
      </c>
      <c r="M295" t="s">
        <v>80</v>
      </c>
      <c r="N295" t="s">
        <v>80</v>
      </c>
      <c r="O295">
        <v>778</v>
      </c>
      <c r="P295">
        <v>778</v>
      </c>
      <c r="Q295" t="s">
        <v>80</v>
      </c>
      <c r="R295" t="s">
        <v>80</v>
      </c>
      <c r="S295">
        <v>895</v>
      </c>
      <c r="T295">
        <v>895</v>
      </c>
      <c r="U295" t="s">
        <v>80</v>
      </c>
      <c r="V295" t="s">
        <v>80</v>
      </c>
      <c r="W295">
        <v>903</v>
      </c>
      <c r="X295">
        <v>901</v>
      </c>
      <c r="Y295" t="s">
        <v>80</v>
      </c>
      <c r="Z295" t="s">
        <v>80</v>
      </c>
      <c r="AA295">
        <v>796</v>
      </c>
      <c r="AB295">
        <v>794</v>
      </c>
      <c r="AC295" t="s">
        <v>80</v>
      </c>
      <c r="AD295" t="s">
        <v>80</v>
      </c>
      <c r="AE295">
        <v>911</v>
      </c>
      <c r="AF295">
        <v>914</v>
      </c>
      <c r="AG295" t="s">
        <v>80</v>
      </c>
      <c r="AH295" t="s">
        <v>80</v>
      </c>
      <c r="AI295">
        <v>1033</v>
      </c>
      <c r="AJ295">
        <v>1032</v>
      </c>
      <c r="AK295" t="s">
        <v>80</v>
      </c>
      <c r="AL295" t="s">
        <v>80</v>
      </c>
      <c r="AM295">
        <v>886</v>
      </c>
      <c r="AN295">
        <v>885</v>
      </c>
      <c r="AO295" t="s">
        <v>80</v>
      </c>
      <c r="AP295" t="s">
        <v>80</v>
      </c>
      <c r="AQ295">
        <v>1092</v>
      </c>
      <c r="AR295">
        <v>1093</v>
      </c>
      <c r="AS295" t="s">
        <v>80</v>
      </c>
      <c r="AT295" t="s">
        <v>80</v>
      </c>
      <c r="AU295">
        <v>927</v>
      </c>
      <c r="AV295">
        <v>928</v>
      </c>
      <c r="AW295" t="s">
        <v>80</v>
      </c>
      <c r="AX295" t="s">
        <v>80</v>
      </c>
      <c r="AY295">
        <v>970</v>
      </c>
      <c r="AZ295">
        <v>966</v>
      </c>
      <c r="BA295" t="s">
        <v>80</v>
      </c>
      <c r="BB295" t="s">
        <v>80</v>
      </c>
      <c r="BC295" s="20">
        <f t="shared" si="47"/>
        <v>10952</v>
      </c>
      <c r="BD295" s="20">
        <f t="shared" si="48"/>
        <v>10947</v>
      </c>
      <c r="BG295">
        <v>1210</v>
      </c>
      <c r="BH295">
        <v>1215</v>
      </c>
      <c r="BI295" t="s">
        <v>80</v>
      </c>
      <c r="BJ295" t="s">
        <v>80</v>
      </c>
      <c r="BK295">
        <v>968</v>
      </c>
      <c r="BL295">
        <v>964</v>
      </c>
      <c r="BM295" t="s">
        <v>80</v>
      </c>
      <c r="BN295" t="s">
        <v>80</v>
      </c>
      <c r="BO295">
        <v>1041</v>
      </c>
      <c r="BP295">
        <v>1045</v>
      </c>
      <c r="BQ295" t="s">
        <v>80</v>
      </c>
      <c r="BR295" t="s">
        <v>80</v>
      </c>
      <c r="BS295">
        <v>1222</v>
      </c>
      <c r="BT295">
        <v>1221</v>
      </c>
      <c r="BU295" t="s">
        <v>80</v>
      </c>
      <c r="BV295" t="s">
        <v>80</v>
      </c>
      <c r="BW295">
        <v>1209</v>
      </c>
      <c r="BX295">
        <v>1210</v>
      </c>
      <c r="BY295" t="s">
        <v>80</v>
      </c>
      <c r="BZ295" t="s">
        <v>80</v>
      </c>
      <c r="CA295" s="20">
        <f t="shared" si="49"/>
        <v>5650</v>
      </c>
      <c r="CB295" s="20">
        <f t="shared" si="50"/>
        <v>5655</v>
      </c>
      <c r="CE295">
        <f t="shared" si="51"/>
        <v>16602</v>
      </c>
      <c r="CF295">
        <f t="shared" si="52"/>
        <v>16602</v>
      </c>
      <c r="CG295">
        <f t="shared" si="53"/>
        <v>0</v>
      </c>
      <c r="CH295">
        <f t="shared" si="54"/>
        <v>0</v>
      </c>
    </row>
    <row r="296" spans="1:86" hidden="1" x14ac:dyDescent="0.25">
      <c r="A296" t="s">
        <v>501</v>
      </c>
      <c r="B296" t="s">
        <v>502</v>
      </c>
      <c r="C296" t="s">
        <v>83</v>
      </c>
      <c r="D296" t="s">
        <v>503</v>
      </c>
      <c r="E296" t="s">
        <v>504</v>
      </c>
      <c r="F296" t="s">
        <v>86</v>
      </c>
      <c r="G296">
        <v>3</v>
      </c>
      <c r="H296">
        <v>2</v>
      </c>
      <c r="I296" t="s">
        <v>80</v>
      </c>
      <c r="J296" t="s">
        <v>80</v>
      </c>
      <c r="K296">
        <v>8</v>
      </c>
      <c r="L296">
        <v>6</v>
      </c>
      <c r="M296" t="s">
        <v>80</v>
      </c>
      <c r="N296" t="s">
        <v>80</v>
      </c>
      <c r="O296">
        <v>14</v>
      </c>
      <c r="P296">
        <v>17</v>
      </c>
      <c r="Q296" t="s">
        <v>80</v>
      </c>
      <c r="R296" t="s">
        <v>80</v>
      </c>
      <c r="S296">
        <v>10</v>
      </c>
      <c r="T296">
        <v>10</v>
      </c>
      <c r="U296" t="s">
        <v>80</v>
      </c>
      <c r="V296" t="s">
        <v>80</v>
      </c>
      <c r="W296">
        <v>9</v>
      </c>
      <c r="X296">
        <v>6</v>
      </c>
      <c r="Y296" t="s">
        <v>80</v>
      </c>
      <c r="Z296" t="s">
        <v>80</v>
      </c>
      <c r="AA296">
        <v>7</v>
      </c>
      <c r="AB296">
        <v>9</v>
      </c>
      <c r="AC296" t="s">
        <v>80</v>
      </c>
      <c r="AD296" t="s">
        <v>80</v>
      </c>
      <c r="AE296">
        <v>9</v>
      </c>
      <c r="AF296">
        <v>9</v>
      </c>
      <c r="AG296" t="s">
        <v>80</v>
      </c>
      <c r="AH296" t="s">
        <v>80</v>
      </c>
      <c r="AI296">
        <v>18</v>
      </c>
      <c r="AJ296">
        <v>19</v>
      </c>
      <c r="AK296" t="s">
        <v>80</v>
      </c>
      <c r="AL296" t="s">
        <v>80</v>
      </c>
      <c r="AM296">
        <v>14</v>
      </c>
      <c r="AN296">
        <v>13</v>
      </c>
      <c r="AO296" t="s">
        <v>80</v>
      </c>
      <c r="AP296" t="s">
        <v>80</v>
      </c>
      <c r="AQ296">
        <v>13</v>
      </c>
      <c r="AR296">
        <v>13</v>
      </c>
      <c r="AS296" t="s">
        <v>80</v>
      </c>
      <c r="AT296" t="s">
        <v>80</v>
      </c>
      <c r="AU296">
        <v>16</v>
      </c>
      <c r="AV296">
        <v>16</v>
      </c>
      <c r="AW296" t="s">
        <v>80</v>
      </c>
      <c r="AX296" t="s">
        <v>80</v>
      </c>
      <c r="AY296">
        <v>26</v>
      </c>
      <c r="AZ296">
        <v>26</v>
      </c>
      <c r="BA296" t="s">
        <v>80</v>
      </c>
      <c r="BB296" t="s">
        <v>80</v>
      </c>
      <c r="BC296" s="20">
        <f t="shared" si="47"/>
        <v>147</v>
      </c>
      <c r="BD296" s="20">
        <f t="shared" si="48"/>
        <v>146</v>
      </c>
      <c r="BG296">
        <v>15</v>
      </c>
      <c r="BH296">
        <v>15</v>
      </c>
      <c r="BI296" t="s">
        <v>80</v>
      </c>
      <c r="BJ296">
        <v>1</v>
      </c>
      <c r="BK296">
        <v>17</v>
      </c>
      <c r="BL296">
        <v>17</v>
      </c>
      <c r="BM296" t="s">
        <v>80</v>
      </c>
      <c r="BN296" t="s">
        <v>80</v>
      </c>
      <c r="BO296">
        <v>24</v>
      </c>
      <c r="BP296">
        <v>25</v>
      </c>
      <c r="BQ296" t="s">
        <v>80</v>
      </c>
      <c r="BR296" t="s">
        <v>80</v>
      </c>
      <c r="BS296">
        <v>20</v>
      </c>
      <c r="BT296">
        <v>20</v>
      </c>
      <c r="BU296" t="s">
        <v>80</v>
      </c>
      <c r="BV296" t="s">
        <v>80</v>
      </c>
      <c r="BW296">
        <v>22</v>
      </c>
      <c r="BX296">
        <v>22</v>
      </c>
      <c r="BY296" t="s">
        <v>80</v>
      </c>
      <c r="BZ296" t="s">
        <v>80</v>
      </c>
      <c r="CA296" s="20">
        <f t="shared" si="49"/>
        <v>98</v>
      </c>
      <c r="CB296" s="20">
        <f t="shared" si="50"/>
        <v>99</v>
      </c>
      <c r="CE296">
        <f t="shared" si="51"/>
        <v>245</v>
      </c>
      <c r="CF296">
        <f t="shared" si="52"/>
        <v>245</v>
      </c>
      <c r="CG296">
        <f t="shared" si="53"/>
        <v>0</v>
      </c>
      <c r="CH296">
        <f t="shared" si="54"/>
        <v>0</v>
      </c>
    </row>
    <row r="297" spans="1:86" hidden="1" x14ac:dyDescent="0.25">
      <c r="A297" t="s">
        <v>505</v>
      </c>
      <c r="B297" t="s">
        <v>506</v>
      </c>
      <c r="C297" t="s">
        <v>507</v>
      </c>
      <c r="D297" t="s">
        <v>508</v>
      </c>
      <c r="E297" t="s">
        <v>509</v>
      </c>
      <c r="F297" t="s">
        <v>92</v>
      </c>
      <c r="G297">
        <v>16</v>
      </c>
      <c r="H297">
        <v>16</v>
      </c>
      <c r="I297" t="s">
        <v>80</v>
      </c>
      <c r="J297" t="s">
        <v>80</v>
      </c>
      <c r="K297" t="s">
        <v>80</v>
      </c>
      <c r="L297" t="s">
        <v>80</v>
      </c>
      <c r="M297" t="s">
        <v>80</v>
      </c>
      <c r="N297" t="s">
        <v>80</v>
      </c>
      <c r="O297">
        <v>2</v>
      </c>
      <c r="P297">
        <v>2</v>
      </c>
      <c r="Q297" t="s">
        <v>80</v>
      </c>
      <c r="R297" t="s">
        <v>80</v>
      </c>
      <c r="S297" t="s">
        <v>80</v>
      </c>
      <c r="T297" t="s">
        <v>80</v>
      </c>
      <c r="U297" t="s">
        <v>80</v>
      </c>
      <c r="V297" t="s">
        <v>80</v>
      </c>
      <c r="W297">
        <v>4</v>
      </c>
      <c r="X297">
        <v>4</v>
      </c>
      <c r="Y297" t="s">
        <v>80</v>
      </c>
      <c r="Z297" t="s">
        <v>80</v>
      </c>
      <c r="AA297">
        <v>6</v>
      </c>
      <c r="AB297">
        <v>6</v>
      </c>
      <c r="AC297" t="s">
        <v>80</v>
      </c>
      <c r="AD297" t="s">
        <v>80</v>
      </c>
      <c r="AE297">
        <v>7</v>
      </c>
      <c r="AF297">
        <v>7</v>
      </c>
      <c r="AG297" t="s">
        <v>80</v>
      </c>
      <c r="AH297" t="s">
        <v>80</v>
      </c>
      <c r="AI297">
        <v>3</v>
      </c>
      <c r="AJ297">
        <v>3</v>
      </c>
      <c r="AK297" t="s">
        <v>80</v>
      </c>
      <c r="AL297" t="s">
        <v>80</v>
      </c>
      <c r="AM297">
        <v>6</v>
      </c>
      <c r="AN297">
        <v>6</v>
      </c>
      <c r="AO297" t="s">
        <v>80</v>
      </c>
      <c r="AP297" t="s">
        <v>80</v>
      </c>
      <c r="AQ297">
        <v>4</v>
      </c>
      <c r="AR297">
        <v>4</v>
      </c>
      <c r="AS297" t="s">
        <v>80</v>
      </c>
      <c r="AT297" t="s">
        <v>80</v>
      </c>
      <c r="AU297">
        <v>5</v>
      </c>
      <c r="AV297">
        <v>5</v>
      </c>
      <c r="AW297" t="s">
        <v>80</v>
      </c>
      <c r="AX297" t="s">
        <v>80</v>
      </c>
      <c r="AY297">
        <v>17</v>
      </c>
      <c r="AZ297">
        <v>17</v>
      </c>
      <c r="BA297" t="s">
        <v>80</v>
      </c>
      <c r="BB297" t="s">
        <v>80</v>
      </c>
      <c r="BG297">
        <v>16</v>
      </c>
      <c r="BH297">
        <v>16</v>
      </c>
      <c r="BI297" t="s">
        <v>80</v>
      </c>
      <c r="BJ297" t="s">
        <v>80</v>
      </c>
      <c r="BK297">
        <v>10</v>
      </c>
      <c r="BL297">
        <v>10</v>
      </c>
      <c r="BM297" t="s">
        <v>80</v>
      </c>
      <c r="BN297" t="s">
        <v>80</v>
      </c>
      <c r="BO297">
        <v>17</v>
      </c>
      <c r="BP297">
        <v>17</v>
      </c>
      <c r="BQ297" t="s">
        <v>80</v>
      </c>
      <c r="BR297" t="s">
        <v>80</v>
      </c>
      <c r="BS297">
        <v>4</v>
      </c>
      <c r="BT297">
        <v>4</v>
      </c>
      <c r="BU297" t="s">
        <v>80</v>
      </c>
      <c r="BV297" t="s">
        <v>80</v>
      </c>
      <c r="BW297">
        <v>3</v>
      </c>
      <c r="BX297">
        <v>3</v>
      </c>
      <c r="BY297" t="s">
        <v>80</v>
      </c>
      <c r="BZ297" t="s">
        <v>80</v>
      </c>
      <c r="CA297" s="20">
        <f t="shared" si="49"/>
        <v>50</v>
      </c>
      <c r="CB297" s="20">
        <f t="shared" si="50"/>
        <v>50</v>
      </c>
      <c r="CE297">
        <f t="shared" si="51"/>
        <v>50</v>
      </c>
      <c r="CF297">
        <f t="shared" si="52"/>
        <v>50</v>
      </c>
      <c r="CG297">
        <f t="shared" si="53"/>
        <v>0</v>
      </c>
      <c r="CH297">
        <f t="shared" si="54"/>
        <v>0</v>
      </c>
    </row>
    <row r="298" spans="1:86" hidden="1" x14ac:dyDescent="0.25">
      <c r="A298" t="s">
        <v>505</v>
      </c>
      <c r="B298" t="s">
        <v>506</v>
      </c>
      <c r="C298" t="s">
        <v>181</v>
      </c>
      <c r="D298" t="s">
        <v>510</v>
      </c>
      <c r="E298" t="s">
        <v>511</v>
      </c>
      <c r="F298" t="s">
        <v>109</v>
      </c>
      <c r="G298">
        <v>9</v>
      </c>
      <c r="H298">
        <v>9</v>
      </c>
      <c r="I298">
        <v>9</v>
      </c>
      <c r="J298" t="s">
        <v>80</v>
      </c>
      <c r="K298">
        <v>20</v>
      </c>
      <c r="L298">
        <v>20</v>
      </c>
      <c r="M298">
        <v>20</v>
      </c>
      <c r="N298" t="s">
        <v>80</v>
      </c>
      <c r="O298">
        <v>6</v>
      </c>
      <c r="P298">
        <v>6</v>
      </c>
      <c r="Q298">
        <v>6</v>
      </c>
      <c r="R298" t="s">
        <v>80</v>
      </c>
      <c r="S298">
        <v>3</v>
      </c>
      <c r="T298">
        <v>3</v>
      </c>
      <c r="U298">
        <v>3</v>
      </c>
      <c r="V298" t="s">
        <v>80</v>
      </c>
      <c r="W298">
        <v>1</v>
      </c>
      <c r="X298">
        <v>1</v>
      </c>
      <c r="Y298">
        <v>1</v>
      </c>
      <c r="Z298" t="s">
        <v>80</v>
      </c>
      <c r="AA298">
        <v>4</v>
      </c>
      <c r="AB298">
        <v>4</v>
      </c>
      <c r="AC298">
        <v>4</v>
      </c>
      <c r="AD298" t="s">
        <v>80</v>
      </c>
      <c r="AE298">
        <v>5</v>
      </c>
      <c r="AF298">
        <v>5</v>
      </c>
      <c r="AG298">
        <v>5</v>
      </c>
      <c r="AH298" t="s">
        <v>80</v>
      </c>
      <c r="AI298">
        <v>1</v>
      </c>
      <c r="AJ298">
        <v>1</v>
      </c>
      <c r="AK298">
        <v>1</v>
      </c>
      <c r="AL298" t="s">
        <v>80</v>
      </c>
      <c r="AM298">
        <v>1</v>
      </c>
      <c r="AN298">
        <v>1</v>
      </c>
      <c r="AO298">
        <v>1</v>
      </c>
      <c r="AP298" t="s">
        <v>80</v>
      </c>
      <c r="AQ298">
        <v>1</v>
      </c>
      <c r="AR298">
        <v>1</v>
      </c>
      <c r="AS298">
        <v>1</v>
      </c>
      <c r="AT298" t="s">
        <v>80</v>
      </c>
      <c r="AU298" t="s">
        <v>80</v>
      </c>
      <c r="AV298" t="s">
        <v>80</v>
      </c>
      <c r="AW298" t="s">
        <v>80</v>
      </c>
      <c r="AX298" t="s">
        <v>80</v>
      </c>
      <c r="AY298">
        <v>1</v>
      </c>
      <c r="AZ298">
        <v>1</v>
      </c>
      <c r="BA298">
        <v>1</v>
      </c>
      <c r="BB298" t="s">
        <v>80</v>
      </c>
      <c r="BG298">
        <v>18</v>
      </c>
      <c r="BH298">
        <v>17</v>
      </c>
      <c r="BI298">
        <v>17</v>
      </c>
      <c r="BJ298" t="s">
        <v>80</v>
      </c>
      <c r="BK298">
        <v>6</v>
      </c>
      <c r="BL298">
        <v>7</v>
      </c>
      <c r="BM298">
        <v>7</v>
      </c>
      <c r="BN298" t="s">
        <v>80</v>
      </c>
      <c r="BO298">
        <v>4</v>
      </c>
      <c r="BP298">
        <v>4</v>
      </c>
      <c r="BQ298">
        <v>4</v>
      </c>
      <c r="BR298" t="s">
        <v>80</v>
      </c>
      <c r="BS298">
        <v>1</v>
      </c>
      <c r="BT298">
        <v>1</v>
      </c>
      <c r="BU298">
        <v>1</v>
      </c>
      <c r="BV298" t="s">
        <v>80</v>
      </c>
      <c r="BW298">
        <v>3</v>
      </c>
      <c r="BX298">
        <v>3</v>
      </c>
      <c r="BY298">
        <v>3</v>
      </c>
      <c r="BZ298" t="s">
        <v>80</v>
      </c>
      <c r="CA298" s="20">
        <f t="shared" si="49"/>
        <v>32</v>
      </c>
      <c r="CB298" s="20">
        <f t="shared" si="50"/>
        <v>32</v>
      </c>
      <c r="CC298" s="20">
        <f t="shared" si="57"/>
        <v>32</v>
      </c>
      <c r="CE298">
        <f t="shared" si="51"/>
        <v>32</v>
      </c>
      <c r="CF298">
        <f t="shared" si="52"/>
        <v>32</v>
      </c>
      <c r="CG298">
        <f t="shared" si="53"/>
        <v>32</v>
      </c>
      <c r="CH298">
        <f t="shared" si="54"/>
        <v>0</v>
      </c>
    </row>
    <row r="299" spans="1:86" hidden="1" x14ac:dyDescent="0.25">
      <c r="A299" t="s">
        <v>512</v>
      </c>
      <c r="B299" t="s">
        <v>506</v>
      </c>
      <c r="C299" t="s">
        <v>201</v>
      </c>
      <c r="D299" t="s">
        <v>513</v>
      </c>
      <c r="E299" t="s">
        <v>514</v>
      </c>
      <c r="F299" t="s">
        <v>92</v>
      </c>
      <c r="G299" t="s">
        <v>80</v>
      </c>
      <c r="H299" t="s">
        <v>80</v>
      </c>
      <c r="I299" t="s">
        <v>80</v>
      </c>
      <c r="J299" t="s">
        <v>80</v>
      </c>
      <c r="K299" t="s">
        <v>80</v>
      </c>
      <c r="L299" t="s">
        <v>80</v>
      </c>
      <c r="M299" t="s">
        <v>80</v>
      </c>
      <c r="N299" t="s">
        <v>80</v>
      </c>
      <c r="O299" t="s">
        <v>80</v>
      </c>
      <c r="P299" t="s">
        <v>80</v>
      </c>
      <c r="Q299" t="s">
        <v>80</v>
      </c>
      <c r="R299" t="s">
        <v>80</v>
      </c>
      <c r="S299" t="s">
        <v>80</v>
      </c>
      <c r="T299" t="s">
        <v>80</v>
      </c>
      <c r="U299" t="s">
        <v>80</v>
      </c>
      <c r="V299" t="s">
        <v>80</v>
      </c>
      <c r="W299" t="s">
        <v>80</v>
      </c>
      <c r="X299" t="s">
        <v>80</v>
      </c>
      <c r="Y299" t="s">
        <v>80</v>
      </c>
      <c r="Z299" t="s">
        <v>80</v>
      </c>
      <c r="AA299" t="s">
        <v>80</v>
      </c>
      <c r="AB299" t="s">
        <v>80</v>
      </c>
      <c r="AC299" t="s">
        <v>80</v>
      </c>
      <c r="AD299" t="s">
        <v>80</v>
      </c>
      <c r="AE299" t="s">
        <v>80</v>
      </c>
      <c r="AF299" t="s">
        <v>80</v>
      </c>
      <c r="AG299" t="s">
        <v>80</v>
      </c>
      <c r="AH299" t="s">
        <v>80</v>
      </c>
      <c r="AI299" t="s">
        <v>80</v>
      </c>
      <c r="AJ299" t="s">
        <v>80</v>
      </c>
      <c r="AK299" t="s">
        <v>80</v>
      </c>
      <c r="AL299" t="s">
        <v>80</v>
      </c>
      <c r="AM299" t="s">
        <v>80</v>
      </c>
      <c r="AN299" t="s">
        <v>80</v>
      </c>
      <c r="AO299" t="s">
        <v>80</v>
      </c>
      <c r="AP299" t="s">
        <v>80</v>
      </c>
      <c r="AQ299">
        <v>142</v>
      </c>
      <c r="AR299">
        <v>141</v>
      </c>
      <c r="AS299" t="s">
        <v>80</v>
      </c>
      <c r="AT299" t="s">
        <v>80</v>
      </c>
      <c r="AU299">
        <v>165</v>
      </c>
      <c r="AV299">
        <v>165</v>
      </c>
      <c r="AW299" t="s">
        <v>80</v>
      </c>
      <c r="AX299" t="s">
        <v>80</v>
      </c>
      <c r="AY299">
        <v>143</v>
      </c>
      <c r="AZ299">
        <v>142</v>
      </c>
      <c r="BA299" t="s">
        <v>80</v>
      </c>
      <c r="BB299" t="s">
        <v>80</v>
      </c>
      <c r="BG299">
        <v>173</v>
      </c>
      <c r="BH299">
        <v>174</v>
      </c>
      <c r="BI299" t="s">
        <v>80</v>
      </c>
      <c r="BJ299" t="s">
        <v>80</v>
      </c>
      <c r="BK299">
        <v>104</v>
      </c>
      <c r="BL299">
        <v>104</v>
      </c>
      <c r="BM299" t="s">
        <v>80</v>
      </c>
      <c r="BN299" t="s">
        <v>80</v>
      </c>
      <c r="BO299">
        <v>124</v>
      </c>
      <c r="BP299">
        <v>125</v>
      </c>
      <c r="BQ299" t="s">
        <v>80</v>
      </c>
      <c r="BR299" t="s">
        <v>80</v>
      </c>
      <c r="BS299">
        <v>150</v>
      </c>
      <c r="BT299">
        <v>150</v>
      </c>
      <c r="BU299" t="s">
        <v>80</v>
      </c>
      <c r="BV299" t="s">
        <v>80</v>
      </c>
      <c r="BW299">
        <v>192</v>
      </c>
      <c r="BX299">
        <v>192</v>
      </c>
      <c r="BY299" t="s">
        <v>80</v>
      </c>
      <c r="BZ299" t="s">
        <v>80</v>
      </c>
      <c r="CA299" s="20">
        <f t="shared" si="49"/>
        <v>743</v>
      </c>
      <c r="CB299" s="20">
        <f t="shared" si="50"/>
        <v>745</v>
      </c>
      <c r="CE299">
        <f t="shared" si="51"/>
        <v>743</v>
      </c>
      <c r="CF299">
        <f t="shared" si="52"/>
        <v>745</v>
      </c>
      <c r="CG299">
        <f t="shared" si="53"/>
        <v>0</v>
      </c>
      <c r="CH299">
        <f t="shared" si="54"/>
        <v>0</v>
      </c>
    </row>
    <row r="300" spans="1:86" hidden="1" x14ac:dyDescent="0.25">
      <c r="A300" t="s">
        <v>515</v>
      </c>
      <c r="B300" t="s">
        <v>516</v>
      </c>
      <c r="C300" t="s">
        <v>201</v>
      </c>
      <c r="D300" t="s">
        <v>202</v>
      </c>
      <c r="E300" t="s">
        <v>517</v>
      </c>
      <c r="F300" t="s">
        <v>92</v>
      </c>
      <c r="G300">
        <v>6</v>
      </c>
      <c r="H300">
        <v>6</v>
      </c>
      <c r="I300" t="s">
        <v>80</v>
      </c>
      <c r="J300" t="s">
        <v>80</v>
      </c>
      <c r="K300">
        <v>7</v>
      </c>
      <c r="L300">
        <v>7</v>
      </c>
      <c r="M300" t="s">
        <v>80</v>
      </c>
      <c r="N300" t="s">
        <v>80</v>
      </c>
      <c r="O300">
        <v>3</v>
      </c>
      <c r="P300">
        <v>3</v>
      </c>
      <c r="Q300" t="s">
        <v>80</v>
      </c>
      <c r="R300" t="s">
        <v>80</v>
      </c>
      <c r="S300">
        <v>7</v>
      </c>
      <c r="T300">
        <v>7</v>
      </c>
      <c r="U300" t="s">
        <v>80</v>
      </c>
      <c r="V300" t="s">
        <v>80</v>
      </c>
      <c r="W300">
        <v>9</v>
      </c>
      <c r="X300">
        <v>9</v>
      </c>
      <c r="Y300" t="s">
        <v>80</v>
      </c>
      <c r="Z300" t="s">
        <v>80</v>
      </c>
      <c r="AA300">
        <v>5</v>
      </c>
      <c r="AB300">
        <v>5</v>
      </c>
      <c r="AC300" t="s">
        <v>80</v>
      </c>
      <c r="AD300" t="s">
        <v>80</v>
      </c>
      <c r="AE300">
        <v>8</v>
      </c>
      <c r="AF300">
        <v>8</v>
      </c>
      <c r="AG300" t="s">
        <v>80</v>
      </c>
      <c r="AH300" t="s">
        <v>80</v>
      </c>
      <c r="AI300">
        <v>5</v>
      </c>
      <c r="AJ300">
        <v>5</v>
      </c>
      <c r="AK300" t="s">
        <v>80</v>
      </c>
      <c r="AL300" t="s">
        <v>80</v>
      </c>
      <c r="AM300">
        <v>5</v>
      </c>
      <c r="AN300">
        <v>5</v>
      </c>
      <c r="AO300" t="s">
        <v>80</v>
      </c>
      <c r="AP300" t="s">
        <v>80</v>
      </c>
      <c r="AQ300">
        <v>13</v>
      </c>
      <c r="AR300">
        <v>13</v>
      </c>
      <c r="AS300" t="s">
        <v>80</v>
      </c>
      <c r="AT300" t="s">
        <v>80</v>
      </c>
      <c r="AU300">
        <v>7</v>
      </c>
      <c r="AV300">
        <v>7</v>
      </c>
      <c r="AW300" t="s">
        <v>80</v>
      </c>
      <c r="AX300" t="s">
        <v>80</v>
      </c>
      <c r="AY300">
        <v>6</v>
      </c>
      <c r="AZ300">
        <v>6</v>
      </c>
      <c r="BA300" t="s">
        <v>80</v>
      </c>
      <c r="BB300" t="s">
        <v>80</v>
      </c>
      <c r="BC300" s="20">
        <f t="shared" si="47"/>
        <v>81</v>
      </c>
      <c r="BD300" s="20">
        <f t="shared" si="48"/>
        <v>81</v>
      </c>
      <c r="BG300">
        <v>4</v>
      </c>
      <c r="BH300">
        <v>4</v>
      </c>
      <c r="BI300" t="s">
        <v>80</v>
      </c>
      <c r="BJ300" t="s">
        <v>80</v>
      </c>
      <c r="BK300">
        <v>5</v>
      </c>
      <c r="BL300">
        <v>5</v>
      </c>
      <c r="BM300" t="s">
        <v>80</v>
      </c>
      <c r="BN300" t="s">
        <v>80</v>
      </c>
      <c r="BO300">
        <v>9</v>
      </c>
      <c r="BP300">
        <v>9</v>
      </c>
      <c r="BQ300" t="s">
        <v>80</v>
      </c>
      <c r="BR300" t="s">
        <v>80</v>
      </c>
      <c r="BS300">
        <v>7</v>
      </c>
      <c r="BT300">
        <v>7</v>
      </c>
      <c r="BU300" t="s">
        <v>80</v>
      </c>
      <c r="BV300" t="s">
        <v>80</v>
      </c>
      <c r="BW300">
        <v>11</v>
      </c>
      <c r="BX300">
        <v>11</v>
      </c>
      <c r="BY300" t="s">
        <v>80</v>
      </c>
      <c r="BZ300" t="s">
        <v>80</v>
      </c>
      <c r="CA300" s="20">
        <f t="shared" si="49"/>
        <v>36</v>
      </c>
      <c r="CB300" s="20">
        <f t="shared" si="50"/>
        <v>36</v>
      </c>
      <c r="CE300">
        <f t="shared" si="51"/>
        <v>117</v>
      </c>
      <c r="CF300">
        <f t="shared" si="52"/>
        <v>117</v>
      </c>
      <c r="CG300">
        <f t="shared" si="53"/>
        <v>0</v>
      </c>
      <c r="CH300">
        <f t="shared" si="54"/>
        <v>0</v>
      </c>
    </row>
    <row r="301" spans="1:86" hidden="1" x14ac:dyDescent="0.25">
      <c r="A301" t="s">
        <v>515</v>
      </c>
      <c r="B301" t="s">
        <v>516</v>
      </c>
      <c r="C301" t="s">
        <v>201</v>
      </c>
      <c r="D301" t="s">
        <v>202</v>
      </c>
      <c r="E301" t="s">
        <v>517</v>
      </c>
      <c r="F301" t="s">
        <v>86</v>
      </c>
      <c r="G301" t="s">
        <v>80</v>
      </c>
      <c r="H301" t="s">
        <v>80</v>
      </c>
      <c r="I301" t="s">
        <v>80</v>
      </c>
      <c r="J301" t="s">
        <v>80</v>
      </c>
      <c r="K301">
        <v>8</v>
      </c>
      <c r="L301">
        <v>8</v>
      </c>
      <c r="M301" t="s">
        <v>80</v>
      </c>
      <c r="N301" t="s">
        <v>80</v>
      </c>
      <c r="O301">
        <v>7</v>
      </c>
      <c r="P301">
        <v>7</v>
      </c>
      <c r="Q301" t="s">
        <v>80</v>
      </c>
      <c r="R301" t="s">
        <v>80</v>
      </c>
      <c r="S301">
        <v>6</v>
      </c>
      <c r="T301">
        <v>6</v>
      </c>
      <c r="U301" t="s">
        <v>80</v>
      </c>
      <c r="V301" t="s">
        <v>80</v>
      </c>
      <c r="W301">
        <v>7</v>
      </c>
      <c r="X301">
        <v>7</v>
      </c>
      <c r="Y301" t="s">
        <v>80</v>
      </c>
      <c r="Z301" t="s">
        <v>80</v>
      </c>
      <c r="AA301">
        <v>8</v>
      </c>
      <c r="AB301">
        <v>8</v>
      </c>
      <c r="AC301" t="s">
        <v>80</v>
      </c>
      <c r="AD301" t="s">
        <v>80</v>
      </c>
      <c r="AE301">
        <v>4</v>
      </c>
      <c r="AF301">
        <v>4</v>
      </c>
      <c r="AG301" t="s">
        <v>80</v>
      </c>
      <c r="AH301" t="s">
        <v>80</v>
      </c>
      <c r="AI301" t="s">
        <v>80</v>
      </c>
      <c r="AJ301" t="s">
        <v>80</v>
      </c>
      <c r="AK301" t="s">
        <v>80</v>
      </c>
      <c r="AL301" t="s">
        <v>80</v>
      </c>
      <c r="AM301">
        <v>5</v>
      </c>
      <c r="AN301">
        <v>5</v>
      </c>
      <c r="AO301" t="s">
        <v>80</v>
      </c>
      <c r="AP301" t="s">
        <v>80</v>
      </c>
      <c r="AQ301">
        <v>7</v>
      </c>
      <c r="AR301">
        <v>7</v>
      </c>
      <c r="AS301" t="s">
        <v>80</v>
      </c>
      <c r="AT301" t="s">
        <v>80</v>
      </c>
      <c r="AU301">
        <v>6</v>
      </c>
      <c r="AV301">
        <v>6</v>
      </c>
      <c r="AW301" t="s">
        <v>80</v>
      </c>
      <c r="AX301" t="s">
        <v>80</v>
      </c>
      <c r="AY301">
        <v>9</v>
      </c>
      <c r="AZ301">
        <v>9</v>
      </c>
      <c r="BA301" t="s">
        <v>80</v>
      </c>
      <c r="BB301" t="s">
        <v>80</v>
      </c>
      <c r="BG301" t="s">
        <v>80</v>
      </c>
      <c r="BH301" t="s">
        <v>80</v>
      </c>
      <c r="BI301" t="s">
        <v>80</v>
      </c>
      <c r="BJ301" t="s">
        <v>80</v>
      </c>
      <c r="BK301">
        <v>7</v>
      </c>
      <c r="BL301">
        <v>7</v>
      </c>
      <c r="BM301" t="s">
        <v>80</v>
      </c>
      <c r="BN301" t="s">
        <v>80</v>
      </c>
      <c r="BO301">
        <v>10</v>
      </c>
      <c r="BP301">
        <v>10</v>
      </c>
      <c r="BQ301" t="s">
        <v>80</v>
      </c>
      <c r="BR301" t="s">
        <v>80</v>
      </c>
      <c r="BS301" t="s">
        <v>80</v>
      </c>
      <c r="BT301" t="s">
        <v>80</v>
      </c>
      <c r="BU301" t="s">
        <v>80</v>
      </c>
      <c r="BV301" t="s">
        <v>80</v>
      </c>
      <c r="BW301">
        <v>9</v>
      </c>
      <c r="BX301">
        <v>9</v>
      </c>
      <c r="BY301" t="s">
        <v>80</v>
      </c>
      <c r="BZ301" t="s">
        <v>80</v>
      </c>
      <c r="CE301">
        <f t="shared" si="51"/>
        <v>0</v>
      </c>
      <c r="CF301">
        <f t="shared" si="52"/>
        <v>0</v>
      </c>
      <c r="CG301">
        <f t="shared" si="53"/>
        <v>0</v>
      </c>
      <c r="CH301">
        <f t="shared" si="54"/>
        <v>0</v>
      </c>
    </row>
    <row r="302" spans="1:86" hidden="1" x14ac:dyDescent="0.25">
      <c r="A302" t="s">
        <v>518</v>
      </c>
      <c r="B302" t="s">
        <v>519</v>
      </c>
      <c r="C302" t="s">
        <v>89</v>
      </c>
      <c r="D302" t="s">
        <v>478</v>
      </c>
      <c r="E302" t="s">
        <v>520</v>
      </c>
      <c r="F302" t="s">
        <v>92</v>
      </c>
      <c r="G302">
        <v>81</v>
      </c>
      <c r="H302">
        <v>81</v>
      </c>
      <c r="I302" t="s">
        <v>80</v>
      </c>
      <c r="J302" t="s">
        <v>80</v>
      </c>
      <c r="K302">
        <v>89</v>
      </c>
      <c r="L302">
        <v>89</v>
      </c>
      <c r="M302" t="s">
        <v>80</v>
      </c>
      <c r="N302" t="s">
        <v>80</v>
      </c>
      <c r="O302">
        <v>100</v>
      </c>
      <c r="P302">
        <v>100</v>
      </c>
      <c r="Q302" t="s">
        <v>80</v>
      </c>
      <c r="R302" t="s">
        <v>80</v>
      </c>
      <c r="S302">
        <v>93</v>
      </c>
      <c r="T302">
        <v>93</v>
      </c>
      <c r="U302" t="s">
        <v>80</v>
      </c>
      <c r="V302" t="s">
        <v>80</v>
      </c>
      <c r="W302">
        <v>110</v>
      </c>
      <c r="X302">
        <v>110</v>
      </c>
      <c r="Y302" t="s">
        <v>80</v>
      </c>
      <c r="Z302" t="s">
        <v>80</v>
      </c>
      <c r="AA302">
        <v>100</v>
      </c>
      <c r="AB302">
        <v>100</v>
      </c>
      <c r="AC302" t="s">
        <v>80</v>
      </c>
      <c r="AD302" t="s">
        <v>80</v>
      </c>
      <c r="AE302">
        <v>107</v>
      </c>
      <c r="AF302">
        <v>107</v>
      </c>
      <c r="AG302" t="s">
        <v>80</v>
      </c>
      <c r="AH302" t="s">
        <v>80</v>
      </c>
      <c r="AI302">
        <v>110</v>
      </c>
      <c r="AJ302">
        <v>110</v>
      </c>
      <c r="AK302" t="s">
        <v>80</v>
      </c>
      <c r="AL302" t="s">
        <v>80</v>
      </c>
      <c r="AM302">
        <v>104</v>
      </c>
      <c r="AN302">
        <v>104</v>
      </c>
      <c r="AO302" t="s">
        <v>80</v>
      </c>
      <c r="AP302" t="s">
        <v>80</v>
      </c>
      <c r="AQ302">
        <v>110</v>
      </c>
      <c r="AR302">
        <v>110</v>
      </c>
      <c r="AS302" t="s">
        <v>80</v>
      </c>
      <c r="AT302" t="s">
        <v>80</v>
      </c>
      <c r="AU302">
        <v>100</v>
      </c>
      <c r="AV302">
        <v>100</v>
      </c>
      <c r="AW302" t="s">
        <v>80</v>
      </c>
      <c r="AX302" t="s">
        <v>80</v>
      </c>
      <c r="AY302">
        <v>97</v>
      </c>
      <c r="AZ302">
        <v>97</v>
      </c>
      <c r="BA302" t="s">
        <v>80</v>
      </c>
      <c r="BB302" t="s">
        <v>80</v>
      </c>
      <c r="BC302" s="20">
        <f t="shared" si="47"/>
        <v>1201</v>
      </c>
      <c r="BD302" s="20">
        <f t="shared" si="48"/>
        <v>1201</v>
      </c>
      <c r="BG302">
        <v>98</v>
      </c>
      <c r="BH302">
        <v>98</v>
      </c>
      <c r="BI302" t="s">
        <v>80</v>
      </c>
      <c r="BJ302" t="s">
        <v>80</v>
      </c>
      <c r="BK302">
        <v>102</v>
      </c>
      <c r="BL302">
        <v>102</v>
      </c>
      <c r="BM302" t="s">
        <v>80</v>
      </c>
      <c r="BN302" t="s">
        <v>80</v>
      </c>
      <c r="BO302">
        <v>101</v>
      </c>
      <c r="BP302">
        <v>101</v>
      </c>
      <c r="BQ302" t="s">
        <v>80</v>
      </c>
      <c r="BR302" t="s">
        <v>80</v>
      </c>
      <c r="BS302">
        <v>101</v>
      </c>
      <c r="BT302">
        <v>101</v>
      </c>
      <c r="BU302" t="s">
        <v>80</v>
      </c>
      <c r="BV302" t="s">
        <v>80</v>
      </c>
      <c r="BW302">
        <v>109</v>
      </c>
      <c r="BX302">
        <v>109</v>
      </c>
      <c r="BY302" t="s">
        <v>80</v>
      </c>
      <c r="BZ302" t="s">
        <v>80</v>
      </c>
      <c r="CA302" s="20">
        <f t="shared" si="49"/>
        <v>511</v>
      </c>
      <c r="CB302" s="20">
        <f t="shared" si="50"/>
        <v>511</v>
      </c>
      <c r="CE302">
        <f t="shared" si="51"/>
        <v>1712</v>
      </c>
      <c r="CF302">
        <f t="shared" si="52"/>
        <v>1712</v>
      </c>
      <c r="CG302">
        <f t="shared" si="53"/>
        <v>0</v>
      </c>
      <c r="CH302">
        <f t="shared" si="54"/>
        <v>0</v>
      </c>
    </row>
    <row r="303" spans="1:86" hidden="1" x14ac:dyDescent="0.25">
      <c r="A303" t="s">
        <v>521</v>
      </c>
      <c r="B303" t="s">
        <v>522</v>
      </c>
      <c r="C303" t="s">
        <v>100</v>
      </c>
      <c r="D303" t="s">
        <v>164</v>
      </c>
      <c r="E303" t="s">
        <v>523</v>
      </c>
      <c r="F303" t="s">
        <v>92</v>
      </c>
      <c r="G303">
        <v>222</v>
      </c>
      <c r="H303">
        <v>222</v>
      </c>
      <c r="I303" t="s">
        <v>80</v>
      </c>
      <c r="J303" t="s">
        <v>80</v>
      </c>
      <c r="K303">
        <v>265</v>
      </c>
      <c r="L303">
        <v>265</v>
      </c>
      <c r="M303" t="s">
        <v>80</v>
      </c>
      <c r="N303" t="s">
        <v>80</v>
      </c>
      <c r="O303">
        <v>362</v>
      </c>
      <c r="P303">
        <v>362</v>
      </c>
      <c r="Q303" t="s">
        <v>80</v>
      </c>
      <c r="R303" t="s">
        <v>80</v>
      </c>
      <c r="S303">
        <v>366</v>
      </c>
      <c r="T303">
        <v>365</v>
      </c>
      <c r="U303" t="s">
        <v>80</v>
      </c>
      <c r="V303" t="s">
        <v>80</v>
      </c>
      <c r="W303">
        <v>341</v>
      </c>
      <c r="X303">
        <v>341</v>
      </c>
      <c r="Y303" t="s">
        <v>80</v>
      </c>
      <c r="Z303" t="s">
        <v>80</v>
      </c>
      <c r="AA303">
        <v>360</v>
      </c>
      <c r="AB303">
        <v>361</v>
      </c>
      <c r="AC303" t="s">
        <v>80</v>
      </c>
      <c r="AD303" t="s">
        <v>80</v>
      </c>
      <c r="AE303">
        <v>355</v>
      </c>
      <c r="AF303">
        <v>354</v>
      </c>
      <c r="AG303" t="s">
        <v>80</v>
      </c>
      <c r="AH303" t="s">
        <v>80</v>
      </c>
      <c r="AI303">
        <v>347</v>
      </c>
      <c r="AJ303">
        <v>348</v>
      </c>
      <c r="AK303" t="s">
        <v>80</v>
      </c>
      <c r="AL303" t="s">
        <v>80</v>
      </c>
      <c r="AM303">
        <v>370</v>
      </c>
      <c r="AN303">
        <v>370</v>
      </c>
      <c r="AO303" t="s">
        <v>80</v>
      </c>
      <c r="AP303" t="s">
        <v>80</v>
      </c>
      <c r="AQ303">
        <v>277</v>
      </c>
      <c r="AR303">
        <v>277</v>
      </c>
      <c r="AS303" t="s">
        <v>80</v>
      </c>
      <c r="AT303" t="s">
        <v>80</v>
      </c>
      <c r="AU303">
        <v>292</v>
      </c>
      <c r="AV303">
        <v>292</v>
      </c>
      <c r="AW303" t="s">
        <v>80</v>
      </c>
      <c r="AX303" t="s">
        <v>80</v>
      </c>
      <c r="AY303">
        <v>24</v>
      </c>
      <c r="AZ303">
        <v>24</v>
      </c>
      <c r="BA303">
        <v>15</v>
      </c>
      <c r="BB303" t="s">
        <v>80</v>
      </c>
      <c r="BC303" s="20">
        <f t="shared" si="47"/>
        <v>3581</v>
      </c>
      <c r="BD303" s="20">
        <f t="shared" si="48"/>
        <v>3581</v>
      </c>
      <c r="BG303" t="s">
        <v>80</v>
      </c>
      <c r="BH303" t="s">
        <v>80</v>
      </c>
      <c r="BI303" t="s">
        <v>80</v>
      </c>
      <c r="BJ303" t="s">
        <v>80</v>
      </c>
      <c r="BK303" t="s">
        <v>80</v>
      </c>
      <c r="BL303" t="s">
        <v>80</v>
      </c>
      <c r="BM303" t="s">
        <v>80</v>
      </c>
      <c r="BN303" t="s">
        <v>80</v>
      </c>
      <c r="BO303" t="s">
        <v>80</v>
      </c>
      <c r="BP303" t="s">
        <v>80</v>
      </c>
      <c r="BQ303" t="s">
        <v>80</v>
      </c>
      <c r="BR303" t="s">
        <v>80</v>
      </c>
      <c r="BS303" t="s">
        <v>80</v>
      </c>
      <c r="BT303" t="s">
        <v>80</v>
      </c>
      <c r="BU303" t="s">
        <v>80</v>
      </c>
      <c r="BV303" t="s">
        <v>80</v>
      </c>
      <c r="BW303" t="s">
        <v>80</v>
      </c>
      <c r="BX303" t="s">
        <v>80</v>
      </c>
      <c r="BY303" t="s">
        <v>80</v>
      </c>
      <c r="BZ303" t="s">
        <v>80</v>
      </c>
      <c r="CE303">
        <f t="shared" si="51"/>
        <v>3581</v>
      </c>
      <c r="CF303">
        <f t="shared" si="52"/>
        <v>3581</v>
      </c>
      <c r="CG303">
        <f t="shared" si="53"/>
        <v>0</v>
      </c>
      <c r="CH303">
        <f t="shared" si="54"/>
        <v>0</v>
      </c>
    </row>
    <row r="304" spans="1:86" hidden="1" x14ac:dyDescent="0.25">
      <c r="A304" t="s">
        <v>521</v>
      </c>
      <c r="B304" t="s">
        <v>522</v>
      </c>
      <c r="C304" t="s">
        <v>100</v>
      </c>
      <c r="D304" t="s">
        <v>189</v>
      </c>
      <c r="E304" t="s">
        <v>524</v>
      </c>
      <c r="F304" t="s">
        <v>109</v>
      </c>
      <c r="G304">
        <v>135</v>
      </c>
      <c r="H304">
        <v>126</v>
      </c>
      <c r="I304">
        <v>15</v>
      </c>
      <c r="J304">
        <v>10</v>
      </c>
      <c r="K304">
        <v>142</v>
      </c>
      <c r="L304">
        <v>145</v>
      </c>
      <c r="M304">
        <v>17</v>
      </c>
      <c r="N304">
        <v>12</v>
      </c>
      <c r="O304">
        <v>173</v>
      </c>
      <c r="P304">
        <v>166</v>
      </c>
      <c r="Q304">
        <v>14</v>
      </c>
      <c r="R304">
        <v>10</v>
      </c>
      <c r="S304">
        <v>187</v>
      </c>
      <c r="T304">
        <v>185</v>
      </c>
      <c r="U304">
        <v>23</v>
      </c>
      <c r="V304">
        <v>13</v>
      </c>
      <c r="W304">
        <v>157</v>
      </c>
      <c r="X304">
        <v>173</v>
      </c>
      <c r="Y304">
        <v>23</v>
      </c>
      <c r="Z304">
        <v>13</v>
      </c>
      <c r="AA304">
        <v>154</v>
      </c>
      <c r="AB304">
        <v>148</v>
      </c>
      <c r="AC304">
        <v>20</v>
      </c>
      <c r="AD304">
        <v>10</v>
      </c>
      <c r="AE304">
        <v>161</v>
      </c>
      <c r="AF304">
        <v>158</v>
      </c>
      <c r="AG304">
        <v>15</v>
      </c>
      <c r="AH304">
        <v>8</v>
      </c>
      <c r="AI304">
        <v>180</v>
      </c>
      <c r="AJ304">
        <v>178</v>
      </c>
      <c r="AK304">
        <v>11</v>
      </c>
      <c r="AL304">
        <v>13</v>
      </c>
      <c r="AM304">
        <v>149</v>
      </c>
      <c r="AN304">
        <v>153</v>
      </c>
      <c r="AO304">
        <v>17</v>
      </c>
      <c r="AP304">
        <v>4</v>
      </c>
      <c r="AQ304">
        <v>161</v>
      </c>
      <c r="AR304">
        <v>169</v>
      </c>
      <c r="AS304">
        <v>13</v>
      </c>
      <c r="AT304">
        <v>7</v>
      </c>
      <c r="AU304">
        <v>150</v>
      </c>
      <c r="AV304">
        <v>139</v>
      </c>
      <c r="AW304">
        <v>13</v>
      </c>
      <c r="AX304">
        <v>10</v>
      </c>
      <c r="AY304">
        <v>4</v>
      </c>
      <c r="AZ304">
        <v>26</v>
      </c>
      <c r="BA304">
        <v>18</v>
      </c>
      <c r="BB304" t="s">
        <v>80</v>
      </c>
      <c r="BC304" s="20">
        <f t="shared" si="47"/>
        <v>1753</v>
      </c>
      <c r="BD304" s="20">
        <f t="shared" si="48"/>
        <v>1766</v>
      </c>
      <c r="BE304" s="20">
        <f t="shared" si="55"/>
        <v>199</v>
      </c>
      <c r="BG304" t="s">
        <v>80</v>
      </c>
      <c r="BH304" t="s">
        <v>80</v>
      </c>
      <c r="BI304" t="s">
        <v>80</v>
      </c>
      <c r="BJ304" t="s">
        <v>80</v>
      </c>
      <c r="BK304" t="s">
        <v>80</v>
      </c>
      <c r="BL304" t="s">
        <v>80</v>
      </c>
      <c r="BM304" t="s">
        <v>80</v>
      </c>
      <c r="BN304" t="s">
        <v>80</v>
      </c>
      <c r="BO304" t="s">
        <v>80</v>
      </c>
      <c r="BP304" t="s">
        <v>80</v>
      </c>
      <c r="BQ304" t="s">
        <v>80</v>
      </c>
      <c r="BR304" t="s">
        <v>80</v>
      </c>
      <c r="BS304" t="s">
        <v>80</v>
      </c>
      <c r="BT304" t="s">
        <v>80</v>
      </c>
      <c r="BU304" t="s">
        <v>80</v>
      </c>
      <c r="BV304" t="s">
        <v>80</v>
      </c>
      <c r="BW304" t="s">
        <v>80</v>
      </c>
      <c r="BX304" t="s">
        <v>80</v>
      </c>
      <c r="BY304" t="s">
        <v>80</v>
      </c>
      <c r="BZ304" t="s">
        <v>80</v>
      </c>
      <c r="CE304">
        <f t="shared" si="51"/>
        <v>1753</v>
      </c>
      <c r="CF304">
        <f t="shared" si="52"/>
        <v>1766</v>
      </c>
      <c r="CG304">
        <f t="shared" si="53"/>
        <v>199</v>
      </c>
      <c r="CH304">
        <f t="shared" si="54"/>
        <v>0</v>
      </c>
    </row>
    <row r="305" spans="1:86" hidden="1" x14ac:dyDescent="0.25">
      <c r="A305" t="s">
        <v>521</v>
      </c>
      <c r="B305" t="s">
        <v>522</v>
      </c>
      <c r="C305" t="s">
        <v>100</v>
      </c>
      <c r="D305" t="s">
        <v>161</v>
      </c>
      <c r="E305" t="s">
        <v>525</v>
      </c>
      <c r="F305" t="s">
        <v>86</v>
      </c>
      <c r="G305" t="s">
        <v>80</v>
      </c>
      <c r="H305" t="s">
        <v>80</v>
      </c>
      <c r="I305" t="s">
        <v>80</v>
      </c>
      <c r="J305" t="s">
        <v>80</v>
      </c>
      <c r="K305" t="s">
        <v>80</v>
      </c>
      <c r="L305" t="s">
        <v>80</v>
      </c>
      <c r="M305" t="s">
        <v>80</v>
      </c>
      <c r="N305" t="s">
        <v>80</v>
      </c>
      <c r="O305" t="s">
        <v>80</v>
      </c>
      <c r="P305" t="s">
        <v>80</v>
      </c>
      <c r="Q305" t="s">
        <v>80</v>
      </c>
      <c r="R305" t="s">
        <v>80</v>
      </c>
      <c r="S305">
        <v>4</v>
      </c>
      <c r="T305">
        <v>4</v>
      </c>
      <c r="U305" t="s">
        <v>80</v>
      </c>
      <c r="V305" t="s">
        <v>80</v>
      </c>
      <c r="W305">
        <v>6</v>
      </c>
      <c r="X305">
        <v>6</v>
      </c>
      <c r="Y305" t="s">
        <v>80</v>
      </c>
      <c r="Z305" t="s">
        <v>80</v>
      </c>
      <c r="AA305">
        <v>3</v>
      </c>
      <c r="AB305">
        <v>3</v>
      </c>
      <c r="AC305" t="s">
        <v>80</v>
      </c>
      <c r="AD305" t="s">
        <v>80</v>
      </c>
      <c r="AE305">
        <v>2</v>
      </c>
      <c r="AF305">
        <v>2</v>
      </c>
      <c r="AG305" t="s">
        <v>80</v>
      </c>
      <c r="AH305" t="s">
        <v>80</v>
      </c>
      <c r="AI305">
        <v>5</v>
      </c>
      <c r="AJ305">
        <v>5</v>
      </c>
      <c r="AK305" t="s">
        <v>80</v>
      </c>
      <c r="AL305" t="s">
        <v>80</v>
      </c>
      <c r="AM305" t="s">
        <v>80</v>
      </c>
      <c r="AN305" t="s">
        <v>80</v>
      </c>
      <c r="AO305" t="s">
        <v>80</v>
      </c>
      <c r="AP305" t="s">
        <v>80</v>
      </c>
      <c r="AQ305">
        <v>5</v>
      </c>
      <c r="AR305">
        <v>5</v>
      </c>
      <c r="AS305" t="s">
        <v>80</v>
      </c>
      <c r="AT305" t="s">
        <v>80</v>
      </c>
      <c r="AU305">
        <v>7</v>
      </c>
      <c r="AV305">
        <v>7</v>
      </c>
      <c r="AW305" t="s">
        <v>80</v>
      </c>
      <c r="AX305" t="s">
        <v>80</v>
      </c>
      <c r="AY305" t="s">
        <v>80</v>
      </c>
      <c r="AZ305" t="s">
        <v>80</v>
      </c>
      <c r="BA305" t="s">
        <v>80</v>
      </c>
      <c r="BB305" t="s">
        <v>80</v>
      </c>
      <c r="BG305" t="s">
        <v>80</v>
      </c>
      <c r="BH305" t="s">
        <v>80</v>
      </c>
      <c r="BI305" t="s">
        <v>80</v>
      </c>
      <c r="BJ305" t="s">
        <v>80</v>
      </c>
      <c r="BK305" t="s">
        <v>80</v>
      </c>
      <c r="BL305" t="s">
        <v>80</v>
      </c>
      <c r="BM305" t="s">
        <v>80</v>
      </c>
      <c r="BN305" t="s">
        <v>80</v>
      </c>
      <c r="BO305" t="s">
        <v>80</v>
      </c>
      <c r="BP305" t="s">
        <v>80</v>
      </c>
      <c r="BQ305" t="s">
        <v>80</v>
      </c>
      <c r="BR305" t="s">
        <v>80</v>
      </c>
      <c r="BS305" t="s">
        <v>80</v>
      </c>
      <c r="BT305" t="s">
        <v>80</v>
      </c>
      <c r="BU305" t="s">
        <v>80</v>
      </c>
      <c r="BV305" t="s">
        <v>80</v>
      </c>
      <c r="BW305" t="s">
        <v>80</v>
      </c>
      <c r="BX305" t="s">
        <v>80</v>
      </c>
      <c r="BY305" t="s">
        <v>80</v>
      </c>
      <c r="BZ305" t="s">
        <v>80</v>
      </c>
      <c r="CE305">
        <f t="shared" si="51"/>
        <v>0</v>
      </c>
      <c r="CF305">
        <f t="shared" si="52"/>
        <v>0</v>
      </c>
      <c r="CG305">
        <f t="shared" si="53"/>
        <v>0</v>
      </c>
      <c r="CH305">
        <f t="shared" si="54"/>
        <v>0</v>
      </c>
    </row>
    <row r="306" spans="1:86" hidden="1" x14ac:dyDescent="0.25">
      <c r="A306" t="s">
        <v>521</v>
      </c>
      <c r="B306" t="s">
        <v>522</v>
      </c>
      <c r="C306" t="s">
        <v>100</v>
      </c>
      <c r="D306" t="s">
        <v>174</v>
      </c>
      <c r="E306" t="s">
        <v>526</v>
      </c>
      <c r="F306" t="s">
        <v>92</v>
      </c>
      <c r="G306">
        <v>653</v>
      </c>
      <c r="H306">
        <v>653</v>
      </c>
      <c r="I306" t="s">
        <v>80</v>
      </c>
      <c r="J306" t="s">
        <v>80</v>
      </c>
      <c r="K306">
        <v>634</v>
      </c>
      <c r="L306">
        <v>633</v>
      </c>
      <c r="M306" t="s">
        <v>80</v>
      </c>
      <c r="N306" t="s">
        <v>80</v>
      </c>
      <c r="O306">
        <v>705</v>
      </c>
      <c r="P306">
        <v>706</v>
      </c>
      <c r="Q306" t="s">
        <v>80</v>
      </c>
      <c r="R306" t="s">
        <v>80</v>
      </c>
      <c r="S306">
        <v>693</v>
      </c>
      <c r="T306">
        <v>693</v>
      </c>
      <c r="U306" t="s">
        <v>80</v>
      </c>
      <c r="V306" t="s">
        <v>80</v>
      </c>
      <c r="W306">
        <v>697</v>
      </c>
      <c r="X306">
        <v>696</v>
      </c>
      <c r="Y306" t="s">
        <v>80</v>
      </c>
      <c r="Z306" t="s">
        <v>80</v>
      </c>
      <c r="AA306">
        <v>697</v>
      </c>
      <c r="AB306">
        <v>698</v>
      </c>
      <c r="AC306" t="s">
        <v>80</v>
      </c>
      <c r="AD306" t="s">
        <v>80</v>
      </c>
      <c r="AE306">
        <v>668</v>
      </c>
      <c r="AF306">
        <v>667</v>
      </c>
      <c r="AG306" t="s">
        <v>80</v>
      </c>
      <c r="AH306" t="s">
        <v>80</v>
      </c>
      <c r="AI306">
        <v>730</v>
      </c>
      <c r="AJ306">
        <v>725</v>
      </c>
      <c r="AK306" t="s">
        <v>80</v>
      </c>
      <c r="AL306" t="s">
        <v>80</v>
      </c>
      <c r="AM306">
        <v>725</v>
      </c>
      <c r="AN306">
        <v>727</v>
      </c>
      <c r="AO306" t="s">
        <v>80</v>
      </c>
      <c r="AP306" t="s">
        <v>80</v>
      </c>
      <c r="AQ306">
        <v>688</v>
      </c>
      <c r="AR306">
        <v>692</v>
      </c>
      <c r="AS306" t="s">
        <v>80</v>
      </c>
      <c r="AT306" t="s">
        <v>80</v>
      </c>
      <c r="AU306">
        <v>690</v>
      </c>
      <c r="AV306">
        <v>690</v>
      </c>
      <c r="AW306" t="s">
        <v>80</v>
      </c>
      <c r="AX306" t="s">
        <v>80</v>
      </c>
      <c r="AY306">
        <v>51</v>
      </c>
      <c r="AZ306">
        <v>51</v>
      </c>
      <c r="BA306" t="s">
        <v>80</v>
      </c>
      <c r="BB306" t="s">
        <v>80</v>
      </c>
      <c r="BC306" s="20">
        <f t="shared" si="47"/>
        <v>7631</v>
      </c>
      <c r="BD306" s="20">
        <f t="shared" si="48"/>
        <v>7631</v>
      </c>
      <c r="BG306" t="s">
        <v>80</v>
      </c>
      <c r="BH306" t="s">
        <v>80</v>
      </c>
      <c r="BI306" t="s">
        <v>80</v>
      </c>
      <c r="BJ306" t="s">
        <v>80</v>
      </c>
      <c r="BK306" t="s">
        <v>80</v>
      </c>
      <c r="BL306" t="s">
        <v>80</v>
      </c>
      <c r="BM306" t="s">
        <v>80</v>
      </c>
      <c r="BN306" t="s">
        <v>80</v>
      </c>
      <c r="BO306" t="s">
        <v>80</v>
      </c>
      <c r="BP306" t="s">
        <v>80</v>
      </c>
      <c r="BQ306" t="s">
        <v>80</v>
      </c>
      <c r="BR306" t="s">
        <v>80</v>
      </c>
      <c r="BS306" t="s">
        <v>80</v>
      </c>
      <c r="BT306" t="s">
        <v>80</v>
      </c>
      <c r="BU306" t="s">
        <v>80</v>
      </c>
      <c r="BV306" t="s">
        <v>80</v>
      </c>
      <c r="BW306" t="s">
        <v>80</v>
      </c>
      <c r="BX306" t="s">
        <v>80</v>
      </c>
      <c r="BY306" t="s">
        <v>80</v>
      </c>
      <c r="BZ306" t="s">
        <v>80</v>
      </c>
      <c r="CE306">
        <f t="shared" si="51"/>
        <v>7631</v>
      </c>
      <c r="CF306">
        <f t="shared" si="52"/>
        <v>7631</v>
      </c>
      <c r="CG306">
        <f t="shared" si="53"/>
        <v>0</v>
      </c>
      <c r="CH306">
        <f t="shared" si="54"/>
        <v>0</v>
      </c>
    </row>
    <row r="307" spans="1:86" hidden="1" x14ac:dyDescent="0.25">
      <c r="A307" t="s">
        <v>527</v>
      </c>
      <c r="B307" t="s">
        <v>522</v>
      </c>
      <c r="C307" t="s">
        <v>106</v>
      </c>
      <c r="D307" t="s">
        <v>107</v>
      </c>
      <c r="E307" t="s">
        <v>528</v>
      </c>
      <c r="F307" t="s">
        <v>110</v>
      </c>
      <c r="G307" t="s">
        <v>80</v>
      </c>
      <c r="H307" t="s">
        <v>80</v>
      </c>
      <c r="I307" t="s">
        <v>80</v>
      </c>
      <c r="J307" t="s">
        <v>80</v>
      </c>
      <c r="K307">
        <v>6</v>
      </c>
      <c r="L307">
        <v>6</v>
      </c>
      <c r="M307" t="s">
        <v>80</v>
      </c>
      <c r="N307" t="s">
        <v>80</v>
      </c>
      <c r="O307">
        <v>17</v>
      </c>
      <c r="P307">
        <v>17</v>
      </c>
      <c r="Q307" t="s">
        <v>80</v>
      </c>
      <c r="R307" t="s">
        <v>80</v>
      </c>
      <c r="S307">
        <v>12</v>
      </c>
      <c r="T307">
        <v>12</v>
      </c>
      <c r="U307" t="s">
        <v>80</v>
      </c>
      <c r="V307" t="s">
        <v>80</v>
      </c>
      <c r="W307">
        <v>15</v>
      </c>
      <c r="X307">
        <v>15</v>
      </c>
      <c r="Y307" t="s">
        <v>80</v>
      </c>
      <c r="Z307" t="s">
        <v>80</v>
      </c>
      <c r="AA307">
        <v>11</v>
      </c>
      <c r="AB307">
        <v>11</v>
      </c>
      <c r="AC307" t="s">
        <v>80</v>
      </c>
      <c r="AD307" t="s">
        <v>80</v>
      </c>
      <c r="AE307">
        <v>5</v>
      </c>
      <c r="AF307">
        <v>5</v>
      </c>
      <c r="AG307" t="s">
        <v>80</v>
      </c>
      <c r="AH307" t="s">
        <v>80</v>
      </c>
      <c r="AI307">
        <v>8</v>
      </c>
      <c r="AJ307">
        <v>8</v>
      </c>
      <c r="AK307" t="s">
        <v>80</v>
      </c>
      <c r="AL307" t="s">
        <v>80</v>
      </c>
      <c r="AM307">
        <v>10</v>
      </c>
      <c r="AN307">
        <v>10</v>
      </c>
      <c r="AO307" t="s">
        <v>80</v>
      </c>
      <c r="AP307" t="s">
        <v>80</v>
      </c>
      <c r="AQ307">
        <v>12</v>
      </c>
      <c r="AR307">
        <v>12</v>
      </c>
      <c r="AS307" t="s">
        <v>80</v>
      </c>
      <c r="AT307" t="s">
        <v>80</v>
      </c>
      <c r="AU307">
        <v>19</v>
      </c>
      <c r="AV307">
        <v>19</v>
      </c>
      <c r="AW307" t="s">
        <v>80</v>
      </c>
      <c r="AX307" t="s">
        <v>80</v>
      </c>
      <c r="AY307" t="s">
        <v>80</v>
      </c>
      <c r="AZ307" t="s">
        <v>80</v>
      </c>
      <c r="BA307" t="s">
        <v>80</v>
      </c>
      <c r="BB307" t="s">
        <v>80</v>
      </c>
      <c r="BG307" t="s">
        <v>80</v>
      </c>
      <c r="BH307" t="s">
        <v>80</v>
      </c>
      <c r="BI307" t="s">
        <v>80</v>
      </c>
      <c r="BJ307" t="s">
        <v>80</v>
      </c>
      <c r="BK307" t="s">
        <v>80</v>
      </c>
      <c r="BL307" t="s">
        <v>80</v>
      </c>
      <c r="BM307" t="s">
        <v>80</v>
      </c>
      <c r="BN307" t="s">
        <v>80</v>
      </c>
      <c r="BO307" t="s">
        <v>80</v>
      </c>
      <c r="BP307" t="s">
        <v>80</v>
      </c>
      <c r="BQ307" t="s">
        <v>80</v>
      </c>
      <c r="BR307" t="s">
        <v>80</v>
      </c>
      <c r="BS307" t="s">
        <v>80</v>
      </c>
      <c r="BT307" t="s">
        <v>80</v>
      </c>
      <c r="BU307" t="s">
        <v>80</v>
      </c>
      <c r="BV307" t="s">
        <v>80</v>
      </c>
      <c r="BW307" t="s">
        <v>80</v>
      </c>
      <c r="BX307" t="s">
        <v>80</v>
      </c>
      <c r="BY307" t="s">
        <v>80</v>
      </c>
      <c r="BZ307" t="s">
        <v>80</v>
      </c>
      <c r="CE307">
        <f t="shared" si="51"/>
        <v>0</v>
      </c>
      <c r="CF307">
        <f t="shared" si="52"/>
        <v>0</v>
      </c>
      <c r="CG307">
        <f t="shared" si="53"/>
        <v>0</v>
      </c>
      <c r="CH307">
        <f t="shared" si="54"/>
        <v>0</v>
      </c>
    </row>
    <row r="308" spans="1:86" hidden="1" x14ac:dyDescent="0.25">
      <c r="A308" t="s">
        <v>529</v>
      </c>
      <c r="B308" t="s">
        <v>530</v>
      </c>
      <c r="C308" t="s">
        <v>83</v>
      </c>
      <c r="D308" t="s">
        <v>151</v>
      </c>
      <c r="E308" t="s">
        <v>531</v>
      </c>
      <c r="F308" t="s">
        <v>92</v>
      </c>
      <c r="G308">
        <v>29</v>
      </c>
      <c r="H308">
        <v>29</v>
      </c>
      <c r="I308" t="s">
        <v>80</v>
      </c>
      <c r="J308" t="s">
        <v>80</v>
      </c>
      <c r="K308">
        <v>25</v>
      </c>
      <c r="L308">
        <v>25</v>
      </c>
      <c r="M308" t="s">
        <v>80</v>
      </c>
      <c r="N308" t="s">
        <v>80</v>
      </c>
      <c r="O308">
        <v>24</v>
      </c>
      <c r="P308">
        <v>24</v>
      </c>
      <c r="Q308" t="s">
        <v>80</v>
      </c>
      <c r="R308" t="s">
        <v>80</v>
      </c>
      <c r="S308">
        <v>36</v>
      </c>
      <c r="T308">
        <v>36</v>
      </c>
      <c r="U308" t="s">
        <v>80</v>
      </c>
      <c r="V308" t="s">
        <v>80</v>
      </c>
      <c r="W308">
        <v>29</v>
      </c>
      <c r="X308">
        <v>29</v>
      </c>
      <c r="Y308" t="s">
        <v>80</v>
      </c>
      <c r="Z308" t="s">
        <v>80</v>
      </c>
      <c r="AA308">
        <v>25</v>
      </c>
      <c r="AB308">
        <v>25</v>
      </c>
      <c r="AC308" t="s">
        <v>80</v>
      </c>
      <c r="AD308" t="s">
        <v>80</v>
      </c>
      <c r="AE308">
        <v>43</v>
      </c>
      <c r="AF308">
        <v>43</v>
      </c>
      <c r="AG308" t="s">
        <v>80</v>
      </c>
      <c r="AH308" t="s">
        <v>80</v>
      </c>
      <c r="AI308">
        <v>29</v>
      </c>
      <c r="AJ308">
        <v>29</v>
      </c>
      <c r="AK308" t="s">
        <v>80</v>
      </c>
      <c r="AL308" t="s">
        <v>80</v>
      </c>
      <c r="AM308">
        <v>52</v>
      </c>
      <c r="AN308">
        <v>52</v>
      </c>
      <c r="AO308" t="s">
        <v>80</v>
      </c>
      <c r="AP308" t="s">
        <v>80</v>
      </c>
      <c r="AQ308">
        <v>40</v>
      </c>
      <c r="AR308">
        <v>40</v>
      </c>
      <c r="AS308" t="s">
        <v>80</v>
      </c>
      <c r="AT308" t="s">
        <v>80</v>
      </c>
      <c r="AU308">
        <v>32</v>
      </c>
      <c r="AV308">
        <v>32</v>
      </c>
      <c r="AW308" t="s">
        <v>80</v>
      </c>
      <c r="AX308" t="s">
        <v>80</v>
      </c>
      <c r="AY308">
        <v>42</v>
      </c>
      <c r="AZ308">
        <v>42</v>
      </c>
      <c r="BA308" t="s">
        <v>80</v>
      </c>
      <c r="BB308" t="s">
        <v>80</v>
      </c>
      <c r="BC308" s="20">
        <f t="shared" si="47"/>
        <v>406</v>
      </c>
      <c r="BD308" s="20">
        <f t="shared" si="48"/>
        <v>406</v>
      </c>
      <c r="BG308">
        <v>41</v>
      </c>
      <c r="BH308">
        <v>41</v>
      </c>
      <c r="BI308" t="s">
        <v>80</v>
      </c>
      <c r="BJ308" t="s">
        <v>80</v>
      </c>
      <c r="BK308">
        <v>57</v>
      </c>
      <c r="BL308">
        <v>57</v>
      </c>
      <c r="BM308" t="s">
        <v>80</v>
      </c>
      <c r="BN308" t="s">
        <v>80</v>
      </c>
      <c r="BO308">
        <v>38</v>
      </c>
      <c r="BP308">
        <v>38</v>
      </c>
      <c r="BQ308" t="s">
        <v>80</v>
      </c>
      <c r="BR308" t="s">
        <v>80</v>
      </c>
      <c r="BS308">
        <v>37</v>
      </c>
      <c r="BT308">
        <v>37</v>
      </c>
      <c r="BU308" t="s">
        <v>80</v>
      </c>
      <c r="BV308" t="s">
        <v>80</v>
      </c>
      <c r="BW308">
        <v>60</v>
      </c>
      <c r="BX308">
        <v>60</v>
      </c>
      <c r="BY308" t="s">
        <v>80</v>
      </c>
      <c r="BZ308" t="s">
        <v>80</v>
      </c>
      <c r="CA308" s="20">
        <f t="shared" si="49"/>
        <v>233</v>
      </c>
      <c r="CB308" s="20">
        <f t="shared" si="50"/>
        <v>233</v>
      </c>
      <c r="CE308">
        <f t="shared" si="51"/>
        <v>639</v>
      </c>
      <c r="CF308">
        <f t="shared" si="52"/>
        <v>639</v>
      </c>
      <c r="CG308">
        <f t="shared" si="53"/>
        <v>0</v>
      </c>
      <c r="CH308">
        <f t="shared" si="54"/>
        <v>0</v>
      </c>
    </row>
    <row r="309" spans="1:86" hidden="1" x14ac:dyDescent="0.25">
      <c r="A309" t="s">
        <v>529</v>
      </c>
      <c r="B309" t="s">
        <v>530</v>
      </c>
      <c r="C309" t="s">
        <v>83</v>
      </c>
      <c r="D309" t="s">
        <v>151</v>
      </c>
      <c r="E309" t="s">
        <v>531</v>
      </c>
      <c r="F309" t="s">
        <v>86</v>
      </c>
      <c r="G309" t="s">
        <v>80</v>
      </c>
      <c r="H309" t="s">
        <v>80</v>
      </c>
      <c r="I309" t="s">
        <v>80</v>
      </c>
      <c r="J309" t="s">
        <v>80</v>
      </c>
      <c r="K309" t="s">
        <v>80</v>
      </c>
      <c r="L309" t="s">
        <v>80</v>
      </c>
      <c r="M309" t="s">
        <v>80</v>
      </c>
      <c r="N309" t="s">
        <v>80</v>
      </c>
      <c r="O309" t="s">
        <v>80</v>
      </c>
      <c r="P309" t="s">
        <v>80</v>
      </c>
      <c r="Q309" t="s">
        <v>80</v>
      </c>
      <c r="R309" t="s">
        <v>80</v>
      </c>
      <c r="S309" t="s">
        <v>80</v>
      </c>
      <c r="T309" t="s">
        <v>80</v>
      </c>
      <c r="U309" t="s">
        <v>80</v>
      </c>
      <c r="V309" t="s">
        <v>80</v>
      </c>
      <c r="W309" t="s">
        <v>80</v>
      </c>
      <c r="X309" t="s">
        <v>80</v>
      </c>
      <c r="Y309" t="s">
        <v>80</v>
      </c>
      <c r="Z309" t="s">
        <v>80</v>
      </c>
      <c r="AA309">
        <v>1</v>
      </c>
      <c r="AB309">
        <v>1</v>
      </c>
      <c r="AC309" t="s">
        <v>80</v>
      </c>
      <c r="AD309" t="s">
        <v>80</v>
      </c>
      <c r="AE309" t="s">
        <v>80</v>
      </c>
      <c r="AF309" t="s">
        <v>80</v>
      </c>
      <c r="AG309" t="s">
        <v>80</v>
      </c>
      <c r="AH309" t="s">
        <v>80</v>
      </c>
      <c r="AI309">
        <v>2</v>
      </c>
      <c r="AJ309">
        <v>2</v>
      </c>
      <c r="AK309" t="s">
        <v>80</v>
      </c>
      <c r="AL309" t="s">
        <v>80</v>
      </c>
      <c r="AM309" t="s">
        <v>80</v>
      </c>
      <c r="AN309" t="s">
        <v>80</v>
      </c>
      <c r="AO309" t="s">
        <v>80</v>
      </c>
      <c r="AP309" t="s">
        <v>80</v>
      </c>
      <c r="AQ309" t="s">
        <v>80</v>
      </c>
      <c r="AR309" t="s">
        <v>80</v>
      </c>
      <c r="AS309" t="s">
        <v>80</v>
      </c>
      <c r="AT309" t="s">
        <v>80</v>
      </c>
      <c r="AU309" t="s">
        <v>80</v>
      </c>
      <c r="AV309" t="s">
        <v>80</v>
      </c>
      <c r="AW309" t="s">
        <v>80</v>
      </c>
      <c r="AX309" t="s">
        <v>80</v>
      </c>
      <c r="AY309">
        <v>1</v>
      </c>
      <c r="AZ309">
        <v>1</v>
      </c>
      <c r="BA309" t="s">
        <v>80</v>
      </c>
      <c r="BB309" t="s">
        <v>80</v>
      </c>
      <c r="BG309" t="s">
        <v>80</v>
      </c>
      <c r="BH309" t="s">
        <v>80</v>
      </c>
      <c r="BI309" t="s">
        <v>80</v>
      </c>
      <c r="BJ309" t="s">
        <v>80</v>
      </c>
      <c r="BK309" t="s">
        <v>80</v>
      </c>
      <c r="BL309" t="s">
        <v>80</v>
      </c>
      <c r="BM309" t="s">
        <v>80</v>
      </c>
      <c r="BN309" t="s">
        <v>80</v>
      </c>
      <c r="BO309" t="s">
        <v>80</v>
      </c>
      <c r="BP309" t="s">
        <v>80</v>
      </c>
      <c r="BQ309" t="s">
        <v>80</v>
      </c>
      <c r="BR309" t="s">
        <v>80</v>
      </c>
      <c r="BS309" t="s">
        <v>80</v>
      </c>
      <c r="BT309" t="s">
        <v>80</v>
      </c>
      <c r="BU309" t="s">
        <v>80</v>
      </c>
      <c r="BV309" t="s">
        <v>80</v>
      </c>
      <c r="BW309" t="s">
        <v>80</v>
      </c>
      <c r="BX309" t="s">
        <v>80</v>
      </c>
      <c r="BY309" t="s">
        <v>80</v>
      </c>
      <c r="BZ309" t="s">
        <v>80</v>
      </c>
      <c r="CE309">
        <f t="shared" si="51"/>
        <v>0</v>
      </c>
      <c r="CF309">
        <f t="shared" si="52"/>
        <v>0</v>
      </c>
      <c r="CG309">
        <f t="shared" si="53"/>
        <v>0</v>
      </c>
      <c r="CH309">
        <f t="shared" si="54"/>
        <v>0</v>
      </c>
    </row>
    <row r="310" spans="1:86" hidden="1" x14ac:dyDescent="0.25">
      <c r="A310" t="s">
        <v>532</v>
      </c>
      <c r="B310" t="s">
        <v>113</v>
      </c>
      <c r="C310" t="s">
        <v>83</v>
      </c>
      <c r="D310" t="s">
        <v>503</v>
      </c>
      <c r="E310" t="s">
        <v>533</v>
      </c>
      <c r="F310" t="s">
        <v>86</v>
      </c>
      <c r="G310" t="s">
        <v>80</v>
      </c>
      <c r="H310" t="s">
        <v>80</v>
      </c>
      <c r="I310" t="s">
        <v>80</v>
      </c>
      <c r="J310" t="s">
        <v>80</v>
      </c>
      <c r="K310" t="s">
        <v>80</v>
      </c>
      <c r="L310" t="s">
        <v>80</v>
      </c>
      <c r="M310" t="s">
        <v>80</v>
      </c>
      <c r="N310" t="s">
        <v>80</v>
      </c>
      <c r="O310" t="s">
        <v>80</v>
      </c>
      <c r="P310" t="s">
        <v>80</v>
      </c>
      <c r="Q310" t="s">
        <v>80</v>
      </c>
      <c r="R310" t="s">
        <v>80</v>
      </c>
      <c r="S310">
        <v>1</v>
      </c>
      <c r="T310">
        <v>1</v>
      </c>
      <c r="U310" t="s">
        <v>80</v>
      </c>
      <c r="V310" t="s">
        <v>80</v>
      </c>
      <c r="W310">
        <v>1</v>
      </c>
      <c r="X310">
        <v>1</v>
      </c>
      <c r="Y310" t="s">
        <v>80</v>
      </c>
      <c r="Z310" t="s">
        <v>80</v>
      </c>
      <c r="AA310" t="s">
        <v>80</v>
      </c>
      <c r="AB310" t="s">
        <v>80</v>
      </c>
      <c r="AC310" t="s">
        <v>80</v>
      </c>
      <c r="AD310" t="s">
        <v>80</v>
      </c>
      <c r="AE310">
        <v>4</v>
      </c>
      <c r="AF310">
        <v>4</v>
      </c>
      <c r="AG310" t="s">
        <v>80</v>
      </c>
      <c r="AH310" t="s">
        <v>80</v>
      </c>
      <c r="AI310" t="s">
        <v>80</v>
      </c>
      <c r="AJ310" t="s">
        <v>80</v>
      </c>
      <c r="AK310" t="s">
        <v>80</v>
      </c>
      <c r="AL310" t="s">
        <v>80</v>
      </c>
      <c r="AM310" t="s">
        <v>80</v>
      </c>
      <c r="AN310" t="s">
        <v>80</v>
      </c>
      <c r="AO310" t="s">
        <v>80</v>
      </c>
      <c r="AP310" t="s">
        <v>80</v>
      </c>
      <c r="AQ310">
        <v>1</v>
      </c>
      <c r="AR310">
        <v>1</v>
      </c>
      <c r="AS310" t="s">
        <v>80</v>
      </c>
      <c r="AT310" t="s">
        <v>80</v>
      </c>
      <c r="AU310">
        <v>1</v>
      </c>
      <c r="AV310">
        <v>1</v>
      </c>
      <c r="AW310" t="s">
        <v>80</v>
      </c>
      <c r="AX310" t="s">
        <v>80</v>
      </c>
      <c r="AY310">
        <v>1</v>
      </c>
      <c r="AZ310">
        <v>1</v>
      </c>
      <c r="BA310" t="s">
        <v>80</v>
      </c>
      <c r="BB310" t="s">
        <v>80</v>
      </c>
      <c r="BG310" t="s">
        <v>80</v>
      </c>
      <c r="BH310" t="s">
        <v>80</v>
      </c>
      <c r="BI310" t="s">
        <v>80</v>
      </c>
      <c r="BJ310" t="s">
        <v>80</v>
      </c>
      <c r="BK310" t="s">
        <v>80</v>
      </c>
      <c r="BL310" t="s">
        <v>80</v>
      </c>
      <c r="BM310" t="s">
        <v>80</v>
      </c>
      <c r="BN310" t="s">
        <v>80</v>
      </c>
      <c r="BO310">
        <v>3</v>
      </c>
      <c r="BP310">
        <v>3</v>
      </c>
      <c r="BQ310" t="s">
        <v>80</v>
      </c>
      <c r="BR310" t="s">
        <v>80</v>
      </c>
      <c r="BS310" t="s">
        <v>80</v>
      </c>
      <c r="BT310" t="s">
        <v>80</v>
      </c>
      <c r="BU310" t="s">
        <v>80</v>
      </c>
      <c r="BV310" t="s">
        <v>80</v>
      </c>
      <c r="BW310" t="s">
        <v>80</v>
      </c>
      <c r="BX310" t="s">
        <v>80</v>
      </c>
      <c r="BY310" t="s">
        <v>80</v>
      </c>
      <c r="BZ310" t="s">
        <v>80</v>
      </c>
      <c r="CE310">
        <f t="shared" si="51"/>
        <v>0</v>
      </c>
      <c r="CF310">
        <f t="shared" si="52"/>
        <v>0</v>
      </c>
      <c r="CG310">
        <f t="shared" si="53"/>
        <v>0</v>
      </c>
      <c r="CH310">
        <f t="shared" si="54"/>
        <v>0</v>
      </c>
    </row>
    <row r="311" spans="1:86" hidden="1" x14ac:dyDescent="0.25">
      <c r="A311" t="s">
        <v>313</v>
      </c>
      <c r="B311" t="s">
        <v>113</v>
      </c>
      <c r="C311" t="s">
        <v>83</v>
      </c>
      <c r="D311" t="s">
        <v>245</v>
      </c>
      <c r="E311" t="s">
        <v>314</v>
      </c>
      <c r="F311" t="s">
        <v>110</v>
      </c>
      <c r="G311">
        <v>5</v>
      </c>
      <c r="H311">
        <v>5</v>
      </c>
      <c r="I311" t="s">
        <v>80</v>
      </c>
      <c r="J311" t="s">
        <v>80</v>
      </c>
      <c r="K311">
        <v>6</v>
      </c>
      <c r="L311">
        <v>6</v>
      </c>
      <c r="M311" t="s">
        <v>80</v>
      </c>
      <c r="N311" t="s">
        <v>80</v>
      </c>
      <c r="O311">
        <v>8</v>
      </c>
      <c r="P311">
        <v>8</v>
      </c>
      <c r="Q311" t="s">
        <v>80</v>
      </c>
      <c r="R311" t="s">
        <v>80</v>
      </c>
      <c r="S311">
        <v>6</v>
      </c>
      <c r="T311">
        <v>6</v>
      </c>
      <c r="U311" t="s">
        <v>80</v>
      </c>
      <c r="V311" t="s">
        <v>80</v>
      </c>
      <c r="W311">
        <v>7</v>
      </c>
      <c r="X311">
        <v>7</v>
      </c>
      <c r="Y311" t="s">
        <v>80</v>
      </c>
      <c r="Z311" t="s">
        <v>80</v>
      </c>
      <c r="AA311">
        <v>15</v>
      </c>
      <c r="AB311">
        <v>15</v>
      </c>
      <c r="AC311" t="s">
        <v>80</v>
      </c>
      <c r="AD311" t="s">
        <v>80</v>
      </c>
      <c r="AE311">
        <v>6</v>
      </c>
      <c r="AF311">
        <v>6</v>
      </c>
      <c r="AG311" t="s">
        <v>80</v>
      </c>
      <c r="AH311" t="s">
        <v>80</v>
      </c>
      <c r="AI311">
        <v>1</v>
      </c>
      <c r="AJ311">
        <v>1</v>
      </c>
      <c r="AK311" t="s">
        <v>80</v>
      </c>
      <c r="AL311" t="s">
        <v>80</v>
      </c>
      <c r="AM311">
        <v>4</v>
      </c>
      <c r="AN311">
        <v>4</v>
      </c>
      <c r="AO311" t="s">
        <v>80</v>
      </c>
      <c r="AP311" t="s">
        <v>80</v>
      </c>
      <c r="AQ311">
        <v>2</v>
      </c>
      <c r="AR311">
        <v>2</v>
      </c>
      <c r="AS311" t="s">
        <v>80</v>
      </c>
      <c r="AT311" t="s">
        <v>80</v>
      </c>
      <c r="AU311">
        <v>7</v>
      </c>
      <c r="AV311">
        <v>7</v>
      </c>
      <c r="AW311" t="s">
        <v>80</v>
      </c>
      <c r="AX311" t="s">
        <v>80</v>
      </c>
      <c r="AY311" t="s">
        <v>80</v>
      </c>
      <c r="AZ311" t="s">
        <v>80</v>
      </c>
      <c r="BA311" t="s">
        <v>80</v>
      </c>
      <c r="BB311" t="s">
        <v>80</v>
      </c>
      <c r="BG311" t="s">
        <v>80</v>
      </c>
      <c r="BH311" t="s">
        <v>80</v>
      </c>
      <c r="BI311" t="s">
        <v>80</v>
      </c>
      <c r="BJ311" t="s">
        <v>80</v>
      </c>
      <c r="BK311" t="s">
        <v>80</v>
      </c>
      <c r="BL311" t="s">
        <v>80</v>
      </c>
      <c r="BM311" t="s">
        <v>80</v>
      </c>
      <c r="BN311" t="s">
        <v>80</v>
      </c>
      <c r="BO311">
        <v>3</v>
      </c>
      <c r="BP311">
        <v>3</v>
      </c>
      <c r="BQ311" t="s">
        <v>80</v>
      </c>
      <c r="BR311" t="s">
        <v>80</v>
      </c>
      <c r="BS311" t="s">
        <v>80</v>
      </c>
      <c r="BT311" t="s">
        <v>80</v>
      </c>
      <c r="BU311" t="s">
        <v>80</v>
      </c>
      <c r="BV311" t="s">
        <v>80</v>
      </c>
      <c r="BW311" t="s">
        <v>80</v>
      </c>
      <c r="BX311" t="s">
        <v>80</v>
      </c>
      <c r="BY311" t="s">
        <v>80</v>
      </c>
      <c r="BZ311" t="s">
        <v>80</v>
      </c>
      <c r="CE311">
        <f t="shared" si="51"/>
        <v>0</v>
      </c>
      <c r="CF311">
        <f t="shared" si="52"/>
        <v>0</v>
      </c>
      <c r="CG311">
        <f t="shared" si="53"/>
        <v>0</v>
      </c>
      <c r="CH311">
        <f t="shared" si="54"/>
        <v>0</v>
      </c>
    </row>
    <row r="312" spans="1:86" hidden="1" x14ac:dyDescent="0.25">
      <c r="A312" t="s">
        <v>315</v>
      </c>
      <c r="B312" t="s">
        <v>316</v>
      </c>
      <c r="C312" t="s">
        <v>106</v>
      </c>
      <c r="D312" t="s">
        <v>317</v>
      </c>
      <c r="E312" t="s">
        <v>318</v>
      </c>
      <c r="F312" t="s">
        <v>109</v>
      </c>
      <c r="G312">
        <v>484</v>
      </c>
      <c r="H312">
        <v>478</v>
      </c>
      <c r="I312">
        <v>13</v>
      </c>
      <c r="J312">
        <v>18</v>
      </c>
      <c r="K312">
        <v>470</v>
      </c>
      <c r="L312">
        <v>457</v>
      </c>
      <c r="M312">
        <v>13</v>
      </c>
      <c r="N312">
        <v>18</v>
      </c>
      <c r="O312">
        <v>462</v>
      </c>
      <c r="P312">
        <v>471</v>
      </c>
      <c r="Q312">
        <v>16</v>
      </c>
      <c r="R312">
        <v>20</v>
      </c>
      <c r="S312">
        <v>458</v>
      </c>
      <c r="T312">
        <v>458</v>
      </c>
      <c r="U312">
        <v>11</v>
      </c>
      <c r="V312">
        <v>20</v>
      </c>
      <c r="W312">
        <v>470</v>
      </c>
      <c r="X312">
        <v>474</v>
      </c>
      <c r="Y312">
        <v>11</v>
      </c>
      <c r="Z312">
        <v>26</v>
      </c>
      <c r="AA312">
        <v>450</v>
      </c>
      <c r="AB312">
        <v>446</v>
      </c>
      <c r="AC312">
        <v>11</v>
      </c>
      <c r="AD312">
        <v>19</v>
      </c>
      <c r="AE312">
        <v>397</v>
      </c>
      <c r="AF312">
        <v>406</v>
      </c>
      <c r="AG312">
        <v>16</v>
      </c>
      <c r="AH312">
        <v>14</v>
      </c>
      <c r="AI312">
        <v>391</v>
      </c>
      <c r="AJ312">
        <v>391</v>
      </c>
      <c r="AK312">
        <v>17</v>
      </c>
      <c r="AL312">
        <v>15</v>
      </c>
      <c r="AM312">
        <v>397</v>
      </c>
      <c r="AN312">
        <v>397</v>
      </c>
      <c r="AO312">
        <v>9</v>
      </c>
      <c r="AP312">
        <v>18</v>
      </c>
      <c r="AQ312">
        <v>441</v>
      </c>
      <c r="AR312">
        <v>429</v>
      </c>
      <c r="AS312">
        <v>11</v>
      </c>
      <c r="AT312">
        <v>27</v>
      </c>
      <c r="AU312">
        <v>410</v>
      </c>
      <c r="AV312">
        <v>407</v>
      </c>
      <c r="AW312">
        <v>5</v>
      </c>
      <c r="AX312">
        <v>20</v>
      </c>
      <c r="AY312">
        <v>580</v>
      </c>
      <c r="AZ312">
        <v>554</v>
      </c>
      <c r="BA312">
        <v>6</v>
      </c>
      <c r="BB312">
        <v>32</v>
      </c>
      <c r="BC312" s="20">
        <f t="shared" si="47"/>
        <v>5410</v>
      </c>
      <c r="BD312" s="20">
        <f t="shared" si="48"/>
        <v>5368</v>
      </c>
      <c r="BE312" s="20">
        <f t="shared" si="55"/>
        <v>139</v>
      </c>
      <c r="BF312" s="20">
        <f t="shared" si="56"/>
        <v>247</v>
      </c>
      <c r="BG312">
        <v>530</v>
      </c>
      <c r="BH312">
        <v>549</v>
      </c>
      <c r="BI312">
        <v>15</v>
      </c>
      <c r="BJ312">
        <v>23</v>
      </c>
      <c r="BK312">
        <v>484</v>
      </c>
      <c r="BL312">
        <v>471</v>
      </c>
      <c r="BM312">
        <v>12</v>
      </c>
      <c r="BN312">
        <v>21</v>
      </c>
      <c r="BO312">
        <v>542</v>
      </c>
      <c r="BP312">
        <v>550</v>
      </c>
      <c r="BQ312">
        <v>14</v>
      </c>
      <c r="BR312">
        <v>18</v>
      </c>
      <c r="BS312">
        <v>519</v>
      </c>
      <c r="BT312">
        <v>526</v>
      </c>
      <c r="BU312">
        <v>19</v>
      </c>
      <c r="BV312">
        <v>22</v>
      </c>
      <c r="BW312">
        <v>423</v>
      </c>
      <c r="BX312">
        <v>510</v>
      </c>
      <c r="BY312">
        <v>22</v>
      </c>
      <c r="BZ312">
        <v>10</v>
      </c>
      <c r="CA312" s="20">
        <f t="shared" si="49"/>
        <v>2498</v>
      </c>
      <c r="CB312" s="20">
        <f t="shared" si="50"/>
        <v>2606</v>
      </c>
      <c r="CC312" s="20">
        <f t="shared" si="57"/>
        <v>82</v>
      </c>
      <c r="CD312" s="20">
        <f t="shared" si="58"/>
        <v>94</v>
      </c>
      <c r="CE312">
        <f t="shared" si="51"/>
        <v>7908</v>
      </c>
      <c r="CF312">
        <f t="shared" si="52"/>
        <v>7974</v>
      </c>
      <c r="CG312">
        <f t="shared" si="53"/>
        <v>221</v>
      </c>
      <c r="CH312">
        <f t="shared" si="54"/>
        <v>341</v>
      </c>
    </row>
    <row r="313" spans="1:86" hidden="1" x14ac:dyDescent="0.25">
      <c r="A313" t="s">
        <v>319</v>
      </c>
      <c r="B313" t="s">
        <v>320</v>
      </c>
      <c r="C313" t="s">
        <v>100</v>
      </c>
      <c r="D313" t="s">
        <v>189</v>
      </c>
      <c r="E313" t="s">
        <v>321</v>
      </c>
      <c r="F313" t="s">
        <v>109</v>
      </c>
      <c r="G313">
        <v>90</v>
      </c>
      <c r="H313">
        <v>88</v>
      </c>
      <c r="I313" t="s">
        <v>80</v>
      </c>
      <c r="J313">
        <v>3</v>
      </c>
      <c r="K313">
        <v>86</v>
      </c>
      <c r="L313">
        <v>81</v>
      </c>
      <c r="M313" t="s">
        <v>80</v>
      </c>
      <c r="N313">
        <v>4</v>
      </c>
      <c r="O313">
        <v>74</v>
      </c>
      <c r="P313">
        <v>76</v>
      </c>
      <c r="Q313" t="s">
        <v>80</v>
      </c>
      <c r="R313">
        <v>1</v>
      </c>
      <c r="S313">
        <v>81</v>
      </c>
      <c r="T313">
        <v>79</v>
      </c>
      <c r="U313">
        <v>1</v>
      </c>
      <c r="V313">
        <v>1</v>
      </c>
      <c r="W313">
        <v>95</v>
      </c>
      <c r="X313">
        <v>101</v>
      </c>
      <c r="Y313">
        <v>2</v>
      </c>
      <c r="Z313">
        <v>6</v>
      </c>
      <c r="AA313">
        <v>89</v>
      </c>
      <c r="AB313">
        <v>81</v>
      </c>
      <c r="AC313" t="s">
        <v>80</v>
      </c>
      <c r="AD313">
        <v>4</v>
      </c>
      <c r="AE313">
        <v>90</v>
      </c>
      <c r="AF313">
        <v>91</v>
      </c>
      <c r="AG313">
        <v>1</v>
      </c>
      <c r="AH313">
        <v>6</v>
      </c>
      <c r="AI313">
        <v>136</v>
      </c>
      <c r="AJ313">
        <v>130</v>
      </c>
      <c r="AK313">
        <v>1</v>
      </c>
      <c r="AL313">
        <v>4</v>
      </c>
      <c r="AM313">
        <v>91</v>
      </c>
      <c r="AN313">
        <v>99</v>
      </c>
      <c r="AO313">
        <v>2</v>
      </c>
      <c r="AP313">
        <v>4</v>
      </c>
      <c r="AQ313">
        <v>138</v>
      </c>
      <c r="AR313">
        <v>131</v>
      </c>
      <c r="AS313">
        <v>2</v>
      </c>
      <c r="AT313">
        <v>8</v>
      </c>
      <c r="AU313">
        <v>85</v>
      </c>
      <c r="AV313">
        <v>93</v>
      </c>
      <c r="AW313">
        <v>2</v>
      </c>
      <c r="AX313">
        <v>4</v>
      </c>
      <c r="AY313">
        <v>132</v>
      </c>
      <c r="AZ313">
        <v>129</v>
      </c>
      <c r="BA313">
        <v>1</v>
      </c>
      <c r="BB313">
        <v>4</v>
      </c>
      <c r="BC313" s="20">
        <f t="shared" si="47"/>
        <v>1187</v>
      </c>
      <c r="BD313" s="20">
        <f t="shared" si="48"/>
        <v>1179</v>
      </c>
      <c r="BF313" s="20">
        <f t="shared" si="56"/>
        <v>49</v>
      </c>
      <c r="BG313">
        <v>164</v>
      </c>
      <c r="BH313">
        <v>153</v>
      </c>
      <c r="BI313">
        <v>3</v>
      </c>
      <c r="BJ313">
        <v>9</v>
      </c>
      <c r="BK313">
        <v>115</v>
      </c>
      <c r="BL313">
        <v>121</v>
      </c>
      <c r="BM313">
        <v>3</v>
      </c>
      <c r="BN313">
        <v>3</v>
      </c>
      <c r="BO313">
        <v>157</v>
      </c>
      <c r="BP313">
        <v>153</v>
      </c>
      <c r="BQ313">
        <v>2</v>
      </c>
      <c r="BR313" t="s">
        <v>80</v>
      </c>
      <c r="BS313">
        <v>133</v>
      </c>
      <c r="BT313">
        <v>146</v>
      </c>
      <c r="BU313">
        <v>3</v>
      </c>
      <c r="BV313">
        <v>4</v>
      </c>
      <c r="BW313">
        <v>101</v>
      </c>
      <c r="BX313">
        <v>110</v>
      </c>
      <c r="BY313">
        <v>2</v>
      </c>
      <c r="BZ313">
        <v>7</v>
      </c>
      <c r="CA313" s="20">
        <f t="shared" si="49"/>
        <v>670</v>
      </c>
      <c r="CB313" s="20">
        <f t="shared" si="50"/>
        <v>683</v>
      </c>
      <c r="CC313" s="20">
        <f t="shared" si="57"/>
        <v>13</v>
      </c>
      <c r="CE313">
        <f t="shared" si="51"/>
        <v>1857</v>
      </c>
      <c r="CF313">
        <f t="shared" si="52"/>
        <v>1862</v>
      </c>
      <c r="CG313">
        <f t="shared" si="53"/>
        <v>13</v>
      </c>
      <c r="CH313">
        <f t="shared" si="54"/>
        <v>49</v>
      </c>
    </row>
    <row r="314" spans="1:86" hidden="1" x14ac:dyDescent="0.25">
      <c r="A314" t="s">
        <v>390</v>
      </c>
      <c r="B314" t="s">
        <v>391</v>
      </c>
      <c r="C314" t="s">
        <v>106</v>
      </c>
      <c r="D314" t="s">
        <v>107</v>
      </c>
      <c r="E314" t="s">
        <v>392</v>
      </c>
      <c r="F314" t="s">
        <v>109</v>
      </c>
      <c r="G314">
        <v>73</v>
      </c>
      <c r="H314">
        <v>65</v>
      </c>
      <c r="I314" t="s">
        <v>80</v>
      </c>
      <c r="J314">
        <v>9</v>
      </c>
      <c r="K314">
        <v>67</v>
      </c>
      <c r="L314">
        <v>70</v>
      </c>
      <c r="M314" t="s">
        <v>80</v>
      </c>
      <c r="N314">
        <v>10</v>
      </c>
      <c r="O314">
        <v>75</v>
      </c>
      <c r="P314">
        <v>74</v>
      </c>
      <c r="Q314">
        <v>2</v>
      </c>
      <c r="R314">
        <v>9</v>
      </c>
      <c r="S314">
        <v>69</v>
      </c>
      <c r="T314">
        <v>67</v>
      </c>
      <c r="U314" t="s">
        <v>80</v>
      </c>
      <c r="V314">
        <v>7</v>
      </c>
      <c r="W314">
        <v>77</v>
      </c>
      <c r="X314">
        <v>81</v>
      </c>
      <c r="Y314">
        <v>3</v>
      </c>
      <c r="Z314">
        <v>8</v>
      </c>
      <c r="AA314">
        <v>78</v>
      </c>
      <c r="AB314">
        <v>73</v>
      </c>
      <c r="AC314" t="s">
        <v>80</v>
      </c>
      <c r="AD314">
        <v>2</v>
      </c>
      <c r="AE314">
        <v>78</v>
      </c>
      <c r="AF314">
        <v>85</v>
      </c>
      <c r="AG314">
        <v>1</v>
      </c>
      <c r="AH314">
        <v>10</v>
      </c>
      <c r="AI314">
        <v>70</v>
      </c>
      <c r="AJ314">
        <v>71</v>
      </c>
      <c r="AK314" t="s">
        <v>80</v>
      </c>
      <c r="AL314">
        <v>10</v>
      </c>
      <c r="AM314">
        <v>68</v>
      </c>
      <c r="AN314">
        <v>68</v>
      </c>
      <c r="AO314">
        <v>3</v>
      </c>
      <c r="AP314">
        <v>7</v>
      </c>
      <c r="AQ314">
        <v>81</v>
      </c>
      <c r="AR314">
        <v>77</v>
      </c>
      <c r="AS314" t="s">
        <v>80</v>
      </c>
      <c r="AT314">
        <v>12</v>
      </c>
      <c r="AU314">
        <v>86</v>
      </c>
      <c r="AV314">
        <v>84</v>
      </c>
      <c r="AW314">
        <v>2</v>
      </c>
      <c r="AX314">
        <v>13</v>
      </c>
      <c r="AY314" t="s">
        <v>80</v>
      </c>
      <c r="AZ314">
        <v>18</v>
      </c>
      <c r="BA314">
        <v>13</v>
      </c>
      <c r="BB314">
        <v>2</v>
      </c>
      <c r="BD314" s="20">
        <f t="shared" si="48"/>
        <v>833</v>
      </c>
      <c r="BF314" s="20">
        <f t="shared" si="56"/>
        <v>99</v>
      </c>
      <c r="BG314" t="s">
        <v>80</v>
      </c>
      <c r="BH314" t="s">
        <v>80</v>
      </c>
      <c r="BI314" t="s">
        <v>80</v>
      </c>
      <c r="BJ314" t="s">
        <v>80</v>
      </c>
      <c r="BK314" t="s">
        <v>80</v>
      </c>
      <c r="BL314" t="s">
        <v>80</v>
      </c>
      <c r="BM314" t="s">
        <v>80</v>
      </c>
      <c r="BN314" t="s">
        <v>80</v>
      </c>
      <c r="BO314" t="s">
        <v>80</v>
      </c>
      <c r="BP314" t="s">
        <v>80</v>
      </c>
      <c r="BQ314" t="s">
        <v>80</v>
      </c>
      <c r="BR314" t="s">
        <v>80</v>
      </c>
      <c r="BS314" t="s">
        <v>80</v>
      </c>
      <c r="BT314" t="s">
        <v>80</v>
      </c>
      <c r="BU314" t="s">
        <v>80</v>
      </c>
      <c r="BV314" t="s">
        <v>80</v>
      </c>
      <c r="BW314" t="s">
        <v>80</v>
      </c>
      <c r="BX314" t="s">
        <v>80</v>
      </c>
      <c r="BY314" t="s">
        <v>80</v>
      </c>
      <c r="BZ314" t="s">
        <v>80</v>
      </c>
      <c r="CE314">
        <f t="shared" si="51"/>
        <v>0</v>
      </c>
      <c r="CF314">
        <f t="shared" si="52"/>
        <v>833</v>
      </c>
      <c r="CG314">
        <f t="shared" si="53"/>
        <v>0</v>
      </c>
      <c r="CH314">
        <f t="shared" si="54"/>
        <v>99</v>
      </c>
    </row>
    <row r="315" spans="1:86" hidden="1" x14ac:dyDescent="0.25">
      <c r="A315" t="s">
        <v>534</v>
      </c>
      <c r="B315" t="s">
        <v>127</v>
      </c>
      <c r="C315" t="s">
        <v>89</v>
      </c>
      <c r="D315" t="s">
        <v>260</v>
      </c>
      <c r="E315" t="s">
        <v>535</v>
      </c>
      <c r="F315" t="s">
        <v>109</v>
      </c>
      <c r="G315" t="s">
        <v>80</v>
      </c>
      <c r="H315" t="s">
        <v>80</v>
      </c>
      <c r="I315" t="s">
        <v>80</v>
      </c>
      <c r="J315" t="s">
        <v>80</v>
      </c>
      <c r="K315" t="s">
        <v>80</v>
      </c>
      <c r="L315" t="s">
        <v>80</v>
      </c>
      <c r="M315" t="s">
        <v>80</v>
      </c>
      <c r="N315" t="s">
        <v>80</v>
      </c>
      <c r="O315" t="s">
        <v>80</v>
      </c>
      <c r="P315" t="s">
        <v>80</v>
      </c>
      <c r="Q315" t="s">
        <v>80</v>
      </c>
      <c r="R315" t="s">
        <v>80</v>
      </c>
      <c r="S315" t="s">
        <v>80</v>
      </c>
      <c r="T315" t="s">
        <v>80</v>
      </c>
      <c r="U315" t="s">
        <v>80</v>
      </c>
      <c r="V315" t="s">
        <v>80</v>
      </c>
      <c r="W315" t="s">
        <v>80</v>
      </c>
      <c r="X315" t="s">
        <v>80</v>
      </c>
      <c r="Y315" t="s">
        <v>80</v>
      </c>
      <c r="Z315" t="s">
        <v>80</v>
      </c>
      <c r="AA315" t="s">
        <v>80</v>
      </c>
      <c r="AB315" t="s">
        <v>80</v>
      </c>
      <c r="AC315" t="s">
        <v>80</v>
      </c>
      <c r="AD315" t="s">
        <v>80</v>
      </c>
      <c r="AE315" t="s">
        <v>80</v>
      </c>
      <c r="AF315" t="s">
        <v>80</v>
      </c>
      <c r="AG315" t="s">
        <v>80</v>
      </c>
      <c r="AH315" t="s">
        <v>80</v>
      </c>
      <c r="AI315" t="s">
        <v>80</v>
      </c>
      <c r="AJ315" t="s">
        <v>80</v>
      </c>
      <c r="AK315" t="s">
        <v>80</v>
      </c>
      <c r="AL315" t="s">
        <v>80</v>
      </c>
      <c r="AM315" t="s">
        <v>80</v>
      </c>
      <c r="AN315" t="s">
        <v>80</v>
      </c>
      <c r="AO315" t="s">
        <v>80</v>
      </c>
      <c r="AP315" t="s">
        <v>80</v>
      </c>
      <c r="AQ315" t="s">
        <v>80</v>
      </c>
      <c r="AR315" t="s">
        <v>80</v>
      </c>
      <c r="AS315" t="s">
        <v>80</v>
      </c>
      <c r="AT315" t="s">
        <v>80</v>
      </c>
      <c r="AU315" t="s">
        <v>80</v>
      </c>
      <c r="AV315" t="s">
        <v>80</v>
      </c>
      <c r="AW315" t="s">
        <v>80</v>
      </c>
      <c r="AX315" t="s">
        <v>80</v>
      </c>
      <c r="AY315" t="s">
        <v>80</v>
      </c>
      <c r="AZ315" t="s">
        <v>80</v>
      </c>
      <c r="BA315" t="s">
        <v>80</v>
      </c>
      <c r="BB315" t="s">
        <v>80</v>
      </c>
      <c r="BG315" t="s">
        <v>80</v>
      </c>
      <c r="BH315" t="s">
        <v>80</v>
      </c>
      <c r="BI315" t="s">
        <v>80</v>
      </c>
      <c r="BJ315" t="s">
        <v>80</v>
      </c>
      <c r="BK315" t="s">
        <v>80</v>
      </c>
      <c r="BL315" t="s">
        <v>80</v>
      </c>
      <c r="BM315" t="s">
        <v>80</v>
      </c>
      <c r="BN315" t="s">
        <v>80</v>
      </c>
      <c r="BO315" t="s">
        <v>80</v>
      </c>
      <c r="BP315" t="s">
        <v>80</v>
      </c>
      <c r="BQ315" t="s">
        <v>80</v>
      </c>
      <c r="BR315" t="s">
        <v>80</v>
      </c>
      <c r="BS315">
        <v>70</v>
      </c>
      <c r="BT315">
        <v>70</v>
      </c>
      <c r="BU315">
        <v>47</v>
      </c>
      <c r="BV315" t="s">
        <v>80</v>
      </c>
      <c r="BW315">
        <v>68</v>
      </c>
      <c r="BX315">
        <v>68</v>
      </c>
      <c r="BY315">
        <v>49</v>
      </c>
      <c r="BZ315" t="s">
        <v>80</v>
      </c>
      <c r="CE315">
        <f t="shared" si="51"/>
        <v>0</v>
      </c>
      <c r="CF315">
        <f t="shared" si="52"/>
        <v>0</v>
      </c>
      <c r="CG315">
        <f t="shared" si="53"/>
        <v>0</v>
      </c>
      <c r="CH315">
        <f t="shared" si="54"/>
        <v>0</v>
      </c>
    </row>
    <row r="316" spans="1:86" hidden="1" x14ac:dyDescent="0.25">
      <c r="A316" t="s">
        <v>393</v>
      </c>
      <c r="B316" t="s">
        <v>127</v>
      </c>
      <c r="C316" t="s">
        <v>181</v>
      </c>
      <c r="D316" t="s">
        <v>217</v>
      </c>
      <c r="E316" t="s">
        <v>394</v>
      </c>
      <c r="F316" t="s">
        <v>92</v>
      </c>
      <c r="G316" t="s">
        <v>80</v>
      </c>
      <c r="H316" t="s">
        <v>80</v>
      </c>
      <c r="I316" t="s">
        <v>80</v>
      </c>
      <c r="J316" t="s">
        <v>80</v>
      </c>
      <c r="K316" t="s">
        <v>80</v>
      </c>
      <c r="L316" t="s">
        <v>80</v>
      </c>
      <c r="M316" t="s">
        <v>80</v>
      </c>
      <c r="N316" t="s">
        <v>80</v>
      </c>
      <c r="O316" t="s">
        <v>80</v>
      </c>
      <c r="P316" t="s">
        <v>80</v>
      </c>
      <c r="Q316" t="s">
        <v>80</v>
      </c>
      <c r="R316" t="s">
        <v>80</v>
      </c>
      <c r="S316" t="s">
        <v>80</v>
      </c>
      <c r="T316" t="s">
        <v>80</v>
      </c>
      <c r="U316" t="s">
        <v>80</v>
      </c>
      <c r="V316" t="s">
        <v>80</v>
      </c>
      <c r="W316" t="s">
        <v>80</v>
      </c>
      <c r="X316" t="s">
        <v>80</v>
      </c>
      <c r="Y316" t="s">
        <v>80</v>
      </c>
      <c r="Z316" t="s">
        <v>80</v>
      </c>
      <c r="AA316" t="s">
        <v>80</v>
      </c>
      <c r="AB316" t="s">
        <v>80</v>
      </c>
      <c r="AC316" t="s">
        <v>80</v>
      </c>
      <c r="AD316" t="s">
        <v>80</v>
      </c>
      <c r="AE316" t="s">
        <v>80</v>
      </c>
      <c r="AF316" t="s">
        <v>80</v>
      </c>
      <c r="AG316" t="s">
        <v>80</v>
      </c>
      <c r="AH316" t="s">
        <v>80</v>
      </c>
      <c r="AI316" t="s">
        <v>80</v>
      </c>
      <c r="AJ316" t="s">
        <v>80</v>
      </c>
      <c r="AK316" t="s">
        <v>80</v>
      </c>
      <c r="AL316" t="s">
        <v>80</v>
      </c>
      <c r="AM316" t="s">
        <v>80</v>
      </c>
      <c r="AN316" t="s">
        <v>80</v>
      </c>
      <c r="AO316" t="s">
        <v>80</v>
      </c>
      <c r="AP316" t="s">
        <v>80</v>
      </c>
      <c r="AQ316" t="s">
        <v>80</v>
      </c>
      <c r="AR316" t="s">
        <v>80</v>
      </c>
      <c r="AS316" t="s">
        <v>80</v>
      </c>
      <c r="AT316" t="s">
        <v>80</v>
      </c>
      <c r="AU316" t="s">
        <v>80</v>
      </c>
      <c r="AV316" t="s">
        <v>80</v>
      </c>
      <c r="AW316" t="s">
        <v>80</v>
      </c>
      <c r="AX316" t="s">
        <v>80</v>
      </c>
      <c r="AY316" t="s">
        <v>80</v>
      </c>
      <c r="AZ316" t="s">
        <v>80</v>
      </c>
      <c r="BA316" t="s">
        <v>80</v>
      </c>
      <c r="BB316" t="s">
        <v>80</v>
      </c>
      <c r="BG316" t="s">
        <v>80</v>
      </c>
      <c r="BH316" t="s">
        <v>80</v>
      </c>
      <c r="BI316" t="s">
        <v>80</v>
      </c>
      <c r="BJ316" t="s">
        <v>80</v>
      </c>
      <c r="BK316" t="s">
        <v>80</v>
      </c>
      <c r="BL316" t="s">
        <v>80</v>
      </c>
      <c r="BM316" t="s">
        <v>80</v>
      </c>
      <c r="BN316" t="s">
        <v>80</v>
      </c>
      <c r="BO316" t="s">
        <v>80</v>
      </c>
      <c r="BP316" t="s">
        <v>80</v>
      </c>
      <c r="BQ316" t="s">
        <v>80</v>
      </c>
      <c r="BR316" t="s">
        <v>80</v>
      </c>
      <c r="BS316">
        <v>180</v>
      </c>
      <c r="BT316">
        <v>179</v>
      </c>
      <c r="BU316" t="s">
        <v>80</v>
      </c>
      <c r="BV316" t="s">
        <v>80</v>
      </c>
      <c r="BW316">
        <v>254</v>
      </c>
      <c r="BX316">
        <v>255</v>
      </c>
      <c r="BY316" t="s">
        <v>80</v>
      </c>
      <c r="BZ316" t="s">
        <v>80</v>
      </c>
      <c r="CE316">
        <f t="shared" si="51"/>
        <v>0</v>
      </c>
      <c r="CF316">
        <f t="shared" si="52"/>
        <v>0</v>
      </c>
      <c r="CG316">
        <f t="shared" si="53"/>
        <v>0</v>
      </c>
      <c r="CH316">
        <f t="shared" si="54"/>
        <v>0</v>
      </c>
    </row>
    <row r="317" spans="1:86" hidden="1" x14ac:dyDescent="0.25">
      <c r="A317" t="s">
        <v>395</v>
      </c>
      <c r="B317" t="s">
        <v>127</v>
      </c>
      <c r="C317" t="s">
        <v>76</v>
      </c>
      <c r="D317" t="s">
        <v>309</v>
      </c>
      <c r="E317" t="s">
        <v>396</v>
      </c>
      <c r="F317" t="s">
        <v>109</v>
      </c>
      <c r="G317" t="s">
        <v>80</v>
      </c>
      <c r="H317" t="s">
        <v>80</v>
      </c>
      <c r="I317" t="s">
        <v>80</v>
      </c>
      <c r="J317" t="s">
        <v>80</v>
      </c>
      <c r="K317" t="s">
        <v>80</v>
      </c>
      <c r="L317" t="s">
        <v>80</v>
      </c>
      <c r="M317" t="s">
        <v>80</v>
      </c>
      <c r="N317" t="s">
        <v>80</v>
      </c>
      <c r="O317" t="s">
        <v>80</v>
      </c>
      <c r="P317" t="s">
        <v>80</v>
      </c>
      <c r="Q317" t="s">
        <v>80</v>
      </c>
      <c r="R317" t="s">
        <v>80</v>
      </c>
      <c r="S317" t="s">
        <v>80</v>
      </c>
      <c r="T317" t="s">
        <v>80</v>
      </c>
      <c r="U317" t="s">
        <v>80</v>
      </c>
      <c r="V317" t="s">
        <v>80</v>
      </c>
      <c r="W317" t="s">
        <v>80</v>
      </c>
      <c r="X317" t="s">
        <v>80</v>
      </c>
      <c r="Y317" t="s">
        <v>80</v>
      </c>
      <c r="Z317" t="s">
        <v>80</v>
      </c>
      <c r="AA317" t="s">
        <v>80</v>
      </c>
      <c r="AB317" t="s">
        <v>80</v>
      </c>
      <c r="AC317" t="s">
        <v>80</v>
      </c>
      <c r="AD317" t="s">
        <v>80</v>
      </c>
      <c r="AE317" t="s">
        <v>80</v>
      </c>
      <c r="AF317" t="s">
        <v>80</v>
      </c>
      <c r="AG317" t="s">
        <v>80</v>
      </c>
      <c r="AH317" t="s">
        <v>80</v>
      </c>
      <c r="AI317" t="s">
        <v>80</v>
      </c>
      <c r="AJ317" t="s">
        <v>80</v>
      </c>
      <c r="AK317" t="s">
        <v>80</v>
      </c>
      <c r="AL317" t="s">
        <v>80</v>
      </c>
      <c r="AM317" t="s">
        <v>80</v>
      </c>
      <c r="AN317" t="s">
        <v>80</v>
      </c>
      <c r="AO317" t="s">
        <v>80</v>
      </c>
      <c r="AP317" t="s">
        <v>80</v>
      </c>
      <c r="AQ317" t="s">
        <v>80</v>
      </c>
      <c r="AR317" t="s">
        <v>80</v>
      </c>
      <c r="AS317" t="s">
        <v>80</v>
      </c>
      <c r="AT317" t="s">
        <v>80</v>
      </c>
      <c r="AU317" t="s">
        <v>80</v>
      </c>
      <c r="AV317" t="s">
        <v>80</v>
      </c>
      <c r="AW317" t="s">
        <v>80</v>
      </c>
      <c r="AX317" t="s">
        <v>80</v>
      </c>
      <c r="AY317" t="s">
        <v>80</v>
      </c>
      <c r="AZ317" t="s">
        <v>80</v>
      </c>
      <c r="BA317" t="s">
        <v>80</v>
      </c>
      <c r="BB317" t="s">
        <v>80</v>
      </c>
      <c r="BG317" t="s">
        <v>80</v>
      </c>
      <c r="BH317" t="s">
        <v>80</v>
      </c>
      <c r="BI317" t="s">
        <v>80</v>
      </c>
      <c r="BJ317" t="s">
        <v>80</v>
      </c>
      <c r="BK317" t="s">
        <v>80</v>
      </c>
      <c r="BL317" t="s">
        <v>80</v>
      </c>
      <c r="BM317" t="s">
        <v>80</v>
      </c>
      <c r="BN317" t="s">
        <v>80</v>
      </c>
      <c r="BO317" t="s">
        <v>80</v>
      </c>
      <c r="BP317" t="s">
        <v>80</v>
      </c>
      <c r="BQ317" t="s">
        <v>80</v>
      </c>
      <c r="BR317" t="s">
        <v>80</v>
      </c>
      <c r="BS317">
        <v>50</v>
      </c>
      <c r="BT317">
        <v>48</v>
      </c>
      <c r="BU317">
        <v>23</v>
      </c>
      <c r="BV317">
        <v>1</v>
      </c>
      <c r="BW317">
        <v>36</v>
      </c>
      <c r="BX317">
        <v>38</v>
      </c>
      <c r="BY317">
        <v>10</v>
      </c>
      <c r="BZ317">
        <v>4</v>
      </c>
      <c r="CE317">
        <f t="shared" si="51"/>
        <v>0</v>
      </c>
      <c r="CF317">
        <f t="shared" si="52"/>
        <v>0</v>
      </c>
      <c r="CG317">
        <f t="shared" si="53"/>
        <v>0</v>
      </c>
      <c r="CH317">
        <f t="shared" si="54"/>
        <v>0</v>
      </c>
    </row>
    <row r="318" spans="1:86" hidden="1" x14ac:dyDescent="0.25">
      <c r="A318" t="s">
        <v>395</v>
      </c>
      <c r="B318" t="s">
        <v>127</v>
      </c>
      <c r="C318" t="s">
        <v>76</v>
      </c>
      <c r="D318" t="s">
        <v>309</v>
      </c>
      <c r="E318" t="s">
        <v>396</v>
      </c>
      <c r="F318" t="s">
        <v>120</v>
      </c>
      <c r="G318" t="s">
        <v>80</v>
      </c>
      <c r="H318" t="s">
        <v>80</v>
      </c>
      <c r="I318" t="s">
        <v>80</v>
      </c>
      <c r="J318" t="s">
        <v>80</v>
      </c>
      <c r="K318" t="s">
        <v>80</v>
      </c>
      <c r="L318" t="s">
        <v>80</v>
      </c>
      <c r="M318" t="s">
        <v>80</v>
      </c>
      <c r="N318" t="s">
        <v>80</v>
      </c>
      <c r="O318" t="s">
        <v>80</v>
      </c>
      <c r="P318" t="s">
        <v>80</v>
      </c>
      <c r="Q318" t="s">
        <v>80</v>
      </c>
      <c r="R318" t="s">
        <v>80</v>
      </c>
      <c r="S318" t="s">
        <v>80</v>
      </c>
      <c r="T318" t="s">
        <v>80</v>
      </c>
      <c r="U318" t="s">
        <v>80</v>
      </c>
      <c r="V318" t="s">
        <v>80</v>
      </c>
      <c r="W318" t="s">
        <v>80</v>
      </c>
      <c r="X318" t="s">
        <v>80</v>
      </c>
      <c r="Y318" t="s">
        <v>80</v>
      </c>
      <c r="Z318" t="s">
        <v>80</v>
      </c>
      <c r="AA318" t="s">
        <v>80</v>
      </c>
      <c r="AB318" t="s">
        <v>80</v>
      </c>
      <c r="AC318" t="s">
        <v>80</v>
      </c>
      <c r="AD318" t="s">
        <v>80</v>
      </c>
      <c r="AE318" t="s">
        <v>80</v>
      </c>
      <c r="AF318" t="s">
        <v>80</v>
      </c>
      <c r="AG318" t="s">
        <v>80</v>
      </c>
      <c r="AH318" t="s">
        <v>80</v>
      </c>
      <c r="AI318" t="s">
        <v>80</v>
      </c>
      <c r="AJ318" t="s">
        <v>80</v>
      </c>
      <c r="AK318" t="s">
        <v>80</v>
      </c>
      <c r="AL318" t="s">
        <v>80</v>
      </c>
      <c r="AM318" t="s">
        <v>80</v>
      </c>
      <c r="AN318" t="s">
        <v>80</v>
      </c>
      <c r="AO318" t="s">
        <v>80</v>
      </c>
      <c r="AP318" t="s">
        <v>80</v>
      </c>
      <c r="AQ318" t="s">
        <v>80</v>
      </c>
      <c r="AR318" t="s">
        <v>80</v>
      </c>
      <c r="AS318" t="s">
        <v>80</v>
      </c>
      <c r="AT318" t="s">
        <v>80</v>
      </c>
      <c r="AU318" t="s">
        <v>80</v>
      </c>
      <c r="AV318" t="s">
        <v>80</v>
      </c>
      <c r="AW318" t="s">
        <v>80</v>
      </c>
      <c r="AX318" t="s">
        <v>80</v>
      </c>
      <c r="AY318" t="s">
        <v>80</v>
      </c>
      <c r="AZ318" t="s">
        <v>80</v>
      </c>
      <c r="BA318" t="s">
        <v>80</v>
      </c>
      <c r="BB318" t="s">
        <v>80</v>
      </c>
      <c r="BG318" t="s">
        <v>80</v>
      </c>
      <c r="BH318" t="s">
        <v>80</v>
      </c>
      <c r="BI318" t="s">
        <v>80</v>
      </c>
      <c r="BJ318" t="s">
        <v>80</v>
      </c>
      <c r="BK318" t="s">
        <v>80</v>
      </c>
      <c r="BL318" t="s">
        <v>80</v>
      </c>
      <c r="BM318" t="s">
        <v>80</v>
      </c>
      <c r="BN318" t="s">
        <v>80</v>
      </c>
      <c r="BO318" t="s">
        <v>80</v>
      </c>
      <c r="BP318" t="s">
        <v>80</v>
      </c>
      <c r="BQ318" t="s">
        <v>80</v>
      </c>
      <c r="BR318" t="s">
        <v>80</v>
      </c>
      <c r="BS318">
        <v>8</v>
      </c>
      <c r="BT318">
        <v>7</v>
      </c>
      <c r="BU318" t="s">
        <v>80</v>
      </c>
      <c r="BV318" t="s">
        <v>80</v>
      </c>
      <c r="BW318">
        <v>6</v>
      </c>
      <c r="BX318">
        <v>7</v>
      </c>
      <c r="BY318" t="s">
        <v>80</v>
      </c>
      <c r="BZ318" t="s">
        <v>80</v>
      </c>
      <c r="CE318">
        <f t="shared" si="51"/>
        <v>0</v>
      </c>
      <c r="CF318">
        <f t="shared" si="52"/>
        <v>0</v>
      </c>
      <c r="CG318">
        <f t="shared" si="53"/>
        <v>0</v>
      </c>
      <c r="CH318">
        <f t="shared" si="54"/>
        <v>0</v>
      </c>
    </row>
    <row r="319" spans="1:86" hidden="1" x14ac:dyDescent="0.25">
      <c r="A319" t="s">
        <v>536</v>
      </c>
      <c r="B319" t="s">
        <v>127</v>
      </c>
      <c r="C319" t="s">
        <v>83</v>
      </c>
      <c r="D319" t="s">
        <v>306</v>
      </c>
      <c r="E319" t="s">
        <v>537</v>
      </c>
      <c r="F319" t="s">
        <v>110</v>
      </c>
      <c r="G319" t="s">
        <v>80</v>
      </c>
      <c r="H319" t="s">
        <v>80</v>
      </c>
      <c r="I319" t="s">
        <v>80</v>
      </c>
      <c r="J319" t="s">
        <v>80</v>
      </c>
      <c r="K319" t="s">
        <v>80</v>
      </c>
      <c r="L319" t="s">
        <v>80</v>
      </c>
      <c r="M319" t="s">
        <v>80</v>
      </c>
      <c r="N319" t="s">
        <v>80</v>
      </c>
      <c r="O319" t="s">
        <v>80</v>
      </c>
      <c r="P319" t="s">
        <v>80</v>
      </c>
      <c r="Q319" t="s">
        <v>80</v>
      </c>
      <c r="R319" t="s">
        <v>80</v>
      </c>
      <c r="S319" t="s">
        <v>80</v>
      </c>
      <c r="T319" t="s">
        <v>80</v>
      </c>
      <c r="U319" t="s">
        <v>80</v>
      </c>
      <c r="V319" t="s">
        <v>80</v>
      </c>
      <c r="W319" t="s">
        <v>80</v>
      </c>
      <c r="X319" t="s">
        <v>80</v>
      </c>
      <c r="Y319" t="s">
        <v>80</v>
      </c>
      <c r="Z319" t="s">
        <v>80</v>
      </c>
      <c r="AA319" t="s">
        <v>80</v>
      </c>
      <c r="AB319" t="s">
        <v>80</v>
      </c>
      <c r="AC319" t="s">
        <v>80</v>
      </c>
      <c r="AD319" t="s">
        <v>80</v>
      </c>
      <c r="AE319" t="s">
        <v>80</v>
      </c>
      <c r="AF319" t="s">
        <v>80</v>
      </c>
      <c r="AG319" t="s">
        <v>80</v>
      </c>
      <c r="AH319" t="s">
        <v>80</v>
      </c>
      <c r="AI319" t="s">
        <v>80</v>
      </c>
      <c r="AJ319" t="s">
        <v>80</v>
      </c>
      <c r="AK319" t="s">
        <v>80</v>
      </c>
      <c r="AL319" t="s">
        <v>80</v>
      </c>
      <c r="AM319" t="s">
        <v>80</v>
      </c>
      <c r="AN319" t="s">
        <v>80</v>
      </c>
      <c r="AO319" t="s">
        <v>80</v>
      </c>
      <c r="AP319" t="s">
        <v>80</v>
      </c>
      <c r="AQ319" t="s">
        <v>80</v>
      </c>
      <c r="AR319" t="s">
        <v>80</v>
      </c>
      <c r="AS319" t="s">
        <v>80</v>
      </c>
      <c r="AT319" t="s">
        <v>80</v>
      </c>
      <c r="AU319" t="s">
        <v>80</v>
      </c>
      <c r="AV319" t="s">
        <v>80</v>
      </c>
      <c r="AW319" t="s">
        <v>80</v>
      </c>
      <c r="AX319" t="s">
        <v>80</v>
      </c>
      <c r="AY319" t="s">
        <v>80</v>
      </c>
      <c r="AZ319" t="s">
        <v>80</v>
      </c>
      <c r="BA319" t="s">
        <v>80</v>
      </c>
      <c r="BB319" t="s">
        <v>80</v>
      </c>
      <c r="BG319" t="s">
        <v>80</v>
      </c>
      <c r="BH319" t="s">
        <v>80</v>
      </c>
      <c r="BI319" t="s">
        <v>80</v>
      </c>
      <c r="BJ319" t="s">
        <v>80</v>
      </c>
      <c r="BK319" t="s">
        <v>80</v>
      </c>
      <c r="BL319" t="s">
        <v>80</v>
      </c>
      <c r="BM319" t="s">
        <v>80</v>
      </c>
      <c r="BN319" t="s">
        <v>80</v>
      </c>
      <c r="BO319" t="s">
        <v>80</v>
      </c>
      <c r="BP319" t="s">
        <v>80</v>
      </c>
      <c r="BQ319" t="s">
        <v>80</v>
      </c>
      <c r="BR319" t="s">
        <v>80</v>
      </c>
      <c r="BS319">
        <v>3</v>
      </c>
      <c r="BT319">
        <v>3</v>
      </c>
      <c r="BU319" t="s">
        <v>80</v>
      </c>
      <c r="BV319" t="s">
        <v>80</v>
      </c>
      <c r="BW319" t="s">
        <v>80</v>
      </c>
      <c r="BX319" t="s">
        <v>80</v>
      </c>
      <c r="BY319" t="s">
        <v>80</v>
      </c>
      <c r="BZ319" t="s">
        <v>80</v>
      </c>
      <c r="CE319">
        <f t="shared" si="51"/>
        <v>0</v>
      </c>
      <c r="CF319">
        <f t="shared" si="52"/>
        <v>0</v>
      </c>
      <c r="CG319">
        <f t="shared" si="53"/>
        <v>0</v>
      </c>
      <c r="CH319">
        <f t="shared" si="54"/>
        <v>0</v>
      </c>
    </row>
    <row r="320" spans="1:86" hidden="1" x14ac:dyDescent="0.25">
      <c r="A320" t="s">
        <v>538</v>
      </c>
      <c r="B320" t="s">
        <v>127</v>
      </c>
      <c r="C320" t="s">
        <v>181</v>
      </c>
      <c r="D320" t="s">
        <v>229</v>
      </c>
      <c r="E320" t="s">
        <v>539</v>
      </c>
      <c r="F320" t="s">
        <v>92</v>
      </c>
      <c r="G320" t="s">
        <v>80</v>
      </c>
      <c r="H320" t="s">
        <v>80</v>
      </c>
      <c r="I320" t="s">
        <v>80</v>
      </c>
      <c r="J320" t="s">
        <v>80</v>
      </c>
      <c r="K320" t="s">
        <v>80</v>
      </c>
      <c r="L320" t="s">
        <v>80</v>
      </c>
      <c r="M320" t="s">
        <v>80</v>
      </c>
      <c r="N320" t="s">
        <v>80</v>
      </c>
      <c r="O320" t="s">
        <v>80</v>
      </c>
      <c r="P320" t="s">
        <v>80</v>
      </c>
      <c r="Q320" t="s">
        <v>80</v>
      </c>
      <c r="R320" t="s">
        <v>80</v>
      </c>
      <c r="S320" t="s">
        <v>80</v>
      </c>
      <c r="T320" t="s">
        <v>80</v>
      </c>
      <c r="U320" t="s">
        <v>80</v>
      </c>
      <c r="V320" t="s">
        <v>80</v>
      </c>
      <c r="W320" t="s">
        <v>80</v>
      </c>
      <c r="X320" t="s">
        <v>80</v>
      </c>
      <c r="Y320" t="s">
        <v>80</v>
      </c>
      <c r="Z320" t="s">
        <v>80</v>
      </c>
      <c r="AA320" t="s">
        <v>80</v>
      </c>
      <c r="AB320" t="s">
        <v>80</v>
      </c>
      <c r="AC320" t="s">
        <v>80</v>
      </c>
      <c r="AD320" t="s">
        <v>80</v>
      </c>
      <c r="AE320" t="s">
        <v>80</v>
      </c>
      <c r="AF320" t="s">
        <v>80</v>
      </c>
      <c r="AG320" t="s">
        <v>80</v>
      </c>
      <c r="AH320" t="s">
        <v>80</v>
      </c>
      <c r="AI320" t="s">
        <v>80</v>
      </c>
      <c r="AJ320" t="s">
        <v>80</v>
      </c>
      <c r="AK320" t="s">
        <v>80</v>
      </c>
      <c r="AL320" t="s">
        <v>80</v>
      </c>
      <c r="AM320" t="s">
        <v>80</v>
      </c>
      <c r="AN320" t="s">
        <v>80</v>
      </c>
      <c r="AO320" t="s">
        <v>80</v>
      </c>
      <c r="AP320" t="s">
        <v>80</v>
      </c>
      <c r="AQ320" t="s">
        <v>80</v>
      </c>
      <c r="AR320" t="s">
        <v>80</v>
      </c>
      <c r="AS320" t="s">
        <v>80</v>
      </c>
      <c r="AT320" t="s">
        <v>80</v>
      </c>
      <c r="AU320" t="s">
        <v>80</v>
      </c>
      <c r="AV320" t="s">
        <v>80</v>
      </c>
      <c r="AW320" t="s">
        <v>80</v>
      </c>
      <c r="AX320" t="s">
        <v>80</v>
      </c>
      <c r="AY320" t="s">
        <v>80</v>
      </c>
      <c r="AZ320" t="s">
        <v>80</v>
      </c>
      <c r="BA320" t="s">
        <v>80</v>
      </c>
      <c r="BB320" t="s">
        <v>80</v>
      </c>
      <c r="BG320" t="s">
        <v>80</v>
      </c>
      <c r="BH320" t="s">
        <v>80</v>
      </c>
      <c r="BI320" t="s">
        <v>80</v>
      </c>
      <c r="BJ320" t="s">
        <v>80</v>
      </c>
      <c r="BK320" t="s">
        <v>80</v>
      </c>
      <c r="BL320" t="s">
        <v>80</v>
      </c>
      <c r="BM320" t="s">
        <v>80</v>
      </c>
      <c r="BN320" t="s">
        <v>80</v>
      </c>
      <c r="BO320" t="s">
        <v>80</v>
      </c>
      <c r="BP320" t="s">
        <v>80</v>
      </c>
      <c r="BQ320" t="s">
        <v>80</v>
      </c>
      <c r="BR320" t="s">
        <v>80</v>
      </c>
      <c r="BS320">
        <v>157</v>
      </c>
      <c r="BT320">
        <v>156</v>
      </c>
      <c r="BU320" t="s">
        <v>80</v>
      </c>
      <c r="BV320" t="s">
        <v>80</v>
      </c>
      <c r="BW320">
        <v>163</v>
      </c>
      <c r="BX320">
        <v>164</v>
      </c>
      <c r="BY320" t="s">
        <v>80</v>
      </c>
      <c r="BZ320" t="s">
        <v>80</v>
      </c>
      <c r="CE320">
        <f t="shared" si="51"/>
        <v>0</v>
      </c>
      <c r="CF320">
        <f t="shared" si="52"/>
        <v>0</v>
      </c>
      <c r="CG320">
        <f t="shared" si="53"/>
        <v>0</v>
      </c>
      <c r="CH320">
        <f t="shared" si="54"/>
        <v>0</v>
      </c>
    </row>
    <row r="321" spans="1:86" hidden="1" x14ac:dyDescent="0.25">
      <c r="A321" t="s">
        <v>538</v>
      </c>
      <c r="B321" t="s">
        <v>127</v>
      </c>
      <c r="C321" t="s">
        <v>181</v>
      </c>
      <c r="D321" t="s">
        <v>229</v>
      </c>
      <c r="E321" t="s">
        <v>539</v>
      </c>
      <c r="F321" t="s">
        <v>86</v>
      </c>
      <c r="G321" t="s">
        <v>80</v>
      </c>
      <c r="H321" t="s">
        <v>80</v>
      </c>
      <c r="I321" t="s">
        <v>80</v>
      </c>
      <c r="J321" t="s">
        <v>80</v>
      </c>
      <c r="K321" t="s">
        <v>80</v>
      </c>
      <c r="L321" t="s">
        <v>80</v>
      </c>
      <c r="M321" t="s">
        <v>80</v>
      </c>
      <c r="N321" t="s">
        <v>80</v>
      </c>
      <c r="O321" t="s">
        <v>80</v>
      </c>
      <c r="P321" t="s">
        <v>80</v>
      </c>
      <c r="Q321" t="s">
        <v>80</v>
      </c>
      <c r="R321" t="s">
        <v>80</v>
      </c>
      <c r="S321" t="s">
        <v>80</v>
      </c>
      <c r="T321" t="s">
        <v>80</v>
      </c>
      <c r="U321" t="s">
        <v>80</v>
      </c>
      <c r="V321" t="s">
        <v>80</v>
      </c>
      <c r="W321" t="s">
        <v>80</v>
      </c>
      <c r="X321" t="s">
        <v>80</v>
      </c>
      <c r="Y321" t="s">
        <v>80</v>
      </c>
      <c r="Z321" t="s">
        <v>80</v>
      </c>
      <c r="AA321" t="s">
        <v>80</v>
      </c>
      <c r="AB321" t="s">
        <v>80</v>
      </c>
      <c r="AC321" t="s">
        <v>80</v>
      </c>
      <c r="AD321" t="s">
        <v>80</v>
      </c>
      <c r="AE321" t="s">
        <v>80</v>
      </c>
      <c r="AF321" t="s">
        <v>80</v>
      </c>
      <c r="AG321" t="s">
        <v>80</v>
      </c>
      <c r="AH321" t="s">
        <v>80</v>
      </c>
      <c r="AI321" t="s">
        <v>80</v>
      </c>
      <c r="AJ321" t="s">
        <v>80</v>
      </c>
      <c r="AK321" t="s">
        <v>80</v>
      </c>
      <c r="AL321" t="s">
        <v>80</v>
      </c>
      <c r="AM321" t="s">
        <v>80</v>
      </c>
      <c r="AN321" t="s">
        <v>80</v>
      </c>
      <c r="AO321" t="s">
        <v>80</v>
      </c>
      <c r="AP321" t="s">
        <v>80</v>
      </c>
      <c r="AQ321" t="s">
        <v>80</v>
      </c>
      <c r="AR321" t="s">
        <v>80</v>
      </c>
      <c r="AS321" t="s">
        <v>80</v>
      </c>
      <c r="AT321" t="s">
        <v>80</v>
      </c>
      <c r="AU321" t="s">
        <v>80</v>
      </c>
      <c r="AV321" t="s">
        <v>80</v>
      </c>
      <c r="AW321" t="s">
        <v>80</v>
      </c>
      <c r="AX321" t="s">
        <v>80</v>
      </c>
      <c r="AY321" t="s">
        <v>80</v>
      </c>
      <c r="AZ321" t="s">
        <v>80</v>
      </c>
      <c r="BA321" t="s">
        <v>80</v>
      </c>
      <c r="BB321" t="s">
        <v>80</v>
      </c>
      <c r="BG321" t="s">
        <v>80</v>
      </c>
      <c r="BH321" t="s">
        <v>80</v>
      </c>
      <c r="BI321" t="s">
        <v>80</v>
      </c>
      <c r="BJ321" t="s">
        <v>80</v>
      </c>
      <c r="BK321" t="s">
        <v>80</v>
      </c>
      <c r="BL321" t="s">
        <v>80</v>
      </c>
      <c r="BM321" t="s">
        <v>80</v>
      </c>
      <c r="BN321" t="s">
        <v>80</v>
      </c>
      <c r="BO321" t="s">
        <v>80</v>
      </c>
      <c r="BP321" t="s">
        <v>80</v>
      </c>
      <c r="BQ321" t="s">
        <v>80</v>
      </c>
      <c r="BR321" t="s">
        <v>80</v>
      </c>
      <c r="BS321" t="s">
        <v>80</v>
      </c>
      <c r="BT321" t="s">
        <v>80</v>
      </c>
      <c r="BU321" t="s">
        <v>80</v>
      </c>
      <c r="BV321" t="s">
        <v>80</v>
      </c>
      <c r="BW321">
        <v>1</v>
      </c>
      <c r="BX321">
        <v>1</v>
      </c>
      <c r="BY321" t="s">
        <v>80</v>
      </c>
      <c r="BZ321" t="s">
        <v>80</v>
      </c>
      <c r="CE321">
        <f t="shared" si="51"/>
        <v>0</v>
      </c>
      <c r="CF321">
        <f t="shared" si="52"/>
        <v>0</v>
      </c>
      <c r="CG321">
        <f t="shared" si="53"/>
        <v>0</v>
      </c>
      <c r="CH321">
        <f t="shared" si="54"/>
        <v>0</v>
      </c>
    </row>
    <row r="322" spans="1:86" hidden="1" x14ac:dyDescent="0.25">
      <c r="A322" t="s">
        <v>397</v>
      </c>
      <c r="B322" t="s">
        <v>127</v>
      </c>
      <c r="C322" t="s">
        <v>76</v>
      </c>
      <c r="D322" t="s">
        <v>352</v>
      </c>
      <c r="E322" t="s">
        <v>398</v>
      </c>
      <c r="F322" t="s">
        <v>92</v>
      </c>
      <c r="G322" t="s">
        <v>80</v>
      </c>
      <c r="H322" t="s">
        <v>80</v>
      </c>
      <c r="I322" t="s">
        <v>80</v>
      </c>
      <c r="J322" t="s">
        <v>80</v>
      </c>
      <c r="K322" t="s">
        <v>80</v>
      </c>
      <c r="L322" t="s">
        <v>80</v>
      </c>
      <c r="M322" t="s">
        <v>80</v>
      </c>
      <c r="N322" t="s">
        <v>80</v>
      </c>
      <c r="O322" t="s">
        <v>80</v>
      </c>
      <c r="P322" t="s">
        <v>80</v>
      </c>
      <c r="Q322" t="s">
        <v>80</v>
      </c>
      <c r="R322" t="s">
        <v>80</v>
      </c>
      <c r="S322" t="s">
        <v>80</v>
      </c>
      <c r="T322" t="s">
        <v>80</v>
      </c>
      <c r="U322" t="s">
        <v>80</v>
      </c>
      <c r="V322" t="s">
        <v>80</v>
      </c>
      <c r="W322" t="s">
        <v>80</v>
      </c>
      <c r="X322" t="s">
        <v>80</v>
      </c>
      <c r="Y322" t="s">
        <v>80</v>
      </c>
      <c r="Z322" t="s">
        <v>80</v>
      </c>
      <c r="AA322" t="s">
        <v>80</v>
      </c>
      <c r="AB322" t="s">
        <v>80</v>
      </c>
      <c r="AC322" t="s">
        <v>80</v>
      </c>
      <c r="AD322" t="s">
        <v>80</v>
      </c>
      <c r="AE322" t="s">
        <v>80</v>
      </c>
      <c r="AF322" t="s">
        <v>80</v>
      </c>
      <c r="AG322" t="s">
        <v>80</v>
      </c>
      <c r="AH322" t="s">
        <v>80</v>
      </c>
      <c r="AI322" t="s">
        <v>80</v>
      </c>
      <c r="AJ322" t="s">
        <v>80</v>
      </c>
      <c r="AK322" t="s">
        <v>80</v>
      </c>
      <c r="AL322" t="s">
        <v>80</v>
      </c>
      <c r="AM322" t="s">
        <v>80</v>
      </c>
      <c r="AN322" t="s">
        <v>80</v>
      </c>
      <c r="AO322" t="s">
        <v>80</v>
      </c>
      <c r="AP322" t="s">
        <v>80</v>
      </c>
      <c r="AQ322" t="s">
        <v>80</v>
      </c>
      <c r="AR322" t="s">
        <v>80</v>
      </c>
      <c r="AS322" t="s">
        <v>80</v>
      </c>
      <c r="AT322" t="s">
        <v>80</v>
      </c>
      <c r="AU322" t="s">
        <v>80</v>
      </c>
      <c r="AV322" t="s">
        <v>80</v>
      </c>
      <c r="AW322" t="s">
        <v>80</v>
      </c>
      <c r="AX322" t="s">
        <v>80</v>
      </c>
      <c r="AY322" t="s">
        <v>80</v>
      </c>
      <c r="AZ322" t="s">
        <v>80</v>
      </c>
      <c r="BA322" t="s">
        <v>80</v>
      </c>
      <c r="BB322" t="s">
        <v>80</v>
      </c>
      <c r="BG322" t="s">
        <v>80</v>
      </c>
      <c r="BH322" t="s">
        <v>80</v>
      </c>
      <c r="BI322" t="s">
        <v>80</v>
      </c>
      <c r="BJ322" t="s">
        <v>80</v>
      </c>
      <c r="BK322" t="s">
        <v>80</v>
      </c>
      <c r="BL322" t="s">
        <v>80</v>
      </c>
      <c r="BM322" t="s">
        <v>80</v>
      </c>
      <c r="BN322" t="s">
        <v>80</v>
      </c>
      <c r="BO322" t="s">
        <v>80</v>
      </c>
      <c r="BP322" t="s">
        <v>80</v>
      </c>
      <c r="BQ322" t="s">
        <v>80</v>
      </c>
      <c r="BR322" t="s">
        <v>80</v>
      </c>
      <c r="BS322">
        <v>291</v>
      </c>
      <c r="BT322">
        <v>289</v>
      </c>
      <c r="BU322" t="s">
        <v>80</v>
      </c>
      <c r="BV322" t="s">
        <v>80</v>
      </c>
      <c r="BW322">
        <v>274</v>
      </c>
      <c r="BX322">
        <v>276</v>
      </c>
      <c r="BY322" t="s">
        <v>80</v>
      </c>
      <c r="BZ322" t="s">
        <v>80</v>
      </c>
      <c r="CE322">
        <f t="shared" si="51"/>
        <v>0</v>
      </c>
      <c r="CF322">
        <f t="shared" si="52"/>
        <v>0</v>
      </c>
      <c r="CG322">
        <f t="shared" si="53"/>
        <v>0</v>
      </c>
      <c r="CH322">
        <f t="shared" si="54"/>
        <v>0</v>
      </c>
    </row>
    <row r="323" spans="1:86" hidden="1" x14ac:dyDescent="0.25">
      <c r="A323" t="s">
        <v>399</v>
      </c>
      <c r="B323" t="s">
        <v>400</v>
      </c>
      <c r="C323" t="s">
        <v>123</v>
      </c>
      <c r="D323" t="s">
        <v>124</v>
      </c>
      <c r="E323" t="s">
        <v>401</v>
      </c>
      <c r="F323" t="s">
        <v>92</v>
      </c>
      <c r="G323">
        <v>222</v>
      </c>
      <c r="H323">
        <v>222</v>
      </c>
      <c r="I323" t="s">
        <v>80</v>
      </c>
      <c r="J323" t="s">
        <v>80</v>
      </c>
      <c r="K323">
        <v>222</v>
      </c>
      <c r="L323">
        <v>219</v>
      </c>
      <c r="M323" t="s">
        <v>80</v>
      </c>
      <c r="N323" t="s">
        <v>80</v>
      </c>
      <c r="O323">
        <v>264</v>
      </c>
      <c r="P323">
        <v>267</v>
      </c>
      <c r="Q323" t="s">
        <v>80</v>
      </c>
      <c r="R323" t="s">
        <v>80</v>
      </c>
      <c r="S323">
        <v>273</v>
      </c>
      <c r="T323">
        <v>271</v>
      </c>
      <c r="U323" t="s">
        <v>80</v>
      </c>
      <c r="V323" t="s">
        <v>80</v>
      </c>
      <c r="W323">
        <v>299</v>
      </c>
      <c r="X323">
        <v>300</v>
      </c>
      <c r="Y323" t="s">
        <v>80</v>
      </c>
      <c r="Z323" t="s">
        <v>80</v>
      </c>
      <c r="AA323">
        <v>287</v>
      </c>
      <c r="AB323">
        <v>284</v>
      </c>
      <c r="AC323" t="s">
        <v>80</v>
      </c>
      <c r="AD323" t="s">
        <v>80</v>
      </c>
      <c r="AE323">
        <v>346</v>
      </c>
      <c r="AF323">
        <v>348</v>
      </c>
      <c r="AG323" t="s">
        <v>80</v>
      </c>
      <c r="AH323" t="s">
        <v>80</v>
      </c>
      <c r="AI323">
        <v>319</v>
      </c>
      <c r="AJ323">
        <v>317</v>
      </c>
      <c r="AK323" t="s">
        <v>80</v>
      </c>
      <c r="AL323" t="s">
        <v>80</v>
      </c>
      <c r="AM323">
        <v>312</v>
      </c>
      <c r="AN323">
        <v>315</v>
      </c>
      <c r="AO323" t="s">
        <v>80</v>
      </c>
      <c r="AP323" t="s">
        <v>80</v>
      </c>
      <c r="AQ323">
        <v>311</v>
      </c>
      <c r="AR323">
        <v>312</v>
      </c>
      <c r="AS323" t="s">
        <v>80</v>
      </c>
      <c r="AT323" t="s">
        <v>80</v>
      </c>
      <c r="AU323">
        <v>276</v>
      </c>
      <c r="AV323">
        <v>276</v>
      </c>
      <c r="AW323" t="s">
        <v>80</v>
      </c>
      <c r="AX323" t="s">
        <v>80</v>
      </c>
      <c r="AY323">
        <v>251</v>
      </c>
      <c r="AZ323">
        <v>250</v>
      </c>
      <c r="BA323" t="s">
        <v>80</v>
      </c>
      <c r="BB323" t="s">
        <v>80</v>
      </c>
      <c r="BC323" s="20">
        <f t="shared" ref="BC323:BC385" si="59">G323+K323+O323+S323+W323+AA323+AE323+AI323+AM323+AQ323+AU323+AY323</f>
        <v>3382</v>
      </c>
      <c r="BD323" s="20">
        <f t="shared" ref="BD323:BD385" si="60">H323+L323+P323+T323+X323+AB323+AF323+AJ323+AN323+AR323+AV323+AZ323</f>
        <v>3381</v>
      </c>
      <c r="BG323">
        <v>318</v>
      </c>
      <c r="BH323">
        <v>318</v>
      </c>
      <c r="BI323" t="s">
        <v>80</v>
      </c>
      <c r="BJ323" t="s">
        <v>80</v>
      </c>
      <c r="BK323">
        <v>252</v>
      </c>
      <c r="BL323">
        <v>251</v>
      </c>
      <c r="BM323">
        <v>1</v>
      </c>
      <c r="BN323" t="s">
        <v>80</v>
      </c>
      <c r="BO323">
        <v>263</v>
      </c>
      <c r="BP323">
        <v>263</v>
      </c>
      <c r="BQ323" t="s">
        <v>80</v>
      </c>
      <c r="BR323" t="s">
        <v>80</v>
      </c>
      <c r="BS323">
        <v>296</v>
      </c>
      <c r="BT323">
        <v>297</v>
      </c>
      <c r="BU323" t="s">
        <v>80</v>
      </c>
      <c r="BV323" t="s">
        <v>80</v>
      </c>
      <c r="BW323">
        <v>344</v>
      </c>
      <c r="BX323">
        <v>345</v>
      </c>
      <c r="BY323" t="s">
        <v>80</v>
      </c>
      <c r="BZ323" t="s">
        <v>80</v>
      </c>
      <c r="CA323" s="20">
        <f t="shared" ref="CA323:CA385" si="61">BG323+BK323+BO323+BS323+BW323</f>
        <v>1473</v>
      </c>
      <c r="CB323" s="20">
        <f t="shared" ref="CB323:CB385" si="62">BH323+BL323+BP323+BT323+BX323</f>
        <v>1474</v>
      </c>
      <c r="CE323">
        <f t="shared" ref="CE323:CE386" si="63">BC323+CA323</f>
        <v>4855</v>
      </c>
      <c r="CF323">
        <f t="shared" ref="CF323:CF386" si="64">BD323+CB323</f>
        <v>4855</v>
      </c>
      <c r="CG323">
        <f t="shared" ref="CG323:CG386" si="65">BE323+CC323</f>
        <v>0</v>
      </c>
      <c r="CH323">
        <f t="shared" ref="CH323:CH386" si="66">BF323+CD323</f>
        <v>0</v>
      </c>
    </row>
    <row r="324" spans="1:86" hidden="1" x14ac:dyDescent="0.25">
      <c r="A324" t="s">
        <v>540</v>
      </c>
      <c r="B324" t="s">
        <v>541</v>
      </c>
      <c r="C324" t="s">
        <v>100</v>
      </c>
      <c r="D324" t="s">
        <v>101</v>
      </c>
      <c r="E324" t="s">
        <v>179</v>
      </c>
      <c r="F324" t="s">
        <v>542</v>
      </c>
      <c r="G324" t="s">
        <v>80</v>
      </c>
      <c r="H324" t="s">
        <v>80</v>
      </c>
      <c r="I324" t="s">
        <v>80</v>
      </c>
      <c r="J324" t="s">
        <v>80</v>
      </c>
      <c r="K324" t="s">
        <v>80</v>
      </c>
      <c r="L324" t="s">
        <v>80</v>
      </c>
      <c r="M324" t="s">
        <v>80</v>
      </c>
      <c r="N324" t="s">
        <v>80</v>
      </c>
      <c r="O324" t="s">
        <v>80</v>
      </c>
      <c r="P324" t="s">
        <v>80</v>
      </c>
      <c r="Q324" t="s">
        <v>80</v>
      </c>
      <c r="R324" t="s">
        <v>80</v>
      </c>
      <c r="S324" t="s">
        <v>80</v>
      </c>
      <c r="T324" t="s">
        <v>80</v>
      </c>
      <c r="U324" t="s">
        <v>80</v>
      </c>
      <c r="V324" t="s">
        <v>80</v>
      </c>
      <c r="W324">
        <v>8</v>
      </c>
      <c r="X324">
        <v>7</v>
      </c>
      <c r="Y324" t="s">
        <v>80</v>
      </c>
      <c r="Z324" t="s">
        <v>80</v>
      </c>
      <c r="AA324">
        <v>5</v>
      </c>
      <c r="AB324">
        <v>6</v>
      </c>
      <c r="AC324" t="s">
        <v>80</v>
      </c>
      <c r="AD324" t="s">
        <v>80</v>
      </c>
      <c r="AE324">
        <v>6</v>
      </c>
      <c r="AF324">
        <v>5</v>
      </c>
      <c r="AG324" t="s">
        <v>80</v>
      </c>
      <c r="AH324" t="s">
        <v>80</v>
      </c>
      <c r="AI324">
        <v>12</v>
      </c>
      <c r="AJ324">
        <v>12</v>
      </c>
      <c r="AK324" t="s">
        <v>80</v>
      </c>
      <c r="AL324" t="s">
        <v>80</v>
      </c>
      <c r="AM324">
        <v>4</v>
      </c>
      <c r="AN324">
        <v>5</v>
      </c>
      <c r="AO324" t="s">
        <v>80</v>
      </c>
      <c r="AP324" t="s">
        <v>80</v>
      </c>
      <c r="AQ324">
        <v>10</v>
      </c>
      <c r="AR324">
        <v>10</v>
      </c>
      <c r="AS324" t="s">
        <v>80</v>
      </c>
      <c r="AT324" t="s">
        <v>80</v>
      </c>
      <c r="AU324" t="s">
        <v>80</v>
      </c>
      <c r="AV324" t="s">
        <v>80</v>
      </c>
      <c r="AW324" t="s">
        <v>80</v>
      </c>
      <c r="AX324" t="s">
        <v>80</v>
      </c>
      <c r="AY324" t="s">
        <v>80</v>
      </c>
      <c r="AZ324" t="s">
        <v>80</v>
      </c>
      <c r="BA324" t="s">
        <v>80</v>
      </c>
      <c r="BB324" t="s">
        <v>80</v>
      </c>
      <c r="BG324" t="s">
        <v>80</v>
      </c>
      <c r="BH324" t="s">
        <v>80</v>
      </c>
      <c r="BI324" t="s">
        <v>80</v>
      </c>
      <c r="BJ324" t="s">
        <v>80</v>
      </c>
      <c r="BK324" t="s">
        <v>80</v>
      </c>
      <c r="BL324" t="s">
        <v>80</v>
      </c>
      <c r="BM324" t="s">
        <v>80</v>
      </c>
      <c r="BN324" t="s">
        <v>80</v>
      </c>
      <c r="BO324" t="s">
        <v>80</v>
      </c>
      <c r="BP324" t="s">
        <v>80</v>
      </c>
      <c r="BQ324" t="s">
        <v>80</v>
      </c>
      <c r="BR324" t="s">
        <v>80</v>
      </c>
      <c r="BS324" t="s">
        <v>80</v>
      </c>
      <c r="BT324" t="s">
        <v>80</v>
      </c>
      <c r="BU324" t="s">
        <v>80</v>
      </c>
      <c r="BV324" t="s">
        <v>80</v>
      </c>
      <c r="BW324" t="s">
        <v>80</v>
      </c>
      <c r="BX324" t="s">
        <v>80</v>
      </c>
      <c r="BY324" t="s">
        <v>80</v>
      </c>
      <c r="BZ324" t="s">
        <v>80</v>
      </c>
      <c r="CE324">
        <f t="shared" si="63"/>
        <v>0</v>
      </c>
      <c r="CF324">
        <f t="shared" si="64"/>
        <v>0</v>
      </c>
      <c r="CG324">
        <f t="shared" si="65"/>
        <v>0</v>
      </c>
      <c r="CH324">
        <f t="shared" si="66"/>
        <v>0</v>
      </c>
    </row>
    <row r="325" spans="1:86" hidden="1" x14ac:dyDescent="0.25">
      <c r="A325" t="s">
        <v>543</v>
      </c>
      <c r="B325" t="s">
        <v>544</v>
      </c>
      <c r="C325" t="s">
        <v>181</v>
      </c>
      <c r="D325" t="s">
        <v>220</v>
      </c>
      <c r="E325" t="s">
        <v>545</v>
      </c>
      <c r="F325" t="s">
        <v>109</v>
      </c>
      <c r="G325">
        <v>11</v>
      </c>
      <c r="H325">
        <v>10</v>
      </c>
      <c r="I325">
        <v>4</v>
      </c>
      <c r="J325" t="s">
        <v>80</v>
      </c>
      <c r="K325">
        <v>14</v>
      </c>
      <c r="L325">
        <v>13</v>
      </c>
      <c r="M325">
        <v>3</v>
      </c>
      <c r="N325" t="s">
        <v>80</v>
      </c>
      <c r="O325">
        <v>21</v>
      </c>
      <c r="P325">
        <v>18</v>
      </c>
      <c r="Q325">
        <v>3</v>
      </c>
      <c r="R325" t="s">
        <v>80</v>
      </c>
      <c r="S325">
        <v>13</v>
      </c>
      <c r="T325">
        <v>18</v>
      </c>
      <c r="U325">
        <v>4</v>
      </c>
      <c r="V325" t="s">
        <v>80</v>
      </c>
      <c r="W325">
        <v>17</v>
      </c>
      <c r="X325">
        <v>15</v>
      </c>
      <c r="Y325">
        <v>6</v>
      </c>
      <c r="Z325" t="s">
        <v>80</v>
      </c>
      <c r="AA325">
        <v>14</v>
      </c>
      <c r="AB325">
        <v>14</v>
      </c>
      <c r="AC325">
        <v>6</v>
      </c>
      <c r="AD325" t="s">
        <v>80</v>
      </c>
      <c r="AE325">
        <v>10</v>
      </c>
      <c r="AF325">
        <v>11</v>
      </c>
      <c r="AG325">
        <v>6</v>
      </c>
      <c r="AH325" t="s">
        <v>80</v>
      </c>
      <c r="AI325">
        <v>16</v>
      </c>
      <c r="AJ325">
        <v>17</v>
      </c>
      <c r="AK325">
        <v>11</v>
      </c>
      <c r="AL325" t="s">
        <v>80</v>
      </c>
      <c r="AM325">
        <v>12</v>
      </c>
      <c r="AN325">
        <v>12</v>
      </c>
      <c r="AO325">
        <v>6</v>
      </c>
      <c r="AP325" t="s">
        <v>80</v>
      </c>
      <c r="AQ325">
        <v>18</v>
      </c>
      <c r="AR325">
        <v>17</v>
      </c>
      <c r="AS325">
        <v>8</v>
      </c>
      <c r="AT325" t="s">
        <v>80</v>
      </c>
      <c r="AU325">
        <v>13</v>
      </c>
      <c r="AV325">
        <v>13</v>
      </c>
      <c r="AW325">
        <v>4</v>
      </c>
      <c r="AX325" t="s">
        <v>80</v>
      </c>
      <c r="AY325" t="s">
        <v>80</v>
      </c>
      <c r="AZ325">
        <v>1</v>
      </c>
      <c r="BA325" t="s">
        <v>80</v>
      </c>
      <c r="BB325" t="s">
        <v>80</v>
      </c>
      <c r="BD325" s="20">
        <f t="shared" si="60"/>
        <v>159</v>
      </c>
      <c r="BG325" t="s">
        <v>80</v>
      </c>
      <c r="BH325" t="s">
        <v>80</v>
      </c>
      <c r="BI325" t="s">
        <v>80</v>
      </c>
      <c r="BJ325" t="s">
        <v>80</v>
      </c>
      <c r="BK325" t="s">
        <v>80</v>
      </c>
      <c r="BL325" t="s">
        <v>80</v>
      </c>
      <c r="BM325" t="s">
        <v>80</v>
      </c>
      <c r="BN325" t="s">
        <v>80</v>
      </c>
      <c r="BO325" t="s">
        <v>80</v>
      </c>
      <c r="BP325" t="s">
        <v>80</v>
      </c>
      <c r="BQ325" t="s">
        <v>80</v>
      </c>
      <c r="BR325" t="s">
        <v>80</v>
      </c>
      <c r="BS325" t="s">
        <v>80</v>
      </c>
      <c r="BT325" t="s">
        <v>80</v>
      </c>
      <c r="BU325" t="s">
        <v>80</v>
      </c>
      <c r="BV325" t="s">
        <v>80</v>
      </c>
      <c r="BW325" t="s">
        <v>80</v>
      </c>
      <c r="BX325" t="s">
        <v>80</v>
      </c>
      <c r="BY325" t="s">
        <v>80</v>
      </c>
      <c r="BZ325" t="s">
        <v>80</v>
      </c>
      <c r="CE325">
        <f t="shared" si="63"/>
        <v>0</v>
      </c>
      <c r="CF325">
        <f t="shared" si="64"/>
        <v>159</v>
      </c>
      <c r="CG325">
        <f t="shared" si="65"/>
        <v>0</v>
      </c>
      <c r="CH325">
        <f t="shared" si="66"/>
        <v>0</v>
      </c>
    </row>
    <row r="326" spans="1:86" hidden="1" x14ac:dyDescent="0.25">
      <c r="A326" t="s">
        <v>546</v>
      </c>
      <c r="B326" t="s">
        <v>547</v>
      </c>
      <c r="C326" t="s">
        <v>83</v>
      </c>
      <c r="D326" t="s">
        <v>151</v>
      </c>
      <c r="E326" t="s">
        <v>548</v>
      </c>
      <c r="F326" t="s">
        <v>109</v>
      </c>
      <c r="G326" t="s">
        <v>80</v>
      </c>
      <c r="H326">
        <v>5</v>
      </c>
      <c r="I326" t="s">
        <v>80</v>
      </c>
      <c r="J326" t="s">
        <v>80</v>
      </c>
      <c r="K326" t="s">
        <v>80</v>
      </c>
      <c r="L326" t="s">
        <v>80</v>
      </c>
      <c r="M326" t="s">
        <v>80</v>
      </c>
      <c r="N326" t="s">
        <v>80</v>
      </c>
      <c r="O326" t="s">
        <v>80</v>
      </c>
      <c r="P326" t="s">
        <v>80</v>
      </c>
      <c r="Q326" t="s">
        <v>80</v>
      </c>
      <c r="R326" t="s">
        <v>80</v>
      </c>
      <c r="S326" t="s">
        <v>80</v>
      </c>
      <c r="T326" t="s">
        <v>80</v>
      </c>
      <c r="U326" t="s">
        <v>80</v>
      </c>
      <c r="V326" t="s">
        <v>80</v>
      </c>
      <c r="W326" t="s">
        <v>80</v>
      </c>
      <c r="X326" t="s">
        <v>80</v>
      </c>
      <c r="Y326" t="s">
        <v>80</v>
      </c>
      <c r="Z326" t="s">
        <v>80</v>
      </c>
      <c r="AA326" t="s">
        <v>80</v>
      </c>
      <c r="AB326" t="s">
        <v>80</v>
      </c>
      <c r="AC326" t="s">
        <v>80</v>
      </c>
      <c r="AD326" t="s">
        <v>80</v>
      </c>
      <c r="AE326" t="s">
        <v>80</v>
      </c>
      <c r="AF326" t="s">
        <v>80</v>
      </c>
      <c r="AG326" t="s">
        <v>80</v>
      </c>
      <c r="AH326" t="s">
        <v>80</v>
      </c>
      <c r="AI326" t="s">
        <v>80</v>
      </c>
      <c r="AJ326" t="s">
        <v>80</v>
      </c>
      <c r="AK326" t="s">
        <v>80</v>
      </c>
      <c r="AL326" t="s">
        <v>80</v>
      </c>
      <c r="AM326" t="s">
        <v>80</v>
      </c>
      <c r="AN326" t="s">
        <v>80</v>
      </c>
      <c r="AO326" t="s">
        <v>80</v>
      </c>
      <c r="AP326" t="s">
        <v>80</v>
      </c>
      <c r="AQ326" t="s">
        <v>80</v>
      </c>
      <c r="AR326" t="s">
        <v>80</v>
      </c>
      <c r="AS326" t="s">
        <v>80</v>
      </c>
      <c r="AT326" t="s">
        <v>80</v>
      </c>
      <c r="AU326" t="s">
        <v>80</v>
      </c>
      <c r="AV326" t="s">
        <v>80</v>
      </c>
      <c r="AW326" t="s">
        <v>80</v>
      </c>
      <c r="AX326" t="s">
        <v>80</v>
      </c>
      <c r="AY326" t="s">
        <v>80</v>
      </c>
      <c r="AZ326" t="s">
        <v>80</v>
      </c>
      <c r="BA326" t="s">
        <v>80</v>
      </c>
      <c r="BB326" t="s">
        <v>80</v>
      </c>
      <c r="BG326" t="s">
        <v>80</v>
      </c>
      <c r="BH326" t="s">
        <v>80</v>
      </c>
      <c r="BI326" t="s">
        <v>80</v>
      </c>
      <c r="BJ326" t="s">
        <v>80</v>
      </c>
      <c r="BK326" t="s">
        <v>80</v>
      </c>
      <c r="BL326" t="s">
        <v>80</v>
      </c>
      <c r="BM326" t="s">
        <v>80</v>
      </c>
      <c r="BN326" t="s">
        <v>80</v>
      </c>
      <c r="BO326" t="s">
        <v>80</v>
      </c>
      <c r="BP326" t="s">
        <v>80</v>
      </c>
      <c r="BQ326" t="s">
        <v>80</v>
      </c>
      <c r="BR326" t="s">
        <v>80</v>
      </c>
      <c r="BS326" t="s">
        <v>80</v>
      </c>
      <c r="BT326" t="s">
        <v>80</v>
      </c>
      <c r="BU326" t="s">
        <v>80</v>
      </c>
      <c r="BV326" t="s">
        <v>80</v>
      </c>
      <c r="BW326" t="s">
        <v>80</v>
      </c>
      <c r="BX326" t="s">
        <v>80</v>
      </c>
      <c r="BY326" t="s">
        <v>80</v>
      </c>
      <c r="BZ326" t="s">
        <v>80</v>
      </c>
      <c r="CE326">
        <f t="shared" si="63"/>
        <v>0</v>
      </c>
      <c r="CF326">
        <f t="shared" si="64"/>
        <v>0</v>
      </c>
      <c r="CG326">
        <f t="shared" si="65"/>
        <v>0</v>
      </c>
      <c r="CH326">
        <f t="shared" si="66"/>
        <v>0</v>
      </c>
    </row>
    <row r="327" spans="1:86" hidden="1" x14ac:dyDescent="0.25">
      <c r="A327" t="s">
        <v>549</v>
      </c>
      <c r="B327" t="s">
        <v>550</v>
      </c>
      <c r="C327" t="s">
        <v>95</v>
      </c>
      <c r="D327" t="s">
        <v>492</v>
      </c>
      <c r="E327" t="s">
        <v>551</v>
      </c>
      <c r="F327" t="s">
        <v>92</v>
      </c>
      <c r="G327">
        <v>327</v>
      </c>
      <c r="H327">
        <v>327</v>
      </c>
      <c r="I327" t="s">
        <v>80</v>
      </c>
      <c r="J327" t="s">
        <v>80</v>
      </c>
      <c r="K327">
        <v>302</v>
      </c>
      <c r="L327">
        <v>302</v>
      </c>
      <c r="M327" t="s">
        <v>80</v>
      </c>
      <c r="N327" t="s">
        <v>80</v>
      </c>
      <c r="O327">
        <v>275</v>
      </c>
      <c r="P327">
        <v>275</v>
      </c>
      <c r="Q327" t="s">
        <v>80</v>
      </c>
      <c r="R327" t="s">
        <v>80</v>
      </c>
      <c r="S327">
        <v>241</v>
      </c>
      <c r="T327">
        <v>240</v>
      </c>
      <c r="U327">
        <v>1</v>
      </c>
      <c r="V327" t="s">
        <v>80</v>
      </c>
      <c r="W327">
        <v>308</v>
      </c>
      <c r="X327">
        <v>309</v>
      </c>
      <c r="Y327" t="s">
        <v>80</v>
      </c>
      <c r="Z327" t="s">
        <v>80</v>
      </c>
      <c r="AA327">
        <v>295</v>
      </c>
      <c r="AB327">
        <v>294</v>
      </c>
      <c r="AC327">
        <v>1</v>
      </c>
      <c r="AD327" t="s">
        <v>80</v>
      </c>
      <c r="AE327">
        <v>351</v>
      </c>
      <c r="AF327">
        <v>352</v>
      </c>
      <c r="AG327" t="s">
        <v>80</v>
      </c>
      <c r="AH327" t="s">
        <v>80</v>
      </c>
      <c r="AI327">
        <v>366</v>
      </c>
      <c r="AJ327">
        <v>364</v>
      </c>
      <c r="AK327">
        <v>1</v>
      </c>
      <c r="AL327" t="s">
        <v>80</v>
      </c>
      <c r="AM327">
        <v>329</v>
      </c>
      <c r="AN327">
        <v>331</v>
      </c>
      <c r="AO327" t="s">
        <v>80</v>
      </c>
      <c r="AP327" t="s">
        <v>80</v>
      </c>
      <c r="AQ327">
        <v>303</v>
      </c>
      <c r="AR327">
        <v>303</v>
      </c>
      <c r="AS327" t="s">
        <v>80</v>
      </c>
      <c r="AT327" t="s">
        <v>80</v>
      </c>
      <c r="AU327">
        <v>274</v>
      </c>
      <c r="AV327">
        <v>274</v>
      </c>
      <c r="AW327" t="s">
        <v>80</v>
      </c>
      <c r="AX327" t="s">
        <v>80</v>
      </c>
      <c r="AY327">
        <v>351</v>
      </c>
      <c r="AZ327">
        <v>344</v>
      </c>
      <c r="BA327" t="s">
        <v>80</v>
      </c>
      <c r="BB327" t="s">
        <v>80</v>
      </c>
      <c r="BC327" s="20">
        <f t="shared" si="59"/>
        <v>3722</v>
      </c>
      <c r="BD327" s="20">
        <f t="shared" si="60"/>
        <v>3715</v>
      </c>
      <c r="BG327">
        <v>376</v>
      </c>
      <c r="BH327">
        <v>383</v>
      </c>
      <c r="BI327" t="s">
        <v>80</v>
      </c>
      <c r="BJ327" t="s">
        <v>80</v>
      </c>
      <c r="BK327">
        <v>276</v>
      </c>
      <c r="BL327">
        <v>275</v>
      </c>
      <c r="BM327" t="s">
        <v>80</v>
      </c>
      <c r="BN327" t="s">
        <v>80</v>
      </c>
      <c r="BO327">
        <v>263</v>
      </c>
      <c r="BP327">
        <v>263</v>
      </c>
      <c r="BQ327" t="s">
        <v>80</v>
      </c>
      <c r="BR327" t="s">
        <v>80</v>
      </c>
      <c r="BS327">
        <v>267</v>
      </c>
      <c r="BT327">
        <v>268</v>
      </c>
      <c r="BU327" t="s">
        <v>80</v>
      </c>
      <c r="BV327" t="s">
        <v>80</v>
      </c>
      <c r="BW327">
        <v>292</v>
      </c>
      <c r="BX327">
        <v>292</v>
      </c>
      <c r="BY327" t="s">
        <v>80</v>
      </c>
      <c r="BZ327" t="s">
        <v>80</v>
      </c>
      <c r="CA327" s="20">
        <f t="shared" si="61"/>
        <v>1474</v>
      </c>
      <c r="CB327" s="20">
        <f t="shared" si="62"/>
        <v>1481</v>
      </c>
      <c r="CE327">
        <f t="shared" si="63"/>
        <v>5196</v>
      </c>
      <c r="CF327">
        <f t="shared" si="64"/>
        <v>5196</v>
      </c>
      <c r="CG327">
        <f t="shared" si="65"/>
        <v>0</v>
      </c>
      <c r="CH327">
        <f t="shared" si="66"/>
        <v>0</v>
      </c>
    </row>
    <row r="328" spans="1:86" hidden="1" x14ac:dyDescent="0.25">
      <c r="A328" t="s">
        <v>549</v>
      </c>
      <c r="B328" t="s">
        <v>550</v>
      </c>
      <c r="C328" t="s">
        <v>95</v>
      </c>
      <c r="D328" t="s">
        <v>492</v>
      </c>
      <c r="E328" t="s">
        <v>551</v>
      </c>
      <c r="F328" t="s">
        <v>86</v>
      </c>
      <c r="G328" t="s">
        <v>80</v>
      </c>
      <c r="H328">
        <v>3</v>
      </c>
      <c r="I328" t="s">
        <v>80</v>
      </c>
      <c r="J328" t="s">
        <v>80</v>
      </c>
      <c r="K328">
        <v>13</v>
      </c>
      <c r="L328">
        <v>8</v>
      </c>
      <c r="M328" t="s">
        <v>80</v>
      </c>
      <c r="N328" t="s">
        <v>80</v>
      </c>
      <c r="O328">
        <v>14</v>
      </c>
      <c r="P328">
        <v>14</v>
      </c>
      <c r="Q328" t="s">
        <v>80</v>
      </c>
      <c r="R328" t="s">
        <v>80</v>
      </c>
      <c r="S328">
        <v>9</v>
      </c>
      <c r="T328">
        <v>11</v>
      </c>
      <c r="U328" t="s">
        <v>80</v>
      </c>
      <c r="V328" t="s">
        <v>80</v>
      </c>
      <c r="W328">
        <v>5</v>
      </c>
      <c r="X328">
        <v>8</v>
      </c>
      <c r="Y328" t="s">
        <v>80</v>
      </c>
      <c r="Z328" t="s">
        <v>80</v>
      </c>
      <c r="AA328">
        <v>4</v>
      </c>
      <c r="AB328">
        <v>2</v>
      </c>
      <c r="AC328" t="s">
        <v>80</v>
      </c>
      <c r="AD328" t="s">
        <v>80</v>
      </c>
      <c r="AE328">
        <v>4</v>
      </c>
      <c r="AF328">
        <v>4</v>
      </c>
      <c r="AG328" t="s">
        <v>80</v>
      </c>
      <c r="AH328" t="s">
        <v>80</v>
      </c>
      <c r="AI328">
        <v>5</v>
      </c>
      <c r="AJ328">
        <v>2</v>
      </c>
      <c r="AK328" t="s">
        <v>80</v>
      </c>
      <c r="AL328" t="s">
        <v>80</v>
      </c>
      <c r="AM328">
        <v>6</v>
      </c>
      <c r="AN328">
        <v>11</v>
      </c>
      <c r="AO328" t="s">
        <v>80</v>
      </c>
      <c r="AP328" t="s">
        <v>80</v>
      </c>
      <c r="AQ328">
        <v>5</v>
      </c>
      <c r="AR328">
        <v>2</v>
      </c>
      <c r="AS328" t="s">
        <v>80</v>
      </c>
      <c r="AT328" t="s">
        <v>80</v>
      </c>
      <c r="AU328">
        <v>1</v>
      </c>
      <c r="AV328">
        <v>4</v>
      </c>
      <c r="AW328" t="s">
        <v>80</v>
      </c>
      <c r="AX328" t="s">
        <v>80</v>
      </c>
      <c r="AY328">
        <v>3</v>
      </c>
      <c r="AZ328">
        <v>1</v>
      </c>
      <c r="BA328" t="s">
        <v>80</v>
      </c>
      <c r="BB328" t="s">
        <v>80</v>
      </c>
      <c r="BD328" s="20">
        <f t="shared" si="60"/>
        <v>70</v>
      </c>
      <c r="BG328">
        <v>2</v>
      </c>
      <c r="BH328">
        <v>2</v>
      </c>
      <c r="BI328" t="s">
        <v>80</v>
      </c>
      <c r="BJ328" t="s">
        <v>80</v>
      </c>
      <c r="BK328">
        <v>3</v>
      </c>
      <c r="BL328">
        <v>3</v>
      </c>
      <c r="BM328" t="s">
        <v>80</v>
      </c>
      <c r="BN328" t="s">
        <v>80</v>
      </c>
      <c r="BO328">
        <v>24</v>
      </c>
      <c r="BP328">
        <v>19</v>
      </c>
      <c r="BQ328" t="s">
        <v>80</v>
      </c>
      <c r="BR328" t="s">
        <v>80</v>
      </c>
      <c r="BS328">
        <v>6</v>
      </c>
      <c r="BT328">
        <v>10</v>
      </c>
      <c r="BU328" t="s">
        <v>80</v>
      </c>
      <c r="BV328" t="s">
        <v>80</v>
      </c>
      <c r="BW328">
        <v>5</v>
      </c>
      <c r="BX328">
        <v>8</v>
      </c>
      <c r="BY328" t="s">
        <v>80</v>
      </c>
      <c r="BZ328" t="s">
        <v>80</v>
      </c>
      <c r="CA328" s="20">
        <f t="shared" si="61"/>
        <v>40</v>
      </c>
      <c r="CB328" s="20">
        <f t="shared" si="62"/>
        <v>42</v>
      </c>
      <c r="CE328">
        <f t="shared" si="63"/>
        <v>40</v>
      </c>
      <c r="CF328">
        <f t="shared" si="64"/>
        <v>112</v>
      </c>
      <c r="CG328">
        <f t="shared" si="65"/>
        <v>0</v>
      </c>
      <c r="CH328">
        <f t="shared" si="66"/>
        <v>0</v>
      </c>
    </row>
    <row r="329" spans="1:86" hidden="1" x14ac:dyDescent="0.25">
      <c r="A329" t="s">
        <v>552</v>
      </c>
      <c r="B329" t="s">
        <v>553</v>
      </c>
      <c r="C329" t="s">
        <v>83</v>
      </c>
      <c r="D329" t="s">
        <v>245</v>
      </c>
      <c r="E329" t="s">
        <v>554</v>
      </c>
      <c r="F329" t="s">
        <v>86</v>
      </c>
      <c r="G329" t="s">
        <v>80</v>
      </c>
      <c r="H329" t="s">
        <v>80</v>
      </c>
      <c r="I329" t="s">
        <v>80</v>
      </c>
      <c r="J329" t="s">
        <v>80</v>
      </c>
      <c r="K329">
        <v>1</v>
      </c>
      <c r="L329">
        <v>1</v>
      </c>
      <c r="M329" t="s">
        <v>80</v>
      </c>
      <c r="N329" t="s">
        <v>80</v>
      </c>
      <c r="O329" t="s">
        <v>80</v>
      </c>
      <c r="P329" t="s">
        <v>80</v>
      </c>
      <c r="Q329" t="s">
        <v>80</v>
      </c>
      <c r="R329" t="s">
        <v>80</v>
      </c>
      <c r="S329">
        <v>3</v>
      </c>
      <c r="T329">
        <v>3</v>
      </c>
      <c r="U329" t="s">
        <v>80</v>
      </c>
      <c r="V329" t="s">
        <v>80</v>
      </c>
      <c r="W329">
        <v>1</v>
      </c>
      <c r="X329">
        <v>1</v>
      </c>
      <c r="Y329" t="s">
        <v>80</v>
      </c>
      <c r="Z329" t="s">
        <v>80</v>
      </c>
      <c r="AA329">
        <v>1</v>
      </c>
      <c r="AB329">
        <v>1</v>
      </c>
      <c r="AC329" t="s">
        <v>80</v>
      </c>
      <c r="AD329" t="s">
        <v>80</v>
      </c>
      <c r="AE329">
        <v>1</v>
      </c>
      <c r="AF329">
        <v>1</v>
      </c>
      <c r="AG329" t="s">
        <v>80</v>
      </c>
      <c r="AH329" t="s">
        <v>80</v>
      </c>
      <c r="AI329" t="s">
        <v>80</v>
      </c>
      <c r="AJ329" t="s">
        <v>80</v>
      </c>
      <c r="AK329" t="s">
        <v>80</v>
      </c>
      <c r="AL329" t="s">
        <v>80</v>
      </c>
      <c r="AM329">
        <v>3</v>
      </c>
      <c r="AN329">
        <v>2</v>
      </c>
      <c r="AO329" t="s">
        <v>80</v>
      </c>
      <c r="AP329" t="s">
        <v>80</v>
      </c>
      <c r="AQ329">
        <v>1</v>
      </c>
      <c r="AR329">
        <v>2</v>
      </c>
      <c r="AS329" t="s">
        <v>80</v>
      </c>
      <c r="AT329" t="s">
        <v>80</v>
      </c>
      <c r="AU329">
        <v>3</v>
      </c>
      <c r="AV329">
        <v>3</v>
      </c>
      <c r="AW329" t="s">
        <v>80</v>
      </c>
      <c r="AX329" t="s">
        <v>80</v>
      </c>
      <c r="AY329">
        <v>2</v>
      </c>
      <c r="AZ329">
        <v>2</v>
      </c>
      <c r="BA329" t="s">
        <v>80</v>
      </c>
      <c r="BB329" t="s">
        <v>80</v>
      </c>
      <c r="BG329">
        <v>1</v>
      </c>
      <c r="BH329">
        <v>1</v>
      </c>
      <c r="BI329" t="s">
        <v>80</v>
      </c>
      <c r="BJ329" t="s">
        <v>80</v>
      </c>
      <c r="BK329">
        <v>2</v>
      </c>
      <c r="BL329">
        <v>2</v>
      </c>
      <c r="BM329" t="s">
        <v>80</v>
      </c>
      <c r="BN329" t="s">
        <v>80</v>
      </c>
      <c r="BO329">
        <v>2</v>
      </c>
      <c r="BP329">
        <v>2</v>
      </c>
      <c r="BQ329" t="s">
        <v>80</v>
      </c>
      <c r="BR329" t="s">
        <v>80</v>
      </c>
      <c r="BS329">
        <v>3</v>
      </c>
      <c r="BT329">
        <v>3</v>
      </c>
      <c r="BU329" t="s">
        <v>80</v>
      </c>
      <c r="BV329" t="s">
        <v>80</v>
      </c>
      <c r="BW329">
        <v>2</v>
      </c>
      <c r="BX329">
        <v>2</v>
      </c>
      <c r="BY329" t="s">
        <v>80</v>
      </c>
      <c r="BZ329" t="s">
        <v>80</v>
      </c>
      <c r="CA329" s="20">
        <f t="shared" si="61"/>
        <v>10</v>
      </c>
      <c r="CB329" s="20">
        <f t="shared" si="62"/>
        <v>10</v>
      </c>
      <c r="CE329">
        <f t="shared" si="63"/>
        <v>10</v>
      </c>
      <c r="CF329">
        <f t="shared" si="64"/>
        <v>10</v>
      </c>
      <c r="CG329">
        <f t="shared" si="65"/>
        <v>0</v>
      </c>
      <c r="CH329">
        <f t="shared" si="66"/>
        <v>0</v>
      </c>
    </row>
    <row r="330" spans="1:86" hidden="1" x14ac:dyDescent="0.25">
      <c r="A330" t="s">
        <v>555</v>
      </c>
      <c r="B330" t="s">
        <v>556</v>
      </c>
      <c r="C330" t="s">
        <v>76</v>
      </c>
      <c r="D330" t="s">
        <v>77</v>
      </c>
      <c r="E330" t="s">
        <v>557</v>
      </c>
      <c r="F330" t="s">
        <v>86</v>
      </c>
      <c r="G330" t="s">
        <v>80</v>
      </c>
      <c r="H330" t="s">
        <v>80</v>
      </c>
      <c r="I330" t="s">
        <v>80</v>
      </c>
      <c r="J330" t="s">
        <v>80</v>
      </c>
      <c r="K330" t="s">
        <v>80</v>
      </c>
      <c r="L330" t="s">
        <v>80</v>
      </c>
      <c r="M330" t="s">
        <v>80</v>
      </c>
      <c r="N330" t="s">
        <v>80</v>
      </c>
      <c r="O330" t="s">
        <v>80</v>
      </c>
      <c r="P330" t="s">
        <v>80</v>
      </c>
      <c r="Q330" t="s">
        <v>80</v>
      </c>
      <c r="R330" t="s">
        <v>80</v>
      </c>
      <c r="S330" t="s">
        <v>80</v>
      </c>
      <c r="T330" t="s">
        <v>80</v>
      </c>
      <c r="U330" t="s">
        <v>80</v>
      </c>
      <c r="V330" t="s">
        <v>80</v>
      </c>
      <c r="W330" t="s">
        <v>80</v>
      </c>
      <c r="X330" t="s">
        <v>80</v>
      </c>
      <c r="Y330" t="s">
        <v>80</v>
      </c>
      <c r="Z330" t="s">
        <v>80</v>
      </c>
      <c r="AA330">
        <v>1</v>
      </c>
      <c r="AB330">
        <v>1</v>
      </c>
      <c r="AC330" t="s">
        <v>80</v>
      </c>
      <c r="AD330" t="s">
        <v>80</v>
      </c>
      <c r="AE330" t="s">
        <v>80</v>
      </c>
      <c r="AF330" t="s">
        <v>80</v>
      </c>
      <c r="AG330" t="s">
        <v>80</v>
      </c>
      <c r="AH330" t="s">
        <v>80</v>
      </c>
      <c r="AI330">
        <v>3</v>
      </c>
      <c r="AJ330">
        <v>3</v>
      </c>
      <c r="AK330" t="s">
        <v>80</v>
      </c>
      <c r="AL330" t="s">
        <v>80</v>
      </c>
      <c r="AM330" t="s">
        <v>80</v>
      </c>
      <c r="AN330" t="s">
        <v>80</v>
      </c>
      <c r="AO330" t="s">
        <v>80</v>
      </c>
      <c r="AP330" t="s">
        <v>80</v>
      </c>
      <c r="AQ330">
        <v>1</v>
      </c>
      <c r="AR330">
        <v>1</v>
      </c>
      <c r="AS330" t="s">
        <v>80</v>
      </c>
      <c r="AT330" t="s">
        <v>80</v>
      </c>
      <c r="AU330">
        <v>1</v>
      </c>
      <c r="AV330">
        <v>1</v>
      </c>
      <c r="AW330" t="s">
        <v>80</v>
      </c>
      <c r="AX330" t="s">
        <v>80</v>
      </c>
      <c r="AY330" t="s">
        <v>80</v>
      </c>
      <c r="AZ330" t="s">
        <v>80</v>
      </c>
      <c r="BA330" t="s">
        <v>80</v>
      </c>
      <c r="BB330" t="s">
        <v>80</v>
      </c>
      <c r="BG330" t="s">
        <v>80</v>
      </c>
      <c r="BH330" t="s">
        <v>80</v>
      </c>
      <c r="BI330" t="s">
        <v>80</v>
      </c>
      <c r="BJ330" t="s">
        <v>80</v>
      </c>
      <c r="BK330" t="s">
        <v>80</v>
      </c>
      <c r="BL330" t="s">
        <v>80</v>
      </c>
      <c r="BM330" t="s">
        <v>80</v>
      </c>
      <c r="BN330" t="s">
        <v>80</v>
      </c>
      <c r="BO330" t="s">
        <v>80</v>
      </c>
      <c r="BP330" t="s">
        <v>80</v>
      </c>
      <c r="BQ330" t="s">
        <v>80</v>
      </c>
      <c r="BR330" t="s">
        <v>80</v>
      </c>
      <c r="BS330">
        <v>2</v>
      </c>
      <c r="BT330">
        <v>2</v>
      </c>
      <c r="BU330" t="s">
        <v>80</v>
      </c>
      <c r="BV330" t="s">
        <v>80</v>
      </c>
      <c r="BW330" t="s">
        <v>80</v>
      </c>
      <c r="BX330" t="s">
        <v>80</v>
      </c>
      <c r="BY330" t="s">
        <v>80</v>
      </c>
      <c r="BZ330" t="s">
        <v>80</v>
      </c>
      <c r="CE330">
        <f t="shared" si="63"/>
        <v>0</v>
      </c>
      <c r="CF330">
        <f t="shared" si="64"/>
        <v>0</v>
      </c>
      <c r="CG330">
        <f t="shared" si="65"/>
        <v>0</v>
      </c>
      <c r="CH330">
        <f t="shared" si="66"/>
        <v>0</v>
      </c>
    </row>
    <row r="331" spans="1:86" hidden="1" x14ac:dyDescent="0.25">
      <c r="A331" t="s">
        <v>558</v>
      </c>
      <c r="B331" t="s">
        <v>559</v>
      </c>
      <c r="C331" t="s">
        <v>100</v>
      </c>
      <c r="D331" t="s">
        <v>101</v>
      </c>
      <c r="E331" t="s">
        <v>560</v>
      </c>
      <c r="F331" t="s">
        <v>92</v>
      </c>
      <c r="G331">
        <v>186</v>
      </c>
      <c r="H331">
        <v>185</v>
      </c>
      <c r="I331" t="s">
        <v>80</v>
      </c>
      <c r="J331" t="s">
        <v>80</v>
      </c>
      <c r="K331">
        <v>140</v>
      </c>
      <c r="L331">
        <v>140</v>
      </c>
      <c r="M331" t="s">
        <v>80</v>
      </c>
      <c r="N331" t="s">
        <v>80</v>
      </c>
      <c r="O331">
        <v>152</v>
      </c>
      <c r="P331">
        <v>153</v>
      </c>
      <c r="Q331" t="s">
        <v>80</v>
      </c>
      <c r="R331" t="s">
        <v>80</v>
      </c>
      <c r="S331">
        <v>175</v>
      </c>
      <c r="T331">
        <v>175</v>
      </c>
      <c r="U331" t="s">
        <v>80</v>
      </c>
      <c r="V331" t="s">
        <v>80</v>
      </c>
      <c r="W331">
        <v>163</v>
      </c>
      <c r="X331">
        <v>162</v>
      </c>
      <c r="Y331" t="s">
        <v>80</v>
      </c>
      <c r="Z331" t="s">
        <v>80</v>
      </c>
      <c r="AA331">
        <v>175</v>
      </c>
      <c r="AB331">
        <v>176</v>
      </c>
      <c r="AC331" t="s">
        <v>80</v>
      </c>
      <c r="AD331" t="s">
        <v>80</v>
      </c>
      <c r="AE331">
        <v>195</v>
      </c>
      <c r="AF331">
        <v>195</v>
      </c>
      <c r="AG331" t="s">
        <v>80</v>
      </c>
      <c r="AH331" t="s">
        <v>80</v>
      </c>
      <c r="AI331">
        <v>219</v>
      </c>
      <c r="AJ331">
        <v>219</v>
      </c>
      <c r="AK331" t="s">
        <v>80</v>
      </c>
      <c r="AL331" t="s">
        <v>80</v>
      </c>
      <c r="AM331">
        <v>206</v>
      </c>
      <c r="AN331">
        <v>206</v>
      </c>
      <c r="AO331" t="s">
        <v>80</v>
      </c>
      <c r="AP331" t="s">
        <v>80</v>
      </c>
      <c r="AQ331">
        <v>211</v>
      </c>
      <c r="AR331">
        <v>209</v>
      </c>
      <c r="AS331" t="s">
        <v>80</v>
      </c>
      <c r="AT331" t="s">
        <v>80</v>
      </c>
      <c r="AU331">
        <v>185</v>
      </c>
      <c r="AV331">
        <v>185</v>
      </c>
      <c r="AW331" t="s">
        <v>80</v>
      </c>
      <c r="AX331" t="s">
        <v>80</v>
      </c>
      <c r="AY331">
        <v>218</v>
      </c>
      <c r="AZ331">
        <v>220</v>
      </c>
      <c r="BA331" t="s">
        <v>80</v>
      </c>
      <c r="BB331" t="s">
        <v>80</v>
      </c>
      <c r="BC331" s="20">
        <f t="shared" si="59"/>
        <v>2225</v>
      </c>
      <c r="BD331" s="20">
        <f t="shared" si="60"/>
        <v>2225</v>
      </c>
      <c r="BG331">
        <v>235</v>
      </c>
      <c r="BH331">
        <v>233</v>
      </c>
      <c r="BI331" t="s">
        <v>80</v>
      </c>
      <c r="BJ331" t="s">
        <v>80</v>
      </c>
      <c r="BK331">
        <v>184</v>
      </c>
      <c r="BL331">
        <v>184</v>
      </c>
      <c r="BM331" t="s">
        <v>80</v>
      </c>
      <c r="BN331" t="s">
        <v>80</v>
      </c>
      <c r="BO331">
        <v>174</v>
      </c>
      <c r="BP331">
        <v>175</v>
      </c>
      <c r="BQ331" t="s">
        <v>80</v>
      </c>
      <c r="BR331" t="s">
        <v>80</v>
      </c>
      <c r="BS331">
        <v>251</v>
      </c>
      <c r="BT331">
        <v>252</v>
      </c>
      <c r="BU331" t="s">
        <v>80</v>
      </c>
      <c r="BV331" t="s">
        <v>80</v>
      </c>
      <c r="BW331">
        <v>215</v>
      </c>
      <c r="BX331">
        <v>215</v>
      </c>
      <c r="BY331" t="s">
        <v>80</v>
      </c>
      <c r="BZ331" t="s">
        <v>80</v>
      </c>
      <c r="CA331" s="20">
        <f t="shared" si="61"/>
        <v>1059</v>
      </c>
      <c r="CB331" s="20">
        <f t="shared" si="62"/>
        <v>1059</v>
      </c>
      <c r="CE331">
        <f t="shared" si="63"/>
        <v>3284</v>
      </c>
      <c r="CF331">
        <f t="shared" si="64"/>
        <v>3284</v>
      </c>
      <c r="CG331">
        <f t="shared" si="65"/>
        <v>0</v>
      </c>
      <c r="CH331">
        <f t="shared" si="66"/>
        <v>0</v>
      </c>
    </row>
    <row r="332" spans="1:86" hidden="1" x14ac:dyDescent="0.25">
      <c r="A332" t="s">
        <v>561</v>
      </c>
      <c r="B332" t="s">
        <v>477</v>
      </c>
      <c r="C332" t="s">
        <v>76</v>
      </c>
      <c r="D332" t="s">
        <v>562</v>
      </c>
      <c r="E332" t="s">
        <v>563</v>
      </c>
      <c r="F332" t="s">
        <v>92</v>
      </c>
      <c r="G332" t="s">
        <v>80</v>
      </c>
      <c r="H332" t="s">
        <v>80</v>
      </c>
      <c r="I332" t="s">
        <v>80</v>
      </c>
      <c r="J332" t="s">
        <v>80</v>
      </c>
      <c r="K332" t="s">
        <v>80</v>
      </c>
      <c r="L332" t="s">
        <v>80</v>
      </c>
      <c r="M332" t="s">
        <v>80</v>
      </c>
      <c r="N332" t="s">
        <v>80</v>
      </c>
      <c r="O332">
        <v>2</v>
      </c>
      <c r="P332">
        <v>2</v>
      </c>
      <c r="Q332" t="s">
        <v>80</v>
      </c>
      <c r="R332" t="s">
        <v>80</v>
      </c>
      <c r="S332">
        <v>2</v>
      </c>
      <c r="T332">
        <v>2</v>
      </c>
      <c r="U332" t="s">
        <v>80</v>
      </c>
      <c r="V332" t="s">
        <v>80</v>
      </c>
      <c r="W332">
        <v>1</v>
      </c>
      <c r="X332">
        <v>1</v>
      </c>
      <c r="Y332" t="s">
        <v>80</v>
      </c>
      <c r="Z332" t="s">
        <v>80</v>
      </c>
      <c r="AA332" t="s">
        <v>80</v>
      </c>
      <c r="AB332" t="s">
        <v>80</v>
      </c>
      <c r="AC332" t="s">
        <v>80</v>
      </c>
      <c r="AD332" t="s">
        <v>80</v>
      </c>
      <c r="AE332">
        <v>1</v>
      </c>
      <c r="AF332">
        <v>1</v>
      </c>
      <c r="AG332" t="s">
        <v>80</v>
      </c>
      <c r="AH332" t="s">
        <v>80</v>
      </c>
      <c r="AI332" t="s">
        <v>80</v>
      </c>
      <c r="AJ332" t="s">
        <v>80</v>
      </c>
      <c r="AK332" t="s">
        <v>80</v>
      </c>
      <c r="AL332" t="s">
        <v>80</v>
      </c>
      <c r="AM332">
        <v>1</v>
      </c>
      <c r="AN332">
        <v>1</v>
      </c>
      <c r="AO332" t="s">
        <v>80</v>
      </c>
      <c r="AP332" t="s">
        <v>80</v>
      </c>
      <c r="AQ332">
        <v>1</v>
      </c>
      <c r="AR332">
        <v>1</v>
      </c>
      <c r="AS332" t="s">
        <v>80</v>
      </c>
      <c r="AT332" t="s">
        <v>80</v>
      </c>
      <c r="AU332" t="s">
        <v>80</v>
      </c>
      <c r="AV332" t="s">
        <v>80</v>
      </c>
      <c r="AW332" t="s">
        <v>80</v>
      </c>
      <c r="AX332" t="s">
        <v>80</v>
      </c>
      <c r="AY332">
        <v>1</v>
      </c>
      <c r="AZ332">
        <v>1</v>
      </c>
      <c r="BA332" t="s">
        <v>80</v>
      </c>
      <c r="BB332" t="s">
        <v>80</v>
      </c>
      <c r="BG332">
        <v>3</v>
      </c>
      <c r="BH332">
        <v>3</v>
      </c>
      <c r="BI332" t="s">
        <v>80</v>
      </c>
      <c r="BJ332" t="s">
        <v>80</v>
      </c>
      <c r="BK332" t="s">
        <v>80</v>
      </c>
      <c r="BL332" t="s">
        <v>80</v>
      </c>
      <c r="BM332" t="s">
        <v>80</v>
      </c>
      <c r="BN332" t="s">
        <v>80</v>
      </c>
      <c r="BO332" t="s">
        <v>80</v>
      </c>
      <c r="BP332" t="s">
        <v>80</v>
      </c>
      <c r="BQ332" t="s">
        <v>80</v>
      </c>
      <c r="BR332" t="s">
        <v>80</v>
      </c>
      <c r="BS332" t="s">
        <v>80</v>
      </c>
      <c r="BT332" t="s">
        <v>80</v>
      </c>
      <c r="BU332" t="s">
        <v>80</v>
      </c>
      <c r="BV332" t="s">
        <v>80</v>
      </c>
      <c r="BW332" t="s">
        <v>80</v>
      </c>
      <c r="BX332" t="s">
        <v>80</v>
      </c>
      <c r="BY332" t="s">
        <v>80</v>
      </c>
      <c r="BZ332" t="s">
        <v>80</v>
      </c>
      <c r="CE332">
        <f t="shared" si="63"/>
        <v>0</v>
      </c>
      <c r="CF332">
        <f t="shared" si="64"/>
        <v>0</v>
      </c>
      <c r="CG332">
        <f t="shared" si="65"/>
        <v>0</v>
      </c>
      <c r="CH332">
        <f t="shared" si="66"/>
        <v>0</v>
      </c>
    </row>
    <row r="333" spans="1:86" hidden="1" x14ac:dyDescent="0.25">
      <c r="A333" t="s">
        <v>561</v>
      </c>
      <c r="B333" t="s">
        <v>477</v>
      </c>
      <c r="C333" t="s">
        <v>76</v>
      </c>
      <c r="D333" t="s">
        <v>562</v>
      </c>
      <c r="E333" t="s">
        <v>563</v>
      </c>
      <c r="F333" t="s">
        <v>542</v>
      </c>
      <c r="G333">
        <v>1</v>
      </c>
      <c r="H333">
        <v>1</v>
      </c>
      <c r="I333" t="s">
        <v>80</v>
      </c>
      <c r="J333" t="s">
        <v>80</v>
      </c>
      <c r="K333">
        <v>1</v>
      </c>
      <c r="L333">
        <v>1</v>
      </c>
      <c r="M333" t="s">
        <v>80</v>
      </c>
      <c r="N333" t="s">
        <v>80</v>
      </c>
      <c r="O333">
        <v>1</v>
      </c>
      <c r="P333">
        <v>1</v>
      </c>
      <c r="Q333" t="s">
        <v>80</v>
      </c>
      <c r="R333" t="s">
        <v>80</v>
      </c>
      <c r="S333">
        <v>1</v>
      </c>
      <c r="T333">
        <v>1</v>
      </c>
      <c r="U333" t="s">
        <v>80</v>
      </c>
      <c r="V333" t="s">
        <v>80</v>
      </c>
      <c r="W333">
        <v>3</v>
      </c>
      <c r="X333">
        <v>1</v>
      </c>
      <c r="Y333" t="s">
        <v>80</v>
      </c>
      <c r="Z333" t="s">
        <v>80</v>
      </c>
      <c r="AA333">
        <v>2</v>
      </c>
      <c r="AB333">
        <v>4</v>
      </c>
      <c r="AC333" t="s">
        <v>80</v>
      </c>
      <c r="AD333" t="s">
        <v>80</v>
      </c>
      <c r="AE333">
        <v>3</v>
      </c>
      <c r="AF333">
        <v>3</v>
      </c>
      <c r="AG333" t="s">
        <v>80</v>
      </c>
      <c r="AH333" t="s">
        <v>80</v>
      </c>
      <c r="AI333">
        <v>1</v>
      </c>
      <c r="AJ333">
        <v>1</v>
      </c>
      <c r="AK333" t="s">
        <v>80</v>
      </c>
      <c r="AL333" t="s">
        <v>80</v>
      </c>
      <c r="AM333">
        <v>1</v>
      </c>
      <c r="AN333">
        <v>1</v>
      </c>
      <c r="AO333" t="s">
        <v>80</v>
      </c>
      <c r="AP333" t="s">
        <v>80</v>
      </c>
      <c r="AQ333">
        <v>1</v>
      </c>
      <c r="AR333">
        <v>1</v>
      </c>
      <c r="AS333" t="s">
        <v>80</v>
      </c>
      <c r="AT333" t="s">
        <v>80</v>
      </c>
      <c r="AU333">
        <v>2</v>
      </c>
      <c r="AV333">
        <v>2</v>
      </c>
      <c r="AW333" t="s">
        <v>80</v>
      </c>
      <c r="AX333" t="s">
        <v>80</v>
      </c>
      <c r="AY333">
        <v>1</v>
      </c>
      <c r="AZ333">
        <v>1</v>
      </c>
      <c r="BA333" t="s">
        <v>80</v>
      </c>
      <c r="BB333" t="s">
        <v>80</v>
      </c>
      <c r="BC333" s="20">
        <f t="shared" si="59"/>
        <v>18</v>
      </c>
      <c r="BD333" s="20">
        <f t="shared" si="60"/>
        <v>18</v>
      </c>
      <c r="BG333">
        <v>5</v>
      </c>
      <c r="BH333">
        <v>5</v>
      </c>
      <c r="BI333" t="s">
        <v>80</v>
      </c>
      <c r="BJ333" t="s">
        <v>80</v>
      </c>
      <c r="BK333">
        <v>7</v>
      </c>
      <c r="BL333">
        <v>6</v>
      </c>
      <c r="BM333" t="s">
        <v>80</v>
      </c>
      <c r="BN333" t="s">
        <v>80</v>
      </c>
      <c r="BO333">
        <v>1</v>
      </c>
      <c r="BP333">
        <v>2</v>
      </c>
      <c r="BQ333" t="s">
        <v>80</v>
      </c>
      <c r="BR333" t="s">
        <v>80</v>
      </c>
      <c r="BS333">
        <v>2</v>
      </c>
      <c r="BT333">
        <v>1</v>
      </c>
      <c r="BU333" t="s">
        <v>80</v>
      </c>
      <c r="BV333" t="s">
        <v>80</v>
      </c>
      <c r="BW333" t="s">
        <v>80</v>
      </c>
      <c r="BX333">
        <v>1</v>
      </c>
      <c r="BY333" t="s">
        <v>80</v>
      </c>
      <c r="BZ333" t="s">
        <v>80</v>
      </c>
      <c r="CB333" s="20">
        <f t="shared" si="62"/>
        <v>15</v>
      </c>
      <c r="CE333">
        <f t="shared" si="63"/>
        <v>18</v>
      </c>
      <c r="CF333">
        <f t="shared" si="64"/>
        <v>33</v>
      </c>
      <c r="CG333">
        <f t="shared" si="65"/>
        <v>0</v>
      </c>
      <c r="CH333">
        <f t="shared" si="66"/>
        <v>0</v>
      </c>
    </row>
    <row r="334" spans="1:86" hidden="1" x14ac:dyDescent="0.25">
      <c r="A334" t="s">
        <v>564</v>
      </c>
      <c r="B334" t="s">
        <v>565</v>
      </c>
      <c r="C334" t="s">
        <v>201</v>
      </c>
      <c r="D334" t="s">
        <v>513</v>
      </c>
      <c r="E334" t="s">
        <v>566</v>
      </c>
      <c r="F334" t="s">
        <v>109</v>
      </c>
      <c r="G334">
        <v>35</v>
      </c>
      <c r="H334">
        <v>37</v>
      </c>
      <c r="I334">
        <v>14</v>
      </c>
      <c r="J334">
        <v>1</v>
      </c>
      <c r="K334">
        <v>40</v>
      </c>
      <c r="L334">
        <v>34</v>
      </c>
      <c r="M334">
        <v>11</v>
      </c>
      <c r="N334">
        <v>1</v>
      </c>
      <c r="O334">
        <v>43</v>
      </c>
      <c r="P334">
        <v>45</v>
      </c>
      <c r="Q334">
        <v>10</v>
      </c>
      <c r="R334">
        <v>1</v>
      </c>
      <c r="S334">
        <v>36</v>
      </c>
      <c r="T334">
        <v>36</v>
      </c>
      <c r="U334">
        <v>16</v>
      </c>
      <c r="V334" t="s">
        <v>80</v>
      </c>
      <c r="W334">
        <v>25</v>
      </c>
      <c r="X334">
        <v>28</v>
      </c>
      <c r="Y334">
        <v>12</v>
      </c>
      <c r="Z334" t="s">
        <v>80</v>
      </c>
      <c r="AA334">
        <v>22</v>
      </c>
      <c r="AB334">
        <v>23</v>
      </c>
      <c r="AC334">
        <v>13</v>
      </c>
      <c r="AD334">
        <v>2</v>
      </c>
      <c r="AE334">
        <v>28</v>
      </c>
      <c r="AF334">
        <v>28</v>
      </c>
      <c r="AG334">
        <v>18</v>
      </c>
      <c r="AH334" t="s">
        <v>80</v>
      </c>
      <c r="AI334">
        <v>24</v>
      </c>
      <c r="AJ334">
        <v>24</v>
      </c>
      <c r="AK334">
        <v>12</v>
      </c>
      <c r="AL334" t="s">
        <v>80</v>
      </c>
      <c r="AM334">
        <v>17</v>
      </c>
      <c r="AN334">
        <v>17</v>
      </c>
      <c r="AO334">
        <v>14</v>
      </c>
      <c r="AP334" t="s">
        <v>80</v>
      </c>
      <c r="AQ334" t="s">
        <v>80</v>
      </c>
      <c r="AR334" t="s">
        <v>80</v>
      </c>
      <c r="AS334" t="s">
        <v>80</v>
      </c>
      <c r="AT334" t="s">
        <v>80</v>
      </c>
      <c r="AU334" t="s">
        <v>80</v>
      </c>
      <c r="AV334" t="s">
        <v>80</v>
      </c>
      <c r="AW334" t="s">
        <v>80</v>
      </c>
      <c r="AX334" t="s">
        <v>80</v>
      </c>
      <c r="AY334" t="s">
        <v>80</v>
      </c>
      <c r="AZ334" t="s">
        <v>80</v>
      </c>
      <c r="BA334" t="s">
        <v>80</v>
      </c>
      <c r="BB334" t="s">
        <v>80</v>
      </c>
      <c r="BG334" t="s">
        <v>80</v>
      </c>
      <c r="BH334" t="s">
        <v>80</v>
      </c>
      <c r="BI334" t="s">
        <v>80</v>
      </c>
      <c r="BJ334" t="s">
        <v>80</v>
      </c>
      <c r="BK334" t="s">
        <v>80</v>
      </c>
      <c r="BL334" t="s">
        <v>80</v>
      </c>
      <c r="BM334" t="s">
        <v>80</v>
      </c>
      <c r="BN334" t="s">
        <v>80</v>
      </c>
      <c r="BO334" t="s">
        <v>80</v>
      </c>
      <c r="BP334" t="s">
        <v>80</v>
      </c>
      <c r="BQ334" t="s">
        <v>80</v>
      </c>
      <c r="BR334" t="s">
        <v>80</v>
      </c>
      <c r="BS334" t="s">
        <v>80</v>
      </c>
      <c r="BT334" t="s">
        <v>80</v>
      </c>
      <c r="BU334" t="s">
        <v>80</v>
      </c>
      <c r="BV334" t="s">
        <v>80</v>
      </c>
      <c r="BW334" t="s">
        <v>80</v>
      </c>
      <c r="BX334" t="s">
        <v>80</v>
      </c>
      <c r="BY334" t="s">
        <v>80</v>
      </c>
      <c r="BZ334" t="s">
        <v>80</v>
      </c>
      <c r="CE334">
        <f t="shared" si="63"/>
        <v>0</v>
      </c>
      <c r="CF334">
        <f t="shared" si="64"/>
        <v>0</v>
      </c>
      <c r="CG334">
        <f t="shared" si="65"/>
        <v>0</v>
      </c>
      <c r="CH334">
        <f t="shared" si="66"/>
        <v>0</v>
      </c>
    </row>
    <row r="335" spans="1:86" hidden="1" x14ac:dyDescent="0.25">
      <c r="A335" t="s">
        <v>564</v>
      </c>
      <c r="B335" t="s">
        <v>565</v>
      </c>
      <c r="C335" t="s">
        <v>201</v>
      </c>
      <c r="D335" t="s">
        <v>513</v>
      </c>
      <c r="E335" t="s">
        <v>566</v>
      </c>
      <c r="F335" t="s">
        <v>120</v>
      </c>
      <c r="G335">
        <v>4</v>
      </c>
      <c r="H335">
        <v>4</v>
      </c>
      <c r="I335" t="s">
        <v>80</v>
      </c>
      <c r="J335" t="s">
        <v>80</v>
      </c>
      <c r="K335">
        <v>5</v>
      </c>
      <c r="L335">
        <v>4</v>
      </c>
      <c r="M335" t="s">
        <v>80</v>
      </c>
      <c r="N335" t="s">
        <v>80</v>
      </c>
      <c r="O335">
        <v>5</v>
      </c>
      <c r="P335">
        <v>5</v>
      </c>
      <c r="Q335" t="s">
        <v>80</v>
      </c>
      <c r="R335" t="s">
        <v>80</v>
      </c>
      <c r="S335">
        <v>9</v>
      </c>
      <c r="T335">
        <v>9</v>
      </c>
      <c r="U335" t="s">
        <v>80</v>
      </c>
      <c r="V335" t="s">
        <v>80</v>
      </c>
      <c r="W335">
        <v>8</v>
      </c>
      <c r="X335">
        <v>9</v>
      </c>
      <c r="Y335" t="s">
        <v>80</v>
      </c>
      <c r="Z335" t="s">
        <v>80</v>
      </c>
      <c r="AA335">
        <v>8</v>
      </c>
      <c r="AB335">
        <v>6</v>
      </c>
      <c r="AC335" t="s">
        <v>80</v>
      </c>
      <c r="AD335" t="s">
        <v>80</v>
      </c>
      <c r="AE335">
        <v>7</v>
      </c>
      <c r="AF335">
        <v>7</v>
      </c>
      <c r="AG335" t="s">
        <v>80</v>
      </c>
      <c r="AH335" t="s">
        <v>80</v>
      </c>
      <c r="AI335">
        <v>3</v>
      </c>
      <c r="AJ335">
        <v>5</v>
      </c>
      <c r="AK335" t="s">
        <v>80</v>
      </c>
      <c r="AL335" t="s">
        <v>80</v>
      </c>
      <c r="AM335">
        <v>4</v>
      </c>
      <c r="AN335">
        <v>4</v>
      </c>
      <c r="AO335" t="s">
        <v>80</v>
      </c>
      <c r="AP335" t="s">
        <v>80</v>
      </c>
      <c r="AQ335" t="s">
        <v>80</v>
      </c>
      <c r="AR335" t="s">
        <v>80</v>
      </c>
      <c r="AS335" t="s">
        <v>80</v>
      </c>
      <c r="AT335" t="s">
        <v>80</v>
      </c>
      <c r="AU335" t="s">
        <v>80</v>
      </c>
      <c r="AV335" t="s">
        <v>80</v>
      </c>
      <c r="AW335" t="s">
        <v>80</v>
      </c>
      <c r="AX335" t="s">
        <v>80</v>
      </c>
      <c r="AY335" t="s">
        <v>80</v>
      </c>
      <c r="AZ335" t="s">
        <v>80</v>
      </c>
      <c r="BA335" t="s">
        <v>80</v>
      </c>
      <c r="BB335" t="s">
        <v>80</v>
      </c>
      <c r="BG335" t="s">
        <v>80</v>
      </c>
      <c r="BH335" t="s">
        <v>80</v>
      </c>
      <c r="BI335" t="s">
        <v>80</v>
      </c>
      <c r="BJ335" t="s">
        <v>80</v>
      </c>
      <c r="BK335" t="s">
        <v>80</v>
      </c>
      <c r="BL335" t="s">
        <v>80</v>
      </c>
      <c r="BM335" t="s">
        <v>80</v>
      </c>
      <c r="BN335" t="s">
        <v>80</v>
      </c>
      <c r="BO335" t="s">
        <v>80</v>
      </c>
      <c r="BP335" t="s">
        <v>80</v>
      </c>
      <c r="BQ335" t="s">
        <v>80</v>
      </c>
      <c r="BR335" t="s">
        <v>80</v>
      </c>
      <c r="BS335" t="s">
        <v>80</v>
      </c>
      <c r="BT335" t="s">
        <v>80</v>
      </c>
      <c r="BU335" t="s">
        <v>80</v>
      </c>
      <c r="BV335" t="s">
        <v>80</v>
      </c>
      <c r="BW335" t="s">
        <v>80</v>
      </c>
      <c r="BX335" t="s">
        <v>80</v>
      </c>
      <c r="BY335" t="s">
        <v>80</v>
      </c>
      <c r="BZ335" t="s">
        <v>80</v>
      </c>
      <c r="CE335">
        <f t="shared" si="63"/>
        <v>0</v>
      </c>
      <c r="CF335">
        <f t="shared" si="64"/>
        <v>0</v>
      </c>
      <c r="CG335">
        <f t="shared" si="65"/>
        <v>0</v>
      </c>
      <c r="CH335">
        <f t="shared" si="66"/>
        <v>0</v>
      </c>
    </row>
    <row r="336" spans="1:86" hidden="1" x14ac:dyDescent="0.25">
      <c r="A336" t="s">
        <v>567</v>
      </c>
      <c r="B336" t="s">
        <v>568</v>
      </c>
      <c r="C336" t="s">
        <v>83</v>
      </c>
      <c r="D336" t="s">
        <v>245</v>
      </c>
      <c r="E336" t="s">
        <v>569</v>
      </c>
      <c r="F336" t="s">
        <v>86</v>
      </c>
      <c r="G336">
        <v>6</v>
      </c>
      <c r="H336">
        <v>5</v>
      </c>
      <c r="I336" t="s">
        <v>80</v>
      </c>
      <c r="J336" t="s">
        <v>80</v>
      </c>
      <c r="K336">
        <v>15</v>
      </c>
      <c r="L336">
        <v>14</v>
      </c>
      <c r="M336" t="s">
        <v>80</v>
      </c>
      <c r="N336" t="s">
        <v>80</v>
      </c>
      <c r="O336">
        <v>18</v>
      </c>
      <c r="P336">
        <v>20</v>
      </c>
      <c r="Q336" t="s">
        <v>80</v>
      </c>
      <c r="R336" t="s">
        <v>80</v>
      </c>
      <c r="S336">
        <v>5</v>
      </c>
      <c r="T336">
        <v>5</v>
      </c>
      <c r="U336" t="s">
        <v>80</v>
      </c>
      <c r="V336" t="s">
        <v>80</v>
      </c>
      <c r="W336">
        <v>17</v>
      </c>
      <c r="X336">
        <v>15</v>
      </c>
      <c r="Y336" t="s">
        <v>80</v>
      </c>
      <c r="Z336" t="s">
        <v>80</v>
      </c>
      <c r="AA336">
        <v>9</v>
      </c>
      <c r="AB336">
        <v>11</v>
      </c>
      <c r="AC336" t="s">
        <v>80</v>
      </c>
      <c r="AD336" t="s">
        <v>80</v>
      </c>
      <c r="AE336">
        <v>22</v>
      </c>
      <c r="AF336">
        <v>18</v>
      </c>
      <c r="AG336" t="s">
        <v>80</v>
      </c>
      <c r="AH336" t="s">
        <v>80</v>
      </c>
      <c r="AI336">
        <v>5</v>
      </c>
      <c r="AJ336">
        <v>9</v>
      </c>
      <c r="AK336" t="s">
        <v>80</v>
      </c>
      <c r="AL336" t="s">
        <v>80</v>
      </c>
      <c r="AM336">
        <v>6</v>
      </c>
      <c r="AN336">
        <v>6</v>
      </c>
      <c r="AO336" t="s">
        <v>80</v>
      </c>
      <c r="AP336" t="s">
        <v>80</v>
      </c>
      <c r="AQ336">
        <v>11</v>
      </c>
      <c r="AR336">
        <v>10</v>
      </c>
      <c r="AS336" t="s">
        <v>80</v>
      </c>
      <c r="AT336" t="s">
        <v>80</v>
      </c>
      <c r="AU336">
        <v>9</v>
      </c>
      <c r="AV336">
        <v>8</v>
      </c>
      <c r="AW336" t="s">
        <v>80</v>
      </c>
      <c r="AX336" t="s">
        <v>80</v>
      </c>
      <c r="AY336">
        <v>12</v>
      </c>
      <c r="AZ336">
        <v>14</v>
      </c>
      <c r="BA336" t="s">
        <v>80</v>
      </c>
      <c r="BB336" t="s">
        <v>80</v>
      </c>
      <c r="BC336" s="20">
        <f t="shared" si="59"/>
        <v>135</v>
      </c>
      <c r="BD336" s="20">
        <f t="shared" si="60"/>
        <v>135</v>
      </c>
      <c r="BG336">
        <v>12</v>
      </c>
      <c r="BH336">
        <v>11</v>
      </c>
      <c r="BI336" t="s">
        <v>80</v>
      </c>
      <c r="BJ336" t="s">
        <v>80</v>
      </c>
      <c r="BK336">
        <v>19</v>
      </c>
      <c r="BL336">
        <v>17</v>
      </c>
      <c r="BM336" t="s">
        <v>80</v>
      </c>
      <c r="BN336" t="s">
        <v>80</v>
      </c>
      <c r="BO336">
        <v>19</v>
      </c>
      <c r="BP336">
        <v>20</v>
      </c>
      <c r="BQ336" t="s">
        <v>80</v>
      </c>
      <c r="BR336" t="s">
        <v>80</v>
      </c>
      <c r="BS336">
        <v>13</v>
      </c>
      <c r="BT336">
        <v>14</v>
      </c>
      <c r="BU336" t="s">
        <v>80</v>
      </c>
      <c r="BV336" t="s">
        <v>80</v>
      </c>
      <c r="BW336">
        <v>14</v>
      </c>
      <c r="BX336">
        <v>15</v>
      </c>
      <c r="BY336" t="s">
        <v>80</v>
      </c>
      <c r="BZ336" t="s">
        <v>80</v>
      </c>
      <c r="CA336" s="20">
        <f t="shared" si="61"/>
        <v>77</v>
      </c>
      <c r="CB336" s="20">
        <f t="shared" si="62"/>
        <v>77</v>
      </c>
      <c r="CE336">
        <f t="shared" si="63"/>
        <v>212</v>
      </c>
      <c r="CF336">
        <f t="shared" si="64"/>
        <v>212</v>
      </c>
      <c r="CG336">
        <f t="shared" si="65"/>
        <v>0</v>
      </c>
      <c r="CH336">
        <f t="shared" si="66"/>
        <v>0</v>
      </c>
    </row>
    <row r="337" spans="1:86" hidden="1" x14ac:dyDescent="0.25">
      <c r="A337" t="s">
        <v>570</v>
      </c>
      <c r="B337" t="s">
        <v>571</v>
      </c>
      <c r="C337" t="s">
        <v>83</v>
      </c>
      <c r="D337" t="s">
        <v>245</v>
      </c>
      <c r="E337" t="s">
        <v>572</v>
      </c>
      <c r="F337" t="s">
        <v>86</v>
      </c>
      <c r="G337">
        <v>23</v>
      </c>
      <c r="H337">
        <v>22</v>
      </c>
      <c r="I337" t="s">
        <v>80</v>
      </c>
      <c r="J337" t="s">
        <v>80</v>
      </c>
      <c r="K337">
        <v>35</v>
      </c>
      <c r="L337">
        <v>33</v>
      </c>
      <c r="M337" t="s">
        <v>80</v>
      </c>
      <c r="N337" t="s">
        <v>80</v>
      </c>
      <c r="O337">
        <v>37</v>
      </c>
      <c r="P337">
        <v>38</v>
      </c>
      <c r="Q337" t="s">
        <v>80</v>
      </c>
      <c r="R337" t="s">
        <v>80</v>
      </c>
      <c r="S337">
        <v>25</v>
      </c>
      <c r="T337">
        <v>26</v>
      </c>
      <c r="U337" t="s">
        <v>80</v>
      </c>
      <c r="V337" t="s">
        <v>80</v>
      </c>
      <c r="W337">
        <v>23</v>
      </c>
      <c r="X337">
        <v>23</v>
      </c>
      <c r="Y337" t="s">
        <v>80</v>
      </c>
      <c r="Z337" t="s">
        <v>80</v>
      </c>
      <c r="AA337">
        <v>32</v>
      </c>
      <c r="AB337">
        <v>31</v>
      </c>
      <c r="AC337" t="s">
        <v>80</v>
      </c>
      <c r="AD337" t="s">
        <v>80</v>
      </c>
      <c r="AE337">
        <v>18</v>
      </c>
      <c r="AF337">
        <v>19</v>
      </c>
      <c r="AG337" t="s">
        <v>80</v>
      </c>
      <c r="AH337" t="s">
        <v>80</v>
      </c>
      <c r="AI337">
        <v>20</v>
      </c>
      <c r="AJ337">
        <v>22</v>
      </c>
      <c r="AK337" t="s">
        <v>80</v>
      </c>
      <c r="AL337">
        <v>1</v>
      </c>
      <c r="AM337">
        <v>17</v>
      </c>
      <c r="AN337">
        <v>16</v>
      </c>
      <c r="AO337" t="s">
        <v>80</v>
      </c>
      <c r="AP337" t="s">
        <v>80</v>
      </c>
      <c r="AQ337">
        <v>11</v>
      </c>
      <c r="AR337">
        <v>12</v>
      </c>
      <c r="AS337" t="s">
        <v>80</v>
      </c>
      <c r="AT337" t="s">
        <v>80</v>
      </c>
      <c r="AU337">
        <v>29</v>
      </c>
      <c r="AV337">
        <v>27</v>
      </c>
      <c r="AW337" t="s">
        <v>80</v>
      </c>
      <c r="AX337" t="s">
        <v>80</v>
      </c>
      <c r="AY337">
        <v>26</v>
      </c>
      <c r="AZ337">
        <v>28</v>
      </c>
      <c r="BA337">
        <v>1</v>
      </c>
      <c r="BB337" t="s">
        <v>80</v>
      </c>
      <c r="BC337" s="20">
        <f t="shared" si="59"/>
        <v>296</v>
      </c>
      <c r="BD337" s="20">
        <f t="shared" si="60"/>
        <v>297</v>
      </c>
      <c r="BG337">
        <v>12</v>
      </c>
      <c r="BH337">
        <v>12</v>
      </c>
      <c r="BI337" t="s">
        <v>80</v>
      </c>
      <c r="BJ337" t="s">
        <v>80</v>
      </c>
      <c r="BK337">
        <v>23</v>
      </c>
      <c r="BL337">
        <v>18</v>
      </c>
      <c r="BM337" t="s">
        <v>80</v>
      </c>
      <c r="BN337" t="s">
        <v>80</v>
      </c>
      <c r="BO337">
        <v>39</v>
      </c>
      <c r="BP337">
        <v>42</v>
      </c>
      <c r="BQ337" t="s">
        <v>80</v>
      </c>
      <c r="BR337" t="s">
        <v>80</v>
      </c>
      <c r="BS337">
        <v>14</v>
      </c>
      <c r="BT337">
        <v>16</v>
      </c>
      <c r="BU337" t="s">
        <v>80</v>
      </c>
      <c r="BV337" t="s">
        <v>80</v>
      </c>
      <c r="BW337">
        <v>7</v>
      </c>
      <c r="BX337">
        <v>7</v>
      </c>
      <c r="BY337" t="s">
        <v>80</v>
      </c>
      <c r="BZ337" t="s">
        <v>80</v>
      </c>
      <c r="CA337" s="20">
        <f t="shared" si="61"/>
        <v>95</v>
      </c>
      <c r="CB337" s="20">
        <f t="shared" si="62"/>
        <v>95</v>
      </c>
      <c r="CE337">
        <f t="shared" si="63"/>
        <v>391</v>
      </c>
      <c r="CF337">
        <f t="shared" si="64"/>
        <v>392</v>
      </c>
      <c r="CG337">
        <f t="shared" si="65"/>
        <v>0</v>
      </c>
      <c r="CH337">
        <f t="shared" si="66"/>
        <v>0</v>
      </c>
    </row>
    <row r="338" spans="1:86" hidden="1" x14ac:dyDescent="0.25">
      <c r="A338" t="s">
        <v>570</v>
      </c>
      <c r="B338" t="s">
        <v>571</v>
      </c>
      <c r="C338" t="s">
        <v>83</v>
      </c>
      <c r="D338" t="s">
        <v>245</v>
      </c>
      <c r="E338" t="s">
        <v>572</v>
      </c>
      <c r="F338" t="s">
        <v>79</v>
      </c>
      <c r="G338">
        <v>163</v>
      </c>
      <c r="H338">
        <v>153</v>
      </c>
      <c r="I338" t="s">
        <v>80</v>
      </c>
      <c r="J338" t="s">
        <v>80</v>
      </c>
      <c r="K338">
        <v>159</v>
      </c>
      <c r="L338">
        <v>157</v>
      </c>
      <c r="M338">
        <v>1</v>
      </c>
      <c r="N338" t="s">
        <v>80</v>
      </c>
      <c r="O338">
        <v>175</v>
      </c>
      <c r="P338">
        <v>179</v>
      </c>
      <c r="Q338" t="s">
        <v>80</v>
      </c>
      <c r="R338">
        <v>1</v>
      </c>
      <c r="S338">
        <v>159</v>
      </c>
      <c r="T338">
        <v>156</v>
      </c>
      <c r="U338" t="s">
        <v>80</v>
      </c>
      <c r="V338" t="s">
        <v>80</v>
      </c>
      <c r="W338">
        <v>184</v>
      </c>
      <c r="X338">
        <v>184</v>
      </c>
      <c r="Y338" t="s">
        <v>80</v>
      </c>
      <c r="Z338" t="s">
        <v>80</v>
      </c>
      <c r="AA338">
        <v>186</v>
      </c>
      <c r="AB338">
        <v>185</v>
      </c>
      <c r="AC338" t="s">
        <v>80</v>
      </c>
      <c r="AD338" t="s">
        <v>80</v>
      </c>
      <c r="AE338">
        <v>186</v>
      </c>
      <c r="AF338">
        <v>190</v>
      </c>
      <c r="AG338" t="s">
        <v>80</v>
      </c>
      <c r="AH338" t="s">
        <v>80</v>
      </c>
      <c r="AI338">
        <v>145</v>
      </c>
      <c r="AJ338">
        <v>141</v>
      </c>
      <c r="AK338" t="s">
        <v>80</v>
      </c>
      <c r="AL338" t="s">
        <v>80</v>
      </c>
      <c r="AM338">
        <v>152</v>
      </c>
      <c r="AN338">
        <v>156</v>
      </c>
      <c r="AO338" t="s">
        <v>80</v>
      </c>
      <c r="AP338" t="s">
        <v>80</v>
      </c>
      <c r="AQ338">
        <v>141</v>
      </c>
      <c r="AR338">
        <v>137</v>
      </c>
      <c r="AS338" t="s">
        <v>80</v>
      </c>
      <c r="AT338">
        <v>2</v>
      </c>
      <c r="AU338">
        <v>155</v>
      </c>
      <c r="AV338">
        <v>163</v>
      </c>
      <c r="AW338" t="s">
        <v>80</v>
      </c>
      <c r="AX338" t="s">
        <v>80</v>
      </c>
      <c r="AY338">
        <v>162</v>
      </c>
      <c r="AZ338">
        <v>162</v>
      </c>
      <c r="BA338">
        <v>1</v>
      </c>
      <c r="BB338" t="s">
        <v>80</v>
      </c>
      <c r="BC338" s="20">
        <f t="shared" si="59"/>
        <v>1967</v>
      </c>
      <c r="BD338" s="20">
        <f t="shared" si="60"/>
        <v>1963</v>
      </c>
      <c r="BG338">
        <v>159</v>
      </c>
      <c r="BH338">
        <v>147</v>
      </c>
      <c r="BI338" t="s">
        <v>80</v>
      </c>
      <c r="BJ338">
        <v>1</v>
      </c>
      <c r="BK338">
        <v>143</v>
      </c>
      <c r="BL338">
        <v>150</v>
      </c>
      <c r="BM338" t="s">
        <v>80</v>
      </c>
      <c r="BN338">
        <v>1</v>
      </c>
      <c r="BO338">
        <v>169</v>
      </c>
      <c r="BP338">
        <v>174</v>
      </c>
      <c r="BQ338" t="s">
        <v>80</v>
      </c>
      <c r="BR338" t="s">
        <v>80</v>
      </c>
      <c r="BS338">
        <v>140</v>
      </c>
      <c r="BT338">
        <v>139</v>
      </c>
      <c r="BU338" t="s">
        <v>80</v>
      </c>
      <c r="BV338">
        <v>1</v>
      </c>
      <c r="BW338">
        <v>147</v>
      </c>
      <c r="BX338">
        <v>156</v>
      </c>
      <c r="BY338" t="s">
        <v>80</v>
      </c>
      <c r="BZ338" t="s">
        <v>80</v>
      </c>
      <c r="CA338" s="20">
        <f t="shared" si="61"/>
        <v>758</v>
      </c>
      <c r="CB338" s="20">
        <f t="shared" si="62"/>
        <v>766</v>
      </c>
      <c r="CE338">
        <f t="shared" si="63"/>
        <v>2725</v>
      </c>
      <c r="CF338">
        <f t="shared" si="64"/>
        <v>2729</v>
      </c>
      <c r="CG338">
        <f t="shared" si="65"/>
        <v>0</v>
      </c>
      <c r="CH338">
        <f t="shared" si="66"/>
        <v>0</v>
      </c>
    </row>
    <row r="339" spans="1:86" hidden="1" x14ac:dyDescent="0.25">
      <c r="A339" t="s">
        <v>573</v>
      </c>
      <c r="B339" t="s">
        <v>574</v>
      </c>
      <c r="C339" t="s">
        <v>89</v>
      </c>
      <c r="D339" t="s">
        <v>90</v>
      </c>
      <c r="E339" t="s">
        <v>575</v>
      </c>
      <c r="F339" t="s">
        <v>92</v>
      </c>
      <c r="G339">
        <v>18</v>
      </c>
      <c r="H339">
        <v>18</v>
      </c>
      <c r="I339" t="s">
        <v>80</v>
      </c>
      <c r="J339" t="s">
        <v>80</v>
      </c>
      <c r="K339">
        <v>13</v>
      </c>
      <c r="L339">
        <v>13</v>
      </c>
      <c r="M339" t="s">
        <v>80</v>
      </c>
      <c r="N339" t="s">
        <v>80</v>
      </c>
      <c r="O339">
        <v>12</v>
      </c>
      <c r="P339">
        <v>12</v>
      </c>
      <c r="Q339">
        <v>1</v>
      </c>
      <c r="R339" t="s">
        <v>80</v>
      </c>
      <c r="S339">
        <v>4</v>
      </c>
      <c r="T339">
        <v>4</v>
      </c>
      <c r="U339" t="s">
        <v>80</v>
      </c>
      <c r="V339" t="s">
        <v>80</v>
      </c>
      <c r="W339">
        <v>5</v>
      </c>
      <c r="X339">
        <v>5</v>
      </c>
      <c r="Y339" t="s">
        <v>80</v>
      </c>
      <c r="Z339" t="s">
        <v>80</v>
      </c>
      <c r="AA339">
        <v>8</v>
      </c>
      <c r="AB339">
        <v>8</v>
      </c>
      <c r="AC339" t="s">
        <v>80</v>
      </c>
      <c r="AD339" t="s">
        <v>80</v>
      </c>
      <c r="AE339">
        <v>17</v>
      </c>
      <c r="AF339">
        <v>16</v>
      </c>
      <c r="AG339" t="s">
        <v>80</v>
      </c>
      <c r="AH339" t="s">
        <v>80</v>
      </c>
      <c r="AI339">
        <v>29</v>
      </c>
      <c r="AJ339">
        <v>30</v>
      </c>
      <c r="AK339" t="s">
        <v>80</v>
      </c>
      <c r="AL339" t="s">
        <v>80</v>
      </c>
      <c r="AM339">
        <v>23</v>
      </c>
      <c r="AN339">
        <v>23</v>
      </c>
      <c r="AO339" t="s">
        <v>80</v>
      </c>
      <c r="AP339" t="s">
        <v>80</v>
      </c>
      <c r="AQ339">
        <v>14</v>
      </c>
      <c r="AR339">
        <v>14</v>
      </c>
      <c r="AS339" t="s">
        <v>80</v>
      </c>
      <c r="AT339" t="s">
        <v>80</v>
      </c>
      <c r="AU339">
        <v>10</v>
      </c>
      <c r="AV339">
        <v>9</v>
      </c>
      <c r="AW339" t="s">
        <v>80</v>
      </c>
      <c r="AX339" t="s">
        <v>80</v>
      </c>
      <c r="AY339">
        <v>13</v>
      </c>
      <c r="AZ339">
        <v>14</v>
      </c>
      <c r="BA339" t="s">
        <v>80</v>
      </c>
      <c r="BB339" t="s">
        <v>80</v>
      </c>
      <c r="BC339" s="20">
        <f t="shared" si="59"/>
        <v>166</v>
      </c>
      <c r="BD339" s="20">
        <f t="shared" si="60"/>
        <v>166</v>
      </c>
      <c r="BG339">
        <v>8</v>
      </c>
      <c r="BH339">
        <v>8</v>
      </c>
      <c r="BI339" t="s">
        <v>80</v>
      </c>
      <c r="BJ339" t="s">
        <v>80</v>
      </c>
      <c r="BK339">
        <v>7</v>
      </c>
      <c r="BL339">
        <v>7</v>
      </c>
      <c r="BM339" t="s">
        <v>80</v>
      </c>
      <c r="BN339" t="s">
        <v>80</v>
      </c>
      <c r="BO339">
        <v>9</v>
      </c>
      <c r="BP339">
        <v>7</v>
      </c>
      <c r="BQ339" t="s">
        <v>80</v>
      </c>
      <c r="BR339" t="s">
        <v>80</v>
      </c>
      <c r="BS339">
        <v>11</v>
      </c>
      <c r="BT339">
        <v>13</v>
      </c>
      <c r="BU339" t="s">
        <v>80</v>
      </c>
      <c r="BV339" t="s">
        <v>80</v>
      </c>
      <c r="BW339">
        <v>30</v>
      </c>
      <c r="BX339">
        <v>30</v>
      </c>
      <c r="BY339" t="s">
        <v>80</v>
      </c>
      <c r="BZ339" t="s">
        <v>80</v>
      </c>
      <c r="CA339" s="20">
        <f t="shared" si="61"/>
        <v>65</v>
      </c>
      <c r="CB339" s="20">
        <f t="shared" si="62"/>
        <v>65</v>
      </c>
      <c r="CE339">
        <f t="shared" si="63"/>
        <v>231</v>
      </c>
      <c r="CF339">
        <f t="shared" si="64"/>
        <v>231</v>
      </c>
      <c r="CG339">
        <f t="shared" si="65"/>
        <v>0</v>
      </c>
      <c r="CH339">
        <f t="shared" si="66"/>
        <v>0</v>
      </c>
    </row>
    <row r="340" spans="1:86" hidden="1" x14ac:dyDescent="0.25">
      <c r="A340" t="s">
        <v>576</v>
      </c>
      <c r="B340" t="s">
        <v>577</v>
      </c>
      <c r="C340" t="s">
        <v>83</v>
      </c>
      <c r="D340" t="s">
        <v>325</v>
      </c>
      <c r="E340" t="s">
        <v>578</v>
      </c>
      <c r="F340" t="s">
        <v>109</v>
      </c>
      <c r="G340">
        <v>255</v>
      </c>
      <c r="H340">
        <v>258</v>
      </c>
      <c r="I340">
        <v>1</v>
      </c>
      <c r="J340">
        <v>1</v>
      </c>
      <c r="K340">
        <v>221</v>
      </c>
      <c r="L340">
        <v>212</v>
      </c>
      <c r="M340" t="s">
        <v>80</v>
      </c>
      <c r="N340" t="s">
        <v>80</v>
      </c>
      <c r="O340">
        <v>205</v>
      </c>
      <c r="P340">
        <v>225</v>
      </c>
      <c r="Q340" t="s">
        <v>80</v>
      </c>
      <c r="R340">
        <v>1</v>
      </c>
      <c r="S340">
        <v>186</v>
      </c>
      <c r="T340">
        <v>178</v>
      </c>
      <c r="U340" t="s">
        <v>80</v>
      </c>
      <c r="V340" t="s">
        <v>80</v>
      </c>
      <c r="W340">
        <v>235</v>
      </c>
      <c r="X340">
        <v>239</v>
      </c>
      <c r="Y340" t="s">
        <v>80</v>
      </c>
      <c r="Z340">
        <v>1</v>
      </c>
      <c r="AA340">
        <v>158</v>
      </c>
      <c r="AB340">
        <v>170</v>
      </c>
      <c r="AC340" t="s">
        <v>80</v>
      </c>
      <c r="AD340">
        <v>1</v>
      </c>
      <c r="AE340">
        <v>144</v>
      </c>
      <c r="AF340">
        <v>142</v>
      </c>
      <c r="AG340">
        <v>1</v>
      </c>
      <c r="AH340" t="s">
        <v>80</v>
      </c>
      <c r="AI340">
        <v>112</v>
      </c>
      <c r="AJ340">
        <v>116</v>
      </c>
      <c r="AK340" t="s">
        <v>80</v>
      </c>
      <c r="AL340">
        <v>3</v>
      </c>
      <c r="AM340">
        <v>148</v>
      </c>
      <c r="AN340">
        <v>137</v>
      </c>
      <c r="AO340" t="s">
        <v>80</v>
      </c>
      <c r="AP340">
        <v>2</v>
      </c>
      <c r="AQ340">
        <v>229</v>
      </c>
      <c r="AR340">
        <v>214</v>
      </c>
      <c r="AS340" t="s">
        <v>80</v>
      </c>
      <c r="AT340">
        <v>2</v>
      </c>
      <c r="AU340">
        <v>211</v>
      </c>
      <c r="AV340">
        <v>204</v>
      </c>
      <c r="AW340" t="s">
        <v>80</v>
      </c>
      <c r="AX340">
        <v>2</v>
      </c>
      <c r="AY340">
        <v>313</v>
      </c>
      <c r="AZ340">
        <v>307</v>
      </c>
      <c r="BA340" t="s">
        <v>80</v>
      </c>
      <c r="BB340">
        <v>2</v>
      </c>
      <c r="BC340" s="20">
        <f t="shared" si="59"/>
        <v>2417</v>
      </c>
      <c r="BD340" s="20">
        <f t="shared" si="60"/>
        <v>2402</v>
      </c>
      <c r="BG340">
        <v>261</v>
      </c>
      <c r="BH340">
        <v>283</v>
      </c>
      <c r="BI340">
        <v>1</v>
      </c>
      <c r="BJ340">
        <v>1</v>
      </c>
      <c r="BK340">
        <v>217</v>
      </c>
      <c r="BL340">
        <v>201</v>
      </c>
      <c r="BM340" t="s">
        <v>80</v>
      </c>
      <c r="BN340">
        <v>2</v>
      </c>
      <c r="BO340">
        <v>293</v>
      </c>
      <c r="BP340">
        <v>287</v>
      </c>
      <c r="BQ340">
        <v>1</v>
      </c>
      <c r="BR340" t="s">
        <v>80</v>
      </c>
      <c r="BS340">
        <v>269</v>
      </c>
      <c r="BT340">
        <v>288</v>
      </c>
      <c r="BU340">
        <v>1</v>
      </c>
      <c r="BV340">
        <v>1</v>
      </c>
      <c r="BW340">
        <v>182</v>
      </c>
      <c r="BX340">
        <v>233</v>
      </c>
      <c r="BY340" t="s">
        <v>80</v>
      </c>
      <c r="BZ340" t="s">
        <v>80</v>
      </c>
      <c r="CA340" s="20">
        <f t="shared" si="61"/>
        <v>1222</v>
      </c>
      <c r="CB340" s="20">
        <f t="shared" si="62"/>
        <v>1292</v>
      </c>
      <c r="CE340">
        <f t="shared" si="63"/>
        <v>3639</v>
      </c>
      <c r="CF340">
        <f t="shared" si="64"/>
        <v>3694</v>
      </c>
      <c r="CG340">
        <f t="shared" si="65"/>
        <v>0</v>
      </c>
      <c r="CH340">
        <f t="shared" si="66"/>
        <v>0</v>
      </c>
    </row>
    <row r="341" spans="1:86" hidden="1" x14ac:dyDescent="0.25">
      <c r="A341" t="s">
        <v>579</v>
      </c>
      <c r="B341" t="s">
        <v>580</v>
      </c>
      <c r="C341" t="s">
        <v>100</v>
      </c>
      <c r="D341" t="s">
        <v>101</v>
      </c>
      <c r="E341" t="s">
        <v>581</v>
      </c>
      <c r="F341" t="s">
        <v>86</v>
      </c>
      <c r="G341">
        <v>16</v>
      </c>
      <c r="H341">
        <v>16</v>
      </c>
      <c r="I341" t="s">
        <v>80</v>
      </c>
      <c r="J341" t="s">
        <v>80</v>
      </c>
      <c r="K341">
        <v>16</v>
      </c>
      <c r="L341">
        <v>16</v>
      </c>
      <c r="M341" t="s">
        <v>80</v>
      </c>
      <c r="N341" t="s">
        <v>80</v>
      </c>
      <c r="O341">
        <v>25</v>
      </c>
      <c r="P341">
        <v>25</v>
      </c>
      <c r="Q341" t="s">
        <v>80</v>
      </c>
      <c r="R341" t="s">
        <v>80</v>
      </c>
      <c r="S341">
        <v>20</v>
      </c>
      <c r="T341">
        <v>20</v>
      </c>
      <c r="U341" t="s">
        <v>80</v>
      </c>
      <c r="V341" t="s">
        <v>80</v>
      </c>
      <c r="W341">
        <v>21</v>
      </c>
      <c r="X341">
        <v>21</v>
      </c>
      <c r="Y341" t="s">
        <v>80</v>
      </c>
      <c r="Z341" t="s">
        <v>80</v>
      </c>
      <c r="AA341">
        <v>10</v>
      </c>
      <c r="AB341">
        <v>10</v>
      </c>
      <c r="AC341" t="s">
        <v>80</v>
      </c>
      <c r="AD341" t="s">
        <v>80</v>
      </c>
      <c r="AE341">
        <v>20</v>
      </c>
      <c r="AF341">
        <v>20</v>
      </c>
      <c r="AG341" t="s">
        <v>80</v>
      </c>
      <c r="AH341" t="s">
        <v>80</v>
      </c>
      <c r="AI341" t="s">
        <v>80</v>
      </c>
      <c r="AJ341" t="s">
        <v>80</v>
      </c>
      <c r="AK341" t="s">
        <v>80</v>
      </c>
      <c r="AL341" t="s">
        <v>80</v>
      </c>
      <c r="AM341">
        <v>30</v>
      </c>
      <c r="AN341">
        <v>30</v>
      </c>
      <c r="AO341" t="s">
        <v>80</v>
      </c>
      <c r="AP341" t="s">
        <v>80</v>
      </c>
      <c r="AQ341">
        <v>28</v>
      </c>
      <c r="AR341">
        <v>28</v>
      </c>
      <c r="AS341" t="s">
        <v>80</v>
      </c>
      <c r="AT341" t="s">
        <v>80</v>
      </c>
      <c r="AU341">
        <v>26</v>
      </c>
      <c r="AV341">
        <v>26</v>
      </c>
      <c r="AW341" t="s">
        <v>80</v>
      </c>
      <c r="AX341" t="s">
        <v>80</v>
      </c>
      <c r="AY341">
        <v>21</v>
      </c>
      <c r="AZ341">
        <v>21</v>
      </c>
      <c r="BA341" t="s">
        <v>80</v>
      </c>
      <c r="BB341" t="s">
        <v>80</v>
      </c>
      <c r="BG341">
        <v>18</v>
      </c>
      <c r="BH341">
        <v>18</v>
      </c>
      <c r="BI341" t="s">
        <v>80</v>
      </c>
      <c r="BJ341" t="s">
        <v>80</v>
      </c>
      <c r="BK341">
        <v>20</v>
      </c>
      <c r="BL341">
        <v>20</v>
      </c>
      <c r="BM341" t="s">
        <v>80</v>
      </c>
      <c r="BN341" t="s">
        <v>80</v>
      </c>
      <c r="BO341">
        <v>20</v>
      </c>
      <c r="BP341">
        <v>20</v>
      </c>
      <c r="BQ341" t="s">
        <v>80</v>
      </c>
      <c r="BR341" t="s">
        <v>80</v>
      </c>
      <c r="BS341">
        <v>23</v>
      </c>
      <c r="BT341">
        <v>23</v>
      </c>
      <c r="BU341" t="s">
        <v>80</v>
      </c>
      <c r="BV341" t="s">
        <v>80</v>
      </c>
      <c r="BW341">
        <v>30</v>
      </c>
      <c r="BX341">
        <v>30</v>
      </c>
      <c r="BY341" t="s">
        <v>80</v>
      </c>
      <c r="BZ341" t="s">
        <v>80</v>
      </c>
      <c r="CA341" s="20">
        <f t="shared" si="61"/>
        <v>111</v>
      </c>
      <c r="CB341" s="20">
        <f t="shared" si="62"/>
        <v>111</v>
      </c>
      <c r="CE341">
        <f t="shared" si="63"/>
        <v>111</v>
      </c>
      <c r="CF341">
        <f t="shared" si="64"/>
        <v>111</v>
      </c>
      <c r="CG341">
        <f t="shared" si="65"/>
        <v>0</v>
      </c>
      <c r="CH341">
        <f t="shared" si="66"/>
        <v>0</v>
      </c>
    </row>
    <row r="342" spans="1:86" hidden="1" x14ac:dyDescent="0.25">
      <c r="A342" t="s">
        <v>427</v>
      </c>
      <c r="B342" t="s">
        <v>428</v>
      </c>
      <c r="C342" t="s">
        <v>89</v>
      </c>
      <c r="D342" t="s">
        <v>186</v>
      </c>
      <c r="E342" t="s">
        <v>429</v>
      </c>
      <c r="F342" t="s">
        <v>86</v>
      </c>
      <c r="G342" t="s">
        <v>80</v>
      </c>
      <c r="H342" t="s">
        <v>80</v>
      </c>
      <c r="I342" t="s">
        <v>80</v>
      </c>
      <c r="J342" t="s">
        <v>80</v>
      </c>
      <c r="K342" t="s">
        <v>80</v>
      </c>
      <c r="L342" t="s">
        <v>80</v>
      </c>
      <c r="M342" t="s">
        <v>80</v>
      </c>
      <c r="N342" t="s">
        <v>80</v>
      </c>
      <c r="O342">
        <v>14</v>
      </c>
      <c r="P342">
        <v>14</v>
      </c>
      <c r="Q342" t="s">
        <v>80</v>
      </c>
      <c r="R342" t="s">
        <v>80</v>
      </c>
      <c r="S342" t="s">
        <v>80</v>
      </c>
      <c r="T342" t="s">
        <v>80</v>
      </c>
      <c r="U342" t="s">
        <v>80</v>
      </c>
      <c r="V342" t="s">
        <v>80</v>
      </c>
      <c r="W342">
        <v>19</v>
      </c>
      <c r="X342">
        <v>19</v>
      </c>
      <c r="Y342" t="s">
        <v>80</v>
      </c>
      <c r="Z342" t="s">
        <v>80</v>
      </c>
      <c r="AA342" t="s">
        <v>80</v>
      </c>
      <c r="AB342" t="s">
        <v>80</v>
      </c>
      <c r="AC342" t="s">
        <v>80</v>
      </c>
      <c r="AD342" t="s">
        <v>80</v>
      </c>
      <c r="AE342">
        <v>20</v>
      </c>
      <c r="AF342">
        <v>20</v>
      </c>
      <c r="AG342" t="s">
        <v>80</v>
      </c>
      <c r="AH342" t="s">
        <v>80</v>
      </c>
      <c r="AI342" t="s">
        <v>80</v>
      </c>
      <c r="AJ342" t="s">
        <v>80</v>
      </c>
      <c r="AK342" t="s">
        <v>80</v>
      </c>
      <c r="AL342" t="s">
        <v>80</v>
      </c>
      <c r="AM342">
        <v>28</v>
      </c>
      <c r="AN342">
        <v>28</v>
      </c>
      <c r="AO342" t="s">
        <v>80</v>
      </c>
      <c r="AP342" t="s">
        <v>80</v>
      </c>
      <c r="AQ342" t="s">
        <v>80</v>
      </c>
      <c r="AR342" t="s">
        <v>80</v>
      </c>
      <c r="AS342" t="s">
        <v>80</v>
      </c>
      <c r="AT342" t="s">
        <v>80</v>
      </c>
      <c r="AU342">
        <v>19</v>
      </c>
      <c r="AV342">
        <v>19</v>
      </c>
      <c r="AW342" t="s">
        <v>80</v>
      </c>
      <c r="AX342" t="s">
        <v>80</v>
      </c>
      <c r="AY342" t="s">
        <v>80</v>
      </c>
      <c r="AZ342" t="s">
        <v>80</v>
      </c>
      <c r="BA342" t="s">
        <v>80</v>
      </c>
      <c r="BB342" t="s">
        <v>80</v>
      </c>
      <c r="BG342">
        <v>9</v>
      </c>
      <c r="BH342">
        <v>9</v>
      </c>
      <c r="BI342" t="s">
        <v>80</v>
      </c>
      <c r="BJ342" t="s">
        <v>80</v>
      </c>
      <c r="BK342" t="s">
        <v>80</v>
      </c>
      <c r="BL342" t="s">
        <v>80</v>
      </c>
      <c r="BM342" t="s">
        <v>80</v>
      </c>
      <c r="BN342" t="s">
        <v>80</v>
      </c>
      <c r="BO342">
        <v>16</v>
      </c>
      <c r="BP342">
        <v>16</v>
      </c>
      <c r="BQ342" t="s">
        <v>80</v>
      </c>
      <c r="BR342" t="s">
        <v>80</v>
      </c>
      <c r="BS342" t="s">
        <v>80</v>
      </c>
      <c r="BT342" t="s">
        <v>80</v>
      </c>
      <c r="BU342" t="s">
        <v>80</v>
      </c>
      <c r="BV342" t="s">
        <v>80</v>
      </c>
      <c r="BW342">
        <v>16</v>
      </c>
      <c r="BX342">
        <v>16</v>
      </c>
      <c r="BY342" t="s">
        <v>80</v>
      </c>
      <c r="BZ342" t="s">
        <v>80</v>
      </c>
      <c r="CE342">
        <f t="shared" si="63"/>
        <v>0</v>
      </c>
      <c r="CF342">
        <f t="shared" si="64"/>
        <v>0</v>
      </c>
      <c r="CG342">
        <f t="shared" si="65"/>
        <v>0</v>
      </c>
      <c r="CH342">
        <f t="shared" si="66"/>
        <v>0</v>
      </c>
    </row>
    <row r="343" spans="1:86" hidden="1" x14ac:dyDescent="0.25">
      <c r="A343" t="s">
        <v>430</v>
      </c>
      <c r="B343" t="s">
        <v>431</v>
      </c>
      <c r="C343" t="s">
        <v>83</v>
      </c>
      <c r="D343" t="s">
        <v>140</v>
      </c>
      <c r="E343" t="s">
        <v>432</v>
      </c>
      <c r="F343" t="s">
        <v>120</v>
      </c>
      <c r="G343">
        <v>219</v>
      </c>
      <c r="H343">
        <v>201</v>
      </c>
      <c r="I343" t="s">
        <v>80</v>
      </c>
      <c r="J343" t="s">
        <v>80</v>
      </c>
      <c r="K343">
        <v>197</v>
      </c>
      <c r="L343">
        <v>205</v>
      </c>
      <c r="M343" t="s">
        <v>80</v>
      </c>
      <c r="N343" t="s">
        <v>80</v>
      </c>
      <c r="O343">
        <v>190</v>
      </c>
      <c r="P343">
        <v>189</v>
      </c>
      <c r="Q343" t="s">
        <v>80</v>
      </c>
      <c r="R343" t="s">
        <v>80</v>
      </c>
      <c r="S343">
        <v>183</v>
      </c>
      <c r="T343">
        <v>189</v>
      </c>
      <c r="U343">
        <v>1</v>
      </c>
      <c r="V343" t="s">
        <v>80</v>
      </c>
      <c r="W343">
        <v>188</v>
      </c>
      <c r="X343">
        <v>183</v>
      </c>
      <c r="Y343" t="s">
        <v>80</v>
      </c>
      <c r="Z343" t="s">
        <v>80</v>
      </c>
      <c r="AA343">
        <v>212</v>
      </c>
      <c r="AB343">
        <v>206</v>
      </c>
      <c r="AC343">
        <v>1</v>
      </c>
      <c r="AD343" t="s">
        <v>80</v>
      </c>
      <c r="AE343">
        <v>223</v>
      </c>
      <c r="AF343">
        <v>229</v>
      </c>
      <c r="AG343">
        <v>1</v>
      </c>
      <c r="AH343" t="s">
        <v>80</v>
      </c>
      <c r="AI343">
        <v>214</v>
      </c>
      <c r="AJ343">
        <v>210</v>
      </c>
      <c r="AK343" t="s">
        <v>80</v>
      </c>
      <c r="AL343" t="s">
        <v>80</v>
      </c>
      <c r="AM343">
        <v>174</v>
      </c>
      <c r="AN343">
        <v>178</v>
      </c>
      <c r="AO343" t="s">
        <v>80</v>
      </c>
      <c r="AP343" t="s">
        <v>80</v>
      </c>
      <c r="AQ343">
        <v>248</v>
      </c>
      <c r="AR343">
        <v>234</v>
      </c>
      <c r="AS343" t="s">
        <v>80</v>
      </c>
      <c r="AT343" t="s">
        <v>80</v>
      </c>
      <c r="AU343">
        <v>207</v>
      </c>
      <c r="AV343">
        <v>213</v>
      </c>
      <c r="AW343" t="s">
        <v>80</v>
      </c>
      <c r="AX343" t="s">
        <v>80</v>
      </c>
      <c r="AY343">
        <v>192</v>
      </c>
      <c r="AZ343">
        <v>209</v>
      </c>
      <c r="BA343" t="s">
        <v>80</v>
      </c>
      <c r="BB343" t="s">
        <v>80</v>
      </c>
      <c r="BC343" s="20">
        <f t="shared" si="59"/>
        <v>2447</v>
      </c>
      <c r="BD343" s="20">
        <f t="shared" si="60"/>
        <v>2446</v>
      </c>
      <c r="BG343">
        <v>205</v>
      </c>
      <c r="BH343">
        <v>188</v>
      </c>
      <c r="BI343" t="s">
        <v>80</v>
      </c>
      <c r="BJ343" t="s">
        <v>80</v>
      </c>
      <c r="BK343">
        <v>184</v>
      </c>
      <c r="BL343">
        <v>196</v>
      </c>
      <c r="BM343" t="s">
        <v>80</v>
      </c>
      <c r="BN343" t="s">
        <v>80</v>
      </c>
      <c r="BO343">
        <v>195</v>
      </c>
      <c r="BP343">
        <v>198</v>
      </c>
      <c r="BQ343" t="s">
        <v>80</v>
      </c>
      <c r="BR343" t="s">
        <v>80</v>
      </c>
      <c r="BS343">
        <v>174</v>
      </c>
      <c r="BT343">
        <v>172</v>
      </c>
      <c r="BU343" t="s">
        <v>80</v>
      </c>
      <c r="BV343" t="s">
        <v>80</v>
      </c>
      <c r="BW343">
        <v>175</v>
      </c>
      <c r="BX343">
        <v>188</v>
      </c>
      <c r="BY343" t="s">
        <v>80</v>
      </c>
      <c r="BZ343" t="s">
        <v>80</v>
      </c>
      <c r="CA343" s="20">
        <f t="shared" si="61"/>
        <v>933</v>
      </c>
      <c r="CB343" s="20">
        <f t="shared" si="62"/>
        <v>942</v>
      </c>
      <c r="CE343">
        <f t="shared" si="63"/>
        <v>3380</v>
      </c>
      <c r="CF343">
        <f t="shared" si="64"/>
        <v>3388</v>
      </c>
      <c r="CG343">
        <f t="shared" si="65"/>
        <v>0</v>
      </c>
      <c r="CH343">
        <f t="shared" si="66"/>
        <v>0</v>
      </c>
    </row>
    <row r="344" spans="1:86" hidden="1" x14ac:dyDescent="0.25">
      <c r="A344" t="s">
        <v>582</v>
      </c>
      <c r="B344" t="s">
        <v>583</v>
      </c>
      <c r="C344" t="s">
        <v>106</v>
      </c>
      <c r="D344" t="s">
        <v>114</v>
      </c>
      <c r="E344" t="s">
        <v>584</v>
      </c>
      <c r="F344" t="s">
        <v>110</v>
      </c>
      <c r="G344" t="s">
        <v>80</v>
      </c>
      <c r="H344" t="s">
        <v>80</v>
      </c>
      <c r="I344" t="s">
        <v>80</v>
      </c>
      <c r="J344" t="s">
        <v>80</v>
      </c>
      <c r="K344" t="s">
        <v>80</v>
      </c>
      <c r="L344" t="s">
        <v>80</v>
      </c>
      <c r="M344" t="s">
        <v>80</v>
      </c>
      <c r="N344" t="s">
        <v>80</v>
      </c>
      <c r="O344" t="s">
        <v>80</v>
      </c>
      <c r="P344" t="s">
        <v>80</v>
      </c>
      <c r="Q344" t="s">
        <v>80</v>
      </c>
      <c r="R344" t="s">
        <v>80</v>
      </c>
      <c r="S344" t="s">
        <v>80</v>
      </c>
      <c r="T344" t="s">
        <v>80</v>
      </c>
      <c r="U344" t="s">
        <v>80</v>
      </c>
      <c r="V344" t="s">
        <v>80</v>
      </c>
      <c r="W344" t="s">
        <v>80</v>
      </c>
      <c r="X344" t="s">
        <v>80</v>
      </c>
      <c r="Y344" t="s">
        <v>80</v>
      </c>
      <c r="Z344" t="s">
        <v>80</v>
      </c>
      <c r="AA344" t="s">
        <v>80</v>
      </c>
      <c r="AB344" t="s">
        <v>80</v>
      </c>
      <c r="AC344" t="s">
        <v>80</v>
      </c>
      <c r="AD344" t="s">
        <v>80</v>
      </c>
      <c r="AE344" t="s">
        <v>80</v>
      </c>
      <c r="AF344" t="s">
        <v>80</v>
      </c>
      <c r="AG344" t="s">
        <v>80</v>
      </c>
      <c r="AH344" t="s">
        <v>80</v>
      </c>
      <c r="AI344" t="s">
        <v>80</v>
      </c>
      <c r="AJ344" t="s">
        <v>80</v>
      </c>
      <c r="AK344" t="s">
        <v>80</v>
      </c>
      <c r="AL344" t="s">
        <v>80</v>
      </c>
      <c r="AM344" t="s">
        <v>80</v>
      </c>
      <c r="AN344" t="s">
        <v>80</v>
      </c>
      <c r="AO344" t="s">
        <v>80</v>
      </c>
      <c r="AP344" t="s">
        <v>80</v>
      </c>
      <c r="AQ344" t="s">
        <v>80</v>
      </c>
      <c r="AR344" t="s">
        <v>80</v>
      </c>
      <c r="AS344" t="s">
        <v>80</v>
      </c>
      <c r="AT344" t="s">
        <v>80</v>
      </c>
      <c r="AU344" t="s">
        <v>80</v>
      </c>
      <c r="AV344" t="s">
        <v>80</v>
      </c>
      <c r="AW344" t="s">
        <v>80</v>
      </c>
      <c r="AX344" t="s">
        <v>80</v>
      </c>
      <c r="AY344" t="s">
        <v>80</v>
      </c>
      <c r="AZ344" t="s">
        <v>80</v>
      </c>
      <c r="BA344" t="s">
        <v>80</v>
      </c>
      <c r="BB344" t="s">
        <v>80</v>
      </c>
      <c r="BG344" t="s">
        <v>80</v>
      </c>
      <c r="BH344" t="s">
        <v>80</v>
      </c>
      <c r="BI344" t="s">
        <v>80</v>
      </c>
      <c r="BJ344" t="s">
        <v>80</v>
      </c>
      <c r="BK344" t="s">
        <v>80</v>
      </c>
      <c r="BL344" t="s">
        <v>80</v>
      </c>
      <c r="BM344" t="s">
        <v>80</v>
      </c>
      <c r="BN344" t="s">
        <v>80</v>
      </c>
      <c r="BO344" t="s">
        <v>80</v>
      </c>
      <c r="BP344" t="s">
        <v>80</v>
      </c>
      <c r="BQ344" t="s">
        <v>80</v>
      </c>
      <c r="BR344" t="s">
        <v>80</v>
      </c>
      <c r="BS344" t="s">
        <v>80</v>
      </c>
      <c r="BT344" t="s">
        <v>80</v>
      </c>
      <c r="BU344" t="s">
        <v>80</v>
      </c>
      <c r="BV344" t="s">
        <v>80</v>
      </c>
      <c r="BW344">
        <v>15</v>
      </c>
      <c r="BX344">
        <v>15</v>
      </c>
      <c r="BY344" t="s">
        <v>80</v>
      </c>
      <c r="BZ344" t="s">
        <v>80</v>
      </c>
      <c r="CE344">
        <f t="shared" si="63"/>
        <v>0</v>
      </c>
      <c r="CF344">
        <f t="shared" si="64"/>
        <v>0</v>
      </c>
      <c r="CG344">
        <f t="shared" si="65"/>
        <v>0</v>
      </c>
      <c r="CH344">
        <f t="shared" si="66"/>
        <v>0</v>
      </c>
    </row>
    <row r="345" spans="1:86" hidden="1" x14ac:dyDescent="0.25">
      <c r="A345" t="s">
        <v>585</v>
      </c>
      <c r="B345" t="s">
        <v>586</v>
      </c>
      <c r="C345" t="s">
        <v>83</v>
      </c>
      <c r="D345" t="s">
        <v>147</v>
      </c>
      <c r="E345" t="s">
        <v>587</v>
      </c>
      <c r="F345" t="s">
        <v>109</v>
      </c>
      <c r="G345">
        <v>52</v>
      </c>
      <c r="H345">
        <v>48</v>
      </c>
      <c r="I345" t="s">
        <v>80</v>
      </c>
      <c r="J345">
        <v>6</v>
      </c>
      <c r="K345">
        <v>53</v>
      </c>
      <c r="L345">
        <v>57</v>
      </c>
      <c r="M345" t="s">
        <v>80</v>
      </c>
      <c r="N345">
        <v>4</v>
      </c>
      <c r="O345">
        <v>46</v>
      </c>
      <c r="P345">
        <v>48</v>
      </c>
      <c r="Q345" t="s">
        <v>80</v>
      </c>
      <c r="R345">
        <v>5</v>
      </c>
      <c r="S345">
        <v>34</v>
      </c>
      <c r="T345">
        <v>34</v>
      </c>
      <c r="U345" t="s">
        <v>80</v>
      </c>
      <c r="V345" t="s">
        <v>80</v>
      </c>
      <c r="W345">
        <v>29</v>
      </c>
      <c r="X345">
        <v>26</v>
      </c>
      <c r="Y345" t="s">
        <v>80</v>
      </c>
      <c r="Z345" t="s">
        <v>80</v>
      </c>
      <c r="AA345">
        <v>35</v>
      </c>
      <c r="AB345">
        <v>38</v>
      </c>
      <c r="AC345" t="s">
        <v>80</v>
      </c>
      <c r="AD345">
        <v>2</v>
      </c>
      <c r="AE345">
        <v>48</v>
      </c>
      <c r="AF345">
        <v>43</v>
      </c>
      <c r="AG345" t="s">
        <v>80</v>
      </c>
      <c r="AH345">
        <v>1</v>
      </c>
      <c r="AI345">
        <v>53</v>
      </c>
      <c r="AJ345">
        <v>60</v>
      </c>
      <c r="AK345" t="s">
        <v>80</v>
      </c>
      <c r="AL345">
        <v>6</v>
      </c>
      <c r="AM345">
        <v>1</v>
      </c>
      <c r="AN345">
        <v>6</v>
      </c>
      <c r="AO345">
        <v>4</v>
      </c>
      <c r="AP345" t="s">
        <v>80</v>
      </c>
      <c r="AQ345" t="s">
        <v>80</v>
      </c>
      <c r="AR345" t="s">
        <v>80</v>
      </c>
      <c r="AS345" t="s">
        <v>80</v>
      </c>
      <c r="AT345" t="s">
        <v>80</v>
      </c>
      <c r="AU345" t="s">
        <v>80</v>
      </c>
      <c r="AV345" t="s">
        <v>80</v>
      </c>
      <c r="AW345" t="s">
        <v>80</v>
      </c>
      <c r="AX345" t="s">
        <v>80</v>
      </c>
      <c r="AY345" t="s">
        <v>80</v>
      </c>
      <c r="AZ345" t="s">
        <v>80</v>
      </c>
      <c r="BA345" t="s">
        <v>80</v>
      </c>
      <c r="BB345" t="s">
        <v>80</v>
      </c>
      <c r="BG345" t="s">
        <v>80</v>
      </c>
      <c r="BH345" t="s">
        <v>80</v>
      </c>
      <c r="BI345" t="s">
        <v>80</v>
      </c>
      <c r="BJ345" t="s">
        <v>80</v>
      </c>
      <c r="BK345" t="s">
        <v>80</v>
      </c>
      <c r="BL345" t="s">
        <v>80</v>
      </c>
      <c r="BM345" t="s">
        <v>80</v>
      </c>
      <c r="BN345" t="s">
        <v>80</v>
      </c>
      <c r="BO345" t="s">
        <v>80</v>
      </c>
      <c r="BP345" t="s">
        <v>80</v>
      </c>
      <c r="BQ345" t="s">
        <v>80</v>
      </c>
      <c r="BR345" t="s">
        <v>80</v>
      </c>
      <c r="BS345" t="s">
        <v>80</v>
      </c>
      <c r="BT345" t="s">
        <v>80</v>
      </c>
      <c r="BU345" t="s">
        <v>80</v>
      </c>
      <c r="BV345" t="s">
        <v>80</v>
      </c>
      <c r="BW345" t="s">
        <v>80</v>
      </c>
      <c r="BX345" t="s">
        <v>80</v>
      </c>
      <c r="BY345" t="s">
        <v>80</v>
      </c>
      <c r="BZ345" t="s">
        <v>80</v>
      </c>
      <c r="CE345">
        <f t="shared" si="63"/>
        <v>0</v>
      </c>
      <c r="CF345">
        <f t="shared" si="64"/>
        <v>0</v>
      </c>
      <c r="CG345">
        <f t="shared" si="65"/>
        <v>0</v>
      </c>
      <c r="CH345">
        <f t="shared" si="66"/>
        <v>0</v>
      </c>
    </row>
    <row r="346" spans="1:86" hidden="1" x14ac:dyDescent="0.25">
      <c r="A346" t="s">
        <v>433</v>
      </c>
      <c r="B346" t="s">
        <v>434</v>
      </c>
      <c r="C346" t="s">
        <v>83</v>
      </c>
      <c r="D346" t="s">
        <v>140</v>
      </c>
      <c r="E346" t="s">
        <v>435</v>
      </c>
      <c r="F346" t="s">
        <v>109</v>
      </c>
      <c r="G346">
        <v>5</v>
      </c>
      <c r="H346">
        <v>10</v>
      </c>
      <c r="I346">
        <v>2</v>
      </c>
      <c r="J346" t="s">
        <v>80</v>
      </c>
      <c r="K346">
        <v>108</v>
      </c>
      <c r="L346">
        <v>99</v>
      </c>
      <c r="M346">
        <v>3</v>
      </c>
      <c r="N346">
        <v>3</v>
      </c>
      <c r="O346">
        <v>113</v>
      </c>
      <c r="P346">
        <v>115</v>
      </c>
      <c r="Q346">
        <v>2</v>
      </c>
      <c r="R346">
        <v>6</v>
      </c>
      <c r="S346">
        <v>101</v>
      </c>
      <c r="T346">
        <v>95</v>
      </c>
      <c r="U346">
        <v>2</v>
      </c>
      <c r="V346">
        <v>1</v>
      </c>
      <c r="W346">
        <v>141</v>
      </c>
      <c r="X346">
        <v>137</v>
      </c>
      <c r="Y346">
        <v>3</v>
      </c>
      <c r="Z346">
        <v>6</v>
      </c>
      <c r="AA346">
        <v>119</v>
      </c>
      <c r="AB346">
        <v>125</v>
      </c>
      <c r="AC346">
        <v>6</v>
      </c>
      <c r="AD346">
        <v>3</v>
      </c>
      <c r="AE346">
        <v>85</v>
      </c>
      <c r="AF346">
        <v>94</v>
      </c>
      <c r="AG346">
        <v>4</v>
      </c>
      <c r="AH346" t="s">
        <v>80</v>
      </c>
      <c r="AI346">
        <v>71</v>
      </c>
      <c r="AJ346">
        <v>69</v>
      </c>
      <c r="AK346">
        <v>3</v>
      </c>
      <c r="AL346">
        <v>2</v>
      </c>
      <c r="AM346">
        <v>103</v>
      </c>
      <c r="AN346">
        <v>102</v>
      </c>
      <c r="AO346">
        <v>5</v>
      </c>
      <c r="AP346">
        <v>2</v>
      </c>
      <c r="AQ346">
        <v>107</v>
      </c>
      <c r="AR346">
        <v>105</v>
      </c>
      <c r="AS346">
        <v>1</v>
      </c>
      <c r="AT346">
        <v>3</v>
      </c>
      <c r="AU346">
        <v>137</v>
      </c>
      <c r="AV346">
        <v>128</v>
      </c>
      <c r="AW346">
        <v>3</v>
      </c>
      <c r="AX346">
        <v>3</v>
      </c>
      <c r="AY346">
        <v>147</v>
      </c>
      <c r="AZ346">
        <v>154</v>
      </c>
      <c r="BA346">
        <v>6</v>
      </c>
      <c r="BB346">
        <v>4</v>
      </c>
      <c r="BC346" s="20">
        <f t="shared" si="59"/>
        <v>1237</v>
      </c>
      <c r="BD346" s="20">
        <f t="shared" si="60"/>
        <v>1233</v>
      </c>
      <c r="BE346" s="20">
        <f t="shared" ref="BE346:BE366" si="67">I346+M346+Q346+U346+Y346+AC346+AG346+AK346+AO346+AS346+AW346+BA346</f>
        <v>40</v>
      </c>
      <c r="BG346">
        <v>137</v>
      </c>
      <c r="BH346">
        <v>136</v>
      </c>
      <c r="BI346">
        <v>8</v>
      </c>
      <c r="BJ346">
        <v>3</v>
      </c>
      <c r="BK346">
        <v>140</v>
      </c>
      <c r="BL346">
        <v>129</v>
      </c>
      <c r="BM346">
        <v>3</v>
      </c>
      <c r="BN346">
        <v>2</v>
      </c>
      <c r="BO346">
        <v>145</v>
      </c>
      <c r="BP346">
        <v>155</v>
      </c>
      <c r="BQ346">
        <v>1</v>
      </c>
      <c r="BR346">
        <v>5</v>
      </c>
      <c r="BS346">
        <v>131</v>
      </c>
      <c r="BT346">
        <v>128</v>
      </c>
      <c r="BU346">
        <v>7</v>
      </c>
      <c r="BV346">
        <v>1</v>
      </c>
      <c r="BW346">
        <v>107</v>
      </c>
      <c r="BX346">
        <v>126</v>
      </c>
      <c r="BY346">
        <v>1</v>
      </c>
      <c r="BZ346">
        <v>1</v>
      </c>
      <c r="CA346" s="20">
        <f t="shared" si="61"/>
        <v>660</v>
      </c>
      <c r="CB346" s="20">
        <f t="shared" si="62"/>
        <v>674</v>
      </c>
      <c r="CC346" s="20">
        <f t="shared" ref="CC346:CC366" si="68">BI346+BM346+BQ346+BU346+BY346</f>
        <v>20</v>
      </c>
      <c r="CD346" s="20">
        <f t="shared" ref="CD346:CD375" si="69">BJ346+BN346+BR346+BV346+BZ346</f>
        <v>12</v>
      </c>
      <c r="CE346">
        <f t="shared" si="63"/>
        <v>1897</v>
      </c>
      <c r="CF346">
        <f t="shared" si="64"/>
        <v>1907</v>
      </c>
      <c r="CG346">
        <f t="shared" si="65"/>
        <v>60</v>
      </c>
      <c r="CH346">
        <f t="shared" si="66"/>
        <v>12</v>
      </c>
    </row>
    <row r="347" spans="1:86" hidden="1" x14ac:dyDescent="0.25">
      <c r="A347" t="s">
        <v>439</v>
      </c>
      <c r="B347" t="s">
        <v>440</v>
      </c>
      <c r="C347" t="s">
        <v>201</v>
      </c>
      <c r="D347" t="s">
        <v>202</v>
      </c>
      <c r="E347" t="s">
        <v>441</v>
      </c>
      <c r="F347" t="s">
        <v>120</v>
      </c>
      <c r="G347">
        <v>35</v>
      </c>
      <c r="H347">
        <v>35</v>
      </c>
      <c r="I347" t="s">
        <v>80</v>
      </c>
      <c r="J347" t="s">
        <v>80</v>
      </c>
      <c r="K347">
        <v>29</v>
      </c>
      <c r="L347">
        <v>31</v>
      </c>
      <c r="M347" t="s">
        <v>80</v>
      </c>
      <c r="N347" t="s">
        <v>80</v>
      </c>
      <c r="O347">
        <v>34</v>
      </c>
      <c r="P347">
        <v>32</v>
      </c>
      <c r="Q347" t="s">
        <v>80</v>
      </c>
      <c r="R347" t="s">
        <v>80</v>
      </c>
      <c r="S347">
        <v>35</v>
      </c>
      <c r="T347">
        <v>36</v>
      </c>
      <c r="U347" t="s">
        <v>80</v>
      </c>
      <c r="V347" t="s">
        <v>80</v>
      </c>
      <c r="W347">
        <v>35</v>
      </c>
      <c r="X347">
        <v>33</v>
      </c>
      <c r="Y347" t="s">
        <v>80</v>
      </c>
      <c r="Z347" t="s">
        <v>80</v>
      </c>
      <c r="AA347">
        <v>34</v>
      </c>
      <c r="AB347">
        <v>32</v>
      </c>
      <c r="AC347" t="s">
        <v>80</v>
      </c>
      <c r="AD347" t="s">
        <v>80</v>
      </c>
      <c r="AE347">
        <v>37</v>
      </c>
      <c r="AF347">
        <v>39</v>
      </c>
      <c r="AG347" t="s">
        <v>80</v>
      </c>
      <c r="AH347" t="s">
        <v>80</v>
      </c>
      <c r="AI347">
        <v>37</v>
      </c>
      <c r="AJ347">
        <v>35</v>
      </c>
      <c r="AK347" t="s">
        <v>80</v>
      </c>
      <c r="AL347" t="s">
        <v>80</v>
      </c>
      <c r="AM347">
        <v>34</v>
      </c>
      <c r="AN347">
        <v>35</v>
      </c>
      <c r="AO347" t="s">
        <v>80</v>
      </c>
      <c r="AP347" t="s">
        <v>80</v>
      </c>
      <c r="AQ347">
        <v>34</v>
      </c>
      <c r="AR347">
        <v>37</v>
      </c>
      <c r="AS347" t="s">
        <v>80</v>
      </c>
      <c r="AT347" t="s">
        <v>80</v>
      </c>
      <c r="AU347">
        <v>28</v>
      </c>
      <c r="AV347">
        <v>29</v>
      </c>
      <c r="AW347" t="s">
        <v>80</v>
      </c>
      <c r="AX347" t="s">
        <v>80</v>
      </c>
      <c r="AY347">
        <v>27</v>
      </c>
      <c r="AZ347">
        <v>26</v>
      </c>
      <c r="BA347" t="s">
        <v>80</v>
      </c>
      <c r="BB347" t="s">
        <v>80</v>
      </c>
      <c r="BC347" s="20">
        <f t="shared" si="59"/>
        <v>399</v>
      </c>
      <c r="BD347" s="20">
        <f t="shared" si="60"/>
        <v>400</v>
      </c>
      <c r="BG347">
        <v>44</v>
      </c>
      <c r="BH347">
        <v>40</v>
      </c>
      <c r="BI347" t="s">
        <v>80</v>
      </c>
      <c r="BJ347" t="s">
        <v>80</v>
      </c>
      <c r="BK347">
        <v>29</v>
      </c>
      <c r="BL347">
        <v>33</v>
      </c>
      <c r="BM347" t="s">
        <v>80</v>
      </c>
      <c r="BN347" t="s">
        <v>80</v>
      </c>
      <c r="BO347">
        <v>35</v>
      </c>
      <c r="BP347">
        <v>33</v>
      </c>
      <c r="BQ347" t="s">
        <v>80</v>
      </c>
      <c r="BR347" t="s">
        <v>80</v>
      </c>
      <c r="BS347">
        <v>38</v>
      </c>
      <c r="BT347">
        <v>40</v>
      </c>
      <c r="BU347" t="s">
        <v>80</v>
      </c>
      <c r="BV347" t="s">
        <v>80</v>
      </c>
      <c r="BW347">
        <v>32</v>
      </c>
      <c r="BX347">
        <v>34</v>
      </c>
      <c r="BY347" t="s">
        <v>80</v>
      </c>
      <c r="BZ347" t="s">
        <v>80</v>
      </c>
      <c r="CA347" s="20">
        <f t="shared" si="61"/>
        <v>178</v>
      </c>
      <c r="CB347" s="20">
        <f t="shared" si="62"/>
        <v>180</v>
      </c>
      <c r="CE347">
        <f t="shared" si="63"/>
        <v>577</v>
      </c>
      <c r="CF347">
        <f t="shared" si="64"/>
        <v>580</v>
      </c>
      <c r="CG347">
        <f t="shared" si="65"/>
        <v>0</v>
      </c>
      <c r="CH347">
        <f t="shared" si="66"/>
        <v>0</v>
      </c>
    </row>
    <row r="348" spans="1:86" hidden="1" x14ac:dyDescent="0.25">
      <c r="A348" t="s">
        <v>588</v>
      </c>
      <c r="B348" t="s">
        <v>589</v>
      </c>
      <c r="C348" t="s">
        <v>201</v>
      </c>
      <c r="D348" t="s">
        <v>202</v>
      </c>
      <c r="E348" t="s">
        <v>590</v>
      </c>
      <c r="F348" t="s">
        <v>92</v>
      </c>
      <c r="G348">
        <v>45</v>
      </c>
      <c r="H348">
        <v>45</v>
      </c>
      <c r="I348" t="s">
        <v>80</v>
      </c>
      <c r="J348" t="s">
        <v>80</v>
      </c>
      <c r="K348">
        <v>31</v>
      </c>
      <c r="L348">
        <v>31</v>
      </c>
      <c r="M348" t="s">
        <v>80</v>
      </c>
      <c r="N348" t="s">
        <v>80</v>
      </c>
      <c r="O348">
        <v>44</v>
      </c>
      <c r="P348">
        <v>44</v>
      </c>
      <c r="Q348" t="s">
        <v>80</v>
      </c>
      <c r="R348" t="s">
        <v>80</v>
      </c>
      <c r="S348">
        <v>52</v>
      </c>
      <c r="T348">
        <v>52</v>
      </c>
      <c r="U348" t="s">
        <v>80</v>
      </c>
      <c r="V348" t="s">
        <v>80</v>
      </c>
      <c r="W348">
        <v>56</v>
      </c>
      <c r="X348">
        <v>56</v>
      </c>
      <c r="Y348" t="s">
        <v>80</v>
      </c>
      <c r="Z348" t="s">
        <v>80</v>
      </c>
      <c r="AA348">
        <v>87</v>
      </c>
      <c r="AB348">
        <v>86</v>
      </c>
      <c r="AC348" t="s">
        <v>80</v>
      </c>
      <c r="AD348" t="s">
        <v>80</v>
      </c>
      <c r="AE348">
        <v>89</v>
      </c>
      <c r="AF348">
        <v>89</v>
      </c>
      <c r="AG348" t="s">
        <v>80</v>
      </c>
      <c r="AH348" t="s">
        <v>80</v>
      </c>
      <c r="AI348">
        <v>73</v>
      </c>
      <c r="AJ348">
        <v>74</v>
      </c>
      <c r="AK348" t="s">
        <v>80</v>
      </c>
      <c r="AL348" t="s">
        <v>80</v>
      </c>
      <c r="AM348">
        <v>66</v>
      </c>
      <c r="AN348">
        <v>64</v>
      </c>
      <c r="AO348" t="s">
        <v>80</v>
      </c>
      <c r="AP348" t="s">
        <v>80</v>
      </c>
      <c r="AQ348">
        <v>62</v>
      </c>
      <c r="AR348">
        <v>64</v>
      </c>
      <c r="AS348" t="s">
        <v>80</v>
      </c>
      <c r="AT348" t="s">
        <v>80</v>
      </c>
      <c r="AU348">
        <v>55</v>
      </c>
      <c r="AV348">
        <v>55</v>
      </c>
      <c r="AW348" t="s">
        <v>80</v>
      </c>
      <c r="AX348" t="s">
        <v>80</v>
      </c>
      <c r="AY348">
        <v>54</v>
      </c>
      <c r="AZ348">
        <v>54</v>
      </c>
      <c r="BA348" t="s">
        <v>80</v>
      </c>
      <c r="BB348" t="s">
        <v>80</v>
      </c>
      <c r="BC348" s="20">
        <f t="shared" si="59"/>
        <v>714</v>
      </c>
      <c r="BD348" s="20">
        <f t="shared" si="60"/>
        <v>714</v>
      </c>
      <c r="BG348">
        <v>54</v>
      </c>
      <c r="BH348">
        <v>54</v>
      </c>
      <c r="BI348" t="s">
        <v>80</v>
      </c>
      <c r="BJ348" t="s">
        <v>80</v>
      </c>
      <c r="BK348">
        <v>43</v>
      </c>
      <c r="BL348">
        <v>43</v>
      </c>
      <c r="BM348" t="s">
        <v>80</v>
      </c>
      <c r="BN348" t="s">
        <v>80</v>
      </c>
      <c r="BO348">
        <v>66</v>
      </c>
      <c r="BP348">
        <v>66</v>
      </c>
      <c r="BQ348" t="s">
        <v>80</v>
      </c>
      <c r="BR348" t="s">
        <v>80</v>
      </c>
      <c r="BS348">
        <v>27</v>
      </c>
      <c r="BT348">
        <v>27</v>
      </c>
      <c r="BU348" t="s">
        <v>80</v>
      </c>
      <c r="BV348" t="s">
        <v>80</v>
      </c>
      <c r="BW348" t="s">
        <v>80</v>
      </c>
      <c r="BX348" t="s">
        <v>80</v>
      </c>
      <c r="BY348" t="s">
        <v>80</v>
      </c>
      <c r="BZ348" t="s">
        <v>80</v>
      </c>
      <c r="CE348">
        <f t="shared" si="63"/>
        <v>714</v>
      </c>
      <c r="CF348">
        <f t="shared" si="64"/>
        <v>714</v>
      </c>
      <c r="CG348">
        <f t="shared" si="65"/>
        <v>0</v>
      </c>
      <c r="CH348">
        <f t="shared" si="66"/>
        <v>0</v>
      </c>
    </row>
    <row r="349" spans="1:86" hidden="1" x14ac:dyDescent="0.25">
      <c r="A349" t="s">
        <v>588</v>
      </c>
      <c r="B349" t="s">
        <v>589</v>
      </c>
      <c r="C349" t="s">
        <v>201</v>
      </c>
      <c r="D349" t="s">
        <v>202</v>
      </c>
      <c r="E349" t="s">
        <v>590</v>
      </c>
      <c r="F349" t="s">
        <v>86</v>
      </c>
      <c r="G349">
        <v>23</v>
      </c>
      <c r="H349">
        <v>21</v>
      </c>
      <c r="I349" t="s">
        <v>80</v>
      </c>
      <c r="J349" t="s">
        <v>80</v>
      </c>
      <c r="K349">
        <v>33</v>
      </c>
      <c r="L349">
        <v>34</v>
      </c>
      <c r="M349" t="s">
        <v>80</v>
      </c>
      <c r="N349" t="s">
        <v>80</v>
      </c>
      <c r="O349">
        <v>30</v>
      </c>
      <c r="P349">
        <v>28</v>
      </c>
      <c r="Q349" t="s">
        <v>80</v>
      </c>
      <c r="R349" t="s">
        <v>80</v>
      </c>
      <c r="S349">
        <v>33</v>
      </c>
      <c r="T349">
        <v>34</v>
      </c>
      <c r="U349" t="s">
        <v>80</v>
      </c>
      <c r="V349" t="s">
        <v>80</v>
      </c>
      <c r="W349">
        <v>42</v>
      </c>
      <c r="X349">
        <v>39</v>
      </c>
      <c r="Y349" t="s">
        <v>80</v>
      </c>
      <c r="Z349" t="s">
        <v>80</v>
      </c>
      <c r="AA349">
        <v>29</v>
      </c>
      <c r="AB349">
        <v>34</v>
      </c>
      <c r="AC349" t="s">
        <v>80</v>
      </c>
      <c r="AD349" t="s">
        <v>80</v>
      </c>
      <c r="AE349">
        <v>26</v>
      </c>
      <c r="AF349">
        <v>26</v>
      </c>
      <c r="AG349" t="s">
        <v>80</v>
      </c>
      <c r="AH349" t="s">
        <v>80</v>
      </c>
      <c r="AI349">
        <v>13</v>
      </c>
      <c r="AJ349">
        <v>13</v>
      </c>
      <c r="AK349" t="s">
        <v>80</v>
      </c>
      <c r="AL349" t="s">
        <v>80</v>
      </c>
      <c r="AM349">
        <v>25</v>
      </c>
      <c r="AN349">
        <v>24</v>
      </c>
      <c r="AO349" t="s">
        <v>80</v>
      </c>
      <c r="AP349" t="s">
        <v>80</v>
      </c>
      <c r="AQ349">
        <v>27</v>
      </c>
      <c r="AR349">
        <v>27</v>
      </c>
      <c r="AS349" t="s">
        <v>80</v>
      </c>
      <c r="AT349" t="s">
        <v>80</v>
      </c>
      <c r="AU349">
        <v>32</v>
      </c>
      <c r="AV349">
        <v>31</v>
      </c>
      <c r="AW349" t="s">
        <v>80</v>
      </c>
      <c r="AX349" t="s">
        <v>80</v>
      </c>
      <c r="AY349">
        <v>35</v>
      </c>
      <c r="AZ349">
        <v>37</v>
      </c>
      <c r="BA349" t="s">
        <v>80</v>
      </c>
      <c r="BB349" t="s">
        <v>80</v>
      </c>
      <c r="BC349" s="20">
        <f t="shared" si="59"/>
        <v>348</v>
      </c>
      <c r="BD349" s="20">
        <f t="shared" si="60"/>
        <v>348</v>
      </c>
      <c r="BG349">
        <v>30</v>
      </c>
      <c r="BH349">
        <v>25</v>
      </c>
      <c r="BI349" t="s">
        <v>80</v>
      </c>
      <c r="BJ349" t="s">
        <v>80</v>
      </c>
      <c r="BK349">
        <v>31</v>
      </c>
      <c r="BL349">
        <v>34</v>
      </c>
      <c r="BM349" t="s">
        <v>80</v>
      </c>
      <c r="BN349" t="s">
        <v>80</v>
      </c>
      <c r="BO349">
        <v>23</v>
      </c>
      <c r="BP349">
        <v>25</v>
      </c>
      <c r="BQ349" t="s">
        <v>80</v>
      </c>
      <c r="BR349" t="s">
        <v>80</v>
      </c>
      <c r="BS349">
        <v>23</v>
      </c>
      <c r="BT349">
        <v>23</v>
      </c>
      <c r="BU349" t="s">
        <v>80</v>
      </c>
      <c r="BV349" t="s">
        <v>80</v>
      </c>
      <c r="BW349">
        <v>2</v>
      </c>
      <c r="BX349">
        <v>2</v>
      </c>
      <c r="BY349" t="s">
        <v>80</v>
      </c>
      <c r="BZ349" t="s">
        <v>80</v>
      </c>
      <c r="CA349" s="20">
        <f t="shared" si="61"/>
        <v>109</v>
      </c>
      <c r="CB349" s="20">
        <f t="shared" si="62"/>
        <v>109</v>
      </c>
      <c r="CE349">
        <f t="shared" si="63"/>
        <v>457</v>
      </c>
      <c r="CF349">
        <f t="shared" si="64"/>
        <v>457</v>
      </c>
      <c r="CG349">
        <f t="shared" si="65"/>
        <v>0</v>
      </c>
      <c r="CH349">
        <f t="shared" si="66"/>
        <v>0</v>
      </c>
    </row>
    <row r="350" spans="1:86" hidden="1" x14ac:dyDescent="0.25">
      <c r="A350" t="s">
        <v>448</v>
      </c>
      <c r="B350" t="s">
        <v>449</v>
      </c>
      <c r="C350" t="s">
        <v>201</v>
      </c>
      <c r="D350" t="s">
        <v>256</v>
      </c>
      <c r="E350" t="s">
        <v>450</v>
      </c>
      <c r="F350" t="s">
        <v>109</v>
      </c>
      <c r="G350">
        <v>70</v>
      </c>
      <c r="H350">
        <v>69</v>
      </c>
      <c r="I350">
        <v>7</v>
      </c>
      <c r="J350" t="s">
        <v>80</v>
      </c>
      <c r="K350">
        <v>42</v>
      </c>
      <c r="L350">
        <v>41</v>
      </c>
      <c r="M350">
        <v>11</v>
      </c>
      <c r="N350">
        <v>1</v>
      </c>
      <c r="O350">
        <v>62</v>
      </c>
      <c r="P350">
        <v>61</v>
      </c>
      <c r="Q350">
        <v>7</v>
      </c>
      <c r="R350" t="s">
        <v>80</v>
      </c>
      <c r="S350">
        <v>58</v>
      </c>
      <c r="T350">
        <v>61</v>
      </c>
      <c r="U350">
        <v>11</v>
      </c>
      <c r="V350" t="s">
        <v>80</v>
      </c>
      <c r="W350">
        <v>67</v>
      </c>
      <c r="X350">
        <v>64</v>
      </c>
      <c r="Y350">
        <v>8</v>
      </c>
      <c r="Z350" t="s">
        <v>80</v>
      </c>
      <c r="AA350">
        <v>51</v>
      </c>
      <c r="AB350">
        <v>53</v>
      </c>
      <c r="AC350">
        <v>4</v>
      </c>
      <c r="AD350">
        <v>1</v>
      </c>
      <c r="AE350">
        <v>52</v>
      </c>
      <c r="AF350">
        <v>51</v>
      </c>
      <c r="AG350">
        <v>2</v>
      </c>
      <c r="AH350" t="s">
        <v>80</v>
      </c>
      <c r="AI350">
        <v>51</v>
      </c>
      <c r="AJ350">
        <v>48</v>
      </c>
      <c r="AK350">
        <v>7</v>
      </c>
      <c r="AL350" t="s">
        <v>80</v>
      </c>
      <c r="AM350">
        <v>51</v>
      </c>
      <c r="AN350">
        <v>54</v>
      </c>
      <c r="AO350">
        <v>2</v>
      </c>
      <c r="AP350" t="s">
        <v>80</v>
      </c>
      <c r="AQ350">
        <v>65</v>
      </c>
      <c r="AR350">
        <v>65</v>
      </c>
      <c r="AS350">
        <v>6</v>
      </c>
      <c r="AT350" t="s">
        <v>80</v>
      </c>
      <c r="AU350">
        <v>59</v>
      </c>
      <c r="AV350">
        <v>60</v>
      </c>
      <c r="AW350">
        <v>2</v>
      </c>
      <c r="AX350" t="s">
        <v>80</v>
      </c>
      <c r="AY350">
        <v>58</v>
      </c>
      <c r="AZ350">
        <v>59</v>
      </c>
      <c r="BA350">
        <v>6</v>
      </c>
      <c r="BB350" t="s">
        <v>80</v>
      </c>
      <c r="BC350" s="20">
        <f t="shared" si="59"/>
        <v>686</v>
      </c>
      <c r="BD350" s="20">
        <f t="shared" si="60"/>
        <v>686</v>
      </c>
      <c r="BE350" s="20">
        <f t="shared" si="67"/>
        <v>73</v>
      </c>
      <c r="BG350">
        <v>68</v>
      </c>
      <c r="BH350">
        <v>65</v>
      </c>
      <c r="BI350">
        <v>2</v>
      </c>
      <c r="BJ350" t="s">
        <v>80</v>
      </c>
      <c r="BK350">
        <v>50</v>
      </c>
      <c r="BL350">
        <v>51</v>
      </c>
      <c r="BM350">
        <v>7</v>
      </c>
      <c r="BN350" t="s">
        <v>80</v>
      </c>
      <c r="BO350">
        <v>65</v>
      </c>
      <c r="BP350">
        <v>66</v>
      </c>
      <c r="BQ350">
        <v>8</v>
      </c>
      <c r="BR350" t="s">
        <v>80</v>
      </c>
      <c r="BS350">
        <v>56</v>
      </c>
      <c r="BT350">
        <v>55</v>
      </c>
      <c r="BU350">
        <v>5</v>
      </c>
      <c r="BV350">
        <v>1</v>
      </c>
      <c r="BW350">
        <v>54</v>
      </c>
      <c r="BX350">
        <v>58</v>
      </c>
      <c r="BY350">
        <v>5</v>
      </c>
      <c r="BZ350" t="s">
        <v>80</v>
      </c>
      <c r="CA350" s="20">
        <f t="shared" si="61"/>
        <v>293</v>
      </c>
      <c r="CB350" s="20">
        <f t="shared" si="62"/>
        <v>295</v>
      </c>
      <c r="CC350" s="20">
        <f t="shared" si="68"/>
        <v>27</v>
      </c>
      <c r="CE350">
        <f t="shared" si="63"/>
        <v>979</v>
      </c>
      <c r="CF350">
        <f t="shared" si="64"/>
        <v>981</v>
      </c>
      <c r="CG350">
        <f t="shared" si="65"/>
        <v>100</v>
      </c>
      <c r="CH350">
        <f t="shared" si="66"/>
        <v>0</v>
      </c>
    </row>
    <row r="351" spans="1:86" hidden="1" x14ac:dyDescent="0.25">
      <c r="A351" t="s">
        <v>451</v>
      </c>
      <c r="B351" t="s">
        <v>452</v>
      </c>
      <c r="C351" t="s">
        <v>89</v>
      </c>
      <c r="D351" t="s">
        <v>130</v>
      </c>
      <c r="E351" t="s">
        <v>453</v>
      </c>
      <c r="F351" t="s">
        <v>92</v>
      </c>
      <c r="G351">
        <v>88</v>
      </c>
      <c r="H351">
        <v>88</v>
      </c>
      <c r="I351" t="s">
        <v>80</v>
      </c>
      <c r="J351" t="s">
        <v>80</v>
      </c>
      <c r="K351">
        <v>94</v>
      </c>
      <c r="L351">
        <v>94</v>
      </c>
      <c r="M351" t="s">
        <v>80</v>
      </c>
      <c r="N351" t="s">
        <v>80</v>
      </c>
      <c r="O351">
        <v>102</v>
      </c>
      <c r="P351">
        <v>102</v>
      </c>
      <c r="Q351" t="s">
        <v>80</v>
      </c>
      <c r="R351" t="s">
        <v>80</v>
      </c>
      <c r="S351">
        <v>100</v>
      </c>
      <c r="T351">
        <v>100</v>
      </c>
      <c r="U351" t="s">
        <v>80</v>
      </c>
      <c r="V351" t="s">
        <v>80</v>
      </c>
      <c r="W351">
        <v>118</v>
      </c>
      <c r="X351">
        <v>118</v>
      </c>
      <c r="Y351" t="s">
        <v>80</v>
      </c>
      <c r="Z351" t="s">
        <v>80</v>
      </c>
      <c r="AA351">
        <v>111</v>
      </c>
      <c r="AB351">
        <v>111</v>
      </c>
      <c r="AC351" t="s">
        <v>80</v>
      </c>
      <c r="AD351" t="s">
        <v>80</v>
      </c>
      <c r="AE351">
        <v>105</v>
      </c>
      <c r="AF351">
        <v>105</v>
      </c>
      <c r="AG351" t="s">
        <v>80</v>
      </c>
      <c r="AH351" t="s">
        <v>80</v>
      </c>
      <c r="AI351">
        <v>144</v>
      </c>
      <c r="AJ351">
        <v>144</v>
      </c>
      <c r="AK351" t="s">
        <v>80</v>
      </c>
      <c r="AL351" t="s">
        <v>80</v>
      </c>
      <c r="AM351">
        <v>138</v>
      </c>
      <c r="AN351">
        <v>138</v>
      </c>
      <c r="AO351" t="s">
        <v>80</v>
      </c>
      <c r="AP351" t="s">
        <v>80</v>
      </c>
      <c r="AQ351">
        <v>153</v>
      </c>
      <c r="AR351">
        <v>153</v>
      </c>
      <c r="AS351" t="s">
        <v>80</v>
      </c>
      <c r="AT351" t="s">
        <v>80</v>
      </c>
      <c r="AU351">
        <v>129</v>
      </c>
      <c r="AV351">
        <v>129</v>
      </c>
      <c r="AW351" t="s">
        <v>80</v>
      </c>
      <c r="AX351" t="s">
        <v>80</v>
      </c>
      <c r="AY351">
        <v>156</v>
      </c>
      <c r="AZ351">
        <v>156</v>
      </c>
      <c r="BA351" t="s">
        <v>80</v>
      </c>
      <c r="BB351" t="s">
        <v>80</v>
      </c>
      <c r="BC351" s="20">
        <f t="shared" si="59"/>
        <v>1438</v>
      </c>
      <c r="BD351" s="20">
        <f t="shared" si="60"/>
        <v>1438</v>
      </c>
      <c r="BG351">
        <v>205</v>
      </c>
      <c r="BH351">
        <v>205</v>
      </c>
      <c r="BI351" t="s">
        <v>80</v>
      </c>
      <c r="BJ351" t="s">
        <v>80</v>
      </c>
      <c r="BK351">
        <v>162</v>
      </c>
      <c r="BL351">
        <v>162</v>
      </c>
      <c r="BM351" t="s">
        <v>80</v>
      </c>
      <c r="BN351" t="s">
        <v>80</v>
      </c>
      <c r="BO351">
        <v>157</v>
      </c>
      <c r="BP351">
        <v>157</v>
      </c>
      <c r="BQ351" t="s">
        <v>80</v>
      </c>
      <c r="BR351" t="s">
        <v>80</v>
      </c>
      <c r="BS351">
        <v>149</v>
      </c>
      <c r="BT351">
        <v>149</v>
      </c>
      <c r="BU351" t="s">
        <v>80</v>
      </c>
      <c r="BV351" t="s">
        <v>80</v>
      </c>
      <c r="BW351">
        <v>156</v>
      </c>
      <c r="BX351">
        <v>156</v>
      </c>
      <c r="BY351" t="s">
        <v>80</v>
      </c>
      <c r="BZ351" t="s">
        <v>80</v>
      </c>
      <c r="CA351" s="20">
        <f t="shared" si="61"/>
        <v>829</v>
      </c>
      <c r="CB351" s="20">
        <f t="shared" si="62"/>
        <v>829</v>
      </c>
      <c r="CE351">
        <f t="shared" si="63"/>
        <v>2267</v>
      </c>
      <c r="CF351">
        <f t="shared" si="64"/>
        <v>2267</v>
      </c>
      <c r="CG351">
        <f t="shared" si="65"/>
        <v>0</v>
      </c>
      <c r="CH351">
        <f t="shared" si="66"/>
        <v>0</v>
      </c>
    </row>
    <row r="352" spans="1:86" hidden="1" x14ac:dyDescent="0.25">
      <c r="A352" t="s">
        <v>591</v>
      </c>
      <c r="B352" t="s">
        <v>592</v>
      </c>
      <c r="C352" t="s">
        <v>83</v>
      </c>
      <c r="D352" t="s">
        <v>503</v>
      </c>
      <c r="E352" t="s">
        <v>593</v>
      </c>
      <c r="F352" t="s">
        <v>109</v>
      </c>
      <c r="G352">
        <v>41</v>
      </c>
      <c r="H352">
        <v>35</v>
      </c>
      <c r="I352">
        <v>1</v>
      </c>
      <c r="J352">
        <v>6</v>
      </c>
      <c r="K352">
        <v>19</v>
      </c>
      <c r="L352">
        <v>22</v>
      </c>
      <c r="M352" t="s">
        <v>80</v>
      </c>
      <c r="N352" t="s">
        <v>80</v>
      </c>
      <c r="O352">
        <v>36</v>
      </c>
      <c r="P352">
        <v>42</v>
      </c>
      <c r="Q352" t="s">
        <v>80</v>
      </c>
      <c r="R352">
        <v>3</v>
      </c>
      <c r="S352">
        <v>25</v>
      </c>
      <c r="T352">
        <v>24</v>
      </c>
      <c r="U352" t="s">
        <v>80</v>
      </c>
      <c r="V352">
        <v>2</v>
      </c>
      <c r="W352">
        <v>40</v>
      </c>
      <c r="X352">
        <v>34</v>
      </c>
      <c r="Y352" t="s">
        <v>80</v>
      </c>
      <c r="Z352">
        <v>2</v>
      </c>
      <c r="AA352">
        <v>16</v>
      </c>
      <c r="AB352">
        <v>22</v>
      </c>
      <c r="AC352" t="s">
        <v>80</v>
      </c>
      <c r="AD352" t="s">
        <v>80</v>
      </c>
      <c r="AE352">
        <v>50</v>
      </c>
      <c r="AF352">
        <v>44</v>
      </c>
      <c r="AG352" t="s">
        <v>80</v>
      </c>
      <c r="AH352">
        <v>2</v>
      </c>
      <c r="AI352">
        <v>55</v>
      </c>
      <c r="AJ352">
        <v>51</v>
      </c>
      <c r="AK352" t="s">
        <v>80</v>
      </c>
      <c r="AL352">
        <v>3</v>
      </c>
      <c r="AM352">
        <v>36</v>
      </c>
      <c r="AN352">
        <v>35</v>
      </c>
      <c r="AO352">
        <v>1</v>
      </c>
      <c r="AP352">
        <v>1</v>
      </c>
      <c r="AQ352">
        <v>40</v>
      </c>
      <c r="AR352">
        <v>47</v>
      </c>
      <c r="AS352" t="s">
        <v>80</v>
      </c>
      <c r="AT352">
        <v>3</v>
      </c>
      <c r="AU352">
        <v>30</v>
      </c>
      <c r="AV352">
        <v>32</v>
      </c>
      <c r="AW352" t="s">
        <v>80</v>
      </c>
      <c r="AX352" t="s">
        <v>80</v>
      </c>
      <c r="AY352">
        <v>46</v>
      </c>
      <c r="AZ352">
        <v>46</v>
      </c>
      <c r="BA352" t="s">
        <v>80</v>
      </c>
      <c r="BB352">
        <v>1</v>
      </c>
      <c r="BC352" s="20">
        <f t="shared" si="59"/>
        <v>434</v>
      </c>
      <c r="BD352" s="20">
        <f t="shared" si="60"/>
        <v>434</v>
      </c>
      <c r="BG352">
        <v>64</v>
      </c>
      <c r="BH352">
        <v>62</v>
      </c>
      <c r="BI352" t="s">
        <v>80</v>
      </c>
      <c r="BJ352">
        <v>1</v>
      </c>
      <c r="BK352">
        <v>40</v>
      </c>
      <c r="BL352">
        <v>36</v>
      </c>
      <c r="BM352">
        <v>4</v>
      </c>
      <c r="BN352">
        <v>1</v>
      </c>
      <c r="BO352">
        <v>53</v>
      </c>
      <c r="BP352">
        <v>51</v>
      </c>
      <c r="BQ352" t="s">
        <v>80</v>
      </c>
      <c r="BR352">
        <v>2</v>
      </c>
      <c r="BS352">
        <v>65</v>
      </c>
      <c r="BT352">
        <v>74</v>
      </c>
      <c r="BU352" t="s">
        <v>80</v>
      </c>
      <c r="BV352">
        <v>2</v>
      </c>
      <c r="BW352">
        <v>18</v>
      </c>
      <c r="BX352">
        <v>22</v>
      </c>
      <c r="BY352" t="s">
        <v>80</v>
      </c>
      <c r="BZ352" t="s">
        <v>80</v>
      </c>
      <c r="CA352" s="20">
        <f t="shared" si="61"/>
        <v>240</v>
      </c>
      <c r="CB352" s="20">
        <f t="shared" si="62"/>
        <v>245</v>
      </c>
      <c r="CE352">
        <f t="shared" si="63"/>
        <v>674</v>
      </c>
      <c r="CF352">
        <f t="shared" si="64"/>
        <v>679</v>
      </c>
      <c r="CG352">
        <f t="shared" si="65"/>
        <v>0</v>
      </c>
      <c r="CH352">
        <f t="shared" si="66"/>
        <v>0</v>
      </c>
    </row>
    <row r="353" spans="1:86" hidden="1" x14ac:dyDescent="0.25">
      <c r="A353" t="s">
        <v>594</v>
      </c>
      <c r="B353" t="s">
        <v>595</v>
      </c>
      <c r="C353" t="s">
        <v>89</v>
      </c>
      <c r="D353" t="s">
        <v>596</v>
      </c>
      <c r="E353" t="s">
        <v>597</v>
      </c>
      <c r="F353" t="s">
        <v>109</v>
      </c>
      <c r="G353">
        <v>29</v>
      </c>
      <c r="H353">
        <v>29</v>
      </c>
      <c r="I353">
        <v>4</v>
      </c>
      <c r="J353" t="s">
        <v>80</v>
      </c>
      <c r="K353">
        <v>31</v>
      </c>
      <c r="L353">
        <v>29</v>
      </c>
      <c r="M353">
        <v>3</v>
      </c>
      <c r="N353" t="s">
        <v>80</v>
      </c>
      <c r="O353">
        <v>17</v>
      </c>
      <c r="P353">
        <v>21</v>
      </c>
      <c r="Q353">
        <v>4</v>
      </c>
      <c r="R353" t="s">
        <v>80</v>
      </c>
      <c r="S353">
        <v>21</v>
      </c>
      <c r="T353">
        <v>19</v>
      </c>
      <c r="U353">
        <v>4</v>
      </c>
      <c r="V353" t="s">
        <v>80</v>
      </c>
      <c r="W353">
        <v>12</v>
      </c>
      <c r="X353">
        <v>13</v>
      </c>
      <c r="Y353">
        <v>5</v>
      </c>
      <c r="Z353">
        <v>1</v>
      </c>
      <c r="AA353">
        <v>21</v>
      </c>
      <c r="AB353">
        <v>22</v>
      </c>
      <c r="AC353">
        <v>14</v>
      </c>
      <c r="AD353" t="s">
        <v>80</v>
      </c>
      <c r="AE353">
        <v>35</v>
      </c>
      <c r="AF353">
        <v>31</v>
      </c>
      <c r="AG353">
        <v>17</v>
      </c>
      <c r="AH353">
        <v>1</v>
      </c>
      <c r="AI353">
        <v>25</v>
      </c>
      <c r="AJ353">
        <v>29</v>
      </c>
      <c r="AK353">
        <v>7</v>
      </c>
      <c r="AL353">
        <v>2</v>
      </c>
      <c r="AM353">
        <v>19</v>
      </c>
      <c r="AN353">
        <v>18</v>
      </c>
      <c r="AO353">
        <v>9</v>
      </c>
      <c r="AP353" t="s">
        <v>80</v>
      </c>
      <c r="AQ353">
        <v>22</v>
      </c>
      <c r="AR353">
        <v>22</v>
      </c>
      <c r="AS353">
        <v>11</v>
      </c>
      <c r="AT353">
        <v>1</v>
      </c>
      <c r="AU353">
        <v>29</v>
      </c>
      <c r="AV353">
        <v>28</v>
      </c>
      <c r="AW353">
        <v>10</v>
      </c>
      <c r="AX353" t="s">
        <v>80</v>
      </c>
      <c r="AY353">
        <v>26</v>
      </c>
      <c r="AZ353">
        <v>23</v>
      </c>
      <c r="BA353">
        <v>7</v>
      </c>
      <c r="BB353" t="s">
        <v>80</v>
      </c>
      <c r="BC353" s="20">
        <f t="shared" si="59"/>
        <v>287</v>
      </c>
      <c r="BD353" s="20">
        <f t="shared" si="60"/>
        <v>284</v>
      </c>
      <c r="BE353" s="20">
        <f t="shared" si="67"/>
        <v>95</v>
      </c>
      <c r="BG353">
        <v>52</v>
      </c>
      <c r="BH353">
        <v>55</v>
      </c>
      <c r="BI353">
        <v>5</v>
      </c>
      <c r="BJ353">
        <v>1</v>
      </c>
      <c r="BK353">
        <v>29</v>
      </c>
      <c r="BL353">
        <v>29</v>
      </c>
      <c r="BM353">
        <v>8</v>
      </c>
      <c r="BN353" t="s">
        <v>80</v>
      </c>
      <c r="BO353">
        <v>30</v>
      </c>
      <c r="BP353">
        <v>31</v>
      </c>
      <c r="BQ353">
        <v>7</v>
      </c>
      <c r="BR353" t="s">
        <v>80</v>
      </c>
      <c r="BS353">
        <v>28</v>
      </c>
      <c r="BT353">
        <v>26</v>
      </c>
      <c r="BU353">
        <v>10</v>
      </c>
      <c r="BV353" t="s">
        <v>80</v>
      </c>
      <c r="BW353">
        <v>28</v>
      </c>
      <c r="BX353">
        <v>31</v>
      </c>
      <c r="BY353">
        <v>13</v>
      </c>
      <c r="BZ353" t="s">
        <v>80</v>
      </c>
      <c r="CA353" s="20">
        <f t="shared" si="61"/>
        <v>167</v>
      </c>
      <c r="CB353" s="20">
        <f t="shared" si="62"/>
        <v>172</v>
      </c>
      <c r="CC353" s="20">
        <f t="shared" si="68"/>
        <v>43</v>
      </c>
      <c r="CE353">
        <f t="shared" si="63"/>
        <v>454</v>
      </c>
      <c r="CF353">
        <f t="shared" si="64"/>
        <v>456</v>
      </c>
      <c r="CG353">
        <f t="shared" si="65"/>
        <v>138</v>
      </c>
      <c r="CH353">
        <f t="shared" si="66"/>
        <v>0</v>
      </c>
    </row>
    <row r="354" spans="1:86" hidden="1" x14ac:dyDescent="0.25">
      <c r="A354" t="s">
        <v>501</v>
      </c>
      <c r="B354" t="s">
        <v>502</v>
      </c>
      <c r="C354" t="s">
        <v>83</v>
      </c>
      <c r="D354" t="s">
        <v>503</v>
      </c>
      <c r="E354" t="s">
        <v>504</v>
      </c>
      <c r="F354" t="s">
        <v>92</v>
      </c>
      <c r="G354">
        <v>53</v>
      </c>
      <c r="H354">
        <v>52</v>
      </c>
      <c r="I354" t="s">
        <v>80</v>
      </c>
      <c r="J354" t="s">
        <v>80</v>
      </c>
      <c r="K354">
        <v>51</v>
      </c>
      <c r="L354">
        <v>52</v>
      </c>
      <c r="M354" t="s">
        <v>80</v>
      </c>
      <c r="N354" t="s">
        <v>80</v>
      </c>
      <c r="O354">
        <v>75</v>
      </c>
      <c r="P354">
        <v>75</v>
      </c>
      <c r="Q354" t="s">
        <v>80</v>
      </c>
      <c r="R354" t="s">
        <v>80</v>
      </c>
      <c r="S354">
        <v>68</v>
      </c>
      <c r="T354">
        <v>67</v>
      </c>
      <c r="U354" t="s">
        <v>80</v>
      </c>
      <c r="V354" t="s">
        <v>80</v>
      </c>
      <c r="W354">
        <v>76</v>
      </c>
      <c r="X354">
        <v>76</v>
      </c>
      <c r="Y354" t="s">
        <v>80</v>
      </c>
      <c r="Z354" t="s">
        <v>80</v>
      </c>
      <c r="AA354">
        <v>103</v>
      </c>
      <c r="AB354">
        <v>104</v>
      </c>
      <c r="AC354" t="s">
        <v>80</v>
      </c>
      <c r="AD354" t="s">
        <v>80</v>
      </c>
      <c r="AE354">
        <v>115</v>
      </c>
      <c r="AF354">
        <v>115</v>
      </c>
      <c r="AG354" t="s">
        <v>80</v>
      </c>
      <c r="AH354" t="s">
        <v>80</v>
      </c>
      <c r="AI354">
        <v>116</v>
      </c>
      <c r="AJ354">
        <v>116</v>
      </c>
      <c r="AK354" t="s">
        <v>80</v>
      </c>
      <c r="AL354" t="s">
        <v>80</v>
      </c>
      <c r="AM354">
        <v>90</v>
      </c>
      <c r="AN354">
        <v>90</v>
      </c>
      <c r="AO354" t="s">
        <v>80</v>
      </c>
      <c r="AP354" t="s">
        <v>80</v>
      </c>
      <c r="AQ354">
        <v>89</v>
      </c>
      <c r="AR354">
        <v>88</v>
      </c>
      <c r="AS354" t="s">
        <v>80</v>
      </c>
      <c r="AT354" t="s">
        <v>80</v>
      </c>
      <c r="AU354">
        <v>78</v>
      </c>
      <c r="AV354">
        <v>79</v>
      </c>
      <c r="AW354" t="s">
        <v>80</v>
      </c>
      <c r="AX354" t="s">
        <v>80</v>
      </c>
      <c r="AY354">
        <v>105</v>
      </c>
      <c r="AZ354">
        <v>105</v>
      </c>
      <c r="BA354" t="s">
        <v>80</v>
      </c>
      <c r="BB354" t="s">
        <v>80</v>
      </c>
      <c r="BC354" s="20">
        <f t="shared" si="59"/>
        <v>1019</v>
      </c>
      <c r="BD354" s="20">
        <f t="shared" si="60"/>
        <v>1019</v>
      </c>
      <c r="BG354">
        <v>103</v>
      </c>
      <c r="BH354">
        <v>102</v>
      </c>
      <c r="BI354" t="s">
        <v>80</v>
      </c>
      <c r="BJ354" t="s">
        <v>80</v>
      </c>
      <c r="BK354">
        <v>73</v>
      </c>
      <c r="BL354">
        <v>73</v>
      </c>
      <c r="BM354" t="s">
        <v>80</v>
      </c>
      <c r="BN354" t="s">
        <v>80</v>
      </c>
      <c r="BO354">
        <v>98</v>
      </c>
      <c r="BP354">
        <v>99</v>
      </c>
      <c r="BQ354" t="s">
        <v>80</v>
      </c>
      <c r="BR354" t="s">
        <v>80</v>
      </c>
      <c r="BS354">
        <v>90</v>
      </c>
      <c r="BT354">
        <v>89</v>
      </c>
      <c r="BU354" t="s">
        <v>80</v>
      </c>
      <c r="BV354" t="s">
        <v>80</v>
      </c>
      <c r="BW354">
        <v>98</v>
      </c>
      <c r="BX354">
        <v>99</v>
      </c>
      <c r="BY354" t="s">
        <v>80</v>
      </c>
      <c r="BZ354" t="s">
        <v>80</v>
      </c>
      <c r="CA354" s="20">
        <f t="shared" si="61"/>
        <v>462</v>
      </c>
      <c r="CB354" s="20">
        <f t="shared" si="62"/>
        <v>462</v>
      </c>
      <c r="CE354">
        <f t="shared" si="63"/>
        <v>1481</v>
      </c>
      <c r="CF354">
        <f t="shared" si="64"/>
        <v>1481</v>
      </c>
      <c r="CG354">
        <f t="shared" si="65"/>
        <v>0</v>
      </c>
      <c r="CH354">
        <f t="shared" si="66"/>
        <v>0</v>
      </c>
    </row>
    <row r="355" spans="1:86" hidden="1" x14ac:dyDescent="0.25">
      <c r="A355" t="s">
        <v>399</v>
      </c>
      <c r="B355" t="s">
        <v>400</v>
      </c>
      <c r="C355" t="s">
        <v>123</v>
      </c>
      <c r="D355" t="s">
        <v>124</v>
      </c>
      <c r="E355" t="s">
        <v>401</v>
      </c>
      <c r="F355" t="s">
        <v>184</v>
      </c>
      <c r="G355">
        <v>26</v>
      </c>
      <c r="H355">
        <v>27</v>
      </c>
      <c r="I355" t="s">
        <v>80</v>
      </c>
      <c r="J355">
        <v>3</v>
      </c>
      <c r="K355">
        <v>46</v>
      </c>
      <c r="L355">
        <v>31</v>
      </c>
      <c r="M355" t="s">
        <v>80</v>
      </c>
      <c r="N355" t="s">
        <v>80</v>
      </c>
      <c r="O355">
        <v>58</v>
      </c>
      <c r="P355">
        <v>62</v>
      </c>
      <c r="Q355">
        <v>1</v>
      </c>
      <c r="R355">
        <v>1</v>
      </c>
      <c r="S355">
        <v>48</v>
      </c>
      <c r="T355">
        <v>51</v>
      </c>
      <c r="U355" t="s">
        <v>80</v>
      </c>
      <c r="V355">
        <v>1</v>
      </c>
      <c r="W355">
        <v>21</v>
      </c>
      <c r="X355">
        <v>28</v>
      </c>
      <c r="Y355" t="s">
        <v>80</v>
      </c>
      <c r="Z355">
        <v>2</v>
      </c>
      <c r="AA355">
        <v>31</v>
      </c>
      <c r="AB355">
        <v>23</v>
      </c>
      <c r="AC355" t="s">
        <v>80</v>
      </c>
      <c r="AD355" t="s">
        <v>80</v>
      </c>
      <c r="AE355">
        <v>27</v>
      </c>
      <c r="AF355">
        <v>29</v>
      </c>
      <c r="AG355" t="s">
        <v>80</v>
      </c>
      <c r="AH355" t="s">
        <v>80</v>
      </c>
      <c r="AI355">
        <v>42</v>
      </c>
      <c r="AJ355">
        <v>43</v>
      </c>
      <c r="AK355" t="s">
        <v>80</v>
      </c>
      <c r="AL355" t="s">
        <v>80</v>
      </c>
      <c r="AM355">
        <v>36</v>
      </c>
      <c r="AN355">
        <v>33</v>
      </c>
      <c r="AO355">
        <v>2</v>
      </c>
      <c r="AP355" t="s">
        <v>80</v>
      </c>
      <c r="AQ355">
        <v>28</v>
      </c>
      <c r="AR355">
        <v>30</v>
      </c>
      <c r="AS355" t="s">
        <v>80</v>
      </c>
      <c r="AT355" t="s">
        <v>80</v>
      </c>
      <c r="AU355">
        <v>37</v>
      </c>
      <c r="AV355">
        <v>36</v>
      </c>
      <c r="AW355" t="s">
        <v>80</v>
      </c>
      <c r="AX355" t="s">
        <v>80</v>
      </c>
      <c r="AY355">
        <v>43</v>
      </c>
      <c r="AZ355">
        <v>43</v>
      </c>
      <c r="BA355">
        <v>1</v>
      </c>
      <c r="BB355" t="s">
        <v>80</v>
      </c>
      <c r="BC355" s="20">
        <f t="shared" si="59"/>
        <v>443</v>
      </c>
      <c r="BD355" s="20">
        <f t="shared" si="60"/>
        <v>436</v>
      </c>
      <c r="BG355">
        <v>88</v>
      </c>
      <c r="BH355">
        <v>88</v>
      </c>
      <c r="BI355">
        <v>2</v>
      </c>
      <c r="BJ355" t="s">
        <v>80</v>
      </c>
      <c r="BK355">
        <v>36</v>
      </c>
      <c r="BL355">
        <v>36</v>
      </c>
      <c r="BM355" t="s">
        <v>80</v>
      </c>
      <c r="BN355" t="s">
        <v>80</v>
      </c>
      <c r="BO355">
        <v>59</v>
      </c>
      <c r="BP355">
        <v>53</v>
      </c>
      <c r="BQ355">
        <v>1</v>
      </c>
      <c r="BR355" t="s">
        <v>80</v>
      </c>
      <c r="BS355">
        <v>40</v>
      </c>
      <c r="BT355">
        <v>48</v>
      </c>
      <c r="BU355" t="s">
        <v>80</v>
      </c>
      <c r="BV355" t="s">
        <v>80</v>
      </c>
      <c r="BW355">
        <v>29</v>
      </c>
      <c r="BX355">
        <v>36</v>
      </c>
      <c r="BY355" t="s">
        <v>80</v>
      </c>
      <c r="BZ355" t="s">
        <v>80</v>
      </c>
      <c r="CA355" s="20">
        <f t="shared" si="61"/>
        <v>252</v>
      </c>
      <c r="CB355" s="20">
        <f t="shared" si="62"/>
        <v>261</v>
      </c>
      <c r="CE355">
        <f t="shared" si="63"/>
        <v>695</v>
      </c>
      <c r="CF355">
        <f t="shared" si="64"/>
        <v>697</v>
      </c>
      <c r="CG355">
        <f t="shared" si="65"/>
        <v>0</v>
      </c>
      <c r="CH355">
        <f t="shared" si="66"/>
        <v>0</v>
      </c>
    </row>
    <row r="356" spans="1:86" hidden="1" x14ac:dyDescent="0.25">
      <c r="A356" t="s">
        <v>399</v>
      </c>
      <c r="B356" t="s">
        <v>400</v>
      </c>
      <c r="C356" t="s">
        <v>123</v>
      </c>
      <c r="D356" t="s">
        <v>124</v>
      </c>
      <c r="E356" t="s">
        <v>401</v>
      </c>
      <c r="F356" t="s">
        <v>111</v>
      </c>
      <c r="G356" t="s">
        <v>80</v>
      </c>
      <c r="H356" t="s">
        <v>80</v>
      </c>
      <c r="I356" t="s">
        <v>80</v>
      </c>
      <c r="J356" t="s">
        <v>80</v>
      </c>
      <c r="K356" t="s">
        <v>80</v>
      </c>
      <c r="L356" t="s">
        <v>80</v>
      </c>
      <c r="M356" t="s">
        <v>80</v>
      </c>
      <c r="N356" t="s">
        <v>80</v>
      </c>
      <c r="O356" t="s">
        <v>80</v>
      </c>
      <c r="P356" t="s">
        <v>80</v>
      </c>
      <c r="Q356" t="s">
        <v>80</v>
      </c>
      <c r="R356" t="s">
        <v>80</v>
      </c>
      <c r="S356" t="s">
        <v>80</v>
      </c>
      <c r="T356" t="s">
        <v>80</v>
      </c>
      <c r="U356" t="s">
        <v>80</v>
      </c>
      <c r="V356" t="s">
        <v>80</v>
      </c>
      <c r="W356">
        <v>1</v>
      </c>
      <c r="X356">
        <v>1</v>
      </c>
      <c r="Y356" t="s">
        <v>80</v>
      </c>
      <c r="Z356" t="s">
        <v>80</v>
      </c>
      <c r="AA356" t="s">
        <v>80</v>
      </c>
      <c r="AB356" t="s">
        <v>80</v>
      </c>
      <c r="AC356" t="s">
        <v>80</v>
      </c>
      <c r="AD356" t="s">
        <v>80</v>
      </c>
      <c r="AE356" t="s">
        <v>80</v>
      </c>
      <c r="AF356" t="s">
        <v>80</v>
      </c>
      <c r="AG356" t="s">
        <v>80</v>
      </c>
      <c r="AH356" t="s">
        <v>80</v>
      </c>
      <c r="AI356" t="s">
        <v>80</v>
      </c>
      <c r="AJ356" t="s">
        <v>80</v>
      </c>
      <c r="AK356" t="s">
        <v>80</v>
      </c>
      <c r="AL356" t="s">
        <v>80</v>
      </c>
      <c r="AM356" t="s">
        <v>80</v>
      </c>
      <c r="AN356" t="s">
        <v>80</v>
      </c>
      <c r="AO356" t="s">
        <v>80</v>
      </c>
      <c r="AP356" t="s">
        <v>80</v>
      </c>
      <c r="AQ356" t="s">
        <v>80</v>
      </c>
      <c r="AR356" t="s">
        <v>80</v>
      </c>
      <c r="AS356" t="s">
        <v>80</v>
      </c>
      <c r="AT356" t="s">
        <v>80</v>
      </c>
      <c r="AU356" t="s">
        <v>80</v>
      </c>
      <c r="AV356" t="s">
        <v>80</v>
      </c>
      <c r="AW356" t="s">
        <v>80</v>
      </c>
      <c r="AX356" t="s">
        <v>80</v>
      </c>
      <c r="AY356" t="s">
        <v>80</v>
      </c>
      <c r="AZ356" t="s">
        <v>80</v>
      </c>
      <c r="BA356" t="s">
        <v>80</v>
      </c>
      <c r="BB356" t="s">
        <v>80</v>
      </c>
      <c r="BG356" t="s">
        <v>80</v>
      </c>
      <c r="BH356" t="s">
        <v>80</v>
      </c>
      <c r="BI356" t="s">
        <v>80</v>
      </c>
      <c r="BJ356" t="s">
        <v>80</v>
      </c>
      <c r="BK356" t="s">
        <v>80</v>
      </c>
      <c r="BL356" t="s">
        <v>80</v>
      </c>
      <c r="BM356" t="s">
        <v>80</v>
      </c>
      <c r="BN356" t="s">
        <v>80</v>
      </c>
      <c r="BO356" t="s">
        <v>80</v>
      </c>
      <c r="BP356" t="s">
        <v>80</v>
      </c>
      <c r="BQ356" t="s">
        <v>80</v>
      </c>
      <c r="BR356" t="s">
        <v>80</v>
      </c>
      <c r="BS356" t="s">
        <v>80</v>
      </c>
      <c r="BT356" t="s">
        <v>80</v>
      </c>
      <c r="BU356" t="s">
        <v>80</v>
      </c>
      <c r="BV356" t="s">
        <v>80</v>
      </c>
      <c r="BW356" t="s">
        <v>80</v>
      </c>
      <c r="BX356" t="s">
        <v>80</v>
      </c>
      <c r="BY356" t="s">
        <v>80</v>
      </c>
      <c r="BZ356" t="s">
        <v>80</v>
      </c>
      <c r="CE356">
        <f t="shared" si="63"/>
        <v>0</v>
      </c>
      <c r="CF356">
        <f t="shared" si="64"/>
        <v>0</v>
      </c>
      <c r="CG356">
        <f t="shared" si="65"/>
        <v>0</v>
      </c>
      <c r="CH356">
        <f t="shared" si="66"/>
        <v>0</v>
      </c>
    </row>
    <row r="357" spans="1:86" hidden="1" x14ac:dyDescent="0.25">
      <c r="A357" t="s">
        <v>327</v>
      </c>
      <c r="B357" t="s">
        <v>324</v>
      </c>
      <c r="C357" t="s">
        <v>83</v>
      </c>
      <c r="D357" t="s">
        <v>140</v>
      </c>
      <c r="E357" t="s">
        <v>328</v>
      </c>
      <c r="F357" t="s">
        <v>109</v>
      </c>
      <c r="G357">
        <v>208</v>
      </c>
      <c r="H357">
        <v>217</v>
      </c>
      <c r="I357">
        <v>3</v>
      </c>
      <c r="J357">
        <v>2</v>
      </c>
      <c r="K357">
        <v>179</v>
      </c>
      <c r="L357">
        <v>174</v>
      </c>
      <c r="M357" t="s">
        <v>80</v>
      </c>
      <c r="N357">
        <v>1</v>
      </c>
      <c r="O357">
        <v>181</v>
      </c>
      <c r="P357">
        <v>196</v>
      </c>
      <c r="Q357">
        <v>4</v>
      </c>
      <c r="R357" t="s">
        <v>80</v>
      </c>
      <c r="S357">
        <v>198</v>
      </c>
      <c r="T357">
        <v>191</v>
      </c>
      <c r="U357">
        <v>3</v>
      </c>
      <c r="V357">
        <v>1</v>
      </c>
      <c r="W357">
        <v>209</v>
      </c>
      <c r="X357">
        <v>210</v>
      </c>
      <c r="Y357">
        <v>2</v>
      </c>
      <c r="Z357">
        <v>2</v>
      </c>
      <c r="AA357">
        <v>186</v>
      </c>
      <c r="AB357">
        <v>193</v>
      </c>
      <c r="AC357">
        <v>3</v>
      </c>
      <c r="AD357">
        <v>1</v>
      </c>
      <c r="AE357">
        <v>151</v>
      </c>
      <c r="AF357">
        <v>157</v>
      </c>
      <c r="AG357">
        <v>1</v>
      </c>
      <c r="AH357">
        <v>1</v>
      </c>
      <c r="AI357">
        <v>137</v>
      </c>
      <c r="AJ357">
        <v>131</v>
      </c>
      <c r="AK357">
        <v>3</v>
      </c>
      <c r="AL357">
        <v>1</v>
      </c>
      <c r="AM357">
        <v>167</v>
      </c>
      <c r="AN357">
        <v>171</v>
      </c>
      <c r="AO357">
        <v>4</v>
      </c>
      <c r="AP357" t="s">
        <v>80</v>
      </c>
      <c r="AQ357">
        <v>244</v>
      </c>
      <c r="AR357">
        <v>231</v>
      </c>
      <c r="AS357">
        <v>2</v>
      </c>
      <c r="AT357" t="s">
        <v>80</v>
      </c>
      <c r="AU357">
        <v>214</v>
      </c>
      <c r="AV357">
        <v>222</v>
      </c>
      <c r="AW357" t="s">
        <v>80</v>
      </c>
      <c r="AX357" t="s">
        <v>80</v>
      </c>
      <c r="AY357">
        <v>247</v>
      </c>
      <c r="AZ357">
        <v>232</v>
      </c>
      <c r="BA357">
        <v>3</v>
      </c>
      <c r="BB357" t="s">
        <v>80</v>
      </c>
      <c r="BC357" s="20">
        <f t="shared" si="59"/>
        <v>2321</v>
      </c>
      <c r="BD357" s="20">
        <f t="shared" si="60"/>
        <v>2325</v>
      </c>
      <c r="BG357">
        <v>220</v>
      </c>
      <c r="BH357">
        <v>237</v>
      </c>
      <c r="BI357">
        <v>9</v>
      </c>
      <c r="BJ357" t="s">
        <v>80</v>
      </c>
      <c r="BK357">
        <v>162</v>
      </c>
      <c r="BL357">
        <v>149</v>
      </c>
      <c r="BM357">
        <v>4</v>
      </c>
      <c r="BN357" t="s">
        <v>80</v>
      </c>
      <c r="BO357">
        <v>213</v>
      </c>
      <c r="BP357">
        <v>210</v>
      </c>
      <c r="BQ357">
        <v>8</v>
      </c>
      <c r="BR357" t="s">
        <v>80</v>
      </c>
      <c r="BS357">
        <v>219</v>
      </c>
      <c r="BT357">
        <v>214</v>
      </c>
      <c r="BU357">
        <v>6</v>
      </c>
      <c r="BV357" t="s">
        <v>80</v>
      </c>
      <c r="BW357">
        <v>154</v>
      </c>
      <c r="BX357">
        <v>200</v>
      </c>
      <c r="BY357">
        <v>2</v>
      </c>
      <c r="BZ357" t="s">
        <v>80</v>
      </c>
      <c r="CA357" s="20">
        <f t="shared" si="61"/>
        <v>968</v>
      </c>
      <c r="CB357" s="20">
        <f t="shared" si="62"/>
        <v>1010</v>
      </c>
      <c r="CC357" s="20">
        <f t="shared" si="68"/>
        <v>29</v>
      </c>
      <c r="CE357">
        <f t="shared" si="63"/>
        <v>3289</v>
      </c>
      <c r="CF357">
        <f t="shared" si="64"/>
        <v>3335</v>
      </c>
      <c r="CG357">
        <f t="shared" si="65"/>
        <v>29</v>
      </c>
      <c r="CH357">
        <f t="shared" si="66"/>
        <v>0</v>
      </c>
    </row>
    <row r="358" spans="1:86" hidden="1" x14ac:dyDescent="0.25">
      <c r="A358" t="s">
        <v>402</v>
      </c>
      <c r="B358" t="s">
        <v>403</v>
      </c>
      <c r="C358" t="s">
        <v>123</v>
      </c>
      <c r="D358" t="s">
        <v>404</v>
      </c>
      <c r="E358" t="s">
        <v>405</v>
      </c>
      <c r="F358" t="s">
        <v>86</v>
      </c>
      <c r="G358">
        <v>1</v>
      </c>
      <c r="H358">
        <v>1</v>
      </c>
      <c r="I358" t="s">
        <v>80</v>
      </c>
      <c r="J358" t="s">
        <v>80</v>
      </c>
      <c r="K358">
        <v>1</v>
      </c>
      <c r="L358">
        <v>1</v>
      </c>
      <c r="M358" t="s">
        <v>80</v>
      </c>
      <c r="N358" t="s">
        <v>80</v>
      </c>
      <c r="O358" t="s">
        <v>80</v>
      </c>
      <c r="P358" t="s">
        <v>80</v>
      </c>
      <c r="Q358" t="s">
        <v>80</v>
      </c>
      <c r="R358" t="s">
        <v>80</v>
      </c>
      <c r="S358">
        <v>3</v>
      </c>
      <c r="T358">
        <v>3</v>
      </c>
      <c r="U358" t="s">
        <v>80</v>
      </c>
      <c r="V358" t="s">
        <v>80</v>
      </c>
      <c r="W358">
        <v>1</v>
      </c>
      <c r="X358">
        <v>1</v>
      </c>
      <c r="Y358" t="s">
        <v>80</v>
      </c>
      <c r="Z358" t="s">
        <v>80</v>
      </c>
      <c r="AA358">
        <v>3</v>
      </c>
      <c r="AB358">
        <v>3</v>
      </c>
      <c r="AC358" t="s">
        <v>80</v>
      </c>
      <c r="AD358" t="s">
        <v>80</v>
      </c>
      <c r="AE358">
        <v>2</v>
      </c>
      <c r="AF358">
        <v>2</v>
      </c>
      <c r="AG358" t="s">
        <v>80</v>
      </c>
      <c r="AH358" t="s">
        <v>80</v>
      </c>
      <c r="AI358" t="s">
        <v>80</v>
      </c>
      <c r="AJ358" t="s">
        <v>80</v>
      </c>
      <c r="AK358" t="s">
        <v>80</v>
      </c>
      <c r="AL358" t="s">
        <v>80</v>
      </c>
      <c r="AM358">
        <v>4</v>
      </c>
      <c r="AN358">
        <v>4</v>
      </c>
      <c r="AO358" t="s">
        <v>80</v>
      </c>
      <c r="AP358" t="s">
        <v>80</v>
      </c>
      <c r="AQ358" t="s">
        <v>80</v>
      </c>
      <c r="AR358" t="s">
        <v>80</v>
      </c>
      <c r="AS358" t="s">
        <v>80</v>
      </c>
      <c r="AT358" t="s">
        <v>80</v>
      </c>
      <c r="AU358" t="s">
        <v>80</v>
      </c>
      <c r="AV358" t="s">
        <v>80</v>
      </c>
      <c r="AW358" t="s">
        <v>80</v>
      </c>
      <c r="AX358" t="s">
        <v>80</v>
      </c>
      <c r="AY358">
        <v>4</v>
      </c>
      <c r="AZ358">
        <v>4</v>
      </c>
      <c r="BA358" t="s">
        <v>80</v>
      </c>
      <c r="BB358" t="s">
        <v>80</v>
      </c>
      <c r="BG358" t="s">
        <v>80</v>
      </c>
      <c r="BH358" t="s">
        <v>80</v>
      </c>
      <c r="BI358" t="s">
        <v>80</v>
      </c>
      <c r="BJ358" t="s">
        <v>80</v>
      </c>
      <c r="BK358">
        <v>2</v>
      </c>
      <c r="BL358">
        <v>1</v>
      </c>
      <c r="BM358" t="s">
        <v>80</v>
      </c>
      <c r="BN358" t="s">
        <v>80</v>
      </c>
      <c r="BO358">
        <v>1</v>
      </c>
      <c r="BP358">
        <v>1</v>
      </c>
      <c r="BQ358" t="s">
        <v>80</v>
      </c>
      <c r="BR358" t="s">
        <v>80</v>
      </c>
      <c r="BS358">
        <v>2</v>
      </c>
      <c r="BT358">
        <v>3</v>
      </c>
      <c r="BU358" t="s">
        <v>80</v>
      </c>
      <c r="BV358" t="s">
        <v>80</v>
      </c>
      <c r="BW358">
        <v>2</v>
      </c>
      <c r="BX358">
        <v>2</v>
      </c>
      <c r="BY358" t="s">
        <v>80</v>
      </c>
      <c r="BZ358" t="s">
        <v>80</v>
      </c>
      <c r="CE358">
        <f t="shared" si="63"/>
        <v>0</v>
      </c>
      <c r="CF358">
        <f t="shared" si="64"/>
        <v>0</v>
      </c>
      <c r="CG358">
        <f t="shared" si="65"/>
        <v>0</v>
      </c>
      <c r="CH358">
        <f t="shared" si="66"/>
        <v>0</v>
      </c>
    </row>
    <row r="359" spans="1:86" hidden="1" x14ac:dyDescent="0.25">
      <c r="A359" t="s">
        <v>333</v>
      </c>
      <c r="B359" t="s">
        <v>334</v>
      </c>
      <c r="C359" t="s">
        <v>100</v>
      </c>
      <c r="D359" t="s">
        <v>101</v>
      </c>
      <c r="E359" t="s">
        <v>335</v>
      </c>
      <c r="F359" t="s">
        <v>79</v>
      </c>
      <c r="G359">
        <v>189</v>
      </c>
      <c r="H359">
        <v>187</v>
      </c>
      <c r="I359" t="s">
        <v>80</v>
      </c>
      <c r="J359">
        <v>1</v>
      </c>
      <c r="K359">
        <v>233</v>
      </c>
      <c r="L359">
        <v>219</v>
      </c>
      <c r="M359" t="s">
        <v>80</v>
      </c>
      <c r="N359" t="s">
        <v>80</v>
      </c>
      <c r="O359">
        <v>220</v>
      </c>
      <c r="P359">
        <v>214</v>
      </c>
      <c r="Q359" t="s">
        <v>80</v>
      </c>
      <c r="R359" t="s">
        <v>80</v>
      </c>
      <c r="S359">
        <v>227</v>
      </c>
      <c r="T359">
        <v>223</v>
      </c>
      <c r="U359" t="s">
        <v>80</v>
      </c>
      <c r="V359" t="s">
        <v>80</v>
      </c>
      <c r="W359">
        <v>100</v>
      </c>
      <c r="X359">
        <v>131</v>
      </c>
      <c r="Y359" t="s">
        <v>80</v>
      </c>
      <c r="Z359" t="s">
        <v>80</v>
      </c>
      <c r="AA359" t="s">
        <v>80</v>
      </c>
      <c r="AB359" t="s">
        <v>80</v>
      </c>
      <c r="AC359" t="s">
        <v>80</v>
      </c>
      <c r="AD359" t="s">
        <v>80</v>
      </c>
      <c r="AE359" t="s">
        <v>80</v>
      </c>
      <c r="AF359" t="s">
        <v>80</v>
      </c>
      <c r="AG359" t="s">
        <v>80</v>
      </c>
      <c r="AH359" t="s">
        <v>80</v>
      </c>
      <c r="AI359" t="s">
        <v>80</v>
      </c>
      <c r="AJ359" t="s">
        <v>80</v>
      </c>
      <c r="AK359" t="s">
        <v>80</v>
      </c>
      <c r="AL359" t="s">
        <v>80</v>
      </c>
      <c r="AM359" t="s">
        <v>80</v>
      </c>
      <c r="AN359" t="s">
        <v>80</v>
      </c>
      <c r="AO359" t="s">
        <v>80</v>
      </c>
      <c r="AP359" t="s">
        <v>80</v>
      </c>
      <c r="AQ359" t="s">
        <v>80</v>
      </c>
      <c r="AR359" t="s">
        <v>80</v>
      </c>
      <c r="AS359" t="s">
        <v>80</v>
      </c>
      <c r="AT359" t="s">
        <v>80</v>
      </c>
      <c r="AU359" t="s">
        <v>80</v>
      </c>
      <c r="AV359" t="s">
        <v>80</v>
      </c>
      <c r="AW359" t="s">
        <v>80</v>
      </c>
      <c r="AX359" t="s">
        <v>80</v>
      </c>
      <c r="AY359" t="s">
        <v>80</v>
      </c>
      <c r="AZ359" t="s">
        <v>80</v>
      </c>
      <c r="BA359" t="s">
        <v>80</v>
      </c>
      <c r="BB359" t="s">
        <v>80</v>
      </c>
      <c r="BG359" t="s">
        <v>80</v>
      </c>
      <c r="BH359" t="s">
        <v>80</v>
      </c>
      <c r="BI359" t="s">
        <v>80</v>
      </c>
      <c r="BJ359" t="s">
        <v>80</v>
      </c>
      <c r="BK359" t="s">
        <v>80</v>
      </c>
      <c r="BL359" t="s">
        <v>80</v>
      </c>
      <c r="BM359" t="s">
        <v>80</v>
      </c>
      <c r="BN359" t="s">
        <v>80</v>
      </c>
      <c r="BO359" t="s">
        <v>80</v>
      </c>
      <c r="BP359" t="s">
        <v>80</v>
      </c>
      <c r="BQ359" t="s">
        <v>80</v>
      </c>
      <c r="BR359" t="s">
        <v>80</v>
      </c>
      <c r="BS359" t="s">
        <v>80</v>
      </c>
      <c r="BT359" t="s">
        <v>80</v>
      </c>
      <c r="BU359" t="s">
        <v>80</v>
      </c>
      <c r="BV359" t="s">
        <v>80</v>
      </c>
      <c r="BW359" t="s">
        <v>80</v>
      </c>
      <c r="BX359" t="s">
        <v>80</v>
      </c>
      <c r="BY359" t="s">
        <v>80</v>
      </c>
      <c r="BZ359" t="s">
        <v>80</v>
      </c>
      <c r="CE359">
        <f t="shared" si="63"/>
        <v>0</v>
      </c>
      <c r="CF359">
        <f t="shared" si="64"/>
        <v>0</v>
      </c>
      <c r="CG359">
        <f t="shared" si="65"/>
        <v>0</v>
      </c>
      <c r="CH359">
        <f t="shared" si="66"/>
        <v>0</v>
      </c>
    </row>
    <row r="360" spans="1:86" hidden="1" x14ac:dyDescent="0.25">
      <c r="A360" t="s">
        <v>406</v>
      </c>
      <c r="B360" t="s">
        <v>407</v>
      </c>
      <c r="C360" t="s">
        <v>201</v>
      </c>
      <c r="D360" t="s">
        <v>256</v>
      </c>
      <c r="E360" t="s">
        <v>408</v>
      </c>
      <c r="F360" t="s">
        <v>92</v>
      </c>
      <c r="G360">
        <v>110</v>
      </c>
      <c r="H360">
        <v>110</v>
      </c>
      <c r="I360" t="s">
        <v>80</v>
      </c>
      <c r="J360" t="s">
        <v>80</v>
      </c>
      <c r="K360">
        <v>116</v>
      </c>
      <c r="L360">
        <v>114</v>
      </c>
      <c r="M360" t="s">
        <v>80</v>
      </c>
      <c r="N360" t="s">
        <v>80</v>
      </c>
      <c r="O360">
        <v>85</v>
      </c>
      <c r="P360">
        <v>85</v>
      </c>
      <c r="Q360" t="s">
        <v>80</v>
      </c>
      <c r="R360" t="s">
        <v>80</v>
      </c>
      <c r="S360">
        <v>63</v>
      </c>
      <c r="T360">
        <v>65</v>
      </c>
      <c r="U360" t="s">
        <v>80</v>
      </c>
      <c r="V360" t="s">
        <v>80</v>
      </c>
      <c r="W360">
        <v>90</v>
      </c>
      <c r="X360">
        <v>88</v>
      </c>
      <c r="Y360" t="s">
        <v>80</v>
      </c>
      <c r="Z360" t="s">
        <v>80</v>
      </c>
      <c r="AA360">
        <v>100</v>
      </c>
      <c r="AB360">
        <v>99</v>
      </c>
      <c r="AC360" t="s">
        <v>80</v>
      </c>
      <c r="AD360" t="s">
        <v>80</v>
      </c>
      <c r="AE360">
        <v>106</v>
      </c>
      <c r="AF360">
        <v>107</v>
      </c>
      <c r="AG360" t="s">
        <v>80</v>
      </c>
      <c r="AH360" t="s">
        <v>80</v>
      </c>
      <c r="AI360">
        <v>80</v>
      </c>
      <c r="AJ360">
        <v>82</v>
      </c>
      <c r="AK360" t="s">
        <v>80</v>
      </c>
      <c r="AL360" t="s">
        <v>80</v>
      </c>
      <c r="AM360">
        <v>82</v>
      </c>
      <c r="AN360">
        <v>81</v>
      </c>
      <c r="AO360" t="s">
        <v>80</v>
      </c>
      <c r="AP360" t="s">
        <v>80</v>
      </c>
      <c r="AQ360">
        <v>88</v>
      </c>
      <c r="AR360">
        <v>87</v>
      </c>
      <c r="AS360" t="s">
        <v>80</v>
      </c>
      <c r="AT360" t="s">
        <v>80</v>
      </c>
      <c r="AU360">
        <v>136</v>
      </c>
      <c r="AV360">
        <v>136</v>
      </c>
      <c r="AW360" t="s">
        <v>80</v>
      </c>
      <c r="AX360" t="s">
        <v>80</v>
      </c>
      <c r="AY360">
        <v>108</v>
      </c>
      <c r="AZ360">
        <v>106</v>
      </c>
      <c r="BA360" t="s">
        <v>80</v>
      </c>
      <c r="BB360" t="s">
        <v>80</v>
      </c>
      <c r="BC360" s="20">
        <f t="shared" si="59"/>
        <v>1164</v>
      </c>
      <c r="BD360" s="20">
        <f t="shared" si="60"/>
        <v>1160</v>
      </c>
      <c r="BG360">
        <v>107</v>
      </c>
      <c r="BH360">
        <v>108</v>
      </c>
      <c r="BI360" t="s">
        <v>80</v>
      </c>
      <c r="BJ360" t="s">
        <v>80</v>
      </c>
      <c r="BK360">
        <v>98</v>
      </c>
      <c r="BL360">
        <v>96</v>
      </c>
      <c r="BM360" t="s">
        <v>80</v>
      </c>
      <c r="BN360" t="s">
        <v>80</v>
      </c>
      <c r="BO360">
        <v>118</v>
      </c>
      <c r="BP360">
        <v>123</v>
      </c>
      <c r="BQ360" t="s">
        <v>80</v>
      </c>
      <c r="BR360" t="s">
        <v>80</v>
      </c>
      <c r="BS360">
        <v>123</v>
      </c>
      <c r="BT360">
        <v>121</v>
      </c>
      <c r="BU360" t="s">
        <v>80</v>
      </c>
      <c r="BV360" t="s">
        <v>80</v>
      </c>
      <c r="BW360">
        <v>153</v>
      </c>
      <c r="BX360">
        <v>155</v>
      </c>
      <c r="BY360" t="s">
        <v>80</v>
      </c>
      <c r="BZ360" t="s">
        <v>80</v>
      </c>
      <c r="CA360" s="20">
        <f t="shared" si="61"/>
        <v>599</v>
      </c>
      <c r="CB360" s="20">
        <f t="shared" si="62"/>
        <v>603</v>
      </c>
      <c r="CE360">
        <f t="shared" si="63"/>
        <v>1763</v>
      </c>
      <c r="CF360">
        <f t="shared" si="64"/>
        <v>1763</v>
      </c>
      <c r="CG360">
        <f t="shared" si="65"/>
        <v>0</v>
      </c>
      <c r="CH360">
        <f t="shared" si="66"/>
        <v>0</v>
      </c>
    </row>
    <row r="361" spans="1:86" hidden="1" x14ac:dyDescent="0.25">
      <c r="A361" t="s">
        <v>336</v>
      </c>
      <c r="B361" t="s">
        <v>337</v>
      </c>
      <c r="C361" t="s">
        <v>83</v>
      </c>
      <c r="D361" t="s">
        <v>147</v>
      </c>
      <c r="E361" t="s">
        <v>338</v>
      </c>
      <c r="F361" t="s">
        <v>86</v>
      </c>
      <c r="G361">
        <v>26</v>
      </c>
      <c r="H361">
        <v>21</v>
      </c>
      <c r="I361" t="s">
        <v>80</v>
      </c>
      <c r="J361" t="s">
        <v>80</v>
      </c>
      <c r="K361">
        <v>41</v>
      </c>
      <c r="L361">
        <v>42</v>
      </c>
      <c r="M361" t="s">
        <v>80</v>
      </c>
      <c r="N361" t="s">
        <v>80</v>
      </c>
      <c r="O361">
        <v>45</v>
      </c>
      <c r="P361">
        <v>46</v>
      </c>
      <c r="Q361" t="s">
        <v>80</v>
      </c>
      <c r="R361" t="s">
        <v>80</v>
      </c>
      <c r="S361">
        <v>37</v>
      </c>
      <c r="T361">
        <v>35</v>
      </c>
      <c r="U361" t="s">
        <v>80</v>
      </c>
      <c r="V361" t="s">
        <v>80</v>
      </c>
      <c r="W361">
        <v>33</v>
      </c>
      <c r="X361">
        <v>30</v>
      </c>
      <c r="Y361" t="s">
        <v>80</v>
      </c>
      <c r="Z361" t="s">
        <v>80</v>
      </c>
      <c r="AA361">
        <v>34</v>
      </c>
      <c r="AB361">
        <v>40</v>
      </c>
      <c r="AC361" t="s">
        <v>80</v>
      </c>
      <c r="AD361" t="s">
        <v>80</v>
      </c>
      <c r="AE361">
        <v>33</v>
      </c>
      <c r="AF361">
        <v>31</v>
      </c>
      <c r="AG361" t="s">
        <v>80</v>
      </c>
      <c r="AH361" t="s">
        <v>80</v>
      </c>
      <c r="AI361">
        <v>37</v>
      </c>
      <c r="AJ361">
        <v>40</v>
      </c>
      <c r="AK361" t="s">
        <v>80</v>
      </c>
      <c r="AL361" t="s">
        <v>80</v>
      </c>
      <c r="AM361">
        <v>39</v>
      </c>
      <c r="AN361">
        <v>35</v>
      </c>
      <c r="AO361" t="s">
        <v>80</v>
      </c>
      <c r="AP361" t="s">
        <v>80</v>
      </c>
      <c r="AQ361">
        <v>31</v>
      </c>
      <c r="AR361">
        <v>33</v>
      </c>
      <c r="AS361" t="s">
        <v>80</v>
      </c>
      <c r="AT361" t="s">
        <v>80</v>
      </c>
      <c r="AU361">
        <v>37</v>
      </c>
      <c r="AV361">
        <v>35</v>
      </c>
      <c r="AW361" t="s">
        <v>80</v>
      </c>
      <c r="AX361" t="s">
        <v>80</v>
      </c>
      <c r="AY361">
        <v>43</v>
      </c>
      <c r="AZ361">
        <v>48</v>
      </c>
      <c r="BA361" t="s">
        <v>80</v>
      </c>
      <c r="BB361" t="s">
        <v>80</v>
      </c>
      <c r="BC361" s="20">
        <f t="shared" si="59"/>
        <v>436</v>
      </c>
      <c r="BD361" s="20">
        <f t="shared" si="60"/>
        <v>436</v>
      </c>
      <c r="BG361">
        <v>20</v>
      </c>
      <c r="BH361">
        <v>19</v>
      </c>
      <c r="BI361" t="s">
        <v>80</v>
      </c>
      <c r="BJ361" t="s">
        <v>80</v>
      </c>
      <c r="BK361">
        <v>14</v>
      </c>
      <c r="BL361">
        <v>12</v>
      </c>
      <c r="BM361" t="s">
        <v>80</v>
      </c>
      <c r="BN361" t="s">
        <v>80</v>
      </c>
      <c r="BO361">
        <v>41</v>
      </c>
      <c r="BP361">
        <v>44</v>
      </c>
      <c r="BQ361" t="s">
        <v>80</v>
      </c>
      <c r="BR361" t="s">
        <v>80</v>
      </c>
      <c r="BS361">
        <v>37</v>
      </c>
      <c r="BT361">
        <v>33</v>
      </c>
      <c r="BU361" t="s">
        <v>80</v>
      </c>
      <c r="BV361" t="s">
        <v>80</v>
      </c>
      <c r="BW361">
        <v>29</v>
      </c>
      <c r="BX361">
        <v>33</v>
      </c>
      <c r="BY361" t="s">
        <v>80</v>
      </c>
      <c r="BZ361" t="s">
        <v>80</v>
      </c>
      <c r="CA361" s="20">
        <f t="shared" si="61"/>
        <v>141</v>
      </c>
      <c r="CB361" s="20">
        <f t="shared" si="62"/>
        <v>141</v>
      </c>
      <c r="CE361">
        <f t="shared" si="63"/>
        <v>577</v>
      </c>
      <c r="CF361">
        <f t="shared" si="64"/>
        <v>577</v>
      </c>
      <c r="CG361">
        <f t="shared" si="65"/>
        <v>0</v>
      </c>
      <c r="CH361">
        <f t="shared" si="66"/>
        <v>0</v>
      </c>
    </row>
    <row r="362" spans="1:86" hidden="1" x14ac:dyDescent="0.25">
      <c r="A362" t="s">
        <v>336</v>
      </c>
      <c r="B362" t="s">
        <v>337</v>
      </c>
      <c r="C362" t="s">
        <v>83</v>
      </c>
      <c r="D362" t="s">
        <v>147</v>
      </c>
      <c r="E362" t="s">
        <v>338</v>
      </c>
      <c r="F362" t="s">
        <v>79</v>
      </c>
      <c r="G362">
        <v>102</v>
      </c>
      <c r="H362">
        <v>98</v>
      </c>
      <c r="I362" t="s">
        <v>80</v>
      </c>
      <c r="J362" t="s">
        <v>80</v>
      </c>
      <c r="K362">
        <v>100</v>
      </c>
      <c r="L362">
        <v>102</v>
      </c>
      <c r="M362" t="s">
        <v>80</v>
      </c>
      <c r="N362" t="s">
        <v>80</v>
      </c>
      <c r="O362">
        <v>108</v>
      </c>
      <c r="P362">
        <v>108</v>
      </c>
      <c r="Q362" t="s">
        <v>80</v>
      </c>
      <c r="R362" t="s">
        <v>80</v>
      </c>
      <c r="S362">
        <v>106</v>
      </c>
      <c r="T362">
        <v>105</v>
      </c>
      <c r="U362" t="s">
        <v>80</v>
      </c>
      <c r="V362" t="s">
        <v>80</v>
      </c>
      <c r="W362">
        <v>114</v>
      </c>
      <c r="X362">
        <v>112</v>
      </c>
      <c r="Y362" t="s">
        <v>80</v>
      </c>
      <c r="Z362" t="s">
        <v>80</v>
      </c>
      <c r="AA362">
        <v>113</v>
      </c>
      <c r="AB362">
        <v>110</v>
      </c>
      <c r="AC362" t="s">
        <v>80</v>
      </c>
      <c r="AD362" t="s">
        <v>80</v>
      </c>
      <c r="AE362">
        <v>117</v>
      </c>
      <c r="AF362">
        <v>117</v>
      </c>
      <c r="AG362" t="s">
        <v>80</v>
      </c>
      <c r="AH362" t="s">
        <v>80</v>
      </c>
      <c r="AI362">
        <v>122</v>
      </c>
      <c r="AJ362">
        <v>120</v>
      </c>
      <c r="AK362" t="s">
        <v>80</v>
      </c>
      <c r="AL362" t="s">
        <v>80</v>
      </c>
      <c r="AM362">
        <v>111</v>
      </c>
      <c r="AN362">
        <v>111</v>
      </c>
      <c r="AO362" t="s">
        <v>80</v>
      </c>
      <c r="AP362" t="s">
        <v>80</v>
      </c>
      <c r="AQ362">
        <v>118</v>
      </c>
      <c r="AR362">
        <v>119</v>
      </c>
      <c r="AS362" t="s">
        <v>80</v>
      </c>
      <c r="AT362" t="s">
        <v>80</v>
      </c>
      <c r="AU362">
        <v>128</v>
      </c>
      <c r="AV362">
        <v>130</v>
      </c>
      <c r="AW362" t="s">
        <v>80</v>
      </c>
      <c r="AX362" t="s">
        <v>80</v>
      </c>
      <c r="AY362">
        <v>119</v>
      </c>
      <c r="AZ362">
        <v>122</v>
      </c>
      <c r="BA362" t="s">
        <v>80</v>
      </c>
      <c r="BB362" t="s">
        <v>80</v>
      </c>
      <c r="BC362" s="20">
        <f t="shared" si="59"/>
        <v>1358</v>
      </c>
      <c r="BD362" s="20">
        <f t="shared" si="60"/>
        <v>1354</v>
      </c>
      <c r="BG362">
        <v>109</v>
      </c>
      <c r="BH362">
        <v>110</v>
      </c>
      <c r="BI362" t="s">
        <v>80</v>
      </c>
      <c r="BJ362" t="s">
        <v>80</v>
      </c>
      <c r="BK362">
        <v>103</v>
      </c>
      <c r="BL362">
        <v>103</v>
      </c>
      <c r="BM362" t="s">
        <v>80</v>
      </c>
      <c r="BN362" t="s">
        <v>80</v>
      </c>
      <c r="BO362">
        <v>107</v>
      </c>
      <c r="BP362">
        <v>106</v>
      </c>
      <c r="BQ362" t="s">
        <v>80</v>
      </c>
      <c r="BR362" t="s">
        <v>80</v>
      </c>
      <c r="BS362">
        <v>111</v>
      </c>
      <c r="BT362">
        <v>113</v>
      </c>
      <c r="BU362" t="s">
        <v>80</v>
      </c>
      <c r="BV362" t="s">
        <v>80</v>
      </c>
      <c r="BW362">
        <v>99</v>
      </c>
      <c r="BX362">
        <v>102</v>
      </c>
      <c r="BY362" t="s">
        <v>80</v>
      </c>
      <c r="BZ362" t="s">
        <v>80</v>
      </c>
      <c r="CA362" s="20">
        <f t="shared" si="61"/>
        <v>529</v>
      </c>
      <c r="CB362" s="20">
        <f t="shared" si="62"/>
        <v>534</v>
      </c>
      <c r="CE362">
        <f t="shared" si="63"/>
        <v>1887</v>
      </c>
      <c r="CF362">
        <f t="shared" si="64"/>
        <v>1888</v>
      </c>
      <c r="CG362">
        <f t="shared" si="65"/>
        <v>0</v>
      </c>
      <c r="CH362">
        <f t="shared" si="66"/>
        <v>0</v>
      </c>
    </row>
    <row r="363" spans="1:86" hidden="1" x14ac:dyDescent="0.25">
      <c r="A363" t="s">
        <v>598</v>
      </c>
      <c r="B363" t="s">
        <v>599</v>
      </c>
      <c r="C363" t="s">
        <v>95</v>
      </c>
      <c r="D363" t="s">
        <v>96</v>
      </c>
      <c r="E363" t="s">
        <v>600</v>
      </c>
      <c r="F363" t="s">
        <v>92</v>
      </c>
      <c r="G363">
        <v>522</v>
      </c>
      <c r="H363">
        <v>522</v>
      </c>
      <c r="I363" t="s">
        <v>80</v>
      </c>
      <c r="J363" t="s">
        <v>80</v>
      </c>
      <c r="K363">
        <v>520</v>
      </c>
      <c r="L363">
        <v>520</v>
      </c>
      <c r="M363" t="s">
        <v>80</v>
      </c>
      <c r="N363" t="s">
        <v>80</v>
      </c>
      <c r="O363">
        <v>635</v>
      </c>
      <c r="P363">
        <v>635</v>
      </c>
      <c r="Q363" t="s">
        <v>80</v>
      </c>
      <c r="R363" t="s">
        <v>80</v>
      </c>
      <c r="S363">
        <v>574</v>
      </c>
      <c r="T363">
        <v>574</v>
      </c>
      <c r="U363" t="s">
        <v>80</v>
      </c>
      <c r="V363" t="s">
        <v>80</v>
      </c>
      <c r="W363">
        <v>560</v>
      </c>
      <c r="X363">
        <v>560</v>
      </c>
      <c r="Y363" t="s">
        <v>80</v>
      </c>
      <c r="Z363" t="s">
        <v>80</v>
      </c>
      <c r="AA363">
        <v>495</v>
      </c>
      <c r="AB363">
        <v>494</v>
      </c>
      <c r="AC363" t="s">
        <v>80</v>
      </c>
      <c r="AD363" t="s">
        <v>80</v>
      </c>
      <c r="AE363">
        <v>549</v>
      </c>
      <c r="AF363">
        <v>550</v>
      </c>
      <c r="AG363" t="s">
        <v>80</v>
      </c>
      <c r="AH363" t="s">
        <v>80</v>
      </c>
      <c r="AI363">
        <v>707</v>
      </c>
      <c r="AJ363">
        <v>706</v>
      </c>
      <c r="AK363" t="s">
        <v>80</v>
      </c>
      <c r="AL363" t="s">
        <v>80</v>
      </c>
      <c r="AM363">
        <v>578</v>
      </c>
      <c r="AN363">
        <v>578</v>
      </c>
      <c r="AO363" t="s">
        <v>80</v>
      </c>
      <c r="AP363" t="s">
        <v>80</v>
      </c>
      <c r="AQ363">
        <v>625</v>
      </c>
      <c r="AR363">
        <v>626</v>
      </c>
      <c r="AS363" t="s">
        <v>80</v>
      </c>
      <c r="AT363" t="s">
        <v>80</v>
      </c>
      <c r="AU363">
        <v>534</v>
      </c>
      <c r="AV363">
        <v>534</v>
      </c>
      <c r="AW363" t="s">
        <v>80</v>
      </c>
      <c r="AX363" t="s">
        <v>80</v>
      </c>
      <c r="AY363">
        <v>597</v>
      </c>
      <c r="AZ363">
        <v>597</v>
      </c>
      <c r="BA363" t="s">
        <v>80</v>
      </c>
      <c r="BB363" t="s">
        <v>80</v>
      </c>
      <c r="BC363" s="20">
        <f t="shared" si="59"/>
        <v>6896</v>
      </c>
      <c r="BD363" s="20">
        <f t="shared" si="60"/>
        <v>6896</v>
      </c>
      <c r="BG363">
        <v>749</v>
      </c>
      <c r="BH363">
        <v>748</v>
      </c>
      <c r="BI363" t="s">
        <v>80</v>
      </c>
      <c r="BJ363" t="s">
        <v>80</v>
      </c>
      <c r="BK363">
        <v>586</v>
      </c>
      <c r="BL363">
        <v>587</v>
      </c>
      <c r="BM363" t="s">
        <v>80</v>
      </c>
      <c r="BN363" t="s">
        <v>80</v>
      </c>
      <c r="BO363">
        <v>653</v>
      </c>
      <c r="BP363">
        <v>653</v>
      </c>
      <c r="BQ363" t="s">
        <v>80</v>
      </c>
      <c r="BR363" t="s">
        <v>80</v>
      </c>
      <c r="BS363">
        <v>660</v>
      </c>
      <c r="BT363">
        <v>660</v>
      </c>
      <c r="BU363" t="s">
        <v>80</v>
      </c>
      <c r="BV363" t="s">
        <v>80</v>
      </c>
      <c r="BW363">
        <v>654</v>
      </c>
      <c r="BX363">
        <v>654</v>
      </c>
      <c r="BY363" t="s">
        <v>80</v>
      </c>
      <c r="BZ363" t="s">
        <v>80</v>
      </c>
      <c r="CA363" s="20">
        <f t="shared" si="61"/>
        <v>3302</v>
      </c>
      <c r="CB363" s="20">
        <f t="shared" si="62"/>
        <v>3302</v>
      </c>
      <c r="CE363">
        <f t="shared" si="63"/>
        <v>10198</v>
      </c>
      <c r="CF363">
        <f t="shared" si="64"/>
        <v>10198</v>
      </c>
      <c r="CG363">
        <f t="shared" si="65"/>
        <v>0</v>
      </c>
      <c r="CH363">
        <f t="shared" si="66"/>
        <v>0</v>
      </c>
    </row>
    <row r="364" spans="1:86" hidden="1" x14ac:dyDescent="0.25">
      <c r="A364" t="s">
        <v>412</v>
      </c>
      <c r="B364" t="s">
        <v>413</v>
      </c>
      <c r="C364" t="s">
        <v>106</v>
      </c>
      <c r="D364" t="s">
        <v>107</v>
      </c>
      <c r="E364" t="s">
        <v>414</v>
      </c>
      <c r="F364" t="s">
        <v>92</v>
      </c>
      <c r="G364" t="s">
        <v>80</v>
      </c>
      <c r="H364" t="s">
        <v>80</v>
      </c>
      <c r="I364" t="s">
        <v>80</v>
      </c>
      <c r="J364" t="s">
        <v>80</v>
      </c>
      <c r="K364" t="s">
        <v>80</v>
      </c>
      <c r="L364" t="s">
        <v>80</v>
      </c>
      <c r="M364" t="s">
        <v>80</v>
      </c>
      <c r="N364" t="s">
        <v>80</v>
      </c>
      <c r="O364" t="s">
        <v>80</v>
      </c>
      <c r="P364" t="s">
        <v>80</v>
      </c>
      <c r="Q364" t="s">
        <v>80</v>
      </c>
      <c r="R364" t="s">
        <v>80</v>
      </c>
      <c r="S364" t="s">
        <v>80</v>
      </c>
      <c r="T364" t="s">
        <v>80</v>
      </c>
      <c r="U364" t="s">
        <v>80</v>
      </c>
      <c r="V364" t="s">
        <v>80</v>
      </c>
      <c r="W364" t="s">
        <v>80</v>
      </c>
      <c r="X364" t="s">
        <v>80</v>
      </c>
      <c r="Y364" t="s">
        <v>80</v>
      </c>
      <c r="Z364" t="s">
        <v>80</v>
      </c>
      <c r="AA364" t="s">
        <v>80</v>
      </c>
      <c r="AB364" t="s">
        <v>80</v>
      </c>
      <c r="AC364" t="s">
        <v>80</v>
      </c>
      <c r="AD364" t="s">
        <v>80</v>
      </c>
      <c r="AE364" t="s">
        <v>80</v>
      </c>
      <c r="AF364" t="s">
        <v>80</v>
      </c>
      <c r="AG364" t="s">
        <v>80</v>
      </c>
      <c r="AH364" t="s">
        <v>80</v>
      </c>
      <c r="AI364" t="s">
        <v>80</v>
      </c>
      <c r="AJ364" t="s">
        <v>80</v>
      </c>
      <c r="AK364" t="s">
        <v>80</v>
      </c>
      <c r="AL364" t="s">
        <v>80</v>
      </c>
      <c r="AM364">
        <v>17</v>
      </c>
      <c r="AN364">
        <v>17</v>
      </c>
      <c r="AO364" t="s">
        <v>80</v>
      </c>
      <c r="AP364" t="s">
        <v>80</v>
      </c>
      <c r="AQ364">
        <v>39</v>
      </c>
      <c r="AR364">
        <v>39</v>
      </c>
      <c r="AS364" t="s">
        <v>80</v>
      </c>
      <c r="AT364" t="s">
        <v>80</v>
      </c>
      <c r="AU364">
        <v>12</v>
      </c>
      <c r="AV364">
        <v>12</v>
      </c>
      <c r="AW364" t="s">
        <v>80</v>
      </c>
      <c r="AX364" t="s">
        <v>80</v>
      </c>
      <c r="AY364">
        <v>41</v>
      </c>
      <c r="AZ364">
        <v>41</v>
      </c>
      <c r="BA364" t="s">
        <v>80</v>
      </c>
      <c r="BB364" t="s">
        <v>80</v>
      </c>
      <c r="BG364">
        <v>78</v>
      </c>
      <c r="BH364">
        <v>78</v>
      </c>
      <c r="BI364" t="s">
        <v>80</v>
      </c>
      <c r="BJ364" t="s">
        <v>80</v>
      </c>
      <c r="BK364">
        <v>71</v>
      </c>
      <c r="BL364">
        <v>71</v>
      </c>
      <c r="BM364" t="s">
        <v>80</v>
      </c>
      <c r="BN364" t="s">
        <v>80</v>
      </c>
      <c r="BO364">
        <v>45</v>
      </c>
      <c r="BP364">
        <v>45</v>
      </c>
      <c r="BQ364" t="s">
        <v>80</v>
      </c>
      <c r="BR364" t="s">
        <v>80</v>
      </c>
      <c r="BS364">
        <v>39</v>
      </c>
      <c r="BT364">
        <v>39</v>
      </c>
      <c r="BU364" t="s">
        <v>80</v>
      </c>
      <c r="BV364" t="s">
        <v>80</v>
      </c>
      <c r="BW364">
        <v>65</v>
      </c>
      <c r="BX364">
        <v>65</v>
      </c>
      <c r="BY364" t="s">
        <v>80</v>
      </c>
      <c r="BZ364" t="s">
        <v>80</v>
      </c>
      <c r="CA364" s="20">
        <f t="shared" si="61"/>
        <v>298</v>
      </c>
      <c r="CB364" s="20">
        <f t="shared" si="62"/>
        <v>298</v>
      </c>
      <c r="CE364">
        <f t="shared" si="63"/>
        <v>298</v>
      </c>
      <c r="CF364">
        <f t="shared" si="64"/>
        <v>298</v>
      </c>
      <c r="CG364">
        <f t="shared" si="65"/>
        <v>0</v>
      </c>
      <c r="CH364">
        <f t="shared" si="66"/>
        <v>0</v>
      </c>
    </row>
    <row r="365" spans="1:86" hidden="1" x14ac:dyDescent="0.25">
      <c r="A365" t="s">
        <v>339</v>
      </c>
      <c r="B365" t="s">
        <v>340</v>
      </c>
      <c r="C365" t="s">
        <v>106</v>
      </c>
      <c r="D365" t="s">
        <v>341</v>
      </c>
      <c r="E365" t="s">
        <v>342</v>
      </c>
      <c r="F365" t="s">
        <v>86</v>
      </c>
      <c r="G365">
        <v>13</v>
      </c>
      <c r="H365">
        <v>12</v>
      </c>
      <c r="I365" t="s">
        <v>80</v>
      </c>
      <c r="J365" t="s">
        <v>80</v>
      </c>
      <c r="K365">
        <v>24</v>
      </c>
      <c r="L365">
        <v>22</v>
      </c>
      <c r="M365">
        <v>2</v>
      </c>
      <c r="N365" t="s">
        <v>80</v>
      </c>
      <c r="O365">
        <v>17</v>
      </c>
      <c r="P365">
        <v>20</v>
      </c>
      <c r="Q365" t="s">
        <v>80</v>
      </c>
      <c r="R365" t="s">
        <v>80</v>
      </c>
      <c r="S365">
        <v>16</v>
      </c>
      <c r="T365">
        <v>16</v>
      </c>
      <c r="U365" t="s">
        <v>80</v>
      </c>
      <c r="V365" t="s">
        <v>80</v>
      </c>
      <c r="W365">
        <v>20</v>
      </c>
      <c r="X365">
        <v>14</v>
      </c>
      <c r="Y365" t="s">
        <v>80</v>
      </c>
      <c r="Z365" t="s">
        <v>80</v>
      </c>
      <c r="AA365">
        <v>16</v>
      </c>
      <c r="AB365">
        <v>22</v>
      </c>
      <c r="AC365">
        <v>1</v>
      </c>
      <c r="AD365" t="s">
        <v>80</v>
      </c>
      <c r="AE365">
        <v>23</v>
      </c>
      <c r="AF365">
        <v>18</v>
      </c>
      <c r="AG365" t="s">
        <v>80</v>
      </c>
      <c r="AH365" t="s">
        <v>80</v>
      </c>
      <c r="AI365">
        <v>31</v>
      </c>
      <c r="AJ365">
        <v>23</v>
      </c>
      <c r="AK365" t="s">
        <v>80</v>
      </c>
      <c r="AL365" t="s">
        <v>80</v>
      </c>
      <c r="AM365">
        <v>10</v>
      </c>
      <c r="AN365">
        <v>20</v>
      </c>
      <c r="AO365" t="s">
        <v>80</v>
      </c>
      <c r="AP365" t="s">
        <v>80</v>
      </c>
      <c r="AQ365">
        <v>28</v>
      </c>
      <c r="AR365">
        <v>30</v>
      </c>
      <c r="AS365" t="s">
        <v>80</v>
      </c>
      <c r="AT365" t="s">
        <v>80</v>
      </c>
      <c r="AU365">
        <v>23</v>
      </c>
      <c r="AV365">
        <v>23</v>
      </c>
      <c r="AW365" t="s">
        <v>80</v>
      </c>
      <c r="AX365" t="s">
        <v>80</v>
      </c>
      <c r="AY365">
        <v>10</v>
      </c>
      <c r="AZ365">
        <v>11</v>
      </c>
      <c r="BA365" t="s">
        <v>80</v>
      </c>
      <c r="BB365" t="s">
        <v>80</v>
      </c>
      <c r="BC365" s="20">
        <f t="shared" si="59"/>
        <v>231</v>
      </c>
      <c r="BD365" s="20">
        <f t="shared" si="60"/>
        <v>231</v>
      </c>
      <c r="BG365">
        <v>10</v>
      </c>
      <c r="BH365">
        <v>10</v>
      </c>
      <c r="BI365" t="s">
        <v>80</v>
      </c>
      <c r="BJ365" t="s">
        <v>80</v>
      </c>
      <c r="BK365">
        <v>2</v>
      </c>
      <c r="BL365" t="s">
        <v>80</v>
      </c>
      <c r="BM365" t="s">
        <v>80</v>
      </c>
      <c r="BN365" t="s">
        <v>80</v>
      </c>
      <c r="BO365">
        <v>30</v>
      </c>
      <c r="BP365">
        <v>32</v>
      </c>
      <c r="BQ365" t="s">
        <v>80</v>
      </c>
      <c r="BR365" t="s">
        <v>80</v>
      </c>
      <c r="BS365">
        <v>12</v>
      </c>
      <c r="BT365">
        <v>11</v>
      </c>
      <c r="BU365" t="s">
        <v>80</v>
      </c>
      <c r="BV365" t="s">
        <v>80</v>
      </c>
      <c r="BW365">
        <v>29</v>
      </c>
      <c r="BX365">
        <v>30</v>
      </c>
      <c r="BY365" t="s">
        <v>80</v>
      </c>
      <c r="BZ365" t="s">
        <v>80</v>
      </c>
      <c r="CA365" s="20">
        <f t="shared" si="61"/>
        <v>83</v>
      </c>
      <c r="CE365">
        <f t="shared" si="63"/>
        <v>314</v>
      </c>
      <c r="CF365">
        <f t="shared" si="64"/>
        <v>231</v>
      </c>
      <c r="CG365">
        <f t="shared" si="65"/>
        <v>0</v>
      </c>
      <c r="CH365">
        <f t="shared" si="66"/>
        <v>0</v>
      </c>
    </row>
    <row r="366" spans="1:86" hidden="1" x14ac:dyDescent="0.25">
      <c r="A366" t="s">
        <v>454</v>
      </c>
      <c r="B366" t="s">
        <v>455</v>
      </c>
      <c r="C366" t="s">
        <v>106</v>
      </c>
      <c r="D366" t="s">
        <v>456</v>
      </c>
      <c r="E366" t="s">
        <v>457</v>
      </c>
      <c r="F366" t="s">
        <v>109</v>
      </c>
      <c r="G366">
        <v>24</v>
      </c>
      <c r="H366">
        <v>24</v>
      </c>
      <c r="I366">
        <v>20</v>
      </c>
      <c r="J366">
        <v>1</v>
      </c>
      <c r="K366">
        <v>25</v>
      </c>
      <c r="L366">
        <v>23</v>
      </c>
      <c r="M366">
        <v>17</v>
      </c>
      <c r="N366">
        <v>2</v>
      </c>
      <c r="O366">
        <v>21</v>
      </c>
      <c r="P366">
        <v>18</v>
      </c>
      <c r="Q366">
        <v>11</v>
      </c>
      <c r="R366" t="s">
        <v>80</v>
      </c>
      <c r="S366">
        <v>18</v>
      </c>
      <c r="T366">
        <v>23</v>
      </c>
      <c r="U366">
        <v>15</v>
      </c>
      <c r="V366" t="s">
        <v>80</v>
      </c>
      <c r="W366">
        <v>15</v>
      </c>
      <c r="X366">
        <v>15</v>
      </c>
      <c r="Y366">
        <v>10</v>
      </c>
      <c r="Z366" t="s">
        <v>80</v>
      </c>
      <c r="AA366">
        <v>14</v>
      </c>
      <c r="AB366">
        <v>14</v>
      </c>
      <c r="AC366">
        <v>8</v>
      </c>
      <c r="AD366" t="s">
        <v>80</v>
      </c>
      <c r="AE366">
        <v>15</v>
      </c>
      <c r="AF366">
        <v>14</v>
      </c>
      <c r="AG366">
        <v>12</v>
      </c>
      <c r="AH366">
        <v>1</v>
      </c>
      <c r="AI366">
        <v>16</v>
      </c>
      <c r="AJ366">
        <v>17</v>
      </c>
      <c r="AK366">
        <v>10</v>
      </c>
      <c r="AL366">
        <v>1</v>
      </c>
      <c r="AM366">
        <v>17</v>
      </c>
      <c r="AN366">
        <v>17</v>
      </c>
      <c r="AO366">
        <v>17</v>
      </c>
      <c r="AP366" t="s">
        <v>80</v>
      </c>
      <c r="AQ366">
        <v>26</v>
      </c>
      <c r="AR366">
        <v>24</v>
      </c>
      <c r="AS366">
        <v>19</v>
      </c>
      <c r="AT366" t="s">
        <v>80</v>
      </c>
      <c r="AU366">
        <v>24</v>
      </c>
      <c r="AV366">
        <v>26</v>
      </c>
      <c r="AW366">
        <v>15</v>
      </c>
      <c r="AX366" t="s">
        <v>80</v>
      </c>
      <c r="AY366">
        <v>30</v>
      </c>
      <c r="AZ366">
        <v>29</v>
      </c>
      <c r="BA366">
        <v>26</v>
      </c>
      <c r="BB366" t="s">
        <v>80</v>
      </c>
      <c r="BC366" s="20">
        <f t="shared" si="59"/>
        <v>245</v>
      </c>
      <c r="BD366" s="20">
        <f t="shared" si="60"/>
        <v>244</v>
      </c>
      <c r="BE366" s="20">
        <f t="shared" si="67"/>
        <v>180</v>
      </c>
      <c r="BG366">
        <v>25</v>
      </c>
      <c r="BH366">
        <v>24</v>
      </c>
      <c r="BI366">
        <v>20</v>
      </c>
      <c r="BJ366" t="s">
        <v>80</v>
      </c>
      <c r="BK366">
        <v>22</v>
      </c>
      <c r="BL366">
        <v>24</v>
      </c>
      <c r="BM366">
        <v>17</v>
      </c>
      <c r="BN366" t="s">
        <v>80</v>
      </c>
      <c r="BO366">
        <v>31</v>
      </c>
      <c r="BP366">
        <v>28</v>
      </c>
      <c r="BQ366">
        <v>16</v>
      </c>
      <c r="BR366">
        <v>2</v>
      </c>
      <c r="BS366">
        <v>17</v>
      </c>
      <c r="BT366">
        <v>20</v>
      </c>
      <c r="BU366">
        <v>13</v>
      </c>
      <c r="BV366" t="s">
        <v>80</v>
      </c>
      <c r="BW366">
        <v>13</v>
      </c>
      <c r="BX366">
        <v>13</v>
      </c>
      <c r="BY366">
        <v>13</v>
      </c>
      <c r="BZ366" t="s">
        <v>80</v>
      </c>
      <c r="CA366" s="20">
        <f t="shared" si="61"/>
        <v>108</v>
      </c>
      <c r="CB366" s="20">
        <f t="shared" si="62"/>
        <v>109</v>
      </c>
      <c r="CC366" s="20">
        <f t="shared" si="68"/>
        <v>79</v>
      </c>
      <c r="CE366">
        <f t="shared" si="63"/>
        <v>353</v>
      </c>
      <c r="CF366">
        <f t="shared" si="64"/>
        <v>353</v>
      </c>
      <c r="CG366">
        <f t="shared" si="65"/>
        <v>259</v>
      </c>
      <c r="CH366">
        <f t="shared" si="66"/>
        <v>0</v>
      </c>
    </row>
    <row r="367" spans="1:86" hidden="1" x14ac:dyDescent="0.25">
      <c r="A367" t="s">
        <v>458</v>
      </c>
      <c r="B367" t="s">
        <v>459</v>
      </c>
      <c r="C367" t="s">
        <v>83</v>
      </c>
      <c r="D367" t="s">
        <v>140</v>
      </c>
      <c r="E367" t="s">
        <v>460</v>
      </c>
      <c r="F367" t="s">
        <v>92</v>
      </c>
      <c r="G367" t="s">
        <v>80</v>
      </c>
      <c r="H367" t="s">
        <v>80</v>
      </c>
      <c r="I367" t="s">
        <v>80</v>
      </c>
      <c r="J367" t="s">
        <v>80</v>
      </c>
      <c r="K367">
        <v>3</v>
      </c>
      <c r="L367">
        <v>3</v>
      </c>
      <c r="M367" t="s">
        <v>80</v>
      </c>
      <c r="N367" t="s">
        <v>80</v>
      </c>
      <c r="O367">
        <v>3</v>
      </c>
      <c r="P367">
        <v>3</v>
      </c>
      <c r="Q367" t="s">
        <v>80</v>
      </c>
      <c r="R367" t="s">
        <v>80</v>
      </c>
      <c r="S367">
        <v>2</v>
      </c>
      <c r="T367">
        <v>2</v>
      </c>
      <c r="U367" t="s">
        <v>80</v>
      </c>
      <c r="V367" t="s">
        <v>80</v>
      </c>
      <c r="W367">
        <v>1</v>
      </c>
      <c r="X367">
        <v>1</v>
      </c>
      <c r="Y367" t="s">
        <v>80</v>
      </c>
      <c r="Z367" t="s">
        <v>80</v>
      </c>
      <c r="AA367">
        <v>1</v>
      </c>
      <c r="AB367">
        <v>1</v>
      </c>
      <c r="AC367" t="s">
        <v>80</v>
      </c>
      <c r="AD367" t="s">
        <v>80</v>
      </c>
      <c r="AE367" t="s">
        <v>80</v>
      </c>
      <c r="AF367" t="s">
        <v>80</v>
      </c>
      <c r="AG367" t="s">
        <v>80</v>
      </c>
      <c r="AH367" t="s">
        <v>80</v>
      </c>
      <c r="AI367">
        <v>2</v>
      </c>
      <c r="AJ367">
        <v>2</v>
      </c>
      <c r="AK367" t="s">
        <v>80</v>
      </c>
      <c r="AL367" t="s">
        <v>80</v>
      </c>
      <c r="AM367">
        <v>1</v>
      </c>
      <c r="AN367">
        <v>1</v>
      </c>
      <c r="AO367" t="s">
        <v>80</v>
      </c>
      <c r="AP367" t="s">
        <v>80</v>
      </c>
      <c r="AQ367">
        <v>3</v>
      </c>
      <c r="AR367">
        <v>3</v>
      </c>
      <c r="AS367" t="s">
        <v>80</v>
      </c>
      <c r="AT367" t="s">
        <v>80</v>
      </c>
      <c r="AU367" t="s">
        <v>80</v>
      </c>
      <c r="AV367" t="s">
        <v>80</v>
      </c>
      <c r="AW367" t="s">
        <v>80</v>
      </c>
      <c r="AX367" t="s">
        <v>80</v>
      </c>
      <c r="AY367">
        <v>3</v>
      </c>
      <c r="AZ367">
        <v>3</v>
      </c>
      <c r="BA367" t="s">
        <v>80</v>
      </c>
      <c r="BB367" t="s">
        <v>80</v>
      </c>
      <c r="BG367">
        <v>1</v>
      </c>
      <c r="BH367">
        <v>1</v>
      </c>
      <c r="BI367" t="s">
        <v>80</v>
      </c>
      <c r="BJ367" t="s">
        <v>80</v>
      </c>
      <c r="BK367">
        <v>2</v>
      </c>
      <c r="BL367">
        <v>2</v>
      </c>
      <c r="BM367" t="s">
        <v>80</v>
      </c>
      <c r="BN367" t="s">
        <v>80</v>
      </c>
      <c r="BO367">
        <v>1</v>
      </c>
      <c r="BP367">
        <v>1</v>
      </c>
      <c r="BQ367" t="s">
        <v>80</v>
      </c>
      <c r="BR367" t="s">
        <v>80</v>
      </c>
      <c r="BS367" t="s">
        <v>80</v>
      </c>
      <c r="BT367" t="s">
        <v>80</v>
      </c>
      <c r="BU367" t="s">
        <v>80</v>
      </c>
      <c r="BV367" t="s">
        <v>80</v>
      </c>
      <c r="BW367">
        <v>2</v>
      </c>
      <c r="BX367">
        <v>2</v>
      </c>
      <c r="BY367" t="s">
        <v>80</v>
      </c>
      <c r="BZ367" t="s">
        <v>80</v>
      </c>
      <c r="CE367">
        <f t="shared" si="63"/>
        <v>0</v>
      </c>
      <c r="CF367">
        <f t="shared" si="64"/>
        <v>0</v>
      </c>
      <c r="CG367">
        <f t="shared" si="65"/>
        <v>0</v>
      </c>
      <c r="CH367">
        <f t="shared" si="66"/>
        <v>0</v>
      </c>
    </row>
    <row r="368" spans="1:86" hidden="1" x14ac:dyDescent="0.25">
      <c r="A368" t="s">
        <v>458</v>
      </c>
      <c r="B368" t="s">
        <v>459</v>
      </c>
      <c r="C368" t="s">
        <v>83</v>
      </c>
      <c r="D368" t="s">
        <v>140</v>
      </c>
      <c r="E368" t="s">
        <v>460</v>
      </c>
      <c r="F368" t="s">
        <v>86</v>
      </c>
      <c r="G368">
        <v>36</v>
      </c>
      <c r="H368">
        <v>32</v>
      </c>
      <c r="I368" t="s">
        <v>80</v>
      </c>
      <c r="J368" t="s">
        <v>80</v>
      </c>
      <c r="K368">
        <v>48</v>
      </c>
      <c r="L368">
        <v>48</v>
      </c>
      <c r="M368" t="s">
        <v>80</v>
      </c>
      <c r="N368" t="s">
        <v>80</v>
      </c>
      <c r="O368">
        <v>54</v>
      </c>
      <c r="P368">
        <v>53</v>
      </c>
      <c r="Q368" t="s">
        <v>80</v>
      </c>
      <c r="R368">
        <v>1</v>
      </c>
      <c r="S368">
        <v>50</v>
      </c>
      <c r="T368">
        <v>49</v>
      </c>
      <c r="U368" t="s">
        <v>80</v>
      </c>
      <c r="V368">
        <v>1</v>
      </c>
      <c r="W368">
        <v>40</v>
      </c>
      <c r="X368">
        <v>43</v>
      </c>
      <c r="Y368" t="s">
        <v>80</v>
      </c>
      <c r="Z368" t="s">
        <v>80</v>
      </c>
      <c r="AA368">
        <v>49</v>
      </c>
      <c r="AB368">
        <v>49</v>
      </c>
      <c r="AC368">
        <v>1</v>
      </c>
      <c r="AD368" t="s">
        <v>80</v>
      </c>
      <c r="AE368">
        <v>37</v>
      </c>
      <c r="AF368">
        <v>35</v>
      </c>
      <c r="AG368" t="s">
        <v>80</v>
      </c>
      <c r="AH368" t="s">
        <v>80</v>
      </c>
      <c r="AI368">
        <v>47</v>
      </c>
      <c r="AJ368">
        <v>51</v>
      </c>
      <c r="AK368" t="s">
        <v>80</v>
      </c>
      <c r="AL368" t="s">
        <v>80</v>
      </c>
      <c r="AM368">
        <v>40</v>
      </c>
      <c r="AN368">
        <v>41</v>
      </c>
      <c r="AO368" t="s">
        <v>80</v>
      </c>
      <c r="AP368" t="s">
        <v>80</v>
      </c>
      <c r="AQ368">
        <v>47</v>
      </c>
      <c r="AR368">
        <v>43</v>
      </c>
      <c r="AS368">
        <v>1</v>
      </c>
      <c r="AT368" t="s">
        <v>80</v>
      </c>
      <c r="AU368">
        <v>39</v>
      </c>
      <c r="AV368">
        <v>40</v>
      </c>
      <c r="AW368" t="s">
        <v>80</v>
      </c>
      <c r="AX368" t="s">
        <v>80</v>
      </c>
      <c r="AY368">
        <v>49</v>
      </c>
      <c r="AZ368">
        <v>52</v>
      </c>
      <c r="BA368">
        <v>1</v>
      </c>
      <c r="BB368" t="s">
        <v>80</v>
      </c>
      <c r="BC368" s="20">
        <f t="shared" si="59"/>
        <v>536</v>
      </c>
      <c r="BD368" s="20">
        <f t="shared" si="60"/>
        <v>536</v>
      </c>
      <c r="BG368">
        <v>38</v>
      </c>
      <c r="BH368">
        <v>36</v>
      </c>
      <c r="BI368" t="s">
        <v>80</v>
      </c>
      <c r="BJ368" t="s">
        <v>80</v>
      </c>
      <c r="BK368">
        <v>52</v>
      </c>
      <c r="BL368">
        <v>50</v>
      </c>
      <c r="BM368" t="s">
        <v>80</v>
      </c>
      <c r="BN368" t="s">
        <v>80</v>
      </c>
      <c r="BO368">
        <v>59</v>
      </c>
      <c r="BP368">
        <v>61</v>
      </c>
      <c r="BQ368">
        <v>1</v>
      </c>
      <c r="BR368">
        <v>1</v>
      </c>
      <c r="BS368">
        <v>43</v>
      </c>
      <c r="BT368">
        <v>43</v>
      </c>
      <c r="BU368">
        <v>1</v>
      </c>
      <c r="BV368" t="s">
        <v>80</v>
      </c>
      <c r="BW368">
        <v>37</v>
      </c>
      <c r="BX368">
        <v>39</v>
      </c>
      <c r="BY368" t="s">
        <v>80</v>
      </c>
      <c r="BZ368" t="s">
        <v>80</v>
      </c>
      <c r="CA368" s="20">
        <f t="shared" si="61"/>
        <v>229</v>
      </c>
      <c r="CB368" s="20">
        <f t="shared" si="62"/>
        <v>229</v>
      </c>
      <c r="CE368">
        <f t="shared" si="63"/>
        <v>765</v>
      </c>
      <c r="CF368">
        <f t="shared" si="64"/>
        <v>765</v>
      </c>
      <c r="CG368">
        <f t="shared" si="65"/>
        <v>0</v>
      </c>
      <c r="CH368">
        <f t="shared" si="66"/>
        <v>0</v>
      </c>
    </row>
    <row r="369" spans="1:86" hidden="1" x14ac:dyDescent="0.25">
      <c r="A369" t="s">
        <v>458</v>
      </c>
      <c r="B369" t="s">
        <v>459</v>
      </c>
      <c r="C369" t="s">
        <v>83</v>
      </c>
      <c r="D369" t="s">
        <v>140</v>
      </c>
      <c r="E369" t="s">
        <v>460</v>
      </c>
      <c r="F369" t="s">
        <v>111</v>
      </c>
      <c r="G369">
        <v>19</v>
      </c>
      <c r="H369">
        <v>13</v>
      </c>
      <c r="I369" t="s">
        <v>80</v>
      </c>
      <c r="J369" t="s">
        <v>80</v>
      </c>
      <c r="K369">
        <v>14</v>
      </c>
      <c r="L369">
        <v>15</v>
      </c>
      <c r="M369" t="s">
        <v>80</v>
      </c>
      <c r="N369" t="s">
        <v>80</v>
      </c>
      <c r="O369">
        <v>19</v>
      </c>
      <c r="P369">
        <v>21</v>
      </c>
      <c r="Q369" t="s">
        <v>80</v>
      </c>
      <c r="R369" t="s">
        <v>80</v>
      </c>
      <c r="S369">
        <v>18</v>
      </c>
      <c r="T369">
        <v>17</v>
      </c>
      <c r="U369" t="s">
        <v>80</v>
      </c>
      <c r="V369">
        <v>1</v>
      </c>
      <c r="W369">
        <v>25</v>
      </c>
      <c r="X369">
        <v>23</v>
      </c>
      <c r="Y369" t="s">
        <v>80</v>
      </c>
      <c r="Z369">
        <v>1</v>
      </c>
      <c r="AA369">
        <v>18</v>
      </c>
      <c r="AB369">
        <v>20</v>
      </c>
      <c r="AC369" t="s">
        <v>80</v>
      </c>
      <c r="AD369" t="s">
        <v>80</v>
      </c>
      <c r="AE369">
        <v>20</v>
      </c>
      <c r="AF369">
        <v>19</v>
      </c>
      <c r="AG369" t="s">
        <v>80</v>
      </c>
      <c r="AH369" t="s">
        <v>80</v>
      </c>
      <c r="AI369">
        <v>8</v>
      </c>
      <c r="AJ369">
        <v>16</v>
      </c>
      <c r="AK369" t="s">
        <v>80</v>
      </c>
      <c r="AL369">
        <v>1</v>
      </c>
      <c r="AM369">
        <v>15</v>
      </c>
      <c r="AN369">
        <v>10</v>
      </c>
      <c r="AO369" t="s">
        <v>80</v>
      </c>
      <c r="AP369">
        <v>2</v>
      </c>
      <c r="AQ369">
        <v>10</v>
      </c>
      <c r="AR369">
        <v>12</v>
      </c>
      <c r="AS369" t="s">
        <v>80</v>
      </c>
      <c r="AT369" t="s">
        <v>80</v>
      </c>
      <c r="AU369">
        <v>12</v>
      </c>
      <c r="AV369">
        <v>10</v>
      </c>
      <c r="AW369" t="s">
        <v>80</v>
      </c>
      <c r="AX369" t="s">
        <v>80</v>
      </c>
      <c r="AY369">
        <v>16</v>
      </c>
      <c r="AZ369">
        <v>16</v>
      </c>
      <c r="BA369" t="s">
        <v>80</v>
      </c>
      <c r="BB369">
        <v>2</v>
      </c>
      <c r="BC369" s="20">
        <f t="shared" si="59"/>
        <v>194</v>
      </c>
      <c r="BD369" s="20">
        <f t="shared" si="60"/>
        <v>192</v>
      </c>
      <c r="BG369">
        <v>7</v>
      </c>
      <c r="BH369">
        <v>9</v>
      </c>
      <c r="BI369" t="s">
        <v>80</v>
      </c>
      <c r="BJ369" t="s">
        <v>80</v>
      </c>
      <c r="BK369">
        <v>21</v>
      </c>
      <c r="BL369">
        <v>15</v>
      </c>
      <c r="BM369" t="s">
        <v>80</v>
      </c>
      <c r="BN369" t="s">
        <v>80</v>
      </c>
      <c r="BO369">
        <v>25</v>
      </c>
      <c r="BP369">
        <v>20</v>
      </c>
      <c r="BQ369" t="s">
        <v>80</v>
      </c>
      <c r="BR369" t="s">
        <v>80</v>
      </c>
      <c r="BS369">
        <v>17</v>
      </c>
      <c r="BT369">
        <v>27</v>
      </c>
      <c r="BU369" t="s">
        <v>80</v>
      </c>
      <c r="BV369" t="s">
        <v>80</v>
      </c>
      <c r="BW369">
        <v>9</v>
      </c>
      <c r="BX369">
        <v>13</v>
      </c>
      <c r="BY369" t="s">
        <v>80</v>
      </c>
      <c r="BZ369">
        <v>1</v>
      </c>
      <c r="CA369" s="20">
        <f t="shared" si="61"/>
        <v>79</v>
      </c>
      <c r="CB369" s="20">
        <f t="shared" si="62"/>
        <v>84</v>
      </c>
      <c r="CE369">
        <f t="shared" si="63"/>
        <v>273</v>
      </c>
      <c r="CF369">
        <f t="shared" si="64"/>
        <v>276</v>
      </c>
      <c r="CG369">
        <f t="shared" si="65"/>
        <v>0</v>
      </c>
      <c r="CH369">
        <f t="shared" si="66"/>
        <v>0</v>
      </c>
    </row>
    <row r="370" spans="1:86" hidden="1" x14ac:dyDescent="0.25">
      <c r="A370" t="s">
        <v>601</v>
      </c>
      <c r="B370" t="s">
        <v>602</v>
      </c>
      <c r="C370" t="s">
        <v>106</v>
      </c>
      <c r="D370" t="s">
        <v>107</v>
      </c>
      <c r="E370" t="s">
        <v>603</v>
      </c>
      <c r="F370" t="s">
        <v>109</v>
      </c>
      <c r="G370">
        <v>101</v>
      </c>
      <c r="H370">
        <v>109</v>
      </c>
      <c r="I370">
        <v>2</v>
      </c>
      <c r="J370">
        <v>16</v>
      </c>
      <c r="K370">
        <v>184</v>
      </c>
      <c r="L370">
        <v>179</v>
      </c>
      <c r="M370">
        <v>4</v>
      </c>
      <c r="N370">
        <v>16</v>
      </c>
      <c r="O370">
        <v>215</v>
      </c>
      <c r="P370">
        <v>220</v>
      </c>
      <c r="Q370">
        <v>6</v>
      </c>
      <c r="R370">
        <v>23</v>
      </c>
      <c r="S370">
        <v>200</v>
      </c>
      <c r="T370">
        <v>197</v>
      </c>
      <c r="U370">
        <v>1</v>
      </c>
      <c r="V370">
        <v>18</v>
      </c>
      <c r="W370">
        <v>160</v>
      </c>
      <c r="X370">
        <v>161</v>
      </c>
      <c r="Y370">
        <v>3</v>
      </c>
      <c r="Z370">
        <v>14</v>
      </c>
      <c r="AA370">
        <v>143</v>
      </c>
      <c r="AB370">
        <v>149</v>
      </c>
      <c r="AC370">
        <v>1</v>
      </c>
      <c r="AD370">
        <v>16</v>
      </c>
      <c r="AE370">
        <v>165</v>
      </c>
      <c r="AF370">
        <v>158</v>
      </c>
      <c r="AG370">
        <v>2</v>
      </c>
      <c r="AH370">
        <v>12</v>
      </c>
      <c r="AI370">
        <v>161</v>
      </c>
      <c r="AJ370">
        <v>162</v>
      </c>
      <c r="AK370">
        <v>2</v>
      </c>
      <c r="AL370">
        <v>19</v>
      </c>
      <c r="AM370">
        <v>156</v>
      </c>
      <c r="AN370">
        <v>156</v>
      </c>
      <c r="AO370">
        <v>1</v>
      </c>
      <c r="AP370">
        <v>17</v>
      </c>
      <c r="AQ370">
        <v>150</v>
      </c>
      <c r="AR370">
        <v>158</v>
      </c>
      <c r="AS370" t="s">
        <v>80</v>
      </c>
      <c r="AT370">
        <v>15</v>
      </c>
      <c r="AU370">
        <v>154</v>
      </c>
      <c r="AV370">
        <v>147</v>
      </c>
      <c r="AW370">
        <v>1</v>
      </c>
      <c r="AX370">
        <v>14</v>
      </c>
      <c r="AY370">
        <v>182</v>
      </c>
      <c r="AZ370">
        <v>186</v>
      </c>
      <c r="BA370">
        <v>1</v>
      </c>
      <c r="BB370">
        <v>24</v>
      </c>
      <c r="BC370" s="20">
        <f t="shared" si="59"/>
        <v>1971</v>
      </c>
      <c r="BD370" s="20">
        <f t="shared" si="60"/>
        <v>1982</v>
      </c>
      <c r="BF370" s="20">
        <f t="shared" ref="BF370" si="70">J370+N370+R370+V370+Z370+AD370+AH370+AL370+AP370+AT370+AX370+BB370</f>
        <v>204</v>
      </c>
      <c r="BG370">
        <v>200</v>
      </c>
      <c r="BH370">
        <v>192</v>
      </c>
      <c r="BI370">
        <v>3</v>
      </c>
      <c r="BJ370">
        <v>29</v>
      </c>
      <c r="BK370">
        <v>165</v>
      </c>
      <c r="BL370">
        <v>166</v>
      </c>
      <c r="BM370">
        <v>1</v>
      </c>
      <c r="BN370">
        <v>23</v>
      </c>
      <c r="BO370">
        <v>181</v>
      </c>
      <c r="BP370">
        <v>184</v>
      </c>
      <c r="BQ370">
        <v>3</v>
      </c>
      <c r="BR370">
        <v>25</v>
      </c>
      <c r="BS370">
        <v>110</v>
      </c>
      <c r="BT370">
        <v>138</v>
      </c>
      <c r="BU370">
        <v>1</v>
      </c>
      <c r="BV370">
        <v>20</v>
      </c>
      <c r="BW370" t="s">
        <v>80</v>
      </c>
      <c r="BX370" t="s">
        <v>80</v>
      </c>
      <c r="BY370" t="s">
        <v>80</v>
      </c>
      <c r="BZ370" t="s">
        <v>80</v>
      </c>
      <c r="CE370">
        <f t="shared" si="63"/>
        <v>1971</v>
      </c>
      <c r="CF370">
        <f t="shared" si="64"/>
        <v>1982</v>
      </c>
      <c r="CG370">
        <f t="shared" si="65"/>
        <v>0</v>
      </c>
      <c r="CH370">
        <f t="shared" si="66"/>
        <v>204</v>
      </c>
    </row>
    <row r="371" spans="1:86" hidden="1" x14ac:dyDescent="0.25">
      <c r="A371" t="s">
        <v>601</v>
      </c>
      <c r="B371" t="s">
        <v>602</v>
      </c>
      <c r="C371" t="s">
        <v>106</v>
      </c>
      <c r="D371" t="s">
        <v>107</v>
      </c>
      <c r="E371" t="s">
        <v>603</v>
      </c>
      <c r="F371" t="s">
        <v>110</v>
      </c>
      <c r="G371" t="s">
        <v>80</v>
      </c>
      <c r="H371" t="s">
        <v>80</v>
      </c>
      <c r="I371" t="s">
        <v>80</v>
      </c>
      <c r="J371" t="s">
        <v>80</v>
      </c>
      <c r="K371" t="s">
        <v>80</v>
      </c>
      <c r="L371" t="s">
        <v>80</v>
      </c>
      <c r="M371" t="s">
        <v>80</v>
      </c>
      <c r="N371" t="s">
        <v>80</v>
      </c>
      <c r="O371" t="s">
        <v>80</v>
      </c>
      <c r="P371" t="s">
        <v>80</v>
      </c>
      <c r="Q371" t="s">
        <v>80</v>
      </c>
      <c r="R371" t="s">
        <v>80</v>
      </c>
      <c r="S371" t="s">
        <v>80</v>
      </c>
      <c r="T371" t="s">
        <v>80</v>
      </c>
      <c r="U371" t="s">
        <v>80</v>
      </c>
      <c r="V371" t="s">
        <v>80</v>
      </c>
      <c r="W371" t="s">
        <v>80</v>
      </c>
      <c r="X371" t="s">
        <v>80</v>
      </c>
      <c r="Y371" t="s">
        <v>80</v>
      </c>
      <c r="Z371" t="s">
        <v>80</v>
      </c>
      <c r="AA371" t="s">
        <v>80</v>
      </c>
      <c r="AB371" t="s">
        <v>80</v>
      </c>
      <c r="AC371" t="s">
        <v>80</v>
      </c>
      <c r="AD371" t="s">
        <v>80</v>
      </c>
      <c r="AE371" t="s">
        <v>80</v>
      </c>
      <c r="AF371" t="s">
        <v>80</v>
      </c>
      <c r="AG371" t="s">
        <v>80</v>
      </c>
      <c r="AH371" t="s">
        <v>80</v>
      </c>
      <c r="AI371" t="s">
        <v>80</v>
      </c>
      <c r="AJ371" t="s">
        <v>80</v>
      </c>
      <c r="AK371" t="s">
        <v>80</v>
      </c>
      <c r="AL371" t="s">
        <v>80</v>
      </c>
      <c r="AM371" t="s">
        <v>80</v>
      </c>
      <c r="AN371" t="s">
        <v>80</v>
      </c>
      <c r="AO371" t="s">
        <v>80</v>
      </c>
      <c r="AP371" t="s">
        <v>80</v>
      </c>
      <c r="AQ371" t="s">
        <v>80</v>
      </c>
      <c r="AR371" t="s">
        <v>80</v>
      </c>
      <c r="AS371" t="s">
        <v>80</v>
      </c>
      <c r="AT371" t="s">
        <v>80</v>
      </c>
      <c r="AU371" t="s">
        <v>80</v>
      </c>
      <c r="AV371" t="s">
        <v>80</v>
      </c>
      <c r="AW371" t="s">
        <v>80</v>
      </c>
      <c r="AX371" t="s">
        <v>80</v>
      </c>
      <c r="AY371" t="s">
        <v>80</v>
      </c>
      <c r="AZ371" t="s">
        <v>80</v>
      </c>
      <c r="BA371" t="s">
        <v>80</v>
      </c>
      <c r="BB371" t="s">
        <v>80</v>
      </c>
      <c r="BG371">
        <v>1</v>
      </c>
      <c r="BH371">
        <v>1</v>
      </c>
      <c r="BI371" t="s">
        <v>80</v>
      </c>
      <c r="BJ371" t="s">
        <v>80</v>
      </c>
      <c r="BK371">
        <v>1</v>
      </c>
      <c r="BL371">
        <v>1</v>
      </c>
      <c r="BM371" t="s">
        <v>80</v>
      </c>
      <c r="BN371" t="s">
        <v>80</v>
      </c>
      <c r="BO371">
        <v>3</v>
      </c>
      <c r="BP371">
        <v>3</v>
      </c>
      <c r="BQ371" t="s">
        <v>80</v>
      </c>
      <c r="BR371" t="s">
        <v>80</v>
      </c>
      <c r="BS371">
        <v>1</v>
      </c>
      <c r="BT371">
        <v>1</v>
      </c>
      <c r="BU371" t="s">
        <v>80</v>
      </c>
      <c r="BV371" t="s">
        <v>80</v>
      </c>
      <c r="BW371" t="s">
        <v>80</v>
      </c>
      <c r="BX371" t="s">
        <v>80</v>
      </c>
      <c r="BY371" t="s">
        <v>80</v>
      </c>
      <c r="BZ371" t="s">
        <v>80</v>
      </c>
      <c r="CE371">
        <f t="shared" si="63"/>
        <v>0</v>
      </c>
      <c r="CF371">
        <f t="shared" si="64"/>
        <v>0</v>
      </c>
      <c r="CG371">
        <f t="shared" si="65"/>
        <v>0</v>
      </c>
      <c r="CH371">
        <f t="shared" si="66"/>
        <v>0</v>
      </c>
    </row>
    <row r="372" spans="1:86" hidden="1" x14ac:dyDescent="0.25">
      <c r="A372" t="s">
        <v>604</v>
      </c>
      <c r="B372" t="s">
        <v>605</v>
      </c>
      <c r="C372" t="s">
        <v>100</v>
      </c>
      <c r="D372" t="s">
        <v>101</v>
      </c>
      <c r="E372" t="s">
        <v>606</v>
      </c>
      <c r="F372" t="s">
        <v>120</v>
      </c>
      <c r="G372">
        <v>33</v>
      </c>
      <c r="H372">
        <v>32</v>
      </c>
      <c r="I372" t="s">
        <v>80</v>
      </c>
      <c r="J372" t="s">
        <v>80</v>
      </c>
      <c r="K372">
        <v>40</v>
      </c>
      <c r="L372">
        <v>39</v>
      </c>
      <c r="M372" t="s">
        <v>80</v>
      </c>
      <c r="N372" t="s">
        <v>80</v>
      </c>
      <c r="O372">
        <v>30</v>
      </c>
      <c r="P372">
        <v>28</v>
      </c>
      <c r="Q372" t="s">
        <v>80</v>
      </c>
      <c r="R372" t="s">
        <v>80</v>
      </c>
      <c r="S372">
        <v>34</v>
      </c>
      <c r="T372">
        <v>35</v>
      </c>
      <c r="U372" t="s">
        <v>80</v>
      </c>
      <c r="V372" t="s">
        <v>80</v>
      </c>
      <c r="W372">
        <v>27</v>
      </c>
      <c r="X372">
        <v>30</v>
      </c>
      <c r="Y372" t="s">
        <v>80</v>
      </c>
      <c r="Z372" t="s">
        <v>80</v>
      </c>
      <c r="AA372">
        <v>39</v>
      </c>
      <c r="AB372">
        <v>38</v>
      </c>
      <c r="AC372" t="s">
        <v>80</v>
      </c>
      <c r="AD372" t="s">
        <v>80</v>
      </c>
      <c r="AE372">
        <v>50</v>
      </c>
      <c r="AF372">
        <v>47</v>
      </c>
      <c r="AG372" t="s">
        <v>80</v>
      </c>
      <c r="AH372" t="s">
        <v>80</v>
      </c>
      <c r="AI372">
        <v>35</v>
      </c>
      <c r="AJ372">
        <v>36</v>
      </c>
      <c r="AK372" t="s">
        <v>80</v>
      </c>
      <c r="AL372" t="s">
        <v>80</v>
      </c>
      <c r="AM372">
        <v>34</v>
      </c>
      <c r="AN372">
        <v>37</v>
      </c>
      <c r="AO372" t="s">
        <v>80</v>
      </c>
      <c r="AP372" t="s">
        <v>80</v>
      </c>
      <c r="AQ372">
        <v>44</v>
      </c>
      <c r="AR372">
        <v>44</v>
      </c>
      <c r="AS372" t="s">
        <v>80</v>
      </c>
      <c r="AT372" t="s">
        <v>80</v>
      </c>
      <c r="AU372">
        <v>35</v>
      </c>
      <c r="AV372">
        <v>35</v>
      </c>
      <c r="AW372" t="s">
        <v>80</v>
      </c>
      <c r="AX372" t="s">
        <v>80</v>
      </c>
      <c r="AY372">
        <v>41</v>
      </c>
      <c r="AZ372">
        <v>39</v>
      </c>
      <c r="BA372" t="s">
        <v>80</v>
      </c>
      <c r="BB372" t="s">
        <v>80</v>
      </c>
      <c r="BC372" s="20">
        <f t="shared" si="59"/>
        <v>442</v>
      </c>
      <c r="BD372" s="20">
        <f t="shared" si="60"/>
        <v>440</v>
      </c>
      <c r="BG372">
        <v>40</v>
      </c>
      <c r="BH372">
        <v>42</v>
      </c>
      <c r="BI372">
        <v>1</v>
      </c>
      <c r="BJ372" t="s">
        <v>80</v>
      </c>
      <c r="BK372">
        <v>22</v>
      </c>
      <c r="BL372">
        <v>22</v>
      </c>
      <c r="BM372" t="s">
        <v>80</v>
      </c>
      <c r="BN372" t="s">
        <v>80</v>
      </c>
      <c r="BO372">
        <v>36</v>
      </c>
      <c r="BP372">
        <v>37</v>
      </c>
      <c r="BQ372" t="s">
        <v>80</v>
      </c>
      <c r="BR372" t="s">
        <v>80</v>
      </c>
      <c r="BS372">
        <v>22</v>
      </c>
      <c r="BT372">
        <v>23</v>
      </c>
      <c r="BU372" t="s">
        <v>80</v>
      </c>
      <c r="BV372" t="s">
        <v>80</v>
      </c>
      <c r="BW372">
        <v>24</v>
      </c>
      <c r="BX372">
        <v>25</v>
      </c>
      <c r="BY372" t="s">
        <v>80</v>
      </c>
      <c r="BZ372" t="s">
        <v>80</v>
      </c>
      <c r="CA372" s="20">
        <f t="shared" si="61"/>
        <v>144</v>
      </c>
      <c r="CB372" s="20">
        <f t="shared" si="62"/>
        <v>149</v>
      </c>
      <c r="CE372">
        <f t="shared" si="63"/>
        <v>586</v>
      </c>
      <c r="CF372">
        <f t="shared" si="64"/>
        <v>589</v>
      </c>
      <c r="CG372">
        <f t="shared" si="65"/>
        <v>0</v>
      </c>
      <c r="CH372">
        <f t="shared" si="66"/>
        <v>0</v>
      </c>
    </row>
    <row r="373" spans="1:86" x14ac:dyDescent="0.25">
      <c r="A373" t="s">
        <v>607</v>
      </c>
      <c r="B373" t="s">
        <v>608</v>
      </c>
      <c r="C373" t="s">
        <v>83</v>
      </c>
      <c r="D373" t="s">
        <v>273</v>
      </c>
      <c r="E373" t="s">
        <v>609</v>
      </c>
      <c r="F373" t="s">
        <v>92</v>
      </c>
      <c r="G373">
        <v>10</v>
      </c>
      <c r="H373">
        <v>10</v>
      </c>
      <c r="I373" t="s">
        <v>80</v>
      </c>
      <c r="J373" t="s">
        <v>80</v>
      </c>
      <c r="K373" t="s">
        <v>80</v>
      </c>
      <c r="L373" t="s">
        <v>80</v>
      </c>
      <c r="M373" t="s">
        <v>80</v>
      </c>
      <c r="N373" t="s">
        <v>80</v>
      </c>
      <c r="O373" t="s">
        <v>80</v>
      </c>
      <c r="P373" t="s">
        <v>80</v>
      </c>
      <c r="Q373" t="s">
        <v>80</v>
      </c>
      <c r="R373" t="s">
        <v>80</v>
      </c>
      <c r="S373" t="s">
        <v>80</v>
      </c>
      <c r="T373" t="s">
        <v>80</v>
      </c>
      <c r="U373" t="s">
        <v>80</v>
      </c>
      <c r="V373" t="s">
        <v>80</v>
      </c>
      <c r="W373" t="s">
        <v>80</v>
      </c>
      <c r="X373" t="s">
        <v>80</v>
      </c>
      <c r="Y373" t="s">
        <v>80</v>
      </c>
      <c r="Z373" t="s">
        <v>80</v>
      </c>
      <c r="AA373" t="s">
        <v>80</v>
      </c>
      <c r="AB373" t="s">
        <v>80</v>
      </c>
      <c r="AC373" t="s">
        <v>80</v>
      </c>
      <c r="AD373" t="s">
        <v>80</v>
      </c>
      <c r="AE373" t="s">
        <v>80</v>
      </c>
      <c r="AF373" t="s">
        <v>80</v>
      </c>
      <c r="AG373" t="s">
        <v>80</v>
      </c>
      <c r="AH373" t="s">
        <v>80</v>
      </c>
      <c r="AI373" t="s">
        <v>80</v>
      </c>
      <c r="AJ373" t="s">
        <v>80</v>
      </c>
      <c r="AK373" t="s">
        <v>80</v>
      </c>
      <c r="AL373" t="s">
        <v>80</v>
      </c>
      <c r="AM373" t="s">
        <v>80</v>
      </c>
      <c r="AN373" t="s">
        <v>80</v>
      </c>
      <c r="AO373" t="s">
        <v>80</v>
      </c>
      <c r="AP373" t="s">
        <v>80</v>
      </c>
      <c r="AQ373" t="s">
        <v>80</v>
      </c>
      <c r="AR373" t="s">
        <v>80</v>
      </c>
      <c r="AS373" t="s">
        <v>80</v>
      </c>
      <c r="AT373" t="s">
        <v>80</v>
      </c>
      <c r="AU373" t="s">
        <v>80</v>
      </c>
      <c r="AV373" t="s">
        <v>80</v>
      </c>
      <c r="AW373" t="s">
        <v>80</v>
      </c>
      <c r="AX373" t="s">
        <v>80</v>
      </c>
      <c r="AY373" t="s">
        <v>80</v>
      </c>
      <c r="AZ373" t="s">
        <v>80</v>
      </c>
      <c r="BA373" t="s">
        <v>80</v>
      </c>
      <c r="BB373" t="s">
        <v>80</v>
      </c>
      <c r="BG373" t="s">
        <v>80</v>
      </c>
      <c r="BH373" t="s">
        <v>80</v>
      </c>
      <c r="BI373" t="s">
        <v>80</v>
      </c>
      <c r="BJ373" t="s">
        <v>80</v>
      </c>
      <c r="BK373" t="s">
        <v>80</v>
      </c>
      <c r="BL373" t="s">
        <v>80</v>
      </c>
      <c r="BM373" t="s">
        <v>80</v>
      </c>
      <c r="BN373" t="s">
        <v>80</v>
      </c>
      <c r="BO373" t="s">
        <v>80</v>
      </c>
      <c r="BP373" t="s">
        <v>80</v>
      </c>
      <c r="BQ373" t="s">
        <v>80</v>
      </c>
      <c r="BR373" t="s">
        <v>80</v>
      </c>
      <c r="BS373" t="s">
        <v>80</v>
      </c>
      <c r="BT373" t="s">
        <v>80</v>
      </c>
      <c r="BU373" t="s">
        <v>80</v>
      </c>
      <c r="BV373" t="s">
        <v>80</v>
      </c>
      <c r="BW373" t="s">
        <v>80</v>
      </c>
      <c r="BX373" t="s">
        <v>80</v>
      </c>
      <c r="BY373" t="s">
        <v>80</v>
      </c>
      <c r="BZ373" t="s">
        <v>80</v>
      </c>
      <c r="CE373">
        <f t="shared" si="63"/>
        <v>0</v>
      </c>
      <c r="CF373">
        <f t="shared" si="64"/>
        <v>0</v>
      </c>
      <c r="CG373">
        <f t="shared" si="65"/>
        <v>0</v>
      </c>
      <c r="CH373">
        <f t="shared" si="66"/>
        <v>0</v>
      </c>
    </row>
    <row r="374" spans="1:86" hidden="1" x14ac:dyDescent="0.25">
      <c r="A374" t="s">
        <v>610</v>
      </c>
      <c r="B374" t="s">
        <v>611</v>
      </c>
      <c r="C374" t="s">
        <v>89</v>
      </c>
      <c r="D374" t="s">
        <v>186</v>
      </c>
      <c r="E374" t="s">
        <v>612</v>
      </c>
      <c r="F374" t="s">
        <v>92</v>
      </c>
      <c r="G374">
        <v>1</v>
      </c>
      <c r="H374">
        <v>1</v>
      </c>
      <c r="I374" t="s">
        <v>80</v>
      </c>
      <c r="J374" t="s">
        <v>80</v>
      </c>
      <c r="K374" t="s">
        <v>80</v>
      </c>
      <c r="L374" t="s">
        <v>80</v>
      </c>
      <c r="M374" t="s">
        <v>80</v>
      </c>
      <c r="N374" t="s">
        <v>80</v>
      </c>
      <c r="O374">
        <v>2</v>
      </c>
      <c r="P374">
        <v>2</v>
      </c>
      <c r="Q374" t="s">
        <v>80</v>
      </c>
      <c r="R374" t="s">
        <v>80</v>
      </c>
      <c r="S374">
        <v>2</v>
      </c>
      <c r="T374">
        <v>2</v>
      </c>
      <c r="U374" t="s">
        <v>80</v>
      </c>
      <c r="V374" t="s">
        <v>80</v>
      </c>
      <c r="W374" t="s">
        <v>80</v>
      </c>
      <c r="X374" t="s">
        <v>80</v>
      </c>
      <c r="Y374" t="s">
        <v>80</v>
      </c>
      <c r="Z374" t="s">
        <v>80</v>
      </c>
      <c r="AA374" t="s">
        <v>80</v>
      </c>
      <c r="AB374" t="s">
        <v>80</v>
      </c>
      <c r="AC374" t="s">
        <v>80</v>
      </c>
      <c r="AD374" t="s">
        <v>80</v>
      </c>
      <c r="AE374">
        <v>2</v>
      </c>
      <c r="AF374">
        <v>2</v>
      </c>
      <c r="AG374" t="s">
        <v>80</v>
      </c>
      <c r="AH374" t="s">
        <v>80</v>
      </c>
      <c r="AI374">
        <v>2</v>
      </c>
      <c r="AJ374">
        <v>2</v>
      </c>
      <c r="AK374" t="s">
        <v>80</v>
      </c>
      <c r="AL374" t="s">
        <v>80</v>
      </c>
      <c r="AM374">
        <v>1</v>
      </c>
      <c r="AN374">
        <v>1</v>
      </c>
      <c r="AO374" t="s">
        <v>80</v>
      </c>
      <c r="AP374" t="s">
        <v>80</v>
      </c>
      <c r="AQ374">
        <v>1</v>
      </c>
      <c r="AR374">
        <v>1</v>
      </c>
      <c r="AS374" t="s">
        <v>80</v>
      </c>
      <c r="AT374" t="s">
        <v>80</v>
      </c>
      <c r="AU374">
        <v>2</v>
      </c>
      <c r="AV374">
        <v>2</v>
      </c>
      <c r="AW374" t="s">
        <v>80</v>
      </c>
      <c r="AX374" t="s">
        <v>80</v>
      </c>
      <c r="AY374">
        <v>2</v>
      </c>
      <c r="AZ374">
        <v>2</v>
      </c>
      <c r="BA374" t="s">
        <v>80</v>
      </c>
      <c r="BB374" t="s">
        <v>80</v>
      </c>
      <c r="BG374">
        <v>1</v>
      </c>
      <c r="BH374">
        <v>1</v>
      </c>
      <c r="BI374" t="s">
        <v>80</v>
      </c>
      <c r="BJ374" t="s">
        <v>80</v>
      </c>
      <c r="BK374">
        <v>2</v>
      </c>
      <c r="BL374">
        <v>2</v>
      </c>
      <c r="BM374" t="s">
        <v>80</v>
      </c>
      <c r="BN374" t="s">
        <v>80</v>
      </c>
      <c r="BO374" t="s">
        <v>80</v>
      </c>
      <c r="BP374" t="s">
        <v>80</v>
      </c>
      <c r="BQ374" t="s">
        <v>80</v>
      </c>
      <c r="BR374" t="s">
        <v>80</v>
      </c>
      <c r="BS374">
        <v>3</v>
      </c>
      <c r="BT374">
        <v>3</v>
      </c>
      <c r="BU374" t="s">
        <v>80</v>
      </c>
      <c r="BV374" t="s">
        <v>80</v>
      </c>
      <c r="BW374">
        <v>1</v>
      </c>
      <c r="BX374">
        <v>1</v>
      </c>
      <c r="BY374" t="s">
        <v>80</v>
      </c>
      <c r="BZ374" t="s">
        <v>80</v>
      </c>
      <c r="CE374">
        <f t="shared" si="63"/>
        <v>0</v>
      </c>
      <c r="CF374">
        <f t="shared" si="64"/>
        <v>0</v>
      </c>
      <c r="CG374">
        <f t="shared" si="65"/>
        <v>0</v>
      </c>
      <c r="CH374">
        <f t="shared" si="66"/>
        <v>0</v>
      </c>
    </row>
    <row r="375" spans="1:86" hidden="1" x14ac:dyDescent="0.25">
      <c r="A375" t="s">
        <v>613</v>
      </c>
      <c r="B375" t="s">
        <v>614</v>
      </c>
      <c r="C375" t="s">
        <v>83</v>
      </c>
      <c r="D375" t="s">
        <v>140</v>
      </c>
      <c r="E375" t="s">
        <v>615</v>
      </c>
      <c r="F375" t="s">
        <v>109</v>
      </c>
      <c r="G375">
        <v>92</v>
      </c>
      <c r="H375">
        <v>84</v>
      </c>
      <c r="I375">
        <v>1</v>
      </c>
      <c r="J375">
        <v>5</v>
      </c>
      <c r="K375">
        <v>70</v>
      </c>
      <c r="L375">
        <v>81</v>
      </c>
      <c r="M375" t="s">
        <v>80</v>
      </c>
      <c r="N375">
        <v>3</v>
      </c>
      <c r="O375">
        <v>61</v>
      </c>
      <c r="P375">
        <v>56</v>
      </c>
      <c r="Q375" t="s">
        <v>80</v>
      </c>
      <c r="R375">
        <v>1</v>
      </c>
      <c r="S375">
        <v>63</v>
      </c>
      <c r="T375">
        <v>64</v>
      </c>
      <c r="U375" t="s">
        <v>80</v>
      </c>
      <c r="V375">
        <v>3</v>
      </c>
      <c r="W375">
        <v>53</v>
      </c>
      <c r="X375">
        <v>55</v>
      </c>
      <c r="Y375">
        <v>1</v>
      </c>
      <c r="Z375">
        <v>1</v>
      </c>
      <c r="AA375">
        <v>42</v>
      </c>
      <c r="AB375">
        <v>44</v>
      </c>
      <c r="AC375" t="s">
        <v>80</v>
      </c>
      <c r="AD375">
        <v>1</v>
      </c>
      <c r="AE375">
        <v>54</v>
      </c>
      <c r="AF375">
        <v>55</v>
      </c>
      <c r="AG375" t="s">
        <v>80</v>
      </c>
      <c r="AH375">
        <v>2</v>
      </c>
      <c r="AI375">
        <v>44</v>
      </c>
      <c r="AJ375">
        <v>46</v>
      </c>
      <c r="AK375" t="s">
        <v>80</v>
      </c>
      <c r="AL375">
        <v>3</v>
      </c>
      <c r="AM375">
        <v>61</v>
      </c>
      <c r="AN375">
        <v>56</v>
      </c>
      <c r="AO375">
        <v>3</v>
      </c>
      <c r="AP375">
        <v>1</v>
      </c>
      <c r="AQ375">
        <v>64</v>
      </c>
      <c r="AR375">
        <v>67</v>
      </c>
      <c r="AS375">
        <v>1</v>
      </c>
      <c r="AT375">
        <v>2</v>
      </c>
      <c r="AU375">
        <v>68</v>
      </c>
      <c r="AV375">
        <v>67</v>
      </c>
      <c r="AW375" t="s">
        <v>80</v>
      </c>
      <c r="AX375">
        <v>1</v>
      </c>
      <c r="AY375">
        <v>49</v>
      </c>
      <c r="AZ375">
        <v>54</v>
      </c>
      <c r="BA375">
        <v>1</v>
      </c>
      <c r="BB375" t="s">
        <v>80</v>
      </c>
      <c r="BC375" s="20">
        <f t="shared" si="59"/>
        <v>721</v>
      </c>
      <c r="BD375" s="20">
        <f t="shared" si="60"/>
        <v>729</v>
      </c>
      <c r="BG375">
        <v>78</v>
      </c>
      <c r="BH375">
        <v>62</v>
      </c>
      <c r="BI375" t="s">
        <v>80</v>
      </c>
      <c r="BJ375">
        <v>2</v>
      </c>
      <c r="BK375">
        <v>81</v>
      </c>
      <c r="BL375">
        <v>83</v>
      </c>
      <c r="BM375" t="s">
        <v>80</v>
      </c>
      <c r="BN375">
        <v>1</v>
      </c>
      <c r="BO375">
        <v>66</v>
      </c>
      <c r="BP375">
        <v>76</v>
      </c>
      <c r="BQ375" t="s">
        <v>80</v>
      </c>
      <c r="BR375">
        <v>3</v>
      </c>
      <c r="BS375">
        <v>61</v>
      </c>
      <c r="BT375">
        <v>60</v>
      </c>
      <c r="BU375" t="s">
        <v>80</v>
      </c>
      <c r="BV375">
        <v>1</v>
      </c>
      <c r="BW375">
        <v>63</v>
      </c>
      <c r="BX375">
        <v>69</v>
      </c>
      <c r="BY375" t="s">
        <v>80</v>
      </c>
      <c r="BZ375">
        <v>2</v>
      </c>
      <c r="CA375" s="20">
        <f t="shared" si="61"/>
        <v>349</v>
      </c>
      <c r="CB375" s="20">
        <f t="shared" si="62"/>
        <v>350</v>
      </c>
      <c r="CD375" s="20">
        <f t="shared" si="69"/>
        <v>9</v>
      </c>
      <c r="CE375">
        <f t="shared" si="63"/>
        <v>1070</v>
      </c>
      <c r="CF375">
        <f t="shared" si="64"/>
        <v>1079</v>
      </c>
      <c r="CG375">
        <f t="shared" si="65"/>
        <v>0</v>
      </c>
      <c r="CH375">
        <f t="shared" si="66"/>
        <v>9</v>
      </c>
    </row>
    <row r="376" spans="1:86" hidden="1" x14ac:dyDescent="0.25">
      <c r="A376" t="s">
        <v>616</v>
      </c>
      <c r="B376" t="s">
        <v>617</v>
      </c>
      <c r="C376" t="s">
        <v>123</v>
      </c>
      <c r="D376" t="s">
        <v>124</v>
      </c>
      <c r="E376" t="s">
        <v>618</v>
      </c>
      <c r="F376" t="s">
        <v>86</v>
      </c>
      <c r="G376">
        <v>1</v>
      </c>
      <c r="H376">
        <v>1</v>
      </c>
      <c r="I376" t="s">
        <v>80</v>
      </c>
      <c r="J376" t="s">
        <v>80</v>
      </c>
      <c r="K376">
        <v>3</v>
      </c>
      <c r="L376">
        <v>1</v>
      </c>
      <c r="M376" t="s">
        <v>80</v>
      </c>
      <c r="N376" t="s">
        <v>80</v>
      </c>
      <c r="O376">
        <v>1</v>
      </c>
      <c r="P376">
        <v>3</v>
      </c>
      <c r="Q376" t="s">
        <v>80</v>
      </c>
      <c r="R376" t="s">
        <v>80</v>
      </c>
      <c r="S376">
        <v>3</v>
      </c>
      <c r="T376">
        <v>3</v>
      </c>
      <c r="U376" t="s">
        <v>80</v>
      </c>
      <c r="V376" t="s">
        <v>80</v>
      </c>
      <c r="W376">
        <v>2</v>
      </c>
      <c r="X376">
        <v>2</v>
      </c>
      <c r="Y376" t="s">
        <v>80</v>
      </c>
      <c r="Z376" t="s">
        <v>80</v>
      </c>
      <c r="AA376">
        <v>3</v>
      </c>
      <c r="AB376">
        <v>3</v>
      </c>
      <c r="AC376" t="s">
        <v>80</v>
      </c>
      <c r="AD376" t="s">
        <v>80</v>
      </c>
      <c r="AE376" t="s">
        <v>80</v>
      </c>
      <c r="AF376" t="s">
        <v>80</v>
      </c>
      <c r="AG376" t="s">
        <v>80</v>
      </c>
      <c r="AH376" t="s">
        <v>80</v>
      </c>
      <c r="AI376">
        <v>1</v>
      </c>
      <c r="AJ376">
        <v>1</v>
      </c>
      <c r="AK376" t="s">
        <v>80</v>
      </c>
      <c r="AL376" t="s">
        <v>80</v>
      </c>
      <c r="AM376">
        <v>1</v>
      </c>
      <c r="AN376" t="s">
        <v>80</v>
      </c>
      <c r="AO376" t="s">
        <v>80</v>
      </c>
      <c r="AP376" t="s">
        <v>80</v>
      </c>
      <c r="AQ376">
        <v>1</v>
      </c>
      <c r="AR376">
        <v>2</v>
      </c>
      <c r="AS376" t="s">
        <v>80</v>
      </c>
      <c r="AT376" t="s">
        <v>80</v>
      </c>
      <c r="AU376">
        <v>2</v>
      </c>
      <c r="AV376">
        <v>2</v>
      </c>
      <c r="AW376" t="s">
        <v>80</v>
      </c>
      <c r="AX376" t="s">
        <v>80</v>
      </c>
      <c r="AY376">
        <v>3</v>
      </c>
      <c r="AZ376">
        <v>3</v>
      </c>
      <c r="BA376" t="s">
        <v>80</v>
      </c>
      <c r="BB376" t="s">
        <v>80</v>
      </c>
      <c r="BG376">
        <v>1</v>
      </c>
      <c r="BH376" t="s">
        <v>80</v>
      </c>
      <c r="BI376" t="s">
        <v>80</v>
      </c>
      <c r="BJ376" t="s">
        <v>80</v>
      </c>
      <c r="BK376">
        <v>1</v>
      </c>
      <c r="BL376">
        <v>1</v>
      </c>
      <c r="BM376" t="s">
        <v>80</v>
      </c>
      <c r="BN376" t="s">
        <v>80</v>
      </c>
      <c r="BO376">
        <v>2</v>
      </c>
      <c r="BP376">
        <v>2</v>
      </c>
      <c r="BQ376" t="s">
        <v>80</v>
      </c>
      <c r="BR376" t="s">
        <v>80</v>
      </c>
      <c r="BS376" t="s">
        <v>80</v>
      </c>
      <c r="BT376">
        <v>1</v>
      </c>
      <c r="BU376" t="s">
        <v>80</v>
      </c>
      <c r="BV376" t="s">
        <v>80</v>
      </c>
      <c r="BW376" t="s">
        <v>80</v>
      </c>
      <c r="BX376" t="s">
        <v>80</v>
      </c>
      <c r="BY376" t="s">
        <v>80</v>
      </c>
      <c r="BZ376" t="s">
        <v>80</v>
      </c>
      <c r="CE376">
        <f t="shared" si="63"/>
        <v>0</v>
      </c>
      <c r="CF376">
        <f t="shared" si="64"/>
        <v>0</v>
      </c>
      <c r="CG376">
        <f t="shared" si="65"/>
        <v>0</v>
      </c>
      <c r="CH376">
        <f t="shared" si="66"/>
        <v>0</v>
      </c>
    </row>
    <row r="377" spans="1:86" hidden="1" x14ac:dyDescent="0.25">
      <c r="A377" t="s">
        <v>619</v>
      </c>
      <c r="B377" t="s">
        <v>620</v>
      </c>
      <c r="C377" t="s">
        <v>83</v>
      </c>
      <c r="D377" t="s">
        <v>325</v>
      </c>
      <c r="E377" t="s">
        <v>621</v>
      </c>
      <c r="F377" t="s">
        <v>92</v>
      </c>
      <c r="G377">
        <v>833</v>
      </c>
      <c r="H377">
        <v>833</v>
      </c>
      <c r="I377" t="s">
        <v>80</v>
      </c>
      <c r="J377" t="s">
        <v>80</v>
      </c>
      <c r="K377">
        <v>775</v>
      </c>
      <c r="L377">
        <v>774</v>
      </c>
      <c r="M377" t="s">
        <v>80</v>
      </c>
      <c r="N377" t="s">
        <v>80</v>
      </c>
      <c r="O377">
        <v>891</v>
      </c>
      <c r="P377">
        <v>894</v>
      </c>
      <c r="Q377" t="s">
        <v>80</v>
      </c>
      <c r="R377" t="s">
        <v>80</v>
      </c>
      <c r="S377">
        <v>865</v>
      </c>
      <c r="T377">
        <v>865</v>
      </c>
      <c r="U377" t="s">
        <v>80</v>
      </c>
      <c r="V377" t="s">
        <v>80</v>
      </c>
      <c r="W377">
        <v>962</v>
      </c>
      <c r="X377">
        <v>961</v>
      </c>
      <c r="Y377" t="s">
        <v>80</v>
      </c>
      <c r="Z377" t="s">
        <v>80</v>
      </c>
      <c r="AA377">
        <v>990</v>
      </c>
      <c r="AB377">
        <v>991</v>
      </c>
      <c r="AC377">
        <v>1</v>
      </c>
      <c r="AD377" t="s">
        <v>80</v>
      </c>
      <c r="AE377">
        <v>1158</v>
      </c>
      <c r="AF377">
        <v>1154</v>
      </c>
      <c r="AG377" t="s">
        <v>80</v>
      </c>
      <c r="AH377" t="s">
        <v>80</v>
      </c>
      <c r="AI377">
        <v>1056</v>
      </c>
      <c r="AJ377">
        <v>1060</v>
      </c>
      <c r="AK377" t="s">
        <v>80</v>
      </c>
      <c r="AL377" t="s">
        <v>80</v>
      </c>
      <c r="AM377">
        <v>953</v>
      </c>
      <c r="AN377">
        <v>956</v>
      </c>
      <c r="AO377" t="s">
        <v>80</v>
      </c>
      <c r="AP377">
        <v>1</v>
      </c>
      <c r="AQ377">
        <v>1064</v>
      </c>
      <c r="AR377">
        <v>1057</v>
      </c>
      <c r="AS377" t="s">
        <v>80</v>
      </c>
      <c r="AT377" t="s">
        <v>80</v>
      </c>
      <c r="AU377">
        <v>909</v>
      </c>
      <c r="AV377">
        <v>913</v>
      </c>
      <c r="AW377" t="s">
        <v>80</v>
      </c>
      <c r="AX377" t="s">
        <v>80</v>
      </c>
      <c r="AY377">
        <v>935</v>
      </c>
      <c r="AZ377">
        <v>935</v>
      </c>
      <c r="BA377" t="s">
        <v>80</v>
      </c>
      <c r="BB377" t="s">
        <v>80</v>
      </c>
      <c r="BC377" s="20">
        <f t="shared" si="59"/>
        <v>11391</v>
      </c>
      <c r="BD377" s="20">
        <f t="shared" si="60"/>
        <v>11393</v>
      </c>
      <c r="BG377">
        <v>976</v>
      </c>
      <c r="BH377">
        <v>977</v>
      </c>
      <c r="BI377">
        <v>1</v>
      </c>
      <c r="BJ377" t="s">
        <v>80</v>
      </c>
      <c r="BK377">
        <v>817</v>
      </c>
      <c r="BL377">
        <v>817</v>
      </c>
      <c r="BM377" t="s">
        <v>80</v>
      </c>
      <c r="BN377" t="s">
        <v>80</v>
      </c>
      <c r="BO377">
        <v>870</v>
      </c>
      <c r="BP377">
        <v>870</v>
      </c>
      <c r="BQ377" t="s">
        <v>80</v>
      </c>
      <c r="BR377" t="s">
        <v>80</v>
      </c>
      <c r="BS377">
        <v>754</v>
      </c>
      <c r="BT377">
        <v>755</v>
      </c>
      <c r="BU377">
        <v>3</v>
      </c>
      <c r="BV377" t="s">
        <v>80</v>
      </c>
      <c r="BW377">
        <v>1031</v>
      </c>
      <c r="BX377">
        <v>1032</v>
      </c>
      <c r="BY377" t="s">
        <v>80</v>
      </c>
      <c r="BZ377" t="s">
        <v>80</v>
      </c>
      <c r="CA377" s="20">
        <f t="shared" si="61"/>
        <v>4448</v>
      </c>
      <c r="CB377" s="20">
        <f t="shared" si="62"/>
        <v>4451</v>
      </c>
      <c r="CE377">
        <f t="shared" si="63"/>
        <v>15839</v>
      </c>
      <c r="CF377">
        <f t="shared" si="64"/>
        <v>15844</v>
      </c>
      <c r="CG377">
        <f t="shared" si="65"/>
        <v>0</v>
      </c>
      <c r="CH377">
        <f t="shared" si="66"/>
        <v>0</v>
      </c>
    </row>
    <row r="378" spans="1:86" hidden="1" x14ac:dyDescent="0.25">
      <c r="A378" t="s">
        <v>619</v>
      </c>
      <c r="B378" t="s">
        <v>620</v>
      </c>
      <c r="C378" t="s">
        <v>83</v>
      </c>
      <c r="D378" t="s">
        <v>325</v>
      </c>
      <c r="E378" t="s">
        <v>621</v>
      </c>
      <c r="F378" t="s">
        <v>86</v>
      </c>
      <c r="G378">
        <v>9</v>
      </c>
      <c r="H378">
        <v>9</v>
      </c>
      <c r="I378" t="s">
        <v>80</v>
      </c>
      <c r="J378" t="s">
        <v>80</v>
      </c>
      <c r="K378">
        <v>12</v>
      </c>
      <c r="L378">
        <v>12</v>
      </c>
      <c r="M378" t="s">
        <v>80</v>
      </c>
      <c r="N378" t="s">
        <v>80</v>
      </c>
      <c r="O378">
        <v>12</v>
      </c>
      <c r="P378">
        <v>13</v>
      </c>
      <c r="Q378" t="s">
        <v>80</v>
      </c>
      <c r="R378" t="s">
        <v>80</v>
      </c>
      <c r="S378">
        <v>13</v>
      </c>
      <c r="T378">
        <v>13</v>
      </c>
      <c r="U378" t="s">
        <v>80</v>
      </c>
      <c r="V378" t="s">
        <v>80</v>
      </c>
      <c r="W378">
        <v>12</v>
      </c>
      <c r="X378">
        <v>12</v>
      </c>
      <c r="Y378" t="s">
        <v>80</v>
      </c>
      <c r="Z378" t="s">
        <v>80</v>
      </c>
      <c r="AA378">
        <v>11</v>
      </c>
      <c r="AB378">
        <v>7</v>
      </c>
      <c r="AC378" t="s">
        <v>80</v>
      </c>
      <c r="AD378" t="s">
        <v>80</v>
      </c>
      <c r="AE378">
        <v>5</v>
      </c>
      <c r="AF378">
        <v>9</v>
      </c>
      <c r="AG378" t="s">
        <v>80</v>
      </c>
      <c r="AH378" t="s">
        <v>80</v>
      </c>
      <c r="AI378">
        <v>6</v>
      </c>
      <c r="AJ378">
        <v>5</v>
      </c>
      <c r="AK378" t="s">
        <v>80</v>
      </c>
      <c r="AL378" t="s">
        <v>80</v>
      </c>
      <c r="AM378">
        <v>10</v>
      </c>
      <c r="AN378">
        <v>9</v>
      </c>
      <c r="AO378" t="s">
        <v>80</v>
      </c>
      <c r="AP378" t="s">
        <v>80</v>
      </c>
      <c r="AQ378">
        <v>12</v>
      </c>
      <c r="AR378">
        <v>13</v>
      </c>
      <c r="AS378" t="s">
        <v>80</v>
      </c>
      <c r="AT378" t="s">
        <v>80</v>
      </c>
      <c r="AU378">
        <v>7</v>
      </c>
      <c r="AV378">
        <v>6</v>
      </c>
      <c r="AW378" t="s">
        <v>80</v>
      </c>
      <c r="AX378" t="s">
        <v>80</v>
      </c>
      <c r="AY378">
        <v>11</v>
      </c>
      <c r="AZ378">
        <v>12</v>
      </c>
      <c r="BA378" t="s">
        <v>80</v>
      </c>
      <c r="BB378" t="s">
        <v>80</v>
      </c>
      <c r="BC378" s="20">
        <f t="shared" si="59"/>
        <v>120</v>
      </c>
      <c r="BD378" s="20">
        <f t="shared" si="60"/>
        <v>120</v>
      </c>
      <c r="BG378">
        <v>8</v>
      </c>
      <c r="BH378">
        <v>7</v>
      </c>
      <c r="BI378" t="s">
        <v>80</v>
      </c>
      <c r="BJ378" t="s">
        <v>80</v>
      </c>
      <c r="BK378">
        <v>10</v>
      </c>
      <c r="BL378">
        <v>12</v>
      </c>
      <c r="BM378" t="s">
        <v>80</v>
      </c>
      <c r="BN378" t="s">
        <v>80</v>
      </c>
      <c r="BO378">
        <v>7</v>
      </c>
      <c r="BP378">
        <v>7</v>
      </c>
      <c r="BQ378" t="s">
        <v>80</v>
      </c>
      <c r="BR378" t="s">
        <v>80</v>
      </c>
      <c r="BS378">
        <v>8</v>
      </c>
      <c r="BT378">
        <v>8</v>
      </c>
      <c r="BU378" t="s">
        <v>80</v>
      </c>
      <c r="BV378" t="s">
        <v>80</v>
      </c>
      <c r="BW378">
        <v>7</v>
      </c>
      <c r="BX378">
        <v>7</v>
      </c>
      <c r="BY378" t="s">
        <v>80</v>
      </c>
      <c r="BZ378" t="s">
        <v>80</v>
      </c>
      <c r="CA378" s="20">
        <f t="shared" si="61"/>
        <v>40</v>
      </c>
      <c r="CB378" s="20">
        <f t="shared" si="62"/>
        <v>41</v>
      </c>
      <c r="CE378">
        <f t="shared" si="63"/>
        <v>160</v>
      </c>
      <c r="CF378">
        <f t="shared" si="64"/>
        <v>161</v>
      </c>
      <c r="CG378">
        <f t="shared" si="65"/>
        <v>0</v>
      </c>
      <c r="CH378">
        <f t="shared" si="66"/>
        <v>0</v>
      </c>
    </row>
    <row r="379" spans="1:86" hidden="1" x14ac:dyDescent="0.25">
      <c r="A379" t="s">
        <v>622</v>
      </c>
      <c r="B379" t="s">
        <v>623</v>
      </c>
      <c r="C379" t="s">
        <v>83</v>
      </c>
      <c r="D379" t="s">
        <v>325</v>
      </c>
      <c r="E379" t="s">
        <v>624</v>
      </c>
      <c r="F379" t="s">
        <v>109</v>
      </c>
      <c r="G379">
        <v>63</v>
      </c>
      <c r="H379">
        <v>50</v>
      </c>
      <c r="I379" t="s">
        <v>80</v>
      </c>
      <c r="J379" t="s">
        <v>80</v>
      </c>
      <c r="K379">
        <v>57</v>
      </c>
      <c r="L379">
        <v>60</v>
      </c>
      <c r="M379" t="s">
        <v>80</v>
      </c>
      <c r="N379" t="s">
        <v>80</v>
      </c>
      <c r="O379">
        <v>121</v>
      </c>
      <c r="P379">
        <v>104</v>
      </c>
      <c r="Q379" t="s">
        <v>80</v>
      </c>
      <c r="R379" t="s">
        <v>80</v>
      </c>
      <c r="S379">
        <v>67</v>
      </c>
      <c r="T379">
        <v>78</v>
      </c>
      <c r="U379" t="s">
        <v>80</v>
      </c>
      <c r="V379" t="s">
        <v>80</v>
      </c>
      <c r="W379">
        <v>68</v>
      </c>
      <c r="X379">
        <v>64</v>
      </c>
      <c r="Y379">
        <v>2</v>
      </c>
      <c r="Z379" t="s">
        <v>80</v>
      </c>
      <c r="AA379">
        <v>67</v>
      </c>
      <c r="AB379">
        <v>75</v>
      </c>
      <c r="AC379" t="s">
        <v>80</v>
      </c>
      <c r="AD379" t="s">
        <v>80</v>
      </c>
      <c r="AE379">
        <v>40</v>
      </c>
      <c r="AF379">
        <v>42</v>
      </c>
      <c r="AG379" t="s">
        <v>80</v>
      </c>
      <c r="AH379" t="s">
        <v>80</v>
      </c>
      <c r="AI379">
        <v>35</v>
      </c>
      <c r="AJ379">
        <v>41</v>
      </c>
      <c r="AK379" t="s">
        <v>80</v>
      </c>
      <c r="AL379" t="s">
        <v>80</v>
      </c>
      <c r="AM379">
        <v>65</v>
      </c>
      <c r="AN379">
        <v>53</v>
      </c>
      <c r="AO379" t="s">
        <v>80</v>
      </c>
      <c r="AP379" t="s">
        <v>80</v>
      </c>
      <c r="AQ379">
        <v>134</v>
      </c>
      <c r="AR379">
        <v>124</v>
      </c>
      <c r="AS379">
        <v>1</v>
      </c>
      <c r="AT379" t="s">
        <v>80</v>
      </c>
      <c r="AU379">
        <v>109</v>
      </c>
      <c r="AV379">
        <v>114</v>
      </c>
      <c r="AW379">
        <v>1</v>
      </c>
      <c r="AX379" t="s">
        <v>80</v>
      </c>
      <c r="AY379">
        <v>188</v>
      </c>
      <c r="AZ379">
        <v>185</v>
      </c>
      <c r="BA379">
        <v>1</v>
      </c>
      <c r="BB379" t="s">
        <v>80</v>
      </c>
      <c r="BC379" s="20">
        <f t="shared" si="59"/>
        <v>1014</v>
      </c>
      <c r="BD379" s="20">
        <f t="shared" si="60"/>
        <v>990</v>
      </c>
      <c r="BG379">
        <v>114</v>
      </c>
      <c r="BH379">
        <v>121</v>
      </c>
      <c r="BI379" t="s">
        <v>80</v>
      </c>
      <c r="BJ379" t="s">
        <v>80</v>
      </c>
      <c r="BK379">
        <v>95</v>
      </c>
      <c r="BL379">
        <v>92</v>
      </c>
      <c r="BM379" t="s">
        <v>80</v>
      </c>
      <c r="BN379" t="s">
        <v>80</v>
      </c>
      <c r="BO379">
        <v>173</v>
      </c>
      <c r="BP379">
        <v>166</v>
      </c>
      <c r="BQ379">
        <v>1</v>
      </c>
      <c r="BR379" t="s">
        <v>80</v>
      </c>
      <c r="BS379">
        <v>149</v>
      </c>
      <c r="BT379">
        <v>162</v>
      </c>
      <c r="BU379">
        <v>2</v>
      </c>
      <c r="BV379" t="s">
        <v>80</v>
      </c>
      <c r="BW379">
        <v>82</v>
      </c>
      <c r="BX379">
        <v>96</v>
      </c>
      <c r="BY379">
        <v>1</v>
      </c>
      <c r="BZ379" t="s">
        <v>80</v>
      </c>
      <c r="CA379" s="20">
        <f t="shared" si="61"/>
        <v>613</v>
      </c>
      <c r="CB379" s="20">
        <f t="shared" si="62"/>
        <v>637</v>
      </c>
      <c r="CE379">
        <f t="shared" si="63"/>
        <v>1627</v>
      </c>
      <c r="CF379">
        <f t="shared" si="64"/>
        <v>1627</v>
      </c>
      <c r="CG379">
        <f t="shared" si="65"/>
        <v>0</v>
      </c>
      <c r="CH379">
        <f t="shared" si="66"/>
        <v>0</v>
      </c>
    </row>
    <row r="380" spans="1:86" hidden="1" x14ac:dyDescent="0.25">
      <c r="A380" t="s">
        <v>625</v>
      </c>
      <c r="B380" t="s">
        <v>626</v>
      </c>
      <c r="C380" t="s">
        <v>83</v>
      </c>
      <c r="D380" t="s">
        <v>306</v>
      </c>
      <c r="E380" t="s">
        <v>627</v>
      </c>
      <c r="F380" t="s">
        <v>86</v>
      </c>
      <c r="G380" t="s">
        <v>80</v>
      </c>
      <c r="H380" t="s">
        <v>80</v>
      </c>
      <c r="I380" t="s">
        <v>80</v>
      </c>
      <c r="J380" t="s">
        <v>80</v>
      </c>
      <c r="K380">
        <v>1</v>
      </c>
      <c r="L380">
        <v>1</v>
      </c>
      <c r="M380" t="s">
        <v>80</v>
      </c>
      <c r="N380" t="s">
        <v>80</v>
      </c>
      <c r="O380">
        <v>5</v>
      </c>
      <c r="P380">
        <v>5</v>
      </c>
      <c r="Q380" t="s">
        <v>80</v>
      </c>
      <c r="R380" t="s">
        <v>80</v>
      </c>
      <c r="S380" t="s">
        <v>80</v>
      </c>
      <c r="T380" t="s">
        <v>80</v>
      </c>
      <c r="U380" t="s">
        <v>80</v>
      </c>
      <c r="V380" t="s">
        <v>80</v>
      </c>
      <c r="W380" t="s">
        <v>80</v>
      </c>
      <c r="X380" t="s">
        <v>80</v>
      </c>
      <c r="Y380" t="s">
        <v>80</v>
      </c>
      <c r="Z380" t="s">
        <v>80</v>
      </c>
      <c r="AA380">
        <v>3</v>
      </c>
      <c r="AB380">
        <v>3</v>
      </c>
      <c r="AC380" t="s">
        <v>80</v>
      </c>
      <c r="AD380" t="s">
        <v>80</v>
      </c>
      <c r="AE380">
        <v>3</v>
      </c>
      <c r="AF380">
        <v>3</v>
      </c>
      <c r="AG380" t="s">
        <v>80</v>
      </c>
      <c r="AH380" t="s">
        <v>80</v>
      </c>
      <c r="AI380" t="s">
        <v>80</v>
      </c>
      <c r="AJ380" t="s">
        <v>80</v>
      </c>
      <c r="AK380" t="s">
        <v>80</v>
      </c>
      <c r="AL380" t="s">
        <v>80</v>
      </c>
      <c r="AM380">
        <v>2</v>
      </c>
      <c r="AN380">
        <v>2</v>
      </c>
      <c r="AO380" t="s">
        <v>80</v>
      </c>
      <c r="AP380" t="s">
        <v>80</v>
      </c>
      <c r="AQ380">
        <v>6</v>
      </c>
      <c r="AR380">
        <v>6</v>
      </c>
      <c r="AS380" t="s">
        <v>80</v>
      </c>
      <c r="AT380" t="s">
        <v>80</v>
      </c>
      <c r="AU380">
        <v>2</v>
      </c>
      <c r="AV380">
        <v>2</v>
      </c>
      <c r="AW380" t="s">
        <v>80</v>
      </c>
      <c r="AX380" t="s">
        <v>80</v>
      </c>
      <c r="AY380">
        <v>2</v>
      </c>
      <c r="AZ380">
        <v>2</v>
      </c>
      <c r="BA380" t="s">
        <v>80</v>
      </c>
      <c r="BB380" t="s">
        <v>80</v>
      </c>
      <c r="BG380">
        <v>1</v>
      </c>
      <c r="BH380">
        <v>1</v>
      </c>
      <c r="BI380" t="s">
        <v>80</v>
      </c>
      <c r="BJ380" t="s">
        <v>80</v>
      </c>
      <c r="BK380">
        <v>1</v>
      </c>
      <c r="BL380">
        <v>1</v>
      </c>
      <c r="BM380" t="s">
        <v>80</v>
      </c>
      <c r="BN380" t="s">
        <v>80</v>
      </c>
      <c r="BO380">
        <v>2</v>
      </c>
      <c r="BP380">
        <v>2</v>
      </c>
      <c r="BQ380" t="s">
        <v>80</v>
      </c>
      <c r="BR380" t="s">
        <v>80</v>
      </c>
      <c r="BS380">
        <v>1</v>
      </c>
      <c r="BT380">
        <v>1</v>
      </c>
      <c r="BU380" t="s">
        <v>80</v>
      </c>
      <c r="BV380" t="s">
        <v>80</v>
      </c>
      <c r="BW380">
        <v>2</v>
      </c>
      <c r="BX380">
        <v>2</v>
      </c>
      <c r="BY380" t="s">
        <v>80</v>
      </c>
      <c r="BZ380" t="s">
        <v>80</v>
      </c>
      <c r="CA380" s="20">
        <f t="shared" si="61"/>
        <v>7</v>
      </c>
      <c r="CB380" s="20">
        <f t="shared" si="62"/>
        <v>7</v>
      </c>
      <c r="CE380">
        <f t="shared" si="63"/>
        <v>7</v>
      </c>
      <c r="CF380">
        <f t="shared" si="64"/>
        <v>7</v>
      </c>
      <c r="CG380">
        <f t="shared" si="65"/>
        <v>0</v>
      </c>
      <c r="CH380">
        <f t="shared" si="66"/>
        <v>0</v>
      </c>
    </row>
    <row r="381" spans="1:86" hidden="1" x14ac:dyDescent="0.25">
      <c r="A381" t="s">
        <v>625</v>
      </c>
      <c r="B381" t="s">
        <v>626</v>
      </c>
      <c r="C381" t="s">
        <v>76</v>
      </c>
      <c r="D381" t="s">
        <v>301</v>
      </c>
      <c r="E381" t="s">
        <v>628</v>
      </c>
      <c r="F381" t="s">
        <v>79</v>
      </c>
      <c r="G381">
        <v>2</v>
      </c>
      <c r="H381">
        <v>2</v>
      </c>
      <c r="I381" t="s">
        <v>80</v>
      </c>
      <c r="J381" t="s">
        <v>80</v>
      </c>
      <c r="K381">
        <v>3</v>
      </c>
      <c r="L381">
        <v>3</v>
      </c>
      <c r="M381" t="s">
        <v>80</v>
      </c>
      <c r="N381" t="s">
        <v>80</v>
      </c>
      <c r="O381">
        <v>5</v>
      </c>
      <c r="P381">
        <v>5</v>
      </c>
      <c r="Q381" t="s">
        <v>80</v>
      </c>
      <c r="R381" t="s">
        <v>80</v>
      </c>
      <c r="S381">
        <v>4</v>
      </c>
      <c r="T381">
        <v>4</v>
      </c>
      <c r="U381" t="s">
        <v>80</v>
      </c>
      <c r="V381" t="s">
        <v>80</v>
      </c>
      <c r="W381">
        <v>2</v>
      </c>
      <c r="X381">
        <v>2</v>
      </c>
      <c r="Y381" t="s">
        <v>80</v>
      </c>
      <c r="Z381" t="s">
        <v>80</v>
      </c>
      <c r="AA381">
        <v>4</v>
      </c>
      <c r="AB381">
        <v>4</v>
      </c>
      <c r="AC381" t="s">
        <v>80</v>
      </c>
      <c r="AD381" t="s">
        <v>80</v>
      </c>
      <c r="AE381">
        <v>1</v>
      </c>
      <c r="AF381">
        <v>1</v>
      </c>
      <c r="AG381" t="s">
        <v>80</v>
      </c>
      <c r="AH381" t="s">
        <v>80</v>
      </c>
      <c r="AI381">
        <v>2</v>
      </c>
      <c r="AJ381">
        <v>2</v>
      </c>
      <c r="AK381" t="s">
        <v>80</v>
      </c>
      <c r="AL381" t="s">
        <v>80</v>
      </c>
      <c r="AM381">
        <v>3</v>
      </c>
      <c r="AN381">
        <v>3</v>
      </c>
      <c r="AO381" t="s">
        <v>80</v>
      </c>
      <c r="AP381" t="s">
        <v>80</v>
      </c>
      <c r="AQ381" t="s">
        <v>80</v>
      </c>
      <c r="AR381" t="s">
        <v>80</v>
      </c>
      <c r="AS381" t="s">
        <v>80</v>
      </c>
      <c r="AT381" t="s">
        <v>80</v>
      </c>
      <c r="AU381" t="s">
        <v>80</v>
      </c>
      <c r="AV381" t="s">
        <v>80</v>
      </c>
      <c r="AW381" t="s">
        <v>80</v>
      </c>
      <c r="AX381" t="s">
        <v>80</v>
      </c>
      <c r="AY381">
        <v>5</v>
      </c>
      <c r="AZ381">
        <v>5</v>
      </c>
      <c r="BA381" t="s">
        <v>80</v>
      </c>
      <c r="BB381" t="s">
        <v>80</v>
      </c>
      <c r="BG381">
        <v>1</v>
      </c>
      <c r="BH381">
        <v>1</v>
      </c>
      <c r="BI381" t="s">
        <v>80</v>
      </c>
      <c r="BJ381" t="s">
        <v>80</v>
      </c>
      <c r="BK381">
        <v>3</v>
      </c>
      <c r="BL381">
        <v>3</v>
      </c>
      <c r="BM381" t="s">
        <v>80</v>
      </c>
      <c r="BN381" t="s">
        <v>80</v>
      </c>
      <c r="BO381">
        <v>4</v>
      </c>
      <c r="BP381">
        <v>4</v>
      </c>
      <c r="BQ381" t="s">
        <v>80</v>
      </c>
      <c r="BR381" t="s">
        <v>80</v>
      </c>
      <c r="BS381">
        <v>4</v>
      </c>
      <c r="BT381">
        <v>4</v>
      </c>
      <c r="BU381" t="s">
        <v>80</v>
      </c>
      <c r="BV381" t="s">
        <v>80</v>
      </c>
      <c r="BW381">
        <v>6</v>
      </c>
      <c r="BX381">
        <v>6</v>
      </c>
      <c r="BY381" t="s">
        <v>80</v>
      </c>
      <c r="BZ381" t="s">
        <v>80</v>
      </c>
      <c r="CA381" s="20">
        <f t="shared" si="61"/>
        <v>18</v>
      </c>
      <c r="CB381" s="20">
        <f t="shared" si="62"/>
        <v>18</v>
      </c>
      <c r="CE381">
        <f t="shared" si="63"/>
        <v>18</v>
      </c>
      <c r="CF381">
        <f t="shared" si="64"/>
        <v>18</v>
      </c>
      <c r="CG381">
        <f t="shared" si="65"/>
        <v>0</v>
      </c>
      <c r="CH381">
        <f t="shared" si="66"/>
        <v>0</v>
      </c>
    </row>
    <row r="382" spans="1:86" hidden="1" x14ac:dyDescent="0.25">
      <c r="A382" t="s">
        <v>625</v>
      </c>
      <c r="B382" t="s">
        <v>626</v>
      </c>
      <c r="C382" t="s">
        <v>123</v>
      </c>
      <c r="D382" t="s">
        <v>124</v>
      </c>
      <c r="E382" t="s">
        <v>629</v>
      </c>
      <c r="F382" t="s">
        <v>86</v>
      </c>
      <c r="G382">
        <v>19</v>
      </c>
      <c r="H382">
        <v>19</v>
      </c>
      <c r="I382" t="s">
        <v>80</v>
      </c>
      <c r="J382" t="s">
        <v>80</v>
      </c>
      <c r="K382">
        <v>25</v>
      </c>
      <c r="L382">
        <v>25</v>
      </c>
      <c r="M382" t="s">
        <v>80</v>
      </c>
      <c r="N382" t="s">
        <v>80</v>
      </c>
      <c r="O382">
        <v>23</v>
      </c>
      <c r="P382">
        <v>23</v>
      </c>
      <c r="Q382" t="s">
        <v>80</v>
      </c>
      <c r="R382" t="s">
        <v>80</v>
      </c>
      <c r="S382">
        <v>20</v>
      </c>
      <c r="T382">
        <v>20</v>
      </c>
      <c r="U382" t="s">
        <v>80</v>
      </c>
      <c r="V382" t="s">
        <v>80</v>
      </c>
      <c r="W382">
        <v>23</v>
      </c>
      <c r="X382">
        <v>23</v>
      </c>
      <c r="Y382" t="s">
        <v>80</v>
      </c>
      <c r="Z382" t="s">
        <v>80</v>
      </c>
      <c r="AA382">
        <v>15</v>
      </c>
      <c r="AB382">
        <v>15</v>
      </c>
      <c r="AC382" t="s">
        <v>80</v>
      </c>
      <c r="AD382" t="s">
        <v>80</v>
      </c>
      <c r="AE382">
        <v>9</v>
      </c>
      <c r="AF382">
        <v>9</v>
      </c>
      <c r="AG382" t="s">
        <v>80</v>
      </c>
      <c r="AH382" t="s">
        <v>80</v>
      </c>
      <c r="AI382" t="s">
        <v>80</v>
      </c>
      <c r="AJ382" t="s">
        <v>80</v>
      </c>
      <c r="AK382" t="s">
        <v>80</v>
      </c>
      <c r="AL382" t="s">
        <v>80</v>
      </c>
      <c r="AM382">
        <v>19</v>
      </c>
      <c r="AN382">
        <v>19</v>
      </c>
      <c r="AO382" t="s">
        <v>80</v>
      </c>
      <c r="AP382" t="s">
        <v>80</v>
      </c>
      <c r="AQ382">
        <v>18</v>
      </c>
      <c r="AR382">
        <v>18</v>
      </c>
      <c r="AS382" t="s">
        <v>80</v>
      </c>
      <c r="AT382" t="s">
        <v>80</v>
      </c>
      <c r="AU382">
        <v>20</v>
      </c>
      <c r="AV382">
        <v>20</v>
      </c>
      <c r="AW382" t="s">
        <v>80</v>
      </c>
      <c r="AX382" t="s">
        <v>80</v>
      </c>
      <c r="AY382">
        <v>16</v>
      </c>
      <c r="AZ382">
        <v>16</v>
      </c>
      <c r="BA382" t="s">
        <v>80</v>
      </c>
      <c r="BB382" t="s">
        <v>80</v>
      </c>
      <c r="BG382">
        <v>12</v>
      </c>
      <c r="BH382">
        <v>12</v>
      </c>
      <c r="BI382" t="s">
        <v>80</v>
      </c>
      <c r="BJ382" t="s">
        <v>80</v>
      </c>
      <c r="BK382">
        <v>16</v>
      </c>
      <c r="BL382">
        <v>16</v>
      </c>
      <c r="BM382" t="s">
        <v>80</v>
      </c>
      <c r="BN382" t="s">
        <v>80</v>
      </c>
      <c r="BO382">
        <v>18</v>
      </c>
      <c r="BP382">
        <v>18</v>
      </c>
      <c r="BQ382" t="s">
        <v>80</v>
      </c>
      <c r="BR382" t="s">
        <v>80</v>
      </c>
      <c r="BS382">
        <v>22</v>
      </c>
      <c r="BT382">
        <v>22</v>
      </c>
      <c r="BU382" t="s">
        <v>80</v>
      </c>
      <c r="BV382" t="s">
        <v>80</v>
      </c>
      <c r="BW382">
        <v>10</v>
      </c>
      <c r="BX382">
        <v>10</v>
      </c>
      <c r="BY382" t="s">
        <v>80</v>
      </c>
      <c r="BZ382" t="s">
        <v>80</v>
      </c>
      <c r="CA382" s="20">
        <f t="shared" si="61"/>
        <v>78</v>
      </c>
      <c r="CB382" s="20">
        <f t="shared" si="62"/>
        <v>78</v>
      </c>
      <c r="CE382">
        <f t="shared" si="63"/>
        <v>78</v>
      </c>
      <c r="CF382">
        <f t="shared" si="64"/>
        <v>78</v>
      </c>
      <c r="CG382">
        <f t="shared" si="65"/>
        <v>0</v>
      </c>
      <c r="CH382">
        <f t="shared" si="66"/>
        <v>0</v>
      </c>
    </row>
    <row r="383" spans="1:86" hidden="1" x14ac:dyDescent="0.25">
      <c r="A383" t="s">
        <v>630</v>
      </c>
      <c r="B383" t="s">
        <v>631</v>
      </c>
      <c r="C383" t="s">
        <v>106</v>
      </c>
      <c r="D383" t="s">
        <v>107</v>
      </c>
      <c r="E383" t="s">
        <v>632</v>
      </c>
      <c r="F383" t="s">
        <v>111</v>
      </c>
      <c r="G383">
        <v>8</v>
      </c>
      <c r="H383">
        <v>10</v>
      </c>
      <c r="I383" t="s">
        <v>80</v>
      </c>
      <c r="J383" t="s">
        <v>80</v>
      </c>
      <c r="K383">
        <v>6</v>
      </c>
      <c r="L383">
        <v>7</v>
      </c>
      <c r="M383" t="s">
        <v>80</v>
      </c>
      <c r="N383" t="s">
        <v>80</v>
      </c>
      <c r="O383">
        <v>10</v>
      </c>
      <c r="P383">
        <v>5</v>
      </c>
      <c r="Q383" t="s">
        <v>80</v>
      </c>
      <c r="R383" t="s">
        <v>80</v>
      </c>
      <c r="S383">
        <v>11</v>
      </c>
      <c r="T383">
        <v>12</v>
      </c>
      <c r="U383" t="s">
        <v>80</v>
      </c>
      <c r="V383" t="s">
        <v>80</v>
      </c>
      <c r="W383">
        <v>15</v>
      </c>
      <c r="X383">
        <v>13</v>
      </c>
      <c r="Y383" t="s">
        <v>80</v>
      </c>
      <c r="Z383" t="s">
        <v>80</v>
      </c>
      <c r="AA383">
        <v>10</v>
      </c>
      <c r="AB383">
        <v>13</v>
      </c>
      <c r="AC383" t="s">
        <v>80</v>
      </c>
      <c r="AD383" t="s">
        <v>80</v>
      </c>
      <c r="AE383">
        <v>6</v>
      </c>
      <c r="AF383">
        <v>8</v>
      </c>
      <c r="AG383" t="s">
        <v>80</v>
      </c>
      <c r="AH383">
        <v>1</v>
      </c>
      <c r="AI383">
        <v>5</v>
      </c>
      <c r="AJ383">
        <v>6</v>
      </c>
      <c r="AK383" t="s">
        <v>80</v>
      </c>
      <c r="AL383" t="s">
        <v>80</v>
      </c>
      <c r="AM383">
        <v>7</v>
      </c>
      <c r="AN383">
        <v>6</v>
      </c>
      <c r="AO383" t="s">
        <v>80</v>
      </c>
      <c r="AP383" t="s">
        <v>80</v>
      </c>
      <c r="AQ383">
        <v>8</v>
      </c>
      <c r="AR383">
        <v>7</v>
      </c>
      <c r="AS383" t="s">
        <v>80</v>
      </c>
      <c r="AT383">
        <v>2</v>
      </c>
      <c r="AU383">
        <v>10</v>
      </c>
      <c r="AV383">
        <v>11</v>
      </c>
      <c r="AW383" t="s">
        <v>80</v>
      </c>
      <c r="AX383" t="s">
        <v>80</v>
      </c>
      <c r="AY383">
        <v>16</v>
      </c>
      <c r="AZ383">
        <v>15</v>
      </c>
      <c r="BA383">
        <v>1</v>
      </c>
      <c r="BB383" t="s">
        <v>80</v>
      </c>
      <c r="BC383" s="20">
        <f t="shared" si="59"/>
        <v>112</v>
      </c>
      <c r="BD383" s="20">
        <f t="shared" si="60"/>
        <v>113</v>
      </c>
      <c r="BG383">
        <v>7</v>
      </c>
      <c r="BH383">
        <v>6</v>
      </c>
      <c r="BI383" t="s">
        <v>80</v>
      </c>
      <c r="BJ383">
        <v>1</v>
      </c>
      <c r="BK383">
        <v>13</v>
      </c>
      <c r="BL383">
        <v>11</v>
      </c>
      <c r="BM383" t="s">
        <v>80</v>
      </c>
      <c r="BN383">
        <v>1</v>
      </c>
      <c r="BO383">
        <v>19</v>
      </c>
      <c r="BP383">
        <v>18</v>
      </c>
      <c r="BQ383" t="s">
        <v>80</v>
      </c>
      <c r="BR383" t="s">
        <v>80</v>
      </c>
      <c r="BS383">
        <v>13</v>
      </c>
      <c r="BT383">
        <v>17</v>
      </c>
      <c r="BU383" t="s">
        <v>80</v>
      </c>
      <c r="BV383">
        <v>1</v>
      </c>
      <c r="BW383">
        <v>8</v>
      </c>
      <c r="BX383">
        <v>11</v>
      </c>
      <c r="BY383" t="s">
        <v>80</v>
      </c>
      <c r="BZ383">
        <v>1</v>
      </c>
      <c r="CA383" s="20">
        <f t="shared" si="61"/>
        <v>60</v>
      </c>
      <c r="CB383" s="20">
        <f t="shared" si="62"/>
        <v>63</v>
      </c>
      <c r="CE383">
        <f t="shared" si="63"/>
        <v>172</v>
      </c>
      <c r="CF383">
        <f t="shared" si="64"/>
        <v>176</v>
      </c>
      <c r="CG383">
        <f t="shared" si="65"/>
        <v>0</v>
      </c>
      <c r="CH383">
        <f t="shared" si="66"/>
        <v>0</v>
      </c>
    </row>
    <row r="384" spans="1:86" hidden="1" x14ac:dyDescent="0.25">
      <c r="A384" t="s">
        <v>633</v>
      </c>
      <c r="B384" t="s">
        <v>634</v>
      </c>
      <c r="C384" t="s">
        <v>83</v>
      </c>
      <c r="D384" t="s">
        <v>245</v>
      </c>
      <c r="E384" t="s">
        <v>635</v>
      </c>
      <c r="F384" t="s">
        <v>111</v>
      </c>
      <c r="G384">
        <v>23</v>
      </c>
      <c r="H384">
        <v>21</v>
      </c>
      <c r="I384" t="s">
        <v>80</v>
      </c>
      <c r="J384" t="s">
        <v>80</v>
      </c>
      <c r="K384">
        <v>38</v>
      </c>
      <c r="L384">
        <v>39</v>
      </c>
      <c r="M384" t="s">
        <v>80</v>
      </c>
      <c r="N384" t="s">
        <v>80</v>
      </c>
      <c r="O384">
        <v>32</v>
      </c>
      <c r="P384">
        <v>34</v>
      </c>
      <c r="Q384" t="s">
        <v>80</v>
      </c>
      <c r="R384" t="s">
        <v>80</v>
      </c>
      <c r="S384">
        <v>31</v>
      </c>
      <c r="T384">
        <v>31</v>
      </c>
      <c r="U384" t="s">
        <v>80</v>
      </c>
      <c r="V384" t="s">
        <v>80</v>
      </c>
      <c r="W384">
        <v>33</v>
      </c>
      <c r="X384">
        <v>31</v>
      </c>
      <c r="Y384" t="s">
        <v>80</v>
      </c>
      <c r="Z384" t="s">
        <v>80</v>
      </c>
      <c r="AA384">
        <v>32</v>
      </c>
      <c r="AB384">
        <v>34</v>
      </c>
      <c r="AC384" t="s">
        <v>80</v>
      </c>
      <c r="AD384" t="s">
        <v>80</v>
      </c>
      <c r="AE384">
        <v>40</v>
      </c>
      <c r="AF384">
        <v>40</v>
      </c>
      <c r="AG384" t="s">
        <v>80</v>
      </c>
      <c r="AH384" t="s">
        <v>80</v>
      </c>
      <c r="AI384">
        <v>5</v>
      </c>
      <c r="AJ384">
        <v>5</v>
      </c>
      <c r="AK384" t="s">
        <v>80</v>
      </c>
      <c r="AL384" t="s">
        <v>80</v>
      </c>
      <c r="AM384">
        <v>23</v>
      </c>
      <c r="AN384">
        <v>23</v>
      </c>
      <c r="AO384" t="s">
        <v>80</v>
      </c>
      <c r="AP384" t="s">
        <v>80</v>
      </c>
      <c r="AQ384">
        <v>39</v>
      </c>
      <c r="AR384">
        <v>37</v>
      </c>
      <c r="AS384" t="s">
        <v>80</v>
      </c>
      <c r="AT384" t="s">
        <v>80</v>
      </c>
      <c r="AU384">
        <v>26</v>
      </c>
      <c r="AV384">
        <v>26</v>
      </c>
      <c r="AW384" t="s">
        <v>80</v>
      </c>
      <c r="AX384" t="s">
        <v>80</v>
      </c>
      <c r="AY384">
        <v>28</v>
      </c>
      <c r="AZ384">
        <v>30</v>
      </c>
      <c r="BA384" t="s">
        <v>80</v>
      </c>
      <c r="BB384" t="s">
        <v>80</v>
      </c>
      <c r="BC384" s="20">
        <f t="shared" si="59"/>
        <v>350</v>
      </c>
      <c r="BD384" s="20">
        <f t="shared" si="60"/>
        <v>351</v>
      </c>
      <c r="BG384">
        <v>29</v>
      </c>
      <c r="BH384">
        <v>27</v>
      </c>
      <c r="BI384" t="s">
        <v>80</v>
      </c>
      <c r="BJ384" t="s">
        <v>80</v>
      </c>
      <c r="BK384">
        <v>45</v>
      </c>
      <c r="BL384">
        <v>44</v>
      </c>
      <c r="BM384" t="s">
        <v>80</v>
      </c>
      <c r="BN384" t="s">
        <v>80</v>
      </c>
      <c r="BO384">
        <v>41</v>
      </c>
      <c r="BP384">
        <v>44</v>
      </c>
      <c r="BQ384" t="s">
        <v>80</v>
      </c>
      <c r="BR384" t="s">
        <v>80</v>
      </c>
      <c r="BS384">
        <v>47</v>
      </c>
      <c r="BT384">
        <v>43</v>
      </c>
      <c r="BU384" t="s">
        <v>80</v>
      </c>
      <c r="BV384" t="s">
        <v>80</v>
      </c>
      <c r="BW384">
        <v>46</v>
      </c>
      <c r="BX384">
        <v>50</v>
      </c>
      <c r="BY384" t="s">
        <v>80</v>
      </c>
      <c r="BZ384" t="s">
        <v>80</v>
      </c>
      <c r="CA384" s="20">
        <f t="shared" si="61"/>
        <v>208</v>
      </c>
      <c r="CB384" s="20">
        <f t="shared" si="62"/>
        <v>208</v>
      </c>
      <c r="CE384">
        <f t="shared" si="63"/>
        <v>558</v>
      </c>
      <c r="CF384">
        <f t="shared" si="64"/>
        <v>559</v>
      </c>
      <c r="CG384">
        <f t="shared" si="65"/>
        <v>0</v>
      </c>
      <c r="CH384">
        <f t="shared" si="66"/>
        <v>0</v>
      </c>
    </row>
    <row r="385" spans="1:86" hidden="1" x14ac:dyDescent="0.25">
      <c r="A385" t="s">
        <v>636</v>
      </c>
      <c r="B385" t="s">
        <v>637</v>
      </c>
      <c r="C385" t="s">
        <v>83</v>
      </c>
      <c r="D385" t="s">
        <v>140</v>
      </c>
      <c r="E385" t="s">
        <v>638</v>
      </c>
      <c r="F385" t="s">
        <v>92</v>
      </c>
      <c r="G385">
        <v>183</v>
      </c>
      <c r="H385">
        <v>181</v>
      </c>
      <c r="I385" t="s">
        <v>80</v>
      </c>
      <c r="J385" t="s">
        <v>80</v>
      </c>
      <c r="K385">
        <v>186</v>
      </c>
      <c r="L385">
        <v>187</v>
      </c>
      <c r="M385" t="s">
        <v>80</v>
      </c>
      <c r="N385" t="s">
        <v>80</v>
      </c>
      <c r="O385">
        <v>234</v>
      </c>
      <c r="P385">
        <v>235</v>
      </c>
      <c r="Q385" t="s">
        <v>80</v>
      </c>
      <c r="R385" t="s">
        <v>80</v>
      </c>
      <c r="S385">
        <v>220</v>
      </c>
      <c r="T385">
        <v>220</v>
      </c>
      <c r="U385" t="s">
        <v>80</v>
      </c>
      <c r="V385" t="s">
        <v>80</v>
      </c>
      <c r="W385">
        <v>209</v>
      </c>
      <c r="X385">
        <v>209</v>
      </c>
      <c r="Y385" t="s">
        <v>80</v>
      </c>
      <c r="Z385" t="s">
        <v>80</v>
      </c>
      <c r="AA385">
        <v>220</v>
      </c>
      <c r="AB385">
        <v>219</v>
      </c>
      <c r="AC385" t="s">
        <v>80</v>
      </c>
      <c r="AD385" t="s">
        <v>80</v>
      </c>
      <c r="AE385">
        <v>216</v>
      </c>
      <c r="AF385">
        <v>216</v>
      </c>
      <c r="AG385" t="s">
        <v>80</v>
      </c>
      <c r="AH385" t="s">
        <v>80</v>
      </c>
      <c r="AI385">
        <v>200</v>
      </c>
      <c r="AJ385">
        <v>201</v>
      </c>
      <c r="AK385" t="s">
        <v>80</v>
      </c>
      <c r="AL385" t="s">
        <v>80</v>
      </c>
      <c r="AM385">
        <v>190</v>
      </c>
      <c r="AN385">
        <v>190</v>
      </c>
      <c r="AO385" t="s">
        <v>80</v>
      </c>
      <c r="AP385" t="s">
        <v>80</v>
      </c>
      <c r="AQ385">
        <v>174</v>
      </c>
      <c r="AR385">
        <v>173</v>
      </c>
      <c r="AS385" t="s">
        <v>80</v>
      </c>
      <c r="AT385" t="s">
        <v>80</v>
      </c>
      <c r="AU385">
        <v>177</v>
      </c>
      <c r="AV385">
        <v>177</v>
      </c>
      <c r="AW385" t="s">
        <v>80</v>
      </c>
      <c r="AX385" t="s">
        <v>80</v>
      </c>
      <c r="AY385">
        <v>167</v>
      </c>
      <c r="AZ385">
        <v>168</v>
      </c>
      <c r="BA385" t="s">
        <v>80</v>
      </c>
      <c r="BB385" t="s">
        <v>80</v>
      </c>
      <c r="BC385" s="20">
        <f t="shared" si="59"/>
        <v>2376</v>
      </c>
      <c r="BD385" s="20">
        <f t="shared" si="60"/>
        <v>2376</v>
      </c>
      <c r="BG385">
        <v>219</v>
      </c>
      <c r="BH385">
        <v>219</v>
      </c>
      <c r="BI385" t="s">
        <v>80</v>
      </c>
      <c r="BJ385" t="s">
        <v>80</v>
      </c>
      <c r="BK385">
        <v>144</v>
      </c>
      <c r="BL385">
        <v>144</v>
      </c>
      <c r="BM385" t="s">
        <v>80</v>
      </c>
      <c r="BN385" t="s">
        <v>80</v>
      </c>
      <c r="BO385">
        <v>160</v>
      </c>
      <c r="BP385">
        <v>160</v>
      </c>
      <c r="BQ385" t="s">
        <v>80</v>
      </c>
      <c r="BR385" t="s">
        <v>80</v>
      </c>
      <c r="BS385">
        <v>162</v>
      </c>
      <c r="BT385">
        <v>162</v>
      </c>
      <c r="BU385" t="s">
        <v>80</v>
      </c>
      <c r="BV385" t="s">
        <v>80</v>
      </c>
      <c r="BW385">
        <v>182</v>
      </c>
      <c r="BX385">
        <v>182</v>
      </c>
      <c r="BY385" t="s">
        <v>80</v>
      </c>
      <c r="BZ385" t="s">
        <v>80</v>
      </c>
      <c r="CA385" s="20">
        <f t="shared" si="61"/>
        <v>867</v>
      </c>
      <c r="CB385" s="20">
        <f t="shared" si="62"/>
        <v>867</v>
      </c>
      <c r="CE385">
        <f t="shared" si="63"/>
        <v>3243</v>
      </c>
      <c r="CF385">
        <f t="shared" si="64"/>
        <v>3243</v>
      </c>
      <c r="CG385">
        <f t="shared" si="65"/>
        <v>0</v>
      </c>
      <c r="CH385">
        <f t="shared" si="66"/>
        <v>0</v>
      </c>
    </row>
    <row r="386" spans="1:86" hidden="1" x14ac:dyDescent="0.25">
      <c r="A386" t="s">
        <v>501</v>
      </c>
      <c r="B386" t="s">
        <v>502</v>
      </c>
      <c r="C386" t="s">
        <v>83</v>
      </c>
      <c r="D386" t="s">
        <v>503</v>
      </c>
      <c r="E386" t="s">
        <v>504</v>
      </c>
      <c r="F386" t="s">
        <v>111</v>
      </c>
      <c r="G386" t="s">
        <v>80</v>
      </c>
      <c r="H386" t="s">
        <v>80</v>
      </c>
      <c r="I386" t="s">
        <v>80</v>
      </c>
      <c r="J386" t="s">
        <v>80</v>
      </c>
      <c r="K386" t="s">
        <v>80</v>
      </c>
      <c r="L386" t="s">
        <v>80</v>
      </c>
      <c r="M386" t="s">
        <v>80</v>
      </c>
      <c r="N386" t="s">
        <v>80</v>
      </c>
      <c r="O386">
        <v>1</v>
      </c>
      <c r="P386">
        <v>1</v>
      </c>
      <c r="Q386" t="s">
        <v>80</v>
      </c>
      <c r="R386" t="s">
        <v>80</v>
      </c>
      <c r="S386">
        <v>2</v>
      </c>
      <c r="T386">
        <v>2</v>
      </c>
      <c r="U386" t="s">
        <v>80</v>
      </c>
      <c r="V386" t="s">
        <v>80</v>
      </c>
      <c r="W386">
        <v>4</v>
      </c>
      <c r="X386">
        <v>4</v>
      </c>
      <c r="Y386" t="s">
        <v>80</v>
      </c>
      <c r="Z386" t="s">
        <v>80</v>
      </c>
      <c r="AA386">
        <v>5</v>
      </c>
      <c r="AB386">
        <v>5</v>
      </c>
      <c r="AC386" t="s">
        <v>80</v>
      </c>
      <c r="AD386" t="s">
        <v>80</v>
      </c>
      <c r="AE386">
        <v>2</v>
      </c>
      <c r="AF386">
        <v>2</v>
      </c>
      <c r="AG386" t="s">
        <v>80</v>
      </c>
      <c r="AH386" t="s">
        <v>80</v>
      </c>
      <c r="AI386">
        <v>4</v>
      </c>
      <c r="AJ386">
        <v>4</v>
      </c>
      <c r="AK386" t="s">
        <v>80</v>
      </c>
      <c r="AL386" t="s">
        <v>80</v>
      </c>
      <c r="AM386">
        <v>1</v>
      </c>
      <c r="AN386">
        <v>1</v>
      </c>
      <c r="AO386" t="s">
        <v>80</v>
      </c>
      <c r="AP386" t="s">
        <v>80</v>
      </c>
      <c r="AQ386">
        <v>3</v>
      </c>
      <c r="AR386">
        <v>3</v>
      </c>
      <c r="AS386" t="s">
        <v>80</v>
      </c>
      <c r="AT386" t="s">
        <v>80</v>
      </c>
      <c r="AU386">
        <v>6</v>
      </c>
      <c r="AV386">
        <v>6</v>
      </c>
      <c r="AW386" t="s">
        <v>80</v>
      </c>
      <c r="AX386" t="s">
        <v>80</v>
      </c>
      <c r="AY386">
        <v>3</v>
      </c>
      <c r="AZ386">
        <v>3</v>
      </c>
      <c r="BA386" t="s">
        <v>80</v>
      </c>
      <c r="BB386" t="s">
        <v>80</v>
      </c>
      <c r="BG386" t="s">
        <v>80</v>
      </c>
      <c r="BH386" t="s">
        <v>80</v>
      </c>
      <c r="BI386" t="s">
        <v>80</v>
      </c>
      <c r="BJ386" t="s">
        <v>80</v>
      </c>
      <c r="BK386">
        <v>3</v>
      </c>
      <c r="BL386">
        <v>3</v>
      </c>
      <c r="BM386" t="s">
        <v>80</v>
      </c>
      <c r="BN386" t="s">
        <v>80</v>
      </c>
      <c r="BO386" t="s">
        <v>80</v>
      </c>
      <c r="BP386" t="s">
        <v>80</v>
      </c>
      <c r="BQ386" t="s">
        <v>80</v>
      </c>
      <c r="BR386" t="s">
        <v>80</v>
      </c>
      <c r="BS386">
        <v>1</v>
      </c>
      <c r="BT386">
        <v>1</v>
      </c>
      <c r="BU386" t="s">
        <v>80</v>
      </c>
      <c r="BV386" t="s">
        <v>80</v>
      </c>
      <c r="BW386">
        <v>3</v>
      </c>
      <c r="BX386">
        <v>3</v>
      </c>
      <c r="BY386" t="s">
        <v>80</v>
      </c>
      <c r="BZ386" t="s">
        <v>80</v>
      </c>
      <c r="CE386">
        <f t="shared" si="63"/>
        <v>0</v>
      </c>
      <c r="CF386">
        <f t="shared" si="64"/>
        <v>0</v>
      </c>
      <c r="CG386">
        <f t="shared" si="65"/>
        <v>0</v>
      </c>
      <c r="CH386">
        <f t="shared" si="66"/>
        <v>0</v>
      </c>
    </row>
    <row r="387" spans="1:86" hidden="1" x14ac:dyDescent="0.25">
      <c r="A387" t="s">
        <v>501</v>
      </c>
      <c r="B387" t="s">
        <v>502</v>
      </c>
      <c r="C387" t="s">
        <v>83</v>
      </c>
      <c r="D387" t="s">
        <v>503</v>
      </c>
      <c r="E387" t="s">
        <v>504</v>
      </c>
      <c r="F387" t="s">
        <v>542</v>
      </c>
      <c r="G387">
        <v>32</v>
      </c>
      <c r="H387">
        <v>30</v>
      </c>
      <c r="I387" t="s">
        <v>80</v>
      </c>
      <c r="J387" t="s">
        <v>80</v>
      </c>
      <c r="K387">
        <v>26</v>
      </c>
      <c r="L387">
        <v>26</v>
      </c>
      <c r="M387" t="s">
        <v>80</v>
      </c>
      <c r="N387" t="s">
        <v>80</v>
      </c>
      <c r="O387">
        <v>35</v>
      </c>
      <c r="P387">
        <v>34</v>
      </c>
      <c r="Q387" t="s">
        <v>80</v>
      </c>
      <c r="R387" t="s">
        <v>80</v>
      </c>
      <c r="S387">
        <v>20</v>
      </c>
      <c r="T387">
        <v>20</v>
      </c>
      <c r="U387" t="s">
        <v>80</v>
      </c>
      <c r="V387" t="s">
        <v>80</v>
      </c>
      <c r="W387">
        <v>29</v>
      </c>
      <c r="X387">
        <v>29</v>
      </c>
      <c r="Y387" t="s">
        <v>80</v>
      </c>
      <c r="Z387" t="s">
        <v>80</v>
      </c>
      <c r="AA387">
        <v>24</v>
      </c>
      <c r="AB387">
        <v>25</v>
      </c>
      <c r="AC387" t="s">
        <v>80</v>
      </c>
      <c r="AD387" t="s">
        <v>80</v>
      </c>
      <c r="AE387">
        <v>35</v>
      </c>
      <c r="AF387">
        <v>30</v>
      </c>
      <c r="AG387" t="s">
        <v>80</v>
      </c>
      <c r="AH387" t="s">
        <v>80</v>
      </c>
      <c r="AI387">
        <v>38</v>
      </c>
      <c r="AJ387">
        <v>41</v>
      </c>
      <c r="AK387" t="s">
        <v>80</v>
      </c>
      <c r="AL387" t="s">
        <v>80</v>
      </c>
      <c r="AM387">
        <v>22</v>
      </c>
      <c r="AN387">
        <v>21</v>
      </c>
      <c r="AO387" t="s">
        <v>80</v>
      </c>
      <c r="AP387" t="s">
        <v>80</v>
      </c>
      <c r="AQ387">
        <v>34</v>
      </c>
      <c r="AR387">
        <v>38</v>
      </c>
      <c r="AS387" t="s">
        <v>80</v>
      </c>
      <c r="AT387" t="s">
        <v>80</v>
      </c>
      <c r="AU387">
        <v>38</v>
      </c>
      <c r="AV387">
        <v>34</v>
      </c>
      <c r="AW387" t="s">
        <v>80</v>
      </c>
      <c r="AX387" t="s">
        <v>80</v>
      </c>
      <c r="AY387">
        <v>24</v>
      </c>
      <c r="AZ387">
        <v>28</v>
      </c>
      <c r="BA387" t="s">
        <v>80</v>
      </c>
      <c r="BB387" t="s">
        <v>80</v>
      </c>
      <c r="BC387" s="20">
        <f t="shared" ref="BC387:BC449" si="71">G387+K387+O387+S387+W387+AA387+AE387+AI387+AM387+AQ387+AU387+AY387</f>
        <v>357</v>
      </c>
      <c r="BD387" s="20">
        <f t="shared" ref="BD387:BD449" si="72">H387+L387+P387+T387+X387+AB387+AF387+AJ387+AN387+AR387+AV387+AZ387</f>
        <v>356</v>
      </c>
      <c r="BG387">
        <v>37</v>
      </c>
      <c r="BH387">
        <v>32</v>
      </c>
      <c r="BI387" t="s">
        <v>80</v>
      </c>
      <c r="BJ387" t="s">
        <v>80</v>
      </c>
      <c r="BK387">
        <v>26</v>
      </c>
      <c r="BL387">
        <v>30</v>
      </c>
      <c r="BM387" t="s">
        <v>80</v>
      </c>
      <c r="BN387" t="s">
        <v>80</v>
      </c>
      <c r="BO387">
        <v>13</v>
      </c>
      <c r="BP387">
        <v>14</v>
      </c>
      <c r="BQ387" t="s">
        <v>80</v>
      </c>
      <c r="BR387" t="s">
        <v>80</v>
      </c>
      <c r="BS387">
        <v>20</v>
      </c>
      <c r="BT387">
        <v>20</v>
      </c>
      <c r="BU387" t="s">
        <v>80</v>
      </c>
      <c r="BV387" t="s">
        <v>80</v>
      </c>
      <c r="BW387">
        <v>18</v>
      </c>
      <c r="BX387">
        <v>20</v>
      </c>
      <c r="BY387" t="s">
        <v>80</v>
      </c>
      <c r="BZ387">
        <v>1</v>
      </c>
      <c r="CA387" s="20">
        <f t="shared" ref="CA387:CA449" si="73">BG387+BK387+BO387+BS387+BW387</f>
        <v>114</v>
      </c>
      <c r="CB387" s="20">
        <f t="shared" ref="CB387:CB449" si="74">BH387+BL387+BP387+BT387+BX387</f>
        <v>116</v>
      </c>
      <c r="CE387">
        <f t="shared" ref="CE387:CE450" si="75">BC387+CA387</f>
        <v>471</v>
      </c>
      <c r="CF387">
        <f t="shared" ref="CF387:CF450" si="76">BD387+CB387</f>
        <v>472</v>
      </c>
      <c r="CG387">
        <f t="shared" ref="CG387:CG450" si="77">BE387+CC387</f>
        <v>0</v>
      </c>
      <c r="CH387">
        <f t="shared" ref="CH387:CH450" si="78">BF387+CD387</f>
        <v>0</v>
      </c>
    </row>
    <row r="388" spans="1:86" hidden="1" x14ac:dyDescent="0.25">
      <c r="A388" t="s">
        <v>639</v>
      </c>
      <c r="B388" t="s">
        <v>640</v>
      </c>
      <c r="C388" t="s">
        <v>89</v>
      </c>
      <c r="D388" t="s">
        <v>294</v>
      </c>
      <c r="E388" t="s">
        <v>641</v>
      </c>
      <c r="F388" t="s">
        <v>92</v>
      </c>
      <c r="G388">
        <v>401</v>
      </c>
      <c r="H388">
        <v>401</v>
      </c>
      <c r="I388" t="s">
        <v>80</v>
      </c>
      <c r="J388" t="s">
        <v>80</v>
      </c>
      <c r="K388">
        <v>440</v>
      </c>
      <c r="L388">
        <v>440</v>
      </c>
      <c r="M388" t="s">
        <v>80</v>
      </c>
      <c r="N388" t="s">
        <v>80</v>
      </c>
      <c r="O388">
        <v>479</v>
      </c>
      <c r="P388">
        <v>479</v>
      </c>
      <c r="Q388" t="s">
        <v>80</v>
      </c>
      <c r="R388" t="s">
        <v>80</v>
      </c>
      <c r="S388">
        <v>451</v>
      </c>
      <c r="T388">
        <v>451</v>
      </c>
      <c r="U388" t="s">
        <v>80</v>
      </c>
      <c r="V388" t="s">
        <v>80</v>
      </c>
      <c r="W388">
        <v>476</v>
      </c>
      <c r="X388">
        <v>476</v>
      </c>
      <c r="Y388" t="s">
        <v>80</v>
      </c>
      <c r="Z388" t="s">
        <v>80</v>
      </c>
      <c r="AA388">
        <v>471</v>
      </c>
      <c r="AB388">
        <v>471</v>
      </c>
      <c r="AC388" t="s">
        <v>80</v>
      </c>
      <c r="AD388" t="s">
        <v>80</v>
      </c>
      <c r="AE388">
        <v>504</v>
      </c>
      <c r="AF388">
        <v>504</v>
      </c>
      <c r="AG388" t="s">
        <v>80</v>
      </c>
      <c r="AH388" t="s">
        <v>80</v>
      </c>
      <c r="AI388">
        <v>425</v>
      </c>
      <c r="AJ388">
        <v>425</v>
      </c>
      <c r="AK388" t="s">
        <v>80</v>
      </c>
      <c r="AL388" t="s">
        <v>80</v>
      </c>
      <c r="AM388">
        <v>453</v>
      </c>
      <c r="AN388">
        <v>453</v>
      </c>
      <c r="AO388" t="s">
        <v>80</v>
      </c>
      <c r="AP388" t="s">
        <v>80</v>
      </c>
      <c r="AQ388">
        <v>524</v>
      </c>
      <c r="AR388">
        <v>524</v>
      </c>
      <c r="AS388" t="s">
        <v>80</v>
      </c>
      <c r="AT388" t="s">
        <v>80</v>
      </c>
      <c r="AU388">
        <v>479</v>
      </c>
      <c r="AV388">
        <v>479</v>
      </c>
      <c r="AW388" t="s">
        <v>80</v>
      </c>
      <c r="AX388" t="s">
        <v>80</v>
      </c>
      <c r="AY388">
        <v>523</v>
      </c>
      <c r="AZ388">
        <v>522</v>
      </c>
      <c r="BA388" t="s">
        <v>80</v>
      </c>
      <c r="BB388" t="s">
        <v>80</v>
      </c>
      <c r="BC388" s="20">
        <f t="shared" si="71"/>
        <v>5626</v>
      </c>
      <c r="BD388" s="20">
        <f t="shared" si="72"/>
        <v>5625</v>
      </c>
      <c r="BG388">
        <v>517</v>
      </c>
      <c r="BH388">
        <v>517</v>
      </c>
      <c r="BI388" t="s">
        <v>80</v>
      </c>
      <c r="BJ388" t="s">
        <v>80</v>
      </c>
      <c r="BK388">
        <v>542</v>
      </c>
      <c r="BL388">
        <v>542</v>
      </c>
      <c r="BM388" t="s">
        <v>80</v>
      </c>
      <c r="BN388" t="s">
        <v>80</v>
      </c>
      <c r="BO388">
        <v>555</v>
      </c>
      <c r="BP388">
        <v>555</v>
      </c>
      <c r="BQ388" t="s">
        <v>80</v>
      </c>
      <c r="BR388" t="s">
        <v>80</v>
      </c>
      <c r="BS388">
        <v>525</v>
      </c>
      <c r="BT388">
        <v>525</v>
      </c>
      <c r="BU388" t="s">
        <v>80</v>
      </c>
      <c r="BV388" t="s">
        <v>80</v>
      </c>
      <c r="BW388">
        <v>613</v>
      </c>
      <c r="BX388">
        <v>614</v>
      </c>
      <c r="BY388" t="s">
        <v>80</v>
      </c>
      <c r="BZ388" t="s">
        <v>80</v>
      </c>
      <c r="CA388" s="20">
        <f t="shared" si="73"/>
        <v>2752</v>
      </c>
      <c r="CB388" s="20">
        <f t="shared" si="74"/>
        <v>2753</v>
      </c>
      <c r="CE388">
        <f t="shared" si="75"/>
        <v>8378</v>
      </c>
      <c r="CF388">
        <f t="shared" si="76"/>
        <v>8378</v>
      </c>
      <c r="CG388">
        <f t="shared" si="77"/>
        <v>0</v>
      </c>
      <c r="CH388">
        <f t="shared" si="78"/>
        <v>0</v>
      </c>
    </row>
    <row r="389" spans="1:86" hidden="1" x14ac:dyDescent="0.25">
      <c r="A389" t="s">
        <v>505</v>
      </c>
      <c r="B389" t="s">
        <v>506</v>
      </c>
      <c r="C389" t="s">
        <v>642</v>
      </c>
      <c r="D389" t="s">
        <v>643</v>
      </c>
      <c r="E389" t="s">
        <v>644</v>
      </c>
      <c r="F389" t="s">
        <v>109</v>
      </c>
      <c r="G389">
        <v>24</v>
      </c>
      <c r="H389">
        <v>21</v>
      </c>
      <c r="I389">
        <v>12</v>
      </c>
      <c r="J389" t="s">
        <v>80</v>
      </c>
      <c r="K389">
        <v>32</v>
      </c>
      <c r="L389">
        <v>33</v>
      </c>
      <c r="M389">
        <v>13</v>
      </c>
      <c r="N389" t="s">
        <v>80</v>
      </c>
      <c r="O389">
        <v>35</v>
      </c>
      <c r="P389">
        <v>35</v>
      </c>
      <c r="Q389">
        <v>17</v>
      </c>
      <c r="R389">
        <v>2</v>
      </c>
      <c r="S389">
        <v>38</v>
      </c>
      <c r="T389">
        <v>38</v>
      </c>
      <c r="U389">
        <v>13</v>
      </c>
      <c r="V389">
        <v>1</v>
      </c>
      <c r="W389">
        <v>27</v>
      </c>
      <c r="X389">
        <v>27</v>
      </c>
      <c r="Y389">
        <v>11</v>
      </c>
      <c r="Z389">
        <v>2</v>
      </c>
      <c r="AA389">
        <v>16</v>
      </c>
      <c r="AB389">
        <v>17</v>
      </c>
      <c r="AC389">
        <v>8</v>
      </c>
      <c r="AD389" t="s">
        <v>80</v>
      </c>
      <c r="AE389">
        <v>25</v>
      </c>
      <c r="AF389">
        <v>26</v>
      </c>
      <c r="AG389">
        <v>16</v>
      </c>
      <c r="AH389" t="s">
        <v>80</v>
      </c>
      <c r="AI389">
        <v>28</v>
      </c>
      <c r="AJ389">
        <v>27</v>
      </c>
      <c r="AK389">
        <v>19</v>
      </c>
      <c r="AL389">
        <v>2</v>
      </c>
      <c r="AM389">
        <v>19</v>
      </c>
      <c r="AN389">
        <v>19</v>
      </c>
      <c r="AO389">
        <v>12</v>
      </c>
      <c r="AP389" t="s">
        <v>80</v>
      </c>
      <c r="AQ389">
        <v>28</v>
      </c>
      <c r="AR389">
        <v>27</v>
      </c>
      <c r="AS389">
        <v>16</v>
      </c>
      <c r="AT389">
        <v>1</v>
      </c>
      <c r="AU389">
        <v>10</v>
      </c>
      <c r="AV389">
        <v>10</v>
      </c>
      <c r="AW389">
        <v>5</v>
      </c>
      <c r="AX389" t="s">
        <v>80</v>
      </c>
      <c r="AY389">
        <v>36</v>
      </c>
      <c r="AZ389">
        <v>36</v>
      </c>
      <c r="BA389">
        <v>15</v>
      </c>
      <c r="BB389">
        <v>3</v>
      </c>
      <c r="BC389" s="20">
        <f t="shared" si="71"/>
        <v>318</v>
      </c>
      <c r="BD389" s="20">
        <f t="shared" si="72"/>
        <v>316</v>
      </c>
      <c r="BE389" s="20">
        <f t="shared" ref="BE389:BE425" si="79">I389+M389+Q389+U389+Y389+AC389+AG389+AK389+AO389+AS389+AW389+BA389</f>
        <v>157</v>
      </c>
      <c r="BG389">
        <v>29</v>
      </c>
      <c r="BH389">
        <v>31</v>
      </c>
      <c r="BI389">
        <v>8</v>
      </c>
      <c r="BJ389" t="s">
        <v>80</v>
      </c>
      <c r="BK389">
        <v>11</v>
      </c>
      <c r="BL389">
        <v>11</v>
      </c>
      <c r="BM389">
        <v>8</v>
      </c>
      <c r="BN389" t="s">
        <v>80</v>
      </c>
      <c r="BO389">
        <v>28</v>
      </c>
      <c r="BP389">
        <v>26</v>
      </c>
      <c r="BQ389">
        <v>12</v>
      </c>
      <c r="BR389" t="s">
        <v>80</v>
      </c>
      <c r="BS389">
        <v>34</v>
      </c>
      <c r="BT389">
        <v>35</v>
      </c>
      <c r="BU389">
        <v>14</v>
      </c>
      <c r="BV389">
        <v>2</v>
      </c>
      <c r="BW389">
        <v>23</v>
      </c>
      <c r="BX389">
        <v>24</v>
      </c>
      <c r="BY389">
        <v>9</v>
      </c>
      <c r="BZ389">
        <v>3</v>
      </c>
      <c r="CA389" s="20">
        <f t="shared" si="73"/>
        <v>125</v>
      </c>
      <c r="CB389" s="20">
        <f t="shared" si="74"/>
        <v>127</v>
      </c>
      <c r="CC389" s="20">
        <f t="shared" ref="CC389:CC425" si="80">BI389+BM389+BQ389+BU389+BY389</f>
        <v>51</v>
      </c>
      <c r="CE389">
        <f t="shared" si="75"/>
        <v>443</v>
      </c>
      <c r="CF389">
        <f t="shared" si="76"/>
        <v>443</v>
      </c>
      <c r="CG389">
        <f t="shared" si="77"/>
        <v>208</v>
      </c>
      <c r="CH389">
        <f t="shared" si="78"/>
        <v>0</v>
      </c>
    </row>
    <row r="390" spans="1:86" hidden="1" x14ac:dyDescent="0.25">
      <c r="A390" t="s">
        <v>645</v>
      </c>
      <c r="B390" t="s">
        <v>506</v>
      </c>
      <c r="C390" t="s">
        <v>201</v>
      </c>
      <c r="D390" t="s">
        <v>646</v>
      </c>
      <c r="E390" t="s">
        <v>647</v>
      </c>
      <c r="F390" t="s">
        <v>92</v>
      </c>
      <c r="G390">
        <v>108</v>
      </c>
      <c r="H390">
        <v>108</v>
      </c>
      <c r="I390" t="s">
        <v>80</v>
      </c>
      <c r="J390" t="s">
        <v>80</v>
      </c>
      <c r="K390">
        <v>109</v>
      </c>
      <c r="L390">
        <v>109</v>
      </c>
      <c r="M390" t="s">
        <v>80</v>
      </c>
      <c r="N390" t="s">
        <v>80</v>
      </c>
      <c r="O390">
        <v>118</v>
      </c>
      <c r="P390">
        <v>116</v>
      </c>
      <c r="Q390" t="s">
        <v>80</v>
      </c>
      <c r="R390" t="s">
        <v>80</v>
      </c>
      <c r="S390">
        <v>132</v>
      </c>
      <c r="T390">
        <v>134</v>
      </c>
      <c r="U390" t="s">
        <v>80</v>
      </c>
      <c r="V390" t="s">
        <v>80</v>
      </c>
      <c r="W390">
        <v>98</v>
      </c>
      <c r="X390">
        <v>98</v>
      </c>
      <c r="Y390" t="s">
        <v>80</v>
      </c>
      <c r="Z390" t="s">
        <v>80</v>
      </c>
      <c r="AA390">
        <v>86</v>
      </c>
      <c r="AB390">
        <v>86</v>
      </c>
      <c r="AC390" t="s">
        <v>80</v>
      </c>
      <c r="AD390" t="s">
        <v>80</v>
      </c>
      <c r="AE390">
        <v>141</v>
      </c>
      <c r="AF390">
        <v>141</v>
      </c>
      <c r="AG390" t="s">
        <v>80</v>
      </c>
      <c r="AH390" t="s">
        <v>80</v>
      </c>
      <c r="AI390">
        <v>152</v>
      </c>
      <c r="AJ390">
        <v>151</v>
      </c>
      <c r="AK390" t="s">
        <v>80</v>
      </c>
      <c r="AL390" t="s">
        <v>80</v>
      </c>
      <c r="AM390">
        <v>108</v>
      </c>
      <c r="AN390">
        <v>108</v>
      </c>
      <c r="AO390" t="s">
        <v>80</v>
      </c>
      <c r="AP390" t="s">
        <v>80</v>
      </c>
      <c r="AQ390">
        <v>92</v>
      </c>
      <c r="AR390">
        <v>93</v>
      </c>
      <c r="AS390" t="s">
        <v>80</v>
      </c>
      <c r="AT390" t="s">
        <v>80</v>
      </c>
      <c r="AU390">
        <v>87</v>
      </c>
      <c r="AV390">
        <v>87</v>
      </c>
      <c r="AW390" t="s">
        <v>80</v>
      </c>
      <c r="AX390">
        <v>1</v>
      </c>
      <c r="AY390">
        <v>102</v>
      </c>
      <c r="AZ390">
        <v>102</v>
      </c>
      <c r="BA390" t="s">
        <v>80</v>
      </c>
      <c r="BB390" t="s">
        <v>80</v>
      </c>
      <c r="BC390" s="20">
        <f t="shared" si="71"/>
        <v>1333</v>
      </c>
      <c r="BD390" s="20">
        <f t="shared" si="72"/>
        <v>1333</v>
      </c>
      <c r="BG390">
        <v>154</v>
      </c>
      <c r="BH390">
        <v>153</v>
      </c>
      <c r="BI390" t="s">
        <v>80</v>
      </c>
      <c r="BJ390" t="s">
        <v>80</v>
      </c>
      <c r="BK390">
        <v>101</v>
      </c>
      <c r="BL390">
        <v>102</v>
      </c>
      <c r="BM390" t="s">
        <v>80</v>
      </c>
      <c r="BN390" t="s">
        <v>80</v>
      </c>
      <c r="BO390">
        <v>112</v>
      </c>
      <c r="BP390">
        <v>112</v>
      </c>
      <c r="BQ390" t="s">
        <v>80</v>
      </c>
      <c r="BR390" t="s">
        <v>80</v>
      </c>
      <c r="BS390">
        <v>103</v>
      </c>
      <c r="BT390">
        <v>103</v>
      </c>
      <c r="BU390" t="s">
        <v>80</v>
      </c>
      <c r="BV390" t="s">
        <v>80</v>
      </c>
      <c r="BW390">
        <v>127</v>
      </c>
      <c r="BX390">
        <v>127</v>
      </c>
      <c r="BY390" t="s">
        <v>80</v>
      </c>
      <c r="BZ390" t="s">
        <v>80</v>
      </c>
      <c r="CA390" s="20">
        <f t="shared" si="73"/>
        <v>597</v>
      </c>
      <c r="CB390" s="20">
        <f t="shared" si="74"/>
        <v>597</v>
      </c>
      <c r="CE390">
        <f t="shared" si="75"/>
        <v>1930</v>
      </c>
      <c r="CF390">
        <f t="shared" si="76"/>
        <v>1930</v>
      </c>
      <c r="CG390">
        <f t="shared" si="77"/>
        <v>0</v>
      </c>
      <c r="CH390">
        <f t="shared" si="78"/>
        <v>0</v>
      </c>
    </row>
    <row r="391" spans="1:86" hidden="1" x14ac:dyDescent="0.25">
      <c r="A391" t="s">
        <v>648</v>
      </c>
      <c r="B391" t="s">
        <v>649</v>
      </c>
      <c r="C391" t="s">
        <v>100</v>
      </c>
      <c r="D391" t="s">
        <v>101</v>
      </c>
      <c r="E391" t="s">
        <v>650</v>
      </c>
      <c r="F391" t="s">
        <v>184</v>
      </c>
      <c r="G391">
        <v>56</v>
      </c>
      <c r="H391">
        <v>51</v>
      </c>
      <c r="I391" t="s">
        <v>80</v>
      </c>
      <c r="J391" t="s">
        <v>80</v>
      </c>
      <c r="K391">
        <v>72</v>
      </c>
      <c r="L391">
        <v>65</v>
      </c>
      <c r="M391" t="s">
        <v>80</v>
      </c>
      <c r="N391" t="s">
        <v>80</v>
      </c>
      <c r="O391">
        <v>62</v>
      </c>
      <c r="P391">
        <v>67</v>
      </c>
      <c r="Q391" t="s">
        <v>80</v>
      </c>
      <c r="R391" t="s">
        <v>80</v>
      </c>
      <c r="S391">
        <v>53</v>
      </c>
      <c r="T391">
        <v>51</v>
      </c>
      <c r="U391" t="s">
        <v>80</v>
      </c>
      <c r="V391" t="s">
        <v>80</v>
      </c>
      <c r="W391">
        <v>42</v>
      </c>
      <c r="X391">
        <v>45</v>
      </c>
      <c r="Y391" t="s">
        <v>80</v>
      </c>
      <c r="Z391" t="s">
        <v>80</v>
      </c>
      <c r="AA391">
        <v>46</v>
      </c>
      <c r="AB391">
        <v>45</v>
      </c>
      <c r="AC391" t="s">
        <v>80</v>
      </c>
      <c r="AD391" t="s">
        <v>80</v>
      </c>
      <c r="AE391">
        <v>61</v>
      </c>
      <c r="AF391">
        <v>63</v>
      </c>
      <c r="AG391" t="s">
        <v>80</v>
      </c>
      <c r="AH391" t="s">
        <v>80</v>
      </c>
      <c r="AI391">
        <v>90</v>
      </c>
      <c r="AJ391">
        <v>82</v>
      </c>
      <c r="AK391" t="s">
        <v>80</v>
      </c>
      <c r="AL391" t="s">
        <v>80</v>
      </c>
      <c r="AM391">
        <v>71</v>
      </c>
      <c r="AN391">
        <v>73</v>
      </c>
      <c r="AO391" t="s">
        <v>80</v>
      </c>
      <c r="AP391" t="s">
        <v>80</v>
      </c>
      <c r="AQ391">
        <v>80</v>
      </c>
      <c r="AR391">
        <v>86</v>
      </c>
      <c r="AS391" t="s">
        <v>80</v>
      </c>
      <c r="AT391" t="s">
        <v>80</v>
      </c>
      <c r="AU391">
        <v>38</v>
      </c>
      <c r="AV391">
        <v>35</v>
      </c>
      <c r="AW391" t="s">
        <v>80</v>
      </c>
      <c r="AX391" t="s">
        <v>80</v>
      </c>
      <c r="AY391">
        <v>63</v>
      </c>
      <c r="AZ391">
        <v>67</v>
      </c>
      <c r="BA391" t="s">
        <v>80</v>
      </c>
      <c r="BB391" t="s">
        <v>80</v>
      </c>
      <c r="BC391" s="20">
        <f t="shared" si="71"/>
        <v>734</v>
      </c>
      <c r="BD391" s="20">
        <f t="shared" si="72"/>
        <v>730</v>
      </c>
      <c r="BG391">
        <v>117</v>
      </c>
      <c r="BH391">
        <v>111</v>
      </c>
      <c r="BI391" t="s">
        <v>80</v>
      </c>
      <c r="BJ391" t="s">
        <v>80</v>
      </c>
      <c r="BK391">
        <v>78</v>
      </c>
      <c r="BL391">
        <v>78</v>
      </c>
      <c r="BM391">
        <v>1</v>
      </c>
      <c r="BN391" t="s">
        <v>80</v>
      </c>
      <c r="BO391">
        <v>57</v>
      </c>
      <c r="BP391">
        <v>55</v>
      </c>
      <c r="BQ391" t="s">
        <v>80</v>
      </c>
      <c r="BR391" t="s">
        <v>80</v>
      </c>
      <c r="BS391">
        <v>44</v>
      </c>
      <c r="BT391">
        <v>50</v>
      </c>
      <c r="BU391" t="s">
        <v>80</v>
      </c>
      <c r="BV391" t="s">
        <v>80</v>
      </c>
      <c r="BW391">
        <v>37</v>
      </c>
      <c r="BX391">
        <v>43</v>
      </c>
      <c r="BY391" t="s">
        <v>80</v>
      </c>
      <c r="BZ391" t="s">
        <v>80</v>
      </c>
      <c r="CA391" s="20">
        <f t="shared" si="73"/>
        <v>333</v>
      </c>
      <c r="CB391" s="20">
        <f t="shared" si="74"/>
        <v>337</v>
      </c>
      <c r="CE391">
        <f t="shared" si="75"/>
        <v>1067</v>
      </c>
      <c r="CF391">
        <f t="shared" si="76"/>
        <v>1067</v>
      </c>
      <c r="CG391">
        <f t="shared" si="77"/>
        <v>0</v>
      </c>
      <c r="CH391">
        <f t="shared" si="78"/>
        <v>0</v>
      </c>
    </row>
    <row r="392" spans="1:86" hidden="1" x14ac:dyDescent="0.25">
      <c r="A392" t="s">
        <v>651</v>
      </c>
      <c r="B392" t="s">
        <v>652</v>
      </c>
      <c r="C392" t="s">
        <v>83</v>
      </c>
      <c r="D392" t="s">
        <v>147</v>
      </c>
      <c r="E392" t="s">
        <v>653</v>
      </c>
      <c r="F392" t="s">
        <v>109</v>
      </c>
      <c r="G392">
        <v>116</v>
      </c>
      <c r="H392">
        <v>112</v>
      </c>
      <c r="I392">
        <v>4</v>
      </c>
      <c r="J392">
        <v>2</v>
      </c>
      <c r="K392">
        <v>89</v>
      </c>
      <c r="L392">
        <v>93</v>
      </c>
      <c r="M392">
        <v>2</v>
      </c>
      <c r="N392">
        <v>11</v>
      </c>
      <c r="O392">
        <v>111</v>
      </c>
      <c r="P392">
        <v>108</v>
      </c>
      <c r="Q392">
        <v>1</v>
      </c>
      <c r="R392">
        <v>8</v>
      </c>
      <c r="S392">
        <v>87</v>
      </c>
      <c r="T392">
        <v>86</v>
      </c>
      <c r="U392">
        <v>4</v>
      </c>
      <c r="V392">
        <v>5</v>
      </c>
      <c r="W392">
        <v>102</v>
      </c>
      <c r="X392">
        <v>104</v>
      </c>
      <c r="Y392">
        <v>3</v>
      </c>
      <c r="Z392">
        <v>9</v>
      </c>
      <c r="AA392">
        <v>76</v>
      </c>
      <c r="AB392">
        <v>84</v>
      </c>
      <c r="AC392">
        <v>2</v>
      </c>
      <c r="AD392">
        <v>3</v>
      </c>
      <c r="AE392">
        <v>77</v>
      </c>
      <c r="AF392">
        <v>76</v>
      </c>
      <c r="AG392">
        <v>4</v>
      </c>
      <c r="AH392">
        <v>6</v>
      </c>
      <c r="AI392">
        <v>94</v>
      </c>
      <c r="AJ392">
        <v>95</v>
      </c>
      <c r="AK392">
        <v>3</v>
      </c>
      <c r="AL392">
        <v>3</v>
      </c>
      <c r="AM392">
        <v>81</v>
      </c>
      <c r="AN392">
        <v>82</v>
      </c>
      <c r="AO392">
        <v>1</v>
      </c>
      <c r="AP392">
        <v>7</v>
      </c>
      <c r="AQ392">
        <v>85</v>
      </c>
      <c r="AR392">
        <v>79</v>
      </c>
      <c r="AS392">
        <v>3</v>
      </c>
      <c r="AT392">
        <v>4</v>
      </c>
      <c r="AU392">
        <v>60</v>
      </c>
      <c r="AV392">
        <v>68</v>
      </c>
      <c r="AW392">
        <v>2</v>
      </c>
      <c r="AX392">
        <v>2</v>
      </c>
      <c r="AY392">
        <v>90</v>
      </c>
      <c r="AZ392">
        <v>85</v>
      </c>
      <c r="BA392">
        <v>3</v>
      </c>
      <c r="BB392">
        <v>3</v>
      </c>
      <c r="BC392" s="20">
        <f t="shared" si="71"/>
        <v>1068</v>
      </c>
      <c r="BD392" s="20">
        <f t="shared" si="72"/>
        <v>1072</v>
      </c>
      <c r="BE392" s="20">
        <f t="shared" si="79"/>
        <v>32</v>
      </c>
      <c r="BF392" s="20">
        <f t="shared" ref="BF392:BF425" si="81">J392+N392+R392+V392+Z392+AD392+AH392+AL392+AP392+AT392+AX392+BB392</f>
        <v>63</v>
      </c>
      <c r="BG392">
        <v>97</v>
      </c>
      <c r="BH392">
        <v>89</v>
      </c>
      <c r="BI392">
        <v>2</v>
      </c>
      <c r="BJ392">
        <v>14</v>
      </c>
      <c r="BK392">
        <v>72</v>
      </c>
      <c r="BL392">
        <v>71</v>
      </c>
      <c r="BM392">
        <v>4</v>
      </c>
      <c r="BN392">
        <v>5</v>
      </c>
      <c r="BO392">
        <v>80</v>
      </c>
      <c r="BP392">
        <v>86</v>
      </c>
      <c r="BQ392">
        <v>3</v>
      </c>
      <c r="BR392">
        <v>5</v>
      </c>
      <c r="BS392">
        <v>74</v>
      </c>
      <c r="BT392">
        <v>75</v>
      </c>
      <c r="BU392">
        <v>2</v>
      </c>
      <c r="BV392">
        <v>2</v>
      </c>
      <c r="BW392">
        <v>65</v>
      </c>
      <c r="BX392">
        <v>76</v>
      </c>
      <c r="BY392">
        <v>1</v>
      </c>
      <c r="BZ392">
        <v>4</v>
      </c>
      <c r="CA392" s="20">
        <f t="shared" si="73"/>
        <v>388</v>
      </c>
      <c r="CB392" s="20">
        <f t="shared" si="74"/>
        <v>397</v>
      </c>
      <c r="CC392" s="20">
        <f t="shared" si="80"/>
        <v>12</v>
      </c>
      <c r="CD392" s="20">
        <f t="shared" ref="CD392:CD425" si="82">BJ392+BN392+BR392+BV392+BZ392</f>
        <v>30</v>
      </c>
      <c r="CE392">
        <f t="shared" si="75"/>
        <v>1456</v>
      </c>
      <c r="CF392">
        <f t="shared" si="76"/>
        <v>1469</v>
      </c>
      <c r="CG392">
        <f t="shared" si="77"/>
        <v>44</v>
      </c>
      <c r="CH392">
        <f t="shared" si="78"/>
        <v>93</v>
      </c>
    </row>
    <row r="393" spans="1:86" hidden="1" x14ac:dyDescent="0.25">
      <c r="A393" t="s">
        <v>654</v>
      </c>
      <c r="B393" t="s">
        <v>655</v>
      </c>
      <c r="C393" t="s">
        <v>89</v>
      </c>
      <c r="D393" t="s">
        <v>478</v>
      </c>
      <c r="E393" t="s">
        <v>656</v>
      </c>
      <c r="F393" t="s">
        <v>92</v>
      </c>
      <c r="G393">
        <v>204</v>
      </c>
      <c r="H393">
        <v>204</v>
      </c>
      <c r="I393" t="s">
        <v>80</v>
      </c>
      <c r="J393" t="s">
        <v>80</v>
      </c>
      <c r="K393">
        <v>185</v>
      </c>
      <c r="L393">
        <v>185</v>
      </c>
      <c r="M393" t="s">
        <v>80</v>
      </c>
      <c r="N393" t="s">
        <v>80</v>
      </c>
      <c r="O393">
        <v>201</v>
      </c>
      <c r="P393">
        <v>201</v>
      </c>
      <c r="Q393" t="s">
        <v>80</v>
      </c>
      <c r="R393" t="s">
        <v>80</v>
      </c>
      <c r="S393">
        <v>190</v>
      </c>
      <c r="T393">
        <v>190</v>
      </c>
      <c r="U393" t="s">
        <v>80</v>
      </c>
      <c r="V393" t="s">
        <v>80</v>
      </c>
      <c r="W393">
        <v>209</v>
      </c>
      <c r="X393">
        <v>209</v>
      </c>
      <c r="Y393" t="s">
        <v>80</v>
      </c>
      <c r="Z393" t="s">
        <v>80</v>
      </c>
      <c r="AA393">
        <v>223</v>
      </c>
      <c r="AB393">
        <v>223</v>
      </c>
      <c r="AC393" t="s">
        <v>80</v>
      </c>
      <c r="AD393" t="s">
        <v>80</v>
      </c>
      <c r="AE393">
        <v>205</v>
      </c>
      <c r="AF393">
        <v>205</v>
      </c>
      <c r="AG393" t="s">
        <v>80</v>
      </c>
      <c r="AH393" t="s">
        <v>80</v>
      </c>
      <c r="AI393">
        <v>199</v>
      </c>
      <c r="AJ393">
        <v>199</v>
      </c>
      <c r="AK393" t="s">
        <v>80</v>
      </c>
      <c r="AL393" t="s">
        <v>80</v>
      </c>
      <c r="AM393">
        <v>205</v>
      </c>
      <c r="AN393">
        <v>205</v>
      </c>
      <c r="AO393" t="s">
        <v>80</v>
      </c>
      <c r="AP393" t="s">
        <v>80</v>
      </c>
      <c r="AQ393">
        <v>229</v>
      </c>
      <c r="AR393">
        <v>229</v>
      </c>
      <c r="AS393" t="s">
        <v>80</v>
      </c>
      <c r="AT393" t="s">
        <v>80</v>
      </c>
      <c r="AU393">
        <v>219</v>
      </c>
      <c r="AV393">
        <v>219</v>
      </c>
      <c r="AW393" t="s">
        <v>80</v>
      </c>
      <c r="AX393" t="s">
        <v>80</v>
      </c>
      <c r="AY393">
        <v>230</v>
      </c>
      <c r="AZ393">
        <v>230</v>
      </c>
      <c r="BA393" t="s">
        <v>80</v>
      </c>
      <c r="BB393" t="s">
        <v>80</v>
      </c>
      <c r="BC393" s="20">
        <f t="shared" si="71"/>
        <v>2499</v>
      </c>
      <c r="BD393" s="20">
        <f t="shared" si="72"/>
        <v>2499</v>
      </c>
      <c r="BG393">
        <v>224</v>
      </c>
      <c r="BH393">
        <v>224</v>
      </c>
      <c r="BI393" t="s">
        <v>80</v>
      </c>
      <c r="BJ393" t="s">
        <v>80</v>
      </c>
      <c r="BK393">
        <v>225</v>
      </c>
      <c r="BL393">
        <v>225</v>
      </c>
      <c r="BM393" t="s">
        <v>80</v>
      </c>
      <c r="BN393" t="s">
        <v>80</v>
      </c>
      <c r="BO393">
        <v>220</v>
      </c>
      <c r="BP393">
        <v>220</v>
      </c>
      <c r="BQ393" t="s">
        <v>80</v>
      </c>
      <c r="BR393" t="s">
        <v>80</v>
      </c>
      <c r="BS393">
        <v>215</v>
      </c>
      <c r="BT393">
        <v>215</v>
      </c>
      <c r="BU393" t="s">
        <v>80</v>
      </c>
      <c r="BV393" t="s">
        <v>80</v>
      </c>
      <c r="BW393">
        <v>233</v>
      </c>
      <c r="BX393">
        <v>233</v>
      </c>
      <c r="BY393" t="s">
        <v>80</v>
      </c>
      <c r="BZ393" t="s">
        <v>80</v>
      </c>
      <c r="CA393" s="20">
        <f t="shared" si="73"/>
        <v>1117</v>
      </c>
      <c r="CB393" s="20">
        <f t="shared" si="74"/>
        <v>1117</v>
      </c>
      <c r="CE393">
        <f t="shared" si="75"/>
        <v>3616</v>
      </c>
      <c r="CF393">
        <f t="shared" si="76"/>
        <v>3616</v>
      </c>
      <c r="CG393">
        <f t="shared" si="77"/>
        <v>0</v>
      </c>
      <c r="CH393">
        <f t="shared" si="78"/>
        <v>0</v>
      </c>
    </row>
    <row r="394" spans="1:86" hidden="1" x14ac:dyDescent="0.25">
      <c r="A394" t="s">
        <v>521</v>
      </c>
      <c r="B394" t="s">
        <v>522</v>
      </c>
      <c r="C394" t="s">
        <v>100</v>
      </c>
      <c r="D394" t="s">
        <v>189</v>
      </c>
      <c r="E394" t="s">
        <v>524</v>
      </c>
      <c r="F394" t="s">
        <v>120</v>
      </c>
      <c r="G394">
        <v>30</v>
      </c>
      <c r="H394">
        <v>27</v>
      </c>
      <c r="I394" t="s">
        <v>80</v>
      </c>
      <c r="J394" t="s">
        <v>80</v>
      </c>
      <c r="K394">
        <v>19</v>
      </c>
      <c r="L394">
        <v>18</v>
      </c>
      <c r="M394" t="s">
        <v>80</v>
      </c>
      <c r="N394" t="s">
        <v>80</v>
      </c>
      <c r="O394">
        <v>19</v>
      </c>
      <c r="P394">
        <v>20</v>
      </c>
      <c r="Q394" t="s">
        <v>80</v>
      </c>
      <c r="R394" t="s">
        <v>80</v>
      </c>
      <c r="S394">
        <v>22</v>
      </c>
      <c r="T394">
        <v>23</v>
      </c>
      <c r="U394" t="s">
        <v>80</v>
      </c>
      <c r="V394" t="s">
        <v>80</v>
      </c>
      <c r="W394">
        <v>25</v>
      </c>
      <c r="X394">
        <v>25</v>
      </c>
      <c r="Y394" t="s">
        <v>80</v>
      </c>
      <c r="Z394" t="s">
        <v>80</v>
      </c>
      <c r="AA394">
        <v>25</v>
      </c>
      <c r="AB394">
        <v>22</v>
      </c>
      <c r="AC394" t="s">
        <v>80</v>
      </c>
      <c r="AD394" t="s">
        <v>80</v>
      </c>
      <c r="AE394">
        <v>29</v>
      </c>
      <c r="AF394">
        <v>32</v>
      </c>
      <c r="AG394" t="s">
        <v>80</v>
      </c>
      <c r="AH394" t="s">
        <v>80</v>
      </c>
      <c r="AI394">
        <v>38</v>
      </c>
      <c r="AJ394">
        <v>36</v>
      </c>
      <c r="AK394" t="s">
        <v>80</v>
      </c>
      <c r="AL394" t="s">
        <v>80</v>
      </c>
      <c r="AM394">
        <v>31</v>
      </c>
      <c r="AN394">
        <v>30</v>
      </c>
      <c r="AO394" t="s">
        <v>80</v>
      </c>
      <c r="AP394" t="s">
        <v>80</v>
      </c>
      <c r="AQ394">
        <v>28</v>
      </c>
      <c r="AR394">
        <v>30</v>
      </c>
      <c r="AS394" t="s">
        <v>80</v>
      </c>
      <c r="AT394" t="s">
        <v>80</v>
      </c>
      <c r="AU394">
        <v>26</v>
      </c>
      <c r="AV394">
        <v>27</v>
      </c>
      <c r="AW394" t="s">
        <v>80</v>
      </c>
      <c r="AX394" t="s">
        <v>80</v>
      </c>
      <c r="AY394" t="s">
        <v>80</v>
      </c>
      <c r="AZ394">
        <v>2</v>
      </c>
      <c r="BA394" t="s">
        <v>80</v>
      </c>
      <c r="BB394" t="s">
        <v>80</v>
      </c>
      <c r="BD394" s="20">
        <f t="shared" si="72"/>
        <v>292</v>
      </c>
      <c r="BG394" t="s">
        <v>80</v>
      </c>
      <c r="BH394" t="s">
        <v>80</v>
      </c>
      <c r="BI394" t="s">
        <v>80</v>
      </c>
      <c r="BJ394" t="s">
        <v>80</v>
      </c>
      <c r="BK394" t="s">
        <v>80</v>
      </c>
      <c r="BL394" t="s">
        <v>80</v>
      </c>
      <c r="BM394" t="s">
        <v>80</v>
      </c>
      <c r="BN394" t="s">
        <v>80</v>
      </c>
      <c r="BO394" t="s">
        <v>80</v>
      </c>
      <c r="BP394" t="s">
        <v>80</v>
      </c>
      <c r="BQ394" t="s">
        <v>80</v>
      </c>
      <c r="BR394" t="s">
        <v>80</v>
      </c>
      <c r="BS394" t="s">
        <v>80</v>
      </c>
      <c r="BT394" t="s">
        <v>80</v>
      </c>
      <c r="BU394" t="s">
        <v>80</v>
      </c>
      <c r="BV394" t="s">
        <v>80</v>
      </c>
      <c r="BW394" t="s">
        <v>80</v>
      </c>
      <c r="BX394" t="s">
        <v>80</v>
      </c>
      <c r="BY394" t="s">
        <v>80</v>
      </c>
      <c r="BZ394" t="s">
        <v>80</v>
      </c>
      <c r="CE394">
        <f t="shared" si="75"/>
        <v>0</v>
      </c>
      <c r="CF394">
        <f t="shared" si="76"/>
        <v>292</v>
      </c>
      <c r="CG394">
        <f t="shared" si="77"/>
        <v>0</v>
      </c>
      <c r="CH394">
        <f t="shared" si="78"/>
        <v>0</v>
      </c>
    </row>
    <row r="395" spans="1:86" hidden="1" x14ac:dyDescent="0.25">
      <c r="A395" t="s">
        <v>521</v>
      </c>
      <c r="B395" t="s">
        <v>522</v>
      </c>
      <c r="C395" t="s">
        <v>100</v>
      </c>
      <c r="D395" t="s">
        <v>161</v>
      </c>
      <c r="E395" t="s">
        <v>525</v>
      </c>
      <c r="F395" t="s">
        <v>109</v>
      </c>
      <c r="G395">
        <v>3</v>
      </c>
      <c r="H395">
        <v>3</v>
      </c>
      <c r="I395">
        <v>2</v>
      </c>
      <c r="J395" t="s">
        <v>80</v>
      </c>
      <c r="K395">
        <v>4</v>
      </c>
      <c r="L395">
        <v>4</v>
      </c>
      <c r="M395">
        <v>3</v>
      </c>
      <c r="N395" t="s">
        <v>80</v>
      </c>
      <c r="O395">
        <v>5</v>
      </c>
      <c r="P395">
        <v>5</v>
      </c>
      <c r="Q395">
        <v>5</v>
      </c>
      <c r="R395" t="s">
        <v>80</v>
      </c>
      <c r="S395">
        <v>15</v>
      </c>
      <c r="T395">
        <v>15</v>
      </c>
      <c r="U395">
        <v>9</v>
      </c>
      <c r="V395" t="s">
        <v>80</v>
      </c>
      <c r="W395">
        <v>12</v>
      </c>
      <c r="X395">
        <v>11</v>
      </c>
      <c r="Y395">
        <v>9</v>
      </c>
      <c r="Z395" t="s">
        <v>80</v>
      </c>
      <c r="AA395">
        <v>7</v>
      </c>
      <c r="AB395">
        <v>8</v>
      </c>
      <c r="AC395">
        <v>4</v>
      </c>
      <c r="AD395" t="s">
        <v>80</v>
      </c>
      <c r="AE395">
        <v>10</v>
      </c>
      <c r="AF395">
        <v>10</v>
      </c>
      <c r="AG395">
        <v>9</v>
      </c>
      <c r="AH395" t="s">
        <v>80</v>
      </c>
      <c r="AI395">
        <v>9</v>
      </c>
      <c r="AJ395">
        <v>9</v>
      </c>
      <c r="AK395">
        <v>8</v>
      </c>
      <c r="AL395" t="s">
        <v>80</v>
      </c>
      <c r="AM395">
        <v>9</v>
      </c>
      <c r="AN395">
        <v>8</v>
      </c>
      <c r="AO395">
        <v>4</v>
      </c>
      <c r="AP395" t="s">
        <v>80</v>
      </c>
      <c r="AQ395">
        <v>6</v>
      </c>
      <c r="AR395">
        <v>7</v>
      </c>
      <c r="AS395">
        <v>3</v>
      </c>
      <c r="AT395" t="s">
        <v>80</v>
      </c>
      <c r="AU395">
        <v>8</v>
      </c>
      <c r="AV395">
        <v>7</v>
      </c>
      <c r="AW395">
        <v>5</v>
      </c>
      <c r="AX395" t="s">
        <v>80</v>
      </c>
      <c r="AY395" t="s">
        <v>80</v>
      </c>
      <c r="AZ395">
        <v>1</v>
      </c>
      <c r="BA395" t="s">
        <v>80</v>
      </c>
      <c r="BB395" t="s">
        <v>80</v>
      </c>
      <c r="BD395" s="20">
        <f t="shared" si="72"/>
        <v>88</v>
      </c>
      <c r="BG395" t="s">
        <v>80</v>
      </c>
      <c r="BH395" t="s">
        <v>80</v>
      </c>
      <c r="BI395" t="s">
        <v>80</v>
      </c>
      <c r="BJ395" t="s">
        <v>80</v>
      </c>
      <c r="BK395" t="s">
        <v>80</v>
      </c>
      <c r="BL395" t="s">
        <v>80</v>
      </c>
      <c r="BM395" t="s">
        <v>80</v>
      </c>
      <c r="BN395" t="s">
        <v>80</v>
      </c>
      <c r="BO395" t="s">
        <v>80</v>
      </c>
      <c r="BP395" t="s">
        <v>80</v>
      </c>
      <c r="BQ395" t="s">
        <v>80</v>
      </c>
      <c r="BR395" t="s">
        <v>80</v>
      </c>
      <c r="BS395" t="s">
        <v>80</v>
      </c>
      <c r="BT395" t="s">
        <v>80</v>
      </c>
      <c r="BU395" t="s">
        <v>80</v>
      </c>
      <c r="BV395" t="s">
        <v>80</v>
      </c>
      <c r="BW395" t="s">
        <v>80</v>
      </c>
      <c r="BX395" t="s">
        <v>80</v>
      </c>
      <c r="BY395" t="s">
        <v>80</v>
      </c>
      <c r="BZ395" t="s">
        <v>80</v>
      </c>
      <c r="CE395">
        <f t="shared" si="75"/>
        <v>0</v>
      </c>
      <c r="CF395">
        <f t="shared" si="76"/>
        <v>88</v>
      </c>
      <c r="CG395">
        <f t="shared" si="77"/>
        <v>0</v>
      </c>
      <c r="CH395">
        <f t="shared" si="78"/>
        <v>0</v>
      </c>
    </row>
    <row r="396" spans="1:86" hidden="1" x14ac:dyDescent="0.25">
      <c r="A396" t="s">
        <v>521</v>
      </c>
      <c r="B396" t="s">
        <v>522</v>
      </c>
      <c r="C396" t="s">
        <v>100</v>
      </c>
      <c r="D396" t="s">
        <v>161</v>
      </c>
      <c r="E396" t="s">
        <v>525</v>
      </c>
      <c r="F396" t="s">
        <v>120</v>
      </c>
      <c r="G396" t="s">
        <v>80</v>
      </c>
      <c r="H396" t="s">
        <v>80</v>
      </c>
      <c r="I396" t="s">
        <v>80</v>
      </c>
      <c r="J396" t="s">
        <v>80</v>
      </c>
      <c r="K396">
        <v>1</v>
      </c>
      <c r="L396">
        <v>1</v>
      </c>
      <c r="M396" t="s">
        <v>80</v>
      </c>
      <c r="N396" t="s">
        <v>80</v>
      </c>
      <c r="O396">
        <v>1</v>
      </c>
      <c r="P396">
        <v>1</v>
      </c>
      <c r="Q396" t="s">
        <v>80</v>
      </c>
      <c r="R396" t="s">
        <v>80</v>
      </c>
      <c r="S396" t="s">
        <v>80</v>
      </c>
      <c r="T396" t="s">
        <v>80</v>
      </c>
      <c r="U396" t="s">
        <v>80</v>
      </c>
      <c r="V396" t="s">
        <v>80</v>
      </c>
      <c r="W396" t="s">
        <v>80</v>
      </c>
      <c r="X396" t="s">
        <v>80</v>
      </c>
      <c r="Y396" t="s">
        <v>80</v>
      </c>
      <c r="Z396" t="s">
        <v>80</v>
      </c>
      <c r="AA396">
        <v>1</v>
      </c>
      <c r="AB396">
        <v>1</v>
      </c>
      <c r="AC396" t="s">
        <v>80</v>
      </c>
      <c r="AD396" t="s">
        <v>80</v>
      </c>
      <c r="AE396" t="s">
        <v>80</v>
      </c>
      <c r="AF396" t="s">
        <v>80</v>
      </c>
      <c r="AG396" t="s">
        <v>80</v>
      </c>
      <c r="AH396" t="s">
        <v>80</v>
      </c>
      <c r="AI396">
        <v>1</v>
      </c>
      <c r="AJ396">
        <v>1</v>
      </c>
      <c r="AK396" t="s">
        <v>80</v>
      </c>
      <c r="AL396" t="s">
        <v>80</v>
      </c>
      <c r="AM396">
        <v>2</v>
      </c>
      <c r="AN396">
        <v>2</v>
      </c>
      <c r="AO396" t="s">
        <v>80</v>
      </c>
      <c r="AP396" t="s">
        <v>80</v>
      </c>
      <c r="AQ396" t="s">
        <v>80</v>
      </c>
      <c r="AR396" t="s">
        <v>80</v>
      </c>
      <c r="AS396" t="s">
        <v>80</v>
      </c>
      <c r="AT396" t="s">
        <v>80</v>
      </c>
      <c r="AU396" t="s">
        <v>80</v>
      </c>
      <c r="AV396" t="s">
        <v>80</v>
      </c>
      <c r="AW396" t="s">
        <v>80</v>
      </c>
      <c r="AX396" t="s">
        <v>80</v>
      </c>
      <c r="AY396" t="s">
        <v>80</v>
      </c>
      <c r="AZ396" t="s">
        <v>80</v>
      </c>
      <c r="BA396" t="s">
        <v>80</v>
      </c>
      <c r="BB396" t="s">
        <v>80</v>
      </c>
      <c r="BG396" t="s">
        <v>80</v>
      </c>
      <c r="BH396" t="s">
        <v>80</v>
      </c>
      <c r="BI396" t="s">
        <v>80</v>
      </c>
      <c r="BJ396" t="s">
        <v>80</v>
      </c>
      <c r="BK396" t="s">
        <v>80</v>
      </c>
      <c r="BL396" t="s">
        <v>80</v>
      </c>
      <c r="BM396" t="s">
        <v>80</v>
      </c>
      <c r="BN396" t="s">
        <v>80</v>
      </c>
      <c r="BO396" t="s">
        <v>80</v>
      </c>
      <c r="BP396" t="s">
        <v>80</v>
      </c>
      <c r="BQ396" t="s">
        <v>80</v>
      </c>
      <c r="BR396" t="s">
        <v>80</v>
      </c>
      <c r="BS396" t="s">
        <v>80</v>
      </c>
      <c r="BT396" t="s">
        <v>80</v>
      </c>
      <c r="BU396" t="s">
        <v>80</v>
      </c>
      <c r="BV396" t="s">
        <v>80</v>
      </c>
      <c r="BW396" t="s">
        <v>80</v>
      </c>
      <c r="BX396" t="s">
        <v>80</v>
      </c>
      <c r="BY396" t="s">
        <v>80</v>
      </c>
      <c r="BZ396" t="s">
        <v>80</v>
      </c>
      <c r="CE396">
        <f t="shared" si="75"/>
        <v>0</v>
      </c>
      <c r="CF396">
        <f t="shared" si="76"/>
        <v>0</v>
      </c>
      <c r="CG396">
        <f t="shared" si="77"/>
        <v>0</v>
      </c>
      <c r="CH396">
        <f t="shared" si="78"/>
        <v>0</v>
      </c>
    </row>
    <row r="397" spans="1:86" hidden="1" x14ac:dyDescent="0.25">
      <c r="A397" t="s">
        <v>527</v>
      </c>
      <c r="B397" t="s">
        <v>522</v>
      </c>
      <c r="C397" t="s">
        <v>106</v>
      </c>
      <c r="D397" t="s">
        <v>107</v>
      </c>
      <c r="E397" t="s">
        <v>528</v>
      </c>
      <c r="F397" t="s">
        <v>109</v>
      </c>
      <c r="G397">
        <v>15</v>
      </c>
      <c r="H397">
        <v>8</v>
      </c>
      <c r="I397" t="s">
        <v>80</v>
      </c>
      <c r="J397">
        <v>1</v>
      </c>
      <c r="K397">
        <v>24</v>
      </c>
      <c r="L397">
        <v>26</v>
      </c>
      <c r="M397" t="s">
        <v>80</v>
      </c>
      <c r="N397">
        <v>3</v>
      </c>
      <c r="O397">
        <v>34</v>
      </c>
      <c r="P397">
        <v>35</v>
      </c>
      <c r="Q397" t="s">
        <v>80</v>
      </c>
      <c r="R397">
        <v>7</v>
      </c>
      <c r="S397">
        <v>26</v>
      </c>
      <c r="T397">
        <v>21</v>
      </c>
      <c r="U397" t="s">
        <v>80</v>
      </c>
      <c r="V397">
        <v>4</v>
      </c>
      <c r="W397">
        <v>31</v>
      </c>
      <c r="X397">
        <v>35</v>
      </c>
      <c r="Y397" t="s">
        <v>80</v>
      </c>
      <c r="Z397">
        <v>7</v>
      </c>
      <c r="AA397">
        <v>30</v>
      </c>
      <c r="AB397">
        <v>31</v>
      </c>
      <c r="AC397" t="s">
        <v>80</v>
      </c>
      <c r="AD397">
        <v>2</v>
      </c>
      <c r="AE397">
        <v>33</v>
      </c>
      <c r="AF397">
        <v>33</v>
      </c>
      <c r="AG397">
        <v>3</v>
      </c>
      <c r="AH397">
        <v>3</v>
      </c>
      <c r="AI397">
        <v>20</v>
      </c>
      <c r="AJ397">
        <v>21</v>
      </c>
      <c r="AK397">
        <v>1</v>
      </c>
      <c r="AL397">
        <v>5</v>
      </c>
      <c r="AM397">
        <v>26</v>
      </c>
      <c r="AN397">
        <v>25</v>
      </c>
      <c r="AO397" t="s">
        <v>80</v>
      </c>
      <c r="AP397">
        <v>3</v>
      </c>
      <c r="AQ397">
        <v>18</v>
      </c>
      <c r="AR397">
        <v>18</v>
      </c>
      <c r="AS397">
        <v>1</v>
      </c>
      <c r="AT397">
        <v>6</v>
      </c>
      <c r="AU397">
        <v>27</v>
      </c>
      <c r="AV397">
        <v>32</v>
      </c>
      <c r="AW397" t="s">
        <v>80</v>
      </c>
      <c r="AX397">
        <v>12</v>
      </c>
      <c r="AY397">
        <v>2</v>
      </c>
      <c r="AZ397">
        <v>2</v>
      </c>
      <c r="BA397">
        <v>2</v>
      </c>
      <c r="BB397" t="s">
        <v>80</v>
      </c>
      <c r="BC397" s="20">
        <f t="shared" si="71"/>
        <v>286</v>
      </c>
      <c r="BD397" s="20">
        <f t="shared" si="72"/>
        <v>287</v>
      </c>
      <c r="BG397" t="s">
        <v>80</v>
      </c>
      <c r="BH397" t="s">
        <v>80</v>
      </c>
      <c r="BI397" t="s">
        <v>80</v>
      </c>
      <c r="BJ397" t="s">
        <v>80</v>
      </c>
      <c r="BK397" t="s">
        <v>80</v>
      </c>
      <c r="BL397" t="s">
        <v>80</v>
      </c>
      <c r="BM397" t="s">
        <v>80</v>
      </c>
      <c r="BN397" t="s">
        <v>80</v>
      </c>
      <c r="BO397" t="s">
        <v>80</v>
      </c>
      <c r="BP397" t="s">
        <v>80</v>
      </c>
      <c r="BQ397" t="s">
        <v>80</v>
      </c>
      <c r="BR397" t="s">
        <v>80</v>
      </c>
      <c r="BS397" t="s">
        <v>80</v>
      </c>
      <c r="BT397" t="s">
        <v>80</v>
      </c>
      <c r="BU397" t="s">
        <v>80</v>
      </c>
      <c r="BV397" t="s">
        <v>80</v>
      </c>
      <c r="BW397" t="s">
        <v>80</v>
      </c>
      <c r="BX397" t="s">
        <v>80</v>
      </c>
      <c r="BY397" t="s">
        <v>80</v>
      </c>
      <c r="BZ397" t="s">
        <v>80</v>
      </c>
      <c r="CE397">
        <f t="shared" si="75"/>
        <v>286</v>
      </c>
      <c r="CF397">
        <f t="shared" si="76"/>
        <v>287</v>
      </c>
      <c r="CG397">
        <f t="shared" si="77"/>
        <v>0</v>
      </c>
      <c r="CH397">
        <f t="shared" si="78"/>
        <v>0</v>
      </c>
    </row>
    <row r="398" spans="1:86" hidden="1" x14ac:dyDescent="0.25">
      <c r="A398" t="s">
        <v>657</v>
      </c>
      <c r="B398" t="s">
        <v>541</v>
      </c>
      <c r="C398" t="s">
        <v>83</v>
      </c>
      <c r="D398" t="s">
        <v>140</v>
      </c>
      <c r="E398" t="s">
        <v>658</v>
      </c>
      <c r="F398" t="s">
        <v>109</v>
      </c>
      <c r="G398">
        <v>451</v>
      </c>
      <c r="H398">
        <v>461</v>
      </c>
      <c r="I398">
        <v>21</v>
      </c>
      <c r="J398">
        <v>5</v>
      </c>
      <c r="K398">
        <v>327</v>
      </c>
      <c r="L398">
        <v>377</v>
      </c>
      <c r="M398">
        <v>13</v>
      </c>
      <c r="N398">
        <v>3</v>
      </c>
      <c r="O398">
        <v>306</v>
      </c>
      <c r="P398">
        <v>301</v>
      </c>
      <c r="Q398">
        <v>8</v>
      </c>
      <c r="R398">
        <v>3</v>
      </c>
      <c r="S398">
        <v>242</v>
      </c>
      <c r="T398">
        <v>239</v>
      </c>
      <c r="U398">
        <v>3</v>
      </c>
      <c r="V398">
        <v>4</v>
      </c>
      <c r="W398">
        <v>267</v>
      </c>
      <c r="X398">
        <v>301</v>
      </c>
      <c r="Y398">
        <v>4</v>
      </c>
      <c r="Z398">
        <v>4</v>
      </c>
      <c r="AA398">
        <v>275</v>
      </c>
      <c r="AB398">
        <v>278</v>
      </c>
      <c r="AC398">
        <v>1</v>
      </c>
      <c r="AD398">
        <v>1</v>
      </c>
      <c r="AE398">
        <v>226</v>
      </c>
      <c r="AF398">
        <v>222</v>
      </c>
      <c r="AG398">
        <v>2</v>
      </c>
      <c r="AH398">
        <v>3</v>
      </c>
      <c r="AI398">
        <v>242</v>
      </c>
      <c r="AJ398">
        <v>247</v>
      </c>
      <c r="AK398">
        <v>2</v>
      </c>
      <c r="AL398">
        <v>2</v>
      </c>
      <c r="AM398">
        <v>264</v>
      </c>
      <c r="AN398">
        <v>242</v>
      </c>
      <c r="AO398" t="s">
        <v>80</v>
      </c>
      <c r="AP398">
        <v>1</v>
      </c>
      <c r="AQ398">
        <v>277</v>
      </c>
      <c r="AR398">
        <v>362</v>
      </c>
      <c r="AS398">
        <v>70</v>
      </c>
      <c r="AT398" t="s">
        <v>80</v>
      </c>
      <c r="AU398" t="s">
        <v>80</v>
      </c>
      <c r="AV398">
        <v>2</v>
      </c>
      <c r="AW398">
        <v>2</v>
      </c>
      <c r="AX398" t="s">
        <v>80</v>
      </c>
      <c r="AY398" t="s">
        <v>80</v>
      </c>
      <c r="AZ398" t="s">
        <v>80</v>
      </c>
      <c r="BA398" t="s">
        <v>80</v>
      </c>
      <c r="BB398" t="s">
        <v>80</v>
      </c>
      <c r="BG398" t="s">
        <v>80</v>
      </c>
      <c r="BH398" t="s">
        <v>80</v>
      </c>
      <c r="BI398" t="s">
        <v>80</v>
      </c>
      <c r="BJ398" t="s">
        <v>80</v>
      </c>
      <c r="BK398" t="s">
        <v>80</v>
      </c>
      <c r="BL398" t="s">
        <v>80</v>
      </c>
      <c r="BM398" t="s">
        <v>80</v>
      </c>
      <c r="BN398" t="s">
        <v>80</v>
      </c>
      <c r="BO398" t="s">
        <v>80</v>
      </c>
      <c r="BP398" t="s">
        <v>80</v>
      </c>
      <c r="BQ398" t="s">
        <v>80</v>
      </c>
      <c r="BR398" t="s">
        <v>80</v>
      </c>
      <c r="BS398" t="s">
        <v>80</v>
      </c>
      <c r="BT398" t="s">
        <v>80</v>
      </c>
      <c r="BU398" t="s">
        <v>80</v>
      </c>
      <c r="BV398" t="s">
        <v>80</v>
      </c>
      <c r="BW398" t="s">
        <v>80</v>
      </c>
      <c r="BX398" t="s">
        <v>80</v>
      </c>
      <c r="BY398" t="s">
        <v>80</v>
      </c>
      <c r="BZ398" t="s">
        <v>80</v>
      </c>
      <c r="CE398">
        <f t="shared" si="75"/>
        <v>0</v>
      </c>
      <c r="CF398">
        <f t="shared" si="76"/>
        <v>0</v>
      </c>
      <c r="CG398">
        <f t="shared" si="77"/>
        <v>0</v>
      </c>
      <c r="CH398">
        <f t="shared" si="78"/>
        <v>0</v>
      </c>
    </row>
    <row r="399" spans="1:86" hidden="1" x14ac:dyDescent="0.25">
      <c r="A399" t="s">
        <v>659</v>
      </c>
      <c r="B399" t="s">
        <v>541</v>
      </c>
      <c r="C399" t="s">
        <v>83</v>
      </c>
      <c r="D399" t="s">
        <v>140</v>
      </c>
      <c r="E399" t="s">
        <v>660</v>
      </c>
      <c r="F399" t="s">
        <v>86</v>
      </c>
      <c r="G399">
        <v>43</v>
      </c>
      <c r="H399">
        <v>36</v>
      </c>
      <c r="I399" t="s">
        <v>80</v>
      </c>
      <c r="J399" t="s">
        <v>80</v>
      </c>
      <c r="K399">
        <v>78</v>
      </c>
      <c r="L399">
        <v>74</v>
      </c>
      <c r="M399">
        <v>1</v>
      </c>
      <c r="N399" t="s">
        <v>80</v>
      </c>
      <c r="O399">
        <v>93</v>
      </c>
      <c r="P399">
        <v>98</v>
      </c>
      <c r="Q399" t="s">
        <v>80</v>
      </c>
      <c r="R399" t="s">
        <v>80</v>
      </c>
      <c r="S399">
        <v>54</v>
      </c>
      <c r="T399">
        <v>54</v>
      </c>
      <c r="U399" t="s">
        <v>80</v>
      </c>
      <c r="V399" t="s">
        <v>80</v>
      </c>
      <c r="W399">
        <v>90</v>
      </c>
      <c r="X399">
        <v>86</v>
      </c>
      <c r="Y399" t="s">
        <v>80</v>
      </c>
      <c r="Z399" t="s">
        <v>80</v>
      </c>
      <c r="AA399">
        <v>75</v>
      </c>
      <c r="AB399">
        <v>81</v>
      </c>
      <c r="AC399" t="s">
        <v>80</v>
      </c>
      <c r="AD399" t="s">
        <v>80</v>
      </c>
      <c r="AE399">
        <v>74</v>
      </c>
      <c r="AF399">
        <v>67</v>
      </c>
      <c r="AG399" t="s">
        <v>80</v>
      </c>
      <c r="AH399" t="s">
        <v>80</v>
      </c>
      <c r="AI399">
        <v>17</v>
      </c>
      <c r="AJ399">
        <v>28</v>
      </c>
      <c r="AK399" t="s">
        <v>80</v>
      </c>
      <c r="AL399" t="s">
        <v>80</v>
      </c>
      <c r="AM399">
        <v>48</v>
      </c>
      <c r="AN399">
        <v>42</v>
      </c>
      <c r="AO399" t="s">
        <v>80</v>
      </c>
      <c r="AP399" t="s">
        <v>80</v>
      </c>
      <c r="AQ399">
        <v>79</v>
      </c>
      <c r="AR399">
        <v>85</v>
      </c>
      <c r="AS399">
        <v>19</v>
      </c>
      <c r="AT399" t="s">
        <v>80</v>
      </c>
      <c r="AU399" t="s">
        <v>80</v>
      </c>
      <c r="AV399" t="s">
        <v>80</v>
      </c>
      <c r="AW399" t="s">
        <v>80</v>
      </c>
      <c r="AX399" t="s">
        <v>80</v>
      </c>
      <c r="AY399" t="s">
        <v>80</v>
      </c>
      <c r="AZ399" t="s">
        <v>80</v>
      </c>
      <c r="BA399" t="s">
        <v>80</v>
      </c>
      <c r="BB399" t="s">
        <v>80</v>
      </c>
      <c r="BG399" t="s">
        <v>80</v>
      </c>
      <c r="BH399" t="s">
        <v>80</v>
      </c>
      <c r="BI399" t="s">
        <v>80</v>
      </c>
      <c r="BJ399" t="s">
        <v>80</v>
      </c>
      <c r="BK399" t="s">
        <v>80</v>
      </c>
      <c r="BL399" t="s">
        <v>80</v>
      </c>
      <c r="BM399" t="s">
        <v>80</v>
      </c>
      <c r="BN399" t="s">
        <v>80</v>
      </c>
      <c r="BO399" t="s">
        <v>80</v>
      </c>
      <c r="BP399" t="s">
        <v>80</v>
      </c>
      <c r="BQ399" t="s">
        <v>80</v>
      </c>
      <c r="BR399" t="s">
        <v>80</v>
      </c>
      <c r="BS399" t="s">
        <v>80</v>
      </c>
      <c r="BT399" t="s">
        <v>80</v>
      </c>
      <c r="BU399" t="s">
        <v>80</v>
      </c>
      <c r="BV399" t="s">
        <v>80</v>
      </c>
      <c r="BW399" t="s">
        <v>80</v>
      </c>
      <c r="BX399" t="s">
        <v>80</v>
      </c>
      <c r="BY399" t="s">
        <v>80</v>
      </c>
      <c r="BZ399" t="s">
        <v>80</v>
      </c>
      <c r="CE399">
        <f t="shared" si="75"/>
        <v>0</v>
      </c>
      <c r="CF399">
        <f t="shared" si="76"/>
        <v>0</v>
      </c>
      <c r="CG399">
        <f t="shared" si="77"/>
        <v>0</v>
      </c>
      <c r="CH399">
        <f t="shared" si="78"/>
        <v>0</v>
      </c>
    </row>
    <row r="400" spans="1:86" hidden="1" x14ac:dyDescent="0.25">
      <c r="A400" t="s">
        <v>659</v>
      </c>
      <c r="B400" t="s">
        <v>541</v>
      </c>
      <c r="C400" t="s">
        <v>83</v>
      </c>
      <c r="D400" t="s">
        <v>140</v>
      </c>
      <c r="E400" t="s">
        <v>660</v>
      </c>
      <c r="F400" t="s">
        <v>79</v>
      </c>
      <c r="G400">
        <v>2</v>
      </c>
      <c r="H400">
        <v>2</v>
      </c>
      <c r="I400" t="s">
        <v>80</v>
      </c>
      <c r="J400" t="s">
        <v>80</v>
      </c>
      <c r="K400">
        <v>2</v>
      </c>
      <c r="L400">
        <v>2</v>
      </c>
      <c r="M400" t="s">
        <v>80</v>
      </c>
      <c r="N400" t="s">
        <v>80</v>
      </c>
      <c r="O400">
        <v>1</v>
      </c>
      <c r="P400">
        <v>1</v>
      </c>
      <c r="Q400" t="s">
        <v>80</v>
      </c>
      <c r="R400" t="s">
        <v>80</v>
      </c>
      <c r="S400">
        <v>3</v>
      </c>
      <c r="T400">
        <v>3</v>
      </c>
      <c r="U400" t="s">
        <v>80</v>
      </c>
      <c r="V400" t="s">
        <v>80</v>
      </c>
      <c r="W400">
        <v>3</v>
      </c>
      <c r="X400">
        <v>3</v>
      </c>
      <c r="Y400" t="s">
        <v>80</v>
      </c>
      <c r="Z400" t="s">
        <v>80</v>
      </c>
      <c r="AA400">
        <v>9</v>
      </c>
      <c r="AB400">
        <v>9</v>
      </c>
      <c r="AC400" t="s">
        <v>80</v>
      </c>
      <c r="AD400" t="s">
        <v>80</v>
      </c>
      <c r="AE400">
        <v>8</v>
      </c>
      <c r="AF400">
        <v>8</v>
      </c>
      <c r="AG400" t="s">
        <v>80</v>
      </c>
      <c r="AH400" t="s">
        <v>80</v>
      </c>
      <c r="AI400">
        <v>8</v>
      </c>
      <c r="AJ400">
        <v>8</v>
      </c>
      <c r="AK400" t="s">
        <v>80</v>
      </c>
      <c r="AL400" t="s">
        <v>80</v>
      </c>
      <c r="AM400">
        <v>7</v>
      </c>
      <c r="AN400">
        <v>7</v>
      </c>
      <c r="AO400" t="s">
        <v>80</v>
      </c>
      <c r="AP400" t="s">
        <v>80</v>
      </c>
      <c r="AQ400">
        <v>7</v>
      </c>
      <c r="AR400">
        <v>7</v>
      </c>
      <c r="AS400" t="s">
        <v>80</v>
      </c>
      <c r="AT400" t="s">
        <v>80</v>
      </c>
      <c r="AU400" t="s">
        <v>80</v>
      </c>
      <c r="AV400" t="s">
        <v>80</v>
      </c>
      <c r="AW400" t="s">
        <v>80</v>
      </c>
      <c r="AX400" t="s">
        <v>80</v>
      </c>
      <c r="AY400" t="s">
        <v>80</v>
      </c>
      <c r="AZ400" t="s">
        <v>80</v>
      </c>
      <c r="BA400" t="s">
        <v>80</v>
      </c>
      <c r="BB400" t="s">
        <v>80</v>
      </c>
      <c r="BG400" t="s">
        <v>80</v>
      </c>
      <c r="BH400" t="s">
        <v>80</v>
      </c>
      <c r="BI400" t="s">
        <v>80</v>
      </c>
      <c r="BJ400" t="s">
        <v>80</v>
      </c>
      <c r="BK400" t="s">
        <v>80</v>
      </c>
      <c r="BL400" t="s">
        <v>80</v>
      </c>
      <c r="BM400" t="s">
        <v>80</v>
      </c>
      <c r="BN400" t="s">
        <v>80</v>
      </c>
      <c r="BO400" t="s">
        <v>80</v>
      </c>
      <c r="BP400" t="s">
        <v>80</v>
      </c>
      <c r="BQ400" t="s">
        <v>80</v>
      </c>
      <c r="BR400" t="s">
        <v>80</v>
      </c>
      <c r="BS400" t="s">
        <v>80</v>
      </c>
      <c r="BT400" t="s">
        <v>80</v>
      </c>
      <c r="BU400" t="s">
        <v>80</v>
      </c>
      <c r="BV400" t="s">
        <v>80</v>
      </c>
      <c r="BW400" t="s">
        <v>80</v>
      </c>
      <c r="BX400" t="s">
        <v>80</v>
      </c>
      <c r="BY400" t="s">
        <v>80</v>
      </c>
      <c r="BZ400" t="s">
        <v>80</v>
      </c>
      <c r="CE400">
        <f t="shared" si="75"/>
        <v>0</v>
      </c>
      <c r="CF400">
        <f t="shared" si="76"/>
        <v>0</v>
      </c>
      <c r="CG400">
        <f t="shared" si="77"/>
        <v>0</v>
      </c>
      <c r="CH400">
        <f t="shared" si="78"/>
        <v>0</v>
      </c>
    </row>
    <row r="401" spans="1:86" hidden="1" x14ac:dyDescent="0.25">
      <c r="A401" t="s">
        <v>636</v>
      </c>
      <c r="B401" t="s">
        <v>637</v>
      </c>
      <c r="C401" t="s">
        <v>83</v>
      </c>
      <c r="D401" t="s">
        <v>140</v>
      </c>
      <c r="E401" t="s">
        <v>638</v>
      </c>
      <c r="F401" t="s">
        <v>86</v>
      </c>
      <c r="G401">
        <v>23</v>
      </c>
      <c r="H401">
        <v>10</v>
      </c>
      <c r="I401" t="s">
        <v>80</v>
      </c>
      <c r="J401" t="s">
        <v>80</v>
      </c>
      <c r="K401">
        <v>51</v>
      </c>
      <c r="L401">
        <v>56</v>
      </c>
      <c r="M401" t="s">
        <v>80</v>
      </c>
      <c r="N401" t="s">
        <v>80</v>
      </c>
      <c r="O401">
        <v>39</v>
      </c>
      <c r="P401">
        <v>43</v>
      </c>
      <c r="Q401" t="s">
        <v>80</v>
      </c>
      <c r="R401" t="s">
        <v>80</v>
      </c>
      <c r="S401">
        <v>45</v>
      </c>
      <c r="T401">
        <v>40</v>
      </c>
      <c r="U401" t="s">
        <v>80</v>
      </c>
      <c r="V401" t="s">
        <v>80</v>
      </c>
      <c r="W401">
        <v>59</v>
      </c>
      <c r="X401">
        <v>58</v>
      </c>
      <c r="Y401" t="s">
        <v>80</v>
      </c>
      <c r="Z401" t="s">
        <v>80</v>
      </c>
      <c r="AA401">
        <v>46</v>
      </c>
      <c r="AB401">
        <v>51</v>
      </c>
      <c r="AC401" t="s">
        <v>80</v>
      </c>
      <c r="AD401" t="s">
        <v>80</v>
      </c>
      <c r="AE401">
        <v>44</v>
      </c>
      <c r="AF401">
        <v>41</v>
      </c>
      <c r="AG401" t="s">
        <v>80</v>
      </c>
      <c r="AH401">
        <v>1</v>
      </c>
      <c r="AI401">
        <v>54</v>
      </c>
      <c r="AJ401">
        <v>57</v>
      </c>
      <c r="AK401" t="s">
        <v>80</v>
      </c>
      <c r="AL401" t="s">
        <v>80</v>
      </c>
      <c r="AM401">
        <v>44</v>
      </c>
      <c r="AN401">
        <v>45</v>
      </c>
      <c r="AO401" t="s">
        <v>80</v>
      </c>
      <c r="AP401" t="s">
        <v>80</v>
      </c>
      <c r="AQ401">
        <v>41</v>
      </c>
      <c r="AR401">
        <v>42</v>
      </c>
      <c r="AS401">
        <v>1</v>
      </c>
      <c r="AT401" t="s">
        <v>80</v>
      </c>
      <c r="AU401">
        <v>41</v>
      </c>
      <c r="AV401">
        <v>38</v>
      </c>
      <c r="AW401" t="s">
        <v>80</v>
      </c>
      <c r="AX401" t="s">
        <v>80</v>
      </c>
      <c r="AY401">
        <v>42</v>
      </c>
      <c r="AZ401">
        <v>47</v>
      </c>
      <c r="BA401" t="s">
        <v>80</v>
      </c>
      <c r="BB401" t="s">
        <v>80</v>
      </c>
      <c r="BC401" s="20">
        <f t="shared" si="71"/>
        <v>529</v>
      </c>
      <c r="BD401" s="20">
        <f t="shared" si="72"/>
        <v>528</v>
      </c>
      <c r="BG401">
        <v>30</v>
      </c>
      <c r="BH401">
        <v>23</v>
      </c>
      <c r="BI401" t="s">
        <v>80</v>
      </c>
      <c r="BJ401" t="s">
        <v>80</v>
      </c>
      <c r="BK401">
        <v>42</v>
      </c>
      <c r="BL401">
        <v>40</v>
      </c>
      <c r="BM401" t="s">
        <v>80</v>
      </c>
      <c r="BN401" t="s">
        <v>80</v>
      </c>
      <c r="BO401">
        <v>38</v>
      </c>
      <c r="BP401">
        <v>44</v>
      </c>
      <c r="BQ401" t="s">
        <v>80</v>
      </c>
      <c r="BR401" t="s">
        <v>80</v>
      </c>
      <c r="BS401">
        <v>51</v>
      </c>
      <c r="BT401">
        <v>52</v>
      </c>
      <c r="BU401" t="s">
        <v>80</v>
      </c>
      <c r="BV401" t="s">
        <v>80</v>
      </c>
      <c r="BW401">
        <v>34</v>
      </c>
      <c r="BX401">
        <v>37</v>
      </c>
      <c r="BY401" t="s">
        <v>80</v>
      </c>
      <c r="BZ401" t="s">
        <v>80</v>
      </c>
      <c r="CA401" s="20">
        <f t="shared" si="73"/>
        <v>195</v>
      </c>
      <c r="CB401" s="20">
        <f t="shared" si="74"/>
        <v>196</v>
      </c>
      <c r="CE401">
        <f t="shared" si="75"/>
        <v>724</v>
      </c>
      <c r="CF401">
        <f t="shared" si="76"/>
        <v>724</v>
      </c>
      <c r="CG401">
        <f t="shared" si="77"/>
        <v>0</v>
      </c>
      <c r="CH401">
        <f t="shared" si="78"/>
        <v>0</v>
      </c>
    </row>
    <row r="402" spans="1:86" hidden="1" x14ac:dyDescent="0.25">
      <c r="A402" t="s">
        <v>661</v>
      </c>
      <c r="B402" t="s">
        <v>662</v>
      </c>
      <c r="C402" t="s">
        <v>83</v>
      </c>
      <c r="D402" t="s">
        <v>140</v>
      </c>
      <c r="E402" t="s">
        <v>663</v>
      </c>
      <c r="F402" t="s">
        <v>86</v>
      </c>
      <c r="G402">
        <v>73</v>
      </c>
      <c r="H402">
        <v>62</v>
      </c>
      <c r="I402" t="s">
        <v>80</v>
      </c>
      <c r="J402" t="s">
        <v>80</v>
      </c>
      <c r="K402">
        <v>105</v>
      </c>
      <c r="L402">
        <v>106</v>
      </c>
      <c r="M402" t="s">
        <v>80</v>
      </c>
      <c r="N402">
        <v>1</v>
      </c>
      <c r="O402">
        <v>123</v>
      </c>
      <c r="P402">
        <v>128</v>
      </c>
      <c r="Q402" t="s">
        <v>80</v>
      </c>
      <c r="R402" t="s">
        <v>80</v>
      </c>
      <c r="S402">
        <v>107</v>
      </c>
      <c r="T402">
        <v>99</v>
      </c>
      <c r="U402" t="s">
        <v>80</v>
      </c>
      <c r="V402" t="s">
        <v>80</v>
      </c>
      <c r="W402">
        <v>127</v>
      </c>
      <c r="X402">
        <v>132</v>
      </c>
      <c r="Y402" t="s">
        <v>80</v>
      </c>
      <c r="Z402" t="s">
        <v>80</v>
      </c>
      <c r="AA402">
        <v>114</v>
      </c>
      <c r="AB402">
        <v>118</v>
      </c>
      <c r="AC402" t="s">
        <v>80</v>
      </c>
      <c r="AD402">
        <v>1</v>
      </c>
      <c r="AE402">
        <v>111</v>
      </c>
      <c r="AF402">
        <v>105</v>
      </c>
      <c r="AG402" t="s">
        <v>80</v>
      </c>
      <c r="AH402" t="s">
        <v>80</v>
      </c>
      <c r="AI402">
        <v>46</v>
      </c>
      <c r="AJ402">
        <v>56</v>
      </c>
      <c r="AK402" t="s">
        <v>80</v>
      </c>
      <c r="AL402" t="s">
        <v>80</v>
      </c>
      <c r="AM402">
        <v>98</v>
      </c>
      <c r="AN402">
        <v>95</v>
      </c>
      <c r="AO402" t="s">
        <v>80</v>
      </c>
      <c r="AP402" t="s">
        <v>80</v>
      </c>
      <c r="AQ402">
        <v>131</v>
      </c>
      <c r="AR402">
        <v>121</v>
      </c>
      <c r="AS402" t="s">
        <v>80</v>
      </c>
      <c r="AT402" t="s">
        <v>80</v>
      </c>
      <c r="AU402">
        <v>136</v>
      </c>
      <c r="AV402">
        <v>135</v>
      </c>
      <c r="AW402" t="s">
        <v>80</v>
      </c>
      <c r="AX402" t="s">
        <v>80</v>
      </c>
      <c r="AY402">
        <v>138</v>
      </c>
      <c r="AZ402">
        <v>151</v>
      </c>
      <c r="BA402" t="s">
        <v>80</v>
      </c>
      <c r="BB402">
        <v>1</v>
      </c>
      <c r="BC402" s="20">
        <f t="shared" si="71"/>
        <v>1309</v>
      </c>
      <c r="BD402" s="20">
        <f t="shared" si="72"/>
        <v>1308</v>
      </c>
      <c r="BG402">
        <v>101</v>
      </c>
      <c r="BH402">
        <v>85</v>
      </c>
      <c r="BI402" t="s">
        <v>80</v>
      </c>
      <c r="BJ402" t="s">
        <v>80</v>
      </c>
      <c r="BK402">
        <v>132</v>
      </c>
      <c r="BL402">
        <v>133</v>
      </c>
      <c r="BM402" t="s">
        <v>80</v>
      </c>
      <c r="BN402" t="s">
        <v>80</v>
      </c>
      <c r="BO402">
        <v>168</v>
      </c>
      <c r="BP402">
        <v>173</v>
      </c>
      <c r="BQ402" t="s">
        <v>80</v>
      </c>
      <c r="BR402" t="s">
        <v>80</v>
      </c>
      <c r="BS402">
        <v>131</v>
      </c>
      <c r="BT402">
        <v>140</v>
      </c>
      <c r="BU402">
        <v>1</v>
      </c>
      <c r="BV402" t="s">
        <v>80</v>
      </c>
      <c r="BW402">
        <v>102</v>
      </c>
      <c r="BX402">
        <v>104</v>
      </c>
      <c r="BY402" t="s">
        <v>80</v>
      </c>
      <c r="BZ402" t="s">
        <v>80</v>
      </c>
      <c r="CA402" s="20">
        <f t="shared" si="73"/>
        <v>634</v>
      </c>
      <c r="CB402" s="20">
        <f t="shared" si="74"/>
        <v>635</v>
      </c>
      <c r="CE402">
        <f t="shared" si="75"/>
        <v>1943</v>
      </c>
      <c r="CF402">
        <f t="shared" si="76"/>
        <v>1943</v>
      </c>
      <c r="CG402">
        <f t="shared" si="77"/>
        <v>0</v>
      </c>
      <c r="CH402">
        <f t="shared" si="78"/>
        <v>0</v>
      </c>
    </row>
    <row r="403" spans="1:86" hidden="1" x14ac:dyDescent="0.25">
      <c r="A403" t="s">
        <v>661</v>
      </c>
      <c r="B403" t="s">
        <v>662</v>
      </c>
      <c r="C403" t="s">
        <v>83</v>
      </c>
      <c r="D403" t="s">
        <v>140</v>
      </c>
      <c r="E403" t="s">
        <v>663</v>
      </c>
      <c r="F403" t="s">
        <v>79</v>
      </c>
      <c r="G403">
        <v>523</v>
      </c>
      <c r="H403">
        <v>522</v>
      </c>
      <c r="I403" t="s">
        <v>80</v>
      </c>
      <c r="J403" t="s">
        <v>80</v>
      </c>
      <c r="K403">
        <v>593</v>
      </c>
      <c r="L403">
        <v>594</v>
      </c>
      <c r="M403" t="s">
        <v>80</v>
      </c>
      <c r="N403" t="s">
        <v>80</v>
      </c>
      <c r="O403">
        <v>647</v>
      </c>
      <c r="P403">
        <v>645</v>
      </c>
      <c r="Q403" t="s">
        <v>80</v>
      </c>
      <c r="R403" t="s">
        <v>80</v>
      </c>
      <c r="S403">
        <v>561</v>
      </c>
      <c r="T403">
        <v>562</v>
      </c>
      <c r="U403" t="s">
        <v>80</v>
      </c>
      <c r="V403" t="s">
        <v>80</v>
      </c>
      <c r="W403">
        <v>664</v>
      </c>
      <c r="X403">
        <v>664</v>
      </c>
      <c r="Y403" t="s">
        <v>80</v>
      </c>
      <c r="Z403" t="s">
        <v>80</v>
      </c>
      <c r="AA403">
        <v>621</v>
      </c>
      <c r="AB403">
        <v>622</v>
      </c>
      <c r="AC403" t="s">
        <v>80</v>
      </c>
      <c r="AD403" t="s">
        <v>80</v>
      </c>
      <c r="AE403">
        <v>599</v>
      </c>
      <c r="AF403">
        <v>596</v>
      </c>
      <c r="AG403">
        <v>1</v>
      </c>
      <c r="AH403" t="s">
        <v>80</v>
      </c>
      <c r="AI403">
        <v>573</v>
      </c>
      <c r="AJ403">
        <v>576</v>
      </c>
      <c r="AK403" t="s">
        <v>80</v>
      </c>
      <c r="AL403" t="s">
        <v>80</v>
      </c>
      <c r="AM403">
        <v>599</v>
      </c>
      <c r="AN403">
        <v>598</v>
      </c>
      <c r="AO403" t="s">
        <v>80</v>
      </c>
      <c r="AP403" t="s">
        <v>80</v>
      </c>
      <c r="AQ403">
        <v>609</v>
      </c>
      <c r="AR403">
        <v>608</v>
      </c>
      <c r="AS403" t="s">
        <v>80</v>
      </c>
      <c r="AT403" t="s">
        <v>80</v>
      </c>
      <c r="AU403">
        <v>535</v>
      </c>
      <c r="AV403">
        <v>536</v>
      </c>
      <c r="AW403">
        <v>1</v>
      </c>
      <c r="AX403" t="s">
        <v>80</v>
      </c>
      <c r="AY403">
        <v>632</v>
      </c>
      <c r="AZ403">
        <v>633</v>
      </c>
      <c r="BA403" t="s">
        <v>80</v>
      </c>
      <c r="BB403" t="s">
        <v>80</v>
      </c>
      <c r="BC403" s="20">
        <f t="shared" si="71"/>
        <v>7156</v>
      </c>
      <c r="BD403" s="20">
        <f t="shared" si="72"/>
        <v>7156</v>
      </c>
      <c r="BG403">
        <v>547</v>
      </c>
      <c r="BH403">
        <v>546</v>
      </c>
      <c r="BI403" t="s">
        <v>80</v>
      </c>
      <c r="BJ403" t="s">
        <v>80</v>
      </c>
      <c r="BK403">
        <v>571</v>
      </c>
      <c r="BL403">
        <v>572</v>
      </c>
      <c r="BM403" t="s">
        <v>80</v>
      </c>
      <c r="BN403" t="s">
        <v>80</v>
      </c>
      <c r="BO403">
        <v>605</v>
      </c>
      <c r="BP403">
        <v>605</v>
      </c>
      <c r="BQ403" t="s">
        <v>80</v>
      </c>
      <c r="BR403" t="s">
        <v>80</v>
      </c>
      <c r="BS403">
        <v>614</v>
      </c>
      <c r="BT403">
        <v>614</v>
      </c>
      <c r="BU403" t="s">
        <v>80</v>
      </c>
      <c r="BV403" t="s">
        <v>80</v>
      </c>
      <c r="BW403">
        <v>661</v>
      </c>
      <c r="BX403">
        <v>661</v>
      </c>
      <c r="BY403">
        <v>1</v>
      </c>
      <c r="BZ403" t="s">
        <v>80</v>
      </c>
      <c r="CA403" s="20">
        <f t="shared" si="73"/>
        <v>2998</v>
      </c>
      <c r="CB403" s="20">
        <f t="shared" si="74"/>
        <v>2998</v>
      </c>
      <c r="CE403">
        <f t="shared" si="75"/>
        <v>10154</v>
      </c>
      <c r="CF403">
        <f t="shared" si="76"/>
        <v>10154</v>
      </c>
      <c r="CG403">
        <f t="shared" si="77"/>
        <v>0</v>
      </c>
      <c r="CH403">
        <f t="shared" si="78"/>
        <v>0</v>
      </c>
    </row>
    <row r="404" spans="1:86" hidden="1" x14ac:dyDescent="0.25">
      <c r="A404" t="s">
        <v>664</v>
      </c>
      <c r="B404" t="s">
        <v>477</v>
      </c>
      <c r="C404" t="s">
        <v>76</v>
      </c>
      <c r="D404" t="s">
        <v>562</v>
      </c>
      <c r="E404" t="s">
        <v>665</v>
      </c>
      <c r="F404" t="s">
        <v>92</v>
      </c>
      <c r="G404">
        <v>425</v>
      </c>
      <c r="H404">
        <v>426</v>
      </c>
      <c r="I404" t="s">
        <v>80</v>
      </c>
      <c r="J404" t="s">
        <v>80</v>
      </c>
      <c r="K404">
        <v>402</v>
      </c>
      <c r="L404">
        <v>400</v>
      </c>
      <c r="M404" t="s">
        <v>80</v>
      </c>
      <c r="N404" t="s">
        <v>80</v>
      </c>
      <c r="O404">
        <v>565</v>
      </c>
      <c r="P404">
        <v>563</v>
      </c>
      <c r="Q404" t="s">
        <v>80</v>
      </c>
      <c r="R404" t="s">
        <v>80</v>
      </c>
      <c r="S404">
        <v>554</v>
      </c>
      <c r="T404">
        <v>557</v>
      </c>
      <c r="U404" t="s">
        <v>80</v>
      </c>
      <c r="V404" t="s">
        <v>80</v>
      </c>
      <c r="W404">
        <v>541</v>
      </c>
      <c r="X404">
        <v>540</v>
      </c>
      <c r="Y404" t="s">
        <v>80</v>
      </c>
      <c r="Z404" t="s">
        <v>80</v>
      </c>
      <c r="AA404">
        <v>626</v>
      </c>
      <c r="AB404">
        <v>628</v>
      </c>
      <c r="AC404" t="s">
        <v>80</v>
      </c>
      <c r="AD404" t="s">
        <v>80</v>
      </c>
      <c r="AE404">
        <v>822</v>
      </c>
      <c r="AF404">
        <v>821</v>
      </c>
      <c r="AG404" t="s">
        <v>80</v>
      </c>
      <c r="AH404" t="s">
        <v>80</v>
      </c>
      <c r="AI404">
        <v>807</v>
      </c>
      <c r="AJ404">
        <v>801</v>
      </c>
      <c r="AK404" t="s">
        <v>80</v>
      </c>
      <c r="AL404" t="s">
        <v>80</v>
      </c>
      <c r="AM404">
        <v>554</v>
      </c>
      <c r="AN404">
        <v>555</v>
      </c>
      <c r="AO404" t="s">
        <v>80</v>
      </c>
      <c r="AP404" t="s">
        <v>80</v>
      </c>
      <c r="AQ404">
        <v>534</v>
      </c>
      <c r="AR404">
        <v>537</v>
      </c>
      <c r="AS404" t="s">
        <v>80</v>
      </c>
      <c r="AT404" t="s">
        <v>80</v>
      </c>
      <c r="AU404">
        <v>534</v>
      </c>
      <c r="AV404">
        <v>533</v>
      </c>
      <c r="AW404" t="s">
        <v>80</v>
      </c>
      <c r="AX404" t="s">
        <v>80</v>
      </c>
      <c r="AY404">
        <v>550</v>
      </c>
      <c r="AZ404">
        <v>550</v>
      </c>
      <c r="BA404" t="s">
        <v>80</v>
      </c>
      <c r="BB404" t="s">
        <v>80</v>
      </c>
      <c r="BC404" s="20">
        <f t="shared" si="71"/>
        <v>6914</v>
      </c>
      <c r="BD404" s="20">
        <f t="shared" si="72"/>
        <v>6911</v>
      </c>
      <c r="BG404">
        <v>582</v>
      </c>
      <c r="BH404">
        <v>586</v>
      </c>
      <c r="BI404" t="s">
        <v>80</v>
      </c>
      <c r="BJ404" t="s">
        <v>80</v>
      </c>
      <c r="BK404">
        <v>478</v>
      </c>
      <c r="BL404">
        <v>476</v>
      </c>
      <c r="BM404" t="s">
        <v>80</v>
      </c>
      <c r="BN404" t="s">
        <v>80</v>
      </c>
      <c r="BO404">
        <v>602</v>
      </c>
      <c r="BP404">
        <v>601</v>
      </c>
      <c r="BQ404" t="s">
        <v>80</v>
      </c>
      <c r="BR404" t="s">
        <v>80</v>
      </c>
      <c r="BS404">
        <v>566</v>
      </c>
      <c r="BT404">
        <v>565</v>
      </c>
      <c r="BU404" t="s">
        <v>80</v>
      </c>
      <c r="BV404" t="s">
        <v>80</v>
      </c>
      <c r="BW404">
        <v>581</v>
      </c>
      <c r="BX404">
        <v>585</v>
      </c>
      <c r="BY404" t="s">
        <v>80</v>
      </c>
      <c r="BZ404" t="s">
        <v>80</v>
      </c>
      <c r="CA404" s="20">
        <f t="shared" si="73"/>
        <v>2809</v>
      </c>
      <c r="CB404" s="20">
        <f t="shared" si="74"/>
        <v>2813</v>
      </c>
      <c r="CE404">
        <f t="shared" si="75"/>
        <v>9723</v>
      </c>
      <c r="CF404">
        <f t="shared" si="76"/>
        <v>9724</v>
      </c>
      <c r="CG404">
        <f t="shared" si="77"/>
        <v>0</v>
      </c>
      <c r="CH404">
        <f t="shared" si="78"/>
        <v>0</v>
      </c>
    </row>
    <row r="405" spans="1:86" hidden="1" x14ac:dyDescent="0.25">
      <c r="A405" t="s">
        <v>664</v>
      </c>
      <c r="B405" t="s">
        <v>477</v>
      </c>
      <c r="C405" t="s">
        <v>76</v>
      </c>
      <c r="D405" t="s">
        <v>562</v>
      </c>
      <c r="E405" t="s">
        <v>665</v>
      </c>
      <c r="F405" t="s">
        <v>86</v>
      </c>
      <c r="G405">
        <v>19</v>
      </c>
      <c r="H405">
        <v>19</v>
      </c>
      <c r="I405" t="s">
        <v>80</v>
      </c>
      <c r="J405" t="s">
        <v>80</v>
      </c>
      <c r="K405">
        <v>22</v>
      </c>
      <c r="L405">
        <v>22</v>
      </c>
      <c r="M405" t="s">
        <v>80</v>
      </c>
      <c r="N405" t="s">
        <v>80</v>
      </c>
      <c r="O405">
        <v>7</v>
      </c>
      <c r="P405">
        <v>7</v>
      </c>
      <c r="Q405" t="s">
        <v>80</v>
      </c>
      <c r="R405" t="s">
        <v>80</v>
      </c>
      <c r="S405">
        <v>16</v>
      </c>
      <c r="T405">
        <v>16</v>
      </c>
      <c r="U405" t="s">
        <v>80</v>
      </c>
      <c r="V405" t="s">
        <v>80</v>
      </c>
      <c r="W405">
        <v>17</v>
      </c>
      <c r="X405">
        <v>17</v>
      </c>
      <c r="Y405" t="s">
        <v>80</v>
      </c>
      <c r="Z405" t="s">
        <v>80</v>
      </c>
      <c r="AA405">
        <v>17</v>
      </c>
      <c r="AB405">
        <v>17</v>
      </c>
      <c r="AC405" t="s">
        <v>80</v>
      </c>
      <c r="AD405" t="s">
        <v>80</v>
      </c>
      <c r="AE405">
        <v>19</v>
      </c>
      <c r="AF405">
        <v>18</v>
      </c>
      <c r="AG405" t="s">
        <v>80</v>
      </c>
      <c r="AH405" t="s">
        <v>80</v>
      </c>
      <c r="AI405">
        <v>18</v>
      </c>
      <c r="AJ405">
        <v>18</v>
      </c>
      <c r="AK405" t="s">
        <v>80</v>
      </c>
      <c r="AL405" t="s">
        <v>80</v>
      </c>
      <c r="AM405">
        <v>15</v>
      </c>
      <c r="AN405">
        <v>16</v>
      </c>
      <c r="AO405" t="s">
        <v>80</v>
      </c>
      <c r="AP405" t="s">
        <v>80</v>
      </c>
      <c r="AQ405">
        <v>21</v>
      </c>
      <c r="AR405">
        <v>20</v>
      </c>
      <c r="AS405" t="s">
        <v>80</v>
      </c>
      <c r="AT405" t="s">
        <v>80</v>
      </c>
      <c r="AU405">
        <v>21</v>
      </c>
      <c r="AV405">
        <v>22</v>
      </c>
      <c r="AW405" t="s">
        <v>80</v>
      </c>
      <c r="AX405" t="s">
        <v>80</v>
      </c>
      <c r="AY405">
        <v>26</v>
      </c>
      <c r="AZ405">
        <v>25</v>
      </c>
      <c r="BA405" t="s">
        <v>80</v>
      </c>
      <c r="BB405" t="s">
        <v>80</v>
      </c>
      <c r="BC405" s="20">
        <f t="shared" si="71"/>
        <v>218</v>
      </c>
      <c r="BD405" s="20">
        <f t="shared" si="72"/>
        <v>217</v>
      </c>
      <c r="BG405">
        <v>6</v>
      </c>
      <c r="BH405">
        <v>6</v>
      </c>
      <c r="BI405" t="s">
        <v>80</v>
      </c>
      <c r="BJ405" t="s">
        <v>80</v>
      </c>
      <c r="BK405">
        <v>14</v>
      </c>
      <c r="BL405">
        <v>15</v>
      </c>
      <c r="BM405" t="s">
        <v>80</v>
      </c>
      <c r="BN405" t="s">
        <v>80</v>
      </c>
      <c r="BO405">
        <v>18</v>
      </c>
      <c r="BP405">
        <v>18</v>
      </c>
      <c r="BQ405" t="s">
        <v>80</v>
      </c>
      <c r="BR405" t="s">
        <v>80</v>
      </c>
      <c r="BS405">
        <v>8</v>
      </c>
      <c r="BT405">
        <v>8</v>
      </c>
      <c r="BU405" t="s">
        <v>80</v>
      </c>
      <c r="BV405" t="s">
        <v>80</v>
      </c>
      <c r="BW405">
        <v>16</v>
      </c>
      <c r="BX405">
        <v>16</v>
      </c>
      <c r="BY405" t="s">
        <v>80</v>
      </c>
      <c r="BZ405" t="s">
        <v>80</v>
      </c>
      <c r="CA405" s="20">
        <f t="shared" si="73"/>
        <v>62</v>
      </c>
      <c r="CB405" s="20">
        <f t="shared" si="74"/>
        <v>63</v>
      </c>
      <c r="CE405">
        <f t="shared" si="75"/>
        <v>280</v>
      </c>
      <c r="CF405">
        <f t="shared" si="76"/>
        <v>280</v>
      </c>
      <c r="CG405">
        <f t="shared" si="77"/>
        <v>0</v>
      </c>
      <c r="CH405">
        <f t="shared" si="78"/>
        <v>0</v>
      </c>
    </row>
    <row r="406" spans="1:86" hidden="1" x14ac:dyDescent="0.25">
      <c r="A406" t="s">
        <v>666</v>
      </c>
      <c r="B406" t="s">
        <v>667</v>
      </c>
      <c r="C406" t="s">
        <v>181</v>
      </c>
      <c r="D406" t="s">
        <v>182</v>
      </c>
      <c r="E406" t="s">
        <v>668</v>
      </c>
      <c r="F406" t="s">
        <v>92</v>
      </c>
      <c r="G406">
        <v>346</v>
      </c>
      <c r="H406">
        <v>348</v>
      </c>
      <c r="I406" t="s">
        <v>80</v>
      </c>
      <c r="J406" t="s">
        <v>80</v>
      </c>
      <c r="K406">
        <v>323</v>
      </c>
      <c r="L406">
        <v>323</v>
      </c>
      <c r="M406" t="s">
        <v>80</v>
      </c>
      <c r="N406" t="s">
        <v>80</v>
      </c>
      <c r="O406">
        <v>384</v>
      </c>
      <c r="P406">
        <v>386</v>
      </c>
      <c r="Q406" t="s">
        <v>80</v>
      </c>
      <c r="R406" t="s">
        <v>80</v>
      </c>
      <c r="S406">
        <v>357</v>
      </c>
      <c r="T406">
        <v>357</v>
      </c>
      <c r="U406" t="s">
        <v>80</v>
      </c>
      <c r="V406" t="s">
        <v>80</v>
      </c>
      <c r="W406">
        <v>354</v>
      </c>
      <c r="X406">
        <v>355</v>
      </c>
      <c r="Y406" t="s">
        <v>80</v>
      </c>
      <c r="Z406" t="s">
        <v>80</v>
      </c>
      <c r="AA406">
        <v>352</v>
      </c>
      <c r="AB406">
        <v>352</v>
      </c>
      <c r="AC406" t="s">
        <v>80</v>
      </c>
      <c r="AD406" t="s">
        <v>80</v>
      </c>
      <c r="AE406">
        <v>451</v>
      </c>
      <c r="AF406">
        <v>449</v>
      </c>
      <c r="AG406" t="s">
        <v>80</v>
      </c>
      <c r="AH406" t="s">
        <v>80</v>
      </c>
      <c r="AI406">
        <v>456</v>
      </c>
      <c r="AJ406">
        <v>457</v>
      </c>
      <c r="AK406" t="s">
        <v>80</v>
      </c>
      <c r="AL406" t="s">
        <v>80</v>
      </c>
      <c r="AM406">
        <v>385</v>
      </c>
      <c r="AN406">
        <v>385</v>
      </c>
      <c r="AO406" t="s">
        <v>80</v>
      </c>
      <c r="AP406" t="s">
        <v>80</v>
      </c>
      <c r="AQ406">
        <v>412</v>
      </c>
      <c r="AR406">
        <v>412</v>
      </c>
      <c r="AS406" t="s">
        <v>80</v>
      </c>
      <c r="AT406" t="s">
        <v>80</v>
      </c>
      <c r="AU406">
        <v>356</v>
      </c>
      <c r="AV406">
        <v>358</v>
      </c>
      <c r="AW406" t="s">
        <v>80</v>
      </c>
      <c r="AX406" t="s">
        <v>80</v>
      </c>
      <c r="AY406">
        <v>403</v>
      </c>
      <c r="AZ406">
        <v>403</v>
      </c>
      <c r="BA406" t="s">
        <v>80</v>
      </c>
      <c r="BB406" t="s">
        <v>80</v>
      </c>
      <c r="BC406" s="20">
        <f t="shared" si="71"/>
        <v>4579</v>
      </c>
      <c r="BD406" s="20">
        <f t="shared" si="72"/>
        <v>4585</v>
      </c>
      <c r="BG406">
        <v>398</v>
      </c>
      <c r="BH406">
        <v>396</v>
      </c>
      <c r="BI406" t="s">
        <v>80</v>
      </c>
      <c r="BJ406" t="s">
        <v>80</v>
      </c>
      <c r="BK406">
        <v>328</v>
      </c>
      <c r="BL406">
        <v>329</v>
      </c>
      <c r="BM406" t="s">
        <v>80</v>
      </c>
      <c r="BN406" t="s">
        <v>80</v>
      </c>
      <c r="BO406">
        <v>406</v>
      </c>
      <c r="BP406">
        <v>402</v>
      </c>
      <c r="BQ406" t="s">
        <v>80</v>
      </c>
      <c r="BR406" t="s">
        <v>80</v>
      </c>
      <c r="BS406">
        <v>432</v>
      </c>
      <c r="BT406">
        <v>434</v>
      </c>
      <c r="BU406" t="s">
        <v>80</v>
      </c>
      <c r="BV406" t="s">
        <v>80</v>
      </c>
      <c r="BW406">
        <v>450</v>
      </c>
      <c r="BX406">
        <v>454</v>
      </c>
      <c r="BY406" t="s">
        <v>80</v>
      </c>
      <c r="BZ406" t="s">
        <v>80</v>
      </c>
      <c r="CA406" s="20">
        <f t="shared" si="73"/>
        <v>2014</v>
      </c>
      <c r="CB406" s="20">
        <f t="shared" si="74"/>
        <v>2015</v>
      </c>
      <c r="CE406">
        <f t="shared" si="75"/>
        <v>6593</v>
      </c>
      <c r="CF406">
        <f t="shared" si="76"/>
        <v>6600</v>
      </c>
      <c r="CG406">
        <f t="shared" si="77"/>
        <v>0</v>
      </c>
      <c r="CH406">
        <f t="shared" si="78"/>
        <v>0</v>
      </c>
    </row>
    <row r="407" spans="1:86" hidden="1" x14ac:dyDescent="0.25">
      <c r="A407" t="s">
        <v>669</v>
      </c>
      <c r="B407" t="s">
        <v>670</v>
      </c>
      <c r="C407" t="s">
        <v>76</v>
      </c>
      <c r="D407" t="s">
        <v>301</v>
      </c>
      <c r="E407" t="s">
        <v>671</v>
      </c>
      <c r="F407" t="s">
        <v>86</v>
      </c>
      <c r="G407">
        <v>10</v>
      </c>
      <c r="H407">
        <v>10</v>
      </c>
      <c r="I407" t="s">
        <v>80</v>
      </c>
      <c r="J407" t="s">
        <v>80</v>
      </c>
      <c r="K407">
        <v>8</v>
      </c>
      <c r="L407">
        <v>8</v>
      </c>
      <c r="M407" t="s">
        <v>80</v>
      </c>
      <c r="N407" t="s">
        <v>80</v>
      </c>
      <c r="O407">
        <v>14</v>
      </c>
      <c r="P407">
        <v>14</v>
      </c>
      <c r="Q407" t="s">
        <v>80</v>
      </c>
      <c r="R407" t="s">
        <v>80</v>
      </c>
      <c r="S407">
        <v>5</v>
      </c>
      <c r="T407">
        <v>5</v>
      </c>
      <c r="U407" t="s">
        <v>80</v>
      </c>
      <c r="V407" t="s">
        <v>80</v>
      </c>
      <c r="W407">
        <v>8</v>
      </c>
      <c r="X407">
        <v>7</v>
      </c>
      <c r="Y407" t="s">
        <v>80</v>
      </c>
      <c r="Z407" t="s">
        <v>80</v>
      </c>
      <c r="AA407">
        <v>3</v>
      </c>
      <c r="AB407">
        <v>4</v>
      </c>
      <c r="AC407" t="s">
        <v>80</v>
      </c>
      <c r="AD407" t="s">
        <v>80</v>
      </c>
      <c r="AE407">
        <v>2</v>
      </c>
      <c r="AF407">
        <v>1</v>
      </c>
      <c r="AG407" t="s">
        <v>80</v>
      </c>
      <c r="AH407" t="s">
        <v>80</v>
      </c>
      <c r="AI407">
        <v>6</v>
      </c>
      <c r="AJ407">
        <v>7</v>
      </c>
      <c r="AK407" t="s">
        <v>80</v>
      </c>
      <c r="AL407" t="s">
        <v>80</v>
      </c>
      <c r="AM407">
        <v>3</v>
      </c>
      <c r="AN407">
        <v>3</v>
      </c>
      <c r="AO407" t="s">
        <v>80</v>
      </c>
      <c r="AP407" t="s">
        <v>80</v>
      </c>
      <c r="AQ407">
        <v>8</v>
      </c>
      <c r="AR407">
        <v>8</v>
      </c>
      <c r="AS407" t="s">
        <v>80</v>
      </c>
      <c r="AT407" t="s">
        <v>80</v>
      </c>
      <c r="AU407">
        <v>5</v>
      </c>
      <c r="AV407">
        <v>5</v>
      </c>
      <c r="AW407" t="s">
        <v>80</v>
      </c>
      <c r="AX407" t="s">
        <v>80</v>
      </c>
      <c r="AY407">
        <v>7</v>
      </c>
      <c r="AZ407">
        <v>7</v>
      </c>
      <c r="BA407" t="s">
        <v>80</v>
      </c>
      <c r="BB407" t="s">
        <v>80</v>
      </c>
      <c r="BC407" s="20">
        <f t="shared" si="71"/>
        <v>79</v>
      </c>
      <c r="BD407" s="20">
        <f t="shared" si="72"/>
        <v>79</v>
      </c>
      <c r="BG407">
        <v>9</v>
      </c>
      <c r="BH407">
        <v>9</v>
      </c>
      <c r="BI407" t="s">
        <v>80</v>
      </c>
      <c r="BJ407" t="s">
        <v>80</v>
      </c>
      <c r="BK407">
        <v>8</v>
      </c>
      <c r="BL407">
        <v>7</v>
      </c>
      <c r="BM407" t="s">
        <v>80</v>
      </c>
      <c r="BN407" t="s">
        <v>80</v>
      </c>
      <c r="BO407">
        <v>13</v>
      </c>
      <c r="BP407">
        <v>14</v>
      </c>
      <c r="BQ407" t="s">
        <v>80</v>
      </c>
      <c r="BR407" t="s">
        <v>80</v>
      </c>
      <c r="BS407">
        <v>8</v>
      </c>
      <c r="BT407">
        <v>8</v>
      </c>
      <c r="BU407" t="s">
        <v>80</v>
      </c>
      <c r="BV407" t="s">
        <v>80</v>
      </c>
      <c r="BW407">
        <v>6</v>
      </c>
      <c r="BX407">
        <v>6</v>
      </c>
      <c r="BY407" t="s">
        <v>80</v>
      </c>
      <c r="BZ407" t="s">
        <v>80</v>
      </c>
      <c r="CA407" s="20">
        <f t="shared" si="73"/>
        <v>44</v>
      </c>
      <c r="CB407" s="20">
        <f t="shared" si="74"/>
        <v>44</v>
      </c>
      <c r="CE407">
        <f t="shared" si="75"/>
        <v>123</v>
      </c>
      <c r="CF407">
        <f t="shared" si="76"/>
        <v>123</v>
      </c>
      <c r="CG407">
        <f t="shared" si="77"/>
        <v>0</v>
      </c>
      <c r="CH407">
        <f t="shared" si="78"/>
        <v>0</v>
      </c>
    </row>
    <row r="408" spans="1:86" hidden="1" x14ac:dyDescent="0.25">
      <c r="A408" t="s">
        <v>672</v>
      </c>
      <c r="B408" t="s">
        <v>673</v>
      </c>
      <c r="C408" t="s">
        <v>83</v>
      </c>
      <c r="D408" t="s">
        <v>503</v>
      </c>
      <c r="E408" t="s">
        <v>674</v>
      </c>
      <c r="F408" t="s">
        <v>92</v>
      </c>
      <c r="G408">
        <v>33</v>
      </c>
      <c r="H408">
        <v>33</v>
      </c>
      <c r="I408" t="s">
        <v>80</v>
      </c>
      <c r="J408" t="s">
        <v>80</v>
      </c>
      <c r="K408">
        <v>83</v>
      </c>
      <c r="L408">
        <v>83</v>
      </c>
      <c r="M408" t="s">
        <v>80</v>
      </c>
      <c r="N408" t="s">
        <v>80</v>
      </c>
      <c r="O408">
        <v>83</v>
      </c>
      <c r="P408">
        <v>83</v>
      </c>
      <c r="Q408" t="s">
        <v>80</v>
      </c>
      <c r="R408" t="s">
        <v>80</v>
      </c>
      <c r="S408">
        <v>67</v>
      </c>
      <c r="T408">
        <v>67</v>
      </c>
      <c r="U408" t="s">
        <v>80</v>
      </c>
      <c r="V408" t="s">
        <v>80</v>
      </c>
      <c r="W408">
        <v>57</v>
      </c>
      <c r="X408">
        <v>57</v>
      </c>
      <c r="Y408" t="s">
        <v>80</v>
      </c>
      <c r="Z408" t="s">
        <v>80</v>
      </c>
      <c r="AA408">
        <v>23</v>
      </c>
      <c r="AB408">
        <v>23</v>
      </c>
      <c r="AC408" t="s">
        <v>80</v>
      </c>
      <c r="AD408" t="s">
        <v>80</v>
      </c>
      <c r="AE408">
        <v>34</v>
      </c>
      <c r="AF408">
        <v>34</v>
      </c>
      <c r="AG408" t="s">
        <v>80</v>
      </c>
      <c r="AH408" t="s">
        <v>80</v>
      </c>
      <c r="AI408">
        <v>4</v>
      </c>
      <c r="AJ408">
        <v>4</v>
      </c>
      <c r="AK408" t="s">
        <v>80</v>
      </c>
      <c r="AL408" t="s">
        <v>80</v>
      </c>
      <c r="AM408">
        <v>30</v>
      </c>
      <c r="AN408">
        <v>30</v>
      </c>
      <c r="AO408" t="s">
        <v>80</v>
      </c>
      <c r="AP408" t="s">
        <v>80</v>
      </c>
      <c r="AQ408">
        <v>45</v>
      </c>
      <c r="AR408">
        <v>45</v>
      </c>
      <c r="AS408" t="s">
        <v>80</v>
      </c>
      <c r="AT408" t="s">
        <v>80</v>
      </c>
      <c r="AU408">
        <v>59</v>
      </c>
      <c r="AV408">
        <v>59</v>
      </c>
      <c r="AW408" t="s">
        <v>80</v>
      </c>
      <c r="AX408" t="s">
        <v>80</v>
      </c>
      <c r="AY408">
        <v>58</v>
      </c>
      <c r="AZ408">
        <v>58</v>
      </c>
      <c r="BA408" t="s">
        <v>80</v>
      </c>
      <c r="BB408" t="s">
        <v>80</v>
      </c>
      <c r="BC408" s="20">
        <f t="shared" si="71"/>
        <v>576</v>
      </c>
      <c r="BD408" s="20">
        <f t="shared" si="72"/>
        <v>576</v>
      </c>
      <c r="BG408">
        <v>40</v>
      </c>
      <c r="BH408">
        <v>40</v>
      </c>
      <c r="BI408" t="s">
        <v>80</v>
      </c>
      <c r="BJ408" t="s">
        <v>80</v>
      </c>
      <c r="BK408">
        <v>48</v>
      </c>
      <c r="BL408">
        <v>48</v>
      </c>
      <c r="BM408" t="s">
        <v>80</v>
      </c>
      <c r="BN408" t="s">
        <v>80</v>
      </c>
      <c r="BO408">
        <v>66</v>
      </c>
      <c r="BP408">
        <v>66</v>
      </c>
      <c r="BQ408" t="s">
        <v>80</v>
      </c>
      <c r="BR408" t="s">
        <v>80</v>
      </c>
      <c r="BS408">
        <v>45</v>
      </c>
      <c r="BT408">
        <v>45</v>
      </c>
      <c r="BU408" t="s">
        <v>80</v>
      </c>
      <c r="BV408" t="s">
        <v>80</v>
      </c>
      <c r="BW408">
        <v>48</v>
      </c>
      <c r="BX408">
        <v>48</v>
      </c>
      <c r="BY408" t="s">
        <v>80</v>
      </c>
      <c r="BZ408" t="s">
        <v>80</v>
      </c>
      <c r="CA408" s="20">
        <f t="shared" si="73"/>
        <v>247</v>
      </c>
      <c r="CB408" s="20">
        <f t="shared" si="74"/>
        <v>247</v>
      </c>
      <c r="CE408">
        <f t="shared" si="75"/>
        <v>823</v>
      </c>
      <c r="CF408">
        <f t="shared" si="76"/>
        <v>823</v>
      </c>
      <c r="CG408">
        <f t="shared" si="77"/>
        <v>0</v>
      </c>
      <c r="CH408">
        <f t="shared" si="78"/>
        <v>0</v>
      </c>
    </row>
    <row r="409" spans="1:86" hidden="1" x14ac:dyDescent="0.25">
      <c r="A409" t="s">
        <v>675</v>
      </c>
      <c r="B409" t="s">
        <v>676</v>
      </c>
      <c r="C409" t="s">
        <v>83</v>
      </c>
      <c r="D409" t="s">
        <v>147</v>
      </c>
      <c r="E409" t="s">
        <v>377</v>
      </c>
      <c r="F409" t="s">
        <v>92</v>
      </c>
      <c r="G409">
        <v>31</v>
      </c>
      <c r="H409">
        <v>31</v>
      </c>
      <c r="I409" t="s">
        <v>80</v>
      </c>
      <c r="J409" t="s">
        <v>80</v>
      </c>
      <c r="K409">
        <v>16</v>
      </c>
      <c r="L409">
        <v>16</v>
      </c>
      <c r="M409" t="s">
        <v>80</v>
      </c>
      <c r="N409" t="s">
        <v>80</v>
      </c>
      <c r="O409">
        <v>26</v>
      </c>
      <c r="P409">
        <v>26</v>
      </c>
      <c r="Q409" t="s">
        <v>80</v>
      </c>
      <c r="R409" t="s">
        <v>80</v>
      </c>
      <c r="S409">
        <v>27</v>
      </c>
      <c r="T409">
        <v>27</v>
      </c>
      <c r="U409" t="s">
        <v>80</v>
      </c>
      <c r="V409" t="s">
        <v>80</v>
      </c>
      <c r="W409">
        <v>23</v>
      </c>
      <c r="X409">
        <v>23</v>
      </c>
      <c r="Y409" t="s">
        <v>80</v>
      </c>
      <c r="Z409" t="s">
        <v>80</v>
      </c>
      <c r="AA409">
        <v>17</v>
      </c>
      <c r="AB409">
        <v>17</v>
      </c>
      <c r="AC409" t="s">
        <v>80</v>
      </c>
      <c r="AD409" t="s">
        <v>80</v>
      </c>
      <c r="AE409">
        <v>20</v>
      </c>
      <c r="AF409">
        <v>20</v>
      </c>
      <c r="AG409" t="s">
        <v>80</v>
      </c>
      <c r="AH409" t="s">
        <v>80</v>
      </c>
      <c r="AI409">
        <v>14</v>
      </c>
      <c r="AJ409">
        <v>14</v>
      </c>
      <c r="AK409" t="s">
        <v>80</v>
      </c>
      <c r="AL409" t="s">
        <v>80</v>
      </c>
      <c r="AM409">
        <v>18</v>
      </c>
      <c r="AN409">
        <v>18</v>
      </c>
      <c r="AO409" t="s">
        <v>80</v>
      </c>
      <c r="AP409" t="s">
        <v>80</v>
      </c>
      <c r="AQ409">
        <v>9</v>
      </c>
      <c r="AR409">
        <v>9</v>
      </c>
      <c r="AS409" t="s">
        <v>80</v>
      </c>
      <c r="AT409" t="s">
        <v>80</v>
      </c>
      <c r="AU409">
        <v>12</v>
      </c>
      <c r="AV409">
        <v>12</v>
      </c>
      <c r="AW409" t="s">
        <v>80</v>
      </c>
      <c r="AX409" t="s">
        <v>80</v>
      </c>
      <c r="AY409">
        <v>12</v>
      </c>
      <c r="AZ409">
        <v>12</v>
      </c>
      <c r="BA409" t="s">
        <v>80</v>
      </c>
      <c r="BB409" t="s">
        <v>80</v>
      </c>
      <c r="BC409" s="20">
        <f t="shared" si="71"/>
        <v>225</v>
      </c>
      <c r="BD409" s="20">
        <f t="shared" si="72"/>
        <v>225</v>
      </c>
      <c r="BG409">
        <v>11</v>
      </c>
      <c r="BH409">
        <v>11</v>
      </c>
      <c r="BI409" t="s">
        <v>80</v>
      </c>
      <c r="BJ409" t="s">
        <v>80</v>
      </c>
      <c r="BK409">
        <v>14</v>
      </c>
      <c r="BL409">
        <v>14</v>
      </c>
      <c r="BM409" t="s">
        <v>80</v>
      </c>
      <c r="BN409" t="s">
        <v>80</v>
      </c>
      <c r="BO409">
        <v>17</v>
      </c>
      <c r="BP409">
        <v>17</v>
      </c>
      <c r="BQ409" t="s">
        <v>80</v>
      </c>
      <c r="BR409" t="s">
        <v>80</v>
      </c>
      <c r="BS409">
        <v>14</v>
      </c>
      <c r="BT409">
        <v>14</v>
      </c>
      <c r="BU409" t="s">
        <v>80</v>
      </c>
      <c r="BV409" t="s">
        <v>80</v>
      </c>
      <c r="BW409">
        <v>20</v>
      </c>
      <c r="BX409">
        <v>20</v>
      </c>
      <c r="BY409" t="s">
        <v>80</v>
      </c>
      <c r="BZ409" t="s">
        <v>80</v>
      </c>
      <c r="CA409" s="20">
        <f t="shared" si="73"/>
        <v>76</v>
      </c>
      <c r="CB409" s="20">
        <f t="shared" si="74"/>
        <v>76</v>
      </c>
      <c r="CE409">
        <f t="shared" si="75"/>
        <v>301</v>
      </c>
      <c r="CF409">
        <f t="shared" si="76"/>
        <v>301</v>
      </c>
      <c r="CG409">
        <f t="shared" si="77"/>
        <v>0</v>
      </c>
      <c r="CH409">
        <f t="shared" si="78"/>
        <v>0</v>
      </c>
    </row>
    <row r="410" spans="1:86" hidden="1" x14ac:dyDescent="0.25">
      <c r="A410" t="s">
        <v>675</v>
      </c>
      <c r="B410" t="s">
        <v>676</v>
      </c>
      <c r="C410" t="s">
        <v>83</v>
      </c>
      <c r="D410" t="s">
        <v>147</v>
      </c>
      <c r="E410" t="s">
        <v>377</v>
      </c>
      <c r="F410" t="s">
        <v>86</v>
      </c>
      <c r="G410">
        <v>22</v>
      </c>
      <c r="H410">
        <v>22</v>
      </c>
      <c r="I410" t="s">
        <v>80</v>
      </c>
      <c r="J410" t="s">
        <v>80</v>
      </c>
      <c r="K410">
        <v>43</v>
      </c>
      <c r="L410">
        <v>40</v>
      </c>
      <c r="M410" t="s">
        <v>80</v>
      </c>
      <c r="N410" t="s">
        <v>80</v>
      </c>
      <c r="O410">
        <v>39</v>
      </c>
      <c r="P410">
        <v>42</v>
      </c>
      <c r="Q410" t="s">
        <v>80</v>
      </c>
      <c r="R410" t="s">
        <v>80</v>
      </c>
      <c r="S410">
        <v>30</v>
      </c>
      <c r="T410">
        <v>28</v>
      </c>
      <c r="U410" t="s">
        <v>80</v>
      </c>
      <c r="V410" t="s">
        <v>80</v>
      </c>
      <c r="W410">
        <v>46</v>
      </c>
      <c r="X410">
        <v>47</v>
      </c>
      <c r="Y410" t="s">
        <v>80</v>
      </c>
      <c r="Z410" t="s">
        <v>80</v>
      </c>
      <c r="AA410">
        <v>45</v>
      </c>
      <c r="AB410">
        <v>46</v>
      </c>
      <c r="AC410" t="s">
        <v>80</v>
      </c>
      <c r="AD410" t="s">
        <v>80</v>
      </c>
      <c r="AE410">
        <v>14</v>
      </c>
      <c r="AF410">
        <v>14</v>
      </c>
      <c r="AG410" t="s">
        <v>80</v>
      </c>
      <c r="AH410" t="s">
        <v>80</v>
      </c>
      <c r="AI410">
        <v>10</v>
      </c>
      <c r="AJ410">
        <v>8</v>
      </c>
      <c r="AK410" t="s">
        <v>80</v>
      </c>
      <c r="AL410" t="s">
        <v>80</v>
      </c>
      <c r="AM410">
        <v>19</v>
      </c>
      <c r="AN410">
        <v>21</v>
      </c>
      <c r="AO410" t="s">
        <v>80</v>
      </c>
      <c r="AP410" t="s">
        <v>80</v>
      </c>
      <c r="AQ410">
        <v>15</v>
      </c>
      <c r="AR410">
        <v>15</v>
      </c>
      <c r="AS410" t="s">
        <v>80</v>
      </c>
      <c r="AT410" t="s">
        <v>80</v>
      </c>
      <c r="AU410">
        <v>17</v>
      </c>
      <c r="AV410">
        <v>17</v>
      </c>
      <c r="AW410" t="s">
        <v>80</v>
      </c>
      <c r="AX410" t="s">
        <v>80</v>
      </c>
      <c r="AY410">
        <v>6</v>
      </c>
      <c r="AZ410">
        <v>6</v>
      </c>
      <c r="BA410" t="s">
        <v>80</v>
      </c>
      <c r="BB410" t="s">
        <v>80</v>
      </c>
      <c r="BC410" s="20">
        <f t="shared" si="71"/>
        <v>306</v>
      </c>
      <c r="BD410" s="20">
        <f t="shared" si="72"/>
        <v>306</v>
      </c>
      <c r="BG410">
        <v>13</v>
      </c>
      <c r="BH410">
        <v>13</v>
      </c>
      <c r="BI410" t="s">
        <v>80</v>
      </c>
      <c r="BJ410" t="s">
        <v>80</v>
      </c>
      <c r="BK410">
        <v>20</v>
      </c>
      <c r="BL410">
        <v>18</v>
      </c>
      <c r="BM410" t="s">
        <v>80</v>
      </c>
      <c r="BN410" t="s">
        <v>80</v>
      </c>
      <c r="BO410">
        <v>31</v>
      </c>
      <c r="BP410">
        <v>33</v>
      </c>
      <c r="BQ410" t="s">
        <v>80</v>
      </c>
      <c r="BR410" t="s">
        <v>80</v>
      </c>
      <c r="BS410">
        <v>28</v>
      </c>
      <c r="BT410">
        <v>27</v>
      </c>
      <c r="BU410" t="s">
        <v>80</v>
      </c>
      <c r="BV410" t="s">
        <v>80</v>
      </c>
      <c r="BW410">
        <v>12</v>
      </c>
      <c r="BX410">
        <v>13</v>
      </c>
      <c r="BY410" t="s">
        <v>80</v>
      </c>
      <c r="BZ410" t="s">
        <v>80</v>
      </c>
      <c r="CA410" s="20">
        <f t="shared" si="73"/>
        <v>104</v>
      </c>
      <c r="CB410" s="20">
        <f t="shared" si="74"/>
        <v>104</v>
      </c>
      <c r="CE410">
        <f t="shared" si="75"/>
        <v>410</v>
      </c>
      <c r="CF410">
        <f t="shared" si="76"/>
        <v>410</v>
      </c>
      <c r="CG410">
        <f t="shared" si="77"/>
        <v>0</v>
      </c>
      <c r="CH410">
        <f t="shared" si="78"/>
        <v>0</v>
      </c>
    </row>
    <row r="411" spans="1:86" hidden="1" x14ac:dyDescent="0.25">
      <c r="A411" t="s">
        <v>677</v>
      </c>
      <c r="B411" t="s">
        <v>678</v>
      </c>
      <c r="C411" t="s">
        <v>123</v>
      </c>
      <c r="D411" t="s">
        <v>124</v>
      </c>
      <c r="E411" t="s">
        <v>679</v>
      </c>
      <c r="F411" t="s">
        <v>109</v>
      </c>
      <c r="G411">
        <v>403</v>
      </c>
      <c r="H411">
        <v>389</v>
      </c>
      <c r="I411">
        <v>4</v>
      </c>
      <c r="J411">
        <v>30</v>
      </c>
      <c r="K411">
        <v>356</v>
      </c>
      <c r="L411">
        <v>351</v>
      </c>
      <c r="M411">
        <v>6</v>
      </c>
      <c r="N411">
        <v>22</v>
      </c>
      <c r="O411">
        <v>420</v>
      </c>
      <c r="P411">
        <v>429</v>
      </c>
      <c r="Q411">
        <v>8</v>
      </c>
      <c r="R411">
        <v>34</v>
      </c>
      <c r="S411">
        <v>380</v>
      </c>
      <c r="T411">
        <v>377</v>
      </c>
      <c r="U411">
        <v>5</v>
      </c>
      <c r="V411">
        <v>22</v>
      </c>
      <c r="W411">
        <v>352</v>
      </c>
      <c r="X411">
        <v>360</v>
      </c>
      <c r="Y411">
        <v>5</v>
      </c>
      <c r="Z411">
        <v>21</v>
      </c>
      <c r="AA411">
        <v>359</v>
      </c>
      <c r="AB411">
        <v>369</v>
      </c>
      <c r="AC411">
        <v>7</v>
      </c>
      <c r="AD411">
        <v>29</v>
      </c>
      <c r="AE411">
        <v>327</v>
      </c>
      <c r="AF411">
        <v>328</v>
      </c>
      <c r="AG411">
        <v>4</v>
      </c>
      <c r="AH411">
        <v>26</v>
      </c>
      <c r="AI411">
        <v>339</v>
      </c>
      <c r="AJ411">
        <v>347</v>
      </c>
      <c r="AK411">
        <v>8</v>
      </c>
      <c r="AL411">
        <v>31</v>
      </c>
      <c r="AM411">
        <v>325</v>
      </c>
      <c r="AN411">
        <v>319</v>
      </c>
      <c r="AO411">
        <v>9</v>
      </c>
      <c r="AP411">
        <v>27</v>
      </c>
      <c r="AQ411">
        <v>384</v>
      </c>
      <c r="AR411">
        <v>370</v>
      </c>
      <c r="AS411">
        <v>5</v>
      </c>
      <c r="AT411">
        <v>24</v>
      </c>
      <c r="AU411">
        <v>382</v>
      </c>
      <c r="AV411">
        <v>390</v>
      </c>
      <c r="AW411">
        <v>11</v>
      </c>
      <c r="AX411">
        <v>33</v>
      </c>
      <c r="AY411">
        <v>436</v>
      </c>
      <c r="AZ411">
        <v>425</v>
      </c>
      <c r="BA411">
        <v>6</v>
      </c>
      <c r="BB411">
        <v>45</v>
      </c>
      <c r="BC411" s="20">
        <f t="shared" si="71"/>
        <v>4463</v>
      </c>
      <c r="BD411" s="20">
        <f t="shared" si="72"/>
        <v>4454</v>
      </c>
      <c r="BE411" s="20">
        <f t="shared" si="79"/>
        <v>78</v>
      </c>
      <c r="BF411" s="20">
        <f t="shared" si="81"/>
        <v>344</v>
      </c>
      <c r="BG411">
        <v>452</v>
      </c>
      <c r="BH411">
        <v>437</v>
      </c>
      <c r="BI411">
        <v>3</v>
      </c>
      <c r="BJ411">
        <v>50</v>
      </c>
      <c r="BK411">
        <v>379</v>
      </c>
      <c r="BL411">
        <v>386</v>
      </c>
      <c r="BM411">
        <v>7</v>
      </c>
      <c r="BN411">
        <v>32</v>
      </c>
      <c r="BO411">
        <v>483</v>
      </c>
      <c r="BP411">
        <v>474</v>
      </c>
      <c r="BQ411">
        <v>10</v>
      </c>
      <c r="BR411">
        <v>33</v>
      </c>
      <c r="BS411">
        <v>425</v>
      </c>
      <c r="BT411">
        <v>434</v>
      </c>
      <c r="BU411">
        <v>10</v>
      </c>
      <c r="BV411">
        <v>40</v>
      </c>
      <c r="BW411">
        <v>345</v>
      </c>
      <c r="BX411">
        <v>422</v>
      </c>
      <c r="BY411">
        <v>2</v>
      </c>
      <c r="BZ411">
        <v>34</v>
      </c>
      <c r="CA411" s="20">
        <f t="shared" si="73"/>
        <v>2084</v>
      </c>
      <c r="CB411" s="20">
        <f t="shared" si="74"/>
        <v>2153</v>
      </c>
      <c r="CC411" s="20">
        <f t="shared" si="80"/>
        <v>32</v>
      </c>
      <c r="CD411" s="20">
        <f t="shared" si="82"/>
        <v>189</v>
      </c>
      <c r="CE411">
        <f t="shared" si="75"/>
        <v>6547</v>
      </c>
      <c r="CF411">
        <f t="shared" si="76"/>
        <v>6607</v>
      </c>
      <c r="CG411">
        <f t="shared" si="77"/>
        <v>110</v>
      </c>
      <c r="CH411">
        <f t="shared" si="78"/>
        <v>533</v>
      </c>
    </row>
    <row r="412" spans="1:86" hidden="1" x14ac:dyDescent="0.25">
      <c r="A412" t="s">
        <v>677</v>
      </c>
      <c r="B412" t="s">
        <v>678</v>
      </c>
      <c r="C412" t="s">
        <v>123</v>
      </c>
      <c r="D412" t="s">
        <v>124</v>
      </c>
      <c r="E412" t="s">
        <v>679</v>
      </c>
      <c r="F412" t="s">
        <v>110</v>
      </c>
      <c r="G412">
        <v>1</v>
      </c>
      <c r="H412">
        <v>1</v>
      </c>
      <c r="I412" t="s">
        <v>80</v>
      </c>
      <c r="J412" t="s">
        <v>80</v>
      </c>
      <c r="K412">
        <v>2</v>
      </c>
      <c r="L412">
        <v>2</v>
      </c>
      <c r="M412" t="s">
        <v>80</v>
      </c>
      <c r="N412" t="s">
        <v>80</v>
      </c>
      <c r="O412">
        <v>5</v>
      </c>
      <c r="P412">
        <v>5</v>
      </c>
      <c r="Q412" t="s">
        <v>80</v>
      </c>
      <c r="R412" t="s">
        <v>80</v>
      </c>
      <c r="S412">
        <v>2</v>
      </c>
      <c r="T412">
        <v>2</v>
      </c>
      <c r="U412" t="s">
        <v>80</v>
      </c>
      <c r="V412" t="s">
        <v>80</v>
      </c>
      <c r="W412">
        <v>3</v>
      </c>
      <c r="X412">
        <v>3</v>
      </c>
      <c r="Y412" t="s">
        <v>80</v>
      </c>
      <c r="Z412" t="s">
        <v>80</v>
      </c>
      <c r="AA412">
        <v>4</v>
      </c>
      <c r="AB412">
        <v>4</v>
      </c>
      <c r="AC412" t="s">
        <v>80</v>
      </c>
      <c r="AD412" t="s">
        <v>80</v>
      </c>
      <c r="AE412">
        <v>2</v>
      </c>
      <c r="AF412">
        <v>2</v>
      </c>
      <c r="AG412" t="s">
        <v>80</v>
      </c>
      <c r="AH412" t="s">
        <v>80</v>
      </c>
      <c r="AI412">
        <v>2</v>
      </c>
      <c r="AJ412">
        <v>2</v>
      </c>
      <c r="AK412" t="s">
        <v>80</v>
      </c>
      <c r="AL412" t="s">
        <v>80</v>
      </c>
      <c r="AM412">
        <v>2</v>
      </c>
      <c r="AN412">
        <v>2</v>
      </c>
      <c r="AO412" t="s">
        <v>80</v>
      </c>
      <c r="AP412" t="s">
        <v>80</v>
      </c>
      <c r="AQ412">
        <v>5</v>
      </c>
      <c r="AR412">
        <v>5</v>
      </c>
      <c r="AS412" t="s">
        <v>80</v>
      </c>
      <c r="AT412" t="s">
        <v>80</v>
      </c>
      <c r="AU412">
        <v>5</v>
      </c>
      <c r="AV412">
        <v>5</v>
      </c>
      <c r="AW412" t="s">
        <v>80</v>
      </c>
      <c r="AX412" t="s">
        <v>80</v>
      </c>
      <c r="AY412">
        <v>4</v>
      </c>
      <c r="AZ412">
        <v>4</v>
      </c>
      <c r="BA412" t="s">
        <v>80</v>
      </c>
      <c r="BB412" t="s">
        <v>80</v>
      </c>
      <c r="BC412" s="20">
        <f t="shared" si="71"/>
        <v>37</v>
      </c>
      <c r="BD412" s="20">
        <f t="shared" si="72"/>
        <v>37</v>
      </c>
      <c r="BG412">
        <v>1</v>
      </c>
      <c r="BH412">
        <v>1</v>
      </c>
      <c r="BI412" t="s">
        <v>80</v>
      </c>
      <c r="BJ412" t="s">
        <v>80</v>
      </c>
      <c r="BK412">
        <v>5</v>
      </c>
      <c r="BL412">
        <v>5</v>
      </c>
      <c r="BM412" t="s">
        <v>80</v>
      </c>
      <c r="BN412" t="s">
        <v>80</v>
      </c>
      <c r="BO412">
        <v>8</v>
      </c>
      <c r="BP412">
        <v>8</v>
      </c>
      <c r="BQ412" t="s">
        <v>80</v>
      </c>
      <c r="BR412" t="s">
        <v>80</v>
      </c>
      <c r="BS412">
        <v>4</v>
      </c>
      <c r="BT412">
        <v>4</v>
      </c>
      <c r="BU412" t="s">
        <v>80</v>
      </c>
      <c r="BV412" t="s">
        <v>80</v>
      </c>
      <c r="BW412">
        <v>5</v>
      </c>
      <c r="BX412">
        <v>5</v>
      </c>
      <c r="BY412" t="s">
        <v>80</v>
      </c>
      <c r="BZ412" t="s">
        <v>80</v>
      </c>
      <c r="CA412" s="20">
        <f t="shared" si="73"/>
        <v>23</v>
      </c>
      <c r="CB412" s="20">
        <f t="shared" si="74"/>
        <v>23</v>
      </c>
      <c r="CE412">
        <f t="shared" si="75"/>
        <v>60</v>
      </c>
      <c r="CF412">
        <f t="shared" si="76"/>
        <v>60</v>
      </c>
      <c r="CG412">
        <f t="shared" si="77"/>
        <v>0</v>
      </c>
      <c r="CH412">
        <f t="shared" si="78"/>
        <v>0</v>
      </c>
    </row>
    <row r="413" spans="1:86" hidden="1" x14ac:dyDescent="0.25">
      <c r="A413" t="s">
        <v>677</v>
      </c>
      <c r="B413" t="s">
        <v>678</v>
      </c>
      <c r="C413" t="s">
        <v>123</v>
      </c>
      <c r="D413" t="s">
        <v>124</v>
      </c>
      <c r="E413" t="s">
        <v>679</v>
      </c>
      <c r="F413" t="s">
        <v>111</v>
      </c>
      <c r="G413">
        <v>1</v>
      </c>
      <c r="H413">
        <v>1</v>
      </c>
      <c r="I413" t="s">
        <v>80</v>
      </c>
      <c r="J413" t="s">
        <v>80</v>
      </c>
      <c r="K413">
        <v>3</v>
      </c>
      <c r="L413">
        <v>3</v>
      </c>
      <c r="M413" t="s">
        <v>80</v>
      </c>
      <c r="N413" t="s">
        <v>80</v>
      </c>
      <c r="O413">
        <v>2</v>
      </c>
      <c r="P413">
        <v>2</v>
      </c>
      <c r="Q413" t="s">
        <v>80</v>
      </c>
      <c r="R413" t="s">
        <v>80</v>
      </c>
      <c r="S413" t="s">
        <v>80</v>
      </c>
      <c r="T413" t="s">
        <v>80</v>
      </c>
      <c r="U413" t="s">
        <v>80</v>
      </c>
      <c r="V413" t="s">
        <v>80</v>
      </c>
      <c r="W413" t="s">
        <v>80</v>
      </c>
      <c r="X413" t="s">
        <v>80</v>
      </c>
      <c r="Y413" t="s">
        <v>80</v>
      </c>
      <c r="Z413" t="s">
        <v>80</v>
      </c>
      <c r="AA413">
        <v>1</v>
      </c>
      <c r="AB413">
        <v>1</v>
      </c>
      <c r="AC413" t="s">
        <v>80</v>
      </c>
      <c r="AD413" t="s">
        <v>80</v>
      </c>
      <c r="AE413">
        <v>4</v>
      </c>
      <c r="AF413">
        <v>4</v>
      </c>
      <c r="AG413" t="s">
        <v>80</v>
      </c>
      <c r="AH413" t="s">
        <v>80</v>
      </c>
      <c r="AI413" t="s">
        <v>80</v>
      </c>
      <c r="AJ413" t="s">
        <v>80</v>
      </c>
      <c r="AK413" t="s">
        <v>80</v>
      </c>
      <c r="AL413" t="s">
        <v>80</v>
      </c>
      <c r="AM413" t="s">
        <v>80</v>
      </c>
      <c r="AN413" t="s">
        <v>80</v>
      </c>
      <c r="AO413" t="s">
        <v>80</v>
      </c>
      <c r="AP413" t="s">
        <v>80</v>
      </c>
      <c r="AQ413" t="s">
        <v>80</v>
      </c>
      <c r="AR413" t="s">
        <v>80</v>
      </c>
      <c r="AS413" t="s">
        <v>80</v>
      </c>
      <c r="AT413" t="s">
        <v>80</v>
      </c>
      <c r="AU413" t="s">
        <v>80</v>
      </c>
      <c r="AV413" t="s">
        <v>80</v>
      </c>
      <c r="AW413" t="s">
        <v>80</v>
      </c>
      <c r="AX413" t="s">
        <v>80</v>
      </c>
      <c r="AY413" t="s">
        <v>80</v>
      </c>
      <c r="AZ413" t="s">
        <v>80</v>
      </c>
      <c r="BA413" t="s">
        <v>80</v>
      </c>
      <c r="BB413" t="s">
        <v>80</v>
      </c>
      <c r="BG413" t="s">
        <v>80</v>
      </c>
      <c r="BH413" t="s">
        <v>80</v>
      </c>
      <c r="BI413" t="s">
        <v>80</v>
      </c>
      <c r="BJ413" t="s">
        <v>80</v>
      </c>
      <c r="BK413" t="s">
        <v>80</v>
      </c>
      <c r="BL413" t="s">
        <v>80</v>
      </c>
      <c r="BM413" t="s">
        <v>80</v>
      </c>
      <c r="BN413" t="s">
        <v>80</v>
      </c>
      <c r="BO413" t="s">
        <v>80</v>
      </c>
      <c r="BP413" t="s">
        <v>80</v>
      </c>
      <c r="BQ413" t="s">
        <v>80</v>
      </c>
      <c r="BR413" t="s">
        <v>80</v>
      </c>
      <c r="BS413">
        <v>1</v>
      </c>
      <c r="BT413">
        <v>1</v>
      </c>
      <c r="BU413" t="s">
        <v>80</v>
      </c>
      <c r="BV413" t="s">
        <v>80</v>
      </c>
      <c r="BW413">
        <v>2</v>
      </c>
      <c r="BX413">
        <v>2</v>
      </c>
      <c r="BY413" t="s">
        <v>80</v>
      </c>
      <c r="BZ413" t="s">
        <v>80</v>
      </c>
      <c r="CE413">
        <f t="shared" si="75"/>
        <v>0</v>
      </c>
      <c r="CF413">
        <f t="shared" si="76"/>
        <v>0</v>
      </c>
      <c r="CG413">
        <f t="shared" si="77"/>
        <v>0</v>
      </c>
      <c r="CH413">
        <f t="shared" si="78"/>
        <v>0</v>
      </c>
    </row>
    <row r="414" spans="1:86" hidden="1" x14ac:dyDescent="0.25">
      <c r="A414" t="s">
        <v>677</v>
      </c>
      <c r="B414" t="s">
        <v>678</v>
      </c>
      <c r="C414" t="s">
        <v>123</v>
      </c>
      <c r="D414" t="s">
        <v>482</v>
      </c>
      <c r="E414" t="s">
        <v>680</v>
      </c>
      <c r="F414" t="s">
        <v>109</v>
      </c>
      <c r="G414" t="s">
        <v>80</v>
      </c>
      <c r="H414" t="s">
        <v>80</v>
      </c>
      <c r="I414" t="s">
        <v>80</v>
      </c>
      <c r="J414" t="s">
        <v>80</v>
      </c>
      <c r="K414" t="s">
        <v>80</v>
      </c>
      <c r="L414" t="s">
        <v>80</v>
      </c>
      <c r="M414" t="s">
        <v>80</v>
      </c>
      <c r="N414" t="s">
        <v>80</v>
      </c>
      <c r="O414" t="s">
        <v>80</v>
      </c>
      <c r="P414" t="s">
        <v>80</v>
      </c>
      <c r="Q414" t="s">
        <v>80</v>
      </c>
      <c r="R414" t="s">
        <v>80</v>
      </c>
      <c r="S414" t="s">
        <v>80</v>
      </c>
      <c r="T414" t="s">
        <v>80</v>
      </c>
      <c r="U414" t="s">
        <v>80</v>
      </c>
      <c r="V414" t="s">
        <v>80</v>
      </c>
      <c r="W414" t="s">
        <v>80</v>
      </c>
      <c r="X414" t="s">
        <v>80</v>
      </c>
      <c r="Y414" t="s">
        <v>80</v>
      </c>
      <c r="Z414" t="s">
        <v>80</v>
      </c>
      <c r="AA414" t="s">
        <v>80</v>
      </c>
      <c r="AB414" t="s">
        <v>80</v>
      </c>
      <c r="AC414" t="s">
        <v>80</v>
      </c>
      <c r="AD414" t="s">
        <v>80</v>
      </c>
      <c r="AE414" t="s">
        <v>80</v>
      </c>
      <c r="AF414" t="s">
        <v>80</v>
      </c>
      <c r="AG414" t="s">
        <v>80</v>
      </c>
      <c r="AH414" t="s">
        <v>80</v>
      </c>
      <c r="AI414" t="s">
        <v>80</v>
      </c>
      <c r="AJ414" t="s">
        <v>80</v>
      </c>
      <c r="AK414" t="s">
        <v>80</v>
      </c>
      <c r="AL414" t="s">
        <v>80</v>
      </c>
      <c r="AM414" t="s">
        <v>80</v>
      </c>
      <c r="AN414" t="s">
        <v>80</v>
      </c>
      <c r="AO414" t="s">
        <v>80</v>
      </c>
      <c r="AP414" t="s">
        <v>80</v>
      </c>
      <c r="AQ414">
        <v>24</v>
      </c>
      <c r="AR414">
        <v>10</v>
      </c>
      <c r="AS414">
        <v>2</v>
      </c>
      <c r="AT414">
        <v>1</v>
      </c>
      <c r="AU414">
        <v>112</v>
      </c>
      <c r="AV414">
        <v>106</v>
      </c>
      <c r="AW414">
        <v>1</v>
      </c>
      <c r="AX414">
        <v>7</v>
      </c>
      <c r="AY414">
        <v>244</v>
      </c>
      <c r="AZ414">
        <v>238</v>
      </c>
      <c r="BA414">
        <v>12</v>
      </c>
      <c r="BB414">
        <v>5</v>
      </c>
      <c r="BG414">
        <v>212</v>
      </c>
      <c r="BH414">
        <v>213</v>
      </c>
      <c r="BI414">
        <v>13</v>
      </c>
      <c r="BJ414">
        <v>6</v>
      </c>
      <c r="BK414">
        <v>166</v>
      </c>
      <c r="BL414">
        <v>158</v>
      </c>
      <c r="BM414">
        <v>11</v>
      </c>
      <c r="BN414">
        <v>8</v>
      </c>
      <c r="BO414">
        <v>243</v>
      </c>
      <c r="BP414">
        <v>227</v>
      </c>
      <c r="BQ414">
        <v>14</v>
      </c>
      <c r="BR414">
        <v>11</v>
      </c>
      <c r="BS414">
        <v>232</v>
      </c>
      <c r="BT414">
        <v>240</v>
      </c>
      <c r="BU414">
        <v>6</v>
      </c>
      <c r="BV414">
        <v>8</v>
      </c>
      <c r="BW414">
        <v>170</v>
      </c>
      <c r="BX414">
        <v>211</v>
      </c>
      <c r="BY414">
        <v>10</v>
      </c>
      <c r="BZ414">
        <v>10</v>
      </c>
      <c r="CA414" s="20">
        <f t="shared" si="73"/>
        <v>1023</v>
      </c>
      <c r="CB414" s="20">
        <f t="shared" si="74"/>
        <v>1049</v>
      </c>
      <c r="CC414" s="20">
        <f t="shared" si="80"/>
        <v>54</v>
      </c>
      <c r="CD414" s="20">
        <f t="shared" si="82"/>
        <v>43</v>
      </c>
      <c r="CE414">
        <f t="shared" si="75"/>
        <v>1023</v>
      </c>
      <c r="CF414">
        <f t="shared" si="76"/>
        <v>1049</v>
      </c>
      <c r="CG414">
        <f t="shared" si="77"/>
        <v>54</v>
      </c>
      <c r="CH414">
        <f t="shared" si="78"/>
        <v>43</v>
      </c>
    </row>
    <row r="415" spans="1:86" hidden="1" x14ac:dyDescent="0.25">
      <c r="A415" t="s">
        <v>677</v>
      </c>
      <c r="B415" t="s">
        <v>678</v>
      </c>
      <c r="C415" t="s">
        <v>123</v>
      </c>
      <c r="D415" t="s">
        <v>482</v>
      </c>
      <c r="E415" t="s">
        <v>680</v>
      </c>
      <c r="F415" t="s">
        <v>110</v>
      </c>
      <c r="G415" t="s">
        <v>80</v>
      </c>
      <c r="H415" t="s">
        <v>80</v>
      </c>
      <c r="I415" t="s">
        <v>80</v>
      </c>
      <c r="J415" t="s">
        <v>80</v>
      </c>
      <c r="K415" t="s">
        <v>80</v>
      </c>
      <c r="L415" t="s">
        <v>80</v>
      </c>
      <c r="M415" t="s">
        <v>80</v>
      </c>
      <c r="N415" t="s">
        <v>80</v>
      </c>
      <c r="O415" t="s">
        <v>80</v>
      </c>
      <c r="P415" t="s">
        <v>80</v>
      </c>
      <c r="Q415" t="s">
        <v>80</v>
      </c>
      <c r="R415" t="s">
        <v>80</v>
      </c>
      <c r="S415" t="s">
        <v>80</v>
      </c>
      <c r="T415" t="s">
        <v>80</v>
      </c>
      <c r="U415" t="s">
        <v>80</v>
      </c>
      <c r="V415" t="s">
        <v>80</v>
      </c>
      <c r="W415" t="s">
        <v>80</v>
      </c>
      <c r="X415" t="s">
        <v>80</v>
      </c>
      <c r="Y415" t="s">
        <v>80</v>
      </c>
      <c r="Z415" t="s">
        <v>80</v>
      </c>
      <c r="AA415" t="s">
        <v>80</v>
      </c>
      <c r="AB415" t="s">
        <v>80</v>
      </c>
      <c r="AC415" t="s">
        <v>80</v>
      </c>
      <c r="AD415" t="s">
        <v>80</v>
      </c>
      <c r="AE415" t="s">
        <v>80</v>
      </c>
      <c r="AF415" t="s">
        <v>80</v>
      </c>
      <c r="AG415" t="s">
        <v>80</v>
      </c>
      <c r="AH415" t="s">
        <v>80</v>
      </c>
      <c r="AI415" t="s">
        <v>80</v>
      </c>
      <c r="AJ415" t="s">
        <v>80</v>
      </c>
      <c r="AK415" t="s">
        <v>80</v>
      </c>
      <c r="AL415" t="s">
        <v>80</v>
      </c>
      <c r="AM415" t="s">
        <v>80</v>
      </c>
      <c r="AN415" t="s">
        <v>80</v>
      </c>
      <c r="AO415" t="s">
        <v>80</v>
      </c>
      <c r="AP415" t="s">
        <v>80</v>
      </c>
      <c r="AQ415" t="s">
        <v>80</v>
      </c>
      <c r="AR415" t="s">
        <v>80</v>
      </c>
      <c r="AS415" t="s">
        <v>80</v>
      </c>
      <c r="AT415" t="s">
        <v>80</v>
      </c>
      <c r="AU415" t="s">
        <v>80</v>
      </c>
      <c r="AV415" t="s">
        <v>80</v>
      </c>
      <c r="AW415" t="s">
        <v>80</v>
      </c>
      <c r="AX415" t="s">
        <v>80</v>
      </c>
      <c r="AY415" t="s">
        <v>80</v>
      </c>
      <c r="AZ415" t="s">
        <v>80</v>
      </c>
      <c r="BA415" t="s">
        <v>80</v>
      </c>
      <c r="BB415" t="s">
        <v>80</v>
      </c>
      <c r="BG415" t="s">
        <v>80</v>
      </c>
      <c r="BH415" t="s">
        <v>80</v>
      </c>
      <c r="BI415" t="s">
        <v>80</v>
      </c>
      <c r="BJ415" t="s">
        <v>80</v>
      </c>
      <c r="BK415" t="s">
        <v>80</v>
      </c>
      <c r="BL415" t="s">
        <v>80</v>
      </c>
      <c r="BM415" t="s">
        <v>80</v>
      </c>
      <c r="BN415" t="s">
        <v>80</v>
      </c>
      <c r="BO415" t="s">
        <v>80</v>
      </c>
      <c r="BP415" t="s">
        <v>80</v>
      </c>
      <c r="BQ415" t="s">
        <v>80</v>
      </c>
      <c r="BR415" t="s">
        <v>80</v>
      </c>
      <c r="BS415" t="s">
        <v>80</v>
      </c>
      <c r="BT415" t="s">
        <v>80</v>
      </c>
      <c r="BU415" t="s">
        <v>80</v>
      </c>
      <c r="BV415" t="s">
        <v>80</v>
      </c>
      <c r="BW415">
        <v>1</v>
      </c>
      <c r="BX415">
        <v>1</v>
      </c>
      <c r="BY415" t="s">
        <v>80</v>
      </c>
      <c r="BZ415" t="s">
        <v>80</v>
      </c>
      <c r="CE415">
        <f t="shared" si="75"/>
        <v>0</v>
      </c>
      <c r="CF415">
        <f t="shared" si="76"/>
        <v>0</v>
      </c>
      <c r="CG415">
        <f t="shared" si="77"/>
        <v>0</v>
      </c>
      <c r="CH415">
        <f t="shared" si="78"/>
        <v>0</v>
      </c>
    </row>
    <row r="416" spans="1:86" hidden="1" x14ac:dyDescent="0.25">
      <c r="A416" t="s">
        <v>681</v>
      </c>
      <c r="B416" t="s">
        <v>682</v>
      </c>
      <c r="C416" t="s">
        <v>83</v>
      </c>
      <c r="D416" t="s">
        <v>151</v>
      </c>
      <c r="E416" t="s">
        <v>683</v>
      </c>
      <c r="F416" t="s">
        <v>109</v>
      </c>
      <c r="G416" t="s">
        <v>80</v>
      </c>
      <c r="H416" t="s">
        <v>80</v>
      </c>
      <c r="I416" t="s">
        <v>80</v>
      </c>
      <c r="J416" t="s">
        <v>80</v>
      </c>
      <c r="K416">
        <v>5</v>
      </c>
      <c r="L416">
        <v>5</v>
      </c>
      <c r="M416" t="s">
        <v>80</v>
      </c>
      <c r="N416" t="s">
        <v>80</v>
      </c>
      <c r="O416">
        <v>5</v>
      </c>
      <c r="P416">
        <v>5</v>
      </c>
      <c r="Q416" t="s">
        <v>80</v>
      </c>
      <c r="R416" t="s">
        <v>80</v>
      </c>
      <c r="S416">
        <v>7</v>
      </c>
      <c r="T416">
        <v>7</v>
      </c>
      <c r="U416" t="s">
        <v>80</v>
      </c>
      <c r="V416" t="s">
        <v>80</v>
      </c>
      <c r="W416">
        <v>3</v>
      </c>
      <c r="X416">
        <v>3</v>
      </c>
      <c r="Y416" t="s">
        <v>80</v>
      </c>
      <c r="Z416" t="s">
        <v>80</v>
      </c>
      <c r="AA416">
        <v>4</v>
      </c>
      <c r="AB416">
        <v>4</v>
      </c>
      <c r="AC416" t="s">
        <v>80</v>
      </c>
      <c r="AD416" t="s">
        <v>80</v>
      </c>
      <c r="AE416">
        <v>5</v>
      </c>
      <c r="AF416">
        <v>4</v>
      </c>
      <c r="AG416">
        <v>2</v>
      </c>
      <c r="AH416" t="s">
        <v>80</v>
      </c>
      <c r="AI416">
        <v>6</v>
      </c>
      <c r="AJ416">
        <v>7</v>
      </c>
      <c r="AK416">
        <v>1</v>
      </c>
      <c r="AL416" t="s">
        <v>80</v>
      </c>
      <c r="AM416">
        <v>5</v>
      </c>
      <c r="AN416">
        <v>4</v>
      </c>
      <c r="AO416" t="s">
        <v>80</v>
      </c>
      <c r="AP416" t="s">
        <v>80</v>
      </c>
      <c r="AQ416">
        <v>7</v>
      </c>
      <c r="AR416">
        <v>7</v>
      </c>
      <c r="AS416">
        <v>1</v>
      </c>
      <c r="AT416" t="s">
        <v>80</v>
      </c>
      <c r="AU416">
        <v>3</v>
      </c>
      <c r="AV416">
        <v>4</v>
      </c>
      <c r="AW416" t="s">
        <v>80</v>
      </c>
      <c r="AX416" t="s">
        <v>80</v>
      </c>
      <c r="AY416">
        <v>2</v>
      </c>
      <c r="AZ416">
        <v>2</v>
      </c>
      <c r="BA416" t="s">
        <v>80</v>
      </c>
      <c r="BB416" t="s">
        <v>80</v>
      </c>
      <c r="BG416">
        <v>1</v>
      </c>
      <c r="BH416">
        <v>1</v>
      </c>
      <c r="BI416" t="s">
        <v>80</v>
      </c>
      <c r="BJ416" t="s">
        <v>80</v>
      </c>
      <c r="BK416">
        <v>6</v>
      </c>
      <c r="BL416">
        <v>6</v>
      </c>
      <c r="BM416" t="s">
        <v>80</v>
      </c>
      <c r="BN416" t="s">
        <v>80</v>
      </c>
      <c r="BO416">
        <v>8</v>
      </c>
      <c r="BP416">
        <v>8</v>
      </c>
      <c r="BQ416">
        <v>2</v>
      </c>
      <c r="BR416" t="s">
        <v>80</v>
      </c>
      <c r="BS416">
        <v>3</v>
      </c>
      <c r="BT416">
        <v>3</v>
      </c>
      <c r="BU416">
        <v>1</v>
      </c>
      <c r="BV416" t="s">
        <v>80</v>
      </c>
      <c r="BW416">
        <v>4</v>
      </c>
      <c r="BX416">
        <v>4</v>
      </c>
      <c r="BY416">
        <v>2</v>
      </c>
      <c r="BZ416" t="s">
        <v>80</v>
      </c>
      <c r="CA416" s="20">
        <f t="shared" si="73"/>
        <v>22</v>
      </c>
      <c r="CB416" s="20">
        <f t="shared" si="74"/>
        <v>22</v>
      </c>
      <c r="CE416">
        <f t="shared" si="75"/>
        <v>22</v>
      </c>
      <c r="CF416">
        <f t="shared" si="76"/>
        <v>22</v>
      </c>
      <c r="CG416">
        <f t="shared" si="77"/>
        <v>0</v>
      </c>
      <c r="CH416">
        <f t="shared" si="78"/>
        <v>0</v>
      </c>
    </row>
    <row r="417" spans="1:86" hidden="1" x14ac:dyDescent="0.25">
      <c r="A417" t="s">
        <v>363</v>
      </c>
      <c r="B417" t="s">
        <v>364</v>
      </c>
      <c r="C417" t="s">
        <v>83</v>
      </c>
      <c r="D417" t="s">
        <v>140</v>
      </c>
      <c r="E417" t="s">
        <v>365</v>
      </c>
      <c r="F417" t="s">
        <v>79</v>
      </c>
      <c r="G417">
        <v>157</v>
      </c>
      <c r="H417">
        <v>157</v>
      </c>
      <c r="I417" t="s">
        <v>80</v>
      </c>
      <c r="J417" t="s">
        <v>80</v>
      </c>
      <c r="K417">
        <v>196</v>
      </c>
      <c r="L417">
        <v>195</v>
      </c>
      <c r="M417" t="s">
        <v>80</v>
      </c>
      <c r="N417" t="s">
        <v>80</v>
      </c>
      <c r="O417">
        <v>191</v>
      </c>
      <c r="P417">
        <v>186</v>
      </c>
      <c r="Q417" t="s">
        <v>80</v>
      </c>
      <c r="R417" t="s">
        <v>80</v>
      </c>
      <c r="S417">
        <v>209</v>
      </c>
      <c r="T417">
        <v>207</v>
      </c>
      <c r="U417" t="s">
        <v>80</v>
      </c>
      <c r="V417" t="s">
        <v>80</v>
      </c>
      <c r="W417">
        <v>207</v>
      </c>
      <c r="X417">
        <v>210</v>
      </c>
      <c r="Y417" t="s">
        <v>80</v>
      </c>
      <c r="Z417" t="s">
        <v>80</v>
      </c>
      <c r="AA417">
        <v>164</v>
      </c>
      <c r="AB417">
        <v>167</v>
      </c>
      <c r="AC417" t="s">
        <v>80</v>
      </c>
      <c r="AD417" t="s">
        <v>80</v>
      </c>
      <c r="AE417">
        <v>196</v>
      </c>
      <c r="AF417">
        <v>192</v>
      </c>
      <c r="AG417" t="s">
        <v>80</v>
      </c>
      <c r="AH417" t="s">
        <v>80</v>
      </c>
      <c r="AI417">
        <v>131</v>
      </c>
      <c r="AJ417">
        <v>135</v>
      </c>
      <c r="AK417" t="s">
        <v>80</v>
      </c>
      <c r="AL417" t="s">
        <v>80</v>
      </c>
      <c r="AM417">
        <v>206</v>
      </c>
      <c r="AN417">
        <v>200</v>
      </c>
      <c r="AO417">
        <v>1</v>
      </c>
      <c r="AP417" t="s">
        <v>80</v>
      </c>
      <c r="AQ417">
        <v>189</v>
      </c>
      <c r="AR417">
        <v>192</v>
      </c>
      <c r="AS417" t="s">
        <v>80</v>
      </c>
      <c r="AT417" t="s">
        <v>80</v>
      </c>
      <c r="AU417">
        <v>182</v>
      </c>
      <c r="AV417">
        <v>183</v>
      </c>
      <c r="AW417" t="s">
        <v>80</v>
      </c>
      <c r="AX417" t="s">
        <v>80</v>
      </c>
      <c r="AY417">
        <v>180</v>
      </c>
      <c r="AZ417">
        <v>183</v>
      </c>
      <c r="BA417" t="s">
        <v>80</v>
      </c>
      <c r="BB417" t="s">
        <v>80</v>
      </c>
      <c r="BC417" s="20">
        <f t="shared" si="71"/>
        <v>2208</v>
      </c>
      <c r="BD417" s="20">
        <f t="shared" si="72"/>
        <v>2207</v>
      </c>
      <c r="BG417">
        <v>199</v>
      </c>
      <c r="BH417">
        <v>193</v>
      </c>
      <c r="BI417" t="s">
        <v>80</v>
      </c>
      <c r="BJ417" t="s">
        <v>80</v>
      </c>
      <c r="BK417">
        <v>206</v>
      </c>
      <c r="BL417">
        <v>205</v>
      </c>
      <c r="BM417" t="s">
        <v>80</v>
      </c>
      <c r="BN417" t="s">
        <v>80</v>
      </c>
      <c r="BO417">
        <v>193</v>
      </c>
      <c r="BP417">
        <v>198</v>
      </c>
      <c r="BQ417" t="s">
        <v>80</v>
      </c>
      <c r="BR417" t="s">
        <v>80</v>
      </c>
      <c r="BS417">
        <v>218</v>
      </c>
      <c r="BT417">
        <v>216</v>
      </c>
      <c r="BU417" t="s">
        <v>80</v>
      </c>
      <c r="BV417" t="s">
        <v>80</v>
      </c>
      <c r="BW417">
        <v>186</v>
      </c>
      <c r="BX417">
        <v>191</v>
      </c>
      <c r="BY417" t="s">
        <v>80</v>
      </c>
      <c r="BZ417" t="s">
        <v>80</v>
      </c>
      <c r="CA417" s="20">
        <f t="shared" si="73"/>
        <v>1002</v>
      </c>
      <c r="CB417" s="20">
        <f t="shared" si="74"/>
        <v>1003</v>
      </c>
      <c r="CE417">
        <f t="shared" si="75"/>
        <v>3210</v>
      </c>
      <c r="CF417">
        <f t="shared" si="76"/>
        <v>3210</v>
      </c>
      <c r="CG417">
        <f t="shared" si="77"/>
        <v>0</v>
      </c>
      <c r="CH417">
        <f t="shared" si="78"/>
        <v>0</v>
      </c>
    </row>
    <row r="418" spans="1:86" hidden="1" x14ac:dyDescent="0.25">
      <c r="A418" t="s">
        <v>684</v>
      </c>
      <c r="B418" t="s">
        <v>685</v>
      </c>
      <c r="C418" t="s">
        <v>89</v>
      </c>
      <c r="D418" t="s">
        <v>169</v>
      </c>
      <c r="E418" t="s">
        <v>686</v>
      </c>
      <c r="F418" t="s">
        <v>92</v>
      </c>
      <c r="G418">
        <v>19</v>
      </c>
      <c r="H418">
        <v>19</v>
      </c>
      <c r="I418" t="s">
        <v>80</v>
      </c>
      <c r="J418" t="s">
        <v>80</v>
      </c>
      <c r="K418">
        <v>19</v>
      </c>
      <c r="L418">
        <v>19</v>
      </c>
      <c r="M418" t="s">
        <v>80</v>
      </c>
      <c r="N418" t="s">
        <v>80</v>
      </c>
      <c r="O418">
        <v>39</v>
      </c>
      <c r="P418">
        <v>39</v>
      </c>
      <c r="Q418" t="s">
        <v>80</v>
      </c>
      <c r="R418" t="s">
        <v>80</v>
      </c>
      <c r="S418">
        <v>43</v>
      </c>
      <c r="T418">
        <v>43</v>
      </c>
      <c r="U418" t="s">
        <v>80</v>
      </c>
      <c r="V418" t="s">
        <v>80</v>
      </c>
      <c r="W418">
        <v>50</v>
      </c>
      <c r="X418">
        <v>50</v>
      </c>
      <c r="Y418" t="s">
        <v>80</v>
      </c>
      <c r="Z418" t="s">
        <v>80</v>
      </c>
      <c r="AA418">
        <v>42</v>
      </c>
      <c r="AB418">
        <v>42</v>
      </c>
      <c r="AC418" t="s">
        <v>80</v>
      </c>
      <c r="AD418" t="s">
        <v>80</v>
      </c>
      <c r="AE418">
        <v>35</v>
      </c>
      <c r="AF418">
        <v>35</v>
      </c>
      <c r="AG418" t="s">
        <v>80</v>
      </c>
      <c r="AH418" t="s">
        <v>80</v>
      </c>
      <c r="AI418">
        <v>46</v>
      </c>
      <c r="AJ418">
        <v>46</v>
      </c>
      <c r="AK418" t="s">
        <v>80</v>
      </c>
      <c r="AL418" t="s">
        <v>80</v>
      </c>
      <c r="AM418">
        <v>55</v>
      </c>
      <c r="AN418">
        <v>55</v>
      </c>
      <c r="AO418" t="s">
        <v>80</v>
      </c>
      <c r="AP418" t="s">
        <v>80</v>
      </c>
      <c r="AQ418">
        <v>45</v>
      </c>
      <c r="AR418">
        <v>45</v>
      </c>
      <c r="AS418" t="s">
        <v>80</v>
      </c>
      <c r="AT418" t="s">
        <v>80</v>
      </c>
      <c r="AU418">
        <v>41</v>
      </c>
      <c r="AV418">
        <v>41</v>
      </c>
      <c r="AW418" t="s">
        <v>80</v>
      </c>
      <c r="AX418" t="s">
        <v>80</v>
      </c>
      <c r="AY418">
        <v>40</v>
      </c>
      <c r="AZ418">
        <v>40</v>
      </c>
      <c r="BA418" t="s">
        <v>80</v>
      </c>
      <c r="BB418" t="s">
        <v>80</v>
      </c>
      <c r="BC418" s="20">
        <f t="shared" si="71"/>
        <v>474</v>
      </c>
      <c r="BD418" s="20">
        <f t="shared" si="72"/>
        <v>474</v>
      </c>
      <c r="BG418">
        <v>44</v>
      </c>
      <c r="BH418">
        <v>44</v>
      </c>
      <c r="BI418" t="s">
        <v>80</v>
      </c>
      <c r="BJ418" t="s">
        <v>80</v>
      </c>
      <c r="BK418">
        <v>46</v>
      </c>
      <c r="BL418">
        <v>46</v>
      </c>
      <c r="BM418" t="s">
        <v>80</v>
      </c>
      <c r="BN418" t="s">
        <v>80</v>
      </c>
      <c r="BO418">
        <v>48</v>
      </c>
      <c r="BP418">
        <v>48</v>
      </c>
      <c r="BQ418" t="s">
        <v>80</v>
      </c>
      <c r="BR418" t="s">
        <v>80</v>
      </c>
      <c r="BS418">
        <v>49</v>
      </c>
      <c r="BT418">
        <v>49</v>
      </c>
      <c r="BU418" t="s">
        <v>80</v>
      </c>
      <c r="BV418" t="s">
        <v>80</v>
      </c>
      <c r="BW418">
        <v>65</v>
      </c>
      <c r="BX418">
        <v>65</v>
      </c>
      <c r="BY418" t="s">
        <v>80</v>
      </c>
      <c r="BZ418" t="s">
        <v>80</v>
      </c>
      <c r="CA418" s="20">
        <f t="shared" si="73"/>
        <v>252</v>
      </c>
      <c r="CB418" s="20">
        <f t="shared" si="74"/>
        <v>252</v>
      </c>
      <c r="CE418">
        <f t="shared" si="75"/>
        <v>726</v>
      </c>
      <c r="CF418">
        <f t="shared" si="76"/>
        <v>726</v>
      </c>
      <c r="CG418">
        <f t="shared" si="77"/>
        <v>0</v>
      </c>
      <c r="CH418">
        <f t="shared" si="78"/>
        <v>0</v>
      </c>
    </row>
    <row r="419" spans="1:86" hidden="1" x14ac:dyDescent="0.25">
      <c r="A419" t="s">
        <v>464</v>
      </c>
      <c r="B419" t="s">
        <v>465</v>
      </c>
      <c r="C419" t="s">
        <v>100</v>
      </c>
      <c r="D419" t="s">
        <v>101</v>
      </c>
      <c r="E419" t="s">
        <v>466</v>
      </c>
      <c r="F419" t="s">
        <v>92</v>
      </c>
      <c r="G419">
        <v>217</v>
      </c>
      <c r="H419">
        <v>219</v>
      </c>
      <c r="I419" t="s">
        <v>80</v>
      </c>
      <c r="J419" t="s">
        <v>80</v>
      </c>
      <c r="K419">
        <v>229</v>
      </c>
      <c r="L419">
        <v>226</v>
      </c>
      <c r="M419" t="s">
        <v>80</v>
      </c>
      <c r="N419" t="s">
        <v>80</v>
      </c>
      <c r="O419">
        <v>207</v>
      </c>
      <c r="P419">
        <v>207</v>
      </c>
      <c r="Q419" t="s">
        <v>80</v>
      </c>
      <c r="R419" t="s">
        <v>80</v>
      </c>
      <c r="S419">
        <v>230</v>
      </c>
      <c r="T419">
        <v>230</v>
      </c>
      <c r="U419" t="s">
        <v>80</v>
      </c>
      <c r="V419" t="s">
        <v>80</v>
      </c>
      <c r="W419">
        <v>275</v>
      </c>
      <c r="X419">
        <v>276</v>
      </c>
      <c r="Y419" t="s">
        <v>80</v>
      </c>
      <c r="Z419" t="s">
        <v>80</v>
      </c>
      <c r="AA419">
        <v>257</v>
      </c>
      <c r="AB419">
        <v>258</v>
      </c>
      <c r="AC419" t="s">
        <v>80</v>
      </c>
      <c r="AD419" t="s">
        <v>80</v>
      </c>
      <c r="AE419">
        <v>329</v>
      </c>
      <c r="AF419">
        <v>330</v>
      </c>
      <c r="AG419" t="s">
        <v>80</v>
      </c>
      <c r="AH419" t="s">
        <v>80</v>
      </c>
      <c r="AI419">
        <v>409</v>
      </c>
      <c r="AJ419">
        <v>407</v>
      </c>
      <c r="AK419" t="s">
        <v>80</v>
      </c>
      <c r="AL419" t="s">
        <v>80</v>
      </c>
      <c r="AM419">
        <v>274</v>
      </c>
      <c r="AN419">
        <v>273</v>
      </c>
      <c r="AO419" t="s">
        <v>80</v>
      </c>
      <c r="AP419" t="s">
        <v>80</v>
      </c>
      <c r="AQ419">
        <v>270</v>
      </c>
      <c r="AR419">
        <v>271</v>
      </c>
      <c r="AS419" t="s">
        <v>80</v>
      </c>
      <c r="AT419" t="s">
        <v>80</v>
      </c>
      <c r="AU419">
        <v>222</v>
      </c>
      <c r="AV419">
        <v>221</v>
      </c>
      <c r="AW419" t="s">
        <v>80</v>
      </c>
      <c r="AX419" t="s">
        <v>80</v>
      </c>
      <c r="AY419">
        <v>305</v>
      </c>
      <c r="AZ419">
        <v>308</v>
      </c>
      <c r="BA419" t="s">
        <v>80</v>
      </c>
      <c r="BB419" t="s">
        <v>80</v>
      </c>
      <c r="BC419" s="20">
        <f t="shared" si="71"/>
        <v>3224</v>
      </c>
      <c r="BD419" s="20">
        <f t="shared" si="72"/>
        <v>3226</v>
      </c>
      <c r="BG419">
        <v>391</v>
      </c>
      <c r="BH419">
        <v>388</v>
      </c>
      <c r="BI419" t="s">
        <v>80</v>
      </c>
      <c r="BJ419" t="s">
        <v>80</v>
      </c>
      <c r="BK419">
        <v>247</v>
      </c>
      <c r="BL419">
        <v>249</v>
      </c>
      <c r="BM419" t="s">
        <v>80</v>
      </c>
      <c r="BN419" t="s">
        <v>80</v>
      </c>
      <c r="BO419">
        <v>311</v>
      </c>
      <c r="BP419">
        <v>312</v>
      </c>
      <c r="BQ419" t="s">
        <v>80</v>
      </c>
      <c r="BR419" t="s">
        <v>80</v>
      </c>
      <c r="BS419">
        <v>328</v>
      </c>
      <c r="BT419">
        <v>326</v>
      </c>
      <c r="BU419" t="s">
        <v>80</v>
      </c>
      <c r="BV419" t="s">
        <v>80</v>
      </c>
      <c r="BW419">
        <v>306</v>
      </c>
      <c r="BX419">
        <v>308</v>
      </c>
      <c r="BY419" t="s">
        <v>80</v>
      </c>
      <c r="BZ419" t="s">
        <v>80</v>
      </c>
      <c r="CA419" s="20">
        <f t="shared" si="73"/>
        <v>1583</v>
      </c>
      <c r="CB419" s="20">
        <f t="shared" si="74"/>
        <v>1583</v>
      </c>
      <c r="CE419">
        <f t="shared" si="75"/>
        <v>4807</v>
      </c>
      <c r="CF419">
        <f t="shared" si="76"/>
        <v>4809</v>
      </c>
      <c r="CG419">
        <f t="shared" si="77"/>
        <v>0</v>
      </c>
      <c r="CH419">
        <f t="shared" si="78"/>
        <v>0</v>
      </c>
    </row>
    <row r="420" spans="1:86" hidden="1" x14ac:dyDescent="0.25">
      <c r="A420" t="s">
        <v>464</v>
      </c>
      <c r="B420" t="s">
        <v>465</v>
      </c>
      <c r="C420" t="s">
        <v>100</v>
      </c>
      <c r="D420" t="s">
        <v>101</v>
      </c>
      <c r="E420" t="s">
        <v>466</v>
      </c>
      <c r="F420" t="s">
        <v>86</v>
      </c>
      <c r="G420">
        <v>36</v>
      </c>
      <c r="H420">
        <v>25</v>
      </c>
      <c r="I420" t="s">
        <v>80</v>
      </c>
      <c r="J420" t="s">
        <v>80</v>
      </c>
      <c r="K420">
        <v>42</v>
      </c>
      <c r="L420">
        <v>45</v>
      </c>
      <c r="M420" t="s">
        <v>80</v>
      </c>
      <c r="N420" t="s">
        <v>80</v>
      </c>
      <c r="O420">
        <v>52</v>
      </c>
      <c r="P420">
        <v>54</v>
      </c>
      <c r="Q420" t="s">
        <v>80</v>
      </c>
      <c r="R420" t="s">
        <v>80</v>
      </c>
      <c r="S420">
        <v>36</v>
      </c>
      <c r="T420">
        <v>37</v>
      </c>
      <c r="U420" t="s">
        <v>80</v>
      </c>
      <c r="V420" t="s">
        <v>80</v>
      </c>
      <c r="W420">
        <v>52</v>
      </c>
      <c r="X420">
        <v>53</v>
      </c>
      <c r="Y420" t="s">
        <v>80</v>
      </c>
      <c r="Z420">
        <v>1</v>
      </c>
      <c r="AA420">
        <v>36</v>
      </c>
      <c r="AB420">
        <v>32</v>
      </c>
      <c r="AC420" t="s">
        <v>80</v>
      </c>
      <c r="AD420" t="s">
        <v>80</v>
      </c>
      <c r="AE420">
        <v>24</v>
      </c>
      <c r="AF420">
        <v>26</v>
      </c>
      <c r="AG420" t="s">
        <v>80</v>
      </c>
      <c r="AH420" t="s">
        <v>80</v>
      </c>
      <c r="AI420">
        <v>32</v>
      </c>
      <c r="AJ420">
        <v>32</v>
      </c>
      <c r="AK420" t="s">
        <v>80</v>
      </c>
      <c r="AL420" t="s">
        <v>80</v>
      </c>
      <c r="AM420">
        <v>36</v>
      </c>
      <c r="AN420">
        <v>40</v>
      </c>
      <c r="AO420" t="s">
        <v>80</v>
      </c>
      <c r="AP420">
        <v>1</v>
      </c>
      <c r="AQ420">
        <v>31</v>
      </c>
      <c r="AR420">
        <v>30</v>
      </c>
      <c r="AS420" t="s">
        <v>80</v>
      </c>
      <c r="AT420" t="s">
        <v>80</v>
      </c>
      <c r="AU420">
        <v>39</v>
      </c>
      <c r="AV420">
        <v>41</v>
      </c>
      <c r="AW420" t="s">
        <v>80</v>
      </c>
      <c r="AX420" t="s">
        <v>80</v>
      </c>
      <c r="AY420">
        <v>37</v>
      </c>
      <c r="AZ420">
        <v>38</v>
      </c>
      <c r="BA420" t="s">
        <v>80</v>
      </c>
      <c r="BB420" t="s">
        <v>80</v>
      </c>
      <c r="BC420" s="20">
        <f t="shared" si="71"/>
        <v>453</v>
      </c>
      <c r="BD420" s="20">
        <f t="shared" si="72"/>
        <v>453</v>
      </c>
      <c r="BG420">
        <v>26</v>
      </c>
      <c r="BH420">
        <v>22</v>
      </c>
      <c r="BI420" t="s">
        <v>80</v>
      </c>
      <c r="BJ420" t="s">
        <v>80</v>
      </c>
      <c r="BK420">
        <v>48</v>
      </c>
      <c r="BL420">
        <v>44</v>
      </c>
      <c r="BM420" t="s">
        <v>80</v>
      </c>
      <c r="BN420" t="s">
        <v>80</v>
      </c>
      <c r="BO420">
        <v>51</v>
      </c>
      <c r="BP420">
        <v>55</v>
      </c>
      <c r="BQ420" t="s">
        <v>80</v>
      </c>
      <c r="BR420" t="s">
        <v>80</v>
      </c>
      <c r="BS420">
        <v>35</v>
      </c>
      <c r="BT420">
        <v>37</v>
      </c>
      <c r="BU420" t="s">
        <v>80</v>
      </c>
      <c r="BV420" t="s">
        <v>80</v>
      </c>
      <c r="BW420">
        <v>38</v>
      </c>
      <c r="BX420">
        <v>40</v>
      </c>
      <c r="BY420" t="s">
        <v>80</v>
      </c>
      <c r="BZ420" t="s">
        <v>80</v>
      </c>
      <c r="CA420" s="20">
        <f t="shared" si="73"/>
        <v>198</v>
      </c>
      <c r="CB420" s="20">
        <f t="shared" si="74"/>
        <v>198</v>
      </c>
      <c r="CE420">
        <f t="shared" si="75"/>
        <v>651</v>
      </c>
      <c r="CF420">
        <f t="shared" si="76"/>
        <v>651</v>
      </c>
      <c r="CG420">
        <f t="shared" si="77"/>
        <v>0</v>
      </c>
      <c r="CH420">
        <f t="shared" si="78"/>
        <v>0</v>
      </c>
    </row>
    <row r="421" spans="1:86" hidden="1" x14ac:dyDescent="0.25">
      <c r="A421" t="s">
        <v>464</v>
      </c>
      <c r="B421" t="s">
        <v>465</v>
      </c>
      <c r="C421" t="s">
        <v>100</v>
      </c>
      <c r="D421" t="s">
        <v>101</v>
      </c>
      <c r="E421" t="s">
        <v>466</v>
      </c>
      <c r="F421" t="s">
        <v>111</v>
      </c>
      <c r="G421">
        <v>12</v>
      </c>
      <c r="H421">
        <v>10</v>
      </c>
      <c r="I421" t="s">
        <v>80</v>
      </c>
      <c r="J421" t="s">
        <v>80</v>
      </c>
      <c r="K421">
        <v>13</v>
      </c>
      <c r="L421">
        <v>11</v>
      </c>
      <c r="M421" t="s">
        <v>80</v>
      </c>
      <c r="N421" t="s">
        <v>80</v>
      </c>
      <c r="O421">
        <v>18</v>
      </c>
      <c r="P421">
        <v>17</v>
      </c>
      <c r="Q421" t="s">
        <v>80</v>
      </c>
      <c r="R421" t="s">
        <v>80</v>
      </c>
      <c r="S421">
        <v>11</v>
      </c>
      <c r="T421">
        <v>13</v>
      </c>
      <c r="U421" t="s">
        <v>80</v>
      </c>
      <c r="V421">
        <v>1</v>
      </c>
      <c r="W421">
        <v>10</v>
      </c>
      <c r="X421">
        <v>12</v>
      </c>
      <c r="Y421" t="s">
        <v>80</v>
      </c>
      <c r="Z421" t="s">
        <v>80</v>
      </c>
      <c r="AA421">
        <v>14</v>
      </c>
      <c r="AB421">
        <v>13</v>
      </c>
      <c r="AC421" t="s">
        <v>80</v>
      </c>
      <c r="AD421" t="s">
        <v>80</v>
      </c>
      <c r="AE421">
        <v>11</v>
      </c>
      <c r="AF421">
        <v>12</v>
      </c>
      <c r="AG421" t="s">
        <v>80</v>
      </c>
      <c r="AH421" t="s">
        <v>80</v>
      </c>
      <c r="AI421">
        <v>14</v>
      </c>
      <c r="AJ421">
        <v>14</v>
      </c>
      <c r="AK421" t="s">
        <v>80</v>
      </c>
      <c r="AL421" t="s">
        <v>80</v>
      </c>
      <c r="AM421">
        <v>12</v>
      </c>
      <c r="AN421">
        <v>13</v>
      </c>
      <c r="AO421" t="s">
        <v>80</v>
      </c>
      <c r="AP421" t="s">
        <v>80</v>
      </c>
      <c r="AQ421">
        <v>17</v>
      </c>
      <c r="AR421">
        <v>14</v>
      </c>
      <c r="AS421" t="s">
        <v>80</v>
      </c>
      <c r="AT421" t="s">
        <v>80</v>
      </c>
      <c r="AU421">
        <v>14</v>
      </c>
      <c r="AV421">
        <v>15</v>
      </c>
      <c r="AW421" t="s">
        <v>80</v>
      </c>
      <c r="AX421" t="s">
        <v>80</v>
      </c>
      <c r="AY421">
        <v>12</v>
      </c>
      <c r="AZ421">
        <v>14</v>
      </c>
      <c r="BA421" t="s">
        <v>80</v>
      </c>
      <c r="BB421" t="s">
        <v>80</v>
      </c>
      <c r="BC421" s="20">
        <f t="shared" si="71"/>
        <v>158</v>
      </c>
      <c r="BD421" s="20">
        <f t="shared" si="72"/>
        <v>158</v>
      </c>
      <c r="BG421">
        <v>12</v>
      </c>
      <c r="BH421">
        <v>11</v>
      </c>
      <c r="BI421" t="s">
        <v>80</v>
      </c>
      <c r="BJ421" t="s">
        <v>80</v>
      </c>
      <c r="BK421">
        <v>17</v>
      </c>
      <c r="BL421">
        <v>14</v>
      </c>
      <c r="BM421" t="s">
        <v>80</v>
      </c>
      <c r="BN421" t="s">
        <v>80</v>
      </c>
      <c r="BO421">
        <v>20</v>
      </c>
      <c r="BP421">
        <v>21</v>
      </c>
      <c r="BQ421" t="s">
        <v>80</v>
      </c>
      <c r="BR421" t="s">
        <v>80</v>
      </c>
      <c r="BS421">
        <v>22</v>
      </c>
      <c r="BT421">
        <v>22</v>
      </c>
      <c r="BU421" t="s">
        <v>80</v>
      </c>
      <c r="BV421">
        <v>1</v>
      </c>
      <c r="BW421">
        <v>23</v>
      </c>
      <c r="BX421">
        <v>26</v>
      </c>
      <c r="BY421" t="s">
        <v>80</v>
      </c>
      <c r="BZ421" t="s">
        <v>80</v>
      </c>
      <c r="CA421" s="20">
        <f t="shared" si="73"/>
        <v>94</v>
      </c>
      <c r="CB421" s="20">
        <f t="shared" si="74"/>
        <v>94</v>
      </c>
      <c r="CE421">
        <f t="shared" si="75"/>
        <v>252</v>
      </c>
      <c r="CF421">
        <f t="shared" si="76"/>
        <v>252</v>
      </c>
      <c r="CG421">
        <f t="shared" si="77"/>
        <v>0</v>
      </c>
      <c r="CH421">
        <f t="shared" si="78"/>
        <v>0</v>
      </c>
    </row>
    <row r="422" spans="1:86" hidden="1" x14ac:dyDescent="0.25">
      <c r="A422" t="s">
        <v>464</v>
      </c>
      <c r="B422" t="s">
        <v>465</v>
      </c>
      <c r="C422" t="s">
        <v>100</v>
      </c>
      <c r="D422" t="s">
        <v>101</v>
      </c>
      <c r="E422" t="s">
        <v>466</v>
      </c>
      <c r="F422" t="s">
        <v>542</v>
      </c>
      <c r="G422">
        <v>16</v>
      </c>
      <c r="H422">
        <v>17</v>
      </c>
      <c r="I422" t="s">
        <v>80</v>
      </c>
      <c r="J422" t="s">
        <v>80</v>
      </c>
      <c r="K422">
        <v>16</v>
      </c>
      <c r="L422">
        <v>14</v>
      </c>
      <c r="M422" t="s">
        <v>80</v>
      </c>
      <c r="N422" t="s">
        <v>80</v>
      </c>
      <c r="O422">
        <v>15</v>
      </c>
      <c r="P422">
        <v>19</v>
      </c>
      <c r="Q422" t="s">
        <v>80</v>
      </c>
      <c r="R422" t="s">
        <v>80</v>
      </c>
      <c r="S422">
        <v>20</v>
      </c>
      <c r="T422">
        <v>13</v>
      </c>
      <c r="U422">
        <v>1</v>
      </c>
      <c r="V422" t="s">
        <v>80</v>
      </c>
      <c r="W422">
        <v>11</v>
      </c>
      <c r="X422">
        <v>17</v>
      </c>
      <c r="Y422" t="s">
        <v>80</v>
      </c>
      <c r="Z422" t="s">
        <v>80</v>
      </c>
      <c r="AA422">
        <v>7</v>
      </c>
      <c r="AB422">
        <v>7</v>
      </c>
      <c r="AC422" t="s">
        <v>80</v>
      </c>
      <c r="AD422" t="s">
        <v>80</v>
      </c>
      <c r="AE422">
        <v>22</v>
      </c>
      <c r="AF422">
        <v>23</v>
      </c>
      <c r="AG422" t="s">
        <v>80</v>
      </c>
      <c r="AH422" t="s">
        <v>80</v>
      </c>
      <c r="AI422">
        <v>23</v>
      </c>
      <c r="AJ422">
        <v>22</v>
      </c>
      <c r="AK422" t="s">
        <v>80</v>
      </c>
      <c r="AL422" t="s">
        <v>80</v>
      </c>
      <c r="AM422">
        <v>17</v>
      </c>
      <c r="AN422">
        <v>15</v>
      </c>
      <c r="AO422" t="s">
        <v>80</v>
      </c>
      <c r="AP422" t="s">
        <v>80</v>
      </c>
      <c r="AQ422">
        <v>17</v>
      </c>
      <c r="AR422">
        <v>19</v>
      </c>
      <c r="AS422" t="s">
        <v>80</v>
      </c>
      <c r="AT422" t="s">
        <v>80</v>
      </c>
      <c r="AU422">
        <v>23</v>
      </c>
      <c r="AV422">
        <v>21</v>
      </c>
      <c r="AW422" t="s">
        <v>80</v>
      </c>
      <c r="AX422" t="s">
        <v>80</v>
      </c>
      <c r="AY422">
        <v>21</v>
      </c>
      <c r="AZ422">
        <v>22</v>
      </c>
      <c r="BA422" t="s">
        <v>80</v>
      </c>
      <c r="BB422" t="s">
        <v>80</v>
      </c>
      <c r="BC422" s="20">
        <f t="shared" si="71"/>
        <v>208</v>
      </c>
      <c r="BD422" s="20">
        <f t="shared" si="72"/>
        <v>209</v>
      </c>
      <c r="BG422">
        <v>20</v>
      </c>
      <c r="BH422">
        <v>20</v>
      </c>
      <c r="BI422" t="s">
        <v>80</v>
      </c>
      <c r="BJ422" t="s">
        <v>80</v>
      </c>
      <c r="BK422">
        <v>17</v>
      </c>
      <c r="BL422">
        <v>16</v>
      </c>
      <c r="BM422" t="s">
        <v>80</v>
      </c>
      <c r="BN422" t="s">
        <v>80</v>
      </c>
      <c r="BO422">
        <v>25</v>
      </c>
      <c r="BP422">
        <v>23</v>
      </c>
      <c r="BQ422" t="s">
        <v>80</v>
      </c>
      <c r="BR422" t="s">
        <v>80</v>
      </c>
      <c r="BS422">
        <v>22</v>
      </c>
      <c r="BT422">
        <v>27</v>
      </c>
      <c r="BU422" t="s">
        <v>80</v>
      </c>
      <c r="BV422" t="s">
        <v>80</v>
      </c>
      <c r="BW422">
        <v>16</v>
      </c>
      <c r="BX422">
        <v>16</v>
      </c>
      <c r="BY422" t="s">
        <v>80</v>
      </c>
      <c r="BZ422" t="s">
        <v>80</v>
      </c>
      <c r="CA422" s="20">
        <f t="shared" si="73"/>
        <v>100</v>
      </c>
      <c r="CB422" s="20">
        <f t="shared" si="74"/>
        <v>102</v>
      </c>
      <c r="CE422">
        <f t="shared" si="75"/>
        <v>308</v>
      </c>
      <c r="CF422">
        <f t="shared" si="76"/>
        <v>311</v>
      </c>
      <c r="CG422">
        <f t="shared" si="77"/>
        <v>0</v>
      </c>
      <c r="CH422">
        <f t="shared" si="78"/>
        <v>0</v>
      </c>
    </row>
    <row r="423" spans="1:86" hidden="1" x14ac:dyDescent="0.25">
      <c r="A423" t="s">
        <v>464</v>
      </c>
      <c r="B423" t="s">
        <v>465</v>
      </c>
      <c r="C423" t="s">
        <v>100</v>
      </c>
      <c r="D423" t="s">
        <v>101</v>
      </c>
      <c r="E423" t="s">
        <v>466</v>
      </c>
      <c r="F423" t="s">
        <v>79</v>
      </c>
      <c r="G423">
        <v>7</v>
      </c>
      <c r="H423">
        <v>7</v>
      </c>
      <c r="I423" t="s">
        <v>80</v>
      </c>
      <c r="J423" t="s">
        <v>80</v>
      </c>
      <c r="K423">
        <v>3</v>
      </c>
      <c r="L423">
        <v>3</v>
      </c>
      <c r="M423" t="s">
        <v>80</v>
      </c>
      <c r="N423" t="s">
        <v>80</v>
      </c>
      <c r="O423">
        <v>1</v>
      </c>
      <c r="P423">
        <v>1</v>
      </c>
      <c r="Q423" t="s">
        <v>80</v>
      </c>
      <c r="R423" t="s">
        <v>80</v>
      </c>
      <c r="S423" t="s">
        <v>80</v>
      </c>
      <c r="T423" t="s">
        <v>80</v>
      </c>
      <c r="U423" t="s">
        <v>80</v>
      </c>
      <c r="V423" t="s">
        <v>80</v>
      </c>
      <c r="W423">
        <v>1</v>
      </c>
      <c r="X423" t="s">
        <v>80</v>
      </c>
      <c r="Y423" t="s">
        <v>80</v>
      </c>
      <c r="Z423" t="s">
        <v>80</v>
      </c>
      <c r="AA423">
        <v>5</v>
      </c>
      <c r="AB423">
        <v>6</v>
      </c>
      <c r="AC423" t="s">
        <v>80</v>
      </c>
      <c r="AD423" t="s">
        <v>80</v>
      </c>
      <c r="AE423">
        <v>1</v>
      </c>
      <c r="AF423">
        <v>1</v>
      </c>
      <c r="AG423" t="s">
        <v>80</v>
      </c>
      <c r="AH423" t="s">
        <v>80</v>
      </c>
      <c r="AI423" t="s">
        <v>80</v>
      </c>
      <c r="AJ423" t="s">
        <v>80</v>
      </c>
      <c r="AK423" t="s">
        <v>80</v>
      </c>
      <c r="AL423" t="s">
        <v>80</v>
      </c>
      <c r="AM423" t="s">
        <v>80</v>
      </c>
      <c r="AN423" t="s">
        <v>80</v>
      </c>
      <c r="AO423" t="s">
        <v>80</v>
      </c>
      <c r="AP423" t="s">
        <v>80</v>
      </c>
      <c r="AQ423">
        <v>3</v>
      </c>
      <c r="AR423">
        <v>3</v>
      </c>
      <c r="AS423" t="s">
        <v>80</v>
      </c>
      <c r="AT423" t="s">
        <v>80</v>
      </c>
      <c r="AU423">
        <v>2</v>
      </c>
      <c r="AV423">
        <v>2</v>
      </c>
      <c r="AW423" t="s">
        <v>80</v>
      </c>
      <c r="AX423" t="s">
        <v>80</v>
      </c>
      <c r="AY423" t="s">
        <v>80</v>
      </c>
      <c r="AZ423" t="s">
        <v>80</v>
      </c>
      <c r="BA423" t="s">
        <v>80</v>
      </c>
      <c r="BB423" t="s">
        <v>80</v>
      </c>
      <c r="BG423">
        <v>1</v>
      </c>
      <c r="BH423">
        <v>1</v>
      </c>
      <c r="BI423" t="s">
        <v>80</v>
      </c>
      <c r="BJ423" t="s">
        <v>80</v>
      </c>
      <c r="BK423">
        <v>1</v>
      </c>
      <c r="BL423">
        <v>1</v>
      </c>
      <c r="BM423" t="s">
        <v>80</v>
      </c>
      <c r="BN423" t="s">
        <v>80</v>
      </c>
      <c r="BO423" t="s">
        <v>80</v>
      </c>
      <c r="BP423" t="s">
        <v>80</v>
      </c>
      <c r="BQ423" t="s">
        <v>80</v>
      </c>
      <c r="BR423" t="s">
        <v>80</v>
      </c>
      <c r="BS423" t="s">
        <v>80</v>
      </c>
      <c r="BT423" t="s">
        <v>80</v>
      </c>
      <c r="BU423" t="s">
        <v>80</v>
      </c>
      <c r="BV423" t="s">
        <v>80</v>
      </c>
      <c r="BW423">
        <v>2</v>
      </c>
      <c r="BX423">
        <v>2</v>
      </c>
      <c r="BY423" t="s">
        <v>80</v>
      </c>
      <c r="BZ423" t="s">
        <v>80</v>
      </c>
      <c r="CE423">
        <f t="shared" si="75"/>
        <v>0</v>
      </c>
      <c r="CF423">
        <f t="shared" si="76"/>
        <v>0</v>
      </c>
      <c r="CG423">
        <f t="shared" si="77"/>
        <v>0</v>
      </c>
      <c r="CH423">
        <f t="shared" si="78"/>
        <v>0</v>
      </c>
    </row>
    <row r="424" spans="1:86" hidden="1" x14ac:dyDescent="0.25">
      <c r="A424" t="s">
        <v>366</v>
      </c>
      <c r="B424" t="s">
        <v>367</v>
      </c>
      <c r="C424" t="s">
        <v>76</v>
      </c>
      <c r="D424" t="s">
        <v>301</v>
      </c>
      <c r="E424" t="s">
        <v>368</v>
      </c>
      <c r="F424" t="s">
        <v>86</v>
      </c>
      <c r="G424">
        <v>11</v>
      </c>
      <c r="H424">
        <v>9</v>
      </c>
      <c r="I424" t="s">
        <v>80</v>
      </c>
      <c r="J424" t="s">
        <v>80</v>
      </c>
      <c r="K424">
        <v>22</v>
      </c>
      <c r="L424">
        <v>24</v>
      </c>
      <c r="M424" t="s">
        <v>80</v>
      </c>
      <c r="N424" t="s">
        <v>80</v>
      </c>
      <c r="O424">
        <v>27</v>
      </c>
      <c r="P424">
        <v>27</v>
      </c>
      <c r="Q424" t="s">
        <v>80</v>
      </c>
      <c r="R424" t="s">
        <v>80</v>
      </c>
      <c r="S424">
        <v>8</v>
      </c>
      <c r="T424">
        <v>8</v>
      </c>
      <c r="U424" t="s">
        <v>80</v>
      </c>
      <c r="V424" t="s">
        <v>80</v>
      </c>
      <c r="W424">
        <v>22</v>
      </c>
      <c r="X424">
        <v>20</v>
      </c>
      <c r="Y424" t="s">
        <v>80</v>
      </c>
      <c r="Z424" t="s">
        <v>80</v>
      </c>
      <c r="AA424">
        <v>29</v>
      </c>
      <c r="AB424">
        <v>30</v>
      </c>
      <c r="AC424">
        <v>1</v>
      </c>
      <c r="AD424" t="s">
        <v>80</v>
      </c>
      <c r="AE424">
        <v>21</v>
      </c>
      <c r="AF424">
        <v>21</v>
      </c>
      <c r="AG424" t="s">
        <v>80</v>
      </c>
      <c r="AH424" t="s">
        <v>80</v>
      </c>
      <c r="AI424">
        <v>25</v>
      </c>
      <c r="AJ424">
        <v>24</v>
      </c>
      <c r="AK424" t="s">
        <v>80</v>
      </c>
      <c r="AL424" t="s">
        <v>80</v>
      </c>
      <c r="AM424">
        <v>23</v>
      </c>
      <c r="AN424">
        <v>25</v>
      </c>
      <c r="AO424" t="s">
        <v>80</v>
      </c>
      <c r="AP424" t="s">
        <v>80</v>
      </c>
      <c r="AQ424">
        <v>25</v>
      </c>
      <c r="AR424">
        <v>24</v>
      </c>
      <c r="AS424" t="s">
        <v>80</v>
      </c>
      <c r="AT424" t="s">
        <v>80</v>
      </c>
      <c r="AU424">
        <v>23</v>
      </c>
      <c r="AV424">
        <v>22</v>
      </c>
      <c r="AW424" t="s">
        <v>80</v>
      </c>
      <c r="AX424" t="s">
        <v>80</v>
      </c>
      <c r="AY424">
        <v>24</v>
      </c>
      <c r="AZ424">
        <v>25</v>
      </c>
      <c r="BA424" t="s">
        <v>80</v>
      </c>
      <c r="BB424" t="s">
        <v>80</v>
      </c>
      <c r="BC424" s="20">
        <f t="shared" si="71"/>
        <v>260</v>
      </c>
      <c r="BD424" s="20">
        <f t="shared" si="72"/>
        <v>259</v>
      </c>
      <c r="BG424">
        <v>21</v>
      </c>
      <c r="BH424">
        <v>20</v>
      </c>
      <c r="BI424" t="s">
        <v>80</v>
      </c>
      <c r="BJ424" t="s">
        <v>80</v>
      </c>
      <c r="BK424">
        <v>16</v>
      </c>
      <c r="BL424">
        <v>17</v>
      </c>
      <c r="BM424" t="s">
        <v>80</v>
      </c>
      <c r="BN424" t="s">
        <v>80</v>
      </c>
      <c r="BO424">
        <v>30</v>
      </c>
      <c r="BP424">
        <v>28</v>
      </c>
      <c r="BQ424" t="s">
        <v>80</v>
      </c>
      <c r="BR424" t="s">
        <v>80</v>
      </c>
      <c r="BS424">
        <v>16</v>
      </c>
      <c r="BT424">
        <v>19</v>
      </c>
      <c r="BU424" t="s">
        <v>80</v>
      </c>
      <c r="BV424" t="s">
        <v>80</v>
      </c>
      <c r="BW424">
        <v>18</v>
      </c>
      <c r="BX424">
        <v>18</v>
      </c>
      <c r="BY424" t="s">
        <v>80</v>
      </c>
      <c r="BZ424" t="s">
        <v>80</v>
      </c>
      <c r="CA424" s="20">
        <f t="shared" si="73"/>
        <v>101</v>
      </c>
      <c r="CB424" s="20">
        <f t="shared" si="74"/>
        <v>102</v>
      </c>
      <c r="CE424">
        <f t="shared" si="75"/>
        <v>361</v>
      </c>
      <c r="CF424">
        <f t="shared" si="76"/>
        <v>361</v>
      </c>
      <c r="CG424">
        <f t="shared" si="77"/>
        <v>0</v>
      </c>
      <c r="CH424">
        <f t="shared" si="78"/>
        <v>0</v>
      </c>
    </row>
    <row r="425" spans="1:86" hidden="1" x14ac:dyDescent="0.25">
      <c r="A425" t="s">
        <v>470</v>
      </c>
      <c r="B425" t="s">
        <v>471</v>
      </c>
      <c r="C425" t="s">
        <v>83</v>
      </c>
      <c r="D425" t="s">
        <v>140</v>
      </c>
      <c r="E425" t="s">
        <v>472</v>
      </c>
      <c r="F425" t="s">
        <v>109</v>
      </c>
      <c r="G425">
        <v>526</v>
      </c>
      <c r="H425">
        <v>474</v>
      </c>
      <c r="I425">
        <v>7</v>
      </c>
      <c r="J425">
        <v>10</v>
      </c>
      <c r="K425">
        <v>459</v>
      </c>
      <c r="L425">
        <v>471</v>
      </c>
      <c r="M425">
        <v>6</v>
      </c>
      <c r="N425">
        <v>5</v>
      </c>
      <c r="O425">
        <v>523</v>
      </c>
      <c r="P425">
        <v>522</v>
      </c>
      <c r="Q425">
        <v>4</v>
      </c>
      <c r="R425">
        <v>3</v>
      </c>
      <c r="S425">
        <v>425</v>
      </c>
      <c r="T425">
        <v>429</v>
      </c>
      <c r="U425">
        <v>6</v>
      </c>
      <c r="V425">
        <v>7</v>
      </c>
      <c r="W425">
        <v>475</v>
      </c>
      <c r="X425">
        <v>488</v>
      </c>
      <c r="Y425">
        <v>9</v>
      </c>
      <c r="Z425">
        <v>2</v>
      </c>
      <c r="AA425">
        <v>404</v>
      </c>
      <c r="AB425">
        <v>413</v>
      </c>
      <c r="AC425">
        <v>4</v>
      </c>
      <c r="AD425">
        <v>4</v>
      </c>
      <c r="AE425">
        <v>334</v>
      </c>
      <c r="AF425">
        <v>332</v>
      </c>
      <c r="AG425">
        <v>1</v>
      </c>
      <c r="AH425">
        <v>2</v>
      </c>
      <c r="AI425">
        <v>372</v>
      </c>
      <c r="AJ425">
        <v>366</v>
      </c>
      <c r="AK425">
        <v>6</v>
      </c>
      <c r="AL425">
        <v>2</v>
      </c>
      <c r="AM425">
        <v>416</v>
      </c>
      <c r="AN425">
        <v>420</v>
      </c>
      <c r="AO425">
        <v>4</v>
      </c>
      <c r="AP425">
        <v>5</v>
      </c>
      <c r="AQ425">
        <v>486</v>
      </c>
      <c r="AR425">
        <v>462</v>
      </c>
      <c r="AS425">
        <v>3</v>
      </c>
      <c r="AT425">
        <v>4</v>
      </c>
      <c r="AU425">
        <v>454</v>
      </c>
      <c r="AV425">
        <v>476</v>
      </c>
      <c r="AW425">
        <v>4</v>
      </c>
      <c r="AX425">
        <v>5</v>
      </c>
      <c r="AY425">
        <v>463</v>
      </c>
      <c r="AZ425">
        <v>486</v>
      </c>
      <c r="BA425">
        <v>2</v>
      </c>
      <c r="BB425">
        <v>6</v>
      </c>
      <c r="BC425" s="20">
        <f t="shared" si="71"/>
        <v>5337</v>
      </c>
      <c r="BD425" s="20">
        <f t="shared" si="72"/>
        <v>5339</v>
      </c>
      <c r="BE425" s="20">
        <f t="shared" si="79"/>
        <v>56</v>
      </c>
      <c r="BF425" s="20">
        <f t="shared" si="81"/>
        <v>55</v>
      </c>
      <c r="BG425">
        <v>510</v>
      </c>
      <c r="BH425">
        <v>459</v>
      </c>
      <c r="BI425">
        <v>7</v>
      </c>
      <c r="BJ425">
        <v>5</v>
      </c>
      <c r="BK425">
        <v>460</v>
      </c>
      <c r="BL425">
        <v>462</v>
      </c>
      <c r="BM425">
        <v>6</v>
      </c>
      <c r="BN425">
        <v>2</v>
      </c>
      <c r="BO425">
        <v>514</v>
      </c>
      <c r="BP425">
        <v>527</v>
      </c>
      <c r="BQ425">
        <v>2</v>
      </c>
      <c r="BR425">
        <v>3</v>
      </c>
      <c r="BS425">
        <v>422</v>
      </c>
      <c r="BT425">
        <v>441</v>
      </c>
      <c r="BU425">
        <v>6</v>
      </c>
      <c r="BV425">
        <v>6</v>
      </c>
      <c r="BW425">
        <v>421</v>
      </c>
      <c r="BX425">
        <v>467</v>
      </c>
      <c r="BY425">
        <v>3</v>
      </c>
      <c r="BZ425">
        <v>4</v>
      </c>
      <c r="CA425" s="20">
        <f t="shared" si="73"/>
        <v>2327</v>
      </c>
      <c r="CB425" s="20">
        <f t="shared" si="74"/>
        <v>2356</v>
      </c>
      <c r="CC425" s="20">
        <f t="shared" si="80"/>
        <v>24</v>
      </c>
      <c r="CD425" s="20">
        <f t="shared" si="82"/>
        <v>20</v>
      </c>
      <c r="CE425">
        <f t="shared" si="75"/>
        <v>7664</v>
      </c>
      <c r="CF425">
        <f t="shared" si="76"/>
        <v>7695</v>
      </c>
      <c r="CG425">
        <f t="shared" si="77"/>
        <v>80</v>
      </c>
      <c r="CH425">
        <f t="shared" si="78"/>
        <v>75</v>
      </c>
    </row>
    <row r="426" spans="1:86" hidden="1" x14ac:dyDescent="0.25">
      <c r="A426" t="s">
        <v>687</v>
      </c>
      <c r="B426" t="s">
        <v>688</v>
      </c>
      <c r="C426" t="s">
        <v>123</v>
      </c>
      <c r="D426" t="s">
        <v>404</v>
      </c>
      <c r="E426" t="s">
        <v>689</v>
      </c>
      <c r="F426" t="s">
        <v>92</v>
      </c>
      <c r="G426">
        <v>541</v>
      </c>
      <c r="H426">
        <v>539</v>
      </c>
      <c r="I426" t="s">
        <v>80</v>
      </c>
      <c r="J426" t="s">
        <v>80</v>
      </c>
      <c r="K426">
        <v>602</v>
      </c>
      <c r="L426">
        <v>603</v>
      </c>
      <c r="M426" t="s">
        <v>80</v>
      </c>
      <c r="N426" t="s">
        <v>80</v>
      </c>
      <c r="O426">
        <v>608</v>
      </c>
      <c r="P426">
        <v>604</v>
      </c>
      <c r="Q426" t="s">
        <v>80</v>
      </c>
      <c r="R426" t="s">
        <v>80</v>
      </c>
      <c r="S426">
        <v>586</v>
      </c>
      <c r="T426">
        <v>588</v>
      </c>
      <c r="U426" t="s">
        <v>80</v>
      </c>
      <c r="V426" t="s">
        <v>80</v>
      </c>
      <c r="W426">
        <v>575</v>
      </c>
      <c r="X426">
        <v>573</v>
      </c>
      <c r="Y426" t="s">
        <v>80</v>
      </c>
      <c r="Z426" t="s">
        <v>80</v>
      </c>
      <c r="AA426">
        <v>572</v>
      </c>
      <c r="AB426">
        <v>575</v>
      </c>
      <c r="AC426" t="s">
        <v>80</v>
      </c>
      <c r="AD426" t="s">
        <v>80</v>
      </c>
      <c r="AE426">
        <v>594</v>
      </c>
      <c r="AF426">
        <v>595</v>
      </c>
      <c r="AG426" t="s">
        <v>80</v>
      </c>
      <c r="AH426" t="s">
        <v>80</v>
      </c>
      <c r="AI426">
        <v>517</v>
      </c>
      <c r="AJ426">
        <v>515</v>
      </c>
      <c r="AK426" t="s">
        <v>80</v>
      </c>
      <c r="AL426" t="s">
        <v>80</v>
      </c>
      <c r="AM426">
        <v>442</v>
      </c>
      <c r="AN426">
        <v>444</v>
      </c>
      <c r="AO426" t="s">
        <v>80</v>
      </c>
      <c r="AP426" t="s">
        <v>80</v>
      </c>
      <c r="AQ426">
        <v>415</v>
      </c>
      <c r="AR426">
        <v>417</v>
      </c>
      <c r="AS426" t="s">
        <v>80</v>
      </c>
      <c r="AT426" t="s">
        <v>80</v>
      </c>
      <c r="AU426">
        <v>360</v>
      </c>
      <c r="AV426">
        <v>359</v>
      </c>
      <c r="AW426" t="s">
        <v>80</v>
      </c>
      <c r="AX426" t="s">
        <v>80</v>
      </c>
      <c r="AY426">
        <v>488</v>
      </c>
      <c r="AZ426">
        <v>488</v>
      </c>
      <c r="BA426" t="s">
        <v>80</v>
      </c>
      <c r="BB426" t="s">
        <v>80</v>
      </c>
      <c r="BC426" s="20">
        <f t="shared" si="71"/>
        <v>6300</v>
      </c>
      <c r="BD426" s="20">
        <f t="shared" si="72"/>
        <v>6300</v>
      </c>
      <c r="BG426">
        <v>499</v>
      </c>
      <c r="BH426">
        <v>497</v>
      </c>
      <c r="BI426" t="s">
        <v>80</v>
      </c>
      <c r="BJ426" t="s">
        <v>80</v>
      </c>
      <c r="BK426">
        <v>355</v>
      </c>
      <c r="BL426">
        <v>356</v>
      </c>
      <c r="BM426" t="s">
        <v>80</v>
      </c>
      <c r="BN426" t="s">
        <v>80</v>
      </c>
      <c r="BO426">
        <v>393</v>
      </c>
      <c r="BP426">
        <v>391</v>
      </c>
      <c r="BQ426" t="s">
        <v>80</v>
      </c>
      <c r="BR426" t="s">
        <v>80</v>
      </c>
      <c r="BS426">
        <v>421</v>
      </c>
      <c r="BT426">
        <v>420</v>
      </c>
      <c r="BU426" t="s">
        <v>80</v>
      </c>
      <c r="BV426" t="s">
        <v>80</v>
      </c>
      <c r="BW426">
        <v>493</v>
      </c>
      <c r="BX426">
        <v>498</v>
      </c>
      <c r="BY426" t="s">
        <v>80</v>
      </c>
      <c r="BZ426" t="s">
        <v>80</v>
      </c>
      <c r="CA426" s="20">
        <f t="shared" si="73"/>
        <v>2161</v>
      </c>
      <c r="CB426" s="20">
        <f t="shared" si="74"/>
        <v>2162</v>
      </c>
      <c r="CE426">
        <f t="shared" si="75"/>
        <v>8461</v>
      </c>
      <c r="CF426">
        <f t="shared" si="76"/>
        <v>8462</v>
      </c>
      <c r="CG426">
        <f t="shared" si="77"/>
        <v>0</v>
      </c>
      <c r="CH426">
        <f t="shared" si="78"/>
        <v>0</v>
      </c>
    </row>
    <row r="427" spans="1:86" hidden="1" x14ac:dyDescent="0.25">
      <c r="A427" t="s">
        <v>687</v>
      </c>
      <c r="B427" t="s">
        <v>688</v>
      </c>
      <c r="C427" t="s">
        <v>123</v>
      </c>
      <c r="D427" t="s">
        <v>404</v>
      </c>
      <c r="E427" t="s">
        <v>689</v>
      </c>
      <c r="F427" t="s">
        <v>86</v>
      </c>
      <c r="G427" t="s">
        <v>80</v>
      </c>
      <c r="H427" t="s">
        <v>80</v>
      </c>
      <c r="I427" t="s">
        <v>80</v>
      </c>
      <c r="J427" t="s">
        <v>80</v>
      </c>
      <c r="K427">
        <v>24</v>
      </c>
      <c r="L427">
        <v>24</v>
      </c>
      <c r="M427" t="s">
        <v>80</v>
      </c>
      <c r="N427" t="s">
        <v>80</v>
      </c>
      <c r="O427" t="s">
        <v>80</v>
      </c>
      <c r="P427" t="s">
        <v>80</v>
      </c>
      <c r="Q427" t="s">
        <v>80</v>
      </c>
      <c r="R427" t="s">
        <v>80</v>
      </c>
      <c r="S427">
        <v>19</v>
      </c>
      <c r="T427">
        <v>19</v>
      </c>
      <c r="U427" t="s">
        <v>80</v>
      </c>
      <c r="V427" t="s">
        <v>80</v>
      </c>
      <c r="W427" t="s">
        <v>80</v>
      </c>
      <c r="X427" t="s">
        <v>80</v>
      </c>
      <c r="Y427" t="s">
        <v>80</v>
      </c>
      <c r="Z427" t="s">
        <v>80</v>
      </c>
      <c r="AA427">
        <v>1</v>
      </c>
      <c r="AB427">
        <v>1</v>
      </c>
      <c r="AC427" t="s">
        <v>80</v>
      </c>
      <c r="AD427" t="s">
        <v>80</v>
      </c>
      <c r="AE427">
        <v>20</v>
      </c>
      <c r="AF427">
        <v>20</v>
      </c>
      <c r="AG427" t="s">
        <v>80</v>
      </c>
      <c r="AH427" t="s">
        <v>80</v>
      </c>
      <c r="AI427">
        <v>8</v>
      </c>
      <c r="AJ427">
        <v>8</v>
      </c>
      <c r="AK427" t="s">
        <v>80</v>
      </c>
      <c r="AL427" t="s">
        <v>80</v>
      </c>
      <c r="AM427" t="s">
        <v>80</v>
      </c>
      <c r="AN427" t="s">
        <v>80</v>
      </c>
      <c r="AO427" t="s">
        <v>80</v>
      </c>
      <c r="AP427" t="s">
        <v>80</v>
      </c>
      <c r="AQ427">
        <v>13</v>
      </c>
      <c r="AR427">
        <v>13</v>
      </c>
      <c r="AS427" t="s">
        <v>80</v>
      </c>
      <c r="AT427" t="s">
        <v>80</v>
      </c>
      <c r="AU427" t="s">
        <v>80</v>
      </c>
      <c r="AV427" t="s">
        <v>80</v>
      </c>
      <c r="AW427" t="s">
        <v>80</v>
      </c>
      <c r="AX427" t="s">
        <v>80</v>
      </c>
      <c r="AY427">
        <v>17</v>
      </c>
      <c r="AZ427">
        <v>17</v>
      </c>
      <c r="BA427" t="s">
        <v>80</v>
      </c>
      <c r="BB427" t="s">
        <v>80</v>
      </c>
      <c r="BG427" t="s">
        <v>80</v>
      </c>
      <c r="BH427" t="s">
        <v>80</v>
      </c>
      <c r="BI427" t="s">
        <v>80</v>
      </c>
      <c r="BJ427" t="s">
        <v>80</v>
      </c>
      <c r="BK427">
        <v>2</v>
      </c>
      <c r="BL427">
        <v>2</v>
      </c>
      <c r="BM427" t="s">
        <v>80</v>
      </c>
      <c r="BN427" t="s">
        <v>80</v>
      </c>
      <c r="BO427">
        <v>19</v>
      </c>
      <c r="BP427">
        <v>19</v>
      </c>
      <c r="BQ427" t="s">
        <v>80</v>
      </c>
      <c r="BR427" t="s">
        <v>80</v>
      </c>
      <c r="BS427">
        <v>1</v>
      </c>
      <c r="BT427">
        <v>1</v>
      </c>
      <c r="BU427" t="s">
        <v>80</v>
      </c>
      <c r="BV427" t="s">
        <v>80</v>
      </c>
      <c r="BW427">
        <v>20</v>
      </c>
      <c r="BX427">
        <v>20</v>
      </c>
      <c r="BY427" t="s">
        <v>80</v>
      </c>
      <c r="BZ427" t="s">
        <v>80</v>
      </c>
      <c r="CE427">
        <f t="shared" si="75"/>
        <v>0</v>
      </c>
      <c r="CF427">
        <f t="shared" si="76"/>
        <v>0</v>
      </c>
      <c r="CG427">
        <f t="shared" si="77"/>
        <v>0</v>
      </c>
      <c r="CH427">
        <f t="shared" si="78"/>
        <v>0</v>
      </c>
    </row>
    <row r="428" spans="1:86" hidden="1" x14ac:dyDescent="0.25">
      <c r="A428" t="s">
        <v>690</v>
      </c>
      <c r="B428" t="s">
        <v>691</v>
      </c>
      <c r="C428" t="s">
        <v>89</v>
      </c>
      <c r="D428" t="s">
        <v>478</v>
      </c>
      <c r="E428" t="s">
        <v>692</v>
      </c>
      <c r="F428" t="s">
        <v>92</v>
      </c>
      <c r="G428">
        <v>205</v>
      </c>
      <c r="H428">
        <v>205</v>
      </c>
      <c r="I428" t="s">
        <v>80</v>
      </c>
      <c r="J428" t="s">
        <v>80</v>
      </c>
      <c r="K428">
        <v>189</v>
      </c>
      <c r="L428">
        <v>189</v>
      </c>
      <c r="M428" t="s">
        <v>80</v>
      </c>
      <c r="N428" t="s">
        <v>80</v>
      </c>
      <c r="O428">
        <v>197</v>
      </c>
      <c r="P428">
        <v>197</v>
      </c>
      <c r="Q428" t="s">
        <v>80</v>
      </c>
      <c r="R428" t="s">
        <v>80</v>
      </c>
      <c r="S428">
        <v>207</v>
      </c>
      <c r="T428">
        <v>207</v>
      </c>
      <c r="U428" t="s">
        <v>80</v>
      </c>
      <c r="V428" t="s">
        <v>80</v>
      </c>
      <c r="W428">
        <v>222</v>
      </c>
      <c r="X428">
        <v>222</v>
      </c>
      <c r="Y428" t="s">
        <v>80</v>
      </c>
      <c r="Z428" t="s">
        <v>80</v>
      </c>
      <c r="AA428">
        <v>206</v>
      </c>
      <c r="AB428">
        <v>206</v>
      </c>
      <c r="AC428" t="s">
        <v>80</v>
      </c>
      <c r="AD428" t="s">
        <v>80</v>
      </c>
      <c r="AE428">
        <v>201</v>
      </c>
      <c r="AF428">
        <v>201</v>
      </c>
      <c r="AG428" t="s">
        <v>80</v>
      </c>
      <c r="AH428" t="s">
        <v>80</v>
      </c>
      <c r="AI428">
        <v>201</v>
      </c>
      <c r="AJ428">
        <v>201</v>
      </c>
      <c r="AK428" t="s">
        <v>80</v>
      </c>
      <c r="AL428" t="s">
        <v>80</v>
      </c>
      <c r="AM428">
        <v>227</v>
      </c>
      <c r="AN428">
        <v>227</v>
      </c>
      <c r="AO428" t="s">
        <v>80</v>
      </c>
      <c r="AP428" t="s">
        <v>80</v>
      </c>
      <c r="AQ428">
        <v>196</v>
      </c>
      <c r="AR428">
        <v>196</v>
      </c>
      <c r="AS428" t="s">
        <v>80</v>
      </c>
      <c r="AT428" t="s">
        <v>80</v>
      </c>
      <c r="AU428">
        <v>193</v>
      </c>
      <c r="AV428">
        <v>193</v>
      </c>
      <c r="AW428" t="s">
        <v>80</v>
      </c>
      <c r="AX428" t="s">
        <v>80</v>
      </c>
      <c r="AY428">
        <v>239</v>
      </c>
      <c r="AZ428">
        <v>239</v>
      </c>
      <c r="BA428" t="s">
        <v>80</v>
      </c>
      <c r="BB428" t="s">
        <v>80</v>
      </c>
      <c r="BC428" s="20">
        <f t="shared" si="71"/>
        <v>2483</v>
      </c>
      <c r="BD428" s="20">
        <f t="shared" si="72"/>
        <v>2483</v>
      </c>
      <c r="BG428">
        <v>229</v>
      </c>
      <c r="BH428">
        <v>229</v>
      </c>
      <c r="BI428" t="s">
        <v>80</v>
      </c>
      <c r="BJ428" t="s">
        <v>80</v>
      </c>
      <c r="BK428">
        <v>220</v>
      </c>
      <c r="BL428">
        <v>220</v>
      </c>
      <c r="BM428" t="s">
        <v>80</v>
      </c>
      <c r="BN428" t="s">
        <v>80</v>
      </c>
      <c r="BO428">
        <v>241</v>
      </c>
      <c r="BP428">
        <v>241</v>
      </c>
      <c r="BQ428" t="s">
        <v>80</v>
      </c>
      <c r="BR428" t="s">
        <v>80</v>
      </c>
      <c r="BS428">
        <v>213</v>
      </c>
      <c r="BT428">
        <v>213</v>
      </c>
      <c r="BU428" t="s">
        <v>80</v>
      </c>
      <c r="BV428" t="s">
        <v>80</v>
      </c>
      <c r="BW428">
        <v>243</v>
      </c>
      <c r="BX428">
        <v>243</v>
      </c>
      <c r="BY428" t="s">
        <v>80</v>
      </c>
      <c r="BZ428" t="s">
        <v>80</v>
      </c>
      <c r="CA428" s="20">
        <f t="shared" si="73"/>
        <v>1146</v>
      </c>
      <c r="CB428" s="20">
        <f t="shared" si="74"/>
        <v>1146</v>
      </c>
      <c r="CE428">
        <f t="shared" si="75"/>
        <v>3629</v>
      </c>
      <c r="CF428">
        <f t="shared" si="76"/>
        <v>3629</v>
      </c>
      <c r="CG428">
        <f t="shared" si="77"/>
        <v>0</v>
      </c>
      <c r="CH428">
        <f t="shared" si="78"/>
        <v>0</v>
      </c>
    </row>
    <row r="429" spans="1:86" hidden="1" x14ac:dyDescent="0.25">
      <c r="A429" t="s">
        <v>473</v>
      </c>
      <c r="B429" t="s">
        <v>474</v>
      </c>
      <c r="C429" t="s">
        <v>83</v>
      </c>
      <c r="D429" t="s">
        <v>147</v>
      </c>
      <c r="E429" t="s">
        <v>475</v>
      </c>
      <c r="F429" t="s">
        <v>92</v>
      </c>
      <c r="G429">
        <v>681</v>
      </c>
      <c r="H429">
        <v>680</v>
      </c>
      <c r="I429" t="s">
        <v>80</v>
      </c>
      <c r="J429" t="s">
        <v>80</v>
      </c>
      <c r="K429">
        <v>721</v>
      </c>
      <c r="L429">
        <v>721</v>
      </c>
      <c r="M429" t="s">
        <v>80</v>
      </c>
      <c r="N429" t="s">
        <v>80</v>
      </c>
      <c r="O429">
        <v>818</v>
      </c>
      <c r="P429">
        <v>818</v>
      </c>
      <c r="Q429" t="s">
        <v>80</v>
      </c>
      <c r="R429" t="s">
        <v>80</v>
      </c>
      <c r="S429">
        <v>751</v>
      </c>
      <c r="T429">
        <v>748</v>
      </c>
      <c r="U429" t="s">
        <v>80</v>
      </c>
      <c r="V429" t="s">
        <v>80</v>
      </c>
      <c r="W429">
        <v>887</v>
      </c>
      <c r="X429">
        <v>892</v>
      </c>
      <c r="Y429" t="s">
        <v>80</v>
      </c>
      <c r="Z429" t="s">
        <v>80</v>
      </c>
      <c r="AA429">
        <v>738</v>
      </c>
      <c r="AB429">
        <v>735</v>
      </c>
      <c r="AC429" t="s">
        <v>80</v>
      </c>
      <c r="AD429" t="s">
        <v>80</v>
      </c>
      <c r="AE429">
        <v>628</v>
      </c>
      <c r="AF429">
        <v>630</v>
      </c>
      <c r="AG429" t="s">
        <v>80</v>
      </c>
      <c r="AH429" t="s">
        <v>80</v>
      </c>
      <c r="AI429">
        <v>661</v>
      </c>
      <c r="AJ429">
        <v>661</v>
      </c>
      <c r="AK429" t="s">
        <v>80</v>
      </c>
      <c r="AL429" t="s">
        <v>80</v>
      </c>
      <c r="AM429">
        <v>757</v>
      </c>
      <c r="AN429">
        <v>757</v>
      </c>
      <c r="AO429" t="s">
        <v>80</v>
      </c>
      <c r="AP429" t="s">
        <v>80</v>
      </c>
      <c r="AQ429">
        <v>767</v>
      </c>
      <c r="AR429">
        <v>762</v>
      </c>
      <c r="AS429" t="s">
        <v>80</v>
      </c>
      <c r="AT429" t="s">
        <v>80</v>
      </c>
      <c r="AU429">
        <v>744</v>
      </c>
      <c r="AV429">
        <v>745</v>
      </c>
      <c r="AW429" t="s">
        <v>80</v>
      </c>
      <c r="AX429" t="s">
        <v>80</v>
      </c>
      <c r="AY429">
        <v>931</v>
      </c>
      <c r="AZ429">
        <v>936</v>
      </c>
      <c r="BA429" t="s">
        <v>80</v>
      </c>
      <c r="BB429" t="s">
        <v>80</v>
      </c>
      <c r="BC429" s="20">
        <f t="shared" si="71"/>
        <v>9084</v>
      </c>
      <c r="BD429" s="20">
        <f t="shared" si="72"/>
        <v>9085</v>
      </c>
      <c r="BG429">
        <v>920</v>
      </c>
      <c r="BH429">
        <v>916</v>
      </c>
      <c r="BI429" t="s">
        <v>80</v>
      </c>
      <c r="BJ429" t="s">
        <v>80</v>
      </c>
      <c r="BK429">
        <v>672</v>
      </c>
      <c r="BL429">
        <v>671</v>
      </c>
      <c r="BM429" t="s">
        <v>80</v>
      </c>
      <c r="BN429" t="s">
        <v>80</v>
      </c>
      <c r="BO429">
        <v>794</v>
      </c>
      <c r="BP429">
        <v>798</v>
      </c>
      <c r="BQ429" t="s">
        <v>80</v>
      </c>
      <c r="BR429" t="s">
        <v>80</v>
      </c>
      <c r="BS429">
        <v>815</v>
      </c>
      <c r="BT429">
        <v>813</v>
      </c>
      <c r="BU429" t="s">
        <v>80</v>
      </c>
      <c r="BV429" t="s">
        <v>80</v>
      </c>
      <c r="BW429">
        <v>829</v>
      </c>
      <c r="BX429">
        <v>833</v>
      </c>
      <c r="BY429" t="s">
        <v>80</v>
      </c>
      <c r="BZ429" t="s">
        <v>80</v>
      </c>
      <c r="CA429" s="20">
        <f t="shared" si="73"/>
        <v>4030</v>
      </c>
      <c r="CB429" s="20">
        <f t="shared" si="74"/>
        <v>4031</v>
      </c>
      <c r="CE429">
        <f t="shared" si="75"/>
        <v>13114</v>
      </c>
      <c r="CF429">
        <f t="shared" si="76"/>
        <v>13116</v>
      </c>
      <c r="CG429">
        <f t="shared" si="77"/>
        <v>0</v>
      </c>
      <c r="CH429">
        <f t="shared" si="78"/>
        <v>0</v>
      </c>
    </row>
    <row r="430" spans="1:86" hidden="1" x14ac:dyDescent="0.25">
      <c r="A430" t="s">
        <v>473</v>
      </c>
      <c r="B430" t="s">
        <v>474</v>
      </c>
      <c r="C430" t="s">
        <v>83</v>
      </c>
      <c r="D430" t="s">
        <v>147</v>
      </c>
      <c r="E430" t="s">
        <v>475</v>
      </c>
      <c r="F430" t="s">
        <v>86</v>
      </c>
      <c r="G430">
        <v>32</v>
      </c>
      <c r="H430">
        <v>28</v>
      </c>
      <c r="I430" t="s">
        <v>80</v>
      </c>
      <c r="J430" t="s">
        <v>80</v>
      </c>
      <c r="K430">
        <v>43</v>
      </c>
      <c r="L430">
        <v>43</v>
      </c>
      <c r="M430" t="s">
        <v>80</v>
      </c>
      <c r="N430" t="s">
        <v>80</v>
      </c>
      <c r="O430">
        <v>51</v>
      </c>
      <c r="P430">
        <v>51</v>
      </c>
      <c r="Q430" t="s">
        <v>80</v>
      </c>
      <c r="R430">
        <v>1</v>
      </c>
      <c r="S430">
        <v>32</v>
      </c>
      <c r="T430">
        <v>37</v>
      </c>
      <c r="U430" t="s">
        <v>80</v>
      </c>
      <c r="V430" t="s">
        <v>80</v>
      </c>
      <c r="W430">
        <v>50</v>
      </c>
      <c r="X430">
        <v>47</v>
      </c>
      <c r="Y430" t="s">
        <v>80</v>
      </c>
      <c r="Z430" t="s">
        <v>80</v>
      </c>
      <c r="AA430">
        <v>37</v>
      </c>
      <c r="AB430">
        <v>40</v>
      </c>
      <c r="AC430" t="s">
        <v>80</v>
      </c>
      <c r="AD430" t="s">
        <v>80</v>
      </c>
      <c r="AE430">
        <v>42</v>
      </c>
      <c r="AF430">
        <v>36</v>
      </c>
      <c r="AG430" t="s">
        <v>80</v>
      </c>
      <c r="AH430" t="s">
        <v>80</v>
      </c>
      <c r="AI430">
        <v>29</v>
      </c>
      <c r="AJ430">
        <v>35</v>
      </c>
      <c r="AK430" t="s">
        <v>80</v>
      </c>
      <c r="AL430" t="s">
        <v>80</v>
      </c>
      <c r="AM430">
        <v>40</v>
      </c>
      <c r="AN430">
        <v>39</v>
      </c>
      <c r="AO430" t="s">
        <v>80</v>
      </c>
      <c r="AP430" t="s">
        <v>80</v>
      </c>
      <c r="AQ430">
        <v>49</v>
      </c>
      <c r="AR430">
        <v>46</v>
      </c>
      <c r="AS430" t="s">
        <v>80</v>
      </c>
      <c r="AT430" t="s">
        <v>80</v>
      </c>
      <c r="AU430">
        <v>48</v>
      </c>
      <c r="AV430">
        <v>49</v>
      </c>
      <c r="AW430" t="s">
        <v>80</v>
      </c>
      <c r="AX430" t="s">
        <v>80</v>
      </c>
      <c r="AY430">
        <v>43</v>
      </c>
      <c r="AZ430">
        <v>46</v>
      </c>
      <c r="BA430" t="s">
        <v>80</v>
      </c>
      <c r="BB430">
        <v>1</v>
      </c>
      <c r="BC430" s="20">
        <f t="shared" si="71"/>
        <v>496</v>
      </c>
      <c r="BD430" s="20">
        <f t="shared" si="72"/>
        <v>497</v>
      </c>
      <c r="BG430">
        <v>40</v>
      </c>
      <c r="BH430">
        <v>38</v>
      </c>
      <c r="BI430" t="s">
        <v>80</v>
      </c>
      <c r="BJ430" t="s">
        <v>80</v>
      </c>
      <c r="BK430">
        <v>49</v>
      </c>
      <c r="BL430">
        <v>46</v>
      </c>
      <c r="BM430" t="s">
        <v>80</v>
      </c>
      <c r="BN430" t="s">
        <v>80</v>
      </c>
      <c r="BO430">
        <v>54</v>
      </c>
      <c r="BP430">
        <v>57</v>
      </c>
      <c r="BQ430" t="s">
        <v>80</v>
      </c>
      <c r="BR430" t="s">
        <v>80</v>
      </c>
      <c r="BS430">
        <v>39</v>
      </c>
      <c r="BT430">
        <v>40</v>
      </c>
      <c r="BU430" t="s">
        <v>80</v>
      </c>
      <c r="BV430" t="s">
        <v>80</v>
      </c>
      <c r="BW430">
        <v>35</v>
      </c>
      <c r="BX430">
        <v>36</v>
      </c>
      <c r="BY430" t="s">
        <v>80</v>
      </c>
      <c r="BZ430" t="s">
        <v>80</v>
      </c>
      <c r="CA430" s="20">
        <f t="shared" si="73"/>
        <v>217</v>
      </c>
      <c r="CB430" s="20">
        <f t="shared" si="74"/>
        <v>217</v>
      </c>
      <c r="CE430">
        <f t="shared" si="75"/>
        <v>713</v>
      </c>
      <c r="CF430">
        <f t="shared" si="76"/>
        <v>714</v>
      </c>
      <c r="CG430">
        <f t="shared" si="77"/>
        <v>0</v>
      </c>
      <c r="CH430">
        <f t="shared" si="78"/>
        <v>0</v>
      </c>
    </row>
    <row r="431" spans="1:86" hidden="1" x14ac:dyDescent="0.25">
      <c r="A431" t="s">
        <v>473</v>
      </c>
      <c r="B431" t="s">
        <v>474</v>
      </c>
      <c r="C431" t="s">
        <v>83</v>
      </c>
      <c r="D431" t="s">
        <v>147</v>
      </c>
      <c r="E431" t="s">
        <v>475</v>
      </c>
      <c r="F431" t="s">
        <v>184</v>
      </c>
      <c r="G431">
        <v>14</v>
      </c>
      <c r="H431">
        <v>13</v>
      </c>
      <c r="I431" t="s">
        <v>80</v>
      </c>
      <c r="J431" t="s">
        <v>80</v>
      </c>
      <c r="K431">
        <v>24</v>
      </c>
      <c r="L431">
        <v>22</v>
      </c>
      <c r="M431" t="s">
        <v>80</v>
      </c>
      <c r="N431" t="s">
        <v>80</v>
      </c>
      <c r="O431">
        <v>28</v>
      </c>
      <c r="P431">
        <v>29</v>
      </c>
      <c r="Q431" t="s">
        <v>80</v>
      </c>
      <c r="R431" t="s">
        <v>80</v>
      </c>
      <c r="S431">
        <v>35</v>
      </c>
      <c r="T431">
        <v>33</v>
      </c>
      <c r="U431" t="s">
        <v>80</v>
      </c>
      <c r="V431" t="s">
        <v>80</v>
      </c>
      <c r="W431">
        <v>40</v>
      </c>
      <c r="X431">
        <v>37</v>
      </c>
      <c r="Y431" t="s">
        <v>80</v>
      </c>
      <c r="Z431" t="s">
        <v>80</v>
      </c>
      <c r="AA431">
        <v>49</v>
      </c>
      <c r="AB431">
        <v>51</v>
      </c>
      <c r="AC431" t="s">
        <v>80</v>
      </c>
      <c r="AD431" t="s">
        <v>80</v>
      </c>
      <c r="AE431">
        <v>45</v>
      </c>
      <c r="AF431">
        <v>47</v>
      </c>
      <c r="AG431" t="s">
        <v>80</v>
      </c>
      <c r="AH431" t="s">
        <v>80</v>
      </c>
      <c r="AI431">
        <v>48</v>
      </c>
      <c r="AJ431">
        <v>46</v>
      </c>
      <c r="AK431" t="s">
        <v>80</v>
      </c>
      <c r="AL431" t="s">
        <v>80</v>
      </c>
      <c r="AM431">
        <v>55</v>
      </c>
      <c r="AN431">
        <v>53</v>
      </c>
      <c r="AO431" t="s">
        <v>80</v>
      </c>
      <c r="AP431" t="s">
        <v>80</v>
      </c>
      <c r="AQ431">
        <v>100</v>
      </c>
      <c r="AR431">
        <v>97</v>
      </c>
      <c r="AS431" t="s">
        <v>80</v>
      </c>
      <c r="AT431" t="s">
        <v>80</v>
      </c>
      <c r="AU431">
        <v>55</v>
      </c>
      <c r="AV431">
        <v>60</v>
      </c>
      <c r="AW431">
        <v>1</v>
      </c>
      <c r="AX431" t="s">
        <v>80</v>
      </c>
      <c r="AY431">
        <v>45</v>
      </c>
      <c r="AZ431">
        <v>48</v>
      </c>
      <c r="BA431" t="s">
        <v>80</v>
      </c>
      <c r="BB431">
        <v>1</v>
      </c>
      <c r="BC431" s="20">
        <f t="shared" si="71"/>
        <v>538</v>
      </c>
      <c r="BD431" s="20">
        <f t="shared" si="72"/>
        <v>536</v>
      </c>
      <c r="BG431">
        <v>46</v>
      </c>
      <c r="BH431">
        <v>38</v>
      </c>
      <c r="BI431" t="s">
        <v>80</v>
      </c>
      <c r="BJ431" t="s">
        <v>80</v>
      </c>
      <c r="BK431">
        <v>59</v>
      </c>
      <c r="BL431">
        <v>59</v>
      </c>
      <c r="BM431" t="s">
        <v>80</v>
      </c>
      <c r="BN431" t="s">
        <v>80</v>
      </c>
      <c r="BO431">
        <v>42</v>
      </c>
      <c r="BP431">
        <v>49</v>
      </c>
      <c r="BQ431" t="s">
        <v>80</v>
      </c>
      <c r="BR431" t="s">
        <v>80</v>
      </c>
      <c r="BS431">
        <v>57</v>
      </c>
      <c r="BT431">
        <v>49</v>
      </c>
      <c r="BU431" t="s">
        <v>80</v>
      </c>
      <c r="BV431" t="s">
        <v>80</v>
      </c>
      <c r="BW431">
        <v>66</v>
      </c>
      <c r="BX431">
        <v>77</v>
      </c>
      <c r="BY431" t="s">
        <v>80</v>
      </c>
      <c r="BZ431" t="s">
        <v>80</v>
      </c>
      <c r="CA431" s="20">
        <f t="shared" si="73"/>
        <v>270</v>
      </c>
      <c r="CB431" s="20">
        <f t="shared" si="74"/>
        <v>272</v>
      </c>
      <c r="CE431">
        <f t="shared" si="75"/>
        <v>808</v>
      </c>
      <c r="CF431">
        <f t="shared" si="76"/>
        <v>808</v>
      </c>
      <c r="CG431">
        <f t="shared" si="77"/>
        <v>0</v>
      </c>
      <c r="CH431">
        <f t="shared" si="78"/>
        <v>0</v>
      </c>
    </row>
    <row r="432" spans="1:86" hidden="1" x14ac:dyDescent="0.25">
      <c r="A432" t="s">
        <v>473</v>
      </c>
      <c r="B432" t="s">
        <v>474</v>
      </c>
      <c r="C432" t="s">
        <v>83</v>
      </c>
      <c r="D432" t="s">
        <v>147</v>
      </c>
      <c r="E432" t="s">
        <v>475</v>
      </c>
      <c r="F432" t="s">
        <v>111</v>
      </c>
      <c r="G432" t="s">
        <v>80</v>
      </c>
      <c r="H432" t="s">
        <v>80</v>
      </c>
      <c r="I432" t="s">
        <v>80</v>
      </c>
      <c r="J432" t="s">
        <v>80</v>
      </c>
      <c r="K432" t="s">
        <v>80</v>
      </c>
      <c r="L432" t="s">
        <v>80</v>
      </c>
      <c r="M432" t="s">
        <v>80</v>
      </c>
      <c r="N432" t="s">
        <v>80</v>
      </c>
      <c r="O432" t="s">
        <v>80</v>
      </c>
      <c r="P432" t="s">
        <v>80</v>
      </c>
      <c r="Q432" t="s">
        <v>80</v>
      </c>
      <c r="R432" t="s">
        <v>80</v>
      </c>
      <c r="S432" t="s">
        <v>80</v>
      </c>
      <c r="T432" t="s">
        <v>80</v>
      </c>
      <c r="U432" t="s">
        <v>80</v>
      </c>
      <c r="V432" t="s">
        <v>80</v>
      </c>
      <c r="W432" t="s">
        <v>80</v>
      </c>
      <c r="X432" t="s">
        <v>80</v>
      </c>
      <c r="Y432" t="s">
        <v>80</v>
      </c>
      <c r="Z432" t="s">
        <v>80</v>
      </c>
      <c r="AA432" t="s">
        <v>80</v>
      </c>
      <c r="AB432" t="s">
        <v>80</v>
      </c>
      <c r="AC432" t="s">
        <v>80</v>
      </c>
      <c r="AD432" t="s">
        <v>80</v>
      </c>
      <c r="AE432" t="s">
        <v>80</v>
      </c>
      <c r="AF432" t="s">
        <v>80</v>
      </c>
      <c r="AG432" t="s">
        <v>80</v>
      </c>
      <c r="AH432" t="s">
        <v>80</v>
      </c>
      <c r="AI432" t="s">
        <v>80</v>
      </c>
      <c r="AJ432" t="s">
        <v>80</v>
      </c>
      <c r="AK432" t="s">
        <v>80</v>
      </c>
      <c r="AL432" t="s">
        <v>80</v>
      </c>
      <c r="AM432">
        <v>1</v>
      </c>
      <c r="AN432">
        <v>1</v>
      </c>
      <c r="AO432" t="s">
        <v>80</v>
      </c>
      <c r="AP432" t="s">
        <v>80</v>
      </c>
      <c r="AQ432">
        <v>1</v>
      </c>
      <c r="AR432">
        <v>1</v>
      </c>
      <c r="AS432" t="s">
        <v>80</v>
      </c>
      <c r="AT432" t="s">
        <v>80</v>
      </c>
      <c r="AU432" t="s">
        <v>80</v>
      </c>
      <c r="AV432" t="s">
        <v>80</v>
      </c>
      <c r="AW432" t="s">
        <v>80</v>
      </c>
      <c r="AX432" t="s">
        <v>80</v>
      </c>
      <c r="AY432">
        <v>1</v>
      </c>
      <c r="AZ432">
        <v>1</v>
      </c>
      <c r="BA432" t="s">
        <v>80</v>
      </c>
      <c r="BB432" t="s">
        <v>80</v>
      </c>
      <c r="BG432">
        <v>1</v>
      </c>
      <c r="BH432" t="s">
        <v>80</v>
      </c>
      <c r="BI432" t="s">
        <v>80</v>
      </c>
      <c r="BJ432" t="s">
        <v>80</v>
      </c>
      <c r="BK432">
        <v>1</v>
      </c>
      <c r="BL432">
        <v>2</v>
      </c>
      <c r="BM432" t="s">
        <v>80</v>
      </c>
      <c r="BN432" t="s">
        <v>80</v>
      </c>
      <c r="BO432">
        <v>2</v>
      </c>
      <c r="BP432">
        <v>2</v>
      </c>
      <c r="BQ432" t="s">
        <v>80</v>
      </c>
      <c r="BR432" t="s">
        <v>80</v>
      </c>
      <c r="BS432">
        <v>1</v>
      </c>
      <c r="BT432">
        <v>1</v>
      </c>
      <c r="BU432" t="s">
        <v>80</v>
      </c>
      <c r="BV432" t="s">
        <v>80</v>
      </c>
      <c r="BW432">
        <v>1</v>
      </c>
      <c r="BX432">
        <v>1</v>
      </c>
      <c r="BY432" t="s">
        <v>80</v>
      </c>
      <c r="BZ432" t="s">
        <v>80</v>
      </c>
      <c r="CA432" s="20">
        <f t="shared" si="73"/>
        <v>6</v>
      </c>
      <c r="CE432">
        <f t="shared" si="75"/>
        <v>6</v>
      </c>
      <c r="CF432">
        <f t="shared" si="76"/>
        <v>0</v>
      </c>
      <c r="CG432">
        <f t="shared" si="77"/>
        <v>0</v>
      </c>
      <c r="CH432">
        <f t="shared" si="78"/>
        <v>0</v>
      </c>
    </row>
    <row r="433" spans="1:86" hidden="1" x14ac:dyDescent="0.25">
      <c r="A433" t="s">
        <v>693</v>
      </c>
      <c r="B433" t="s">
        <v>694</v>
      </c>
      <c r="C433" t="s">
        <v>83</v>
      </c>
      <c r="D433" t="s">
        <v>140</v>
      </c>
      <c r="E433" t="s">
        <v>695</v>
      </c>
      <c r="F433" t="s">
        <v>86</v>
      </c>
      <c r="G433" t="s">
        <v>80</v>
      </c>
      <c r="H433" t="s">
        <v>80</v>
      </c>
      <c r="I433" t="s">
        <v>80</v>
      </c>
      <c r="J433" t="s">
        <v>80</v>
      </c>
      <c r="K433">
        <v>11</v>
      </c>
      <c r="L433">
        <v>11</v>
      </c>
      <c r="M433" t="s">
        <v>80</v>
      </c>
      <c r="N433" t="s">
        <v>80</v>
      </c>
      <c r="O433">
        <v>2</v>
      </c>
      <c r="P433">
        <v>2</v>
      </c>
      <c r="Q433" t="s">
        <v>80</v>
      </c>
      <c r="R433" t="s">
        <v>80</v>
      </c>
      <c r="S433">
        <v>2</v>
      </c>
      <c r="T433">
        <v>2</v>
      </c>
      <c r="U433" t="s">
        <v>80</v>
      </c>
      <c r="V433" t="s">
        <v>80</v>
      </c>
      <c r="W433">
        <v>2</v>
      </c>
      <c r="X433">
        <v>2</v>
      </c>
      <c r="Y433" t="s">
        <v>80</v>
      </c>
      <c r="Z433" t="s">
        <v>80</v>
      </c>
      <c r="AA433">
        <v>10</v>
      </c>
      <c r="AB433">
        <v>10</v>
      </c>
      <c r="AC433" t="s">
        <v>80</v>
      </c>
      <c r="AD433" t="s">
        <v>80</v>
      </c>
      <c r="AE433">
        <v>4</v>
      </c>
      <c r="AF433">
        <v>3</v>
      </c>
      <c r="AG433" t="s">
        <v>80</v>
      </c>
      <c r="AH433" t="s">
        <v>80</v>
      </c>
      <c r="AI433" t="s">
        <v>80</v>
      </c>
      <c r="AJ433">
        <v>1</v>
      </c>
      <c r="AK433" t="s">
        <v>80</v>
      </c>
      <c r="AL433" t="s">
        <v>80</v>
      </c>
      <c r="AM433">
        <v>4</v>
      </c>
      <c r="AN433">
        <v>4</v>
      </c>
      <c r="AO433" t="s">
        <v>80</v>
      </c>
      <c r="AP433" t="s">
        <v>80</v>
      </c>
      <c r="AQ433">
        <v>7</v>
      </c>
      <c r="AR433">
        <v>7</v>
      </c>
      <c r="AS433" t="s">
        <v>80</v>
      </c>
      <c r="AT433" t="s">
        <v>80</v>
      </c>
      <c r="AU433">
        <v>8</v>
      </c>
      <c r="AV433">
        <v>8</v>
      </c>
      <c r="AW433" t="s">
        <v>80</v>
      </c>
      <c r="AX433" t="s">
        <v>80</v>
      </c>
      <c r="AY433">
        <v>7</v>
      </c>
      <c r="AZ433">
        <v>7</v>
      </c>
      <c r="BA433" t="s">
        <v>80</v>
      </c>
      <c r="BB433" t="s">
        <v>80</v>
      </c>
      <c r="BG433">
        <v>9</v>
      </c>
      <c r="BH433">
        <v>9</v>
      </c>
      <c r="BI433" t="s">
        <v>80</v>
      </c>
      <c r="BJ433" t="s">
        <v>80</v>
      </c>
      <c r="BK433">
        <v>8</v>
      </c>
      <c r="BL433">
        <v>7</v>
      </c>
      <c r="BM433" t="s">
        <v>80</v>
      </c>
      <c r="BN433" t="s">
        <v>80</v>
      </c>
      <c r="BO433">
        <v>8</v>
      </c>
      <c r="BP433">
        <v>9</v>
      </c>
      <c r="BQ433" t="s">
        <v>80</v>
      </c>
      <c r="BR433" t="s">
        <v>80</v>
      </c>
      <c r="BS433">
        <v>5</v>
      </c>
      <c r="BT433">
        <v>4</v>
      </c>
      <c r="BU433" t="s">
        <v>80</v>
      </c>
      <c r="BV433" t="s">
        <v>80</v>
      </c>
      <c r="BW433">
        <v>5</v>
      </c>
      <c r="BX433">
        <v>6</v>
      </c>
      <c r="BY433" t="s">
        <v>80</v>
      </c>
      <c r="BZ433" t="s">
        <v>80</v>
      </c>
      <c r="CA433" s="20">
        <f t="shared" si="73"/>
        <v>35</v>
      </c>
      <c r="CB433" s="20">
        <f t="shared" si="74"/>
        <v>35</v>
      </c>
      <c r="CE433">
        <f t="shared" si="75"/>
        <v>35</v>
      </c>
      <c r="CF433">
        <f t="shared" si="76"/>
        <v>35</v>
      </c>
      <c r="CG433">
        <f t="shared" si="77"/>
        <v>0</v>
      </c>
      <c r="CH433">
        <f t="shared" si="78"/>
        <v>0</v>
      </c>
    </row>
    <row r="434" spans="1:86" hidden="1" x14ac:dyDescent="0.25">
      <c r="A434" t="s">
        <v>540</v>
      </c>
      <c r="B434" t="s">
        <v>541</v>
      </c>
      <c r="C434" t="s">
        <v>100</v>
      </c>
      <c r="D434" t="s">
        <v>101</v>
      </c>
      <c r="E434" t="s">
        <v>179</v>
      </c>
      <c r="F434" t="s">
        <v>92</v>
      </c>
      <c r="G434">
        <v>836</v>
      </c>
      <c r="H434">
        <v>846</v>
      </c>
      <c r="I434" t="s">
        <v>80</v>
      </c>
      <c r="J434">
        <v>1</v>
      </c>
      <c r="K434">
        <v>985</v>
      </c>
      <c r="L434">
        <v>985</v>
      </c>
      <c r="M434" t="s">
        <v>80</v>
      </c>
      <c r="N434" t="s">
        <v>80</v>
      </c>
      <c r="O434">
        <v>1176</v>
      </c>
      <c r="P434">
        <v>1169</v>
      </c>
      <c r="Q434" t="s">
        <v>80</v>
      </c>
      <c r="R434" t="s">
        <v>80</v>
      </c>
      <c r="S434">
        <v>1313</v>
      </c>
      <c r="T434">
        <v>1317</v>
      </c>
      <c r="U434" t="s">
        <v>80</v>
      </c>
      <c r="V434" t="s">
        <v>80</v>
      </c>
      <c r="W434">
        <v>1501</v>
      </c>
      <c r="X434">
        <v>1510</v>
      </c>
      <c r="Y434" t="s">
        <v>80</v>
      </c>
      <c r="Z434" t="s">
        <v>80</v>
      </c>
      <c r="AA434">
        <v>1453</v>
      </c>
      <c r="AB434">
        <v>1442</v>
      </c>
      <c r="AC434" t="s">
        <v>80</v>
      </c>
      <c r="AD434" t="s">
        <v>80</v>
      </c>
      <c r="AE434">
        <v>1653</v>
      </c>
      <c r="AF434">
        <v>1659</v>
      </c>
      <c r="AG434" t="s">
        <v>80</v>
      </c>
      <c r="AH434" t="s">
        <v>80</v>
      </c>
      <c r="AI434">
        <v>1873</v>
      </c>
      <c r="AJ434">
        <v>1864</v>
      </c>
      <c r="AK434" t="s">
        <v>80</v>
      </c>
      <c r="AL434" t="s">
        <v>80</v>
      </c>
      <c r="AM434">
        <v>1489</v>
      </c>
      <c r="AN434">
        <v>1499</v>
      </c>
      <c r="AO434" t="s">
        <v>80</v>
      </c>
      <c r="AP434" t="s">
        <v>80</v>
      </c>
      <c r="AQ434">
        <v>1286</v>
      </c>
      <c r="AR434">
        <v>1290</v>
      </c>
      <c r="AS434" t="s">
        <v>80</v>
      </c>
      <c r="AT434" t="s">
        <v>80</v>
      </c>
      <c r="AU434" t="s">
        <v>80</v>
      </c>
      <c r="AV434" t="s">
        <v>80</v>
      </c>
      <c r="AW434" t="s">
        <v>80</v>
      </c>
      <c r="AX434" t="s">
        <v>80</v>
      </c>
      <c r="AY434" t="s">
        <v>80</v>
      </c>
      <c r="AZ434" t="s">
        <v>80</v>
      </c>
      <c r="BA434" t="s">
        <v>80</v>
      </c>
      <c r="BB434" t="s">
        <v>80</v>
      </c>
      <c r="BG434" t="s">
        <v>80</v>
      </c>
      <c r="BH434" t="s">
        <v>80</v>
      </c>
      <c r="BI434" t="s">
        <v>80</v>
      </c>
      <c r="BJ434" t="s">
        <v>80</v>
      </c>
      <c r="BK434" t="s">
        <v>80</v>
      </c>
      <c r="BL434" t="s">
        <v>80</v>
      </c>
      <c r="BM434" t="s">
        <v>80</v>
      </c>
      <c r="BN434" t="s">
        <v>80</v>
      </c>
      <c r="BO434" t="s">
        <v>80</v>
      </c>
      <c r="BP434" t="s">
        <v>80</v>
      </c>
      <c r="BQ434" t="s">
        <v>80</v>
      </c>
      <c r="BR434" t="s">
        <v>80</v>
      </c>
      <c r="BS434" t="s">
        <v>80</v>
      </c>
      <c r="BT434" t="s">
        <v>80</v>
      </c>
      <c r="BU434" t="s">
        <v>80</v>
      </c>
      <c r="BV434" t="s">
        <v>80</v>
      </c>
      <c r="BW434" t="s">
        <v>80</v>
      </c>
      <c r="BX434" t="s">
        <v>80</v>
      </c>
      <c r="BY434" t="s">
        <v>80</v>
      </c>
      <c r="BZ434" t="s">
        <v>80</v>
      </c>
      <c r="CE434">
        <f t="shared" si="75"/>
        <v>0</v>
      </c>
      <c r="CF434">
        <f t="shared" si="76"/>
        <v>0</v>
      </c>
      <c r="CG434">
        <f t="shared" si="77"/>
        <v>0</v>
      </c>
      <c r="CH434">
        <f t="shared" si="78"/>
        <v>0</v>
      </c>
    </row>
    <row r="435" spans="1:86" hidden="1" x14ac:dyDescent="0.25">
      <c r="A435" t="s">
        <v>540</v>
      </c>
      <c r="B435" t="s">
        <v>541</v>
      </c>
      <c r="C435" t="s">
        <v>100</v>
      </c>
      <c r="D435" t="s">
        <v>101</v>
      </c>
      <c r="E435" t="s">
        <v>179</v>
      </c>
      <c r="F435" t="s">
        <v>86</v>
      </c>
      <c r="G435">
        <v>37</v>
      </c>
      <c r="H435">
        <v>32</v>
      </c>
      <c r="I435" t="s">
        <v>80</v>
      </c>
      <c r="J435" t="s">
        <v>80</v>
      </c>
      <c r="K435">
        <v>55</v>
      </c>
      <c r="L435">
        <v>56</v>
      </c>
      <c r="M435" t="s">
        <v>80</v>
      </c>
      <c r="N435" t="s">
        <v>80</v>
      </c>
      <c r="O435">
        <v>61</v>
      </c>
      <c r="P435">
        <v>64</v>
      </c>
      <c r="Q435" t="s">
        <v>80</v>
      </c>
      <c r="R435" t="s">
        <v>80</v>
      </c>
      <c r="S435">
        <v>61</v>
      </c>
      <c r="T435">
        <v>58</v>
      </c>
      <c r="U435" t="s">
        <v>80</v>
      </c>
      <c r="V435" t="s">
        <v>80</v>
      </c>
      <c r="W435">
        <v>68</v>
      </c>
      <c r="X435">
        <v>69</v>
      </c>
      <c r="Y435" t="s">
        <v>80</v>
      </c>
      <c r="Z435" t="s">
        <v>80</v>
      </c>
      <c r="AA435">
        <v>48</v>
      </c>
      <c r="AB435">
        <v>51</v>
      </c>
      <c r="AC435" t="s">
        <v>80</v>
      </c>
      <c r="AD435" t="s">
        <v>80</v>
      </c>
      <c r="AE435">
        <v>37</v>
      </c>
      <c r="AF435">
        <v>36</v>
      </c>
      <c r="AG435" t="s">
        <v>80</v>
      </c>
      <c r="AH435" t="s">
        <v>80</v>
      </c>
      <c r="AI435">
        <v>33</v>
      </c>
      <c r="AJ435">
        <v>34</v>
      </c>
      <c r="AK435" t="s">
        <v>80</v>
      </c>
      <c r="AL435" t="s">
        <v>80</v>
      </c>
      <c r="AM435">
        <v>28</v>
      </c>
      <c r="AN435">
        <v>27</v>
      </c>
      <c r="AO435" t="s">
        <v>80</v>
      </c>
      <c r="AP435" t="s">
        <v>80</v>
      </c>
      <c r="AQ435">
        <v>34</v>
      </c>
      <c r="AR435">
        <v>35</v>
      </c>
      <c r="AS435">
        <v>2</v>
      </c>
      <c r="AT435" t="s">
        <v>80</v>
      </c>
      <c r="AU435" t="s">
        <v>80</v>
      </c>
      <c r="AV435" t="s">
        <v>80</v>
      </c>
      <c r="AW435" t="s">
        <v>80</v>
      </c>
      <c r="AX435" t="s">
        <v>80</v>
      </c>
      <c r="AY435" t="s">
        <v>80</v>
      </c>
      <c r="AZ435" t="s">
        <v>80</v>
      </c>
      <c r="BA435" t="s">
        <v>80</v>
      </c>
      <c r="BB435" t="s">
        <v>80</v>
      </c>
      <c r="BG435" t="s">
        <v>80</v>
      </c>
      <c r="BH435" t="s">
        <v>80</v>
      </c>
      <c r="BI435" t="s">
        <v>80</v>
      </c>
      <c r="BJ435" t="s">
        <v>80</v>
      </c>
      <c r="BK435" t="s">
        <v>80</v>
      </c>
      <c r="BL435" t="s">
        <v>80</v>
      </c>
      <c r="BM435" t="s">
        <v>80</v>
      </c>
      <c r="BN435" t="s">
        <v>80</v>
      </c>
      <c r="BO435" t="s">
        <v>80</v>
      </c>
      <c r="BP435" t="s">
        <v>80</v>
      </c>
      <c r="BQ435" t="s">
        <v>80</v>
      </c>
      <c r="BR435" t="s">
        <v>80</v>
      </c>
      <c r="BS435" t="s">
        <v>80</v>
      </c>
      <c r="BT435" t="s">
        <v>80</v>
      </c>
      <c r="BU435" t="s">
        <v>80</v>
      </c>
      <c r="BV435" t="s">
        <v>80</v>
      </c>
      <c r="BW435" t="s">
        <v>80</v>
      </c>
      <c r="BX435" t="s">
        <v>80</v>
      </c>
      <c r="BY435" t="s">
        <v>80</v>
      </c>
      <c r="BZ435" t="s">
        <v>80</v>
      </c>
      <c r="CE435">
        <f t="shared" si="75"/>
        <v>0</v>
      </c>
      <c r="CF435">
        <f t="shared" si="76"/>
        <v>0</v>
      </c>
      <c r="CG435">
        <f t="shared" si="77"/>
        <v>0</v>
      </c>
      <c r="CH435">
        <f t="shared" si="78"/>
        <v>0</v>
      </c>
    </row>
    <row r="436" spans="1:86" hidden="1" x14ac:dyDescent="0.25">
      <c r="A436" t="s">
        <v>540</v>
      </c>
      <c r="B436" t="s">
        <v>541</v>
      </c>
      <c r="C436" t="s">
        <v>100</v>
      </c>
      <c r="D436" t="s">
        <v>101</v>
      </c>
      <c r="E436" t="s">
        <v>179</v>
      </c>
      <c r="F436" t="s">
        <v>184</v>
      </c>
      <c r="G436">
        <v>210</v>
      </c>
      <c r="H436">
        <v>184</v>
      </c>
      <c r="I436">
        <v>1</v>
      </c>
      <c r="J436" t="s">
        <v>80</v>
      </c>
      <c r="K436">
        <v>266</v>
      </c>
      <c r="L436">
        <v>256</v>
      </c>
      <c r="M436" t="s">
        <v>80</v>
      </c>
      <c r="N436" t="s">
        <v>80</v>
      </c>
      <c r="O436">
        <v>313</v>
      </c>
      <c r="P436">
        <v>307</v>
      </c>
      <c r="Q436" t="s">
        <v>80</v>
      </c>
      <c r="R436" t="s">
        <v>80</v>
      </c>
      <c r="S436">
        <v>287</v>
      </c>
      <c r="T436">
        <v>304</v>
      </c>
      <c r="U436">
        <v>2</v>
      </c>
      <c r="V436">
        <v>1</v>
      </c>
      <c r="W436">
        <v>311</v>
      </c>
      <c r="X436">
        <v>302</v>
      </c>
      <c r="Y436">
        <v>2</v>
      </c>
      <c r="Z436" t="s">
        <v>80</v>
      </c>
      <c r="AA436">
        <v>361</v>
      </c>
      <c r="AB436">
        <v>358</v>
      </c>
      <c r="AC436">
        <v>4</v>
      </c>
      <c r="AD436" t="s">
        <v>80</v>
      </c>
      <c r="AE436">
        <v>424</v>
      </c>
      <c r="AF436">
        <v>411</v>
      </c>
      <c r="AG436">
        <v>4</v>
      </c>
      <c r="AH436" t="s">
        <v>80</v>
      </c>
      <c r="AI436">
        <v>428</v>
      </c>
      <c r="AJ436">
        <v>438</v>
      </c>
      <c r="AK436">
        <v>3</v>
      </c>
      <c r="AL436" t="s">
        <v>80</v>
      </c>
      <c r="AM436">
        <v>346</v>
      </c>
      <c r="AN436">
        <v>351</v>
      </c>
      <c r="AO436" t="s">
        <v>80</v>
      </c>
      <c r="AP436" t="s">
        <v>80</v>
      </c>
      <c r="AQ436">
        <v>304</v>
      </c>
      <c r="AR436">
        <v>341</v>
      </c>
      <c r="AS436">
        <v>35</v>
      </c>
      <c r="AT436" t="s">
        <v>80</v>
      </c>
      <c r="AU436" t="s">
        <v>80</v>
      </c>
      <c r="AV436" t="s">
        <v>80</v>
      </c>
      <c r="AW436" t="s">
        <v>80</v>
      </c>
      <c r="AX436" t="s">
        <v>80</v>
      </c>
      <c r="AY436" t="s">
        <v>80</v>
      </c>
      <c r="AZ436" t="s">
        <v>80</v>
      </c>
      <c r="BA436" t="s">
        <v>80</v>
      </c>
      <c r="BB436" t="s">
        <v>80</v>
      </c>
      <c r="BG436" t="s">
        <v>80</v>
      </c>
      <c r="BH436" t="s">
        <v>80</v>
      </c>
      <c r="BI436" t="s">
        <v>80</v>
      </c>
      <c r="BJ436" t="s">
        <v>80</v>
      </c>
      <c r="BK436" t="s">
        <v>80</v>
      </c>
      <c r="BL436" t="s">
        <v>80</v>
      </c>
      <c r="BM436" t="s">
        <v>80</v>
      </c>
      <c r="BN436" t="s">
        <v>80</v>
      </c>
      <c r="BO436" t="s">
        <v>80</v>
      </c>
      <c r="BP436" t="s">
        <v>80</v>
      </c>
      <c r="BQ436" t="s">
        <v>80</v>
      </c>
      <c r="BR436" t="s">
        <v>80</v>
      </c>
      <c r="BS436" t="s">
        <v>80</v>
      </c>
      <c r="BT436" t="s">
        <v>80</v>
      </c>
      <c r="BU436" t="s">
        <v>80</v>
      </c>
      <c r="BV436" t="s">
        <v>80</v>
      </c>
      <c r="BW436" t="s">
        <v>80</v>
      </c>
      <c r="BX436" t="s">
        <v>80</v>
      </c>
      <c r="BY436" t="s">
        <v>80</v>
      </c>
      <c r="BZ436" t="s">
        <v>80</v>
      </c>
      <c r="CE436">
        <f t="shared" si="75"/>
        <v>0</v>
      </c>
      <c r="CF436">
        <f t="shared" si="76"/>
        <v>0</v>
      </c>
      <c r="CG436">
        <f t="shared" si="77"/>
        <v>0</v>
      </c>
      <c r="CH436">
        <f t="shared" si="78"/>
        <v>0</v>
      </c>
    </row>
    <row r="437" spans="1:86" hidden="1" x14ac:dyDescent="0.25">
      <c r="A437" t="s">
        <v>696</v>
      </c>
      <c r="B437" t="s">
        <v>541</v>
      </c>
      <c r="C437" t="s">
        <v>76</v>
      </c>
      <c r="D437" t="s">
        <v>301</v>
      </c>
      <c r="E437" t="s">
        <v>697</v>
      </c>
      <c r="F437" t="s">
        <v>92</v>
      </c>
      <c r="G437">
        <v>325</v>
      </c>
      <c r="H437">
        <v>325</v>
      </c>
      <c r="I437" t="s">
        <v>80</v>
      </c>
      <c r="J437" t="s">
        <v>80</v>
      </c>
      <c r="K437">
        <v>321</v>
      </c>
      <c r="L437">
        <v>321</v>
      </c>
      <c r="M437" t="s">
        <v>80</v>
      </c>
      <c r="N437" t="s">
        <v>80</v>
      </c>
      <c r="O437">
        <v>399</v>
      </c>
      <c r="P437">
        <v>399</v>
      </c>
      <c r="Q437" t="s">
        <v>80</v>
      </c>
      <c r="R437" t="s">
        <v>80</v>
      </c>
      <c r="S437">
        <v>394</v>
      </c>
      <c r="T437">
        <v>392</v>
      </c>
      <c r="U437" t="s">
        <v>80</v>
      </c>
      <c r="V437" t="s">
        <v>80</v>
      </c>
      <c r="W437">
        <v>433</v>
      </c>
      <c r="X437">
        <v>434</v>
      </c>
      <c r="Y437" t="s">
        <v>80</v>
      </c>
      <c r="Z437" t="s">
        <v>80</v>
      </c>
      <c r="AA437">
        <v>350</v>
      </c>
      <c r="AB437">
        <v>350</v>
      </c>
      <c r="AC437" t="s">
        <v>80</v>
      </c>
      <c r="AD437" t="s">
        <v>80</v>
      </c>
      <c r="AE437">
        <v>473</v>
      </c>
      <c r="AF437">
        <v>473</v>
      </c>
      <c r="AG437" t="s">
        <v>80</v>
      </c>
      <c r="AH437" t="s">
        <v>80</v>
      </c>
      <c r="AI437">
        <v>491</v>
      </c>
      <c r="AJ437">
        <v>492</v>
      </c>
      <c r="AK437" t="s">
        <v>80</v>
      </c>
      <c r="AL437" t="s">
        <v>80</v>
      </c>
      <c r="AM437">
        <v>328</v>
      </c>
      <c r="AN437">
        <v>326</v>
      </c>
      <c r="AO437" t="s">
        <v>80</v>
      </c>
      <c r="AP437" t="s">
        <v>80</v>
      </c>
      <c r="AQ437">
        <v>362</v>
      </c>
      <c r="AR437">
        <v>364</v>
      </c>
      <c r="AS437" t="s">
        <v>80</v>
      </c>
      <c r="AT437" t="s">
        <v>80</v>
      </c>
      <c r="AU437" t="s">
        <v>80</v>
      </c>
      <c r="AV437" t="s">
        <v>80</v>
      </c>
      <c r="AW437" t="s">
        <v>80</v>
      </c>
      <c r="AX437" t="s">
        <v>80</v>
      </c>
      <c r="AY437" t="s">
        <v>80</v>
      </c>
      <c r="AZ437" t="s">
        <v>80</v>
      </c>
      <c r="BA437" t="s">
        <v>80</v>
      </c>
      <c r="BB437" t="s">
        <v>80</v>
      </c>
      <c r="BG437" t="s">
        <v>80</v>
      </c>
      <c r="BH437" t="s">
        <v>80</v>
      </c>
      <c r="BI437" t="s">
        <v>80</v>
      </c>
      <c r="BJ437" t="s">
        <v>80</v>
      </c>
      <c r="BK437" t="s">
        <v>80</v>
      </c>
      <c r="BL437" t="s">
        <v>80</v>
      </c>
      <c r="BM437" t="s">
        <v>80</v>
      </c>
      <c r="BN437" t="s">
        <v>80</v>
      </c>
      <c r="BO437" t="s">
        <v>80</v>
      </c>
      <c r="BP437" t="s">
        <v>80</v>
      </c>
      <c r="BQ437" t="s">
        <v>80</v>
      </c>
      <c r="BR437" t="s">
        <v>80</v>
      </c>
      <c r="BS437" t="s">
        <v>80</v>
      </c>
      <c r="BT437" t="s">
        <v>80</v>
      </c>
      <c r="BU437" t="s">
        <v>80</v>
      </c>
      <c r="BV437" t="s">
        <v>80</v>
      </c>
      <c r="BW437" t="s">
        <v>80</v>
      </c>
      <c r="BX437" t="s">
        <v>80</v>
      </c>
      <c r="BY437" t="s">
        <v>80</v>
      </c>
      <c r="BZ437" t="s">
        <v>80</v>
      </c>
      <c r="CE437">
        <f t="shared" si="75"/>
        <v>0</v>
      </c>
      <c r="CF437">
        <f t="shared" si="76"/>
        <v>0</v>
      </c>
      <c r="CG437">
        <f t="shared" si="77"/>
        <v>0</v>
      </c>
      <c r="CH437">
        <f t="shared" si="78"/>
        <v>0</v>
      </c>
    </row>
    <row r="438" spans="1:86" hidden="1" x14ac:dyDescent="0.25">
      <c r="A438" t="s">
        <v>696</v>
      </c>
      <c r="B438" t="s">
        <v>541</v>
      </c>
      <c r="C438" t="s">
        <v>76</v>
      </c>
      <c r="D438" t="s">
        <v>301</v>
      </c>
      <c r="E438" t="s">
        <v>697</v>
      </c>
      <c r="F438" t="s">
        <v>110</v>
      </c>
      <c r="G438">
        <v>6</v>
      </c>
      <c r="H438">
        <v>6</v>
      </c>
      <c r="I438" t="s">
        <v>80</v>
      </c>
      <c r="J438" t="s">
        <v>80</v>
      </c>
      <c r="K438">
        <v>5</v>
      </c>
      <c r="L438">
        <v>5</v>
      </c>
      <c r="M438" t="s">
        <v>80</v>
      </c>
      <c r="N438" t="s">
        <v>80</v>
      </c>
      <c r="O438">
        <v>11</v>
      </c>
      <c r="P438">
        <v>11</v>
      </c>
      <c r="Q438" t="s">
        <v>80</v>
      </c>
      <c r="R438" t="s">
        <v>80</v>
      </c>
      <c r="S438">
        <v>12</v>
      </c>
      <c r="T438">
        <v>12</v>
      </c>
      <c r="U438" t="s">
        <v>80</v>
      </c>
      <c r="V438" t="s">
        <v>80</v>
      </c>
      <c r="W438">
        <v>11</v>
      </c>
      <c r="X438">
        <v>11</v>
      </c>
      <c r="Y438" t="s">
        <v>80</v>
      </c>
      <c r="Z438" t="s">
        <v>80</v>
      </c>
      <c r="AA438">
        <v>3</v>
      </c>
      <c r="AB438">
        <v>3</v>
      </c>
      <c r="AC438" t="s">
        <v>80</v>
      </c>
      <c r="AD438" t="s">
        <v>80</v>
      </c>
      <c r="AE438">
        <v>9</v>
      </c>
      <c r="AF438">
        <v>9</v>
      </c>
      <c r="AG438" t="s">
        <v>80</v>
      </c>
      <c r="AH438" t="s">
        <v>80</v>
      </c>
      <c r="AI438">
        <v>8</v>
      </c>
      <c r="AJ438">
        <v>8</v>
      </c>
      <c r="AK438" t="s">
        <v>80</v>
      </c>
      <c r="AL438" t="s">
        <v>80</v>
      </c>
      <c r="AM438">
        <v>8</v>
      </c>
      <c r="AN438">
        <v>8</v>
      </c>
      <c r="AO438" t="s">
        <v>80</v>
      </c>
      <c r="AP438" t="s">
        <v>80</v>
      </c>
      <c r="AQ438">
        <v>11</v>
      </c>
      <c r="AR438">
        <v>11</v>
      </c>
      <c r="AS438" t="s">
        <v>80</v>
      </c>
      <c r="AT438" t="s">
        <v>80</v>
      </c>
      <c r="AU438" t="s">
        <v>80</v>
      </c>
      <c r="AV438" t="s">
        <v>80</v>
      </c>
      <c r="AW438" t="s">
        <v>80</v>
      </c>
      <c r="AX438" t="s">
        <v>80</v>
      </c>
      <c r="AY438" t="s">
        <v>80</v>
      </c>
      <c r="AZ438" t="s">
        <v>80</v>
      </c>
      <c r="BA438" t="s">
        <v>80</v>
      </c>
      <c r="BB438" t="s">
        <v>80</v>
      </c>
      <c r="BG438" t="s">
        <v>80</v>
      </c>
      <c r="BH438" t="s">
        <v>80</v>
      </c>
      <c r="BI438" t="s">
        <v>80</v>
      </c>
      <c r="BJ438" t="s">
        <v>80</v>
      </c>
      <c r="BK438" t="s">
        <v>80</v>
      </c>
      <c r="BL438" t="s">
        <v>80</v>
      </c>
      <c r="BM438" t="s">
        <v>80</v>
      </c>
      <c r="BN438" t="s">
        <v>80</v>
      </c>
      <c r="BO438" t="s">
        <v>80</v>
      </c>
      <c r="BP438" t="s">
        <v>80</v>
      </c>
      <c r="BQ438" t="s">
        <v>80</v>
      </c>
      <c r="BR438" t="s">
        <v>80</v>
      </c>
      <c r="BS438" t="s">
        <v>80</v>
      </c>
      <c r="BT438" t="s">
        <v>80</v>
      </c>
      <c r="BU438" t="s">
        <v>80</v>
      </c>
      <c r="BV438" t="s">
        <v>80</v>
      </c>
      <c r="BW438" t="s">
        <v>80</v>
      </c>
      <c r="BX438" t="s">
        <v>80</v>
      </c>
      <c r="BY438" t="s">
        <v>80</v>
      </c>
      <c r="BZ438" t="s">
        <v>80</v>
      </c>
      <c r="CE438">
        <f t="shared" si="75"/>
        <v>0</v>
      </c>
      <c r="CF438">
        <f t="shared" si="76"/>
        <v>0</v>
      </c>
      <c r="CG438">
        <f t="shared" si="77"/>
        <v>0</v>
      </c>
      <c r="CH438">
        <f t="shared" si="78"/>
        <v>0</v>
      </c>
    </row>
    <row r="439" spans="1:86" hidden="1" x14ac:dyDescent="0.25">
      <c r="A439" t="s">
        <v>698</v>
      </c>
      <c r="B439" t="s">
        <v>699</v>
      </c>
      <c r="C439" t="s">
        <v>123</v>
      </c>
      <c r="D439" t="s">
        <v>482</v>
      </c>
      <c r="E439" t="s">
        <v>700</v>
      </c>
      <c r="F439" t="s">
        <v>86</v>
      </c>
      <c r="G439" t="s">
        <v>80</v>
      </c>
      <c r="H439" t="s">
        <v>80</v>
      </c>
      <c r="I439" t="s">
        <v>80</v>
      </c>
      <c r="J439" t="s">
        <v>80</v>
      </c>
      <c r="K439" t="s">
        <v>80</v>
      </c>
      <c r="L439" t="s">
        <v>80</v>
      </c>
      <c r="M439" t="s">
        <v>80</v>
      </c>
      <c r="N439" t="s">
        <v>80</v>
      </c>
      <c r="O439">
        <v>5</v>
      </c>
      <c r="P439">
        <v>5</v>
      </c>
      <c r="Q439" t="s">
        <v>80</v>
      </c>
      <c r="R439" t="s">
        <v>80</v>
      </c>
      <c r="S439">
        <v>7</v>
      </c>
      <c r="T439">
        <v>7</v>
      </c>
      <c r="U439" t="s">
        <v>80</v>
      </c>
      <c r="V439" t="s">
        <v>80</v>
      </c>
      <c r="W439">
        <v>7</v>
      </c>
      <c r="X439">
        <v>7</v>
      </c>
      <c r="Y439" t="s">
        <v>80</v>
      </c>
      <c r="Z439" t="s">
        <v>80</v>
      </c>
      <c r="AA439">
        <v>6</v>
      </c>
      <c r="AB439">
        <v>6</v>
      </c>
      <c r="AC439" t="s">
        <v>80</v>
      </c>
      <c r="AD439" t="s">
        <v>80</v>
      </c>
      <c r="AE439" t="s">
        <v>80</v>
      </c>
      <c r="AF439" t="s">
        <v>80</v>
      </c>
      <c r="AG439" t="s">
        <v>80</v>
      </c>
      <c r="AH439" t="s">
        <v>80</v>
      </c>
      <c r="AI439" t="s">
        <v>80</v>
      </c>
      <c r="AJ439" t="s">
        <v>80</v>
      </c>
      <c r="AK439" t="s">
        <v>80</v>
      </c>
      <c r="AL439" t="s">
        <v>80</v>
      </c>
      <c r="AM439" t="s">
        <v>80</v>
      </c>
      <c r="AN439" t="s">
        <v>80</v>
      </c>
      <c r="AO439" t="s">
        <v>80</v>
      </c>
      <c r="AP439" t="s">
        <v>80</v>
      </c>
      <c r="AQ439" t="s">
        <v>80</v>
      </c>
      <c r="AR439" t="s">
        <v>80</v>
      </c>
      <c r="AS439" t="s">
        <v>80</v>
      </c>
      <c r="AT439" t="s">
        <v>80</v>
      </c>
      <c r="AU439" t="s">
        <v>80</v>
      </c>
      <c r="AV439" t="s">
        <v>80</v>
      </c>
      <c r="AW439" t="s">
        <v>80</v>
      </c>
      <c r="AX439" t="s">
        <v>80</v>
      </c>
      <c r="AY439" t="s">
        <v>80</v>
      </c>
      <c r="AZ439" t="s">
        <v>80</v>
      </c>
      <c r="BA439" t="s">
        <v>80</v>
      </c>
      <c r="BB439" t="s">
        <v>80</v>
      </c>
      <c r="BG439" t="s">
        <v>80</v>
      </c>
      <c r="BH439" t="s">
        <v>80</v>
      </c>
      <c r="BI439" t="s">
        <v>80</v>
      </c>
      <c r="BJ439" t="s">
        <v>80</v>
      </c>
      <c r="BK439" t="s">
        <v>80</v>
      </c>
      <c r="BL439" t="s">
        <v>80</v>
      </c>
      <c r="BM439" t="s">
        <v>80</v>
      </c>
      <c r="BN439" t="s">
        <v>80</v>
      </c>
      <c r="BO439" t="s">
        <v>80</v>
      </c>
      <c r="BP439" t="s">
        <v>80</v>
      </c>
      <c r="BQ439" t="s">
        <v>80</v>
      </c>
      <c r="BR439" t="s">
        <v>80</v>
      </c>
      <c r="BS439" t="s">
        <v>80</v>
      </c>
      <c r="BT439" t="s">
        <v>80</v>
      </c>
      <c r="BU439" t="s">
        <v>80</v>
      </c>
      <c r="BV439" t="s">
        <v>80</v>
      </c>
      <c r="BW439" t="s">
        <v>80</v>
      </c>
      <c r="BX439" t="s">
        <v>80</v>
      </c>
      <c r="BY439" t="s">
        <v>80</v>
      </c>
      <c r="BZ439" t="s">
        <v>80</v>
      </c>
      <c r="CE439">
        <f t="shared" si="75"/>
        <v>0</v>
      </c>
      <c r="CF439">
        <f t="shared" si="76"/>
        <v>0</v>
      </c>
      <c r="CG439">
        <f t="shared" si="77"/>
        <v>0</v>
      </c>
      <c r="CH439">
        <f t="shared" si="78"/>
        <v>0</v>
      </c>
    </row>
    <row r="440" spans="1:86" hidden="1" x14ac:dyDescent="0.25">
      <c r="A440" t="s">
        <v>701</v>
      </c>
      <c r="B440" t="s">
        <v>702</v>
      </c>
      <c r="C440" t="s">
        <v>106</v>
      </c>
      <c r="D440" t="s">
        <v>107</v>
      </c>
      <c r="E440" t="s">
        <v>703</v>
      </c>
      <c r="F440" t="s">
        <v>86</v>
      </c>
      <c r="G440">
        <v>5</v>
      </c>
      <c r="H440">
        <v>6</v>
      </c>
      <c r="I440" t="s">
        <v>80</v>
      </c>
      <c r="J440" t="s">
        <v>80</v>
      </c>
      <c r="K440">
        <v>17</v>
      </c>
      <c r="L440">
        <v>15</v>
      </c>
      <c r="M440" t="s">
        <v>80</v>
      </c>
      <c r="N440" t="s">
        <v>80</v>
      </c>
      <c r="O440">
        <v>9</v>
      </c>
      <c r="P440">
        <v>11</v>
      </c>
      <c r="Q440" t="s">
        <v>80</v>
      </c>
      <c r="R440" t="s">
        <v>80</v>
      </c>
      <c r="S440">
        <v>8</v>
      </c>
      <c r="T440">
        <v>7</v>
      </c>
      <c r="U440" t="s">
        <v>80</v>
      </c>
      <c r="V440" t="s">
        <v>80</v>
      </c>
      <c r="W440">
        <v>14</v>
      </c>
      <c r="X440">
        <v>13</v>
      </c>
      <c r="Y440" t="s">
        <v>80</v>
      </c>
      <c r="Z440" t="s">
        <v>80</v>
      </c>
      <c r="AA440">
        <v>19</v>
      </c>
      <c r="AB440">
        <v>20</v>
      </c>
      <c r="AC440" t="s">
        <v>80</v>
      </c>
      <c r="AD440">
        <v>1</v>
      </c>
      <c r="AE440">
        <v>18</v>
      </c>
      <c r="AF440">
        <v>17</v>
      </c>
      <c r="AG440" t="s">
        <v>80</v>
      </c>
      <c r="AH440" t="s">
        <v>80</v>
      </c>
      <c r="AI440">
        <v>8</v>
      </c>
      <c r="AJ440">
        <v>10</v>
      </c>
      <c r="AK440" t="s">
        <v>80</v>
      </c>
      <c r="AL440" t="s">
        <v>80</v>
      </c>
      <c r="AM440">
        <v>13</v>
      </c>
      <c r="AN440">
        <v>11</v>
      </c>
      <c r="AO440" t="s">
        <v>80</v>
      </c>
      <c r="AP440" t="s">
        <v>80</v>
      </c>
      <c r="AQ440">
        <v>10</v>
      </c>
      <c r="AR440">
        <v>12</v>
      </c>
      <c r="AS440" t="s">
        <v>80</v>
      </c>
      <c r="AT440" t="s">
        <v>80</v>
      </c>
      <c r="AU440">
        <v>9</v>
      </c>
      <c r="AV440">
        <v>7</v>
      </c>
      <c r="AW440" t="s">
        <v>80</v>
      </c>
      <c r="AX440" t="s">
        <v>80</v>
      </c>
      <c r="AY440">
        <v>10</v>
      </c>
      <c r="AZ440">
        <v>12</v>
      </c>
      <c r="BA440" t="s">
        <v>80</v>
      </c>
      <c r="BB440" t="s">
        <v>80</v>
      </c>
      <c r="BC440" s="20">
        <f t="shared" si="71"/>
        <v>140</v>
      </c>
      <c r="BD440" s="20">
        <f t="shared" si="72"/>
        <v>141</v>
      </c>
      <c r="BG440" t="s">
        <v>80</v>
      </c>
      <c r="BH440" t="s">
        <v>80</v>
      </c>
      <c r="BI440" t="s">
        <v>80</v>
      </c>
      <c r="BJ440" t="s">
        <v>80</v>
      </c>
      <c r="BK440">
        <v>6</v>
      </c>
      <c r="BL440">
        <v>5</v>
      </c>
      <c r="BM440" t="s">
        <v>80</v>
      </c>
      <c r="BN440" t="s">
        <v>80</v>
      </c>
      <c r="BO440">
        <v>13</v>
      </c>
      <c r="BP440">
        <v>12</v>
      </c>
      <c r="BQ440" t="s">
        <v>80</v>
      </c>
      <c r="BR440" t="s">
        <v>80</v>
      </c>
      <c r="BS440">
        <v>8</v>
      </c>
      <c r="BT440">
        <v>10</v>
      </c>
      <c r="BU440" t="s">
        <v>80</v>
      </c>
      <c r="BV440" t="s">
        <v>80</v>
      </c>
      <c r="BW440">
        <v>13</v>
      </c>
      <c r="BX440">
        <v>13</v>
      </c>
      <c r="BY440" t="s">
        <v>80</v>
      </c>
      <c r="BZ440" t="s">
        <v>80</v>
      </c>
      <c r="CE440">
        <f t="shared" si="75"/>
        <v>140</v>
      </c>
      <c r="CF440">
        <f t="shared" si="76"/>
        <v>141</v>
      </c>
      <c r="CG440">
        <f t="shared" si="77"/>
        <v>0</v>
      </c>
      <c r="CH440">
        <f t="shared" si="78"/>
        <v>0</v>
      </c>
    </row>
    <row r="441" spans="1:86" hidden="1" x14ac:dyDescent="0.25">
      <c r="A441" t="s">
        <v>552</v>
      </c>
      <c r="B441" t="s">
        <v>553</v>
      </c>
      <c r="C441" t="s">
        <v>83</v>
      </c>
      <c r="D441" t="s">
        <v>245</v>
      </c>
      <c r="E441" t="s">
        <v>554</v>
      </c>
      <c r="F441" t="s">
        <v>92</v>
      </c>
      <c r="G441" t="s">
        <v>80</v>
      </c>
      <c r="H441" t="s">
        <v>80</v>
      </c>
      <c r="I441" t="s">
        <v>80</v>
      </c>
      <c r="J441" t="s">
        <v>80</v>
      </c>
      <c r="K441" t="s">
        <v>80</v>
      </c>
      <c r="L441" t="s">
        <v>80</v>
      </c>
      <c r="M441" t="s">
        <v>80</v>
      </c>
      <c r="N441" t="s">
        <v>80</v>
      </c>
      <c r="O441">
        <v>111</v>
      </c>
      <c r="P441">
        <v>111</v>
      </c>
      <c r="Q441" t="s">
        <v>80</v>
      </c>
      <c r="R441" t="s">
        <v>80</v>
      </c>
      <c r="S441">
        <v>118</v>
      </c>
      <c r="T441">
        <v>118</v>
      </c>
      <c r="U441" t="s">
        <v>80</v>
      </c>
      <c r="V441" t="s">
        <v>80</v>
      </c>
      <c r="W441">
        <v>95</v>
      </c>
      <c r="X441">
        <v>95</v>
      </c>
      <c r="Y441" t="s">
        <v>80</v>
      </c>
      <c r="Z441" t="s">
        <v>80</v>
      </c>
      <c r="AA441">
        <v>123</v>
      </c>
      <c r="AB441">
        <v>123</v>
      </c>
      <c r="AC441" t="s">
        <v>80</v>
      </c>
      <c r="AD441" t="s">
        <v>80</v>
      </c>
      <c r="AE441">
        <v>103</v>
      </c>
      <c r="AF441">
        <v>103</v>
      </c>
      <c r="AG441" t="s">
        <v>80</v>
      </c>
      <c r="AH441" t="s">
        <v>80</v>
      </c>
      <c r="AI441">
        <v>117</v>
      </c>
      <c r="AJ441">
        <v>115</v>
      </c>
      <c r="AK441" t="s">
        <v>80</v>
      </c>
      <c r="AL441" t="s">
        <v>80</v>
      </c>
      <c r="AM441">
        <v>128</v>
      </c>
      <c r="AN441">
        <v>128</v>
      </c>
      <c r="AO441" t="s">
        <v>80</v>
      </c>
      <c r="AP441" t="s">
        <v>80</v>
      </c>
      <c r="AQ441">
        <v>114</v>
      </c>
      <c r="AR441">
        <v>112</v>
      </c>
      <c r="AS441" t="s">
        <v>80</v>
      </c>
      <c r="AT441" t="s">
        <v>80</v>
      </c>
      <c r="AU441">
        <v>108</v>
      </c>
      <c r="AV441">
        <v>111</v>
      </c>
      <c r="AW441" t="s">
        <v>80</v>
      </c>
      <c r="AX441" t="s">
        <v>80</v>
      </c>
      <c r="AY441">
        <v>165</v>
      </c>
      <c r="AZ441">
        <v>165</v>
      </c>
      <c r="BA441" t="s">
        <v>80</v>
      </c>
      <c r="BB441" t="s">
        <v>80</v>
      </c>
      <c r="BG441">
        <v>182</v>
      </c>
      <c r="BH441">
        <v>183</v>
      </c>
      <c r="BI441" t="s">
        <v>80</v>
      </c>
      <c r="BJ441" t="s">
        <v>80</v>
      </c>
      <c r="BK441">
        <v>102</v>
      </c>
      <c r="BL441">
        <v>102</v>
      </c>
      <c r="BM441" t="s">
        <v>80</v>
      </c>
      <c r="BN441" t="s">
        <v>80</v>
      </c>
      <c r="BO441">
        <v>127</v>
      </c>
      <c r="BP441">
        <v>127</v>
      </c>
      <c r="BQ441" t="s">
        <v>80</v>
      </c>
      <c r="BR441" t="s">
        <v>80</v>
      </c>
      <c r="BS441">
        <v>131</v>
      </c>
      <c r="BT441">
        <v>130</v>
      </c>
      <c r="BU441" t="s">
        <v>80</v>
      </c>
      <c r="BV441" t="s">
        <v>80</v>
      </c>
      <c r="BW441">
        <v>130</v>
      </c>
      <c r="BX441">
        <v>131</v>
      </c>
      <c r="BY441" t="s">
        <v>80</v>
      </c>
      <c r="BZ441" t="s">
        <v>80</v>
      </c>
      <c r="CA441" s="20">
        <f t="shared" si="73"/>
        <v>672</v>
      </c>
      <c r="CB441" s="20">
        <f t="shared" si="74"/>
        <v>673</v>
      </c>
      <c r="CE441">
        <f t="shared" si="75"/>
        <v>672</v>
      </c>
      <c r="CF441">
        <f t="shared" si="76"/>
        <v>673</v>
      </c>
      <c r="CG441">
        <f t="shared" si="77"/>
        <v>0</v>
      </c>
      <c r="CH441">
        <f t="shared" si="78"/>
        <v>0</v>
      </c>
    </row>
    <row r="442" spans="1:86" hidden="1" x14ac:dyDescent="0.25">
      <c r="A442" t="s">
        <v>552</v>
      </c>
      <c r="B442" t="s">
        <v>553</v>
      </c>
      <c r="C442" t="s">
        <v>83</v>
      </c>
      <c r="D442" t="s">
        <v>245</v>
      </c>
      <c r="E442" t="s">
        <v>554</v>
      </c>
      <c r="F442" t="s">
        <v>111</v>
      </c>
      <c r="G442" t="s">
        <v>80</v>
      </c>
      <c r="H442" t="s">
        <v>80</v>
      </c>
      <c r="I442" t="s">
        <v>80</v>
      </c>
      <c r="J442" t="s">
        <v>80</v>
      </c>
      <c r="K442" t="s">
        <v>80</v>
      </c>
      <c r="L442" t="s">
        <v>80</v>
      </c>
      <c r="M442" t="s">
        <v>80</v>
      </c>
      <c r="N442" t="s">
        <v>80</v>
      </c>
      <c r="O442" t="s">
        <v>80</v>
      </c>
      <c r="P442" t="s">
        <v>80</v>
      </c>
      <c r="Q442" t="s">
        <v>80</v>
      </c>
      <c r="R442" t="s">
        <v>80</v>
      </c>
      <c r="S442">
        <v>1</v>
      </c>
      <c r="T442">
        <v>1</v>
      </c>
      <c r="U442" t="s">
        <v>80</v>
      </c>
      <c r="V442" t="s">
        <v>80</v>
      </c>
      <c r="W442" t="s">
        <v>80</v>
      </c>
      <c r="X442" t="s">
        <v>80</v>
      </c>
      <c r="Y442" t="s">
        <v>80</v>
      </c>
      <c r="Z442" t="s">
        <v>80</v>
      </c>
      <c r="AA442">
        <v>3</v>
      </c>
      <c r="AB442">
        <v>3</v>
      </c>
      <c r="AC442" t="s">
        <v>80</v>
      </c>
      <c r="AD442" t="s">
        <v>80</v>
      </c>
      <c r="AE442">
        <v>2</v>
      </c>
      <c r="AF442">
        <v>2</v>
      </c>
      <c r="AG442" t="s">
        <v>80</v>
      </c>
      <c r="AH442" t="s">
        <v>80</v>
      </c>
      <c r="AI442" t="s">
        <v>80</v>
      </c>
      <c r="AJ442" t="s">
        <v>80</v>
      </c>
      <c r="AK442" t="s">
        <v>80</v>
      </c>
      <c r="AL442" t="s">
        <v>80</v>
      </c>
      <c r="AM442" t="s">
        <v>80</v>
      </c>
      <c r="AN442" t="s">
        <v>80</v>
      </c>
      <c r="AO442" t="s">
        <v>80</v>
      </c>
      <c r="AP442" t="s">
        <v>80</v>
      </c>
      <c r="AQ442">
        <v>2</v>
      </c>
      <c r="AR442">
        <v>2</v>
      </c>
      <c r="AS442" t="s">
        <v>80</v>
      </c>
      <c r="AT442" t="s">
        <v>80</v>
      </c>
      <c r="AU442">
        <v>2</v>
      </c>
      <c r="AV442">
        <v>2</v>
      </c>
      <c r="AW442" t="s">
        <v>80</v>
      </c>
      <c r="AX442" t="s">
        <v>80</v>
      </c>
      <c r="AY442">
        <v>1</v>
      </c>
      <c r="AZ442">
        <v>1</v>
      </c>
      <c r="BA442" t="s">
        <v>80</v>
      </c>
      <c r="BB442" t="s">
        <v>80</v>
      </c>
      <c r="BG442" t="s">
        <v>80</v>
      </c>
      <c r="BH442" t="s">
        <v>80</v>
      </c>
      <c r="BI442" t="s">
        <v>80</v>
      </c>
      <c r="BJ442" t="s">
        <v>80</v>
      </c>
      <c r="BK442" t="s">
        <v>80</v>
      </c>
      <c r="BL442" t="s">
        <v>80</v>
      </c>
      <c r="BM442" t="s">
        <v>80</v>
      </c>
      <c r="BN442" t="s">
        <v>80</v>
      </c>
      <c r="BO442" t="s">
        <v>80</v>
      </c>
      <c r="BP442" t="s">
        <v>80</v>
      </c>
      <c r="BQ442" t="s">
        <v>80</v>
      </c>
      <c r="BR442" t="s">
        <v>80</v>
      </c>
      <c r="BS442" t="s">
        <v>80</v>
      </c>
      <c r="BT442" t="s">
        <v>80</v>
      </c>
      <c r="BU442" t="s">
        <v>80</v>
      </c>
      <c r="BV442" t="s">
        <v>80</v>
      </c>
      <c r="BW442" t="s">
        <v>80</v>
      </c>
      <c r="BX442" t="s">
        <v>80</v>
      </c>
      <c r="BY442" t="s">
        <v>80</v>
      </c>
      <c r="BZ442" t="s">
        <v>80</v>
      </c>
      <c r="CE442">
        <f t="shared" si="75"/>
        <v>0</v>
      </c>
      <c r="CF442">
        <f t="shared" si="76"/>
        <v>0</v>
      </c>
      <c r="CG442">
        <f t="shared" si="77"/>
        <v>0</v>
      </c>
      <c r="CH442">
        <f t="shared" si="78"/>
        <v>0</v>
      </c>
    </row>
    <row r="443" spans="1:86" hidden="1" x14ac:dyDescent="0.25">
      <c r="A443" t="s">
        <v>558</v>
      </c>
      <c r="B443" t="s">
        <v>559</v>
      </c>
      <c r="C443" t="s">
        <v>100</v>
      </c>
      <c r="D443" t="s">
        <v>101</v>
      </c>
      <c r="E443" t="s">
        <v>560</v>
      </c>
      <c r="F443" t="s">
        <v>86</v>
      </c>
      <c r="G443">
        <v>47</v>
      </c>
      <c r="H443">
        <v>39</v>
      </c>
      <c r="I443" t="s">
        <v>80</v>
      </c>
      <c r="J443" t="s">
        <v>80</v>
      </c>
      <c r="K443">
        <v>48</v>
      </c>
      <c r="L443">
        <v>51</v>
      </c>
      <c r="M443" t="s">
        <v>80</v>
      </c>
      <c r="N443" t="s">
        <v>80</v>
      </c>
      <c r="O443">
        <v>71</v>
      </c>
      <c r="P443">
        <v>70</v>
      </c>
      <c r="Q443" t="s">
        <v>80</v>
      </c>
      <c r="R443" t="s">
        <v>80</v>
      </c>
      <c r="S443">
        <v>63</v>
      </c>
      <c r="T443">
        <v>60</v>
      </c>
      <c r="U443" t="s">
        <v>80</v>
      </c>
      <c r="V443" t="s">
        <v>80</v>
      </c>
      <c r="W443">
        <v>65</v>
      </c>
      <c r="X443">
        <v>64</v>
      </c>
      <c r="Y443" t="s">
        <v>80</v>
      </c>
      <c r="Z443" t="s">
        <v>80</v>
      </c>
      <c r="AA443">
        <v>55</v>
      </c>
      <c r="AB443">
        <v>57</v>
      </c>
      <c r="AC443" t="s">
        <v>80</v>
      </c>
      <c r="AD443">
        <v>1</v>
      </c>
      <c r="AE443">
        <v>54</v>
      </c>
      <c r="AF443">
        <v>53</v>
      </c>
      <c r="AG443" t="s">
        <v>80</v>
      </c>
      <c r="AH443" t="s">
        <v>80</v>
      </c>
      <c r="AI443">
        <v>58</v>
      </c>
      <c r="AJ443">
        <v>59</v>
      </c>
      <c r="AK443" t="s">
        <v>80</v>
      </c>
      <c r="AL443" t="s">
        <v>80</v>
      </c>
      <c r="AM443">
        <v>52</v>
      </c>
      <c r="AN443">
        <v>55</v>
      </c>
      <c r="AO443" t="s">
        <v>80</v>
      </c>
      <c r="AP443" t="s">
        <v>80</v>
      </c>
      <c r="AQ443">
        <v>66</v>
      </c>
      <c r="AR443">
        <v>59</v>
      </c>
      <c r="AS443" t="s">
        <v>80</v>
      </c>
      <c r="AT443" t="s">
        <v>80</v>
      </c>
      <c r="AU443">
        <v>50</v>
      </c>
      <c r="AV443">
        <v>54</v>
      </c>
      <c r="AW443" t="s">
        <v>80</v>
      </c>
      <c r="AX443" t="s">
        <v>80</v>
      </c>
      <c r="AY443">
        <v>68</v>
      </c>
      <c r="AZ443">
        <v>73</v>
      </c>
      <c r="BA443" t="s">
        <v>80</v>
      </c>
      <c r="BB443" t="s">
        <v>80</v>
      </c>
      <c r="BC443" s="20">
        <f t="shared" si="71"/>
        <v>697</v>
      </c>
      <c r="BD443" s="20">
        <f t="shared" si="72"/>
        <v>694</v>
      </c>
      <c r="BG443">
        <v>56</v>
      </c>
      <c r="BH443">
        <v>44</v>
      </c>
      <c r="BI443" t="s">
        <v>80</v>
      </c>
      <c r="BJ443" t="s">
        <v>80</v>
      </c>
      <c r="BK443">
        <v>78</v>
      </c>
      <c r="BL443">
        <v>76</v>
      </c>
      <c r="BM443" t="s">
        <v>80</v>
      </c>
      <c r="BN443" t="s">
        <v>80</v>
      </c>
      <c r="BO443">
        <v>60</v>
      </c>
      <c r="BP443">
        <v>69</v>
      </c>
      <c r="BQ443" t="s">
        <v>80</v>
      </c>
      <c r="BR443">
        <v>1</v>
      </c>
      <c r="BS443">
        <v>76</v>
      </c>
      <c r="BT443">
        <v>80</v>
      </c>
      <c r="BU443" t="s">
        <v>80</v>
      </c>
      <c r="BV443" t="s">
        <v>80</v>
      </c>
      <c r="BW443">
        <v>60</v>
      </c>
      <c r="BX443">
        <v>64</v>
      </c>
      <c r="BY443" t="s">
        <v>80</v>
      </c>
      <c r="BZ443">
        <v>3</v>
      </c>
      <c r="CA443" s="20">
        <f t="shared" si="73"/>
        <v>330</v>
      </c>
      <c r="CB443" s="20">
        <f t="shared" si="74"/>
        <v>333</v>
      </c>
      <c r="CE443">
        <f t="shared" si="75"/>
        <v>1027</v>
      </c>
      <c r="CF443">
        <f t="shared" si="76"/>
        <v>1027</v>
      </c>
      <c r="CG443">
        <f t="shared" si="77"/>
        <v>0</v>
      </c>
      <c r="CH443">
        <f t="shared" si="78"/>
        <v>0</v>
      </c>
    </row>
    <row r="444" spans="1:86" hidden="1" x14ac:dyDescent="0.25">
      <c r="A444" t="s">
        <v>558</v>
      </c>
      <c r="B444" t="s">
        <v>559</v>
      </c>
      <c r="C444" t="s">
        <v>100</v>
      </c>
      <c r="D444" t="s">
        <v>101</v>
      </c>
      <c r="E444" t="s">
        <v>560</v>
      </c>
      <c r="F444" t="s">
        <v>542</v>
      </c>
      <c r="G444">
        <v>14</v>
      </c>
      <c r="H444">
        <v>14</v>
      </c>
      <c r="I444" t="s">
        <v>80</v>
      </c>
      <c r="J444" t="s">
        <v>80</v>
      </c>
      <c r="K444">
        <v>22</v>
      </c>
      <c r="L444">
        <v>23</v>
      </c>
      <c r="M444">
        <v>1</v>
      </c>
      <c r="N444" t="s">
        <v>80</v>
      </c>
      <c r="O444">
        <v>19</v>
      </c>
      <c r="P444">
        <v>19</v>
      </c>
      <c r="Q444" t="s">
        <v>80</v>
      </c>
      <c r="R444" t="s">
        <v>80</v>
      </c>
      <c r="S444">
        <v>13</v>
      </c>
      <c r="T444">
        <v>14</v>
      </c>
      <c r="U444" t="s">
        <v>80</v>
      </c>
      <c r="V444" t="s">
        <v>80</v>
      </c>
      <c r="W444">
        <v>9</v>
      </c>
      <c r="X444">
        <v>10</v>
      </c>
      <c r="Y444" t="s">
        <v>80</v>
      </c>
      <c r="Z444" t="s">
        <v>80</v>
      </c>
      <c r="AA444">
        <v>21</v>
      </c>
      <c r="AB444">
        <v>19</v>
      </c>
      <c r="AC444" t="s">
        <v>80</v>
      </c>
      <c r="AD444" t="s">
        <v>80</v>
      </c>
      <c r="AE444">
        <v>19</v>
      </c>
      <c r="AF444">
        <v>18</v>
      </c>
      <c r="AG444" t="s">
        <v>80</v>
      </c>
      <c r="AH444" t="s">
        <v>80</v>
      </c>
      <c r="AI444">
        <v>23</v>
      </c>
      <c r="AJ444">
        <v>24</v>
      </c>
      <c r="AK444" t="s">
        <v>80</v>
      </c>
      <c r="AL444" t="s">
        <v>80</v>
      </c>
      <c r="AM444">
        <v>16</v>
      </c>
      <c r="AN444">
        <v>16</v>
      </c>
      <c r="AO444">
        <v>1</v>
      </c>
      <c r="AP444" t="s">
        <v>80</v>
      </c>
      <c r="AQ444">
        <v>12</v>
      </c>
      <c r="AR444">
        <v>12</v>
      </c>
      <c r="AS444" t="s">
        <v>80</v>
      </c>
      <c r="AT444" t="s">
        <v>80</v>
      </c>
      <c r="AU444">
        <v>10</v>
      </c>
      <c r="AV444">
        <v>12</v>
      </c>
      <c r="AW444" t="s">
        <v>80</v>
      </c>
      <c r="AX444" t="s">
        <v>80</v>
      </c>
      <c r="AY444">
        <v>18</v>
      </c>
      <c r="AZ444">
        <v>17</v>
      </c>
      <c r="BA444" t="s">
        <v>80</v>
      </c>
      <c r="BB444" t="s">
        <v>80</v>
      </c>
      <c r="BC444" s="20">
        <f t="shared" si="71"/>
        <v>196</v>
      </c>
      <c r="BD444" s="20">
        <f t="shared" si="72"/>
        <v>198</v>
      </c>
      <c r="BG444">
        <v>20</v>
      </c>
      <c r="BH444">
        <v>21</v>
      </c>
      <c r="BI444" t="s">
        <v>80</v>
      </c>
      <c r="BJ444" t="s">
        <v>80</v>
      </c>
      <c r="BK444">
        <v>16</v>
      </c>
      <c r="BL444">
        <v>15</v>
      </c>
      <c r="BM444" t="s">
        <v>80</v>
      </c>
      <c r="BN444" t="s">
        <v>80</v>
      </c>
      <c r="BO444">
        <v>14</v>
      </c>
      <c r="BP444">
        <v>14</v>
      </c>
      <c r="BQ444" t="s">
        <v>80</v>
      </c>
      <c r="BR444" t="s">
        <v>80</v>
      </c>
      <c r="BS444">
        <v>5</v>
      </c>
      <c r="BT444">
        <v>6</v>
      </c>
      <c r="BU444" t="s">
        <v>80</v>
      </c>
      <c r="BV444" t="s">
        <v>80</v>
      </c>
      <c r="BW444">
        <v>13</v>
      </c>
      <c r="BX444">
        <v>13</v>
      </c>
      <c r="BY444" t="s">
        <v>80</v>
      </c>
      <c r="BZ444" t="s">
        <v>80</v>
      </c>
      <c r="CA444" s="20">
        <f t="shared" si="73"/>
        <v>68</v>
      </c>
      <c r="CB444" s="20">
        <f t="shared" si="74"/>
        <v>69</v>
      </c>
      <c r="CE444">
        <f t="shared" si="75"/>
        <v>264</v>
      </c>
      <c r="CF444">
        <f t="shared" si="76"/>
        <v>267</v>
      </c>
      <c r="CG444">
        <f t="shared" si="77"/>
        <v>0</v>
      </c>
      <c r="CH444">
        <f t="shared" si="78"/>
        <v>0</v>
      </c>
    </row>
    <row r="445" spans="1:86" hidden="1" x14ac:dyDescent="0.25">
      <c r="A445" t="s">
        <v>558</v>
      </c>
      <c r="B445" t="s">
        <v>559</v>
      </c>
      <c r="C445" t="s">
        <v>100</v>
      </c>
      <c r="D445" t="s">
        <v>101</v>
      </c>
      <c r="E445" t="s">
        <v>560</v>
      </c>
      <c r="F445" t="s">
        <v>79</v>
      </c>
      <c r="G445" t="s">
        <v>80</v>
      </c>
      <c r="H445" t="s">
        <v>80</v>
      </c>
      <c r="I445" t="s">
        <v>80</v>
      </c>
      <c r="J445" t="s">
        <v>80</v>
      </c>
      <c r="K445">
        <v>3</v>
      </c>
      <c r="L445">
        <v>3</v>
      </c>
      <c r="M445" t="s">
        <v>80</v>
      </c>
      <c r="N445" t="s">
        <v>80</v>
      </c>
      <c r="O445">
        <v>2</v>
      </c>
      <c r="P445">
        <v>2</v>
      </c>
      <c r="Q445" t="s">
        <v>80</v>
      </c>
      <c r="R445" t="s">
        <v>80</v>
      </c>
      <c r="S445">
        <v>1</v>
      </c>
      <c r="T445">
        <v>1</v>
      </c>
      <c r="U445" t="s">
        <v>80</v>
      </c>
      <c r="V445" t="s">
        <v>80</v>
      </c>
      <c r="W445">
        <v>2</v>
      </c>
      <c r="X445">
        <v>2</v>
      </c>
      <c r="Y445" t="s">
        <v>80</v>
      </c>
      <c r="Z445" t="s">
        <v>80</v>
      </c>
      <c r="AA445" t="s">
        <v>80</v>
      </c>
      <c r="AB445" t="s">
        <v>80</v>
      </c>
      <c r="AC445" t="s">
        <v>80</v>
      </c>
      <c r="AD445" t="s">
        <v>80</v>
      </c>
      <c r="AE445">
        <v>1</v>
      </c>
      <c r="AF445">
        <v>1</v>
      </c>
      <c r="AG445" t="s">
        <v>80</v>
      </c>
      <c r="AH445" t="s">
        <v>80</v>
      </c>
      <c r="AI445">
        <v>1</v>
      </c>
      <c r="AJ445">
        <v>1</v>
      </c>
      <c r="AK445" t="s">
        <v>80</v>
      </c>
      <c r="AL445" t="s">
        <v>80</v>
      </c>
      <c r="AM445">
        <v>1</v>
      </c>
      <c r="AN445" t="s">
        <v>80</v>
      </c>
      <c r="AO445" t="s">
        <v>80</v>
      </c>
      <c r="AP445" t="s">
        <v>80</v>
      </c>
      <c r="AQ445" t="s">
        <v>80</v>
      </c>
      <c r="AR445">
        <v>1</v>
      </c>
      <c r="AS445" t="s">
        <v>80</v>
      </c>
      <c r="AT445" t="s">
        <v>80</v>
      </c>
      <c r="AU445" t="s">
        <v>80</v>
      </c>
      <c r="AV445" t="s">
        <v>80</v>
      </c>
      <c r="AW445" t="s">
        <v>80</v>
      </c>
      <c r="AX445" t="s">
        <v>80</v>
      </c>
      <c r="AY445">
        <v>3</v>
      </c>
      <c r="AZ445">
        <v>3</v>
      </c>
      <c r="BA445" t="s">
        <v>80</v>
      </c>
      <c r="BB445" t="s">
        <v>80</v>
      </c>
      <c r="BG445">
        <v>1</v>
      </c>
      <c r="BH445">
        <v>1</v>
      </c>
      <c r="BI445" t="s">
        <v>80</v>
      </c>
      <c r="BJ445" t="s">
        <v>80</v>
      </c>
      <c r="BK445">
        <v>3</v>
      </c>
      <c r="BL445">
        <v>3</v>
      </c>
      <c r="BM445" t="s">
        <v>80</v>
      </c>
      <c r="BN445" t="s">
        <v>80</v>
      </c>
      <c r="BO445">
        <v>1</v>
      </c>
      <c r="BP445">
        <v>1</v>
      </c>
      <c r="BQ445" t="s">
        <v>80</v>
      </c>
      <c r="BR445" t="s">
        <v>80</v>
      </c>
      <c r="BS445">
        <v>1</v>
      </c>
      <c r="BT445">
        <v>1</v>
      </c>
      <c r="BU445" t="s">
        <v>80</v>
      </c>
      <c r="BV445" t="s">
        <v>80</v>
      </c>
      <c r="BW445" t="s">
        <v>80</v>
      </c>
      <c r="BX445" t="s">
        <v>80</v>
      </c>
      <c r="BY445" t="s">
        <v>80</v>
      </c>
      <c r="BZ445" t="s">
        <v>80</v>
      </c>
      <c r="CE445">
        <f t="shared" si="75"/>
        <v>0</v>
      </c>
      <c r="CF445">
        <f t="shared" si="76"/>
        <v>0</v>
      </c>
      <c r="CG445">
        <f t="shared" si="77"/>
        <v>0</v>
      </c>
      <c r="CH445">
        <f t="shared" si="78"/>
        <v>0</v>
      </c>
    </row>
    <row r="446" spans="1:86" hidden="1" x14ac:dyDescent="0.25">
      <c r="A446" t="s">
        <v>704</v>
      </c>
      <c r="B446" t="s">
        <v>705</v>
      </c>
      <c r="C446" t="s">
        <v>507</v>
      </c>
      <c r="D446" t="s">
        <v>706</v>
      </c>
      <c r="E446" t="s">
        <v>707</v>
      </c>
      <c r="F446" t="s">
        <v>92</v>
      </c>
      <c r="G446">
        <v>126</v>
      </c>
      <c r="H446">
        <v>127</v>
      </c>
      <c r="I446" t="s">
        <v>80</v>
      </c>
      <c r="J446" t="s">
        <v>80</v>
      </c>
      <c r="K446">
        <v>153</v>
      </c>
      <c r="L446">
        <v>152</v>
      </c>
      <c r="M446" t="s">
        <v>80</v>
      </c>
      <c r="N446" t="s">
        <v>80</v>
      </c>
      <c r="O446">
        <v>142</v>
      </c>
      <c r="P446">
        <v>143</v>
      </c>
      <c r="Q446" t="s">
        <v>80</v>
      </c>
      <c r="R446" t="s">
        <v>80</v>
      </c>
      <c r="S446">
        <v>140</v>
      </c>
      <c r="T446">
        <v>140</v>
      </c>
      <c r="U446" t="s">
        <v>80</v>
      </c>
      <c r="V446" t="s">
        <v>80</v>
      </c>
      <c r="W446">
        <v>135</v>
      </c>
      <c r="X446">
        <v>133</v>
      </c>
      <c r="Y446" t="s">
        <v>80</v>
      </c>
      <c r="Z446" t="s">
        <v>80</v>
      </c>
      <c r="AA446">
        <v>128</v>
      </c>
      <c r="AB446">
        <v>130</v>
      </c>
      <c r="AC446" t="s">
        <v>80</v>
      </c>
      <c r="AD446" t="s">
        <v>80</v>
      </c>
      <c r="AE446">
        <v>141</v>
      </c>
      <c r="AF446">
        <v>142</v>
      </c>
      <c r="AG446" t="s">
        <v>80</v>
      </c>
      <c r="AH446" t="s">
        <v>80</v>
      </c>
      <c r="AI446">
        <v>171</v>
      </c>
      <c r="AJ446">
        <v>171</v>
      </c>
      <c r="AK446" t="s">
        <v>80</v>
      </c>
      <c r="AL446" t="s">
        <v>80</v>
      </c>
      <c r="AM446">
        <v>128</v>
      </c>
      <c r="AN446">
        <v>125</v>
      </c>
      <c r="AO446" t="s">
        <v>80</v>
      </c>
      <c r="AP446" t="s">
        <v>80</v>
      </c>
      <c r="AQ446">
        <v>111</v>
      </c>
      <c r="AR446">
        <v>114</v>
      </c>
      <c r="AS446" t="s">
        <v>80</v>
      </c>
      <c r="AT446" t="s">
        <v>80</v>
      </c>
      <c r="AU446">
        <v>103</v>
      </c>
      <c r="AV446">
        <v>100</v>
      </c>
      <c r="AW446" t="s">
        <v>80</v>
      </c>
      <c r="AX446" t="s">
        <v>80</v>
      </c>
      <c r="AY446">
        <v>122</v>
      </c>
      <c r="AZ446">
        <v>125</v>
      </c>
      <c r="BA446" t="s">
        <v>80</v>
      </c>
      <c r="BB446" t="s">
        <v>80</v>
      </c>
      <c r="BC446" s="20">
        <f t="shared" si="71"/>
        <v>1600</v>
      </c>
      <c r="BD446" s="20">
        <f t="shared" si="72"/>
        <v>1602</v>
      </c>
      <c r="BG446">
        <v>138</v>
      </c>
      <c r="BH446">
        <v>138</v>
      </c>
      <c r="BI446" t="s">
        <v>80</v>
      </c>
      <c r="BJ446" t="s">
        <v>80</v>
      </c>
      <c r="BK446">
        <v>116</v>
      </c>
      <c r="BL446">
        <v>116</v>
      </c>
      <c r="BM446" t="s">
        <v>80</v>
      </c>
      <c r="BN446" t="s">
        <v>80</v>
      </c>
      <c r="BO446">
        <v>108</v>
      </c>
      <c r="BP446">
        <v>105</v>
      </c>
      <c r="BQ446" t="s">
        <v>80</v>
      </c>
      <c r="BR446" t="s">
        <v>80</v>
      </c>
      <c r="BS446">
        <v>119</v>
      </c>
      <c r="BT446">
        <v>121</v>
      </c>
      <c r="BU446" t="s">
        <v>80</v>
      </c>
      <c r="BV446" t="s">
        <v>80</v>
      </c>
      <c r="BW446">
        <v>155</v>
      </c>
      <c r="BX446">
        <v>156</v>
      </c>
      <c r="BY446" t="s">
        <v>80</v>
      </c>
      <c r="BZ446" t="s">
        <v>80</v>
      </c>
      <c r="CA446" s="20">
        <f t="shared" si="73"/>
        <v>636</v>
      </c>
      <c r="CB446" s="20">
        <f t="shared" si="74"/>
        <v>636</v>
      </c>
      <c r="CE446">
        <f t="shared" si="75"/>
        <v>2236</v>
      </c>
      <c r="CF446">
        <f t="shared" si="76"/>
        <v>2238</v>
      </c>
      <c r="CG446">
        <f t="shared" si="77"/>
        <v>0</v>
      </c>
      <c r="CH446">
        <f t="shared" si="78"/>
        <v>0</v>
      </c>
    </row>
    <row r="447" spans="1:86" hidden="1" x14ac:dyDescent="0.25">
      <c r="A447" t="s">
        <v>704</v>
      </c>
      <c r="B447" t="s">
        <v>705</v>
      </c>
      <c r="C447" t="s">
        <v>507</v>
      </c>
      <c r="D447" t="s">
        <v>706</v>
      </c>
      <c r="E447" t="s">
        <v>707</v>
      </c>
      <c r="F447" t="s">
        <v>86</v>
      </c>
      <c r="G447">
        <v>1</v>
      </c>
      <c r="H447">
        <v>1</v>
      </c>
      <c r="I447" t="s">
        <v>80</v>
      </c>
      <c r="J447" t="s">
        <v>80</v>
      </c>
      <c r="K447">
        <v>11</v>
      </c>
      <c r="L447">
        <v>10</v>
      </c>
      <c r="M447" t="s">
        <v>80</v>
      </c>
      <c r="N447" t="s">
        <v>80</v>
      </c>
      <c r="O447">
        <v>19</v>
      </c>
      <c r="P447">
        <v>18</v>
      </c>
      <c r="Q447" t="s">
        <v>80</v>
      </c>
      <c r="R447" t="s">
        <v>80</v>
      </c>
      <c r="S447">
        <v>4</v>
      </c>
      <c r="T447">
        <v>5</v>
      </c>
      <c r="U447" t="s">
        <v>80</v>
      </c>
      <c r="V447" t="s">
        <v>80</v>
      </c>
      <c r="W447">
        <v>8</v>
      </c>
      <c r="X447">
        <v>9</v>
      </c>
      <c r="Y447" t="s">
        <v>80</v>
      </c>
      <c r="Z447" t="s">
        <v>80</v>
      </c>
      <c r="AA447">
        <v>17</v>
      </c>
      <c r="AB447">
        <v>16</v>
      </c>
      <c r="AC447" t="s">
        <v>80</v>
      </c>
      <c r="AD447" t="s">
        <v>80</v>
      </c>
      <c r="AE447">
        <v>3</v>
      </c>
      <c r="AF447">
        <v>4</v>
      </c>
      <c r="AG447" t="s">
        <v>80</v>
      </c>
      <c r="AH447" t="s">
        <v>80</v>
      </c>
      <c r="AI447">
        <v>3</v>
      </c>
      <c r="AJ447">
        <v>3</v>
      </c>
      <c r="AK447" t="s">
        <v>80</v>
      </c>
      <c r="AL447" t="s">
        <v>80</v>
      </c>
      <c r="AM447">
        <v>6</v>
      </c>
      <c r="AN447">
        <v>6</v>
      </c>
      <c r="AO447" t="s">
        <v>80</v>
      </c>
      <c r="AP447" t="s">
        <v>80</v>
      </c>
      <c r="AQ447">
        <v>11</v>
      </c>
      <c r="AR447">
        <v>10</v>
      </c>
      <c r="AS447" t="s">
        <v>80</v>
      </c>
      <c r="AT447" t="s">
        <v>80</v>
      </c>
      <c r="AU447">
        <v>13</v>
      </c>
      <c r="AV447">
        <v>14</v>
      </c>
      <c r="AW447" t="s">
        <v>80</v>
      </c>
      <c r="AX447">
        <v>1</v>
      </c>
      <c r="AY447">
        <v>15</v>
      </c>
      <c r="AZ447">
        <v>15</v>
      </c>
      <c r="BA447" t="s">
        <v>80</v>
      </c>
      <c r="BB447" t="s">
        <v>80</v>
      </c>
      <c r="BC447" s="20">
        <f t="shared" si="71"/>
        <v>111</v>
      </c>
      <c r="BD447" s="20">
        <f t="shared" si="72"/>
        <v>111</v>
      </c>
      <c r="BG447">
        <v>4</v>
      </c>
      <c r="BH447">
        <v>4</v>
      </c>
      <c r="BI447" t="s">
        <v>80</v>
      </c>
      <c r="BJ447" t="s">
        <v>80</v>
      </c>
      <c r="BK447">
        <v>9</v>
      </c>
      <c r="BL447">
        <v>7</v>
      </c>
      <c r="BM447" t="s">
        <v>80</v>
      </c>
      <c r="BN447" t="s">
        <v>80</v>
      </c>
      <c r="BO447">
        <v>5</v>
      </c>
      <c r="BP447">
        <v>6</v>
      </c>
      <c r="BQ447" t="s">
        <v>80</v>
      </c>
      <c r="BR447" t="s">
        <v>80</v>
      </c>
      <c r="BS447">
        <v>15</v>
      </c>
      <c r="BT447">
        <v>16</v>
      </c>
      <c r="BU447" t="s">
        <v>80</v>
      </c>
      <c r="BV447" t="s">
        <v>80</v>
      </c>
      <c r="BW447">
        <v>7</v>
      </c>
      <c r="BX447">
        <v>7</v>
      </c>
      <c r="BY447" t="s">
        <v>80</v>
      </c>
      <c r="BZ447" t="s">
        <v>80</v>
      </c>
      <c r="CA447" s="20">
        <f t="shared" si="73"/>
        <v>40</v>
      </c>
      <c r="CB447" s="20">
        <f t="shared" si="74"/>
        <v>40</v>
      </c>
      <c r="CE447">
        <f t="shared" si="75"/>
        <v>151</v>
      </c>
      <c r="CF447">
        <f t="shared" si="76"/>
        <v>151</v>
      </c>
      <c r="CG447">
        <f t="shared" si="77"/>
        <v>0</v>
      </c>
      <c r="CH447">
        <f t="shared" si="78"/>
        <v>0</v>
      </c>
    </row>
    <row r="448" spans="1:86" hidden="1" x14ac:dyDescent="0.25">
      <c r="A448" t="s">
        <v>704</v>
      </c>
      <c r="B448" t="s">
        <v>705</v>
      </c>
      <c r="C448" t="s">
        <v>507</v>
      </c>
      <c r="D448" t="s">
        <v>706</v>
      </c>
      <c r="E448" t="s">
        <v>707</v>
      </c>
      <c r="F448" t="s">
        <v>111</v>
      </c>
      <c r="G448">
        <v>1</v>
      </c>
      <c r="H448">
        <v>1</v>
      </c>
      <c r="I448" t="s">
        <v>80</v>
      </c>
      <c r="J448" t="s">
        <v>80</v>
      </c>
      <c r="K448" t="s">
        <v>80</v>
      </c>
      <c r="L448" t="s">
        <v>80</v>
      </c>
      <c r="M448" t="s">
        <v>80</v>
      </c>
      <c r="N448" t="s">
        <v>80</v>
      </c>
      <c r="O448" t="s">
        <v>80</v>
      </c>
      <c r="P448" t="s">
        <v>80</v>
      </c>
      <c r="Q448" t="s">
        <v>80</v>
      </c>
      <c r="R448" t="s">
        <v>80</v>
      </c>
      <c r="S448" t="s">
        <v>80</v>
      </c>
      <c r="T448" t="s">
        <v>80</v>
      </c>
      <c r="U448" t="s">
        <v>80</v>
      </c>
      <c r="V448" t="s">
        <v>80</v>
      </c>
      <c r="W448">
        <v>1</v>
      </c>
      <c r="X448" t="s">
        <v>80</v>
      </c>
      <c r="Y448" t="s">
        <v>80</v>
      </c>
      <c r="Z448" t="s">
        <v>80</v>
      </c>
      <c r="AA448">
        <v>1</v>
      </c>
      <c r="AB448">
        <v>2</v>
      </c>
      <c r="AC448" t="s">
        <v>80</v>
      </c>
      <c r="AD448" t="s">
        <v>80</v>
      </c>
      <c r="AE448" t="s">
        <v>80</v>
      </c>
      <c r="AF448" t="s">
        <v>80</v>
      </c>
      <c r="AG448" t="s">
        <v>80</v>
      </c>
      <c r="AH448" t="s">
        <v>80</v>
      </c>
      <c r="AI448" t="s">
        <v>80</v>
      </c>
      <c r="AJ448" t="s">
        <v>80</v>
      </c>
      <c r="AK448" t="s">
        <v>80</v>
      </c>
      <c r="AL448" t="s">
        <v>80</v>
      </c>
      <c r="AM448" t="s">
        <v>80</v>
      </c>
      <c r="AN448" t="s">
        <v>80</v>
      </c>
      <c r="AO448" t="s">
        <v>80</v>
      </c>
      <c r="AP448" t="s">
        <v>80</v>
      </c>
      <c r="AQ448" t="s">
        <v>80</v>
      </c>
      <c r="AR448" t="s">
        <v>80</v>
      </c>
      <c r="AS448" t="s">
        <v>80</v>
      </c>
      <c r="AT448" t="s">
        <v>80</v>
      </c>
      <c r="AU448" t="s">
        <v>80</v>
      </c>
      <c r="AV448" t="s">
        <v>80</v>
      </c>
      <c r="AW448" t="s">
        <v>80</v>
      </c>
      <c r="AX448" t="s">
        <v>80</v>
      </c>
      <c r="AY448">
        <v>1</v>
      </c>
      <c r="AZ448">
        <v>1</v>
      </c>
      <c r="BA448" t="s">
        <v>80</v>
      </c>
      <c r="BB448" t="s">
        <v>80</v>
      </c>
      <c r="BG448" t="s">
        <v>80</v>
      </c>
      <c r="BH448" t="s">
        <v>80</v>
      </c>
      <c r="BI448" t="s">
        <v>80</v>
      </c>
      <c r="BJ448" t="s">
        <v>80</v>
      </c>
      <c r="BK448" t="s">
        <v>80</v>
      </c>
      <c r="BL448" t="s">
        <v>80</v>
      </c>
      <c r="BM448" t="s">
        <v>80</v>
      </c>
      <c r="BN448" t="s">
        <v>80</v>
      </c>
      <c r="BO448" t="s">
        <v>80</v>
      </c>
      <c r="BP448" t="s">
        <v>80</v>
      </c>
      <c r="BQ448" t="s">
        <v>80</v>
      </c>
      <c r="BR448" t="s">
        <v>80</v>
      </c>
      <c r="BS448" t="s">
        <v>80</v>
      </c>
      <c r="BT448" t="s">
        <v>80</v>
      </c>
      <c r="BU448" t="s">
        <v>80</v>
      </c>
      <c r="BV448" t="s">
        <v>80</v>
      </c>
      <c r="BW448" t="s">
        <v>80</v>
      </c>
      <c r="BX448" t="s">
        <v>80</v>
      </c>
      <c r="BY448" t="s">
        <v>80</v>
      </c>
      <c r="BZ448" t="s">
        <v>80</v>
      </c>
      <c r="CE448">
        <f t="shared" si="75"/>
        <v>0</v>
      </c>
      <c r="CF448">
        <f t="shared" si="76"/>
        <v>0</v>
      </c>
      <c r="CG448">
        <f t="shared" si="77"/>
        <v>0</v>
      </c>
      <c r="CH448">
        <f t="shared" si="78"/>
        <v>0</v>
      </c>
    </row>
    <row r="449" spans="1:86" hidden="1" x14ac:dyDescent="0.25">
      <c r="A449" t="s">
        <v>708</v>
      </c>
      <c r="B449" t="s">
        <v>709</v>
      </c>
      <c r="C449" t="s">
        <v>83</v>
      </c>
      <c r="D449" t="s">
        <v>245</v>
      </c>
      <c r="E449" t="s">
        <v>710</v>
      </c>
      <c r="F449" t="s">
        <v>86</v>
      </c>
      <c r="G449">
        <v>31</v>
      </c>
      <c r="H449">
        <v>31</v>
      </c>
      <c r="I449" t="s">
        <v>80</v>
      </c>
      <c r="J449" t="s">
        <v>80</v>
      </c>
      <c r="K449">
        <v>67</v>
      </c>
      <c r="L449">
        <v>67</v>
      </c>
      <c r="M449" t="s">
        <v>80</v>
      </c>
      <c r="N449" t="s">
        <v>80</v>
      </c>
      <c r="O449">
        <v>80</v>
      </c>
      <c r="P449">
        <v>80</v>
      </c>
      <c r="Q449" t="s">
        <v>80</v>
      </c>
      <c r="R449" t="s">
        <v>80</v>
      </c>
      <c r="S449">
        <v>49</v>
      </c>
      <c r="T449">
        <v>49</v>
      </c>
      <c r="U449" t="s">
        <v>80</v>
      </c>
      <c r="V449" t="s">
        <v>80</v>
      </c>
      <c r="W449">
        <v>70</v>
      </c>
      <c r="X449">
        <v>70</v>
      </c>
      <c r="Y449" t="s">
        <v>80</v>
      </c>
      <c r="Z449" t="s">
        <v>80</v>
      </c>
      <c r="AA449">
        <v>73</v>
      </c>
      <c r="AB449">
        <v>73</v>
      </c>
      <c r="AC449" t="s">
        <v>80</v>
      </c>
      <c r="AD449" t="s">
        <v>80</v>
      </c>
      <c r="AE449">
        <v>62</v>
      </c>
      <c r="AF449">
        <v>62</v>
      </c>
      <c r="AG449" t="s">
        <v>80</v>
      </c>
      <c r="AH449" t="s">
        <v>80</v>
      </c>
      <c r="AI449">
        <v>53</v>
      </c>
      <c r="AJ449">
        <v>53</v>
      </c>
      <c r="AK449" t="s">
        <v>80</v>
      </c>
      <c r="AL449" t="s">
        <v>80</v>
      </c>
      <c r="AM449">
        <v>62</v>
      </c>
      <c r="AN449">
        <v>62</v>
      </c>
      <c r="AO449" t="s">
        <v>80</v>
      </c>
      <c r="AP449" t="s">
        <v>80</v>
      </c>
      <c r="AQ449">
        <v>68</v>
      </c>
      <c r="AR449">
        <v>68</v>
      </c>
      <c r="AS449" t="s">
        <v>80</v>
      </c>
      <c r="AT449" t="s">
        <v>80</v>
      </c>
      <c r="AU449">
        <v>60</v>
      </c>
      <c r="AV449">
        <v>60</v>
      </c>
      <c r="AW449" t="s">
        <v>80</v>
      </c>
      <c r="AX449" t="s">
        <v>80</v>
      </c>
      <c r="AY449">
        <v>60</v>
      </c>
      <c r="AZ449">
        <v>60</v>
      </c>
      <c r="BA449" t="s">
        <v>80</v>
      </c>
      <c r="BB449" t="s">
        <v>80</v>
      </c>
      <c r="BC449" s="20">
        <f t="shared" si="71"/>
        <v>735</v>
      </c>
      <c r="BD449" s="20">
        <f t="shared" si="72"/>
        <v>735</v>
      </c>
      <c r="BG449">
        <v>52</v>
      </c>
      <c r="BH449">
        <v>52</v>
      </c>
      <c r="BI449" t="s">
        <v>80</v>
      </c>
      <c r="BJ449" t="s">
        <v>80</v>
      </c>
      <c r="BK449">
        <v>69</v>
      </c>
      <c r="BL449">
        <v>69</v>
      </c>
      <c r="BM449" t="s">
        <v>80</v>
      </c>
      <c r="BN449" t="s">
        <v>80</v>
      </c>
      <c r="BO449">
        <v>59</v>
      </c>
      <c r="BP449">
        <v>59</v>
      </c>
      <c r="BQ449" t="s">
        <v>80</v>
      </c>
      <c r="BR449" t="s">
        <v>80</v>
      </c>
      <c r="BS449">
        <v>59</v>
      </c>
      <c r="BT449">
        <v>59</v>
      </c>
      <c r="BU449" t="s">
        <v>80</v>
      </c>
      <c r="BV449" t="s">
        <v>80</v>
      </c>
      <c r="BW449">
        <v>51</v>
      </c>
      <c r="BX449">
        <v>51</v>
      </c>
      <c r="BY449" t="s">
        <v>80</v>
      </c>
      <c r="BZ449" t="s">
        <v>80</v>
      </c>
      <c r="CA449" s="20">
        <f t="shared" si="73"/>
        <v>290</v>
      </c>
      <c r="CB449" s="20">
        <f t="shared" si="74"/>
        <v>290</v>
      </c>
      <c r="CE449">
        <f t="shared" si="75"/>
        <v>1025</v>
      </c>
      <c r="CF449">
        <f t="shared" si="76"/>
        <v>1025</v>
      </c>
      <c r="CG449">
        <f t="shared" si="77"/>
        <v>0</v>
      </c>
      <c r="CH449">
        <f t="shared" si="78"/>
        <v>0</v>
      </c>
    </row>
    <row r="450" spans="1:86" hidden="1" x14ac:dyDescent="0.25">
      <c r="A450" t="s">
        <v>711</v>
      </c>
      <c r="B450" t="s">
        <v>712</v>
      </c>
      <c r="C450" t="s">
        <v>83</v>
      </c>
      <c r="D450" t="s">
        <v>273</v>
      </c>
      <c r="E450" t="s">
        <v>713</v>
      </c>
      <c r="F450" t="s">
        <v>86</v>
      </c>
      <c r="G450">
        <v>2</v>
      </c>
      <c r="H450">
        <v>2</v>
      </c>
      <c r="I450" t="s">
        <v>80</v>
      </c>
      <c r="J450" t="s">
        <v>80</v>
      </c>
      <c r="K450">
        <v>2</v>
      </c>
      <c r="L450">
        <v>2</v>
      </c>
      <c r="M450" t="s">
        <v>80</v>
      </c>
      <c r="N450" t="s">
        <v>80</v>
      </c>
      <c r="O450">
        <v>4</v>
      </c>
      <c r="P450">
        <v>4</v>
      </c>
      <c r="Q450" t="s">
        <v>80</v>
      </c>
      <c r="R450" t="s">
        <v>80</v>
      </c>
      <c r="S450">
        <v>1</v>
      </c>
      <c r="T450">
        <v>1</v>
      </c>
      <c r="U450" t="s">
        <v>80</v>
      </c>
      <c r="V450" t="s">
        <v>80</v>
      </c>
      <c r="W450">
        <v>3</v>
      </c>
      <c r="X450">
        <v>2</v>
      </c>
      <c r="Y450" t="s">
        <v>80</v>
      </c>
      <c r="Z450" t="s">
        <v>80</v>
      </c>
      <c r="AA450">
        <v>1</v>
      </c>
      <c r="AB450">
        <v>2</v>
      </c>
      <c r="AC450" t="s">
        <v>80</v>
      </c>
      <c r="AD450" t="s">
        <v>80</v>
      </c>
      <c r="AE450">
        <v>3</v>
      </c>
      <c r="AF450">
        <v>3</v>
      </c>
      <c r="AG450" t="s">
        <v>80</v>
      </c>
      <c r="AH450" t="s">
        <v>80</v>
      </c>
      <c r="AI450" t="s">
        <v>80</v>
      </c>
      <c r="AJ450" t="s">
        <v>80</v>
      </c>
      <c r="AK450" t="s">
        <v>80</v>
      </c>
      <c r="AL450" t="s">
        <v>80</v>
      </c>
      <c r="AM450" t="s">
        <v>80</v>
      </c>
      <c r="AN450" t="s">
        <v>80</v>
      </c>
      <c r="AO450" t="s">
        <v>80</v>
      </c>
      <c r="AP450" t="s">
        <v>80</v>
      </c>
      <c r="AQ450" t="s">
        <v>80</v>
      </c>
      <c r="AR450" t="s">
        <v>80</v>
      </c>
      <c r="AS450" t="s">
        <v>80</v>
      </c>
      <c r="AT450" t="s">
        <v>80</v>
      </c>
      <c r="AU450">
        <v>1</v>
      </c>
      <c r="AV450">
        <v>1</v>
      </c>
      <c r="AW450" t="s">
        <v>80</v>
      </c>
      <c r="AX450" t="s">
        <v>80</v>
      </c>
      <c r="AY450">
        <v>2</v>
      </c>
      <c r="AZ450">
        <v>2</v>
      </c>
      <c r="BA450" t="s">
        <v>80</v>
      </c>
      <c r="BB450" t="s">
        <v>80</v>
      </c>
      <c r="BG450" t="s">
        <v>80</v>
      </c>
      <c r="BH450" t="s">
        <v>80</v>
      </c>
      <c r="BI450" t="s">
        <v>80</v>
      </c>
      <c r="BJ450" t="s">
        <v>80</v>
      </c>
      <c r="BK450" t="s">
        <v>80</v>
      </c>
      <c r="BL450" t="s">
        <v>80</v>
      </c>
      <c r="BM450" t="s">
        <v>80</v>
      </c>
      <c r="BN450" t="s">
        <v>80</v>
      </c>
      <c r="BO450" t="s">
        <v>80</v>
      </c>
      <c r="BP450" t="s">
        <v>80</v>
      </c>
      <c r="BQ450" t="s">
        <v>80</v>
      </c>
      <c r="BR450" t="s">
        <v>80</v>
      </c>
      <c r="BS450">
        <v>2</v>
      </c>
      <c r="BT450">
        <v>2</v>
      </c>
      <c r="BU450" t="s">
        <v>80</v>
      </c>
      <c r="BV450" t="s">
        <v>80</v>
      </c>
      <c r="BW450">
        <v>3</v>
      </c>
      <c r="BX450">
        <v>3</v>
      </c>
      <c r="BY450" t="s">
        <v>80</v>
      </c>
      <c r="BZ450" t="s">
        <v>80</v>
      </c>
      <c r="CE450">
        <f t="shared" si="75"/>
        <v>0</v>
      </c>
      <c r="CF450">
        <f t="shared" si="76"/>
        <v>0</v>
      </c>
      <c r="CG450">
        <f t="shared" si="77"/>
        <v>0</v>
      </c>
      <c r="CH450">
        <f t="shared" si="78"/>
        <v>0</v>
      </c>
    </row>
    <row r="451" spans="1:86" hidden="1" x14ac:dyDescent="0.25">
      <c r="A451" t="s">
        <v>714</v>
      </c>
      <c r="B451" t="s">
        <v>715</v>
      </c>
      <c r="C451" t="s">
        <v>83</v>
      </c>
      <c r="D451" t="s">
        <v>140</v>
      </c>
      <c r="E451" t="s">
        <v>716</v>
      </c>
      <c r="F451" t="s">
        <v>92</v>
      </c>
      <c r="G451" t="s">
        <v>80</v>
      </c>
      <c r="H451" t="s">
        <v>80</v>
      </c>
      <c r="I451" t="s">
        <v>80</v>
      </c>
      <c r="J451" t="s">
        <v>80</v>
      </c>
      <c r="K451">
        <v>2</v>
      </c>
      <c r="L451">
        <v>2</v>
      </c>
      <c r="M451" t="s">
        <v>80</v>
      </c>
      <c r="N451" t="s">
        <v>80</v>
      </c>
      <c r="O451">
        <v>5</v>
      </c>
      <c r="P451">
        <v>5</v>
      </c>
      <c r="Q451" t="s">
        <v>80</v>
      </c>
      <c r="R451" t="s">
        <v>80</v>
      </c>
      <c r="S451">
        <v>3</v>
      </c>
      <c r="T451">
        <v>2</v>
      </c>
      <c r="U451" t="s">
        <v>80</v>
      </c>
      <c r="V451" t="s">
        <v>80</v>
      </c>
      <c r="W451">
        <v>6</v>
      </c>
      <c r="X451">
        <v>7</v>
      </c>
      <c r="Y451" t="s">
        <v>80</v>
      </c>
      <c r="Z451" t="s">
        <v>80</v>
      </c>
      <c r="AA451">
        <v>2</v>
      </c>
      <c r="AB451">
        <v>2</v>
      </c>
      <c r="AC451" t="s">
        <v>80</v>
      </c>
      <c r="AD451" t="s">
        <v>80</v>
      </c>
      <c r="AE451">
        <v>2</v>
      </c>
      <c r="AF451">
        <v>2</v>
      </c>
      <c r="AG451" t="s">
        <v>80</v>
      </c>
      <c r="AH451" t="s">
        <v>80</v>
      </c>
      <c r="AI451" t="s">
        <v>80</v>
      </c>
      <c r="AJ451" t="s">
        <v>80</v>
      </c>
      <c r="AK451" t="s">
        <v>80</v>
      </c>
      <c r="AL451" t="s">
        <v>80</v>
      </c>
      <c r="AM451">
        <v>4</v>
      </c>
      <c r="AN451">
        <v>4</v>
      </c>
      <c r="AO451" t="s">
        <v>80</v>
      </c>
      <c r="AP451" t="s">
        <v>80</v>
      </c>
      <c r="AQ451">
        <v>2</v>
      </c>
      <c r="AR451">
        <v>2</v>
      </c>
      <c r="AS451" t="s">
        <v>80</v>
      </c>
      <c r="AT451" t="s">
        <v>80</v>
      </c>
      <c r="AU451" t="s">
        <v>80</v>
      </c>
      <c r="AV451" t="s">
        <v>80</v>
      </c>
      <c r="AW451" t="s">
        <v>80</v>
      </c>
      <c r="AX451" t="s">
        <v>80</v>
      </c>
      <c r="AY451" t="s">
        <v>80</v>
      </c>
      <c r="AZ451" t="s">
        <v>80</v>
      </c>
      <c r="BA451" t="s">
        <v>80</v>
      </c>
      <c r="BB451" t="s">
        <v>80</v>
      </c>
      <c r="BG451" t="s">
        <v>80</v>
      </c>
      <c r="BH451" t="s">
        <v>80</v>
      </c>
      <c r="BI451" t="s">
        <v>80</v>
      </c>
      <c r="BJ451" t="s">
        <v>80</v>
      </c>
      <c r="BK451" t="s">
        <v>80</v>
      </c>
      <c r="BL451" t="s">
        <v>80</v>
      </c>
      <c r="BM451" t="s">
        <v>80</v>
      </c>
      <c r="BN451" t="s">
        <v>80</v>
      </c>
      <c r="BO451" t="s">
        <v>80</v>
      </c>
      <c r="BP451" t="s">
        <v>80</v>
      </c>
      <c r="BQ451" t="s">
        <v>80</v>
      </c>
      <c r="BR451" t="s">
        <v>80</v>
      </c>
      <c r="BS451" t="s">
        <v>80</v>
      </c>
      <c r="BT451" t="s">
        <v>80</v>
      </c>
      <c r="BU451" t="s">
        <v>80</v>
      </c>
      <c r="BV451" t="s">
        <v>80</v>
      </c>
      <c r="BW451" t="s">
        <v>80</v>
      </c>
      <c r="BX451" t="s">
        <v>80</v>
      </c>
      <c r="BY451" t="s">
        <v>80</v>
      </c>
      <c r="BZ451" t="s">
        <v>80</v>
      </c>
      <c r="CE451">
        <f t="shared" ref="CE451:CE514" si="83">BC451+CA451</f>
        <v>0</v>
      </c>
      <c r="CF451">
        <f t="shared" ref="CF451:CF514" si="84">BD451+CB451</f>
        <v>0</v>
      </c>
      <c r="CG451">
        <f t="shared" ref="CG451:CG514" si="85">BE451+CC451</f>
        <v>0</v>
      </c>
      <c r="CH451">
        <f t="shared" ref="CH451:CH514" si="86">BF451+CD451</f>
        <v>0</v>
      </c>
    </row>
    <row r="452" spans="1:86" hidden="1" x14ac:dyDescent="0.25">
      <c r="A452" t="s">
        <v>717</v>
      </c>
      <c r="B452" t="s">
        <v>718</v>
      </c>
      <c r="C452" t="s">
        <v>83</v>
      </c>
      <c r="D452" t="s">
        <v>140</v>
      </c>
      <c r="E452" t="s">
        <v>719</v>
      </c>
      <c r="F452" t="s">
        <v>86</v>
      </c>
      <c r="G452">
        <v>2</v>
      </c>
      <c r="H452">
        <v>2</v>
      </c>
      <c r="I452" t="s">
        <v>80</v>
      </c>
      <c r="J452" t="s">
        <v>80</v>
      </c>
      <c r="K452">
        <v>1</v>
      </c>
      <c r="L452">
        <v>1</v>
      </c>
      <c r="M452" t="s">
        <v>80</v>
      </c>
      <c r="N452" t="s">
        <v>80</v>
      </c>
      <c r="O452">
        <v>2</v>
      </c>
      <c r="P452">
        <v>1</v>
      </c>
      <c r="Q452" t="s">
        <v>80</v>
      </c>
      <c r="R452" t="s">
        <v>80</v>
      </c>
      <c r="S452">
        <v>2</v>
      </c>
      <c r="T452">
        <v>3</v>
      </c>
      <c r="U452" t="s">
        <v>80</v>
      </c>
      <c r="V452" t="s">
        <v>80</v>
      </c>
      <c r="W452">
        <v>3</v>
      </c>
      <c r="X452">
        <v>2</v>
      </c>
      <c r="Y452" t="s">
        <v>80</v>
      </c>
      <c r="Z452" t="s">
        <v>80</v>
      </c>
      <c r="AA452">
        <v>1</v>
      </c>
      <c r="AB452">
        <v>2</v>
      </c>
      <c r="AC452" t="s">
        <v>80</v>
      </c>
      <c r="AD452" t="s">
        <v>80</v>
      </c>
      <c r="AE452">
        <v>1</v>
      </c>
      <c r="AF452">
        <v>1</v>
      </c>
      <c r="AG452" t="s">
        <v>80</v>
      </c>
      <c r="AH452" t="s">
        <v>80</v>
      </c>
      <c r="AI452">
        <v>1</v>
      </c>
      <c r="AJ452">
        <v>1</v>
      </c>
      <c r="AK452" t="s">
        <v>80</v>
      </c>
      <c r="AL452" t="s">
        <v>80</v>
      </c>
      <c r="AM452">
        <v>2</v>
      </c>
      <c r="AN452">
        <v>2</v>
      </c>
      <c r="AO452" t="s">
        <v>80</v>
      </c>
      <c r="AP452" t="s">
        <v>80</v>
      </c>
      <c r="AQ452">
        <v>2</v>
      </c>
      <c r="AR452">
        <v>2</v>
      </c>
      <c r="AS452" t="s">
        <v>80</v>
      </c>
      <c r="AT452" t="s">
        <v>80</v>
      </c>
      <c r="AU452">
        <v>1</v>
      </c>
      <c r="AV452" t="s">
        <v>80</v>
      </c>
      <c r="AW452" t="s">
        <v>80</v>
      </c>
      <c r="AX452" t="s">
        <v>80</v>
      </c>
      <c r="AY452">
        <v>2</v>
      </c>
      <c r="AZ452">
        <v>3</v>
      </c>
      <c r="BA452" t="s">
        <v>80</v>
      </c>
      <c r="BB452" t="s">
        <v>80</v>
      </c>
      <c r="BC452" s="20">
        <f t="shared" ref="BC452:BC514" si="87">G452+K452+O452+S452+W452+AA452+AE452+AI452+AM452+AQ452+AU452+AY452</f>
        <v>20</v>
      </c>
      <c r="BG452">
        <v>1</v>
      </c>
      <c r="BH452">
        <v>1</v>
      </c>
      <c r="BI452" t="s">
        <v>80</v>
      </c>
      <c r="BJ452" t="s">
        <v>80</v>
      </c>
      <c r="BK452">
        <v>1</v>
      </c>
      <c r="BL452">
        <v>1</v>
      </c>
      <c r="BM452" t="s">
        <v>80</v>
      </c>
      <c r="BN452" t="s">
        <v>80</v>
      </c>
      <c r="BO452">
        <v>2</v>
      </c>
      <c r="BP452">
        <v>1</v>
      </c>
      <c r="BQ452" t="s">
        <v>80</v>
      </c>
      <c r="BR452" t="s">
        <v>80</v>
      </c>
      <c r="BS452" t="s">
        <v>80</v>
      </c>
      <c r="BT452">
        <v>1</v>
      </c>
      <c r="BU452" t="s">
        <v>80</v>
      </c>
      <c r="BV452" t="s">
        <v>80</v>
      </c>
      <c r="BW452" t="s">
        <v>80</v>
      </c>
      <c r="BX452" t="s">
        <v>80</v>
      </c>
      <c r="BY452" t="s">
        <v>80</v>
      </c>
      <c r="BZ452" t="s">
        <v>80</v>
      </c>
      <c r="CE452">
        <f t="shared" si="83"/>
        <v>20</v>
      </c>
      <c r="CF452">
        <f t="shared" si="84"/>
        <v>0</v>
      </c>
      <c r="CG452">
        <f t="shared" si="85"/>
        <v>0</v>
      </c>
      <c r="CH452">
        <f t="shared" si="86"/>
        <v>0</v>
      </c>
    </row>
    <row r="453" spans="1:86" hidden="1" x14ac:dyDescent="0.25">
      <c r="A453" t="s">
        <v>720</v>
      </c>
      <c r="B453" t="s">
        <v>721</v>
      </c>
      <c r="C453" t="s">
        <v>83</v>
      </c>
      <c r="D453" t="s">
        <v>245</v>
      </c>
      <c r="E453" t="s">
        <v>722</v>
      </c>
      <c r="F453" t="s">
        <v>86</v>
      </c>
      <c r="G453">
        <v>29</v>
      </c>
      <c r="H453">
        <v>25</v>
      </c>
      <c r="I453" t="s">
        <v>80</v>
      </c>
      <c r="J453" t="s">
        <v>80</v>
      </c>
      <c r="K453">
        <v>59</v>
      </c>
      <c r="L453">
        <v>59</v>
      </c>
      <c r="M453" t="s">
        <v>80</v>
      </c>
      <c r="N453" t="s">
        <v>80</v>
      </c>
      <c r="O453">
        <v>68</v>
      </c>
      <c r="P453">
        <v>69</v>
      </c>
      <c r="Q453" t="s">
        <v>80</v>
      </c>
      <c r="R453">
        <v>2</v>
      </c>
      <c r="S453">
        <v>71</v>
      </c>
      <c r="T453">
        <v>71</v>
      </c>
      <c r="U453" t="s">
        <v>80</v>
      </c>
      <c r="V453">
        <v>1</v>
      </c>
      <c r="W453">
        <v>72</v>
      </c>
      <c r="X453">
        <v>68</v>
      </c>
      <c r="Y453" t="s">
        <v>80</v>
      </c>
      <c r="Z453">
        <v>1</v>
      </c>
      <c r="AA453">
        <v>75</v>
      </c>
      <c r="AB453">
        <v>71</v>
      </c>
      <c r="AC453" t="s">
        <v>80</v>
      </c>
      <c r="AD453" t="s">
        <v>80</v>
      </c>
      <c r="AE453">
        <v>49</v>
      </c>
      <c r="AF453">
        <v>54</v>
      </c>
      <c r="AG453" t="s">
        <v>80</v>
      </c>
      <c r="AH453">
        <v>2</v>
      </c>
      <c r="AI453">
        <v>55</v>
      </c>
      <c r="AJ453">
        <v>60</v>
      </c>
      <c r="AK453" t="s">
        <v>80</v>
      </c>
      <c r="AL453" t="s">
        <v>80</v>
      </c>
      <c r="AM453">
        <v>55</v>
      </c>
      <c r="AN453">
        <v>50</v>
      </c>
      <c r="AO453" t="s">
        <v>80</v>
      </c>
      <c r="AP453" t="s">
        <v>80</v>
      </c>
      <c r="AQ453">
        <v>62</v>
      </c>
      <c r="AR453">
        <v>65</v>
      </c>
      <c r="AS453" t="s">
        <v>80</v>
      </c>
      <c r="AT453" t="s">
        <v>80</v>
      </c>
      <c r="AU453">
        <v>75</v>
      </c>
      <c r="AV453">
        <v>74</v>
      </c>
      <c r="AW453" t="s">
        <v>80</v>
      </c>
      <c r="AX453" t="s">
        <v>80</v>
      </c>
      <c r="AY453">
        <v>88</v>
      </c>
      <c r="AZ453">
        <v>92</v>
      </c>
      <c r="BA453" t="s">
        <v>80</v>
      </c>
      <c r="BB453" t="s">
        <v>80</v>
      </c>
      <c r="BC453" s="20">
        <f t="shared" si="87"/>
        <v>758</v>
      </c>
      <c r="BD453" s="20">
        <f t="shared" ref="BD453:BD514" si="88">H453+L453+P453+T453+X453+AB453+AF453+AJ453+AN453+AR453+AV453+AZ453</f>
        <v>758</v>
      </c>
      <c r="BG453">
        <v>62</v>
      </c>
      <c r="BH453">
        <v>55</v>
      </c>
      <c r="BI453" t="s">
        <v>80</v>
      </c>
      <c r="BJ453" t="s">
        <v>80</v>
      </c>
      <c r="BK453">
        <v>86</v>
      </c>
      <c r="BL453">
        <v>84</v>
      </c>
      <c r="BM453" t="s">
        <v>80</v>
      </c>
      <c r="BN453">
        <v>1</v>
      </c>
      <c r="BO453">
        <v>77</v>
      </c>
      <c r="BP453">
        <v>84</v>
      </c>
      <c r="BQ453" t="s">
        <v>80</v>
      </c>
      <c r="BR453">
        <v>1</v>
      </c>
      <c r="BS453">
        <v>80</v>
      </c>
      <c r="BT453">
        <v>81</v>
      </c>
      <c r="BU453" t="s">
        <v>80</v>
      </c>
      <c r="BV453" t="s">
        <v>80</v>
      </c>
      <c r="BW453">
        <v>103</v>
      </c>
      <c r="BX453">
        <v>105</v>
      </c>
      <c r="BY453" t="s">
        <v>80</v>
      </c>
      <c r="BZ453">
        <v>2</v>
      </c>
      <c r="CA453" s="20">
        <f t="shared" ref="CA453:CA514" si="89">BG453+BK453+BO453+BS453+BW453</f>
        <v>408</v>
      </c>
      <c r="CB453" s="20">
        <f t="shared" ref="CB453:CB514" si="90">BH453+BL453+BP453+BT453+BX453</f>
        <v>409</v>
      </c>
      <c r="CE453">
        <f t="shared" si="83"/>
        <v>1166</v>
      </c>
      <c r="CF453">
        <f t="shared" si="84"/>
        <v>1167</v>
      </c>
      <c r="CG453">
        <f t="shared" si="85"/>
        <v>0</v>
      </c>
      <c r="CH453">
        <f t="shared" si="86"/>
        <v>0</v>
      </c>
    </row>
    <row r="454" spans="1:86" hidden="1" x14ac:dyDescent="0.25">
      <c r="A454" t="s">
        <v>723</v>
      </c>
      <c r="B454" t="s">
        <v>724</v>
      </c>
      <c r="C454" t="s">
        <v>83</v>
      </c>
      <c r="D454" t="s">
        <v>245</v>
      </c>
      <c r="E454" t="s">
        <v>725</v>
      </c>
      <c r="F454" t="s">
        <v>109</v>
      </c>
      <c r="G454">
        <v>230</v>
      </c>
      <c r="H454">
        <v>221</v>
      </c>
      <c r="I454">
        <v>5</v>
      </c>
      <c r="J454">
        <v>4</v>
      </c>
      <c r="K454">
        <v>191</v>
      </c>
      <c r="L454">
        <v>192</v>
      </c>
      <c r="M454">
        <v>5</v>
      </c>
      <c r="N454">
        <v>5</v>
      </c>
      <c r="O454">
        <v>207</v>
      </c>
      <c r="P454">
        <v>213</v>
      </c>
      <c r="Q454">
        <v>3</v>
      </c>
      <c r="R454">
        <v>3</v>
      </c>
      <c r="S454">
        <v>182</v>
      </c>
      <c r="T454">
        <v>174</v>
      </c>
      <c r="U454">
        <v>1</v>
      </c>
      <c r="V454">
        <v>4</v>
      </c>
      <c r="W454">
        <v>187</v>
      </c>
      <c r="X454">
        <v>194</v>
      </c>
      <c r="Y454">
        <v>2</v>
      </c>
      <c r="Z454">
        <v>2</v>
      </c>
      <c r="AA454">
        <v>170</v>
      </c>
      <c r="AB454">
        <v>181</v>
      </c>
      <c r="AC454">
        <v>2</v>
      </c>
      <c r="AD454">
        <v>1</v>
      </c>
      <c r="AE454">
        <v>145</v>
      </c>
      <c r="AF454">
        <v>135</v>
      </c>
      <c r="AG454">
        <v>2</v>
      </c>
      <c r="AH454">
        <v>3</v>
      </c>
      <c r="AI454">
        <v>155</v>
      </c>
      <c r="AJ454">
        <v>158</v>
      </c>
      <c r="AK454" t="s">
        <v>80</v>
      </c>
      <c r="AL454">
        <v>2</v>
      </c>
      <c r="AM454">
        <v>183</v>
      </c>
      <c r="AN454">
        <v>179</v>
      </c>
      <c r="AO454">
        <v>1</v>
      </c>
      <c r="AP454">
        <v>1</v>
      </c>
      <c r="AQ454">
        <v>177</v>
      </c>
      <c r="AR454">
        <v>175</v>
      </c>
      <c r="AS454">
        <v>3</v>
      </c>
      <c r="AT454">
        <v>1</v>
      </c>
      <c r="AU454">
        <v>183</v>
      </c>
      <c r="AV454">
        <v>177</v>
      </c>
      <c r="AW454">
        <v>3</v>
      </c>
      <c r="AX454">
        <v>2</v>
      </c>
      <c r="AY454">
        <v>204</v>
      </c>
      <c r="AZ454">
        <v>218</v>
      </c>
      <c r="BA454">
        <v>4</v>
      </c>
      <c r="BB454">
        <v>2</v>
      </c>
      <c r="BC454" s="20">
        <f t="shared" si="87"/>
        <v>2214</v>
      </c>
      <c r="BD454" s="20">
        <f t="shared" si="88"/>
        <v>2217</v>
      </c>
      <c r="BF454" s="20">
        <f t="shared" ref="BF454:BF504" si="91">J454+N454+R454+V454+Z454+AD454+AH454+AL454+AP454+AT454+AX454+BB454</f>
        <v>30</v>
      </c>
      <c r="BG454">
        <v>198</v>
      </c>
      <c r="BH454">
        <v>185</v>
      </c>
      <c r="BI454">
        <v>3</v>
      </c>
      <c r="BJ454">
        <v>4</v>
      </c>
      <c r="BK454">
        <v>193</v>
      </c>
      <c r="BL454">
        <v>192</v>
      </c>
      <c r="BM454">
        <v>2</v>
      </c>
      <c r="BN454">
        <v>1</v>
      </c>
      <c r="BO454">
        <v>213</v>
      </c>
      <c r="BP454">
        <v>226</v>
      </c>
      <c r="BQ454">
        <v>1</v>
      </c>
      <c r="BR454">
        <v>2</v>
      </c>
      <c r="BS454">
        <v>206</v>
      </c>
      <c r="BT454">
        <v>195</v>
      </c>
      <c r="BU454" t="s">
        <v>80</v>
      </c>
      <c r="BV454">
        <v>3</v>
      </c>
      <c r="BW454">
        <v>164</v>
      </c>
      <c r="BX454">
        <v>191</v>
      </c>
      <c r="BY454">
        <v>1</v>
      </c>
      <c r="BZ454">
        <v>3</v>
      </c>
      <c r="CA454" s="20">
        <f t="shared" si="89"/>
        <v>974</v>
      </c>
      <c r="CB454" s="20">
        <f t="shared" si="90"/>
        <v>989</v>
      </c>
      <c r="CD454" s="20">
        <f t="shared" ref="CD454:CD510" si="92">BJ454+BN454+BR454+BV454+BZ454</f>
        <v>13</v>
      </c>
      <c r="CE454">
        <f t="shared" si="83"/>
        <v>3188</v>
      </c>
      <c r="CF454">
        <f t="shared" si="84"/>
        <v>3206</v>
      </c>
      <c r="CG454">
        <f t="shared" si="85"/>
        <v>0</v>
      </c>
      <c r="CH454">
        <f t="shared" si="86"/>
        <v>43</v>
      </c>
    </row>
    <row r="455" spans="1:86" hidden="1" x14ac:dyDescent="0.25">
      <c r="A455" t="s">
        <v>723</v>
      </c>
      <c r="B455" t="s">
        <v>724</v>
      </c>
      <c r="C455" t="s">
        <v>83</v>
      </c>
      <c r="D455" t="s">
        <v>245</v>
      </c>
      <c r="E455" t="s">
        <v>725</v>
      </c>
      <c r="F455" t="s">
        <v>111</v>
      </c>
      <c r="G455">
        <v>3</v>
      </c>
      <c r="H455">
        <v>3</v>
      </c>
      <c r="I455" t="s">
        <v>80</v>
      </c>
      <c r="J455" t="s">
        <v>80</v>
      </c>
      <c r="K455">
        <v>3</v>
      </c>
      <c r="L455">
        <v>2</v>
      </c>
      <c r="M455" t="s">
        <v>80</v>
      </c>
      <c r="N455" t="s">
        <v>80</v>
      </c>
      <c r="O455">
        <v>10</v>
      </c>
      <c r="P455">
        <v>10</v>
      </c>
      <c r="Q455" t="s">
        <v>80</v>
      </c>
      <c r="R455" t="s">
        <v>80</v>
      </c>
      <c r="S455">
        <v>17</v>
      </c>
      <c r="T455">
        <v>16</v>
      </c>
      <c r="U455" t="s">
        <v>80</v>
      </c>
      <c r="V455">
        <v>1</v>
      </c>
      <c r="W455">
        <v>13</v>
      </c>
      <c r="X455">
        <v>13</v>
      </c>
      <c r="Y455" t="s">
        <v>80</v>
      </c>
      <c r="Z455" t="s">
        <v>80</v>
      </c>
      <c r="AA455">
        <v>10</v>
      </c>
      <c r="AB455">
        <v>10</v>
      </c>
      <c r="AC455" t="s">
        <v>80</v>
      </c>
      <c r="AD455" t="s">
        <v>80</v>
      </c>
      <c r="AE455">
        <v>10</v>
      </c>
      <c r="AF455">
        <v>11</v>
      </c>
      <c r="AG455" t="s">
        <v>80</v>
      </c>
      <c r="AH455" t="s">
        <v>80</v>
      </c>
      <c r="AI455">
        <v>8</v>
      </c>
      <c r="AJ455">
        <v>9</v>
      </c>
      <c r="AK455" t="s">
        <v>80</v>
      </c>
      <c r="AL455" t="s">
        <v>80</v>
      </c>
      <c r="AM455">
        <v>15</v>
      </c>
      <c r="AN455">
        <v>12</v>
      </c>
      <c r="AO455" t="s">
        <v>80</v>
      </c>
      <c r="AP455" t="s">
        <v>80</v>
      </c>
      <c r="AQ455">
        <v>15</v>
      </c>
      <c r="AR455">
        <v>16</v>
      </c>
      <c r="AS455" t="s">
        <v>80</v>
      </c>
      <c r="AT455">
        <v>1</v>
      </c>
      <c r="AU455">
        <v>15</v>
      </c>
      <c r="AV455">
        <v>16</v>
      </c>
      <c r="AW455" t="s">
        <v>80</v>
      </c>
      <c r="AX455" t="s">
        <v>80</v>
      </c>
      <c r="AY455">
        <v>16</v>
      </c>
      <c r="AZ455">
        <v>13</v>
      </c>
      <c r="BA455" t="s">
        <v>80</v>
      </c>
      <c r="BB455">
        <v>1</v>
      </c>
      <c r="BC455" s="20">
        <f t="shared" si="87"/>
        <v>135</v>
      </c>
      <c r="BD455" s="20">
        <f t="shared" si="88"/>
        <v>131</v>
      </c>
      <c r="BG455">
        <v>9</v>
      </c>
      <c r="BH455">
        <v>11</v>
      </c>
      <c r="BI455" t="s">
        <v>80</v>
      </c>
      <c r="BJ455" t="s">
        <v>80</v>
      </c>
      <c r="BK455">
        <v>14</v>
      </c>
      <c r="BL455">
        <v>12</v>
      </c>
      <c r="BM455" t="s">
        <v>80</v>
      </c>
      <c r="BN455" t="s">
        <v>80</v>
      </c>
      <c r="BO455">
        <v>19</v>
      </c>
      <c r="BP455">
        <v>20</v>
      </c>
      <c r="BQ455" t="s">
        <v>80</v>
      </c>
      <c r="BR455" t="s">
        <v>80</v>
      </c>
      <c r="BS455">
        <v>13</v>
      </c>
      <c r="BT455">
        <v>14</v>
      </c>
      <c r="BU455" t="s">
        <v>80</v>
      </c>
      <c r="BV455" t="s">
        <v>80</v>
      </c>
      <c r="BW455">
        <v>18</v>
      </c>
      <c r="BX455">
        <v>20</v>
      </c>
      <c r="BY455" t="s">
        <v>80</v>
      </c>
      <c r="BZ455">
        <v>1</v>
      </c>
      <c r="CA455" s="20">
        <f t="shared" si="89"/>
        <v>73</v>
      </c>
      <c r="CB455" s="20">
        <f t="shared" si="90"/>
        <v>77</v>
      </c>
      <c r="CE455">
        <f t="shared" si="83"/>
        <v>208</v>
      </c>
      <c r="CF455">
        <f t="shared" si="84"/>
        <v>208</v>
      </c>
      <c r="CG455">
        <f t="shared" si="85"/>
        <v>0</v>
      </c>
      <c r="CH455">
        <f t="shared" si="86"/>
        <v>0</v>
      </c>
    </row>
    <row r="456" spans="1:86" hidden="1" x14ac:dyDescent="0.25">
      <c r="A456" t="s">
        <v>726</v>
      </c>
      <c r="B456" t="s">
        <v>727</v>
      </c>
      <c r="C456" t="s">
        <v>76</v>
      </c>
      <c r="D456" t="s">
        <v>301</v>
      </c>
      <c r="E456" t="s">
        <v>728</v>
      </c>
      <c r="F456" t="s">
        <v>86</v>
      </c>
      <c r="G456">
        <v>56</v>
      </c>
      <c r="H456">
        <v>54</v>
      </c>
      <c r="I456" t="s">
        <v>80</v>
      </c>
      <c r="J456" t="s">
        <v>80</v>
      </c>
      <c r="K456">
        <v>58</v>
      </c>
      <c r="L456">
        <v>59</v>
      </c>
      <c r="M456" t="s">
        <v>80</v>
      </c>
      <c r="N456" t="s">
        <v>80</v>
      </c>
      <c r="O456">
        <v>60</v>
      </c>
      <c r="P456">
        <v>60</v>
      </c>
      <c r="Q456" t="s">
        <v>80</v>
      </c>
      <c r="R456" t="s">
        <v>80</v>
      </c>
      <c r="S456">
        <v>47</v>
      </c>
      <c r="T456">
        <v>47</v>
      </c>
      <c r="U456" t="s">
        <v>80</v>
      </c>
      <c r="V456" t="s">
        <v>80</v>
      </c>
      <c r="W456">
        <v>41</v>
      </c>
      <c r="X456">
        <v>39</v>
      </c>
      <c r="Y456" t="s">
        <v>80</v>
      </c>
      <c r="Z456" t="s">
        <v>80</v>
      </c>
      <c r="AA456">
        <v>55</v>
      </c>
      <c r="AB456">
        <v>57</v>
      </c>
      <c r="AC456" t="s">
        <v>80</v>
      </c>
      <c r="AD456" t="s">
        <v>80</v>
      </c>
      <c r="AE456">
        <v>50</v>
      </c>
      <c r="AF456">
        <v>49</v>
      </c>
      <c r="AG456" t="s">
        <v>80</v>
      </c>
      <c r="AH456" t="s">
        <v>80</v>
      </c>
      <c r="AI456">
        <v>49</v>
      </c>
      <c r="AJ456">
        <v>48</v>
      </c>
      <c r="AK456" t="s">
        <v>80</v>
      </c>
      <c r="AL456" t="s">
        <v>80</v>
      </c>
      <c r="AM456">
        <v>52</v>
      </c>
      <c r="AN456">
        <v>55</v>
      </c>
      <c r="AO456" t="s">
        <v>80</v>
      </c>
      <c r="AP456" t="s">
        <v>80</v>
      </c>
      <c r="AQ456">
        <v>55</v>
      </c>
      <c r="AR456">
        <v>55</v>
      </c>
      <c r="AS456" t="s">
        <v>80</v>
      </c>
      <c r="AT456" t="s">
        <v>80</v>
      </c>
      <c r="AU456">
        <v>60</v>
      </c>
      <c r="AV456">
        <v>59</v>
      </c>
      <c r="AW456" t="s">
        <v>80</v>
      </c>
      <c r="AX456" t="s">
        <v>80</v>
      </c>
      <c r="AY456">
        <v>40</v>
      </c>
      <c r="AZ456">
        <v>41</v>
      </c>
      <c r="BA456" t="s">
        <v>80</v>
      </c>
      <c r="BB456" t="s">
        <v>80</v>
      </c>
      <c r="BC456" s="20">
        <f t="shared" si="87"/>
        <v>623</v>
      </c>
      <c r="BD456" s="20">
        <f t="shared" si="88"/>
        <v>623</v>
      </c>
      <c r="BG456">
        <v>60</v>
      </c>
      <c r="BH456">
        <v>58</v>
      </c>
      <c r="BI456" t="s">
        <v>80</v>
      </c>
      <c r="BJ456" t="s">
        <v>80</v>
      </c>
      <c r="BK456">
        <v>62</v>
      </c>
      <c r="BL456">
        <v>61</v>
      </c>
      <c r="BM456" t="s">
        <v>80</v>
      </c>
      <c r="BN456" t="s">
        <v>80</v>
      </c>
      <c r="BO456">
        <v>61</v>
      </c>
      <c r="BP456">
        <v>64</v>
      </c>
      <c r="BQ456" t="s">
        <v>80</v>
      </c>
      <c r="BR456" t="s">
        <v>80</v>
      </c>
      <c r="BS456">
        <v>64</v>
      </c>
      <c r="BT456">
        <v>63</v>
      </c>
      <c r="BU456" t="s">
        <v>80</v>
      </c>
      <c r="BV456" t="s">
        <v>80</v>
      </c>
      <c r="BW456">
        <v>57</v>
      </c>
      <c r="BX456">
        <v>58</v>
      </c>
      <c r="BY456" t="s">
        <v>80</v>
      </c>
      <c r="BZ456" t="s">
        <v>80</v>
      </c>
      <c r="CA456" s="20">
        <f t="shared" si="89"/>
        <v>304</v>
      </c>
      <c r="CB456" s="20">
        <f t="shared" si="90"/>
        <v>304</v>
      </c>
      <c r="CE456">
        <f t="shared" si="83"/>
        <v>927</v>
      </c>
      <c r="CF456">
        <f t="shared" si="84"/>
        <v>927</v>
      </c>
      <c r="CG456">
        <f t="shared" si="85"/>
        <v>0</v>
      </c>
      <c r="CH456">
        <f t="shared" si="86"/>
        <v>0</v>
      </c>
    </row>
    <row r="457" spans="1:86" hidden="1" x14ac:dyDescent="0.25">
      <c r="A457" t="s">
        <v>729</v>
      </c>
      <c r="B457" t="s">
        <v>730</v>
      </c>
      <c r="C457" t="s">
        <v>83</v>
      </c>
      <c r="D457" t="s">
        <v>306</v>
      </c>
      <c r="E457" t="s">
        <v>731</v>
      </c>
      <c r="F457" t="s">
        <v>92</v>
      </c>
      <c r="G457">
        <v>1284</v>
      </c>
      <c r="H457">
        <v>1285</v>
      </c>
      <c r="I457" t="s">
        <v>80</v>
      </c>
      <c r="J457" t="s">
        <v>80</v>
      </c>
      <c r="K457">
        <v>1268</v>
      </c>
      <c r="L457">
        <v>1266</v>
      </c>
      <c r="M457" t="s">
        <v>80</v>
      </c>
      <c r="N457" t="s">
        <v>80</v>
      </c>
      <c r="O457">
        <v>1628</v>
      </c>
      <c r="P457">
        <v>1627</v>
      </c>
      <c r="Q457" t="s">
        <v>80</v>
      </c>
      <c r="R457" t="s">
        <v>80</v>
      </c>
      <c r="S457">
        <v>1717</v>
      </c>
      <c r="T457">
        <v>1717</v>
      </c>
      <c r="U457" t="s">
        <v>80</v>
      </c>
      <c r="V457" t="s">
        <v>80</v>
      </c>
      <c r="W457">
        <v>1979</v>
      </c>
      <c r="X457">
        <v>1978</v>
      </c>
      <c r="Y457" t="s">
        <v>80</v>
      </c>
      <c r="Z457" t="s">
        <v>80</v>
      </c>
      <c r="AA457">
        <v>2138</v>
      </c>
      <c r="AB457">
        <v>2138</v>
      </c>
      <c r="AC457" t="s">
        <v>80</v>
      </c>
      <c r="AD457" t="s">
        <v>80</v>
      </c>
      <c r="AE457">
        <v>2081</v>
      </c>
      <c r="AF457">
        <v>2083</v>
      </c>
      <c r="AG457" t="s">
        <v>80</v>
      </c>
      <c r="AH457" t="s">
        <v>80</v>
      </c>
      <c r="AI457">
        <v>1889</v>
      </c>
      <c r="AJ457">
        <v>1888</v>
      </c>
      <c r="AK457" t="s">
        <v>80</v>
      </c>
      <c r="AL457" t="s">
        <v>80</v>
      </c>
      <c r="AM457">
        <v>2151</v>
      </c>
      <c r="AN457">
        <v>2150</v>
      </c>
      <c r="AO457" t="s">
        <v>80</v>
      </c>
      <c r="AP457" t="s">
        <v>80</v>
      </c>
      <c r="AQ457">
        <v>1979</v>
      </c>
      <c r="AR457">
        <v>1982</v>
      </c>
      <c r="AS457" t="s">
        <v>80</v>
      </c>
      <c r="AT457" t="s">
        <v>80</v>
      </c>
      <c r="AU457" t="s">
        <v>80</v>
      </c>
      <c r="AV457">
        <v>1</v>
      </c>
      <c r="AW457" t="s">
        <v>80</v>
      </c>
      <c r="AX457" t="s">
        <v>80</v>
      </c>
      <c r="AY457" t="s">
        <v>80</v>
      </c>
      <c r="AZ457" t="s">
        <v>80</v>
      </c>
      <c r="BA457" t="s">
        <v>80</v>
      </c>
      <c r="BB457" t="s">
        <v>80</v>
      </c>
      <c r="BG457" t="s">
        <v>80</v>
      </c>
      <c r="BH457" t="s">
        <v>80</v>
      </c>
      <c r="BI457" t="s">
        <v>80</v>
      </c>
      <c r="BJ457" t="s">
        <v>80</v>
      </c>
      <c r="BK457" t="s">
        <v>80</v>
      </c>
      <c r="BL457" t="s">
        <v>80</v>
      </c>
      <c r="BM457" t="s">
        <v>80</v>
      </c>
      <c r="BN457" t="s">
        <v>80</v>
      </c>
      <c r="BO457" t="s">
        <v>80</v>
      </c>
      <c r="BP457" t="s">
        <v>80</v>
      </c>
      <c r="BQ457" t="s">
        <v>80</v>
      </c>
      <c r="BR457" t="s">
        <v>80</v>
      </c>
      <c r="BS457" t="s">
        <v>80</v>
      </c>
      <c r="BT457" t="s">
        <v>80</v>
      </c>
      <c r="BU457" t="s">
        <v>80</v>
      </c>
      <c r="BV457" t="s">
        <v>80</v>
      </c>
      <c r="BW457" t="s">
        <v>80</v>
      </c>
      <c r="BX457" t="s">
        <v>80</v>
      </c>
      <c r="BY457" t="s">
        <v>80</v>
      </c>
      <c r="BZ457" t="s">
        <v>80</v>
      </c>
      <c r="CE457">
        <f t="shared" si="83"/>
        <v>0</v>
      </c>
      <c r="CF457">
        <f t="shared" si="84"/>
        <v>0</v>
      </c>
      <c r="CG457">
        <f t="shared" si="85"/>
        <v>0</v>
      </c>
      <c r="CH457">
        <f t="shared" si="86"/>
        <v>0</v>
      </c>
    </row>
    <row r="458" spans="1:86" hidden="1" x14ac:dyDescent="0.25">
      <c r="A458" t="s">
        <v>729</v>
      </c>
      <c r="B458" t="s">
        <v>730</v>
      </c>
      <c r="C458" t="s">
        <v>83</v>
      </c>
      <c r="D458" t="s">
        <v>306</v>
      </c>
      <c r="E458" t="s">
        <v>731</v>
      </c>
      <c r="F458" t="s">
        <v>86</v>
      </c>
      <c r="G458">
        <v>7</v>
      </c>
      <c r="H458">
        <v>6</v>
      </c>
      <c r="I458" t="s">
        <v>80</v>
      </c>
      <c r="J458" t="s">
        <v>80</v>
      </c>
      <c r="K458">
        <v>10</v>
      </c>
      <c r="L458">
        <v>10</v>
      </c>
      <c r="M458" t="s">
        <v>80</v>
      </c>
      <c r="N458" t="s">
        <v>80</v>
      </c>
      <c r="O458">
        <v>12</v>
      </c>
      <c r="P458">
        <v>13</v>
      </c>
      <c r="Q458" t="s">
        <v>80</v>
      </c>
      <c r="R458" t="s">
        <v>80</v>
      </c>
      <c r="S458">
        <v>14</v>
      </c>
      <c r="T458">
        <v>11</v>
      </c>
      <c r="U458" t="s">
        <v>80</v>
      </c>
      <c r="V458" t="s">
        <v>80</v>
      </c>
      <c r="W458">
        <v>22</v>
      </c>
      <c r="X458">
        <v>23</v>
      </c>
      <c r="Y458" t="s">
        <v>80</v>
      </c>
      <c r="Z458" t="s">
        <v>80</v>
      </c>
      <c r="AA458">
        <v>16</v>
      </c>
      <c r="AB458">
        <v>16</v>
      </c>
      <c r="AC458" t="s">
        <v>80</v>
      </c>
      <c r="AD458" t="s">
        <v>80</v>
      </c>
      <c r="AE458">
        <v>16</v>
      </c>
      <c r="AF458">
        <v>18</v>
      </c>
      <c r="AG458" t="s">
        <v>80</v>
      </c>
      <c r="AH458" t="s">
        <v>80</v>
      </c>
      <c r="AI458">
        <v>35</v>
      </c>
      <c r="AJ458">
        <v>33</v>
      </c>
      <c r="AK458" t="s">
        <v>80</v>
      </c>
      <c r="AL458" t="s">
        <v>80</v>
      </c>
      <c r="AM458">
        <v>27</v>
      </c>
      <c r="AN458">
        <v>28</v>
      </c>
      <c r="AO458" t="s">
        <v>80</v>
      </c>
      <c r="AP458" t="s">
        <v>80</v>
      </c>
      <c r="AQ458">
        <v>43</v>
      </c>
      <c r="AR458">
        <v>43</v>
      </c>
      <c r="AS458">
        <v>1</v>
      </c>
      <c r="AT458">
        <v>2</v>
      </c>
      <c r="AU458" t="s">
        <v>80</v>
      </c>
      <c r="AV458">
        <v>1</v>
      </c>
      <c r="AW458" t="s">
        <v>80</v>
      </c>
      <c r="AX458" t="s">
        <v>80</v>
      </c>
      <c r="AY458" t="s">
        <v>80</v>
      </c>
      <c r="AZ458" t="s">
        <v>80</v>
      </c>
      <c r="BA458" t="s">
        <v>80</v>
      </c>
      <c r="BB458" t="s">
        <v>80</v>
      </c>
      <c r="BG458" t="s">
        <v>80</v>
      </c>
      <c r="BH458" t="s">
        <v>80</v>
      </c>
      <c r="BI458" t="s">
        <v>80</v>
      </c>
      <c r="BJ458" t="s">
        <v>80</v>
      </c>
      <c r="BK458" t="s">
        <v>80</v>
      </c>
      <c r="BL458" t="s">
        <v>80</v>
      </c>
      <c r="BM458" t="s">
        <v>80</v>
      </c>
      <c r="BN458" t="s">
        <v>80</v>
      </c>
      <c r="BO458" t="s">
        <v>80</v>
      </c>
      <c r="BP458" t="s">
        <v>80</v>
      </c>
      <c r="BQ458" t="s">
        <v>80</v>
      </c>
      <c r="BR458" t="s">
        <v>80</v>
      </c>
      <c r="BS458" t="s">
        <v>80</v>
      </c>
      <c r="BT458" t="s">
        <v>80</v>
      </c>
      <c r="BU458" t="s">
        <v>80</v>
      </c>
      <c r="BV458" t="s">
        <v>80</v>
      </c>
      <c r="BW458" t="s">
        <v>80</v>
      </c>
      <c r="BX458" t="s">
        <v>80</v>
      </c>
      <c r="BY458" t="s">
        <v>80</v>
      </c>
      <c r="BZ458" t="s">
        <v>80</v>
      </c>
      <c r="CE458">
        <f t="shared" si="83"/>
        <v>0</v>
      </c>
      <c r="CF458">
        <f t="shared" si="84"/>
        <v>0</v>
      </c>
      <c r="CG458">
        <f t="shared" si="85"/>
        <v>0</v>
      </c>
      <c r="CH458">
        <f t="shared" si="86"/>
        <v>0</v>
      </c>
    </row>
    <row r="459" spans="1:86" hidden="1" x14ac:dyDescent="0.25">
      <c r="A459" t="s">
        <v>732</v>
      </c>
      <c r="B459" t="s">
        <v>733</v>
      </c>
      <c r="C459" t="s">
        <v>83</v>
      </c>
      <c r="D459" t="s">
        <v>151</v>
      </c>
      <c r="E459" t="s">
        <v>734</v>
      </c>
      <c r="F459" t="s">
        <v>92</v>
      </c>
      <c r="G459" t="s">
        <v>80</v>
      </c>
      <c r="H459" t="s">
        <v>80</v>
      </c>
      <c r="I459" t="s">
        <v>80</v>
      </c>
      <c r="J459" t="s">
        <v>80</v>
      </c>
      <c r="K459" t="s">
        <v>80</v>
      </c>
      <c r="L459" t="s">
        <v>80</v>
      </c>
      <c r="M459" t="s">
        <v>80</v>
      </c>
      <c r="N459" t="s">
        <v>80</v>
      </c>
      <c r="O459">
        <v>1</v>
      </c>
      <c r="P459">
        <v>1</v>
      </c>
      <c r="Q459" t="s">
        <v>80</v>
      </c>
      <c r="R459" t="s">
        <v>80</v>
      </c>
      <c r="S459" t="s">
        <v>80</v>
      </c>
      <c r="T459" t="s">
        <v>80</v>
      </c>
      <c r="U459" t="s">
        <v>80</v>
      </c>
      <c r="V459" t="s">
        <v>80</v>
      </c>
      <c r="W459" t="s">
        <v>80</v>
      </c>
      <c r="X459" t="s">
        <v>80</v>
      </c>
      <c r="Y459" t="s">
        <v>80</v>
      </c>
      <c r="Z459" t="s">
        <v>80</v>
      </c>
      <c r="AA459">
        <v>1</v>
      </c>
      <c r="AB459">
        <v>1</v>
      </c>
      <c r="AC459" t="s">
        <v>80</v>
      </c>
      <c r="AD459" t="s">
        <v>80</v>
      </c>
      <c r="AE459" t="s">
        <v>80</v>
      </c>
      <c r="AF459" t="s">
        <v>80</v>
      </c>
      <c r="AG459" t="s">
        <v>80</v>
      </c>
      <c r="AH459" t="s">
        <v>80</v>
      </c>
      <c r="AI459" t="s">
        <v>80</v>
      </c>
      <c r="AJ459" t="s">
        <v>80</v>
      </c>
      <c r="AK459" t="s">
        <v>80</v>
      </c>
      <c r="AL459" t="s">
        <v>80</v>
      </c>
      <c r="AM459" t="s">
        <v>80</v>
      </c>
      <c r="AN459" t="s">
        <v>80</v>
      </c>
      <c r="AO459" t="s">
        <v>80</v>
      </c>
      <c r="AP459" t="s">
        <v>80</v>
      </c>
      <c r="AQ459">
        <v>1</v>
      </c>
      <c r="AR459">
        <v>1</v>
      </c>
      <c r="AS459" t="s">
        <v>80</v>
      </c>
      <c r="AT459" t="s">
        <v>80</v>
      </c>
      <c r="AU459">
        <v>1</v>
      </c>
      <c r="AV459">
        <v>1</v>
      </c>
      <c r="AW459" t="s">
        <v>80</v>
      </c>
      <c r="AX459" t="s">
        <v>80</v>
      </c>
      <c r="AY459" t="s">
        <v>80</v>
      </c>
      <c r="AZ459" t="s">
        <v>80</v>
      </c>
      <c r="BA459" t="s">
        <v>80</v>
      </c>
      <c r="BB459" t="s">
        <v>80</v>
      </c>
      <c r="BG459">
        <v>2</v>
      </c>
      <c r="BH459">
        <v>2</v>
      </c>
      <c r="BI459" t="s">
        <v>80</v>
      </c>
      <c r="BJ459" t="s">
        <v>80</v>
      </c>
      <c r="BK459">
        <v>2</v>
      </c>
      <c r="BL459">
        <v>2</v>
      </c>
      <c r="BM459" t="s">
        <v>80</v>
      </c>
      <c r="BN459" t="s">
        <v>80</v>
      </c>
      <c r="BO459">
        <v>3</v>
      </c>
      <c r="BP459">
        <v>3</v>
      </c>
      <c r="BQ459" t="s">
        <v>80</v>
      </c>
      <c r="BR459" t="s">
        <v>80</v>
      </c>
      <c r="BS459" t="s">
        <v>80</v>
      </c>
      <c r="BT459" t="s">
        <v>80</v>
      </c>
      <c r="BU459" t="s">
        <v>80</v>
      </c>
      <c r="BV459" t="s">
        <v>80</v>
      </c>
      <c r="BW459">
        <v>1</v>
      </c>
      <c r="BX459">
        <v>1</v>
      </c>
      <c r="BY459" t="s">
        <v>80</v>
      </c>
      <c r="BZ459" t="s">
        <v>80</v>
      </c>
      <c r="CE459">
        <f t="shared" si="83"/>
        <v>0</v>
      </c>
      <c r="CF459">
        <f t="shared" si="84"/>
        <v>0</v>
      </c>
      <c r="CG459">
        <f t="shared" si="85"/>
        <v>0</v>
      </c>
      <c r="CH459">
        <f t="shared" si="86"/>
        <v>0</v>
      </c>
    </row>
    <row r="460" spans="1:86" hidden="1" x14ac:dyDescent="0.25">
      <c r="A460" t="s">
        <v>732</v>
      </c>
      <c r="B460" t="s">
        <v>733</v>
      </c>
      <c r="C460" t="s">
        <v>83</v>
      </c>
      <c r="D460" t="s">
        <v>151</v>
      </c>
      <c r="E460" t="s">
        <v>734</v>
      </c>
      <c r="F460" t="s">
        <v>86</v>
      </c>
      <c r="G460">
        <v>102</v>
      </c>
      <c r="H460">
        <v>94</v>
      </c>
      <c r="I460" t="s">
        <v>80</v>
      </c>
      <c r="J460">
        <v>1</v>
      </c>
      <c r="K460">
        <v>200</v>
      </c>
      <c r="L460">
        <v>172</v>
      </c>
      <c r="M460" t="s">
        <v>80</v>
      </c>
      <c r="N460" t="s">
        <v>80</v>
      </c>
      <c r="O460">
        <v>207</v>
      </c>
      <c r="P460">
        <v>226</v>
      </c>
      <c r="Q460" t="s">
        <v>80</v>
      </c>
      <c r="R460" t="s">
        <v>80</v>
      </c>
      <c r="S460">
        <v>126</v>
      </c>
      <c r="T460">
        <v>132</v>
      </c>
      <c r="U460" t="s">
        <v>80</v>
      </c>
      <c r="V460" t="s">
        <v>80</v>
      </c>
      <c r="W460">
        <v>169</v>
      </c>
      <c r="X460">
        <v>158</v>
      </c>
      <c r="Y460" t="s">
        <v>80</v>
      </c>
      <c r="Z460" t="s">
        <v>80</v>
      </c>
      <c r="AA460">
        <v>152</v>
      </c>
      <c r="AB460">
        <v>160</v>
      </c>
      <c r="AC460" t="s">
        <v>80</v>
      </c>
      <c r="AD460" t="s">
        <v>80</v>
      </c>
      <c r="AE460">
        <v>161</v>
      </c>
      <c r="AF460">
        <v>159</v>
      </c>
      <c r="AG460" t="s">
        <v>80</v>
      </c>
      <c r="AH460" t="s">
        <v>80</v>
      </c>
      <c r="AI460">
        <v>98</v>
      </c>
      <c r="AJ460">
        <v>116</v>
      </c>
      <c r="AK460" t="s">
        <v>80</v>
      </c>
      <c r="AL460" t="s">
        <v>80</v>
      </c>
      <c r="AM460">
        <v>135</v>
      </c>
      <c r="AN460">
        <v>121</v>
      </c>
      <c r="AO460" t="s">
        <v>80</v>
      </c>
      <c r="AP460" t="s">
        <v>80</v>
      </c>
      <c r="AQ460">
        <v>140</v>
      </c>
      <c r="AR460">
        <v>130</v>
      </c>
      <c r="AS460" t="s">
        <v>80</v>
      </c>
      <c r="AT460" t="s">
        <v>80</v>
      </c>
      <c r="AU460">
        <v>172</v>
      </c>
      <c r="AV460">
        <v>171</v>
      </c>
      <c r="AW460" t="s">
        <v>80</v>
      </c>
      <c r="AX460" t="s">
        <v>80</v>
      </c>
      <c r="AY460">
        <v>175</v>
      </c>
      <c r="AZ460">
        <v>200</v>
      </c>
      <c r="BA460" t="s">
        <v>80</v>
      </c>
      <c r="BB460">
        <v>1</v>
      </c>
      <c r="BC460" s="20">
        <f t="shared" si="87"/>
        <v>1837</v>
      </c>
      <c r="BD460" s="20">
        <f t="shared" si="88"/>
        <v>1839</v>
      </c>
      <c r="BG460">
        <v>100</v>
      </c>
      <c r="BH460">
        <v>79</v>
      </c>
      <c r="BI460" t="s">
        <v>80</v>
      </c>
      <c r="BJ460" t="s">
        <v>80</v>
      </c>
      <c r="BK460">
        <v>127</v>
      </c>
      <c r="BL460">
        <v>122</v>
      </c>
      <c r="BM460" t="s">
        <v>80</v>
      </c>
      <c r="BN460" t="s">
        <v>80</v>
      </c>
      <c r="BO460">
        <v>186</v>
      </c>
      <c r="BP460">
        <v>191</v>
      </c>
      <c r="BQ460" t="s">
        <v>80</v>
      </c>
      <c r="BR460" t="s">
        <v>80</v>
      </c>
      <c r="BS460">
        <v>162</v>
      </c>
      <c r="BT460">
        <v>175</v>
      </c>
      <c r="BU460" t="s">
        <v>80</v>
      </c>
      <c r="BV460">
        <v>1</v>
      </c>
      <c r="BW460">
        <v>110</v>
      </c>
      <c r="BX460">
        <v>118</v>
      </c>
      <c r="BY460" t="s">
        <v>80</v>
      </c>
      <c r="BZ460" t="s">
        <v>80</v>
      </c>
      <c r="CA460" s="20">
        <f t="shared" si="89"/>
        <v>685</v>
      </c>
      <c r="CB460" s="20">
        <f t="shared" si="90"/>
        <v>685</v>
      </c>
      <c r="CE460">
        <f t="shared" si="83"/>
        <v>2522</v>
      </c>
      <c r="CF460">
        <f t="shared" si="84"/>
        <v>2524</v>
      </c>
      <c r="CG460">
        <f t="shared" si="85"/>
        <v>0</v>
      </c>
      <c r="CH460">
        <f t="shared" si="86"/>
        <v>0</v>
      </c>
    </row>
    <row r="461" spans="1:86" hidden="1" x14ac:dyDescent="0.25">
      <c r="A461" t="s">
        <v>735</v>
      </c>
      <c r="B461" t="s">
        <v>736</v>
      </c>
      <c r="C461" t="s">
        <v>83</v>
      </c>
      <c r="D461" t="s">
        <v>147</v>
      </c>
      <c r="E461" t="s">
        <v>737</v>
      </c>
      <c r="F461" t="s">
        <v>109</v>
      </c>
      <c r="G461">
        <v>144</v>
      </c>
      <c r="H461">
        <v>125</v>
      </c>
      <c r="I461">
        <v>6</v>
      </c>
      <c r="J461">
        <v>1</v>
      </c>
      <c r="K461">
        <v>214</v>
      </c>
      <c r="L461">
        <v>210</v>
      </c>
      <c r="M461">
        <v>11</v>
      </c>
      <c r="N461" t="s">
        <v>80</v>
      </c>
      <c r="O461">
        <v>225</v>
      </c>
      <c r="P461">
        <v>237</v>
      </c>
      <c r="Q461">
        <v>8</v>
      </c>
      <c r="R461">
        <v>1</v>
      </c>
      <c r="S461">
        <v>177</v>
      </c>
      <c r="T461">
        <v>176</v>
      </c>
      <c r="U461">
        <v>10</v>
      </c>
      <c r="V461">
        <v>1</v>
      </c>
      <c r="W461">
        <v>192</v>
      </c>
      <c r="X461">
        <v>186</v>
      </c>
      <c r="Y461">
        <v>7</v>
      </c>
      <c r="Z461">
        <v>2</v>
      </c>
      <c r="AA461">
        <v>176</v>
      </c>
      <c r="AB461">
        <v>189</v>
      </c>
      <c r="AC461">
        <v>13</v>
      </c>
      <c r="AD461" t="s">
        <v>80</v>
      </c>
      <c r="AE461">
        <v>176</v>
      </c>
      <c r="AF461">
        <v>174</v>
      </c>
      <c r="AG461">
        <v>8</v>
      </c>
      <c r="AH461" t="s">
        <v>80</v>
      </c>
      <c r="AI461">
        <v>183</v>
      </c>
      <c r="AJ461">
        <v>179</v>
      </c>
      <c r="AK461">
        <v>4</v>
      </c>
      <c r="AL461">
        <v>1</v>
      </c>
      <c r="AM461">
        <v>174</v>
      </c>
      <c r="AN461">
        <v>187</v>
      </c>
      <c r="AO461">
        <v>8</v>
      </c>
      <c r="AP461" t="s">
        <v>80</v>
      </c>
      <c r="AQ461">
        <v>218</v>
      </c>
      <c r="AR461">
        <v>190</v>
      </c>
      <c r="AS461">
        <v>3</v>
      </c>
      <c r="AT461" t="s">
        <v>80</v>
      </c>
      <c r="AU461">
        <v>230</v>
      </c>
      <c r="AV461">
        <v>235</v>
      </c>
      <c r="AW461">
        <v>1</v>
      </c>
      <c r="AX461">
        <v>1</v>
      </c>
      <c r="AY461">
        <v>240</v>
      </c>
      <c r="AZ461">
        <v>256</v>
      </c>
      <c r="BA461" t="s">
        <v>80</v>
      </c>
      <c r="BB461" t="s">
        <v>80</v>
      </c>
      <c r="BC461" s="20">
        <f t="shared" si="87"/>
        <v>2349</v>
      </c>
      <c r="BD461" s="20">
        <f t="shared" si="88"/>
        <v>2344</v>
      </c>
      <c r="BG461">
        <v>292</v>
      </c>
      <c r="BH461">
        <v>258</v>
      </c>
      <c r="BI461">
        <v>2</v>
      </c>
      <c r="BJ461" t="s">
        <v>80</v>
      </c>
      <c r="BK461">
        <v>273</v>
      </c>
      <c r="BL461">
        <v>272</v>
      </c>
      <c r="BM461" t="s">
        <v>80</v>
      </c>
      <c r="BN461">
        <v>1</v>
      </c>
      <c r="BO461">
        <v>276</v>
      </c>
      <c r="BP461">
        <v>297</v>
      </c>
      <c r="BQ461" t="s">
        <v>80</v>
      </c>
      <c r="BR461">
        <v>1</v>
      </c>
      <c r="BS461">
        <v>230</v>
      </c>
      <c r="BT461">
        <v>231</v>
      </c>
      <c r="BU461">
        <v>2</v>
      </c>
      <c r="BV461">
        <v>2</v>
      </c>
      <c r="BW461">
        <v>211</v>
      </c>
      <c r="BX461">
        <v>234</v>
      </c>
      <c r="BY461" t="s">
        <v>80</v>
      </c>
      <c r="BZ461" t="s">
        <v>80</v>
      </c>
      <c r="CA461" s="20">
        <f t="shared" si="89"/>
        <v>1282</v>
      </c>
      <c r="CB461" s="20">
        <f t="shared" si="90"/>
        <v>1292</v>
      </c>
      <c r="CE461">
        <f t="shared" si="83"/>
        <v>3631</v>
      </c>
      <c r="CF461">
        <f t="shared" si="84"/>
        <v>3636</v>
      </c>
      <c r="CG461">
        <f t="shared" si="85"/>
        <v>0</v>
      </c>
      <c r="CH461">
        <f t="shared" si="86"/>
        <v>0</v>
      </c>
    </row>
    <row r="462" spans="1:86" hidden="1" x14ac:dyDescent="0.25">
      <c r="A462" t="s">
        <v>735</v>
      </c>
      <c r="B462" t="s">
        <v>736</v>
      </c>
      <c r="C462" t="s">
        <v>83</v>
      </c>
      <c r="D462" t="s">
        <v>147</v>
      </c>
      <c r="E462" t="s">
        <v>737</v>
      </c>
      <c r="F462" t="s">
        <v>111</v>
      </c>
      <c r="G462">
        <v>13</v>
      </c>
      <c r="H462">
        <v>13</v>
      </c>
      <c r="I462" t="s">
        <v>80</v>
      </c>
      <c r="J462" t="s">
        <v>80</v>
      </c>
      <c r="K462">
        <v>20</v>
      </c>
      <c r="L462">
        <v>20</v>
      </c>
      <c r="M462" t="s">
        <v>80</v>
      </c>
      <c r="N462" t="s">
        <v>80</v>
      </c>
      <c r="O462">
        <v>21</v>
      </c>
      <c r="P462">
        <v>21</v>
      </c>
      <c r="Q462" t="s">
        <v>80</v>
      </c>
      <c r="R462" t="s">
        <v>80</v>
      </c>
      <c r="S462">
        <v>12</v>
      </c>
      <c r="T462">
        <v>12</v>
      </c>
      <c r="U462" t="s">
        <v>80</v>
      </c>
      <c r="V462" t="s">
        <v>80</v>
      </c>
      <c r="W462">
        <v>14</v>
      </c>
      <c r="X462">
        <v>14</v>
      </c>
      <c r="Y462" t="s">
        <v>80</v>
      </c>
      <c r="Z462" t="s">
        <v>80</v>
      </c>
      <c r="AA462">
        <v>13</v>
      </c>
      <c r="AB462">
        <v>13</v>
      </c>
      <c r="AC462" t="s">
        <v>80</v>
      </c>
      <c r="AD462" t="s">
        <v>80</v>
      </c>
      <c r="AE462">
        <v>7</v>
      </c>
      <c r="AF462">
        <v>7</v>
      </c>
      <c r="AG462" t="s">
        <v>80</v>
      </c>
      <c r="AH462" t="s">
        <v>80</v>
      </c>
      <c r="AI462">
        <v>8</v>
      </c>
      <c r="AJ462">
        <v>8</v>
      </c>
      <c r="AK462" t="s">
        <v>80</v>
      </c>
      <c r="AL462" t="s">
        <v>80</v>
      </c>
      <c r="AM462">
        <v>12</v>
      </c>
      <c r="AN462">
        <v>12</v>
      </c>
      <c r="AO462" t="s">
        <v>80</v>
      </c>
      <c r="AP462" t="s">
        <v>80</v>
      </c>
      <c r="AQ462">
        <v>14</v>
      </c>
      <c r="AR462">
        <v>12</v>
      </c>
      <c r="AS462" t="s">
        <v>80</v>
      </c>
      <c r="AT462" t="s">
        <v>80</v>
      </c>
      <c r="AU462">
        <v>11</v>
      </c>
      <c r="AV462">
        <v>12</v>
      </c>
      <c r="AW462" t="s">
        <v>80</v>
      </c>
      <c r="AX462" t="s">
        <v>80</v>
      </c>
      <c r="AY462">
        <v>14</v>
      </c>
      <c r="AZ462">
        <v>15</v>
      </c>
      <c r="BA462" t="s">
        <v>80</v>
      </c>
      <c r="BB462" t="s">
        <v>80</v>
      </c>
      <c r="BC462" s="20">
        <f t="shared" si="87"/>
        <v>159</v>
      </c>
      <c r="BD462" s="20">
        <f t="shared" si="88"/>
        <v>159</v>
      </c>
      <c r="BG462">
        <v>9</v>
      </c>
      <c r="BH462">
        <v>7</v>
      </c>
      <c r="BI462" t="s">
        <v>80</v>
      </c>
      <c r="BJ462" t="s">
        <v>80</v>
      </c>
      <c r="BK462">
        <v>15</v>
      </c>
      <c r="BL462">
        <v>15</v>
      </c>
      <c r="BM462" t="s">
        <v>80</v>
      </c>
      <c r="BN462" t="s">
        <v>80</v>
      </c>
      <c r="BO462">
        <v>15</v>
      </c>
      <c r="BP462">
        <v>17</v>
      </c>
      <c r="BQ462" t="s">
        <v>80</v>
      </c>
      <c r="BR462" t="s">
        <v>80</v>
      </c>
      <c r="BS462">
        <v>9</v>
      </c>
      <c r="BT462">
        <v>8</v>
      </c>
      <c r="BU462" t="s">
        <v>80</v>
      </c>
      <c r="BV462" t="s">
        <v>80</v>
      </c>
      <c r="BW462">
        <v>10</v>
      </c>
      <c r="BX462">
        <v>10</v>
      </c>
      <c r="BY462" t="s">
        <v>80</v>
      </c>
      <c r="BZ462" t="s">
        <v>80</v>
      </c>
      <c r="CA462" s="20">
        <f t="shared" si="89"/>
        <v>58</v>
      </c>
      <c r="CB462" s="20">
        <f t="shared" si="90"/>
        <v>57</v>
      </c>
      <c r="CE462">
        <f t="shared" si="83"/>
        <v>217</v>
      </c>
      <c r="CF462">
        <f t="shared" si="84"/>
        <v>216</v>
      </c>
      <c r="CG462">
        <f t="shared" si="85"/>
        <v>0</v>
      </c>
      <c r="CH462">
        <f t="shared" si="86"/>
        <v>0</v>
      </c>
    </row>
    <row r="463" spans="1:86" hidden="1" x14ac:dyDescent="0.25">
      <c r="A463" t="s">
        <v>735</v>
      </c>
      <c r="B463" t="s">
        <v>736</v>
      </c>
      <c r="C463" t="s">
        <v>89</v>
      </c>
      <c r="D463" t="s">
        <v>90</v>
      </c>
      <c r="E463" t="s">
        <v>738</v>
      </c>
      <c r="F463" t="s">
        <v>79</v>
      </c>
      <c r="G463">
        <v>23</v>
      </c>
      <c r="H463">
        <v>23</v>
      </c>
      <c r="I463" t="s">
        <v>80</v>
      </c>
      <c r="J463" t="s">
        <v>80</v>
      </c>
      <c r="K463">
        <v>20</v>
      </c>
      <c r="L463">
        <v>20</v>
      </c>
      <c r="M463" t="s">
        <v>80</v>
      </c>
      <c r="N463" t="s">
        <v>80</v>
      </c>
      <c r="O463">
        <v>33</v>
      </c>
      <c r="P463">
        <v>31</v>
      </c>
      <c r="Q463" t="s">
        <v>80</v>
      </c>
      <c r="R463" t="s">
        <v>80</v>
      </c>
      <c r="S463">
        <v>25</v>
      </c>
      <c r="T463">
        <v>28</v>
      </c>
      <c r="U463" t="s">
        <v>80</v>
      </c>
      <c r="V463" t="s">
        <v>80</v>
      </c>
      <c r="W463">
        <v>27</v>
      </c>
      <c r="X463">
        <v>27</v>
      </c>
      <c r="Y463" t="s">
        <v>80</v>
      </c>
      <c r="Z463" t="s">
        <v>80</v>
      </c>
      <c r="AA463">
        <v>33</v>
      </c>
      <c r="AB463">
        <v>32</v>
      </c>
      <c r="AC463" t="s">
        <v>80</v>
      </c>
      <c r="AD463" t="s">
        <v>80</v>
      </c>
      <c r="AE463">
        <v>30</v>
      </c>
      <c r="AF463">
        <v>31</v>
      </c>
      <c r="AG463" t="s">
        <v>80</v>
      </c>
      <c r="AH463" t="s">
        <v>80</v>
      </c>
      <c r="AI463">
        <v>32</v>
      </c>
      <c r="AJ463">
        <v>32</v>
      </c>
      <c r="AK463" t="s">
        <v>80</v>
      </c>
      <c r="AL463" t="s">
        <v>80</v>
      </c>
      <c r="AM463">
        <v>28</v>
      </c>
      <c r="AN463">
        <v>28</v>
      </c>
      <c r="AO463" t="s">
        <v>80</v>
      </c>
      <c r="AP463" t="s">
        <v>80</v>
      </c>
      <c r="AQ463">
        <v>23</v>
      </c>
      <c r="AR463">
        <v>23</v>
      </c>
      <c r="AS463" t="s">
        <v>80</v>
      </c>
      <c r="AT463" t="s">
        <v>80</v>
      </c>
      <c r="AU463">
        <v>29</v>
      </c>
      <c r="AV463">
        <v>29</v>
      </c>
      <c r="AW463" t="s">
        <v>80</v>
      </c>
      <c r="AX463" t="s">
        <v>80</v>
      </c>
      <c r="AY463">
        <v>23</v>
      </c>
      <c r="AZ463">
        <v>23</v>
      </c>
      <c r="BA463" t="s">
        <v>80</v>
      </c>
      <c r="BB463" t="s">
        <v>80</v>
      </c>
      <c r="BC463" s="20">
        <f t="shared" si="87"/>
        <v>326</v>
      </c>
      <c r="BD463" s="20">
        <f t="shared" si="88"/>
        <v>327</v>
      </c>
      <c r="BG463">
        <v>25</v>
      </c>
      <c r="BH463">
        <v>25</v>
      </c>
      <c r="BI463" t="s">
        <v>80</v>
      </c>
      <c r="BJ463" t="s">
        <v>80</v>
      </c>
      <c r="BK463">
        <v>19</v>
      </c>
      <c r="BL463">
        <v>18</v>
      </c>
      <c r="BM463" t="s">
        <v>80</v>
      </c>
      <c r="BN463" t="s">
        <v>80</v>
      </c>
      <c r="BO463">
        <v>20</v>
      </c>
      <c r="BP463">
        <v>21</v>
      </c>
      <c r="BQ463" t="s">
        <v>80</v>
      </c>
      <c r="BR463" t="s">
        <v>80</v>
      </c>
      <c r="BS463">
        <v>25</v>
      </c>
      <c r="BT463">
        <v>25</v>
      </c>
      <c r="BU463" t="s">
        <v>80</v>
      </c>
      <c r="BV463" t="s">
        <v>80</v>
      </c>
      <c r="BW463">
        <v>21</v>
      </c>
      <c r="BX463">
        <v>21</v>
      </c>
      <c r="BY463" t="s">
        <v>80</v>
      </c>
      <c r="BZ463" t="s">
        <v>80</v>
      </c>
      <c r="CA463" s="20">
        <f t="shared" si="89"/>
        <v>110</v>
      </c>
      <c r="CB463" s="20">
        <f t="shared" si="90"/>
        <v>110</v>
      </c>
      <c r="CE463">
        <f t="shared" si="83"/>
        <v>436</v>
      </c>
      <c r="CF463">
        <f t="shared" si="84"/>
        <v>437</v>
      </c>
      <c r="CG463">
        <f t="shared" si="85"/>
        <v>0</v>
      </c>
      <c r="CH463">
        <f t="shared" si="86"/>
        <v>0</v>
      </c>
    </row>
    <row r="464" spans="1:86" hidden="1" x14ac:dyDescent="0.25">
      <c r="A464" t="s">
        <v>739</v>
      </c>
      <c r="B464" t="s">
        <v>740</v>
      </c>
      <c r="C464" t="s">
        <v>76</v>
      </c>
      <c r="D464" t="s">
        <v>562</v>
      </c>
      <c r="E464" t="s">
        <v>741</v>
      </c>
      <c r="F464" t="s">
        <v>109</v>
      </c>
      <c r="G464">
        <v>11</v>
      </c>
      <c r="H464">
        <v>10</v>
      </c>
      <c r="I464" t="s">
        <v>80</v>
      </c>
      <c r="J464" t="s">
        <v>80</v>
      </c>
      <c r="K464">
        <v>10</v>
      </c>
      <c r="L464">
        <v>6</v>
      </c>
      <c r="M464" t="s">
        <v>80</v>
      </c>
      <c r="N464" t="s">
        <v>80</v>
      </c>
      <c r="O464">
        <v>14</v>
      </c>
      <c r="P464">
        <v>17</v>
      </c>
      <c r="Q464" t="s">
        <v>80</v>
      </c>
      <c r="R464" t="s">
        <v>80</v>
      </c>
      <c r="S464">
        <v>17</v>
      </c>
      <c r="T464">
        <v>14</v>
      </c>
      <c r="U464" t="s">
        <v>80</v>
      </c>
      <c r="V464" t="s">
        <v>80</v>
      </c>
      <c r="W464">
        <v>13</v>
      </c>
      <c r="X464">
        <v>17</v>
      </c>
      <c r="Y464" t="s">
        <v>80</v>
      </c>
      <c r="Z464" t="s">
        <v>80</v>
      </c>
      <c r="AA464">
        <v>8</v>
      </c>
      <c r="AB464">
        <v>9</v>
      </c>
      <c r="AC464" t="s">
        <v>80</v>
      </c>
      <c r="AD464" t="s">
        <v>80</v>
      </c>
      <c r="AE464">
        <v>14</v>
      </c>
      <c r="AF464">
        <v>12</v>
      </c>
      <c r="AG464">
        <v>1</v>
      </c>
      <c r="AH464" t="s">
        <v>80</v>
      </c>
      <c r="AI464">
        <v>16</v>
      </c>
      <c r="AJ464">
        <v>18</v>
      </c>
      <c r="AK464" t="s">
        <v>80</v>
      </c>
      <c r="AL464" t="s">
        <v>80</v>
      </c>
      <c r="AM464">
        <v>13</v>
      </c>
      <c r="AN464">
        <v>13</v>
      </c>
      <c r="AO464" t="s">
        <v>80</v>
      </c>
      <c r="AP464" t="s">
        <v>80</v>
      </c>
      <c r="AQ464">
        <v>8</v>
      </c>
      <c r="AR464">
        <v>7</v>
      </c>
      <c r="AS464" t="s">
        <v>80</v>
      </c>
      <c r="AT464" t="s">
        <v>80</v>
      </c>
      <c r="AU464">
        <v>9</v>
      </c>
      <c r="AV464">
        <v>8</v>
      </c>
      <c r="AW464" t="s">
        <v>80</v>
      </c>
      <c r="AX464" t="s">
        <v>80</v>
      </c>
      <c r="AY464">
        <v>8</v>
      </c>
      <c r="AZ464">
        <v>10</v>
      </c>
      <c r="BA464" t="s">
        <v>80</v>
      </c>
      <c r="BB464" t="s">
        <v>80</v>
      </c>
      <c r="BC464" s="20">
        <f t="shared" si="87"/>
        <v>141</v>
      </c>
      <c r="BD464" s="20">
        <f t="shared" si="88"/>
        <v>141</v>
      </c>
      <c r="BG464">
        <v>17</v>
      </c>
      <c r="BH464">
        <v>17</v>
      </c>
      <c r="BI464" t="s">
        <v>80</v>
      </c>
      <c r="BJ464" t="s">
        <v>80</v>
      </c>
      <c r="BK464">
        <v>12</v>
      </c>
      <c r="BL464">
        <v>11</v>
      </c>
      <c r="BM464" t="s">
        <v>80</v>
      </c>
      <c r="BN464" t="s">
        <v>80</v>
      </c>
      <c r="BO464">
        <v>10</v>
      </c>
      <c r="BP464">
        <v>9</v>
      </c>
      <c r="BQ464" t="s">
        <v>80</v>
      </c>
      <c r="BR464" t="s">
        <v>80</v>
      </c>
      <c r="BS464">
        <v>11</v>
      </c>
      <c r="BT464">
        <v>13</v>
      </c>
      <c r="BU464" t="s">
        <v>80</v>
      </c>
      <c r="BV464" t="s">
        <v>80</v>
      </c>
      <c r="BW464">
        <v>10</v>
      </c>
      <c r="BX464">
        <v>10</v>
      </c>
      <c r="BY464" t="s">
        <v>80</v>
      </c>
      <c r="BZ464" t="s">
        <v>80</v>
      </c>
      <c r="CA464" s="20">
        <f t="shared" si="89"/>
        <v>60</v>
      </c>
      <c r="CB464" s="20">
        <f t="shared" si="90"/>
        <v>60</v>
      </c>
      <c r="CE464">
        <f t="shared" si="83"/>
        <v>201</v>
      </c>
      <c r="CF464">
        <f t="shared" si="84"/>
        <v>201</v>
      </c>
      <c r="CG464">
        <f t="shared" si="85"/>
        <v>0</v>
      </c>
      <c r="CH464">
        <f t="shared" si="86"/>
        <v>0</v>
      </c>
    </row>
    <row r="465" spans="1:86" hidden="1" x14ac:dyDescent="0.25">
      <c r="A465" t="s">
        <v>704</v>
      </c>
      <c r="B465" t="s">
        <v>705</v>
      </c>
      <c r="C465" t="s">
        <v>507</v>
      </c>
      <c r="D465" t="s">
        <v>706</v>
      </c>
      <c r="E465" t="s">
        <v>707</v>
      </c>
      <c r="F465" t="s">
        <v>79</v>
      </c>
      <c r="G465">
        <v>1</v>
      </c>
      <c r="H465">
        <v>1</v>
      </c>
      <c r="I465" t="s">
        <v>80</v>
      </c>
      <c r="J465" t="s">
        <v>80</v>
      </c>
      <c r="K465">
        <v>1</v>
      </c>
      <c r="L465">
        <v>1</v>
      </c>
      <c r="M465" t="s">
        <v>80</v>
      </c>
      <c r="N465" t="s">
        <v>80</v>
      </c>
      <c r="O465" t="s">
        <v>80</v>
      </c>
      <c r="P465" t="s">
        <v>80</v>
      </c>
      <c r="Q465" t="s">
        <v>80</v>
      </c>
      <c r="R465" t="s">
        <v>80</v>
      </c>
      <c r="S465">
        <v>1</v>
      </c>
      <c r="T465">
        <v>1</v>
      </c>
      <c r="U465" t="s">
        <v>80</v>
      </c>
      <c r="V465" t="s">
        <v>80</v>
      </c>
      <c r="W465">
        <v>2</v>
      </c>
      <c r="X465">
        <v>2</v>
      </c>
      <c r="Y465" t="s">
        <v>80</v>
      </c>
      <c r="Z465" t="s">
        <v>80</v>
      </c>
      <c r="AA465">
        <v>1</v>
      </c>
      <c r="AB465">
        <v>1</v>
      </c>
      <c r="AC465" t="s">
        <v>80</v>
      </c>
      <c r="AD465" t="s">
        <v>80</v>
      </c>
      <c r="AE465">
        <v>3</v>
      </c>
      <c r="AF465">
        <v>3</v>
      </c>
      <c r="AG465" t="s">
        <v>80</v>
      </c>
      <c r="AH465" t="s">
        <v>80</v>
      </c>
      <c r="AI465">
        <v>4</v>
      </c>
      <c r="AJ465">
        <v>4</v>
      </c>
      <c r="AK465" t="s">
        <v>80</v>
      </c>
      <c r="AL465" t="s">
        <v>80</v>
      </c>
      <c r="AM465">
        <v>3</v>
      </c>
      <c r="AN465">
        <v>3</v>
      </c>
      <c r="AO465" t="s">
        <v>80</v>
      </c>
      <c r="AP465" t="s">
        <v>80</v>
      </c>
      <c r="AQ465">
        <v>4</v>
      </c>
      <c r="AR465">
        <v>4</v>
      </c>
      <c r="AS465" t="s">
        <v>80</v>
      </c>
      <c r="AT465" t="s">
        <v>80</v>
      </c>
      <c r="AU465">
        <v>3</v>
      </c>
      <c r="AV465">
        <v>3</v>
      </c>
      <c r="AW465" t="s">
        <v>80</v>
      </c>
      <c r="AX465" t="s">
        <v>80</v>
      </c>
      <c r="AY465">
        <v>3</v>
      </c>
      <c r="AZ465">
        <v>3</v>
      </c>
      <c r="BA465" t="s">
        <v>80</v>
      </c>
      <c r="BB465" t="s">
        <v>80</v>
      </c>
      <c r="BG465">
        <v>1</v>
      </c>
      <c r="BH465">
        <v>1</v>
      </c>
      <c r="BI465" t="s">
        <v>80</v>
      </c>
      <c r="BJ465" t="s">
        <v>80</v>
      </c>
      <c r="BK465">
        <v>2</v>
      </c>
      <c r="BL465">
        <v>2</v>
      </c>
      <c r="BM465" t="s">
        <v>80</v>
      </c>
      <c r="BN465" t="s">
        <v>80</v>
      </c>
      <c r="BO465">
        <v>1</v>
      </c>
      <c r="BP465">
        <v>1</v>
      </c>
      <c r="BQ465" t="s">
        <v>80</v>
      </c>
      <c r="BR465" t="s">
        <v>80</v>
      </c>
      <c r="BS465">
        <v>2</v>
      </c>
      <c r="BT465">
        <v>2</v>
      </c>
      <c r="BU465" t="s">
        <v>80</v>
      </c>
      <c r="BV465" t="s">
        <v>80</v>
      </c>
      <c r="BW465">
        <v>1</v>
      </c>
      <c r="BX465">
        <v>1</v>
      </c>
      <c r="BY465" t="s">
        <v>80</v>
      </c>
      <c r="BZ465" t="s">
        <v>80</v>
      </c>
      <c r="CA465" s="20">
        <f t="shared" si="89"/>
        <v>7</v>
      </c>
      <c r="CB465" s="20">
        <f t="shared" si="90"/>
        <v>7</v>
      </c>
      <c r="CE465">
        <f t="shared" si="83"/>
        <v>7</v>
      </c>
      <c r="CF465">
        <f t="shared" si="84"/>
        <v>7</v>
      </c>
      <c r="CG465">
        <f t="shared" si="85"/>
        <v>0</v>
      </c>
      <c r="CH465">
        <f t="shared" si="86"/>
        <v>0</v>
      </c>
    </row>
    <row r="466" spans="1:86" hidden="1" x14ac:dyDescent="0.25">
      <c r="A466" t="s">
        <v>561</v>
      </c>
      <c r="B466" t="s">
        <v>477</v>
      </c>
      <c r="C466" t="s">
        <v>76</v>
      </c>
      <c r="D466" t="s">
        <v>562</v>
      </c>
      <c r="E466" t="s">
        <v>563</v>
      </c>
      <c r="F466" t="s">
        <v>86</v>
      </c>
      <c r="G466">
        <v>3</v>
      </c>
      <c r="H466">
        <v>3</v>
      </c>
      <c r="I466" t="s">
        <v>80</v>
      </c>
      <c r="J466" t="s">
        <v>80</v>
      </c>
      <c r="K466">
        <v>3</v>
      </c>
      <c r="L466">
        <v>2</v>
      </c>
      <c r="M466" t="s">
        <v>80</v>
      </c>
      <c r="N466" t="s">
        <v>80</v>
      </c>
      <c r="O466">
        <v>6</v>
      </c>
      <c r="P466">
        <v>6</v>
      </c>
      <c r="Q466" t="s">
        <v>80</v>
      </c>
      <c r="R466" t="s">
        <v>80</v>
      </c>
      <c r="S466">
        <v>1</v>
      </c>
      <c r="T466">
        <v>2</v>
      </c>
      <c r="U466" t="s">
        <v>80</v>
      </c>
      <c r="V466" t="s">
        <v>80</v>
      </c>
      <c r="W466">
        <v>2</v>
      </c>
      <c r="X466">
        <v>1</v>
      </c>
      <c r="Y466" t="s">
        <v>80</v>
      </c>
      <c r="Z466" t="s">
        <v>80</v>
      </c>
      <c r="AA466">
        <v>10</v>
      </c>
      <c r="AB466">
        <v>9</v>
      </c>
      <c r="AC466" t="s">
        <v>80</v>
      </c>
      <c r="AD466" t="s">
        <v>80</v>
      </c>
      <c r="AE466">
        <v>4</v>
      </c>
      <c r="AF466">
        <v>6</v>
      </c>
      <c r="AG466" t="s">
        <v>80</v>
      </c>
      <c r="AH466">
        <v>1</v>
      </c>
      <c r="AI466">
        <v>7</v>
      </c>
      <c r="AJ466">
        <v>7</v>
      </c>
      <c r="AK466" t="s">
        <v>80</v>
      </c>
      <c r="AL466" t="s">
        <v>80</v>
      </c>
      <c r="AM466">
        <v>5</v>
      </c>
      <c r="AN466">
        <v>4</v>
      </c>
      <c r="AO466" t="s">
        <v>80</v>
      </c>
      <c r="AP466" t="s">
        <v>80</v>
      </c>
      <c r="AQ466">
        <v>6</v>
      </c>
      <c r="AR466">
        <v>6</v>
      </c>
      <c r="AS466" t="s">
        <v>80</v>
      </c>
      <c r="AT466" t="s">
        <v>80</v>
      </c>
      <c r="AU466">
        <v>5</v>
      </c>
      <c r="AV466">
        <v>6</v>
      </c>
      <c r="AW466" t="s">
        <v>80</v>
      </c>
      <c r="AX466" t="s">
        <v>80</v>
      </c>
      <c r="AY466">
        <v>4</v>
      </c>
      <c r="AZ466">
        <v>3</v>
      </c>
      <c r="BA466" t="s">
        <v>80</v>
      </c>
      <c r="BB466" t="s">
        <v>80</v>
      </c>
      <c r="BC466" s="20">
        <f t="shared" si="87"/>
        <v>56</v>
      </c>
      <c r="BD466" s="20">
        <f t="shared" si="88"/>
        <v>55</v>
      </c>
      <c r="BG466">
        <v>3</v>
      </c>
      <c r="BH466">
        <v>4</v>
      </c>
      <c r="BI466" t="s">
        <v>80</v>
      </c>
      <c r="BJ466" t="s">
        <v>80</v>
      </c>
      <c r="BK466">
        <v>7</v>
      </c>
      <c r="BL466">
        <v>6</v>
      </c>
      <c r="BM466" t="s">
        <v>80</v>
      </c>
      <c r="BN466" t="s">
        <v>80</v>
      </c>
      <c r="BO466">
        <v>2</v>
      </c>
      <c r="BP466">
        <v>3</v>
      </c>
      <c r="BQ466" t="s">
        <v>80</v>
      </c>
      <c r="BR466" t="s">
        <v>80</v>
      </c>
      <c r="BS466">
        <v>4</v>
      </c>
      <c r="BT466">
        <v>3</v>
      </c>
      <c r="BU466" t="s">
        <v>80</v>
      </c>
      <c r="BV466" t="s">
        <v>80</v>
      </c>
      <c r="BW466" t="s">
        <v>80</v>
      </c>
      <c r="BX466">
        <v>1</v>
      </c>
      <c r="BY466" t="s">
        <v>80</v>
      </c>
      <c r="BZ466" t="s">
        <v>80</v>
      </c>
      <c r="CB466" s="20">
        <f t="shared" si="90"/>
        <v>17</v>
      </c>
      <c r="CE466">
        <f t="shared" si="83"/>
        <v>56</v>
      </c>
      <c r="CF466">
        <f t="shared" si="84"/>
        <v>72</v>
      </c>
      <c r="CG466">
        <f t="shared" si="85"/>
        <v>0</v>
      </c>
      <c r="CH466">
        <f t="shared" si="86"/>
        <v>0</v>
      </c>
    </row>
    <row r="467" spans="1:86" hidden="1" x14ac:dyDescent="0.25">
      <c r="A467" t="s">
        <v>742</v>
      </c>
      <c r="B467" t="s">
        <v>743</v>
      </c>
      <c r="C467" t="s">
        <v>83</v>
      </c>
      <c r="D467" t="s">
        <v>140</v>
      </c>
      <c r="E467" t="s">
        <v>744</v>
      </c>
      <c r="F467" t="s">
        <v>92</v>
      </c>
      <c r="G467">
        <v>170</v>
      </c>
      <c r="H467">
        <v>169</v>
      </c>
      <c r="I467" t="s">
        <v>80</v>
      </c>
      <c r="J467" t="s">
        <v>80</v>
      </c>
      <c r="K467">
        <v>151</v>
      </c>
      <c r="L467">
        <v>152</v>
      </c>
      <c r="M467" t="s">
        <v>80</v>
      </c>
      <c r="N467" t="s">
        <v>80</v>
      </c>
      <c r="O467">
        <v>178</v>
      </c>
      <c r="P467">
        <v>177</v>
      </c>
      <c r="Q467" t="s">
        <v>80</v>
      </c>
      <c r="R467" t="s">
        <v>80</v>
      </c>
      <c r="S467">
        <v>176</v>
      </c>
      <c r="T467">
        <v>177</v>
      </c>
      <c r="U467" t="s">
        <v>80</v>
      </c>
      <c r="V467" t="s">
        <v>80</v>
      </c>
      <c r="W467">
        <v>188</v>
      </c>
      <c r="X467">
        <v>186</v>
      </c>
      <c r="Y467" t="s">
        <v>80</v>
      </c>
      <c r="Z467" t="s">
        <v>80</v>
      </c>
      <c r="AA467">
        <v>178</v>
      </c>
      <c r="AB467">
        <v>179</v>
      </c>
      <c r="AC467" t="s">
        <v>80</v>
      </c>
      <c r="AD467" t="s">
        <v>80</v>
      </c>
      <c r="AE467">
        <v>185</v>
      </c>
      <c r="AF467">
        <v>185</v>
      </c>
      <c r="AG467" t="s">
        <v>80</v>
      </c>
      <c r="AH467" t="s">
        <v>80</v>
      </c>
      <c r="AI467">
        <v>189</v>
      </c>
      <c r="AJ467">
        <v>188</v>
      </c>
      <c r="AK467" t="s">
        <v>80</v>
      </c>
      <c r="AL467" t="s">
        <v>80</v>
      </c>
      <c r="AM467">
        <v>222</v>
      </c>
      <c r="AN467">
        <v>223</v>
      </c>
      <c r="AO467" t="s">
        <v>80</v>
      </c>
      <c r="AP467" t="s">
        <v>80</v>
      </c>
      <c r="AQ467">
        <v>189</v>
      </c>
      <c r="AR467">
        <v>189</v>
      </c>
      <c r="AS467" t="s">
        <v>80</v>
      </c>
      <c r="AT467" t="s">
        <v>80</v>
      </c>
      <c r="AU467">
        <v>203</v>
      </c>
      <c r="AV467">
        <v>203</v>
      </c>
      <c r="AW467" t="s">
        <v>80</v>
      </c>
      <c r="AX467" t="s">
        <v>80</v>
      </c>
      <c r="AY467">
        <v>169</v>
      </c>
      <c r="AZ467">
        <v>170</v>
      </c>
      <c r="BA467" t="s">
        <v>80</v>
      </c>
      <c r="BB467" t="s">
        <v>80</v>
      </c>
      <c r="BC467" s="20">
        <f t="shared" si="87"/>
        <v>2198</v>
      </c>
      <c r="BD467" s="20">
        <f t="shared" si="88"/>
        <v>2198</v>
      </c>
      <c r="BG467">
        <v>219</v>
      </c>
      <c r="BH467">
        <v>218</v>
      </c>
      <c r="BI467" t="s">
        <v>80</v>
      </c>
      <c r="BJ467" t="s">
        <v>80</v>
      </c>
      <c r="BK467">
        <v>181</v>
      </c>
      <c r="BL467">
        <v>181</v>
      </c>
      <c r="BM467" t="s">
        <v>80</v>
      </c>
      <c r="BN467" t="s">
        <v>80</v>
      </c>
      <c r="BO467">
        <v>195</v>
      </c>
      <c r="BP467">
        <v>196</v>
      </c>
      <c r="BQ467" t="s">
        <v>80</v>
      </c>
      <c r="BR467" t="s">
        <v>80</v>
      </c>
      <c r="BS467">
        <v>219</v>
      </c>
      <c r="BT467">
        <v>216</v>
      </c>
      <c r="BU467" t="s">
        <v>80</v>
      </c>
      <c r="BV467" t="s">
        <v>80</v>
      </c>
      <c r="BW467">
        <v>225</v>
      </c>
      <c r="BX467">
        <v>228</v>
      </c>
      <c r="BY467" t="s">
        <v>80</v>
      </c>
      <c r="BZ467" t="s">
        <v>80</v>
      </c>
      <c r="CA467" s="20">
        <f t="shared" si="89"/>
        <v>1039</v>
      </c>
      <c r="CB467" s="20">
        <f t="shared" si="90"/>
        <v>1039</v>
      </c>
      <c r="CE467">
        <f t="shared" si="83"/>
        <v>3237</v>
      </c>
      <c r="CF467">
        <f t="shared" si="84"/>
        <v>3237</v>
      </c>
      <c r="CG467">
        <f t="shared" si="85"/>
        <v>0</v>
      </c>
      <c r="CH467">
        <f t="shared" si="86"/>
        <v>0</v>
      </c>
    </row>
    <row r="468" spans="1:86" hidden="1" x14ac:dyDescent="0.25">
      <c r="A468" t="s">
        <v>742</v>
      </c>
      <c r="B468" t="s">
        <v>743</v>
      </c>
      <c r="C468" t="s">
        <v>83</v>
      </c>
      <c r="D468" t="s">
        <v>140</v>
      </c>
      <c r="E468" t="s">
        <v>744</v>
      </c>
      <c r="F468" t="s">
        <v>86</v>
      </c>
      <c r="G468">
        <v>89</v>
      </c>
      <c r="H468">
        <v>82</v>
      </c>
      <c r="I468" t="s">
        <v>80</v>
      </c>
      <c r="J468">
        <v>1</v>
      </c>
      <c r="K468">
        <v>127</v>
      </c>
      <c r="L468">
        <v>126</v>
      </c>
      <c r="M468" t="s">
        <v>80</v>
      </c>
      <c r="N468" t="s">
        <v>80</v>
      </c>
      <c r="O468">
        <v>140</v>
      </c>
      <c r="P468">
        <v>139</v>
      </c>
      <c r="Q468" t="s">
        <v>80</v>
      </c>
      <c r="R468">
        <v>1</v>
      </c>
      <c r="S468">
        <v>113</v>
      </c>
      <c r="T468">
        <v>110</v>
      </c>
      <c r="U468">
        <v>1</v>
      </c>
      <c r="V468">
        <v>1</v>
      </c>
      <c r="W468">
        <v>150</v>
      </c>
      <c r="X468">
        <v>147</v>
      </c>
      <c r="Y468" t="s">
        <v>80</v>
      </c>
      <c r="Z468">
        <v>1</v>
      </c>
      <c r="AA468">
        <v>147</v>
      </c>
      <c r="AB468">
        <v>152</v>
      </c>
      <c r="AC468" t="s">
        <v>80</v>
      </c>
      <c r="AD468">
        <v>1</v>
      </c>
      <c r="AE468">
        <v>118</v>
      </c>
      <c r="AF468">
        <v>118</v>
      </c>
      <c r="AG468" t="s">
        <v>80</v>
      </c>
      <c r="AH468">
        <v>2</v>
      </c>
      <c r="AI468">
        <v>120</v>
      </c>
      <c r="AJ468">
        <v>122</v>
      </c>
      <c r="AK468" t="s">
        <v>80</v>
      </c>
      <c r="AL468" t="s">
        <v>80</v>
      </c>
      <c r="AM468">
        <v>136</v>
      </c>
      <c r="AN468">
        <v>133</v>
      </c>
      <c r="AO468" t="s">
        <v>80</v>
      </c>
      <c r="AP468">
        <v>2</v>
      </c>
      <c r="AQ468">
        <v>167</v>
      </c>
      <c r="AR468">
        <v>161</v>
      </c>
      <c r="AS468">
        <v>1</v>
      </c>
      <c r="AT468">
        <v>1</v>
      </c>
      <c r="AU468">
        <v>152</v>
      </c>
      <c r="AV468">
        <v>156</v>
      </c>
      <c r="AW468" t="s">
        <v>80</v>
      </c>
      <c r="AX468">
        <v>1</v>
      </c>
      <c r="AY468">
        <v>167</v>
      </c>
      <c r="AZ468">
        <v>179</v>
      </c>
      <c r="BA468">
        <v>2</v>
      </c>
      <c r="BB468">
        <v>1</v>
      </c>
      <c r="BC468" s="20">
        <f t="shared" si="87"/>
        <v>1626</v>
      </c>
      <c r="BD468" s="20">
        <f t="shared" si="88"/>
        <v>1625</v>
      </c>
      <c r="BG468">
        <v>118</v>
      </c>
      <c r="BH468">
        <v>95</v>
      </c>
      <c r="BI468" t="s">
        <v>80</v>
      </c>
      <c r="BJ468">
        <v>1</v>
      </c>
      <c r="BK468">
        <v>175</v>
      </c>
      <c r="BL468">
        <v>179</v>
      </c>
      <c r="BM468" t="s">
        <v>80</v>
      </c>
      <c r="BN468" t="s">
        <v>80</v>
      </c>
      <c r="BO468">
        <v>180</v>
      </c>
      <c r="BP468">
        <v>193</v>
      </c>
      <c r="BQ468">
        <v>1</v>
      </c>
      <c r="BR468" t="s">
        <v>80</v>
      </c>
      <c r="BS468">
        <v>147</v>
      </c>
      <c r="BT468">
        <v>154</v>
      </c>
      <c r="BU468" t="s">
        <v>80</v>
      </c>
      <c r="BV468">
        <v>1</v>
      </c>
      <c r="BW468">
        <v>148</v>
      </c>
      <c r="BX468">
        <v>151</v>
      </c>
      <c r="BY468" t="s">
        <v>80</v>
      </c>
      <c r="BZ468">
        <v>1</v>
      </c>
      <c r="CA468" s="20">
        <f t="shared" si="89"/>
        <v>768</v>
      </c>
      <c r="CB468" s="20">
        <f t="shared" si="90"/>
        <v>772</v>
      </c>
      <c r="CE468">
        <f t="shared" si="83"/>
        <v>2394</v>
      </c>
      <c r="CF468">
        <f t="shared" si="84"/>
        <v>2397</v>
      </c>
      <c r="CG468">
        <f t="shared" si="85"/>
        <v>0</v>
      </c>
      <c r="CH468">
        <f t="shared" si="86"/>
        <v>0</v>
      </c>
    </row>
    <row r="469" spans="1:86" hidden="1" x14ac:dyDescent="0.25">
      <c r="A469" t="s">
        <v>745</v>
      </c>
      <c r="B469" t="s">
        <v>746</v>
      </c>
      <c r="C469" t="s">
        <v>201</v>
      </c>
      <c r="D469" t="s">
        <v>256</v>
      </c>
      <c r="E469" t="s">
        <v>747</v>
      </c>
      <c r="F469" t="s">
        <v>109</v>
      </c>
      <c r="G469">
        <v>112</v>
      </c>
      <c r="H469">
        <v>105</v>
      </c>
      <c r="I469" t="s">
        <v>80</v>
      </c>
      <c r="J469" t="s">
        <v>80</v>
      </c>
      <c r="K469">
        <v>140</v>
      </c>
      <c r="L469">
        <v>139</v>
      </c>
      <c r="M469" t="s">
        <v>80</v>
      </c>
      <c r="N469">
        <v>1</v>
      </c>
      <c r="O469">
        <v>131</v>
      </c>
      <c r="P469">
        <v>129</v>
      </c>
      <c r="Q469" t="s">
        <v>80</v>
      </c>
      <c r="R469" t="s">
        <v>80</v>
      </c>
      <c r="S469">
        <v>117</v>
      </c>
      <c r="T469">
        <v>114</v>
      </c>
      <c r="U469" t="s">
        <v>80</v>
      </c>
      <c r="V469">
        <v>1</v>
      </c>
      <c r="W469">
        <v>124</v>
      </c>
      <c r="X469">
        <v>126</v>
      </c>
      <c r="Y469">
        <v>1</v>
      </c>
      <c r="Z469" t="s">
        <v>80</v>
      </c>
      <c r="AA469">
        <v>110</v>
      </c>
      <c r="AB469">
        <v>102</v>
      </c>
      <c r="AC469" t="s">
        <v>80</v>
      </c>
      <c r="AD469" t="s">
        <v>80</v>
      </c>
      <c r="AE469">
        <v>115</v>
      </c>
      <c r="AF469">
        <v>125</v>
      </c>
      <c r="AG469">
        <v>1</v>
      </c>
      <c r="AH469" t="s">
        <v>80</v>
      </c>
      <c r="AI469">
        <v>112</v>
      </c>
      <c r="AJ469">
        <v>109</v>
      </c>
      <c r="AK469" t="s">
        <v>80</v>
      </c>
      <c r="AL469" t="s">
        <v>80</v>
      </c>
      <c r="AM469">
        <v>111</v>
      </c>
      <c r="AN469">
        <v>115</v>
      </c>
      <c r="AO469" t="s">
        <v>80</v>
      </c>
      <c r="AP469" t="s">
        <v>80</v>
      </c>
      <c r="AQ469">
        <v>131</v>
      </c>
      <c r="AR469">
        <v>136</v>
      </c>
      <c r="AS469" t="s">
        <v>80</v>
      </c>
      <c r="AT469" t="s">
        <v>80</v>
      </c>
      <c r="AU469">
        <v>160</v>
      </c>
      <c r="AV469">
        <v>142</v>
      </c>
      <c r="AW469" t="s">
        <v>80</v>
      </c>
      <c r="AX469" t="s">
        <v>80</v>
      </c>
      <c r="AY469">
        <v>181</v>
      </c>
      <c r="AZ469">
        <v>190</v>
      </c>
      <c r="BA469" t="s">
        <v>80</v>
      </c>
      <c r="BB469" t="s">
        <v>80</v>
      </c>
      <c r="BC469" s="20">
        <f t="shared" si="87"/>
        <v>1544</v>
      </c>
      <c r="BD469" s="20">
        <f t="shared" si="88"/>
        <v>1532</v>
      </c>
      <c r="BG469">
        <v>201</v>
      </c>
      <c r="BH469">
        <v>176</v>
      </c>
      <c r="BI469" t="s">
        <v>80</v>
      </c>
      <c r="BJ469" t="s">
        <v>80</v>
      </c>
      <c r="BK469">
        <v>122</v>
      </c>
      <c r="BL469">
        <v>142</v>
      </c>
      <c r="BM469" t="s">
        <v>80</v>
      </c>
      <c r="BN469" t="s">
        <v>80</v>
      </c>
      <c r="BO469">
        <v>111</v>
      </c>
      <c r="BP469">
        <v>127</v>
      </c>
      <c r="BQ469" t="s">
        <v>80</v>
      </c>
      <c r="BR469" t="s">
        <v>80</v>
      </c>
      <c r="BS469">
        <v>118</v>
      </c>
      <c r="BT469">
        <v>111</v>
      </c>
      <c r="BU469">
        <v>3</v>
      </c>
      <c r="BV469" t="s">
        <v>80</v>
      </c>
      <c r="BW469">
        <v>105</v>
      </c>
      <c r="BX469">
        <v>118</v>
      </c>
      <c r="BY469" t="s">
        <v>80</v>
      </c>
      <c r="BZ469" t="s">
        <v>80</v>
      </c>
      <c r="CA469" s="20">
        <f t="shared" si="89"/>
        <v>657</v>
      </c>
      <c r="CB469" s="20">
        <f t="shared" si="90"/>
        <v>674</v>
      </c>
      <c r="CE469">
        <f t="shared" si="83"/>
        <v>2201</v>
      </c>
      <c r="CF469">
        <f t="shared" si="84"/>
        <v>2206</v>
      </c>
      <c r="CG469">
        <f t="shared" si="85"/>
        <v>0</v>
      </c>
      <c r="CH469">
        <f t="shared" si="86"/>
        <v>0</v>
      </c>
    </row>
    <row r="470" spans="1:86" hidden="1" x14ac:dyDescent="0.25">
      <c r="A470" t="s">
        <v>570</v>
      </c>
      <c r="B470" t="s">
        <v>571</v>
      </c>
      <c r="C470" t="s">
        <v>83</v>
      </c>
      <c r="D470" t="s">
        <v>245</v>
      </c>
      <c r="E470" t="s">
        <v>572</v>
      </c>
      <c r="F470" t="s">
        <v>109</v>
      </c>
      <c r="G470" t="s">
        <v>80</v>
      </c>
      <c r="H470">
        <v>1</v>
      </c>
      <c r="I470" t="s">
        <v>80</v>
      </c>
      <c r="J470">
        <v>1</v>
      </c>
      <c r="K470" t="s">
        <v>80</v>
      </c>
      <c r="L470" t="s">
        <v>80</v>
      </c>
      <c r="M470" t="s">
        <v>80</v>
      </c>
      <c r="N470" t="s">
        <v>80</v>
      </c>
      <c r="O470" t="s">
        <v>80</v>
      </c>
      <c r="P470" t="s">
        <v>80</v>
      </c>
      <c r="Q470" t="s">
        <v>80</v>
      </c>
      <c r="R470" t="s">
        <v>80</v>
      </c>
      <c r="S470" t="s">
        <v>80</v>
      </c>
      <c r="T470" t="s">
        <v>80</v>
      </c>
      <c r="U470" t="s">
        <v>80</v>
      </c>
      <c r="V470" t="s">
        <v>80</v>
      </c>
      <c r="W470" t="s">
        <v>80</v>
      </c>
      <c r="X470" t="s">
        <v>80</v>
      </c>
      <c r="Y470" t="s">
        <v>80</v>
      </c>
      <c r="Z470" t="s">
        <v>80</v>
      </c>
      <c r="AA470" t="s">
        <v>80</v>
      </c>
      <c r="AB470" t="s">
        <v>80</v>
      </c>
      <c r="AC470" t="s">
        <v>80</v>
      </c>
      <c r="AD470" t="s">
        <v>80</v>
      </c>
      <c r="AE470" t="s">
        <v>80</v>
      </c>
      <c r="AF470" t="s">
        <v>80</v>
      </c>
      <c r="AG470" t="s">
        <v>80</v>
      </c>
      <c r="AH470" t="s">
        <v>80</v>
      </c>
      <c r="AI470" t="s">
        <v>80</v>
      </c>
      <c r="AJ470" t="s">
        <v>80</v>
      </c>
      <c r="AK470" t="s">
        <v>80</v>
      </c>
      <c r="AL470" t="s">
        <v>80</v>
      </c>
      <c r="AM470" t="s">
        <v>80</v>
      </c>
      <c r="AN470" t="s">
        <v>80</v>
      </c>
      <c r="AO470" t="s">
        <v>80</v>
      </c>
      <c r="AP470" t="s">
        <v>80</v>
      </c>
      <c r="AQ470" t="s">
        <v>80</v>
      </c>
      <c r="AR470" t="s">
        <v>80</v>
      </c>
      <c r="AS470" t="s">
        <v>80</v>
      </c>
      <c r="AT470" t="s">
        <v>80</v>
      </c>
      <c r="AU470" t="s">
        <v>80</v>
      </c>
      <c r="AV470" t="s">
        <v>80</v>
      </c>
      <c r="AW470" t="s">
        <v>80</v>
      </c>
      <c r="AX470" t="s">
        <v>80</v>
      </c>
      <c r="AY470" t="s">
        <v>80</v>
      </c>
      <c r="AZ470" t="s">
        <v>80</v>
      </c>
      <c r="BA470" t="s">
        <v>80</v>
      </c>
      <c r="BB470" t="s">
        <v>80</v>
      </c>
      <c r="BG470" t="s">
        <v>80</v>
      </c>
      <c r="BH470" t="s">
        <v>80</v>
      </c>
      <c r="BI470" t="s">
        <v>80</v>
      </c>
      <c r="BJ470" t="s">
        <v>80</v>
      </c>
      <c r="BK470" t="s">
        <v>80</v>
      </c>
      <c r="BL470" t="s">
        <v>80</v>
      </c>
      <c r="BM470" t="s">
        <v>80</v>
      </c>
      <c r="BN470" t="s">
        <v>80</v>
      </c>
      <c r="BO470" t="s">
        <v>80</v>
      </c>
      <c r="BP470" t="s">
        <v>80</v>
      </c>
      <c r="BQ470" t="s">
        <v>80</v>
      </c>
      <c r="BR470" t="s">
        <v>80</v>
      </c>
      <c r="BS470" t="s">
        <v>80</v>
      </c>
      <c r="BT470" t="s">
        <v>80</v>
      </c>
      <c r="BU470" t="s">
        <v>80</v>
      </c>
      <c r="BV470" t="s">
        <v>80</v>
      </c>
      <c r="BW470" t="s">
        <v>80</v>
      </c>
      <c r="BX470" t="s">
        <v>80</v>
      </c>
      <c r="BY470" t="s">
        <v>80</v>
      </c>
      <c r="BZ470" t="s">
        <v>80</v>
      </c>
      <c r="CE470">
        <f t="shared" si="83"/>
        <v>0</v>
      </c>
      <c r="CF470">
        <f t="shared" si="84"/>
        <v>0</v>
      </c>
      <c r="CG470">
        <f t="shared" si="85"/>
        <v>0</v>
      </c>
      <c r="CH470">
        <f t="shared" si="86"/>
        <v>0</v>
      </c>
    </row>
    <row r="471" spans="1:86" hidden="1" x14ac:dyDescent="0.25">
      <c r="A471" t="s">
        <v>570</v>
      </c>
      <c r="B471" t="s">
        <v>571</v>
      </c>
      <c r="C471" t="s">
        <v>83</v>
      </c>
      <c r="D471" t="s">
        <v>245</v>
      </c>
      <c r="E471" t="s">
        <v>572</v>
      </c>
      <c r="F471" t="s">
        <v>110</v>
      </c>
      <c r="G471" t="s">
        <v>80</v>
      </c>
      <c r="H471" t="s">
        <v>80</v>
      </c>
      <c r="I471" t="s">
        <v>80</v>
      </c>
      <c r="J471" t="s">
        <v>80</v>
      </c>
      <c r="K471" t="s">
        <v>80</v>
      </c>
      <c r="L471" t="s">
        <v>80</v>
      </c>
      <c r="M471" t="s">
        <v>80</v>
      </c>
      <c r="N471" t="s">
        <v>80</v>
      </c>
      <c r="O471" t="s">
        <v>80</v>
      </c>
      <c r="P471" t="s">
        <v>80</v>
      </c>
      <c r="Q471" t="s">
        <v>80</v>
      </c>
      <c r="R471" t="s">
        <v>80</v>
      </c>
      <c r="S471" t="s">
        <v>80</v>
      </c>
      <c r="T471" t="s">
        <v>80</v>
      </c>
      <c r="U471" t="s">
        <v>80</v>
      </c>
      <c r="V471" t="s">
        <v>80</v>
      </c>
      <c r="W471" t="s">
        <v>80</v>
      </c>
      <c r="X471" t="s">
        <v>80</v>
      </c>
      <c r="Y471" t="s">
        <v>80</v>
      </c>
      <c r="Z471" t="s">
        <v>80</v>
      </c>
      <c r="AA471" t="s">
        <v>80</v>
      </c>
      <c r="AB471" t="s">
        <v>80</v>
      </c>
      <c r="AC471" t="s">
        <v>80</v>
      </c>
      <c r="AD471" t="s">
        <v>80</v>
      </c>
      <c r="AE471" t="s">
        <v>80</v>
      </c>
      <c r="AF471" t="s">
        <v>80</v>
      </c>
      <c r="AG471" t="s">
        <v>80</v>
      </c>
      <c r="AH471" t="s">
        <v>80</v>
      </c>
      <c r="AI471" t="s">
        <v>80</v>
      </c>
      <c r="AJ471" t="s">
        <v>80</v>
      </c>
      <c r="AK471" t="s">
        <v>80</v>
      </c>
      <c r="AL471" t="s">
        <v>80</v>
      </c>
      <c r="AM471" t="s">
        <v>80</v>
      </c>
      <c r="AN471" t="s">
        <v>80</v>
      </c>
      <c r="AO471" t="s">
        <v>80</v>
      </c>
      <c r="AP471" t="s">
        <v>80</v>
      </c>
      <c r="AQ471" t="s">
        <v>80</v>
      </c>
      <c r="AR471" t="s">
        <v>80</v>
      </c>
      <c r="AS471" t="s">
        <v>80</v>
      </c>
      <c r="AT471" t="s">
        <v>80</v>
      </c>
      <c r="AU471" t="s">
        <v>80</v>
      </c>
      <c r="AV471" t="s">
        <v>80</v>
      </c>
      <c r="AW471" t="s">
        <v>80</v>
      </c>
      <c r="AX471" t="s">
        <v>80</v>
      </c>
      <c r="AY471" t="s">
        <v>80</v>
      </c>
      <c r="AZ471" t="s">
        <v>80</v>
      </c>
      <c r="BA471" t="s">
        <v>80</v>
      </c>
      <c r="BB471" t="s">
        <v>80</v>
      </c>
      <c r="BG471" t="s">
        <v>80</v>
      </c>
      <c r="BH471" t="s">
        <v>80</v>
      </c>
      <c r="BI471" t="s">
        <v>80</v>
      </c>
      <c r="BJ471" t="s">
        <v>80</v>
      </c>
      <c r="BK471" t="s">
        <v>80</v>
      </c>
      <c r="BL471" t="s">
        <v>80</v>
      </c>
      <c r="BM471" t="s">
        <v>80</v>
      </c>
      <c r="BN471" t="s">
        <v>80</v>
      </c>
      <c r="BO471">
        <v>1</v>
      </c>
      <c r="BP471">
        <v>1</v>
      </c>
      <c r="BQ471" t="s">
        <v>80</v>
      </c>
      <c r="BR471" t="s">
        <v>80</v>
      </c>
      <c r="BS471" t="s">
        <v>80</v>
      </c>
      <c r="BT471" t="s">
        <v>80</v>
      </c>
      <c r="BU471" t="s">
        <v>80</v>
      </c>
      <c r="BV471" t="s">
        <v>80</v>
      </c>
      <c r="BW471" t="s">
        <v>80</v>
      </c>
      <c r="BX471" t="s">
        <v>80</v>
      </c>
      <c r="BY471" t="s">
        <v>80</v>
      </c>
      <c r="BZ471" t="s">
        <v>80</v>
      </c>
      <c r="CE471">
        <f t="shared" si="83"/>
        <v>0</v>
      </c>
      <c r="CF471">
        <f t="shared" si="84"/>
        <v>0</v>
      </c>
      <c r="CG471">
        <f t="shared" si="85"/>
        <v>0</v>
      </c>
      <c r="CH471">
        <f t="shared" si="86"/>
        <v>0</v>
      </c>
    </row>
    <row r="472" spans="1:86" hidden="1" x14ac:dyDescent="0.25">
      <c r="A472" t="s">
        <v>601</v>
      </c>
      <c r="B472" t="s">
        <v>602</v>
      </c>
      <c r="C472" t="s">
        <v>106</v>
      </c>
      <c r="D472" t="s">
        <v>107</v>
      </c>
      <c r="E472" t="s">
        <v>603</v>
      </c>
      <c r="F472" t="s">
        <v>86</v>
      </c>
      <c r="G472">
        <v>2</v>
      </c>
      <c r="H472">
        <v>1</v>
      </c>
      <c r="I472" t="s">
        <v>80</v>
      </c>
      <c r="J472" t="s">
        <v>80</v>
      </c>
      <c r="K472">
        <v>8</v>
      </c>
      <c r="L472">
        <v>7</v>
      </c>
      <c r="M472" t="s">
        <v>80</v>
      </c>
      <c r="N472" t="s">
        <v>80</v>
      </c>
      <c r="O472">
        <v>14</v>
      </c>
      <c r="P472">
        <v>13</v>
      </c>
      <c r="Q472" t="s">
        <v>80</v>
      </c>
      <c r="R472" t="s">
        <v>80</v>
      </c>
      <c r="S472">
        <v>4</v>
      </c>
      <c r="T472">
        <v>7</v>
      </c>
      <c r="U472" t="s">
        <v>80</v>
      </c>
      <c r="V472" t="s">
        <v>80</v>
      </c>
      <c r="W472">
        <v>11</v>
      </c>
      <c r="X472">
        <v>10</v>
      </c>
      <c r="Y472" t="s">
        <v>80</v>
      </c>
      <c r="Z472" t="s">
        <v>80</v>
      </c>
      <c r="AA472">
        <v>5</v>
      </c>
      <c r="AB472">
        <v>5</v>
      </c>
      <c r="AC472" t="s">
        <v>80</v>
      </c>
      <c r="AD472" t="s">
        <v>80</v>
      </c>
      <c r="AE472">
        <v>4</v>
      </c>
      <c r="AF472">
        <v>5</v>
      </c>
      <c r="AG472" t="s">
        <v>80</v>
      </c>
      <c r="AH472" t="s">
        <v>80</v>
      </c>
      <c r="AI472">
        <v>5</v>
      </c>
      <c r="AJ472">
        <v>5</v>
      </c>
      <c r="AK472" t="s">
        <v>80</v>
      </c>
      <c r="AL472" t="s">
        <v>80</v>
      </c>
      <c r="AM472">
        <v>10</v>
      </c>
      <c r="AN472">
        <v>9</v>
      </c>
      <c r="AO472" t="s">
        <v>80</v>
      </c>
      <c r="AP472" t="s">
        <v>80</v>
      </c>
      <c r="AQ472">
        <v>7</v>
      </c>
      <c r="AR472">
        <v>8</v>
      </c>
      <c r="AS472" t="s">
        <v>80</v>
      </c>
      <c r="AT472" t="s">
        <v>80</v>
      </c>
      <c r="AU472">
        <v>8</v>
      </c>
      <c r="AV472">
        <v>7</v>
      </c>
      <c r="AW472" t="s">
        <v>80</v>
      </c>
      <c r="AX472" t="s">
        <v>80</v>
      </c>
      <c r="AY472">
        <v>7</v>
      </c>
      <c r="AZ472">
        <v>7</v>
      </c>
      <c r="BA472" t="s">
        <v>80</v>
      </c>
      <c r="BB472" t="s">
        <v>80</v>
      </c>
      <c r="BC472" s="20">
        <f t="shared" si="87"/>
        <v>85</v>
      </c>
      <c r="BD472" s="20">
        <f t="shared" si="88"/>
        <v>84</v>
      </c>
      <c r="BG472">
        <v>8</v>
      </c>
      <c r="BH472">
        <v>9</v>
      </c>
      <c r="BI472" t="s">
        <v>80</v>
      </c>
      <c r="BJ472">
        <v>1</v>
      </c>
      <c r="BK472">
        <v>13</v>
      </c>
      <c r="BL472">
        <v>12</v>
      </c>
      <c r="BM472" t="s">
        <v>80</v>
      </c>
      <c r="BN472" t="s">
        <v>80</v>
      </c>
      <c r="BO472">
        <v>5</v>
      </c>
      <c r="BP472">
        <v>5</v>
      </c>
      <c r="BQ472" t="s">
        <v>80</v>
      </c>
      <c r="BR472" t="s">
        <v>80</v>
      </c>
      <c r="BS472">
        <v>4</v>
      </c>
      <c r="BT472">
        <v>5</v>
      </c>
      <c r="BU472" t="s">
        <v>80</v>
      </c>
      <c r="BV472" t="s">
        <v>80</v>
      </c>
      <c r="BW472" t="s">
        <v>80</v>
      </c>
      <c r="BX472" t="s">
        <v>80</v>
      </c>
      <c r="BY472" t="s">
        <v>80</v>
      </c>
      <c r="BZ472" t="s">
        <v>80</v>
      </c>
      <c r="CE472">
        <f t="shared" si="83"/>
        <v>85</v>
      </c>
      <c r="CF472">
        <f t="shared" si="84"/>
        <v>84</v>
      </c>
      <c r="CG472">
        <f t="shared" si="85"/>
        <v>0</v>
      </c>
      <c r="CH472">
        <f t="shared" si="86"/>
        <v>0</v>
      </c>
    </row>
    <row r="473" spans="1:86" hidden="1" x14ac:dyDescent="0.25">
      <c r="A473" t="s">
        <v>604</v>
      </c>
      <c r="B473" t="s">
        <v>605</v>
      </c>
      <c r="C473" t="s">
        <v>100</v>
      </c>
      <c r="D473" t="s">
        <v>101</v>
      </c>
      <c r="E473" t="s">
        <v>606</v>
      </c>
      <c r="F473" t="s">
        <v>92</v>
      </c>
      <c r="G473" t="s">
        <v>80</v>
      </c>
      <c r="H473" t="s">
        <v>80</v>
      </c>
      <c r="I473" t="s">
        <v>80</v>
      </c>
      <c r="J473" t="s">
        <v>80</v>
      </c>
      <c r="K473" t="s">
        <v>80</v>
      </c>
      <c r="L473" t="s">
        <v>80</v>
      </c>
      <c r="M473" t="s">
        <v>80</v>
      </c>
      <c r="N473" t="s">
        <v>80</v>
      </c>
      <c r="O473" t="s">
        <v>80</v>
      </c>
      <c r="P473" t="s">
        <v>80</v>
      </c>
      <c r="Q473" t="s">
        <v>80</v>
      </c>
      <c r="R473" t="s">
        <v>80</v>
      </c>
      <c r="S473" t="s">
        <v>80</v>
      </c>
      <c r="T473" t="s">
        <v>80</v>
      </c>
      <c r="U473" t="s">
        <v>80</v>
      </c>
      <c r="V473" t="s">
        <v>80</v>
      </c>
      <c r="W473" t="s">
        <v>80</v>
      </c>
      <c r="X473" t="s">
        <v>80</v>
      </c>
      <c r="Y473" t="s">
        <v>80</v>
      </c>
      <c r="Z473" t="s">
        <v>80</v>
      </c>
      <c r="AA473" t="s">
        <v>80</v>
      </c>
      <c r="AB473" t="s">
        <v>80</v>
      </c>
      <c r="AC473" t="s">
        <v>80</v>
      </c>
      <c r="AD473" t="s">
        <v>80</v>
      </c>
      <c r="AE473" t="s">
        <v>80</v>
      </c>
      <c r="AF473" t="s">
        <v>80</v>
      </c>
      <c r="AG473" t="s">
        <v>80</v>
      </c>
      <c r="AH473" t="s">
        <v>80</v>
      </c>
      <c r="AI473" t="s">
        <v>80</v>
      </c>
      <c r="AJ473" t="s">
        <v>80</v>
      </c>
      <c r="AK473" t="s">
        <v>80</v>
      </c>
      <c r="AL473" t="s">
        <v>80</v>
      </c>
      <c r="AM473" t="s">
        <v>80</v>
      </c>
      <c r="AN473" t="s">
        <v>80</v>
      </c>
      <c r="AO473" t="s">
        <v>80</v>
      </c>
      <c r="AP473" t="s">
        <v>80</v>
      </c>
      <c r="AQ473" t="s">
        <v>80</v>
      </c>
      <c r="AR473" t="s">
        <v>80</v>
      </c>
      <c r="AS473" t="s">
        <v>80</v>
      </c>
      <c r="AT473" t="s">
        <v>80</v>
      </c>
      <c r="AU473" t="s">
        <v>80</v>
      </c>
      <c r="AV473" t="s">
        <v>80</v>
      </c>
      <c r="AW473" t="s">
        <v>80</v>
      </c>
      <c r="AX473" t="s">
        <v>80</v>
      </c>
      <c r="AY473" t="s">
        <v>80</v>
      </c>
      <c r="AZ473" t="s">
        <v>80</v>
      </c>
      <c r="BA473" t="s">
        <v>80</v>
      </c>
      <c r="BB473" t="s">
        <v>80</v>
      </c>
      <c r="BG473">
        <v>1</v>
      </c>
      <c r="BH473">
        <v>1</v>
      </c>
      <c r="BI473" t="s">
        <v>80</v>
      </c>
      <c r="BJ473" t="s">
        <v>80</v>
      </c>
      <c r="BK473" t="s">
        <v>80</v>
      </c>
      <c r="BL473" t="s">
        <v>80</v>
      </c>
      <c r="BM473" t="s">
        <v>80</v>
      </c>
      <c r="BN473" t="s">
        <v>80</v>
      </c>
      <c r="BO473">
        <v>1</v>
      </c>
      <c r="BP473">
        <v>1</v>
      </c>
      <c r="BQ473" t="s">
        <v>80</v>
      </c>
      <c r="BR473" t="s">
        <v>80</v>
      </c>
      <c r="BS473" t="s">
        <v>80</v>
      </c>
      <c r="BT473" t="s">
        <v>80</v>
      </c>
      <c r="BU473" t="s">
        <v>80</v>
      </c>
      <c r="BV473" t="s">
        <v>80</v>
      </c>
      <c r="BW473">
        <v>3</v>
      </c>
      <c r="BX473">
        <v>3</v>
      </c>
      <c r="BY473" t="s">
        <v>80</v>
      </c>
      <c r="BZ473" t="s">
        <v>80</v>
      </c>
      <c r="CE473">
        <f t="shared" si="83"/>
        <v>0</v>
      </c>
      <c r="CF473">
        <f t="shared" si="84"/>
        <v>0</v>
      </c>
      <c r="CG473">
        <f t="shared" si="85"/>
        <v>0</v>
      </c>
      <c r="CH473">
        <f t="shared" si="86"/>
        <v>0</v>
      </c>
    </row>
    <row r="474" spans="1:86" hidden="1" x14ac:dyDescent="0.25">
      <c r="A474" t="s">
        <v>604</v>
      </c>
      <c r="B474" t="s">
        <v>605</v>
      </c>
      <c r="C474" t="s">
        <v>100</v>
      </c>
      <c r="D474" t="s">
        <v>101</v>
      </c>
      <c r="E474" t="s">
        <v>606</v>
      </c>
      <c r="F474" t="s">
        <v>86</v>
      </c>
      <c r="G474">
        <v>1</v>
      </c>
      <c r="H474">
        <v>1</v>
      </c>
      <c r="I474" t="s">
        <v>80</v>
      </c>
      <c r="J474" t="s">
        <v>80</v>
      </c>
      <c r="K474">
        <v>1</v>
      </c>
      <c r="L474">
        <v>1</v>
      </c>
      <c r="M474" t="s">
        <v>80</v>
      </c>
      <c r="N474" t="s">
        <v>80</v>
      </c>
      <c r="O474">
        <v>2</v>
      </c>
      <c r="P474">
        <v>2</v>
      </c>
      <c r="Q474" t="s">
        <v>80</v>
      </c>
      <c r="R474" t="s">
        <v>80</v>
      </c>
      <c r="S474">
        <v>1</v>
      </c>
      <c r="T474" t="s">
        <v>80</v>
      </c>
      <c r="U474" t="s">
        <v>80</v>
      </c>
      <c r="V474" t="s">
        <v>80</v>
      </c>
      <c r="W474" t="s">
        <v>80</v>
      </c>
      <c r="X474">
        <v>1</v>
      </c>
      <c r="Y474" t="s">
        <v>80</v>
      </c>
      <c r="Z474" t="s">
        <v>80</v>
      </c>
      <c r="AA474">
        <v>1</v>
      </c>
      <c r="AB474">
        <v>1</v>
      </c>
      <c r="AC474" t="s">
        <v>80</v>
      </c>
      <c r="AD474" t="s">
        <v>80</v>
      </c>
      <c r="AE474" t="s">
        <v>80</v>
      </c>
      <c r="AF474" t="s">
        <v>80</v>
      </c>
      <c r="AG474" t="s">
        <v>80</v>
      </c>
      <c r="AH474" t="s">
        <v>80</v>
      </c>
      <c r="AI474">
        <v>1</v>
      </c>
      <c r="AJ474">
        <v>1</v>
      </c>
      <c r="AK474" t="s">
        <v>80</v>
      </c>
      <c r="AL474" t="s">
        <v>80</v>
      </c>
      <c r="AM474" t="s">
        <v>80</v>
      </c>
      <c r="AN474" t="s">
        <v>80</v>
      </c>
      <c r="AO474" t="s">
        <v>80</v>
      </c>
      <c r="AP474" t="s">
        <v>80</v>
      </c>
      <c r="AQ474">
        <v>1</v>
      </c>
      <c r="AR474">
        <v>1</v>
      </c>
      <c r="AS474" t="s">
        <v>80</v>
      </c>
      <c r="AT474" t="s">
        <v>80</v>
      </c>
      <c r="AU474">
        <v>5</v>
      </c>
      <c r="AV474">
        <v>4</v>
      </c>
      <c r="AW474" t="s">
        <v>80</v>
      </c>
      <c r="AX474" t="s">
        <v>80</v>
      </c>
      <c r="AY474">
        <v>3</v>
      </c>
      <c r="AZ474">
        <v>4</v>
      </c>
      <c r="BA474" t="s">
        <v>80</v>
      </c>
      <c r="BB474" t="s">
        <v>80</v>
      </c>
      <c r="BG474">
        <v>3</v>
      </c>
      <c r="BH474">
        <v>2</v>
      </c>
      <c r="BI474" t="s">
        <v>80</v>
      </c>
      <c r="BJ474" t="s">
        <v>80</v>
      </c>
      <c r="BK474">
        <v>3</v>
      </c>
      <c r="BL474">
        <v>3</v>
      </c>
      <c r="BM474" t="s">
        <v>80</v>
      </c>
      <c r="BN474" t="s">
        <v>80</v>
      </c>
      <c r="BO474">
        <v>6</v>
      </c>
      <c r="BP474">
        <v>7</v>
      </c>
      <c r="BQ474" t="s">
        <v>80</v>
      </c>
      <c r="BR474" t="s">
        <v>80</v>
      </c>
      <c r="BS474">
        <v>3</v>
      </c>
      <c r="BT474">
        <v>3</v>
      </c>
      <c r="BU474" t="s">
        <v>80</v>
      </c>
      <c r="BV474" t="s">
        <v>80</v>
      </c>
      <c r="BW474">
        <v>3</v>
      </c>
      <c r="BX474">
        <v>3</v>
      </c>
      <c r="BY474" t="s">
        <v>80</v>
      </c>
      <c r="BZ474" t="s">
        <v>80</v>
      </c>
      <c r="CA474" s="20">
        <f t="shared" si="89"/>
        <v>18</v>
      </c>
      <c r="CB474" s="20">
        <f t="shared" si="90"/>
        <v>18</v>
      </c>
      <c r="CE474">
        <f t="shared" si="83"/>
        <v>18</v>
      </c>
      <c r="CF474">
        <f t="shared" si="84"/>
        <v>18</v>
      </c>
      <c r="CG474">
        <f t="shared" si="85"/>
        <v>0</v>
      </c>
      <c r="CH474">
        <f t="shared" si="86"/>
        <v>0</v>
      </c>
    </row>
    <row r="475" spans="1:86" hidden="1" x14ac:dyDescent="0.25">
      <c r="A475" t="s">
        <v>748</v>
      </c>
      <c r="B475" t="s">
        <v>749</v>
      </c>
      <c r="C475" t="s">
        <v>89</v>
      </c>
      <c r="D475" t="s">
        <v>478</v>
      </c>
      <c r="E475" t="s">
        <v>750</v>
      </c>
      <c r="F475" t="s">
        <v>86</v>
      </c>
      <c r="G475">
        <v>3</v>
      </c>
      <c r="H475">
        <v>3</v>
      </c>
      <c r="I475" t="s">
        <v>80</v>
      </c>
      <c r="J475" t="s">
        <v>80</v>
      </c>
      <c r="K475">
        <v>1</v>
      </c>
      <c r="L475">
        <v>1</v>
      </c>
      <c r="M475" t="s">
        <v>80</v>
      </c>
      <c r="N475" t="s">
        <v>80</v>
      </c>
      <c r="O475">
        <v>1</v>
      </c>
      <c r="P475">
        <v>1</v>
      </c>
      <c r="Q475" t="s">
        <v>80</v>
      </c>
      <c r="R475" t="s">
        <v>80</v>
      </c>
      <c r="S475" t="s">
        <v>80</v>
      </c>
      <c r="T475" t="s">
        <v>80</v>
      </c>
      <c r="U475" t="s">
        <v>80</v>
      </c>
      <c r="V475" t="s">
        <v>80</v>
      </c>
      <c r="W475">
        <v>1</v>
      </c>
      <c r="X475">
        <v>1</v>
      </c>
      <c r="Y475" t="s">
        <v>80</v>
      </c>
      <c r="Z475" t="s">
        <v>80</v>
      </c>
      <c r="AA475">
        <v>2</v>
      </c>
      <c r="AB475">
        <v>2</v>
      </c>
      <c r="AC475" t="s">
        <v>80</v>
      </c>
      <c r="AD475" t="s">
        <v>80</v>
      </c>
      <c r="AE475">
        <v>9</v>
      </c>
      <c r="AF475">
        <v>9</v>
      </c>
      <c r="AG475" t="s">
        <v>80</v>
      </c>
      <c r="AH475" t="s">
        <v>80</v>
      </c>
      <c r="AI475">
        <v>3</v>
      </c>
      <c r="AJ475">
        <v>3</v>
      </c>
      <c r="AK475" t="s">
        <v>80</v>
      </c>
      <c r="AL475" t="s">
        <v>80</v>
      </c>
      <c r="AM475">
        <v>3</v>
      </c>
      <c r="AN475">
        <v>3</v>
      </c>
      <c r="AO475" t="s">
        <v>80</v>
      </c>
      <c r="AP475" t="s">
        <v>80</v>
      </c>
      <c r="AQ475">
        <v>4</v>
      </c>
      <c r="AR475">
        <v>4</v>
      </c>
      <c r="AS475" t="s">
        <v>80</v>
      </c>
      <c r="AT475" t="s">
        <v>80</v>
      </c>
      <c r="AU475">
        <v>5</v>
      </c>
      <c r="AV475">
        <v>5</v>
      </c>
      <c r="AW475" t="s">
        <v>80</v>
      </c>
      <c r="AX475" t="s">
        <v>80</v>
      </c>
      <c r="AY475">
        <v>5</v>
      </c>
      <c r="AZ475">
        <v>5</v>
      </c>
      <c r="BA475" t="s">
        <v>80</v>
      </c>
      <c r="BB475" t="s">
        <v>80</v>
      </c>
      <c r="BG475">
        <v>3</v>
      </c>
      <c r="BH475">
        <v>3</v>
      </c>
      <c r="BI475" t="s">
        <v>80</v>
      </c>
      <c r="BJ475" t="s">
        <v>80</v>
      </c>
      <c r="BK475">
        <v>1</v>
      </c>
      <c r="BL475">
        <v>1</v>
      </c>
      <c r="BM475" t="s">
        <v>80</v>
      </c>
      <c r="BN475" t="s">
        <v>80</v>
      </c>
      <c r="BO475">
        <v>5</v>
      </c>
      <c r="BP475">
        <v>5</v>
      </c>
      <c r="BQ475" t="s">
        <v>80</v>
      </c>
      <c r="BR475" t="s">
        <v>80</v>
      </c>
      <c r="BS475" t="s">
        <v>80</v>
      </c>
      <c r="BT475" t="s">
        <v>80</v>
      </c>
      <c r="BU475" t="s">
        <v>80</v>
      </c>
      <c r="BV475" t="s">
        <v>80</v>
      </c>
      <c r="BW475">
        <v>5</v>
      </c>
      <c r="BX475">
        <v>5</v>
      </c>
      <c r="BY475" t="s">
        <v>80</v>
      </c>
      <c r="BZ475" t="s">
        <v>80</v>
      </c>
      <c r="CE475">
        <f t="shared" si="83"/>
        <v>0</v>
      </c>
      <c r="CF475">
        <f t="shared" si="84"/>
        <v>0</v>
      </c>
      <c r="CG475">
        <f t="shared" si="85"/>
        <v>0</v>
      </c>
      <c r="CH475">
        <f t="shared" si="86"/>
        <v>0</v>
      </c>
    </row>
    <row r="476" spans="1:86" hidden="1" x14ac:dyDescent="0.25">
      <c r="A476" t="s">
        <v>751</v>
      </c>
      <c r="B476" t="s">
        <v>752</v>
      </c>
      <c r="C476" t="s">
        <v>83</v>
      </c>
      <c r="D476" t="s">
        <v>140</v>
      </c>
      <c r="E476" t="s">
        <v>753</v>
      </c>
      <c r="F476" t="s">
        <v>86</v>
      </c>
      <c r="G476">
        <v>6</v>
      </c>
      <c r="H476">
        <v>6</v>
      </c>
      <c r="I476" t="s">
        <v>80</v>
      </c>
      <c r="J476" t="s">
        <v>80</v>
      </c>
      <c r="K476">
        <v>9</v>
      </c>
      <c r="L476">
        <v>9</v>
      </c>
      <c r="M476" t="s">
        <v>80</v>
      </c>
      <c r="N476" t="s">
        <v>80</v>
      </c>
      <c r="O476">
        <v>8</v>
      </c>
      <c r="P476">
        <v>8</v>
      </c>
      <c r="Q476" t="s">
        <v>80</v>
      </c>
      <c r="R476" t="s">
        <v>80</v>
      </c>
      <c r="S476">
        <v>9</v>
      </c>
      <c r="T476">
        <v>9</v>
      </c>
      <c r="U476" t="s">
        <v>80</v>
      </c>
      <c r="V476" t="s">
        <v>80</v>
      </c>
      <c r="W476">
        <v>13</v>
      </c>
      <c r="X476">
        <v>13</v>
      </c>
      <c r="Y476" t="s">
        <v>80</v>
      </c>
      <c r="Z476" t="s">
        <v>80</v>
      </c>
      <c r="AA476">
        <v>11</v>
      </c>
      <c r="AB476">
        <v>11</v>
      </c>
      <c r="AC476" t="s">
        <v>80</v>
      </c>
      <c r="AD476" t="s">
        <v>80</v>
      </c>
      <c r="AE476">
        <v>9</v>
      </c>
      <c r="AF476">
        <v>9</v>
      </c>
      <c r="AG476" t="s">
        <v>80</v>
      </c>
      <c r="AH476" t="s">
        <v>80</v>
      </c>
      <c r="AI476">
        <v>5</v>
      </c>
      <c r="AJ476">
        <v>5</v>
      </c>
      <c r="AK476" t="s">
        <v>80</v>
      </c>
      <c r="AL476" t="s">
        <v>80</v>
      </c>
      <c r="AM476">
        <v>6</v>
      </c>
      <c r="AN476">
        <v>6</v>
      </c>
      <c r="AO476" t="s">
        <v>80</v>
      </c>
      <c r="AP476" t="s">
        <v>80</v>
      </c>
      <c r="AQ476">
        <v>11</v>
      </c>
      <c r="AR476">
        <v>11</v>
      </c>
      <c r="AS476" t="s">
        <v>80</v>
      </c>
      <c r="AT476" t="s">
        <v>80</v>
      </c>
      <c r="AU476">
        <v>8</v>
      </c>
      <c r="AV476">
        <v>7</v>
      </c>
      <c r="AW476" t="s">
        <v>80</v>
      </c>
      <c r="AX476" t="s">
        <v>80</v>
      </c>
      <c r="AY476">
        <v>6</v>
      </c>
      <c r="AZ476">
        <v>7</v>
      </c>
      <c r="BA476" t="s">
        <v>80</v>
      </c>
      <c r="BB476" t="s">
        <v>80</v>
      </c>
      <c r="BC476" s="20">
        <f t="shared" si="87"/>
        <v>101</v>
      </c>
      <c r="BD476" s="20">
        <f t="shared" si="88"/>
        <v>101</v>
      </c>
      <c r="BG476">
        <v>5</v>
      </c>
      <c r="BH476">
        <v>4</v>
      </c>
      <c r="BI476" t="s">
        <v>80</v>
      </c>
      <c r="BJ476" t="s">
        <v>80</v>
      </c>
      <c r="BK476">
        <v>7</v>
      </c>
      <c r="BL476">
        <v>8</v>
      </c>
      <c r="BM476" t="s">
        <v>80</v>
      </c>
      <c r="BN476" t="s">
        <v>80</v>
      </c>
      <c r="BO476">
        <v>10</v>
      </c>
      <c r="BP476">
        <v>10</v>
      </c>
      <c r="BQ476" t="s">
        <v>80</v>
      </c>
      <c r="BR476" t="s">
        <v>80</v>
      </c>
      <c r="BS476">
        <v>13</v>
      </c>
      <c r="BT476">
        <v>13</v>
      </c>
      <c r="BU476" t="s">
        <v>80</v>
      </c>
      <c r="BV476" t="s">
        <v>80</v>
      </c>
      <c r="BW476">
        <v>10</v>
      </c>
      <c r="BX476">
        <v>10</v>
      </c>
      <c r="BY476" t="s">
        <v>80</v>
      </c>
      <c r="BZ476" t="s">
        <v>80</v>
      </c>
      <c r="CA476" s="20">
        <f t="shared" si="89"/>
        <v>45</v>
      </c>
      <c r="CB476" s="20">
        <f t="shared" si="90"/>
        <v>45</v>
      </c>
      <c r="CE476">
        <f t="shared" si="83"/>
        <v>146</v>
      </c>
      <c r="CF476">
        <f t="shared" si="84"/>
        <v>146</v>
      </c>
      <c r="CG476">
        <f t="shared" si="85"/>
        <v>0</v>
      </c>
      <c r="CH476">
        <f t="shared" si="86"/>
        <v>0</v>
      </c>
    </row>
    <row r="477" spans="1:86" hidden="1" x14ac:dyDescent="0.25">
      <c r="A477" t="s">
        <v>616</v>
      </c>
      <c r="B477" t="s">
        <v>617</v>
      </c>
      <c r="C477" t="s">
        <v>123</v>
      </c>
      <c r="D477" t="s">
        <v>124</v>
      </c>
      <c r="E477" t="s">
        <v>618</v>
      </c>
      <c r="F477" t="s">
        <v>109</v>
      </c>
      <c r="G477">
        <v>3</v>
      </c>
      <c r="H477">
        <v>4</v>
      </c>
      <c r="I477" t="s">
        <v>80</v>
      </c>
      <c r="J477" t="s">
        <v>80</v>
      </c>
      <c r="K477">
        <v>5</v>
      </c>
      <c r="L477">
        <v>5</v>
      </c>
      <c r="M477" t="s">
        <v>80</v>
      </c>
      <c r="N477" t="s">
        <v>80</v>
      </c>
      <c r="O477">
        <v>3</v>
      </c>
      <c r="P477">
        <v>3</v>
      </c>
      <c r="Q477" t="s">
        <v>80</v>
      </c>
      <c r="R477" t="s">
        <v>80</v>
      </c>
      <c r="S477">
        <v>4</v>
      </c>
      <c r="T477">
        <v>4</v>
      </c>
      <c r="U477" t="s">
        <v>80</v>
      </c>
      <c r="V477" t="s">
        <v>80</v>
      </c>
      <c r="W477">
        <v>5</v>
      </c>
      <c r="X477">
        <v>4</v>
      </c>
      <c r="Y477">
        <v>1</v>
      </c>
      <c r="Z477" t="s">
        <v>80</v>
      </c>
      <c r="AA477">
        <v>1</v>
      </c>
      <c r="AB477">
        <v>2</v>
      </c>
      <c r="AC477" t="s">
        <v>80</v>
      </c>
      <c r="AD477" t="s">
        <v>80</v>
      </c>
      <c r="AE477">
        <v>2</v>
      </c>
      <c r="AF477">
        <v>2</v>
      </c>
      <c r="AG477" t="s">
        <v>80</v>
      </c>
      <c r="AH477" t="s">
        <v>80</v>
      </c>
      <c r="AI477">
        <v>5</v>
      </c>
      <c r="AJ477">
        <v>4</v>
      </c>
      <c r="AK477">
        <v>1</v>
      </c>
      <c r="AL477" t="s">
        <v>80</v>
      </c>
      <c r="AM477">
        <v>1</v>
      </c>
      <c r="AN477">
        <v>2</v>
      </c>
      <c r="AO477" t="s">
        <v>80</v>
      </c>
      <c r="AP477" t="s">
        <v>80</v>
      </c>
      <c r="AQ477">
        <v>6</v>
      </c>
      <c r="AR477">
        <v>5</v>
      </c>
      <c r="AS477" t="s">
        <v>80</v>
      </c>
      <c r="AT477" t="s">
        <v>80</v>
      </c>
      <c r="AU477">
        <v>1</v>
      </c>
      <c r="AV477">
        <v>2</v>
      </c>
      <c r="AW477" t="s">
        <v>80</v>
      </c>
      <c r="AX477" t="s">
        <v>80</v>
      </c>
      <c r="AY477">
        <v>3</v>
      </c>
      <c r="AZ477">
        <v>3</v>
      </c>
      <c r="BA477">
        <v>1</v>
      </c>
      <c r="BB477" t="s">
        <v>80</v>
      </c>
      <c r="BC477" s="20">
        <f t="shared" si="87"/>
        <v>39</v>
      </c>
      <c r="BD477" s="20">
        <f t="shared" si="88"/>
        <v>40</v>
      </c>
      <c r="BG477">
        <v>1</v>
      </c>
      <c r="BH477">
        <v>1</v>
      </c>
      <c r="BI477" t="s">
        <v>80</v>
      </c>
      <c r="BJ477" t="s">
        <v>80</v>
      </c>
      <c r="BK477">
        <v>3</v>
      </c>
      <c r="BL477">
        <v>3</v>
      </c>
      <c r="BM477" t="s">
        <v>80</v>
      </c>
      <c r="BN477" t="s">
        <v>80</v>
      </c>
      <c r="BO477">
        <v>2</v>
      </c>
      <c r="BP477">
        <v>2</v>
      </c>
      <c r="BQ477" t="s">
        <v>80</v>
      </c>
      <c r="BR477" t="s">
        <v>80</v>
      </c>
      <c r="BS477">
        <v>3</v>
      </c>
      <c r="BT477">
        <v>3</v>
      </c>
      <c r="BU477" t="s">
        <v>80</v>
      </c>
      <c r="BV477" t="s">
        <v>80</v>
      </c>
      <c r="BW477">
        <v>1</v>
      </c>
      <c r="BX477">
        <v>1</v>
      </c>
      <c r="BY477" t="s">
        <v>80</v>
      </c>
      <c r="BZ477" t="s">
        <v>80</v>
      </c>
      <c r="CA477" s="20">
        <f t="shared" si="89"/>
        <v>10</v>
      </c>
      <c r="CB477" s="20">
        <f t="shared" si="90"/>
        <v>10</v>
      </c>
      <c r="CE477">
        <f t="shared" si="83"/>
        <v>49</v>
      </c>
      <c r="CF477">
        <f t="shared" si="84"/>
        <v>50</v>
      </c>
      <c r="CG477">
        <f t="shared" si="85"/>
        <v>0</v>
      </c>
      <c r="CH477">
        <f t="shared" si="86"/>
        <v>0</v>
      </c>
    </row>
    <row r="478" spans="1:86" hidden="1" x14ac:dyDescent="0.25">
      <c r="A478" t="s">
        <v>616</v>
      </c>
      <c r="B478" t="s">
        <v>617</v>
      </c>
      <c r="C478" t="s">
        <v>123</v>
      </c>
      <c r="D478" t="s">
        <v>124</v>
      </c>
      <c r="E478" t="s">
        <v>618</v>
      </c>
      <c r="F478" t="s">
        <v>120</v>
      </c>
      <c r="G478">
        <v>35</v>
      </c>
      <c r="H478">
        <v>34</v>
      </c>
      <c r="I478" t="s">
        <v>80</v>
      </c>
      <c r="J478" t="s">
        <v>80</v>
      </c>
      <c r="K478">
        <v>30</v>
      </c>
      <c r="L478">
        <v>29</v>
      </c>
      <c r="M478" t="s">
        <v>80</v>
      </c>
      <c r="N478" t="s">
        <v>80</v>
      </c>
      <c r="O478">
        <v>35</v>
      </c>
      <c r="P478">
        <v>32</v>
      </c>
      <c r="Q478" t="s">
        <v>80</v>
      </c>
      <c r="R478" t="s">
        <v>80</v>
      </c>
      <c r="S478">
        <v>30</v>
      </c>
      <c r="T478">
        <v>29</v>
      </c>
      <c r="U478" t="s">
        <v>80</v>
      </c>
      <c r="V478" t="s">
        <v>80</v>
      </c>
      <c r="W478">
        <v>37</v>
      </c>
      <c r="X478">
        <v>37</v>
      </c>
      <c r="Y478">
        <v>1</v>
      </c>
      <c r="Z478" t="s">
        <v>80</v>
      </c>
      <c r="AA478">
        <v>35</v>
      </c>
      <c r="AB478">
        <v>39</v>
      </c>
      <c r="AC478" t="s">
        <v>80</v>
      </c>
      <c r="AD478" t="s">
        <v>80</v>
      </c>
      <c r="AE478">
        <v>30</v>
      </c>
      <c r="AF478">
        <v>31</v>
      </c>
      <c r="AG478" t="s">
        <v>80</v>
      </c>
      <c r="AH478" t="s">
        <v>80</v>
      </c>
      <c r="AI478">
        <v>59</v>
      </c>
      <c r="AJ478">
        <v>58</v>
      </c>
      <c r="AK478" t="s">
        <v>80</v>
      </c>
      <c r="AL478" t="s">
        <v>80</v>
      </c>
      <c r="AM478">
        <v>33</v>
      </c>
      <c r="AN478">
        <v>34</v>
      </c>
      <c r="AO478" t="s">
        <v>80</v>
      </c>
      <c r="AP478" t="s">
        <v>80</v>
      </c>
      <c r="AQ478">
        <v>36</v>
      </c>
      <c r="AR478">
        <v>33</v>
      </c>
      <c r="AS478" t="s">
        <v>80</v>
      </c>
      <c r="AT478" t="s">
        <v>80</v>
      </c>
      <c r="AU478">
        <v>38</v>
      </c>
      <c r="AV478">
        <v>38</v>
      </c>
      <c r="AW478" t="s">
        <v>80</v>
      </c>
      <c r="AX478" t="s">
        <v>80</v>
      </c>
      <c r="AY478">
        <v>36</v>
      </c>
      <c r="AZ478">
        <v>37</v>
      </c>
      <c r="BA478" t="s">
        <v>80</v>
      </c>
      <c r="BB478" t="s">
        <v>80</v>
      </c>
      <c r="BC478" s="20">
        <f t="shared" si="87"/>
        <v>434</v>
      </c>
      <c r="BD478" s="20">
        <f t="shared" si="88"/>
        <v>431</v>
      </c>
      <c r="BG478">
        <v>37</v>
      </c>
      <c r="BH478">
        <v>35</v>
      </c>
      <c r="BI478" t="s">
        <v>80</v>
      </c>
      <c r="BJ478" t="s">
        <v>80</v>
      </c>
      <c r="BK478">
        <v>28</v>
      </c>
      <c r="BL478">
        <v>27</v>
      </c>
      <c r="BM478" t="s">
        <v>80</v>
      </c>
      <c r="BN478" t="s">
        <v>80</v>
      </c>
      <c r="BO478">
        <v>38</v>
      </c>
      <c r="BP478">
        <v>39</v>
      </c>
      <c r="BQ478" t="s">
        <v>80</v>
      </c>
      <c r="BR478" t="s">
        <v>80</v>
      </c>
      <c r="BS478">
        <v>27</v>
      </c>
      <c r="BT478">
        <v>30</v>
      </c>
      <c r="BU478" t="s">
        <v>80</v>
      </c>
      <c r="BV478" t="s">
        <v>80</v>
      </c>
      <c r="BW478">
        <v>22</v>
      </c>
      <c r="BX478">
        <v>25</v>
      </c>
      <c r="BY478" t="s">
        <v>80</v>
      </c>
      <c r="BZ478" t="s">
        <v>80</v>
      </c>
      <c r="CA478" s="20">
        <f t="shared" si="89"/>
        <v>152</v>
      </c>
      <c r="CB478" s="20">
        <f t="shared" si="90"/>
        <v>156</v>
      </c>
      <c r="CE478">
        <f t="shared" si="83"/>
        <v>586</v>
      </c>
      <c r="CF478">
        <f t="shared" si="84"/>
        <v>587</v>
      </c>
      <c r="CG478">
        <f t="shared" si="85"/>
        <v>0</v>
      </c>
      <c r="CH478">
        <f t="shared" si="86"/>
        <v>0</v>
      </c>
    </row>
    <row r="479" spans="1:86" hidden="1" x14ac:dyDescent="0.25">
      <c r="A479" t="s">
        <v>619</v>
      </c>
      <c r="B479" t="s">
        <v>620</v>
      </c>
      <c r="C479" t="s">
        <v>83</v>
      </c>
      <c r="D479" t="s">
        <v>325</v>
      </c>
      <c r="E479" t="s">
        <v>621</v>
      </c>
      <c r="F479" t="s">
        <v>542</v>
      </c>
      <c r="G479">
        <v>27</v>
      </c>
      <c r="H479">
        <v>21</v>
      </c>
      <c r="I479">
        <v>1</v>
      </c>
      <c r="J479" t="s">
        <v>80</v>
      </c>
      <c r="K479">
        <v>19</v>
      </c>
      <c r="L479">
        <v>24</v>
      </c>
      <c r="M479" t="s">
        <v>80</v>
      </c>
      <c r="N479" t="s">
        <v>80</v>
      </c>
      <c r="O479">
        <v>22</v>
      </c>
      <c r="P479">
        <v>22</v>
      </c>
      <c r="Q479" t="s">
        <v>80</v>
      </c>
      <c r="R479" t="s">
        <v>80</v>
      </c>
      <c r="S479">
        <v>21</v>
      </c>
      <c r="T479">
        <v>20</v>
      </c>
      <c r="U479" t="s">
        <v>80</v>
      </c>
      <c r="V479" t="s">
        <v>80</v>
      </c>
      <c r="W479">
        <v>21</v>
      </c>
      <c r="X479">
        <v>21</v>
      </c>
      <c r="Y479" t="s">
        <v>80</v>
      </c>
      <c r="Z479" t="s">
        <v>80</v>
      </c>
      <c r="AA479">
        <v>14</v>
      </c>
      <c r="AB479">
        <v>17</v>
      </c>
      <c r="AC479" t="s">
        <v>80</v>
      </c>
      <c r="AD479" t="s">
        <v>80</v>
      </c>
      <c r="AE479">
        <v>22</v>
      </c>
      <c r="AF479">
        <v>20</v>
      </c>
      <c r="AG479" t="s">
        <v>80</v>
      </c>
      <c r="AH479" t="s">
        <v>80</v>
      </c>
      <c r="AI479">
        <v>31</v>
      </c>
      <c r="AJ479">
        <v>29</v>
      </c>
      <c r="AK479" t="s">
        <v>80</v>
      </c>
      <c r="AL479" t="s">
        <v>80</v>
      </c>
      <c r="AM479">
        <v>22</v>
      </c>
      <c r="AN479">
        <v>22</v>
      </c>
      <c r="AO479" t="s">
        <v>80</v>
      </c>
      <c r="AP479" t="s">
        <v>80</v>
      </c>
      <c r="AQ479">
        <v>21</v>
      </c>
      <c r="AR479">
        <v>21</v>
      </c>
      <c r="AS479" t="s">
        <v>80</v>
      </c>
      <c r="AT479" t="s">
        <v>80</v>
      </c>
      <c r="AU479">
        <v>16</v>
      </c>
      <c r="AV479">
        <v>17</v>
      </c>
      <c r="AW479" t="s">
        <v>80</v>
      </c>
      <c r="AX479" t="s">
        <v>80</v>
      </c>
      <c r="AY479">
        <v>19</v>
      </c>
      <c r="AZ479">
        <v>17</v>
      </c>
      <c r="BA479" t="s">
        <v>80</v>
      </c>
      <c r="BB479" t="s">
        <v>80</v>
      </c>
      <c r="BC479" s="20">
        <f t="shared" si="87"/>
        <v>255</v>
      </c>
      <c r="BD479" s="20">
        <f t="shared" si="88"/>
        <v>251</v>
      </c>
      <c r="BG479">
        <v>25</v>
      </c>
      <c r="BH479">
        <v>29</v>
      </c>
      <c r="BI479" t="s">
        <v>80</v>
      </c>
      <c r="BJ479" t="s">
        <v>80</v>
      </c>
      <c r="BK479">
        <v>20</v>
      </c>
      <c r="BL479">
        <v>16</v>
      </c>
      <c r="BM479" t="s">
        <v>80</v>
      </c>
      <c r="BN479" t="s">
        <v>80</v>
      </c>
      <c r="BO479">
        <v>34</v>
      </c>
      <c r="BP479">
        <v>35</v>
      </c>
      <c r="BQ479" t="s">
        <v>80</v>
      </c>
      <c r="BR479" t="s">
        <v>80</v>
      </c>
      <c r="BS479">
        <v>35</v>
      </c>
      <c r="BT479">
        <v>37</v>
      </c>
      <c r="BU479" t="s">
        <v>80</v>
      </c>
      <c r="BV479" t="s">
        <v>80</v>
      </c>
      <c r="BW479" t="s">
        <v>80</v>
      </c>
      <c r="BX479">
        <v>2</v>
      </c>
      <c r="BY479" t="s">
        <v>80</v>
      </c>
      <c r="BZ479" t="s">
        <v>80</v>
      </c>
      <c r="CB479" s="20">
        <f t="shared" si="90"/>
        <v>119</v>
      </c>
      <c r="CE479">
        <f t="shared" si="83"/>
        <v>255</v>
      </c>
      <c r="CF479">
        <f t="shared" si="84"/>
        <v>370</v>
      </c>
      <c r="CG479">
        <f t="shared" si="85"/>
        <v>0</v>
      </c>
      <c r="CH479">
        <f t="shared" si="86"/>
        <v>0</v>
      </c>
    </row>
    <row r="480" spans="1:86" hidden="1" x14ac:dyDescent="0.25">
      <c r="A480" t="s">
        <v>476</v>
      </c>
      <c r="B480" t="s">
        <v>477</v>
      </c>
      <c r="C480" t="s">
        <v>89</v>
      </c>
      <c r="D480" t="s">
        <v>478</v>
      </c>
      <c r="E480" t="s">
        <v>479</v>
      </c>
      <c r="F480" t="s">
        <v>109</v>
      </c>
      <c r="G480">
        <v>130</v>
      </c>
      <c r="H480">
        <v>124</v>
      </c>
      <c r="I480">
        <v>16</v>
      </c>
      <c r="J480">
        <v>11</v>
      </c>
      <c r="K480">
        <v>146</v>
      </c>
      <c r="L480">
        <v>136</v>
      </c>
      <c r="M480">
        <v>16</v>
      </c>
      <c r="N480">
        <v>7</v>
      </c>
      <c r="O480">
        <v>149</v>
      </c>
      <c r="P480">
        <v>153</v>
      </c>
      <c r="Q480">
        <v>17</v>
      </c>
      <c r="R480">
        <v>9</v>
      </c>
      <c r="S480">
        <v>162</v>
      </c>
      <c r="T480">
        <v>152</v>
      </c>
      <c r="U480">
        <v>22</v>
      </c>
      <c r="V480">
        <v>10</v>
      </c>
      <c r="W480">
        <v>143</v>
      </c>
      <c r="X480">
        <v>151</v>
      </c>
      <c r="Y480">
        <v>18</v>
      </c>
      <c r="Z480">
        <v>7</v>
      </c>
      <c r="AA480">
        <v>120</v>
      </c>
      <c r="AB480">
        <v>127</v>
      </c>
      <c r="AC480">
        <v>18</v>
      </c>
      <c r="AD480">
        <v>7</v>
      </c>
      <c r="AE480">
        <v>135</v>
      </c>
      <c r="AF480">
        <v>135</v>
      </c>
      <c r="AG480">
        <v>19</v>
      </c>
      <c r="AH480">
        <v>7</v>
      </c>
      <c r="AI480">
        <v>128</v>
      </c>
      <c r="AJ480">
        <v>130</v>
      </c>
      <c r="AK480">
        <v>20</v>
      </c>
      <c r="AL480">
        <v>8</v>
      </c>
      <c r="AM480">
        <v>124</v>
      </c>
      <c r="AN480">
        <v>126</v>
      </c>
      <c r="AO480">
        <v>21</v>
      </c>
      <c r="AP480">
        <v>1</v>
      </c>
      <c r="AQ480">
        <v>111</v>
      </c>
      <c r="AR480">
        <v>111</v>
      </c>
      <c r="AS480">
        <v>10</v>
      </c>
      <c r="AT480">
        <v>7</v>
      </c>
      <c r="AU480">
        <v>132</v>
      </c>
      <c r="AV480">
        <v>125</v>
      </c>
      <c r="AW480">
        <v>15</v>
      </c>
      <c r="AX480">
        <v>7</v>
      </c>
      <c r="AY480">
        <v>129</v>
      </c>
      <c r="AZ480">
        <v>133</v>
      </c>
      <c r="BA480">
        <v>17</v>
      </c>
      <c r="BB480">
        <v>6</v>
      </c>
      <c r="BC480" s="20">
        <f t="shared" si="87"/>
        <v>1609</v>
      </c>
      <c r="BD480" s="20">
        <f t="shared" si="88"/>
        <v>1603</v>
      </c>
      <c r="BE480" s="20">
        <f t="shared" ref="BE480:BE504" si="93">I480+M480+Q480+U480+Y480+AC480+AG480+AK480+AO480+AS480+AW480+BA480</f>
        <v>209</v>
      </c>
      <c r="BF480" s="20">
        <f t="shared" si="91"/>
        <v>87</v>
      </c>
      <c r="BG480">
        <v>220</v>
      </c>
      <c r="BH480">
        <v>207</v>
      </c>
      <c r="BI480">
        <v>20</v>
      </c>
      <c r="BJ480">
        <v>18</v>
      </c>
      <c r="BK480">
        <v>169</v>
      </c>
      <c r="BL480">
        <v>164</v>
      </c>
      <c r="BM480">
        <v>22</v>
      </c>
      <c r="BN480">
        <v>12</v>
      </c>
      <c r="BO480">
        <v>171</v>
      </c>
      <c r="BP480">
        <v>173</v>
      </c>
      <c r="BQ480">
        <v>18</v>
      </c>
      <c r="BR480">
        <v>8</v>
      </c>
      <c r="BS480">
        <v>161</v>
      </c>
      <c r="BT480">
        <v>170</v>
      </c>
      <c r="BU480">
        <v>13</v>
      </c>
      <c r="BV480">
        <v>11</v>
      </c>
      <c r="BW480">
        <v>140</v>
      </c>
      <c r="BX480">
        <v>160</v>
      </c>
      <c r="BY480">
        <v>8</v>
      </c>
      <c r="BZ480">
        <v>7</v>
      </c>
      <c r="CA480" s="20">
        <f t="shared" si="89"/>
        <v>861</v>
      </c>
      <c r="CB480" s="20">
        <f t="shared" si="90"/>
        <v>874</v>
      </c>
      <c r="CC480" s="20">
        <f t="shared" ref="CC480:CC510" si="94">BI480+BM480+BQ480+BU480+BY480</f>
        <v>81</v>
      </c>
      <c r="CD480" s="20">
        <f t="shared" si="92"/>
        <v>56</v>
      </c>
      <c r="CE480">
        <f t="shared" si="83"/>
        <v>2470</v>
      </c>
      <c r="CF480">
        <f t="shared" si="84"/>
        <v>2477</v>
      </c>
      <c r="CG480">
        <f t="shared" si="85"/>
        <v>290</v>
      </c>
      <c r="CH480">
        <f t="shared" si="86"/>
        <v>143</v>
      </c>
    </row>
    <row r="481" spans="1:86" hidden="1" x14ac:dyDescent="0.25">
      <c r="A481" t="s">
        <v>480</v>
      </c>
      <c r="B481" t="s">
        <v>481</v>
      </c>
      <c r="C481" t="s">
        <v>123</v>
      </c>
      <c r="D481" t="s">
        <v>482</v>
      </c>
      <c r="E481" t="s">
        <v>483</v>
      </c>
      <c r="F481" t="s">
        <v>109</v>
      </c>
      <c r="G481">
        <v>194</v>
      </c>
      <c r="H481">
        <v>178</v>
      </c>
      <c r="I481">
        <v>29</v>
      </c>
      <c r="J481">
        <v>20</v>
      </c>
      <c r="K481">
        <v>181</v>
      </c>
      <c r="L481">
        <v>196</v>
      </c>
      <c r="M481">
        <v>22</v>
      </c>
      <c r="N481">
        <v>7</v>
      </c>
      <c r="O481">
        <v>209</v>
      </c>
      <c r="P481">
        <v>201</v>
      </c>
      <c r="Q481">
        <v>26</v>
      </c>
      <c r="R481">
        <v>15</v>
      </c>
      <c r="S481">
        <v>204</v>
      </c>
      <c r="T481">
        <v>204</v>
      </c>
      <c r="U481">
        <v>18</v>
      </c>
      <c r="V481">
        <v>18</v>
      </c>
      <c r="W481">
        <v>167</v>
      </c>
      <c r="X481">
        <v>178</v>
      </c>
      <c r="Y481">
        <v>25</v>
      </c>
      <c r="Z481">
        <v>13</v>
      </c>
      <c r="AA481">
        <v>153</v>
      </c>
      <c r="AB481">
        <v>154</v>
      </c>
      <c r="AC481">
        <v>26</v>
      </c>
      <c r="AD481">
        <v>9</v>
      </c>
      <c r="AE481">
        <v>145</v>
      </c>
      <c r="AF481">
        <v>146</v>
      </c>
      <c r="AG481">
        <v>22</v>
      </c>
      <c r="AH481">
        <v>15</v>
      </c>
      <c r="AI481">
        <v>152</v>
      </c>
      <c r="AJ481">
        <v>145</v>
      </c>
      <c r="AK481">
        <v>22</v>
      </c>
      <c r="AL481">
        <v>10</v>
      </c>
      <c r="AM481">
        <v>145</v>
      </c>
      <c r="AN481">
        <v>141</v>
      </c>
      <c r="AO481">
        <v>21</v>
      </c>
      <c r="AP481">
        <v>9</v>
      </c>
      <c r="AQ481">
        <v>174</v>
      </c>
      <c r="AR481">
        <v>170</v>
      </c>
      <c r="AS481">
        <v>22</v>
      </c>
      <c r="AT481">
        <v>14</v>
      </c>
      <c r="AU481">
        <v>139</v>
      </c>
      <c r="AV481">
        <v>149</v>
      </c>
      <c r="AW481">
        <v>12</v>
      </c>
      <c r="AX481">
        <v>9</v>
      </c>
      <c r="AY481">
        <v>175</v>
      </c>
      <c r="AZ481">
        <v>176</v>
      </c>
      <c r="BA481">
        <v>16</v>
      </c>
      <c r="BB481">
        <v>13</v>
      </c>
      <c r="BC481" s="20">
        <f t="shared" si="87"/>
        <v>2038</v>
      </c>
      <c r="BD481" s="20">
        <f t="shared" si="88"/>
        <v>2038</v>
      </c>
      <c r="BE481" s="20">
        <f t="shared" si="93"/>
        <v>261</v>
      </c>
      <c r="BF481" s="20">
        <f t="shared" si="91"/>
        <v>152</v>
      </c>
      <c r="BG481">
        <v>154</v>
      </c>
      <c r="BH481">
        <v>149</v>
      </c>
      <c r="BI481">
        <v>15</v>
      </c>
      <c r="BJ481">
        <v>9</v>
      </c>
      <c r="BK481">
        <v>106</v>
      </c>
      <c r="BL481">
        <v>113</v>
      </c>
      <c r="BM481">
        <v>11</v>
      </c>
      <c r="BN481">
        <v>7</v>
      </c>
      <c r="BO481">
        <v>119</v>
      </c>
      <c r="BP481">
        <v>113</v>
      </c>
      <c r="BQ481">
        <v>5</v>
      </c>
      <c r="BR481">
        <v>9</v>
      </c>
      <c r="BS481">
        <v>168</v>
      </c>
      <c r="BT481">
        <v>178</v>
      </c>
      <c r="BU481">
        <v>11</v>
      </c>
      <c r="BV481">
        <v>9</v>
      </c>
      <c r="BW481">
        <v>123</v>
      </c>
      <c r="BX481">
        <v>135</v>
      </c>
      <c r="BY481">
        <v>11</v>
      </c>
      <c r="BZ481">
        <v>3</v>
      </c>
      <c r="CA481" s="20">
        <f t="shared" si="89"/>
        <v>670</v>
      </c>
      <c r="CB481" s="20">
        <f t="shared" si="90"/>
        <v>688</v>
      </c>
      <c r="CC481" s="20">
        <f t="shared" si="94"/>
        <v>53</v>
      </c>
      <c r="CD481" s="20">
        <f t="shared" si="92"/>
        <v>37</v>
      </c>
      <c r="CE481">
        <f t="shared" si="83"/>
        <v>2708</v>
      </c>
      <c r="CF481">
        <f t="shared" si="84"/>
        <v>2726</v>
      </c>
      <c r="CG481">
        <f t="shared" si="85"/>
        <v>314</v>
      </c>
      <c r="CH481">
        <f t="shared" si="86"/>
        <v>189</v>
      </c>
    </row>
    <row r="482" spans="1:86" hidden="1" x14ac:dyDescent="0.25">
      <c r="A482" t="s">
        <v>480</v>
      </c>
      <c r="B482" t="s">
        <v>481</v>
      </c>
      <c r="C482" t="s">
        <v>123</v>
      </c>
      <c r="D482" t="s">
        <v>482</v>
      </c>
      <c r="E482" t="s">
        <v>483</v>
      </c>
      <c r="F482" t="s">
        <v>184</v>
      </c>
      <c r="G482">
        <v>16</v>
      </c>
      <c r="H482">
        <v>14</v>
      </c>
      <c r="I482" t="s">
        <v>80</v>
      </c>
      <c r="J482" t="s">
        <v>80</v>
      </c>
      <c r="K482">
        <v>15</v>
      </c>
      <c r="L482">
        <v>14</v>
      </c>
      <c r="M482" t="s">
        <v>80</v>
      </c>
      <c r="N482" t="s">
        <v>80</v>
      </c>
      <c r="O482">
        <v>15</v>
      </c>
      <c r="P482">
        <v>18</v>
      </c>
      <c r="Q482">
        <v>1</v>
      </c>
      <c r="R482" t="s">
        <v>80</v>
      </c>
      <c r="S482">
        <v>9</v>
      </c>
      <c r="T482">
        <v>9</v>
      </c>
      <c r="U482" t="s">
        <v>80</v>
      </c>
      <c r="V482" t="s">
        <v>80</v>
      </c>
      <c r="W482">
        <v>18</v>
      </c>
      <c r="X482">
        <v>16</v>
      </c>
      <c r="Y482" t="s">
        <v>80</v>
      </c>
      <c r="Z482" t="s">
        <v>80</v>
      </c>
      <c r="AA482">
        <v>12</v>
      </c>
      <c r="AB482">
        <v>14</v>
      </c>
      <c r="AC482" t="s">
        <v>80</v>
      </c>
      <c r="AD482" t="s">
        <v>80</v>
      </c>
      <c r="AE482">
        <v>19</v>
      </c>
      <c r="AF482">
        <v>18</v>
      </c>
      <c r="AG482" t="s">
        <v>80</v>
      </c>
      <c r="AH482" t="s">
        <v>80</v>
      </c>
      <c r="AI482">
        <v>19</v>
      </c>
      <c r="AJ482">
        <v>16</v>
      </c>
      <c r="AK482" t="s">
        <v>80</v>
      </c>
      <c r="AL482" t="s">
        <v>80</v>
      </c>
      <c r="AM482">
        <v>16</v>
      </c>
      <c r="AN482">
        <v>18</v>
      </c>
      <c r="AO482" t="s">
        <v>80</v>
      </c>
      <c r="AP482" t="s">
        <v>80</v>
      </c>
      <c r="AQ482">
        <v>12</v>
      </c>
      <c r="AR482">
        <v>12</v>
      </c>
      <c r="AS482" t="s">
        <v>80</v>
      </c>
      <c r="AT482" t="s">
        <v>80</v>
      </c>
      <c r="AU482">
        <v>9</v>
      </c>
      <c r="AV482">
        <v>11</v>
      </c>
      <c r="AW482" t="s">
        <v>80</v>
      </c>
      <c r="AX482" t="s">
        <v>80</v>
      </c>
      <c r="AY482">
        <v>24</v>
      </c>
      <c r="AZ482">
        <v>24</v>
      </c>
      <c r="BA482" t="s">
        <v>80</v>
      </c>
      <c r="BB482" t="s">
        <v>80</v>
      </c>
      <c r="BC482" s="20">
        <f t="shared" si="87"/>
        <v>184</v>
      </c>
      <c r="BD482" s="20">
        <f t="shared" si="88"/>
        <v>184</v>
      </c>
      <c r="BG482">
        <v>24</v>
      </c>
      <c r="BH482">
        <v>22</v>
      </c>
      <c r="BI482" t="s">
        <v>80</v>
      </c>
      <c r="BJ482" t="s">
        <v>80</v>
      </c>
      <c r="BK482">
        <v>22</v>
      </c>
      <c r="BL482">
        <v>23</v>
      </c>
      <c r="BM482" t="s">
        <v>80</v>
      </c>
      <c r="BN482" t="s">
        <v>80</v>
      </c>
      <c r="BO482">
        <v>31</v>
      </c>
      <c r="BP482">
        <v>27</v>
      </c>
      <c r="BQ482" t="s">
        <v>80</v>
      </c>
      <c r="BR482" t="s">
        <v>80</v>
      </c>
      <c r="BS482">
        <v>17</v>
      </c>
      <c r="BT482">
        <v>21</v>
      </c>
      <c r="BU482" t="s">
        <v>80</v>
      </c>
      <c r="BV482" t="s">
        <v>80</v>
      </c>
      <c r="BW482">
        <v>14</v>
      </c>
      <c r="BX482">
        <v>15</v>
      </c>
      <c r="BY482" t="s">
        <v>80</v>
      </c>
      <c r="BZ482" t="s">
        <v>80</v>
      </c>
      <c r="CA482" s="20">
        <f t="shared" si="89"/>
        <v>108</v>
      </c>
      <c r="CB482" s="20">
        <f t="shared" si="90"/>
        <v>108</v>
      </c>
      <c r="CE482">
        <f t="shared" si="83"/>
        <v>292</v>
      </c>
      <c r="CF482">
        <f t="shared" si="84"/>
        <v>292</v>
      </c>
      <c r="CG482">
        <f t="shared" si="85"/>
        <v>0</v>
      </c>
      <c r="CH482">
        <f t="shared" si="86"/>
        <v>0</v>
      </c>
    </row>
    <row r="483" spans="1:86" hidden="1" x14ac:dyDescent="0.25">
      <c r="A483" t="s">
        <v>480</v>
      </c>
      <c r="B483" t="s">
        <v>481</v>
      </c>
      <c r="C483" t="s">
        <v>123</v>
      </c>
      <c r="D483" t="s">
        <v>482</v>
      </c>
      <c r="E483" t="s">
        <v>483</v>
      </c>
      <c r="F483" t="s">
        <v>120</v>
      </c>
      <c r="G483">
        <v>28</v>
      </c>
      <c r="H483">
        <v>30</v>
      </c>
      <c r="I483" t="s">
        <v>80</v>
      </c>
      <c r="J483" t="s">
        <v>80</v>
      </c>
      <c r="K483">
        <v>32</v>
      </c>
      <c r="L483">
        <v>31</v>
      </c>
      <c r="M483">
        <v>1</v>
      </c>
      <c r="N483" t="s">
        <v>80</v>
      </c>
      <c r="O483">
        <v>21</v>
      </c>
      <c r="P483">
        <v>19</v>
      </c>
      <c r="Q483" t="s">
        <v>80</v>
      </c>
      <c r="R483" t="s">
        <v>80</v>
      </c>
      <c r="S483">
        <v>25</v>
      </c>
      <c r="T483">
        <v>27</v>
      </c>
      <c r="U483" t="s">
        <v>80</v>
      </c>
      <c r="V483" t="s">
        <v>80</v>
      </c>
      <c r="W483">
        <v>23</v>
      </c>
      <c r="X483">
        <v>22</v>
      </c>
      <c r="Y483" t="s">
        <v>80</v>
      </c>
      <c r="Z483" t="s">
        <v>80</v>
      </c>
      <c r="AA483">
        <v>8</v>
      </c>
      <c r="AB483">
        <v>10</v>
      </c>
      <c r="AC483" t="s">
        <v>80</v>
      </c>
      <c r="AD483" t="s">
        <v>80</v>
      </c>
      <c r="AE483">
        <v>21</v>
      </c>
      <c r="AF483">
        <v>19</v>
      </c>
      <c r="AG483" t="s">
        <v>80</v>
      </c>
      <c r="AH483" t="s">
        <v>80</v>
      </c>
      <c r="AI483">
        <v>21</v>
      </c>
      <c r="AJ483">
        <v>22</v>
      </c>
      <c r="AK483" t="s">
        <v>80</v>
      </c>
      <c r="AL483" t="s">
        <v>80</v>
      </c>
      <c r="AM483">
        <v>15</v>
      </c>
      <c r="AN483">
        <v>13</v>
      </c>
      <c r="AO483" t="s">
        <v>80</v>
      </c>
      <c r="AP483" t="s">
        <v>80</v>
      </c>
      <c r="AQ483">
        <v>17</v>
      </c>
      <c r="AR483">
        <v>16</v>
      </c>
      <c r="AS483" t="s">
        <v>80</v>
      </c>
      <c r="AT483" t="s">
        <v>80</v>
      </c>
      <c r="AU483">
        <v>16</v>
      </c>
      <c r="AV483">
        <v>19</v>
      </c>
      <c r="AW483" t="s">
        <v>80</v>
      </c>
      <c r="AX483" t="s">
        <v>80</v>
      </c>
      <c r="AY483">
        <v>19</v>
      </c>
      <c r="AZ483">
        <v>18</v>
      </c>
      <c r="BA483" t="s">
        <v>80</v>
      </c>
      <c r="BB483" t="s">
        <v>80</v>
      </c>
      <c r="BC483" s="20">
        <f t="shared" si="87"/>
        <v>246</v>
      </c>
      <c r="BD483" s="20">
        <f t="shared" si="88"/>
        <v>246</v>
      </c>
      <c r="BG483">
        <v>18</v>
      </c>
      <c r="BH483">
        <v>20</v>
      </c>
      <c r="BI483" t="s">
        <v>80</v>
      </c>
      <c r="BJ483" t="s">
        <v>80</v>
      </c>
      <c r="BK483">
        <v>16</v>
      </c>
      <c r="BL483">
        <v>14</v>
      </c>
      <c r="BM483" t="s">
        <v>80</v>
      </c>
      <c r="BN483" t="s">
        <v>80</v>
      </c>
      <c r="BO483">
        <v>12</v>
      </c>
      <c r="BP483">
        <v>14</v>
      </c>
      <c r="BQ483" t="s">
        <v>80</v>
      </c>
      <c r="BR483" t="s">
        <v>80</v>
      </c>
      <c r="BS483">
        <v>20</v>
      </c>
      <c r="BT483">
        <v>17</v>
      </c>
      <c r="BU483" t="s">
        <v>80</v>
      </c>
      <c r="BV483" t="s">
        <v>80</v>
      </c>
      <c r="BW483">
        <v>15</v>
      </c>
      <c r="BX483">
        <v>18</v>
      </c>
      <c r="BY483" t="s">
        <v>80</v>
      </c>
      <c r="BZ483" t="s">
        <v>80</v>
      </c>
      <c r="CA483" s="20">
        <f t="shared" si="89"/>
        <v>81</v>
      </c>
      <c r="CB483" s="20">
        <f t="shared" si="90"/>
        <v>83</v>
      </c>
      <c r="CE483">
        <f t="shared" si="83"/>
        <v>327</v>
      </c>
      <c r="CF483">
        <f t="shared" si="84"/>
        <v>329</v>
      </c>
      <c r="CG483">
        <f t="shared" si="85"/>
        <v>0</v>
      </c>
      <c r="CH483">
        <f t="shared" si="86"/>
        <v>0</v>
      </c>
    </row>
    <row r="484" spans="1:86" hidden="1" x14ac:dyDescent="0.25">
      <c r="A484" t="s">
        <v>375</v>
      </c>
      <c r="B484" t="s">
        <v>376</v>
      </c>
      <c r="C484" t="s">
        <v>83</v>
      </c>
      <c r="D484" t="s">
        <v>147</v>
      </c>
      <c r="E484" t="s">
        <v>377</v>
      </c>
      <c r="F484" t="s">
        <v>120</v>
      </c>
      <c r="G484">
        <v>41</v>
      </c>
      <c r="H484">
        <v>40</v>
      </c>
      <c r="I484" t="s">
        <v>80</v>
      </c>
      <c r="J484" t="s">
        <v>80</v>
      </c>
      <c r="K484">
        <v>28</v>
      </c>
      <c r="L484">
        <v>27</v>
      </c>
      <c r="M484" t="s">
        <v>80</v>
      </c>
      <c r="N484" t="s">
        <v>80</v>
      </c>
      <c r="O484">
        <v>36</v>
      </c>
      <c r="P484">
        <v>36</v>
      </c>
      <c r="Q484" t="s">
        <v>80</v>
      </c>
      <c r="R484" t="s">
        <v>80</v>
      </c>
      <c r="S484">
        <v>37</v>
      </c>
      <c r="T484">
        <v>36</v>
      </c>
      <c r="U484" t="s">
        <v>80</v>
      </c>
      <c r="V484" t="s">
        <v>80</v>
      </c>
      <c r="W484">
        <v>29</v>
      </c>
      <c r="X484">
        <v>30</v>
      </c>
      <c r="Y484" t="s">
        <v>80</v>
      </c>
      <c r="Z484" t="s">
        <v>80</v>
      </c>
      <c r="AA484">
        <v>35</v>
      </c>
      <c r="AB484">
        <v>36</v>
      </c>
      <c r="AC484" t="s">
        <v>80</v>
      </c>
      <c r="AD484" t="s">
        <v>80</v>
      </c>
      <c r="AE484">
        <v>42</v>
      </c>
      <c r="AF484">
        <v>42</v>
      </c>
      <c r="AG484" t="s">
        <v>80</v>
      </c>
      <c r="AH484" t="s">
        <v>80</v>
      </c>
      <c r="AI484">
        <v>40</v>
      </c>
      <c r="AJ484">
        <v>38</v>
      </c>
      <c r="AK484">
        <v>1</v>
      </c>
      <c r="AL484" t="s">
        <v>80</v>
      </c>
      <c r="AM484">
        <v>37</v>
      </c>
      <c r="AN484">
        <v>30</v>
      </c>
      <c r="AO484" t="s">
        <v>80</v>
      </c>
      <c r="AP484" t="s">
        <v>80</v>
      </c>
      <c r="AQ484">
        <v>27</v>
      </c>
      <c r="AR484">
        <v>37</v>
      </c>
      <c r="AS484" t="s">
        <v>80</v>
      </c>
      <c r="AT484" t="s">
        <v>80</v>
      </c>
      <c r="AU484">
        <v>22</v>
      </c>
      <c r="AV484">
        <v>20</v>
      </c>
      <c r="AW484" t="s">
        <v>80</v>
      </c>
      <c r="AX484" t="s">
        <v>80</v>
      </c>
      <c r="AY484">
        <v>9</v>
      </c>
      <c r="AZ484">
        <v>12</v>
      </c>
      <c r="BA484" t="s">
        <v>80</v>
      </c>
      <c r="BB484" t="s">
        <v>80</v>
      </c>
      <c r="BC484" s="20">
        <f t="shared" si="87"/>
        <v>383</v>
      </c>
      <c r="BD484" s="20">
        <f t="shared" si="88"/>
        <v>384</v>
      </c>
      <c r="BG484" t="s">
        <v>80</v>
      </c>
      <c r="BH484" t="s">
        <v>80</v>
      </c>
      <c r="BI484" t="s">
        <v>80</v>
      </c>
      <c r="BJ484" t="s">
        <v>80</v>
      </c>
      <c r="BK484" t="s">
        <v>80</v>
      </c>
      <c r="BL484" t="s">
        <v>80</v>
      </c>
      <c r="BM484" t="s">
        <v>80</v>
      </c>
      <c r="BN484" t="s">
        <v>80</v>
      </c>
      <c r="BO484" t="s">
        <v>80</v>
      </c>
      <c r="BP484" t="s">
        <v>80</v>
      </c>
      <c r="BQ484" t="s">
        <v>80</v>
      </c>
      <c r="BR484" t="s">
        <v>80</v>
      </c>
      <c r="BS484" t="s">
        <v>80</v>
      </c>
      <c r="BT484" t="s">
        <v>80</v>
      </c>
      <c r="BU484" t="s">
        <v>80</v>
      </c>
      <c r="BV484" t="s">
        <v>80</v>
      </c>
      <c r="BW484" t="s">
        <v>80</v>
      </c>
      <c r="BX484" t="s">
        <v>80</v>
      </c>
      <c r="BY484" t="s">
        <v>80</v>
      </c>
      <c r="BZ484" t="s">
        <v>80</v>
      </c>
      <c r="CE484">
        <f t="shared" si="83"/>
        <v>383</v>
      </c>
      <c r="CF484">
        <f t="shared" si="84"/>
        <v>384</v>
      </c>
      <c r="CG484">
        <f t="shared" si="85"/>
        <v>0</v>
      </c>
      <c r="CH484">
        <f t="shared" si="86"/>
        <v>0</v>
      </c>
    </row>
    <row r="485" spans="1:86" hidden="1" x14ac:dyDescent="0.25">
      <c r="A485" t="s">
        <v>484</v>
      </c>
      <c r="B485" t="s">
        <v>485</v>
      </c>
      <c r="C485" t="s">
        <v>100</v>
      </c>
      <c r="D485" t="s">
        <v>101</v>
      </c>
      <c r="E485" t="s">
        <v>486</v>
      </c>
      <c r="F485" t="s">
        <v>86</v>
      </c>
      <c r="G485" t="s">
        <v>80</v>
      </c>
      <c r="H485" t="s">
        <v>80</v>
      </c>
      <c r="I485" t="s">
        <v>80</v>
      </c>
      <c r="J485" t="s">
        <v>80</v>
      </c>
      <c r="K485" t="s">
        <v>80</v>
      </c>
      <c r="L485" t="s">
        <v>80</v>
      </c>
      <c r="M485" t="s">
        <v>80</v>
      </c>
      <c r="N485" t="s">
        <v>80</v>
      </c>
      <c r="O485" t="s">
        <v>80</v>
      </c>
      <c r="P485" t="s">
        <v>80</v>
      </c>
      <c r="Q485" t="s">
        <v>80</v>
      </c>
      <c r="R485" t="s">
        <v>80</v>
      </c>
      <c r="S485" t="s">
        <v>80</v>
      </c>
      <c r="T485" t="s">
        <v>80</v>
      </c>
      <c r="U485" t="s">
        <v>80</v>
      </c>
      <c r="V485" t="s">
        <v>80</v>
      </c>
      <c r="W485" t="s">
        <v>80</v>
      </c>
      <c r="X485" t="s">
        <v>80</v>
      </c>
      <c r="Y485" t="s">
        <v>80</v>
      </c>
      <c r="Z485" t="s">
        <v>80</v>
      </c>
      <c r="AA485" t="s">
        <v>80</v>
      </c>
      <c r="AB485" t="s">
        <v>80</v>
      </c>
      <c r="AC485" t="s">
        <v>80</v>
      </c>
      <c r="AD485" t="s">
        <v>80</v>
      </c>
      <c r="AE485" t="s">
        <v>80</v>
      </c>
      <c r="AF485" t="s">
        <v>80</v>
      </c>
      <c r="AG485" t="s">
        <v>80</v>
      </c>
      <c r="AH485" t="s">
        <v>80</v>
      </c>
      <c r="AI485" t="s">
        <v>80</v>
      </c>
      <c r="AJ485" t="s">
        <v>80</v>
      </c>
      <c r="AK485" t="s">
        <v>80</v>
      </c>
      <c r="AL485" t="s">
        <v>80</v>
      </c>
      <c r="AM485" t="s">
        <v>80</v>
      </c>
      <c r="AN485" t="s">
        <v>80</v>
      </c>
      <c r="AO485" t="s">
        <v>80</v>
      </c>
      <c r="AP485" t="s">
        <v>80</v>
      </c>
      <c r="AQ485">
        <v>1</v>
      </c>
      <c r="AR485">
        <v>1</v>
      </c>
      <c r="AS485" t="s">
        <v>80</v>
      </c>
      <c r="AT485" t="s">
        <v>80</v>
      </c>
      <c r="AU485">
        <v>3</v>
      </c>
      <c r="AV485">
        <v>3</v>
      </c>
      <c r="AW485" t="s">
        <v>80</v>
      </c>
      <c r="AX485" t="s">
        <v>80</v>
      </c>
      <c r="AY485">
        <v>3</v>
      </c>
      <c r="AZ485">
        <v>3</v>
      </c>
      <c r="BA485" t="s">
        <v>80</v>
      </c>
      <c r="BB485" t="s">
        <v>80</v>
      </c>
      <c r="BG485">
        <v>3</v>
      </c>
      <c r="BH485">
        <v>3</v>
      </c>
      <c r="BI485" t="s">
        <v>80</v>
      </c>
      <c r="BJ485" t="s">
        <v>80</v>
      </c>
      <c r="BK485">
        <v>1</v>
      </c>
      <c r="BL485">
        <v>1</v>
      </c>
      <c r="BM485" t="s">
        <v>80</v>
      </c>
      <c r="BN485" t="s">
        <v>80</v>
      </c>
      <c r="BO485">
        <v>1</v>
      </c>
      <c r="BP485">
        <v>1</v>
      </c>
      <c r="BQ485" t="s">
        <v>80</v>
      </c>
      <c r="BR485" t="s">
        <v>80</v>
      </c>
      <c r="BS485">
        <v>2</v>
      </c>
      <c r="BT485">
        <v>2</v>
      </c>
      <c r="BU485" t="s">
        <v>80</v>
      </c>
      <c r="BV485" t="s">
        <v>80</v>
      </c>
      <c r="BW485">
        <v>3</v>
      </c>
      <c r="BX485">
        <v>3</v>
      </c>
      <c r="BY485" t="s">
        <v>80</v>
      </c>
      <c r="BZ485" t="s">
        <v>80</v>
      </c>
      <c r="CA485" s="20">
        <f t="shared" si="89"/>
        <v>10</v>
      </c>
      <c r="CB485" s="20">
        <f t="shared" si="90"/>
        <v>10</v>
      </c>
      <c r="CE485">
        <f t="shared" si="83"/>
        <v>10</v>
      </c>
      <c r="CF485">
        <f t="shared" si="84"/>
        <v>10</v>
      </c>
      <c r="CG485">
        <f t="shared" si="85"/>
        <v>0</v>
      </c>
      <c r="CH485">
        <f t="shared" si="86"/>
        <v>0</v>
      </c>
    </row>
    <row r="486" spans="1:86" hidden="1" x14ac:dyDescent="0.25">
      <c r="A486" t="s">
        <v>484</v>
      </c>
      <c r="B486" t="s">
        <v>485</v>
      </c>
      <c r="C486" t="s">
        <v>100</v>
      </c>
      <c r="D486" t="s">
        <v>101</v>
      </c>
      <c r="E486" t="s">
        <v>486</v>
      </c>
      <c r="F486" t="s">
        <v>120</v>
      </c>
      <c r="G486" t="s">
        <v>80</v>
      </c>
      <c r="H486" t="s">
        <v>80</v>
      </c>
      <c r="I486" t="s">
        <v>80</v>
      </c>
      <c r="J486" t="s">
        <v>80</v>
      </c>
      <c r="K486" t="s">
        <v>80</v>
      </c>
      <c r="L486" t="s">
        <v>80</v>
      </c>
      <c r="M486" t="s">
        <v>80</v>
      </c>
      <c r="N486" t="s">
        <v>80</v>
      </c>
      <c r="O486" t="s">
        <v>80</v>
      </c>
      <c r="P486" t="s">
        <v>80</v>
      </c>
      <c r="Q486" t="s">
        <v>80</v>
      </c>
      <c r="R486" t="s">
        <v>80</v>
      </c>
      <c r="S486" t="s">
        <v>80</v>
      </c>
      <c r="T486" t="s">
        <v>80</v>
      </c>
      <c r="U486" t="s">
        <v>80</v>
      </c>
      <c r="V486" t="s">
        <v>80</v>
      </c>
      <c r="W486" t="s">
        <v>80</v>
      </c>
      <c r="X486" t="s">
        <v>80</v>
      </c>
      <c r="Y486" t="s">
        <v>80</v>
      </c>
      <c r="Z486" t="s">
        <v>80</v>
      </c>
      <c r="AA486" t="s">
        <v>80</v>
      </c>
      <c r="AB486" t="s">
        <v>80</v>
      </c>
      <c r="AC486" t="s">
        <v>80</v>
      </c>
      <c r="AD486" t="s">
        <v>80</v>
      </c>
      <c r="AE486" t="s">
        <v>80</v>
      </c>
      <c r="AF486" t="s">
        <v>80</v>
      </c>
      <c r="AG486" t="s">
        <v>80</v>
      </c>
      <c r="AH486" t="s">
        <v>80</v>
      </c>
      <c r="AI486" t="s">
        <v>80</v>
      </c>
      <c r="AJ486" t="s">
        <v>80</v>
      </c>
      <c r="AK486" t="s">
        <v>80</v>
      </c>
      <c r="AL486" t="s">
        <v>80</v>
      </c>
      <c r="AM486" t="s">
        <v>80</v>
      </c>
      <c r="AN486" t="s">
        <v>80</v>
      </c>
      <c r="AO486" t="s">
        <v>80</v>
      </c>
      <c r="AP486" t="s">
        <v>80</v>
      </c>
      <c r="AQ486">
        <v>80</v>
      </c>
      <c r="AR486">
        <v>62</v>
      </c>
      <c r="AS486" t="s">
        <v>80</v>
      </c>
      <c r="AT486" t="s">
        <v>80</v>
      </c>
      <c r="AU486">
        <v>102</v>
      </c>
      <c r="AV486">
        <v>109</v>
      </c>
      <c r="AW486" t="s">
        <v>80</v>
      </c>
      <c r="AX486" t="s">
        <v>80</v>
      </c>
      <c r="AY486">
        <v>102</v>
      </c>
      <c r="AZ486">
        <v>99</v>
      </c>
      <c r="BA486" t="s">
        <v>80</v>
      </c>
      <c r="BB486" t="s">
        <v>80</v>
      </c>
      <c r="BG486">
        <v>100</v>
      </c>
      <c r="BH486">
        <v>107</v>
      </c>
      <c r="BI486" t="s">
        <v>80</v>
      </c>
      <c r="BJ486" t="s">
        <v>80</v>
      </c>
      <c r="BK486">
        <v>85</v>
      </c>
      <c r="BL486">
        <v>85</v>
      </c>
      <c r="BM486" t="s">
        <v>80</v>
      </c>
      <c r="BN486" t="s">
        <v>80</v>
      </c>
      <c r="BO486">
        <v>91</v>
      </c>
      <c r="BP486">
        <v>89</v>
      </c>
      <c r="BQ486" t="s">
        <v>80</v>
      </c>
      <c r="BR486" t="s">
        <v>80</v>
      </c>
      <c r="BS486">
        <v>88</v>
      </c>
      <c r="BT486">
        <v>85</v>
      </c>
      <c r="BU486" t="s">
        <v>80</v>
      </c>
      <c r="BV486" t="s">
        <v>80</v>
      </c>
      <c r="BW486">
        <v>96</v>
      </c>
      <c r="BX486">
        <v>108</v>
      </c>
      <c r="BY486" t="s">
        <v>80</v>
      </c>
      <c r="BZ486" t="s">
        <v>80</v>
      </c>
      <c r="CA486" s="20">
        <f t="shared" si="89"/>
        <v>460</v>
      </c>
      <c r="CB486" s="20">
        <f t="shared" si="90"/>
        <v>474</v>
      </c>
      <c r="CE486">
        <f t="shared" si="83"/>
        <v>460</v>
      </c>
      <c r="CF486">
        <f t="shared" si="84"/>
        <v>474</v>
      </c>
      <c r="CG486">
        <f t="shared" si="85"/>
        <v>0</v>
      </c>
      <c r="CH486">
        <f t="shared" si="86"/>
        <v>0</v>
      </c>
    </row>
    <row r="487" spans="1:86" hidden="1" x14ac:dyDescent="0.25">
      <c r="A487" t="s">
        <v>487</v>
      </c>
      <c r="B487" t="s">
        <v>488</v>
      </c>
      <c r="C487" t="s">
        <v>201</v>
      </c>
      <c r="D487" t="s">
        <v>233</v>
      </c>
      <c r="E487" t="s">
        <v>489</v>
      </c>
      <c r="F487" t="s">
        <v>109</v>
      </c>
      <c r="G487">
        <v>149</v>
      </c>
      <c r="H487">
        <v>135</v>
      </c>
      <c r="I487">
        <v>4</v>
      </c>
      <c r="J487">
        <v>9</v>
      </c>
      <c r="K487">
        <v>145</v>
      </c>
      <c r="L487">
        <v>142</v>
      </c>
      <c r="M487">
        <v>13</v>
      </c>
      <c r="N487">
        <v>7</v>
      </c>
      <c r="O487">
        <v>145</v>
      </c>
      <c r="P487">
        <v>150</v>
      </c>
      <c r="Q487">
        <v>7</v>
      </c>
      <c r="R487">
        <v>11</v>
      </c>
      <c r="S487">
        <v>143</v>
      </c>
      <c r="T487">
        <v>139</v>
      </c>
      <c r="U487">
        <v>18</v>
      </c>
      <c r="V487">
        <v>3</v>
      </c>
      <c r="W487">
        <v>162</v>
      </c>
      <c r="X487">
        <v>165</v>
      </c>
      <c r="Y487">
        <v>18</v>
      </c>
      <c r="Z487">
        <v>10</v>
      </c>
      <c r="AA487">
        <v>109</v>
      </c>
      <c r="AB487">
        <v>107</v>
      </c>
      <c r="AC487">
        <v>14</v>
      </c>
      <c r="AD487">
        <v>2</v>
      </c>
      <c r="AE487">
        <v>147</v>
      </c>
      <c r="AF487">
        <v>145</v>
      </c>
      <c r="AG487">
        <v>15</v>
      </c>
      <c r="AH487">
        <v>4</v>
      </c>
      <c r="AI487">
        <v>150</v>
      </c>
      <c r="AJ487">
        <v>157</v>
      </c>
      <c r="AK487">
        <v>7</v>
      </c>
      <c r="AL487">
        <v>3</v>
      </c>
      <c r="AM487">
        <v>137</v>
      </c>
      <c r="AN487">
        <v>127</v>
      </c>
      <c r="AO487">
        <v>14</v>
      </c>
      <c r="AP487">
        <v>3</v>
      </c>
      <c r="AQ487">
        <v>156</v>
      </c>
      <c r="AR487">
        <v>162</v>
      </c>
      <c r="AS487">
        <v>7</v>
      </c>
      <c r="AT487">
        <v>12</v>
      </c>
      <c r="AU487">
        <v>168</v>
      </c>
      <c r="AV487">
        <v>160</v>
      </c>
      <c r="AW487">
        <v>5</v>
      </c>
      <c r="AX487">
        <v>7</v>
      </c>
      <c r="AY487">
        <v>191</v>
      </c>
      <c r="AZ487">
        <v>197</v>
      </c>
      <c r="BA487">
        <v>7</v>
      </c>
      <c r="BB487">
        <v>12</v>
      </c>
      <c r="BC487" s="20">
        <f t="shared" si="87"/>
        <v>1802</v>
      </c>
      <c r="BD487" s="20">
        <f t="shared" si="88"/>
        <v>1786</v>
      </c>
      <c r="BE487" s="20">
        <f t="shared" si="93"/>
        <v>129</v>
      </c>
      <c r="BF487" s="20">
        <f t="shared" si="91"/>
        <v>83</v>
      </c>
      <c r="BG487">
        <v>260</v>
      </c>
      <c r="BH487">
        <v>234</v>
      </c>
      <c r="BI487">
        <v>8</v>
      </c>
      <c r="BJ487">
        <v>15</v>
      </c>
      <c r="BK487">
        <v>204</v>
      </c>
      <c r="BL487">
        <v>218</v>
      </c>
      <c r="BM487">
        <v>9</v>
      </c>
      <c r="BN487">
        <v>7</v>
      </c>
      <c r="BO487">
        <v>230</v>
      </c>
      <c r="BP487">
        <v>226</v>
      </c>
      <c r="BQ487">
        <v>12</v>
      </c>
      <c r="BR487">
        <v>5</v>
      </c>
      <c r="BS487">
        <v>190</v>
      </c>
      <c r="BT487">
        <v>203</v>
      </c>
      <c r="BU487">
        <v>12</v>
      </c>
      <c r="BV487">
        <v>6</v>
      </c>
      <c r="BW487">
        <v>191</v>
      </c>
      <c r="BX487">
        <v>216</v>
      </c>
      <c r="BY487">
        <v>12</v>
      </c>
      <c r="BZ487">
        <v>8</v>
      </c>
      <c r="CA487" s="20">
        <f t="shared" si="89"/>
        <v>1075</v>
      </c>
      <c r="CB487" s="20">
        <f t="shared" si="90"/>
        <v>1097</v>
      </c>
      <c r="CC487" s="20">
        <f t="shared" si="94"/>
        <v>53</v>
      </c>
      <c r="CD487" s="20">
        <f t="shared" si="92"/>
        <v>41</v>
      </c>
      <c r="CE487">
        <f t="shared" si="83"/>
        <v>2877</v>
      </c>
      <c r="CF487">
        <f t="shared" si="84"/>
        <v>2883</v>
      </c>
      <c r="CG487">
        <f t="shared" si="85"/>
        <v>182</v>
      </c>
      <c r="CH487">
        <f t="shared" si="86"/>
        <v>124</v>
      </c>
    </row>
    <row r="488" spans="1:86" hidden="1" x14ac:dyDescent="0.25">
      <c r="A488" t="s">
        <v>387</v>
      </c>
      <c r="B488" t="s">
        <v>388</v>
      </c>
      <c r="C488" t="s">
        <v>83</v>
      </c>
      <c r="D488" t="s">
        <v>245</v>
      </c>
      <c r="E488" t="s">
        <v>389</v>
      </c>
      <c r="F488" t="s">
        <v>86</v>
      </c>
      <c r="G488">
        <v>4</v>
      </c>
      <c r="H488">
        <v>4</v>
      </c>
      <c r="I488" t="s">
        <v>80</v>
      </c>
      <c r="J488" t="s">
        <v>80</v>
      </c>
      <c r="K488">
        <v>3</v>
      </c>
      <c r="L488">
        <v>2</v>
      </c>
      <c r="M488" t="s">
        <v>80</v>
      </c>
      <c r="N488" t="s">
        <v>80</v>
      </c>
      <c r="O488">
        <v>2</v>
      </c>
      <c r="P488">
        <v>3</v>
      </c>
      <c r="Q488" t="s">
        <v>80</v>
      </c>
      <c r="R488" t="s">
        <v>80</v>
      </c>
      <c r="S488">
        <v>6</v>
      </c>
      <c r="T488">
        <v>6</v>
      </c>
      <c r="U488" t="s">
        <v>80</v>
      </c>
      <c r="V488" t="s">
        <v>80</v>
      </c>
      <c r="W488">
        <v>13</v>
      </c>
      <c r="X488">
        <v>13</v>
      </c>
      <c r="Y488" t="s">
        <v>80</v>
      </c>
      <c r="Z488" t="s">
        <v>80</v>
      </c>
      <c r="AA488">
        <v>9</v>
      </c>
      <c r="AB488">
        <v>9</v>
      </c>
      <c r="AC488" t="s">
        <v>80</v>
      </c>
      <c r="AD488" t="s">
        <v>80</v>
      </c>
      <c r="AE488">
        <v>2</v>
      </c>
      <c r="AF488">
        <v>2</v>
      </c>
      <c r="AG488" t="s">
        <v>80</v>
      </c>
      <c r="AH488" t="s">
        <v>80</v>
      </c>
      <c r="AI488">
        <v>4</v>
      </c>
      <c r="AJ488">
        <v>4</v>
      </c>
      <c r="AK488" t="s">
        <v>80</v>
      </c>
      <c r="AL488" t="s">
        <v>80</v>
      </c>
      <c r="AM488">
        <v>2</v>
      </c>
      <c r="AN488">
        <v>2</v>
      </c>
      <c r="AO488" t="s">
        <v>80</v>
      </c>
      <c r="AP488" t="s">
        <v>80</v>
      </c>
      <c r="AQ488">
        <v>4</v>
      </c>
      <c r="AR488">
        <v>4</v>
      </c>
      <c r="AS488" t="s">
        <v>80</v>
      </c>
      <c r="AT488" t="s">
        <v>80</v>
      </c>
      <c r="AU488">
        <v>2</v>
      </c>
      <c r="AV488">
        <v>2</v>
      </c>
      <c r="AW488" t="s">
        <v>80</v>
      </c>
      <c r="AX488" t="s">
        <v>80</v>
      </c>
      <c r="AY488" t="s">
        <v>80</v>
      </c>
      <c r="AZ488" t="s">
        <v>80</v>
      </c>
      <c r="BA488" t="s">
        <v>80</v>
      </c>
      <c r="BB488" t="s">
        <v>80</v>
      </c>
      <c r="BG488" t="s">
        <v>80</v>
      </c>
      <c r="BH488" t="s">
        <v>80</v>
      </c>
      <c r="BI488" t="s">
        <v>80</v>
      </c>
      <c r="BJ488" t="s">
        <v>80</v>
      </c>
      <c r="BK488">
        <v>4</v>
      </c>
      <c r="BL488">
        <v>4</v>
      </c>
      <c r="BM488" t="s">
        <v>80</v>
      </c>
      <c r="BN488" t="s">
        <v>80</v>
      </c>
      <c r="BO488">
        <v>2</v>
      </c>
      <c r="BP488">
        <v>2</v>
      </c>
      <c r="BQ488" t="s">
        <v>80</v>
      </c>
      <c r="BR488" t="s">
        <v>80</v>
      </c>
      <c r="BS488">
        <v>4</v>
      </c>
      <c r="BT488">
        <v>4</v>
      </c>
      <c r="BU488" t="s">
        <v>80</v>
      </c>
      <c r="BV488" t="s">
        <v>80</v>
      </c>
      <c r="BW488">
        <v>1</v>
      </c>
      <c r="BX488">
        <v>1</v>
      </c>
      <c r="BY488" t="s">
        <v>80</v>
      </c>
      <c r="BZ488" t="s">
        <v>80</v>
      </c>
      <c r="CE488">
        <f t="shared" si="83"/>
        <v>0</v>
      </c>
      <c r="CF488">
        <f t="shared" si="84"/>
        <v>0</v>
      </c>
      <c r="CG488">
        <f t="shared" si="85"/>
        <v>0</v>
      </c>
      <c r="CH488">
        <f t="shared" si="86"/>
        <v>0</v>
      </c>
    </row>
    <row r="489" spans="1:86" hidden="1" x14ac:dyDescent="0.25">
      <c r="A489" t="s">
        <v>754</v>
      </c>
      <c r="B489" t="s">
        <v>755</v>
      </c>
      <c r="C489" t="s">
        <v>83</v>
      </c>
      <c r="D489" t="s">
        <v>140</v>
      </c>
      <c r="E489" t="s">
        <v>756</v>
      </c>
      <c r="F489" t="s">
        <v>86</v>
      </c>
      <c r="G489">
        <v>38</v>
      </c>
      <c r="H489">
        <v>31</v>
      </c>
      <c r="I489">
        <v>1</v>
      </c>
      <c r="J489">
        <v>1</v>
      </c>
      <c r="K489">
        <v>66</v>
      </c>
      <c r="L489">
        <v>65</v>
      </c>
      <c r="M489">
        <v>4</v>
      </c>
      <c r="N489" t="s">
        <v>80</v>
      </c>
      <c r="O489">
        <v>48</v>
      </c>
      <c r="P489">
        <v>54</v>
      </c>
      <c r="Q489" t="s">
        <v>80</v>
      </c>
      <c r="R489" t="s">
        <v>80</v>
      </c>
      <c r="S489">
        <v>62</v>
      </c>
      <c r="T489">
        <v>60</v>
      </c>
      <c r="U489">
        <v>1</v>
      </c>
      <c r="V489" t="s">
        <v>80</v>
      </c>
      <c r="W489">
        <v>48</v>
      </c>
      <c r="X489">
        <v>52</v>
      </c>
      <c r="Y489" t="s">
        <v>80</v>
      </c>
      <c r="Z489" t="s">
        <v>80</v>
      </c>
      <c r="AA489">
        <v>48</v>
      </c>
      <c r="AB489">
        <v>49</v>
      </c>
      <c r="AC489" t="s">
        <v>80</v>
      </c>
      <c r="AD489" t="s">
        <v>80</v>
      </c>
      <c r="AE489">
        <v>56</v>
      </c>
      <c r="AF489">
        <v>51</v>
      </c>
      <c r="AG489" t="s">
        <v>80</v>
      </c>
      <c r="AH489" t="s">
        <v>80</v>
      </c>
      <c r="AI489">
        <v>45</v>
      </c>
      <c r="AJ489">
        <v>50</v>
      </c>
      <c r="AK489" t="s">
        <v>80</v>
      </c>
      <c r="AL489" t="s">
        <v>80</v>
      </c>
      <c r="AM489">
        <v>34</v>
      </c>
      <c r="AN489">
        <v>33</v>
      </c>
      <c r="AO489">
        <v>2</v>
      </c>
      <c r="AP489" t="s">
        <v>80</v>
      </c>
      <c r="AQ489">
        <v>54</v>
      </c>
      <c r="AR489">
        <v>52</v>
      </c>
      <c r="AS489">
        <v>2</v>
      </c>
      <c r="AT489" t="s">
        <v>80</v>
      </c>
      <c r="AU489">
        <v>52</v>
      </c>
      <c r="AV489">
        <v>50</v>
      </c>
      <c r="AW489" t="s">
        <v>80</v>
      </c>
      <c r="AX489" t="s">
        <v>80</v>
      </c>
      <c r="AY489">
        <v>53</v>
      </c>
      <c r="AZ489">
        <v>59</v>
      </c>
      <c r="BA489" t="s">
        <v>80</v>
      </c>
      <c r="BB489" t="s">
        <v>80</v>
      </c>
      <c r="BC489" s="20">
        <f t="shared" si="87"/>
        <v>604</v>
      </c>
      <c r="BD489" s="20">
        <f t="shared" si="88"/>
        <v>606</v>
      </c>
      <c r="BG489">
        <v>26</v>
      </c>
      <c r="BH489">
        <v>27</v>
      </c>
      <c r="BI489" t="s">
        <v>80</v>
      </c>
      <c r="BJ489" t="s">
        <v>80</v>
      </c>
      <c r="BK489">
        <v>5</v>
      </c>
      <c r="BL489" t="s">
        <v>80</v>
      </c>
      <c r="BM489" t="s">
        <v>80</v>
      </c>
      <c r="BN489" t="s">
        <v>80</v>
      </c>
      <c r="BO489">
        <v>53</v>
      </c>
      <c r="BP489">
        <v>50</v>
      </c>
      <c r="BQ489" t="s">
        <v>80</v>
      </c>
      <c r="BR489" t="s">
        <v>80</v>
      </c>
      <c r="BS489">
        <v>55</v>
      </c>
      <c r="BT489">
        <v>61</v>
      </c>
      <c r="BU489" t="s">
        <v>80</v>
      </c>
      <c r="BV489" t="s">
        <v>80</v>
      </c>
      <c r="BW489">
        <v>45</v>
      </c>
      <c r="BX489">
        <v>47</v>
      </c>
      <c r="BY489">
        <v>1</v>
      </c>
      <c r="BZ489" t="s">
        <v>80</v>
      </c>
      <c r="CA489" s="20">
        <f t="shared" si="89"/>
        <v>184</v>
      </c>
      <c r="CE489">
        <f t="shared" si="83"/>
        <v>788</v>
      </c>
      <c r="CF489">
        <f t="shared" si="84"/>
        <v>606</v>
      </c>
      <c r="CG489">
        <f t="shared" si="85"/>
        <v>0</v>
      </c>
      <c r="CH489">
        <f t="shared" si="86"/>
        <v>0</v>
      </c>
    </row>
    <row r="490" spans="1:86" hidden="1" x14ac:dyDescent="0.25">
      <c r="A490" t="s">
        <v>421</v>
      </c>
      <c r="B490" t="s">
        <v>422</v>
      </c>
      <c r="C490" t="s">
        <v>83</v>
      </c>
      <c r="D490" t="s">
        <v>306</v>
      </c>
      <c r="E490" t="s">
        <v>423</v>
      </c>
      <c r="F490" t="s">
        <v>109</v>
      </c>
      <c r="G490">
        <v>304</v>
      </c>
      <c r="H490">
        <v>292</v>
      </c>
      <c r="I490">
        <v>6</v>
      </c>
      <c r="J490">
        <v>11</v>
      </c>
      <c r="K490">
        <v>258</v>
      </c>
      <c r="L490">
        <v>242</v>
      </c>
      <c r="M490">
        <v>7</v>
      </c>
      <c r="N490">
        <v>12</v>
      </c>
      <c r="O490">
        <v>268</v>
      </c>
      <c r="P490">
        <v>286</v>
      </c>
      <c r="Q490">
        <v>11</v>
      </c>
      <c r="R490">
        <v>13</v>
      </c>
      <c r="S490">
        <v>241</v>
      </c>
      <c r="T490">
        <v>226</v>
      </c>
      <c r="U490">
        <v>11</v>
      </c>
      <c r="V490">
        <v>18</v>
      </c>
      <c r="W490">
        <v>260</v>
      </c>
      <c r="X490">
        <v>274</v>
      </c>
      <c r="Y490">
        <v>7</v>
      </c>
      <c r="Z490">
        <v>20</v>
      </c>
      <c r="AA490">
        <v>223</v>
      </c>
      <c r="AB490">
        <v>229</v>
      </c>
      <c r="AC490">
        <v>7</v>
      </c>
      <c r="AD490">
        <v>11</v>
      </c>
      <c r="AE490">
        <v>217</v>
      </c>
      <c r="AF490">
        <v>224</v>
      </c>
      <c r="AG490">
        <v>10</v>
      </c>
      <c r="AH490">
        <v>10</v>
      </c>
      <c r="AI490">
        <v>204</v>
      </c>
      <c r="AJ490">
        <v>202</v>
      </c>
      <c r="AK490">
        <v>15</v>
      </c>
      <c r="AL490">
        <v>15</v>
      </c>
      <c r="AM490">
        <v>230</v>
      </c>
      <c r="AN490">
        <v>221</v>
      </c>
      <c r="AO490">
        <v>4</v>
      </c>
      <c r="AP490">
        <v>17</v>
      </c>
      <c r="AQ490">
        <v>278</v>
      </c>
      <c r="AR490">
        <v>262</v>
      </c>
      <c r="AS490">
        <v>5</v>
      </c>
      <c r="AT490">
        <v>18</v>
      </c>
      <c r="AU490">
        <v>300</v>
      </c>
      <c r="AV490">
        <v>308</v>
      </c>
      <c r="AW490">
        <v>11</v>
      </c>
      <c r="AX490">
        <v>16</v>
      </c>
      <c r="AY490">
        <v>392</v>
      </c>
      <c r="AZ490">
        <v>384</v>
      </c>
      <c r="BA490">
        <v>18</v>
      </c>
      <c r="BB490">
        <v>19</v>
      </c>
      <c r="BC490" s="20">
        <f t="shared" si="87"/>
        <v>3175</v>
      </c>
      <c r="BD490" s="20">
        <f t="shared" si="88"/>
        <v>3150</v>
      </c>
      <c r="BE490" s="20">
        <f t="shared" si="93"/>
        <v>112</v>
      </c>
      <c r="BF490" s="20">
        <f t="shared" si="91"/>
        <v>180</v>
      </c>
      <c r="BG490">
        <v>404</v>
      </c>
      <c r="BH490">
        <v>399</v>
      </c>
      <c r="BI490">
        <v>23</v>
      </c>
      <c r="BJ490">
        <v>28</v>
      </c>
      <c r="BK490">
        <v>296</v>
      </c>
      <c r="BL490">
        <v>299</v>
      </c>
      <c r="BM490">
        <v>9</v>
      </c>
      <c r="BN490">
        <v>16</v>
      </c>
      <c r="BO490">
        <v>297</v>
      </c>
      <c r="BP490">
        <v>305</v>
      </c>
      <c r="BQ490">
        <v>9</v>
      </c>
      <c r="BR490">
        <v>15</v>
      </c>
      <c r="BS490">
        <v>290</v>
      </c>
      <c r="BT490">
        <v>281</v>
      </c>
      <c r="BU490">
        <v>11</v>
      </c>
      <c r="BV490">
        <v>12</v>
      </c>
      <c r="BW490">
        <v>254</v>
      </c>
      <c r="BX490">
        <v>311</v>
      </c>
      <c r="BY490">
        <v>13</v>
      </c>
      <c r="BZ490">
        <v>14</v>
      </c>
      <c r="CA490" s="20">
        <f t="shared" si="89"/>
        <v>1541</v>
      </c>
      <c r="CB490" s="20">
        <f t="shared" si="90"/>
        <v>1595</v>
      </c>
      <c r="CC490" s="20">
        <f t="shared" si="94"/>
        <v>65</v>
      </c>
      <c r="CD490" s="20">
        <f t="shared" si="92"/>
        <v>85</v>
      </c>
      <c r="CE490">
        <f t="shared" si="83"/>
        <v>4716</v>
      </c>
      <c r="CF490">
        <f t="shared" si="84"/>
        <v>4745</v>
      </c>
      <c r="CG490">
        <f t="shared" si="85"/>
        <v>177</v>
      </c>
      <c r="CH490">
        <f t="shared" si="86"/>
        <v>265</v>
      </c>
    </row>
    <row r="491" spans="1:86" hidden="1" x14ac:dyDescent="0.25">
      <c r="A491" t="s">
        <v>576</v>
      </c>
      <c r="B491" t="s">
        <v>577</v>
      </c>
      <c r="C491" t="s">
        <v>83</v>
      </c>
      <c r="D491" t="s">
        <v>325</v>
      </c>
      <c r="E491" t="s">
        <v>578</v>
      </c>
      <c r="F491" t="s">
        <v>92</v>
      </c>
      <c r="G491">
        <v>1220</v>
      </c>
      <c r="H491">
        <v>1217</v>
      </c>
      <c r="I491" t="s">
        <v>80</v>
      </c>
      <c r="J491" t="s">
        <v>80</v>
      </c>
      <c r="K491">
        <v>1186</v>
      </c>
      <c r="L491">
        <v>1189</v>
      </c>
      <c r="M491" t="s">
        <v>80</v>
      </c>
      <c r="N491" t="s">
        <v>80</v>
      </c>
      <c r="O491">
        <v>1366</v>
      </c>
      <c r="P491">
        <v>1362</v>
      </c>
      <c r="Q491" t="s">
        <v>80</v>
      </c>
      <c r="R491" t="s">
        <v>80</v>
      </c>
      <c r="S491">
        <v>1503</v>
      </c>
      <c r="T491">
        <v>1503</v>
      </c>
      <c r="U491" t="s">
        <v>80</v>
      </c>
      <c r="V491" t="s">
        <v>80</v>
      </c>
      <c r="W491">
        <v>1743</v>
      </c>
      <c r="X491">
        <v>1745</v>
      </c>
      <c r="Y491" t="s">
        <v>80</v>
      </c>
      <c r="Z491" t="s">
        <v>80</v>
      </c>
      <c r="AA491">
        <v>1709</v>
      </c>
      <c r="AB491">
        <v>1701</v>
      </c>
      <c r="AC491" t="s">
        <v>80</v>
      </c>
      <c r="AD491" t="s">
        <v>80</v>
      </c>
      <c r="AE491">
        <v>1448</v>
      </c>
      <c r="AF491">
        <v>1456</v>
      </c>
      <c r="AG491" t="s">
        <v>80</v>
      </c>
      <c r="AH491" t="s">
        <v>80</v>
      </c>
      <c r="AI491">
        <v>1277</v>
      </c>
      <c r="AJ491">
        <v>1282</v>
      </c>
      <c r="AK491" t="s">
        <v>80</v>
      </c>
      <c r="AL491" t="s">
        <v>80</v>
      </c>
      <c r="AM491">
        <v>1698</v>
      </c>
      <c r="AN491">
        <v>1698</v>
      </c>
      <c r="AO491" t="s">
        <v>80</v>
      </c>
      <c r="AP491" t="s">
        <v>80</v>
      </c>
      <c r="AQ491">
        <v>1837</v>
      </c>
      <c r="AR491">
        <v>1835</v>
      </c>
      <c r="AS491" t="s">
        <v>80</v>
      </c>
      <c r="AT491" t="s">
        <v>80</v>
      </c>
      <c r="AU491">
        <v>1522</v>
      </c>
      <c r="AV491">
        <v>1519</v>
      </c>
      <c r="AW491" t="s">
        <v>80</v>
      </c>
      <c r="AX491" t="s">
        <v>80</v>
      </c>
      <c r="AY491">
        <v>2038</v>
      </c>
      <c r="AZ491">
        <v>2039</v>
      </c>
      <c r="BA491" t="s">
        <v>80</v>
      </c>
      <c r="BB491" t="s">
        <v>80</v>
      </c>
      <c r="BC491" s="20">
        <f t="shared" si="87"/>
        <v>18547</v>
      </c>
      <c r="BD491" s="20">
        <f t="shared" si="88"/>
        <v>18546</v>
      </c>
      <c r="BG491">
        <v>1593</v>
      </c>
      <c r="BH491">
        <v>1592</v>
      </c>
      <c r="BI491" t="s">
        <v>80</v>
      </c>
      <c r="BJ491" t="s">
        <v>80</v>
      </c>
      <c r="BK491">
        <v>1366</v>
      </c>
      <c r="BL491">
        <v>1370</v>
      </c>
      <c r="BM491" t="s">
        <v>80</v>
      </c>
      <c r="BN491" t="s">
        <v>80</v>
      </c>
      <c r="BO491">
        <v>1647</v>
      </c>
      <c r="BP491">
        <v>1642</v>
      </c>
      <c r="BQ491" t="s">
        <v>80</v>
      </c>
      <c r="BR491" t="s">
        <v>80</v>
      </c>
      <c r="BS491">
        <v>1725</v>
      </c>
      <c r="BT491">
        <v>1730</v>
      </c>
      <c r="BU491" t="s">
        <v>80</v>
      </c>
      <c r="BV491" t="s">
        <v>80</v>
      </c>
      <c r="BW491">
        <v>1663</v>
      </c>
      <c r="BX491">
        <v>1668</v>
      </c>
      <c r="BY491" t="s">
        <v>80</v>
      </c>
      <c r="BZ491" t="s">
        <v>80</v>
      </c>
      <c r="CA491" s="20">
        <f t="shared" si="89"/>
        <v>7994</v>
      </c>
      <c r="CB491" s="20">
        <f t="shared" si="90"/>
        <v>8002</v>
      </c>
      <c r="CE491">
        <f t="shared" si="83"/>
        <v>26541</v>
      </c>
      <c r="CF491">
        <f t="shared" si="84"/>
        <v>26548</v>
      </c>
      <c r="CG491">
        <f t="shared" si="85"/>
        <v>0</v>
      </c>
      <c r="CH491">
        <f t="shared" si="86"/>
        <v>0</v>
      </c>
    </row>
    <row r="492" spans="1:86" hidden="1" x14ac:dyDescent="0.25">
      <c r="A492" t="s">
        <v>424</v>
      </c>
      <c r="B492" t="s">
        <v>425</v>
      </c>
      <c r="C492" t="s">
        <v>95</v>
      </c>
      <c r="D492" t="s">
        <v>96</v>
      </c>
      <c r="E492" t="s">
        <v>426</v>
      </c>
      <c r="F492" t="s">
        <v>86</v>
      </c>
      <c r="G492" t="s">
        <v>80</v>
      </c>
      <c r="H492" t="s">
        <v>80</v>
      </c>
      <c r="I492" t="s">
        <v>80</v>
      </c>
      <c r="J492" t="s">
        <v>80</v>
      </c>
      <c r="K492" t="s">
        <v>80</v>
      </c>
      <c r="L492" t="s">
        <v>80</v>
      </c>
      <c r="M492" t="s">
        <v>80</v>
      </c>
      <c r="N492" t="s">
        <v>80</v>
      </c>
      <c r="O492" t="s">
        <v>80</v>
      </c>
      <c r="P492" t="s">
        <v>80</v>
      </c>
      <c r="Q492" t="s">
        <v>80</v>
      </c>
      <c r="R492" t="s">
        <v>80</v>
      </c>
      <c r="S492" t="s">
        <v>80</v>
      </c>
      <c r="T492" t="s">
        <v>80</v>
      </c>
      <c r="U492" t="s">
        <v>80</v>
      </c>
      <c r="V492" t="s">
        <v>80</v>
      </c>
      <c r="W492" t="s">
        <v>80</v>
      </c>
      <c r="X492" t="s">
        <v>80</v>
      </c>
      <c r="Y492" t="s">
        <v>80</v>
      </c>
      <c r="Z492" t="s">
        <v>80</v>
      </c>
      <c r="AA492" t="s">
        <v>80</v>
      </c>
      <c r="AB492" t="s">
        <v>80</v>
      </c>
      <c r="AC492" t="s">
        <v>80</v>
      </c>
      <c r="AD492" t="s">
        <v>80</v>
      </c>
      <c r="AE492" t="s">
        <v>80</v>
      </c>
      <c r="AF492" t="s">
        <v>80</v>
      </c>
      <c r="AG492" t="s">
        <v>80</v>
      </c>
      <c r="AH492" t="s">
        <v>80</v>
      </c>
      <c r="AI492" t="s">
        <v>80</v>
      </c>
      <c r="AJ492" t="s">
        <v>80</v>
      </c>
      <c r="AK492" t="s">
        <v>80</v>
      </c>
      <c r="AL492" t="s">
        <v>80</v>
      </c>
      <c r="AM492" t="s">
        <v>80</v>
      </c>
      <c r="AN492" t="s">
        <v>80</v>
      </c>
      <c r="AO492" t="s">
        <v>80</v>
      </c>
      <c r="AP492" t="s">
        <v>80</v>
      </c>
      <c r="AQ492" t="s">
        <v>80</v>
      </c>
      <c r="AR492" t="s">
        <v>80</v>
      </c>
      <c r="AS492" t="s">
        <v>80</v>
      </c>
      <c r="AT492" t="s">
        <v>80</v>
      </c>
      <c r="AU492" t="s">
        <v>80</v>
      </c>
      <c r="AV492" t="s">
        <v>80</v>
      </c>
      <c r="AW492" t="s">
        <v>80</v>
      </c>
      <c r="AX492" t="s">
        <v>80</v>
      </c>
      <c r="AY492">
        <v>18</v>
      </c>
      <c r="AZ492">
        <v>18</v>
      </c>
      <c r="BA492" t="s">
        <v>80</v>
      </c>
      <c r="BB492" t="s">
        <v>80</v>
      </c>
      <c r="BG492" t="s">
        <v>80</v>
      </c>
      <c r="BH492" t="s">
        <v>80</v>
      </c>
      <c r="BI492" t="s">
        <v>80</v>
      </c>
      <c r="BJ492" t="s">
        <v>80</v>
      </c>
      <c r="BK492">
        <v>21</v>
      </c>
      <c r="BL492">
        <v>21</v>
      </c>
      <c r="BM492" t="s">
        <v>80</v>
      </c>
      <c r="BN492" t="s">
        <v>80</v>
      </c>
      <c r="BO492">
        <v>26</v>
      </c>
      <c r="BP492">
        <v>26</v>
      </c>
      <c r="BQ492" t="s">
        <v>80</v>
      </c>
      <c r="BR492" t="s">
        <v>80</v>
      </c>
      <c r="BS492">
        <v>7</v>
      </c>
      <c r="BT492">
        <v>7</v>
      </c>
      <c r="BU492" t="s">
        <v>80</v>
      </c>
      <c r="BV492" t="s">
        <v>80</v>
      </c>
      <c r="BW492">
        <v>26</v>
      </c>
      <c r="BX492">
        <v>26</v>
      </c>
      <c r="BY492" t="s">
        <v>80</v>
      </c>
      <c r="BZ492" t="s">
        <v>80</v>
      </c>
      <c r="CE492">
        <f t="shared" si="83"/>
        <v>0</v>
      </c>
      <c r="CF492">
        <f t="shared" si="84"/>
        <v>0</v>
      </c>
      <c r="CG492">
        <f t="shared" si="85"/>
        <v>0</v>
      </c>
      <c r="CH492">
        <f t="shared" si="86"/>
        <v>0</v>
      </c>
    </row>
    <row r="493" spans="1:86" hidden="1" x14ac:dyDescent="0.25">
      <c r="A493" t="s">
        <v>582</v>
      </c>
      <c r="B493" t="s">
        <v>583</v>
      </c>
      <c r="C493" t="s">
        <v>106</v>
      </c>
      <c r="D493" t="s">
        <v>114</v>
      </c>
      <c r="E493" t="s">
        <v>584</v>
      </c>
      <c r="F493" t="s">
        <v>109</v>
      </c>
      <c r="G493">
        <v>125</v>
      </c>
      <c r="H493">
        <v>113</v>
      </c>
      <c r="I493">
        <v>4</v>
      </c>
      <c r="J493">
        <v>13</v>
      </c>
      <c r="K493">
        <v>103</v>
      </c>
      <c r="L493">
        <v>103</v>
      </c>
      <c r="M493">
        <v>3</v>
      </c>
      <c r="N493">
        <v>9</v>
      </c>
      <c r="O493">
        <v>157</v>
      </c>
      <c r="P493">
        <v>157</v>
      </c>
      <c r="Q493">
        <v>5</v>
      </c>
      <c r="R493">
        <v>13</v>
      </c>
      <c r="S493">
        <v>151</v>
      </c>
      <c r="T493">
        <v>153</v>
      </c>
      <c r="U493">
        <v>1</v>
      </c>
      <c r="V493">
        <v>10</v>
      </c>
      <c r="W493">
        <v>151</v>
      </c>
      <c r="X493">
        <v>155</v>
      </c>
      <c r="Y493">
        <v>4</v>
      </c>
      <c r="Z493">
        <v>20</v>
      </c>
      <c r="AA493">
        <v>133</v>
      </c>
      <c r="AB493">
        <v>140</v>
      </c>
      <c r="AC493">
        <v>2</v>
      </c>
      <c r="AD493">
        <v>7</v>
      </c>
      <c r="AE493">
        <v>170</v>
      </c>
      <c r="AF493">
        <v>160</v>
      </c>
      <c r="AG493">
        <v>1</v>
      </c>
      <c r="AH493">
        <v>11</v>
      </c>
      <c r="AI493">
        <v>160</v>
      </c>
      <c r="AJ493">
        <v>170</v>
      </c>
      <c r="AK493">
        <v>3</v>
      </c>
      <c r="AL493">
        <v>14</v>
      </c>
      <c r="AM493">
        <v>82</v>
      </c>
      <c r="AN493">
        <v>68</v>
      </c>
      <c r="AO493" t="s">
        <v>80</v>
      </c>
      <c r="AP493">
        <v>4</v>
      </c>
      <c r="AQ493">
        <v>192</v>
      </c>
      <c r="AR493">
        <v>200</v>
      </c>
      <c r="AS493">
        <v>2</v>
      </c>
      <c r="AT493">
        <v>13</v>
      </c>
      <c r="AU493">
        <v>173</v>
      </c>
      <c r="AV493">
        <v>161</v>
      </c>
      <c r="AW493">
        <v>1</v>
      </c>
      <c r="AX493">
        <v>12</v>
      </c>
      <c r="AY493">
        <v>219</v>
      </c>
      <c r="AZ493">
        <v>224</v>
      </c>
      <c r="BA493">
        <v>1</v>
      </c>
      <c r="BB493">
        <v>12</v>
      </c>
      <c r="BC493" s="20">
        <f t="shared" si="87"/>
        <v>1816</v>
      </c>
      <c r="BD493" s="20">
        <f t="shared" si="88"/>
        <v>1804</v>
      </c>
      <c r="BF493" s="20">
        <f t="shared" si="91"/>
        <v>138</v>
      </c>
      <c r="BG493">
        <v>234</v>
      </c>
      <c r="BH493">
        <v>224</v>
      </c>
      <c r="BI493">
        <v>1</v>
      </c>
      <c r="BJ493">
        <v>16</v>
      </c>
      <c r="BK493">
        <v>174</v>
      </c>
      <c r="BL493">
        <v>169</v>
      </c>
      <c r="BM493">
        <v>4</v>
      </c>
      <c r="BN493">
        <v>9</v>
      </c>
      <c r="BO493">
        <v>204</v>
      </c>
      <c r="BP493">
        <v>208</v>
      </c>
      <c r="BQ493">
        <v>4</v>
      </c>
      <c r="BR493">
        <v>19</v>
      </c>
      <c r="BS493">
        <v>206</v>
      </c>
      <c r="BT493">
        <v>210</v>
      </c>
      <c r="BU493" t="s">
        <v>80</v>
      </c>
      <c r="BV493">
        <v>17</v>
      </c>
      <c r="BW493">
        <v>172</v>
      </c>
      <c r="BX493">
        <v>202</v>
      </c>
      <c r="BY493">
        <v>3</v>
      </c>
      <c r="BZ493">
        <v>11</v>
      </c>
      <c r="CA493" s="20">
        <f t="shared" si="89"/>
        <v>990</v>
      </c>
      <c r="CB493" s="20">
        <f t="shared" si="90"/>
        <v>1013</v>
      </c>
      <c r="CD493" s="20">
        <f t="shared" si="92"/>
        <v>72</v>
      </c>
      <c r="CE493">
        <f t="shared" si="83"/>
        <v>2806</v>
      </c>
      <c r="CF493">
        <f t="shared" si="84"/>
        <v>2817</v>
      </c>
      <c r="CG493">
        <f t="shared" si="85"/>
        <v>0</v>
      </c>
      <c r="CH493">
        <f t="shared" si="86"/>
        <v>210</v>
      </c>
    </row>
    <row r="494" spans="1:86" hidden="1" x14ac:dyDescent="0.25">
      <c r="A494" t="s">
        <v>582</v>
      </c>
      <c r="B494" t="s">
        <v>583</v>
      </c>
      <c r="C494" t="s">
        <v>106</v>
      </c>
      <c r="D494" t="s">
        <v>114</v>
      </c>
      <c r="E494" t="s">
        <v>584</v>
      </c>
      <c r="F494" t="s">
        <v>184</v>
      </c>
      <c r="G494">
        <v>11</v>
      </c>
      <c r="H494">
        <v>9</v>
      </c>
      <c r="I494" t="s">
        <v>80</v>
      </c>
      <c r="J494" t="s">
        <v>80</v>
      </c>
      <c r="K494">
        <v>12</v>
      </c>
      <c r="L494">
        <v>11</v>
      </c>
      <c r="M494" t="s">
        <v>80</v>
      </c>
      <c r="N494" t="s">
        <v>80</v>
      </c>
      <c r="O494">
        <v>14</v>
      </c>
      <c r="P494">
        <v>16</v>
      </c>
      <c r="Q494" t="s">
        <v>80</v>
      </c>
      <c r="R494">
        <v>1</v>
      </c>
      <c r="S494">
        <v>14</v>
      </c>
      <c r="T494">
        <v>12</v>
      </c>
      <c r="U494" t="s">
        <v>80</v>
      </c>
      <c r="V494">
        <v>1</v>
      </c>
      <c r="W494">
        <v>13</v>
      </c>
      <c r="X494">
        <v>14</v>
      </c>
      <c r="Y494" t="s">
        <v>80</v>
      </c>
      <c r="Z494" t="s">
        <v>80</v>
      </c>
      <c r="AA494">
        <v>18</v>
      </c>
      <c r="AB494">
        <v>16</v>
      </c>
      <c r="AC494" t="s">
        <v>80</v>
      </c>
      <c r="AD494" t="s">
        <v>80</v>
      </c>
      <c r="AE494">
        <v>20</v>
      </c>
      <c r="AF494">
        <v>21</v>
      </c>
      <c r="AG494" t="s">
        <v>80</v>
      </c>
      <c r="AH494" t="s">
        <v>80</v>
      </c>
      <c r="AI494">
        <v>21</v>
      </c>
      <c r="AJ494">
        <v>21</v>
      </c>
      <c r="AK494" t="s">
        <v>80</v>
      </c>
      <c r="AL494" t="s">
        <v>80</v>
      </c>
      <c r="AM494">
        <v>15</v>
      </c>
      <c r="AN494">
        <v>17</v>
      </c>
      <c r="AO494" t="s">
        <v>80</v>
      </c>
      <c r="AP494" t="s">
        <v>80</v>
      </c>
      <c r="AQ494">
        <v>21</v>
      </c>
      <c r="AR494">
        <v>20</v>
      </c>
      <c r="AS494" t="s">
        <v>80</v>
      </c>
      <c r="AT494" t="s">
        <v>80</v>
      </c>
      <c r="AU494">
        <v>20</v>
      </c>
      <c r="AV494">
        <v>20</v>
      </c>
      <c r="AW494" t="s">
        <v>80</v>
      </c>
      <c r="AX494" t="s">
        <v>80</v>
      </c>
      <c r="AY494">
        <v>50</v>
      </c>
      <c r="AZ494">
        <v>47</v>
      </c>
      <c r="BA494" t="s">
        <v>80</v>
      </c>
      <c r="BB494" t="s">
        <v>80</v>
      </c>
      <c r="BC494" s="20">
        <f t="shared" si="87"/>
        <v>229</v>
      </c>
      <c r="BD494" s="20">
        <f t="shared" si="88"/>
        <v>224</v>
      </c>
      <c r="BG494">
        <v>32</v>
      </c>
      <c r="BH494">
        <v>34</v>
      </c>
      <c r="BI494" t="s">
        <v>80</v>
      </c>
      <c r="BJ494" t="s">
        <v>80</v>
      </c>
      <c r="BK494">
        <v>29</v>
      </c>
      <c r="BL494">
        <v>30</v>
      </c>
      <c r="BM494" t="s">
        <v>80</v>
      </c>
      <c r="BN494" t="s">
        <v>80</v>
      </c>
      <c r="BO494">
        <v>22</v>
      </c>
      <c r="BP494">
        <v>24</v>
      </c>
      <c r="BQ494" t="s">
        <v>80</v>
      </c>
      <c r="BR494" t="s">
        <v>80</v>
      </c>
      <c r="BS494">
        <v>24</v>
      </c>
      <c r="BT494">
        <v>22</v>
      </c>
      <c r="BU494" t="s">
        <v>80</v>
      </c>
      <c r="BV494" t="s">
        <v>80</v>
      </c>
      <c r="BW494">
        <v>15</v>
      </c>
      <c r="BX494">
        <v>17</v>
      </c>
      <c r="BY494" t="s">
        <v>80</v>
      </c>
      <c r="BZ494">
        <v>1</v>
      </c>
      <c r="CA494" s="20">
        <f t="shared" si="89"/>
        <v>122</v>
      </c>
      <c r="CB494" s="20">
        <f t="shared" si="90"/>
        <v>127</v>
      </c>
      <c r="CE494">
        <f t="shared" si="83"/>
        <v>351</v>
      </c>
      <c r="CF494">
        <f t="shared" si="84"/>
        <v>351</v>
      </c>
      <c r="CG494">
        <f t="shared" si="85"/>
        <v>0</v>
      </c>
      <c r="CH494">
        <f t="shared" si="86"/>
        <v>0</v>
      </c>
    </row>
    <row r="495" spans="1:86" hidden="1" x14ac:dyDescent="0.25">
      <c r="A495" t="s">
        <v>585</v>
      </c>
      <c r="B495" t="s">
        <v>586</v>
      </c>
      <c r="C495" t="s">
        <v>83</v>
      </c>
      <c r="D495" t="s">
        <v>147</v>
      </c>
      <c r="E495" t="s">
        <v>587</v>
      </c>
      <c r="F495" t="s">
        <v>92</v>
      </c>
      <c r="G495" t="s">
        <v>80</v>
      </c>
      <c r="H495" t="s">
        <v>80</v>
      </c>
      <c r="I495" t="s">
        <v>80</v>
      </c>
      <c r="J495" t="s">
        <v>80</v>
      </c>
      <c r="K495">
        <v>2</v>
      </c>
      <c r="L495">
        <v>2</v>
      </c>
      <c r="M495" t="s">
        <v>80</v>
      </c>
      <c r="N495" t="s">
        <v>80</v>
      </c>
      <c r="O495">
        <v>1</v>
      </c>
      <c r="P495" t="s">
        <v>80</v>
      </c>
      <c r="Q495" t="s">
        <v>80</v>
      </c>
      <c r="R495" t="s">
        <v>80</v>
      </c>
      <c r="S495" t="s">
        <v>80</v>
      </c>
      <c r="T495">
        <v>1</v>
      </c>
      <c r="U495" t="s">
        <v>80</v>
      </c>
      <c r="V495" t="s">
        <v>80</v>
      </c>
      <c r="W495" t="s">
        <v>80</v>
      </c>
      <c r="X495" t="s">
        <v>80</v>
      </c>
      <c r="Y495" t="s">
        <v>80</v>
      </c>
      <c r="Z495" t="s">
        <v>80</v>
      </c>
      <c r="AA495">
        <v>2</v>
      </c>
      <c r="AB495">
        <v>2</v>
      </c>
      <c r="AC495" t="s">
        <v>80</v>
      </c>
      <c r="AD495" t="s">
        <v>80</v>
      </c>
      <c r="AE495">
        <v>1</v>
      </c>
      <c r="AF495">
        <v>1</v>
      </c>
      <c r="AG495" t="s">
        <v>80</v>
      </c>
      <c r="AH495" t="s">
        <v>80</v>
      </c>
      <c r="AI495" t="s">
        <v>80</v>
      </c>
      <c r="AJ495" t="s">
        <v>80</v>
      </c>
      <c r="AK495" t="s">
        <v>80</v>
      </c>
      <c r="AL495" t="s">
        <v>80</v>
      </c>
      <c r="AM495" t="s">
        <v>80</v>
      </c>
      <c r="AN495" t="s">
        <v>80</v>
      </c>
      <c r="AO495" t="s">
        <v>80</v>
      </c>
      <c r="AP495" t="s">
        <v>80</v>
      </c>
      <c r="AQ495" t="s">
        <v>80</v>
      </c>
      <c r="AR495" t="s">
        <v>80</v>
      </c>
      <c r="AS495" t="s">
        <v>80</v>
      </c>
      <c r="AT495" t="s">
        <v>80</v>
      </c>
      <c r="AU495" t="s">
        <v>80</v>
      </c>
      <c r="AV495" t="s">
        <v>80</v>
      </c>
      <c r="AW495" t="s">
        <v>80</v>
      </c>
      <c r="AX495" t="s">
        <v>80</v>
      </c>
      <c r="AY495" t="s">
        <v>80</v>
      </c>
      <c r="AZ495" t="s">
        <v>80</v>
      </c>
      <c r="BA495" t="s">
        <v>80</v>
      </c>
      <c r="BB495" t="s">
        <v>80</v>
      </c>
      <c r="BG495" t="s">
        <v>80</v>
      </c>
      <c r="BH495" t="s">
        <v>80</v>
      </c>
      <c r="BI495" t="s">
        <v>80</v>
      </c>
      <c r="BJ495" t="s">
        <v>80</v>
      </c>
      <c r="BK495" t="s">
        <v>80</v>
      </c>
      <c r="BL495" t="s">
        <v>80</v>
      </c>
      <c r="BM495" t="s">
        <v>80</v>
      </c>
      <c r="BN495" t="s">
        <v>80</v>
      </c>
      <c r="BO495" t="s">
        <v>80</v>
      </c>
      <c r="BP495" t="s">
        <v>80</v>
      </c>
      <c r="BQ495" t="s">
        <v>80</v>
      </c>
      <c r="BR495" t="s">
        <v>80</v>
      </c>
      <c r="BS495" t="s">
        <v>80</v>
      </c>
      <c r="BT495" t="s">
        <v>80</v>
      </c>
      <c r="BU495" t="s">
        <v>80</v>
      </c>
      <c r="BV495" t="s">
        <v>80</v>
      </c>
      <c r="BW495" t="s">
        <v>80</v>
      </c>
      <c r="BX495" t="s">
        <v>80</v>
      </c>
      <c r="BY495" t="s">
        <v>80</v>
      </c>
      <c r="BZ495" t="s">
        <v>80</v>
      </c>
      <c r="CE495">
        <f t="shared" si="83"/>
        <v>0</v>
      </c>
      <c r="CF495">
        <f t="shared" si="84"/>
        <v>0</v>
      </c>
      <c r="CG495">
        <f t="shared" si="85"/>
        <v>0</v>
      </c>
      <c r="CH495">
        <f t="shared" si="86"/>
        <v>0</v>
      </c>
    </row>
    <row r="496" spans="1:86" hidden="1" x14ac:dyDescent="0.25">
      <c r="A496" t="s">
        <v>433</v>
      </c>
      <c r="B496" t="s">
        <v>434</v>
      </c>
      <c r="C496" t="s">
        <v>83</v>
      </c>
      <c r="D496" t="s">
        <v>140</v>
      </c>
      <c r="E496" t="s">
        <v>435</v>
      </c>
      <c r="F496" t="s">
        <v>86</v>
      </c>
      <c r="G496" t="s">
        <v>80</v>
      </c>
      <c r="H496" t="s">
        <v>80</v>
      </c>
      <c r="I496" t="s">
        <v>80</v>
      </c>
      <c r="J496" t="s">
        <v>80</v>
      </c>
      <c r="K496">
        <v>6</v>
      </c>
      <c r="L496">
        <v>5</v>
      </c>
      <c r="M496" t="s">
        <v>80</v>
      </c>
      <c r="N496" t="s">
        <v>80</v>
      </c>
      <c r="O496">
        <v>4</v>
      </c>
      <c r="P496">
        <v>4</v>
      </c>
      <c r="Q496" t="s">
        <v>80</v>
      </c>
      <c r="R496" t="s">
        <v>80</v>
      </c>
      <c r="S496">
        <v>6</v>
      </c>
      <c r="T496">
        <v>7</v>
      </c>
      <c r="U496" t="s">
        <v>80</v>
      </c>
      <c r="V496" t="s">
        <v>80</v>
      </c>
      <c r="W496">
        <v>11</v>
      </c>
      <c r="X496">
        <v>8</v>
      </c>
      <c r="Y496" t="s">
        <v>80</v>
      </c>
      <c r="Z496" t="s">
        <v>80</v>
      </c>
      <c r="AA496">
        <v>2</v>
      </c>
      <c r="AB496">
        <v>5</v>
      </c>
      <c r="AC496" t="s">
        <v>80</v>
      </c>
      <c r="AD496" t="s">
        <v>80</v>
      </c>
      <c r="AE496">
        <v>2</v>
      </c>
      <c r="AF496">
        <v>2</v>
      </c>
      <c r="AG496" t="s">
        <v>80</v>
      </c>
      <c r="AH496" t="s">
        <v>80</v>
      </c>
      <c r="AI496" t="s">
        <v>80</v>
      </c>
      <c r="AJ496" t="s">
        <v>80</v>
      </c>
      <c r="AK496" t="s">
        <v>80</v>
      </c>
      <c r="AL496" t="s">
        <v>80</v>
      </c>
      <c r="AM496">
        <v>3</v>
      </c>
      <c r="AN496">
        <v>3</v>
      </c>
      <c r="AO496" t="s">
        <v>80</v>
      </c>
      <c r="AP496" t="s">
        <v>80</v>
      </c>
      <c r="AQ496">
        <v>4</v>
      </c>
      <c r="AR496">
        <v>3</v>
      </c>
      <c r="AS496" t="s">
        <v>80</v>
      </c>
      <c r="AT496" t="s">
        <v>80</v>
      </c>
      <c r="AU496">
        <v>1</v>
      </c>
      <c r="AV496">
        <v>2</v>
      </c>
      <c r="AW496" t="s">
        <v>80</v>
      </c>
      <c r="AX496" t="s">
        <v>80</v>
      </c>
      <c r="AY496">
        <v>4</v>
      </c>
      <c r="AZ496">
        <v>4</v>
      </c>
      <c r="BA496" t="s">
        <v>80</v>
      </c>
      <c r="BB496" t="s">
        <v>80</v>
      </c>
      <c r="BG496">
        <v>1</v>
      </c>
      <c r="BH496">
        <v>1</v>
      </c>
      <c r="BI496" t="s">
        <v>80</v>
      </c>
      <c r="BJ496" t="s">
        <v>80</v>
      </c>
      <c r="BK496">
        <v>9</v>
      </c>
      <c r="BL496">
        <v>8</v>
      </c>
      <c r="BM496" t="s">
        <v>80</v>
      </c>
      <c r="BN496" t="s">
        <v>80</v>
      </c>
      <c r="BO496">
        <v>5</v>
      </c>
      <c r="BP496">
        <v>5</v>
      </c>
      <c r="BQ496" t="s">
        <v>80</v>
      </c>
      <c r="BR496" t="s">
        <v>80</v>
      </c>
      <c r="BS496">
        <v>6</v>
      </c>
      <c r="BT496">
        <v>6</v>
      </c>
      <c r="BU496" t="s">
        <v>80</v>
      </c>
      <c r="BV496" t="s">
        <v>80</v>
      </c>
      <c r="BW496">
        <v>7</v>
      </c>
      <c r="BX496">
        <v>8</v>
      </c>
      <c r="BY496" t="s">
        <v>80</v>
      </c>
      <c r="BZ496" t="s">
        <v>80</v>
      </c>
      <c r="CA496" s="20">
        <f t="shared" si="89"/>
        <v>28</v>
      </c>
      <c r="CB496" s="20">
        <f t="shared" si="90"/>
        <v>28</v>
      </c>
      <c r="CE496">
        <f t="shared" si="83"/>
        <v>28</v>
      </c>
      <c r="CF496">
        <f t="shared" si="84"/>
        <v>28</v>
      </c>
      <c r="CG496">
        <f t="shared" si="85"/>
        <v>0</v>
      </c>
      <c r="CH496">
        <f t="shared" si="86"/>
        <v>0</v>
      </c>
    </row>
    <row r="497" spans="1:86" hidden="1" x14ac:dyDescent="0.25">
      <c r="A497" t="s">
        <v>757</v>
      </c>
      <c r="B497" t="s">
        <v>758</v>
      </c>
      <c r="C497" t="s">
        <v>106</v>
      </c>
      <c r="D497" t="s">
        <v>107</v>
      </c>
      <c r="E497" t="s">
        <v>759</v>
      </c>
      <c r="F497" t="s">
        <v>92</v>
      </c>
      <c r="G497">
        <v>88</v>
      </c>
      <c r="H497">
        <v>86</v>
      </c>
      <c r="I497" t="s">
        <v>80</v>
      </c>
      <c r="J497" t="s">
        <v>80</v>
      </c>
      <c r="K497">
        <v>78</v>
      </c>
      <c r="L497">
        <v>80</v>
      </c>
      <c r="M497" t="s">
        <v>80</v>
      </c>
      <c r="N497" t="s">
        <v>80</v>
      </c>
      <c r="O497">
        <v>71</v>
      </c>
      <c r="P497">
        <v>71</v>
      </c>
      <c r="Q497" t="s">
        <v>80</v>
      </c>
      <c r="R497" t="s">
        <v>80</v>
      </c>
      <c r="S497">
        <v>92</v>
      </c>
      <c r="T497">
        <v>90</v>
      </c>
      <c r="U497" t="s">
        <v>80</v>
      </c>
      <c r="V497" t="s">
        <v>80</v>
      </c>
      <c r="W497">
        <v>93</v>
      </c>
      <c r="X497">
        <v>95</v>
      </c>
      <c r="Y497">
        <v>1</v>
      </c>
      <c r="Z497" t="s">
        <v>80</v>
      </c>
      <c r="AA497">
        <v>70</v>
      </c>
      <c r="AB497">
        <v>69</v>
      </c>
      <c r="AC497" t="s">
        <v>80</v>
      </c>
      <c r="AD497" t="s">
        <v>80</v>
      </c>
      <c r="AE497">
        <v>87</v>
      </c>
      <c r="AF497">
        <v>86</v>
      </c>
      <c r="AG497" t="s">
        <v>80</v>
      </c>
      <c r="AH497" t="s">
        <v>80</v>
      </c>
      <c r="AI497">
        <v>97</v>
      </c>
      <c r="AJ497">
        <v>99</v>
      </c>
      <c r="AK497" t="s">
        <v>80</v>
      </c>
      <c r="AL497" t="s">
        <v>80</v>
      </c>
      <c r="AM497">
        <v>112</v>
      </c>
      <c r="AN497">
        <v>111</v>
      </c>
      <c r="AO497" t="s">
        <v>80</v>
      </c>
      <c r="AP497" t="s">
        <v>80</v>
      </c>
      <c r="AQ497">
        <v>125</v>
      </c>
      <c r="AR497">
        <v>126</v>
      </c>
      <c r="AS497" t="s">
        <v>80</v>
      </c>
      <c r="AT497" t="s">
        <v>80</v>
      </c>
      <c r="AU497">
        <v>115</v>
      </c>
      <c r="AV497">
        <v>115</v>
      </c>
      <c r="AW497" t="s">
        <v>80</v>
      </c>
      <c r="AX497" t="s">
        <v>80</v>
      </c>
      <c r="AY497">
        <v>203</v>
      </c>
      <c r="AZ497">
        <v>200</v>
      </c>
      <c r="BA497" t="s">
        <v>80</v>
      </c>
      <c r="BB497" t="s">
        <v>80</v>
      </c>
      <c r="BC497" s="20">
        <f t="shared" si="87"/>
        <v>1231</v>
      </c>
      <c r="BD497" s="20">
        <f t="shared" si="88"/>
        <v>1228</v>
      </c>
      <c r="BG497">
        <v>182</v>
      </c>
      <c r="BH497">
        <v>184</v>
      </c>
      <c r="BI497" t="s">
        <v>80</v>
      </c>
      <c r="BJ497" t="s">
        <v>80</v>
      </c>
      <c r="BK497">
        <v>131</v>
      </c>
      <c r="BL497">
        <v>132</v>
      </c>
      <c r="BM497" t="s">
        <v>80</v>
      </c>
      <c r="BN497" t="s">
        <v>80</v>
      </c>
      <c r="BO497">
        <v>157</v>
      </c>
      <c r="BP497">
        <v>155</v>
      </c>
      <c r="BQ497" t="s">
        <v>80</v>
      </c>
      <c r="BR497" t="s">
        <v>80</v>
      </c>
      <c r="BS497">
        <v>142</v>
      </c>
      <c r="BT497">
        <v>142</v>
      </c>
      <c r="BU497" t="s">
        <v>80</v>
      </c>
      <c r="BV497" t="s">
        <v>80</v>
      </c>
      <c r="BW497">
        <v>94</v>
      </c>
      <c r="BX497">
        <v>96</v>
      </c>
      <c r="BY497" t="s">
        <v>80</v>
      </c>
      <c r="BZ497" t="s">
        <v>80</v>
      </c>
      <c r="CA497" s="20">
        <f t="shared" si="89"/>
        <v>706</v>
      </c>
      <c r="CB497" s="20">
        <f t="shared" si="90"/>
        <v>709</v>
      </c>
      <c r="CE497">
        <f t="shared" si="83"/>
        <v>1937</v>
      </c>
      <c r="CF497">
        <f t="shared" si="84"/>
        <v>1937</v>
      </c>
      <c r="CG497">
        <f t="shared" si="85"/>
        <v>0</v>
      </c>
      <c r="CH497">
        <f t="shared" si="86"/>
        <v>0</v>
      </c>
    </row>
    <row r="498" spans="1:86" hidden="1" x14ac:dyDescent="0.25">
      <c r="A498" t="s">
        <v>760</v>
      </c>
      <c r="B498" t="s">
        <v>761</v>
      </c>
      <c r="C498" t="s">
        <v>106</v>
      </c>
      <c r="D498" t="s">
        <v>107</v>
      </c>
      <c r="E498" t="s">
        <v>762</v>
      </c>
      <c r="F498" t="s">
        <v>109</v>
      </c>
      <c r="G498">
        <v>152</v>
      </c>
      <c r="H498">
        <v>141</v>
      </c>
      <c r="I498">
        <v>1</v>
      </c>
      <c r="J498">
        <v>3</v>
      </c>
      <c r="K498">
        <v>153</v>
      </c>
      <c r="L498">
        <v>154</v>
      </c>
      <c r="M498">
        <v>2</v>
      </c>
      <c r="N498">
        <v>10</v>
      </c>
      <c r="O498">
        <v>160</v>
      </c>
      <c r="P498">
        <v>162</v>
      </c>
      <c r="Q498">
        <v>1</v>
      </c>
      <c r="R498">
        <v>4</v>
      </c>
      <c r="S498">
        <v>158</v>
      </c>
      <c r="T498">
        <v>162</v>
      </c>
      <c r="U498">
        <v>2</v>
      </c>
      <c r="V498">
        <v>9</v>
      </c>
      <c r="W498">
        <v>146</v>
      </c>
      <c r="X498">
        <v>150</v>
      </c>
      <c r="Y498">
        <v>3</v>
      </c>
      <c r="Z498">
        <v>3</v>
      </c>
      <c r="AA498">
        <v>130</v>
      </c>
      <c r="AB498">
        <v>124</v>
      </c>
      <c r="AC498">
        <v>2</v>
      </c>
      <c r="AD498">
        <v>8</v>
      </c>
      <c r="AE498">
        <v>142</v>
      </c>
      <c r="AF498">
        <v>149</v>
      </c>
      <c r="AG498">
        <v>1</v>
      </c>
      <c r="AH498">
        <v>8</v>
      </c>
      <c r="AI498">
        <v>126</v>
      </c>
      <c r="AJ498">
        <v>115</v>
      </c>
      <c r="AK498">
        <v>5</v>
      </c>
      <c r="AL498">
        <v>5</v>
      </c>
      <c r="AM498">
        <v>112</v>
      </c>
      <c r="AN498">
        <v>126</v>
      </c>
      <c r="AO498" t="s">
        <v>80</v>
      </c>
      <c r="AP498">
        <v>5</v>
      </c>
      <c r="AQ498">
        <v>173</v>
      </c>
      <c r="AR498">
        <v>157</v>
      </c>
      <c r="AS498">
        <v>3</v>
      </c>
      <c r="AT498">
        <v>9</v>
      </c>
      <c r="AU498">
        <v>172</v>
      </c>
      <c r="AV498">
        <v>168</v>
      </c>
      <c r="AW498">
        <v>1</v>
      </c>
      <c r="AX498">
        <v>5</v>
      </c>
      <c r="AY498">
        <v>137</v>
      </c>
      <c r="AZ498">
        <v>158</v>
      </c>
      <c r="BA498" t="s">
        <v>80</v>
      </c>
      <c r="BB498">
        <v>9</v>
      </c>
      <c r="BC498" s="20">
        <f t="shared" si="87"/>
        <v>1761</v>
      </c>
      <c r="BD498" s="20">
        <f t="shared" si="88"/>
        <v>1766</v>
      </c>
      <c r="BF498" s="20">
        <f t="shared" si="91"/>
        <v>78</v>
      </c>
      <c r="BG498">
        <v>172</v>
      </c>
      <c r="BH498">
        <v>155</v>
      </c>
      <c r="BI498" t="s">
        <v>80</v>
      </c>
      <c r="BJ498">
        <v>9</v>
      </c>
      <c r="BK498">
        <v>139</v>
      </c>
      <c r="BL498">
        <v>140</v>
      </c>
      <c r="BM498">
        <v>2</v>
      </c>
      <c r="BN498">
        <v>6</v>
      </c>
      <c r="BO498">
        <v>144</v>
      </c>
      <c r="BP498">
        <v>151</v>
      </c>
      <c r="BQ498" t="s">
        <v>80</v>
      </c>
      <c r="BR498">
        <v>6</v>
      </c>
      <c r="BS498">
        <v>161</v>
      </c>
      <c r="BT498">
        <v>159</v>
      </c>
      <c r="BU498">
        <v>3</v>
      </c>
      <c r="BV498">
        <v>3</v>
      </c>
      <c r="BW498">
        <v>152</v>
      </c>
      <c r="BX498">
        <v>172</v>
      </c>
      <c r="BY498" t="s">
        <v>80</v>
      </c>
      <c r="BZ498">
        <v>12</v>
      </c>
      <c r="CA498" s="20">
        <f t="shared" si="89"/>
        <v>768</v>
      </c>
      <c r="CB498" s="20">
        <f t="shared" si="90"/>
        <v>777</v>
      </c>
      <c r="CD498" s="20">
        <f t="shared" si="92"/>
        <v>36</v>
      </c>
      <c r="CE498">
        <f t="shared" si="83"/>
        <v>2529</v>
      </c>
      <c r="CF498">
        <f t="shared" si="84"/>
        <v>2543</v>
      </c>
      <c r="CG498">
        <f t="shared" si="85"/>
        <v>0</v>
      </c>
      <c r="CH498">
        <f t="shared" si="86"/>
        <v>114</v>
      </c>
    </row>
    <row r="499" spans="1:86" hidden="1" x14ac:dyDescent="0.25">
      <c r="A499" t="s">
        <v>763</v>
      </c>
      <c r="B499" t="s">
        <v>764</v>
      </c>
      <c r="C499" t="s">
        <v>89</v>
      </c>
      <c r="D499" t="s">
        <v>169</v>
      </c>
      <c r="E499" t="s">
        <v>765</v>
      </c>
      <c r="F499" t="s">
        <v>92</v>
      </c>
      <c r="G499">
        <v>4</v>
      </c>
      <c r="H499">
        <v>4</v>
      </c>
      <c r="I499" t="s">
        <v>80</v>
      </c>
      <c r="J499" t="s">
        <v>80</v>
      </c>
      <c r="K499">
        <v>4</v>
      </c>
      <c r="L499">
        <v>4</v>
      </c>
      <c r="M499" t="s">
        <v>80</v>
      </c>
      <c r="N499" t="s">
        <v>80</v>
      </c>
      <c r="O499">
        <v>2</v>
      </c>
      <c r="P499">
        <v>2</v>
      </c>
      <c r="Q499" t="s">
        <v>80</v>
      </c>
      <c r="R499" t="s">
        <v>80</v>
      </c>
      <c r="S499">
        <v>3</v>
      </c>
      <c r="T499">
        <v>3</v>
      </c>
      <c r="U499" t="s">
        <v>80</v>
      </c>
      <c r="V499" t="s">
        <v>80</v>
      </c>
      <c r="W499">
        <v>7</v>
      </c>
      <c r="X499">
        <v>7</v>
      </c>
      <c r="Y499" t="s">
        <v>80</v>
      </c>
      <c r="Z499" t="s">
        <v>80</v>
      </c>
      <c r="AA499">
        <v>5</v>
      </c>
      <c r="AB499">
        <v>5</v>
      </c>
      <c r="AC499" t="s">
        <v>80</v>
      </c>
      <c r="AD499" t="s">
        <v>80</v>
      </c>
      <c r="AE499">
        <v>2</v>
      </c>
      <c r="AF499">
        <v>2</v>
      </c>
      <c r="AG499" t="s">
        <v>80</v>
      </c>
      <c r="AH499" t="s">
        <v>80</v>
      </c>
      <c r="AI499">
        <v>3</v>
      </c>
      <c r="AJ499">
        <v>3</v>
      </c>
      <c r="AK499" t="s">
        <v>80</v>
      </c>
      <c r="AL499" t="s">
        <v>80</v>
      </c>
      <c r="AM499">
        <v>2</v>
      </c>
      <c r="AN499">
        <v>2</v>
      </c>
      <c r="AO499" t="s">
        <v>80</v>
      </c>
      <c r="AP499" t="s">
        <v>80</v>
      </c>
      <c r="AQ499">
        <v>8</v>
      </c>
      <c r="AR499">
        <v>8</v>
      </c>
      <c r="AS499" t="s">
        <v>80</v>
      </c>
      <c r="AT499" t="s">
        <v>80</v>
      </c>
      <c r="AU499">
        <v>4</v>
      </c>
      <c r="AV499">
        <v>4</v>
      </c>
      <c r="AW499" t="s">
        <v>80</v>
      </c>
      <c r="AX499" t="s">
        <v>80</v>
      </c>
      <c r="AY499">
        <v>7</v>
      </c>
      <c r="AZ499">
        <v>7</v>
      </c>
      <c r="BA499" t="s">
        <v>80</v>
      </c>
      <c r="BB499" t="s">
        <v>80</v>
      </c>
      <c r="BC499" s="20">
        <f t="shared" si="87"/>
        <v>51</v>
      </c>
      <c r="BD499" s="20">
        <f t="shared" si="88"/>
        <v>51</v>
      </c>
      <c r="BG499">
        <v>10</v>
      </c>
      <c r="BH499">
        <v>10</v>
      </c>
      <c r="BI499" t="s">
        <v>80</v>
      </c>
      <c r="BJ499" t="s">
        <v>80</v>
      </c>
      <c r="BK499">
        <v>5</v>
      </c>
      <c r="BL499">
        <v>5</v>
      </c>
      <c r="BM499" t="s">
        <v>80</v>
      </c>
      <c r="BN499" t="s">
        <v>80</v>
      </c>
      <c r="BO499">
        <v>6</v>
      </c>
      <c r="BP499">
        <v>6</v>
      </c>
      <c r="BQ499" t="s">
        <v>80</v>
      </c>
      <c r="BR499" t="s">
        <v>80</v>
      </c>
      <c r="BS499">
        <v>6</v>
      </c>
      <c r="BT499">
        <v>6</v>
      </c>
      <c r="BU499" t="s">
        <v>80</v>
      </c>
      <c r="BV499" t="s">
        <v>80</v>
      </c>
      <c r="BW499" t="s">
        <v>80</v>
      </c>
      <c r="BX499" t="s">
        <v>80</v>
      </c>
      <c r="BY499" t="s">
        <v>80</v>
      </c>
      <c r="BZ499" t="s">
        <v>80</v>
      </c>
      <c r="CE499">
        <f t="shared" si="83"/>
        <v>51</v>
      </c>
      <c r="CF499">
        <f t="shared" si="84"/>
        <v>51</v>
      </c>
      <c r="CG499">
        <f t="shared" si="85"/>
        <v>0</v>
      </c>
      <c r="CH499">
        <f t="shared" si="86"/>
        <v>0</v>
      </c>
    </row>
    <row r="500" spans="1:86" hidden="1" x14ac:dyDescent="0.25">
      <c r="A500" t="s">
        <v>766</v>
      </c>
      <c r="B500" t="s">
        <v>767</v>
      </c>
      <c r="C500" t="s">
        <v>83</v>
      </c>
      <c r="D500" t="s">
        <v>245</v>
      </c>
      <c r="E500" t="s">
        <v>768</v>
      </c>
      <c r="F500" t="s">
        <v>86</v>
      </c>
      <c r="G500">
        <v>2</v>
      </c>
      <c r="H500">
        <v>1</v>
      </c>
      <c r="I500" t="s">
        <v>80</v>
      </c>
      <c r="J500" t="s">
        <v>80</v>
      </c>
      <c r="K500">
        <v>2</v>
      </c>
      <c r="L500">
        <v>2</v>
      </c>
      <c r="M500" t="s">
        <v>80</v>
      </c>
      <c r="N500" t="s">
        <v>80</v>
      </c>
      <c r="O500">
        <v>3</v>
      </c>
      <c r="P500">
        <v>4</v>
      </c>
      <c r="Q500" t="s">
        <v>80</v>
      </c>
      <c r="R500" t="s">
        <v>80</v>
      </c>
      <c r="S500">
        <v>4</v>
      </c>
      <c r="T500">
        <v>4</v>
      </c>
      <c r="U500" t="s">
        <v>80</v>
      </c>
      <c r="V500" t="s">
        <v>80</v>
      </c>
      <c r="W500">
        <v>1</v>
      </c>
      <c r="X500">
        <v>1</v>
      </c>
      <c r="Y500" t="s">
        <v>80</v>
      </c>
      <c r="Z500" t="s">
        <v>80</v>
      </c>
      <c r="AA500">
        <v>4</v>
      </c>
      <c r="AB500">
        <v>4</v>
      </c>
      <c r="AC500" t="s">
        <v>80</v>
      </c>
      <c r="AD500" t="s">
        <v>80</v>
      </c>
      <c r="AE500">
        <v>3</v>
      </c>
      <c r="AF500">
        <v>3</v>
      </c>
      <c r="AG500" t="s">
        <v>80</v>
      </c>
      <c r="AH500" t="s">
        <v>80</v>
      </c>
      <c r="AI500">
        <v>3</v>
      </c>
      <c r="AJ500">
        <v>3</v>
      </c>
      <c r="AK500" t="s">
        <v>80</v>
      </c>
      <c r="AL500" t="s">
        <v>80</v>
      </c>
      <c r="AM500">
        <v>3</v>
      </c>
      <c r="AN500">
        <v>3</v>
      </c>
      <c r="AO500" t="s">
        <v>80</v>
      </c>
      <c r="AP500" t="s">
        <v>80</v>
      </c>
      <c r="AQ500">
        <v>4</v>
      </c>
      <c r="AR500">
        <v>4</v>
      </c>
      <c r="AS500" t="s">
        <v>80</v>
      </c>
      <c r="AT500" t="s">
        <v>80</v>
      </c>
      <c r="AU500">
        <v>5</v>
      </c>
      <c r="AV500">
        <v>5</v>
      </c>
      <c r="AW500" t="s">
        <v>80</v>
      </c>
      <c r="AX500" t="s">
        <v>80</v>
      </c>
      <c r="AY500">
        <v>11</v>
      </c>
      <c r="AZ500">
        <v>11</v>
      </c>
      <c r="BA500" t="s">
        <v>80</v>
      </c>
      <c r="BB500" t="s">
        <v>80</v>
      </c>
      <c r="BC500" s="20">
        <f t="shared" si="87"/>
        <v>45</v>
      </c>
      <c r="BD500" s="20">
        <f t="shared" si="88"/>
        <v>45</v>
      </c>
      <c r="BG500">
        <v>8</v>
      </c>
      <c r="BH500">
        <v>7</v>
      </c>
      <c r="BI500" t="s">
        <v>80</v>
      </c>
      <c r="BJ500" t="s">
        <v>80</v>
      </c>
      <c r="BK500">
        <v>5</v>
      </c>
      <c r="BL500">
        <v>5</v>
      </c>
      <c r="BM500" t="s">
        <v>80</v>
      </c>
      <c r="BN500" t="s">
        <v>80</v>
      </c>
      <c r="BO500">
        <v>8</v>
      </c>
      <c r="BP500">
        <v>9</v>
      </c>
      <c r="BQ500" t="s">
        <v>80</v>
      </c>
      <c r="BR500" t="s">
        <v>80</v>
      </c>
      <c r="BS500">
        <v>5</v>
      </c>
      <c r="BT500">
        <v>5</v>
      </c>
      <c r="BU500" t="s">
        <v>80</v>
      </c>
      <c r="BV500" t="s">
        <v>80</v>
      </c>
      <c r="BW500">
        <v>9</v>
      </c>
      <c r="BX500">
        <v>9</v>
      </c>
      <c r="BY500" t="s">
        <v>80</v>
      </c>
      <c r="BZ500" t="s">
        <v>80</v>
      </c>
      <c r="CA500" s="20">
        <f t="shared" si="89"/>
        <v>35</v>
      </c>
      <c r="CB500" s="20">
        <f t="shared" si="90"/>
        <v>35</v>
      </c>
      <c r="CE500">
        <f t="shared" si="83"/>
        <v>80</v>
      </c>
      <c r="CF500">
        <f t="shared" si="84"/>
        <v>80</v>
      </c>
      <c r="CG500">
        <f t="shared" si="85"/>
        <v>0</v>
      </c>
      <c r="CH500">
        <f t="shared" si="86"/>
        <v>0</v>
      </c>
    </row>
    <row r="501" spans="1:86" hidden="1" x14ac:dyDescent="0.25">
      <c r="A501" t="s">
        <v>769</v>
      </c>
      <c r="B501" t="s">
        <v>770</v>
      </c>
      <c r="C501" t="s">
        <v>89</v>
      </c>
      <c r="D501" t="s">
        <v>90</v>
      </c>
      <c r="E501" t="s">
        <v>771</v>
      </c>
      <c r="F501" t="s">
        <v>86</v>
      </c>
      <c r="G501">
        <v>1</v>
      </c>
      <c r="H501">
        <v>1</v>
      </c>
      <c r="I501">
        <v>1</v>
      </c>
      <c r="J501" t="s">
        <v>80</v>
      </c>
      <c r="K501">
        <v>1</v>
      </c>
      <c r="L501">
        <v>1</v>
      </c>
      <c r="M501" t="s">
        <v>80</v>
      </c>
      <c r="N501" t="s">
        <v>80</v>
      </c>
      <c r="O501">
        <v>6</v>
      </c>
      <c r="P501">
        <v>5</v>
      </c>
      <c r="Q501" t="s">
        <v>80</v>
      </c>
      <c r="R501" t="s">
        <v>80</v>
      </c>
      <c r="S501">
        <v>4</v>
      </c>
      <c r="T501">
        <v>5</v>
      </c>
      <c r="U501" t="s">
        <v>80</v>
      </c>
      <c r="V501" t="s">
        <v>80</v>
      </c>
      <c r="W501">
        <v>2</v>
      </c>
      <c r="X501">
        <v>2</v>
      </c>
      <c r="Y501" t="s">
        <v>80</v>
      </c>
      <c r="Z501" t="s">
        <v>80</v>
      </c>
      <c r="AA501">
        <v>2</v>
      </c>
      <c r="AB501">
        <v>1</v>
      </c>
      <c r="AC501" t="s">
        <v>80</v>
      </c>
      <c r="AD501" t="s">
        <v>80</v>
      </c>
      <c r="AE501">
        <v>3</v>
      </c>
      <c r="AF501">
        <v>4</v>
      </c>
      <c r="AG501" t="s">
        <v>80</v>
      </c>
      <c r="AH501" t="s">
        <v>80</v>
      </c>
      <c r="AI501">
        <v>3</v>
      </c>
      <c r="AJ501">
        <v>3</v>
      </c>
      <c r="AK501" t="s">
        <v>80</v>
      </c>
      <c r="AL501" t="s">
        <v>80</v>
      </c>
      <c r="AM501">
        <v>4</v>
      </c>
      <c r="AN501">
        <v>3</v>
      </c>
      <c r="AO501" t="s">
        <v>80</v>
      </c>
      <c r="AP501" t="s">
        <v>80</v>
      </c>
      <c r="AQ501">
        <v>2</v>
      </c>
      <c r="AR501">
        <v>2</v>
      </c>
      <c r="AS501" t="s">
        <v>80</v>
      </c>
      <c r="AT501" t="s">
        <v>80</v>
      </c>
      <c r="AU501">
        <v>7</v>
      </c>
      <c r="AV501">
        <v>8</v>
      </c>
      <c r="AW501" t="s">
        <v>80</v>
      </c>
      <c r="AX501" t="s">
        <v>80</v>
      </c>
      <c r="AY501">
        <v>2</v>
      </c>
      <c r="AZ501">
        <v>2</v>
      </c>
      <c r="BA501" t="s">
        <v>80</v>
      </c>
      <c r="BB501" t="s">
        <v>80</v>
      </c>
      <c r="BC501" s="20">
        <f t="shared" si="87"/>
        <v>37</v>
      </c>
      <c r="BD501" s="20">
        <f t="shared" si="88"/>
        <v>37</v>
      </c>
      <c r="BG501" t="s">
        <v>80</v>
      </c>
      <c r="BH501" t="s">
        <v>80</v>
      </c>
      <c r="BI501" t="s">
        <v>80</v>
      </c>
      <c r="BJ501" t="s">
        <v>80</v>
      </c>
      <c r="BK501" t="s">
        <v>80</v>
      </c>
      <c r="BL501" t="s">
        <v>80</v>
      </c>
      <c r="BM501" t="s">
        <v>80</v>
      </c>
      <c r="BN501" t="s">
        <v>80</v>
      </c>
      <c r="BO501" t="s">
        <v>80</v>
      </c>
      <c r="BP501" t="s">
        <v>80</v>
      </c>
      <c r="BQ501" t="s">
        <v>80</v>
      </c>
      <c r="BR501" t="s">
        <v>80</v>
      </c>
      <c r="BS501" t="s">
        <v>80</v>
      </c>
      <c r="BT501" t="s">
        <v>80</v>
      </c>
      <c r="BU501" t="s">
        <v>80</v>
      </c>
      <c r="BV501" t="s">
        <v>80</v>
      </c>
      <c r="BW501">
        <v>2</v>
      </c>
      <c r="BX501">
        <v>2</v>
      </c>
      <c r="BY501" t="s">
        <v>80</v>
      </c>
      <c r="BZ501" t="s">
        <v>80</v>
      </c>
      <c r="CE501">
        <f t="shared" si="83"/>
        <v>37</v>
      </c>
      <c r="CF501">
        <f t="shared" si="84"/>
        <v>37</v>
      </c>
      <c r="CG501">
        <f t="shared" si="85"/>
        <v>0</v>
      </c>
      <c r="CH501">
        <f t="shared" si="86"/>
        <v>0</v>
      </c>
    </row>
    <row r="502" spans="1:86" hidden="1" x14ac:dyDescent="0.25">
      <c r="A502" t="s">
        <v>772</v>
      </c>
      <c r="B502" t="s">
        <v>773</v>
      </c>
      <c r="C502" t="s">
        <v>106</v>
      </c>
      <c r="D502" t="s">
        <v>107</v>
      </c>
      <c r="E502" t="s">
        <v>774</v>
      </c>
      <c r="F502" t="s">
        <v>109</v>
      </c>
      <c r="G502">
        <v>22</v>
      </c>
      <c r="H502">
        <v>20</v>
      </c>
      <c r="I502">
        <v>1</v>
      </c>
      <c r="J502">
        <v>2</v>
      </c>
      <c r="K502">
        <v>20</v>
      </c>
      <c r="L502">
        <v>24</v>
      </c>
      <c r="M502">
        <v>1</v>
      </c>
      <c r="N502">
        <v>3</v>
      </c>
      <c r="O502">
        <v>26</v>
      </c>
      <c r="P502">
        <v>26</v>
      </c>
      <c r="Q502" t="s">
        <v>80</v>
      </c>
      <c r="R502">
        <v>2</v>
      </c>
      <c r="S502">
        <v>25</v>
      </c>
      <c r="T502">
        <v>25</v>
      </c>
      <c r="U502" t="s">
        <v>80</v>
      </c>
      <c r="V502">
        <v>3</v>
      </c>
      <c r="W502">
        <v>23</v>
      </c>
      <c r="X502">
        <v>20</v>
      </c>
      <c r="Y502" t="s">
        <v>80</v>
      </c>
      <c r="Z502">
        <v>7</v>
      </c>
      <c r="AA502">
        <v>26</v>
      </c>
      <c r="AB502">
        <v>25</v>
      </c>
      <c r="AC502">
        <v>3</v>
      </c>
      <c r="AD502">
        <v>3</v>
      </c>
      <c r="AE502">
        <v>16</v>
      </c>
      <c r="AF502">
        <v>22</v>
      </c>
      <c r="AG502">
        <v>1</v>
      </c>
      <c r="AH502">
        <v>5</v>
      </c>
      <c r="AI502">
        <v>14</v>
      </c>
      <c r="AJ502">
        <v>12</v>
      </c>
      <c r="AK502" t="s">
        <v>80</v>
      </c>
      <c r="AL502">
        <v>4</v>
      </c>
      <c r="AM502">
        <v>25</v>
      </c>
      <c r="AN502">
        <v>19</v>
      </c>
      <c r="AO502" t="s">
        <v>80</v>
      </c>
      <c r="AP502">
        <v>5</v>
      </c>
      <c r="AQ502">
        <v>33</v>
      </c>
      <c r="AR502">
        <v>37</v>
      </c>
      <c r="AS502">
        <v>1</v>
      </c>
      <c r="AT502">
        <v>3</v>
      </c>
      <c r="AU502">
        <v>23</v>
      </c>
      <c r="AV502">
        <v>23</v>
      </c>
      <c r="AW502">
        <v>1</v>
      </c>
      <c r="AX502">
        <v>3</v>
      </c>
      <c r="AY502">
        <v>33</v>
      </c>
      <c r="AZ502">
        <v>32</v>
      </c>
      <c r="BA502">
        <v>2</v>
      </c>
      <c r="BB502" t="s">
        <v>80</v>
      </c>
      <c r="BC502" s="20">
        <f t="shared" si="87"/>
        <v>286</v>
      </c>
      <c r="BD502" s="20">
        <f t="shared" si="88"/>
        <v>285</v>
      </c>
      <c r="BG502">
        <v>43</v>
      </c>
      <c r="BH502">
        <v>40</v>
      </c>
      <c r="BI502">
        <v>2</v>
      </c>
      <c r="BJ502">
        <v>4</v>
      </c>
      <c r="BK502">
        <v>22</v>
      </c>
      <c r="BL502">
        <v>28</v>
      </c>
      <c r="BM502" t="s">
        <v>80</v>
      </c>
      <c r="BN502">
        <v>2</v>
      </c>
      <c r="BO502">
        <v>19</v>
      </c>
      <c r="BP502">
        <v>20</v>
      </c>
      <c r="BQ502">
        <v>1</v>
      </c>
      <c r="BR502">
        <v>1</v>
      </c>
      <c r="BS502">
        <v>24</v>
      </c>
      <c r="BT502">
        <v>22</v>
      </c>
      <c r="BU502" t="s">
        <v>80</v>
      </c>
      <c r="BV502">
        <v>1</v>
      </c>
      <c r="BW502">
        <v>24</v>
      </c>
      <c r="BX502">
        <v>29</v>
      </c>
      <c r="BY502">
        <v>1</v>
      </c>
      <c r="BZ502">
        <v>5</v>
      </c>
      <c r="CA502" s="20">
        <f t="shared" si="89"/>
        <v>132</v>
      </c>
      <c r="CB502" s="20">
        <f t="shared" si="90"/>
        <v>139</v>
      </c>
      <c r="CD502" s="20">
        <f t="shared" si="92"/>
        <v>13</v>
      </c>
      <c r="CE502">
        <f t="shared" si="83"/>
        <v>418</v>
      </c>
      <c r="CF502">
        <f t="shared" si="84"/>
        <v>424</v>
      </c>
      <c r="CG502">
        <f t="shared" si="85"/>
        <v>0</v>
      </c>
      <c r="CH502">
        <f t="shared" si="86"/>
        <v>13</v>
      </c>
    </row>
    <row r="503" spans="1:86" hidden="1" x14ac:dyDescent="0.25">
      <c r="A503" t="s">
        <v>775</v>
      </c>
      <c r="B503" t="s">
        <v>776</v>
      </c>
      <c r="C503" t="s">
        <v>83</v>
      </c>
      <c r="D503" t="s">
        <v>140</v>
      </c>
      <c r="E503" t="s">
        <v>719</v>
      </c>
      <c r="F503" t="s">
        <v>109</v>
      </c>
      <c r="G503">
        <v>612</v>
      </c>
      <c r="H503">
        <v>596</v>
      </c>
      <c r="I503">
        <v>5</v>
      </c>
      <c r="J503">
        <v>7</v>
      </c>
      <c r="K503">
        <v>577</v>
      </c>
      <c r="L503">
        <v>582</v>
      </c>
      <c r="M503">
        <v>2</v>
      </c>
      <c r="N503">
        <v>4</v>
      </c>
      <c r="O503">
        <v>576</v>
      </c>
      <c r="P503">
        <v>595</v>
      </c>
      <c r="Q503">
        <v>7</v>
      </c>
      <c r="R503">
        <v>8</v>
      </c>
      <c r="S503">
        <v>529</v>
      </c>
      <c r="T503">
        <v>528</v>
      </c>
      <c r="U503">
        <v>8</v>
      </c>
      <c r="V503">
        <v>1</v>
      </c>
      <c r="W503">
        <v>523</v>
      </c>
      <c r="X503">
        <v>553</v>
      </c>
      <c r="Y503">
        <v>3</v>
      </c>
      <c r="Z503">
        <v>8</v>
      </c>
      <c r="AA503">
        <v>481</v>
      </c>
      <c r="AB503">
        <v>456</v>
      </c>
      <c r="AC503">
        <v>2</v>
      </c>
      <c r="AD503">
        <v>5</v>
      </c>
      <c r="AE503">
        <v>505</v>
      </c>
      <c r="AF503">
        <v>525</v>
      </c>
      <c r="AG503">
        <v>11</v>
      </c>
      <c r="AH503">
        <v>7</v>
      </c>
      <c r="AI503">
        <v>512</v>
      </c>
      <c r="AJ503">
        <v>500</v>
      </c>
      <c r="AK503">
        <v>10</v>
      </c>
      <c r="AL503">
        <v>10</v>
      </c>
      <c r="AM503">
        <v>415</v>
      </c>
      <c r="AN503">
        <v>432</v>
      </c>
      <c r="AO503">
        <v>1</v>
      </c>
      <c r="AP503">
        <v>4</v>
      </c>
      <c r="AQ503">
        <v>516</v>
      </c>
      <c r="AR503">
        <v>620</v>
      </c>
      <c r="AS503">
        <v>98</v>
      </c>
      <c r="AT503">
        <v>7</v>
      </c>
      <c r="AU503" t="s">
        <v>80</v>
      </c>
      <c r="AV503">
        <v>21</v>
      </c>
      <c r="AW503" t="s">
        <v>80</v>
      </c>
      <c r="AX503" t="s">
        <v>80</v>
      </c>
      <c r="AY503" t="s">
        <v>80</v>
      </c>
      <c r="AZ503" t="s">
        <v>80</v>
      </c>
      <c r="BA503" t="s">
        <v>80</v>
      </c>
      <c r="BB503" t="s">
        <v>80</v>
      </c>
      <c r="BG503" t="s">
        <v>80</v>
      </c>
      <c r="BH503" t="s">
        <v>80</v>
      </c>
      <c r="BI503" t="s">
        <v>80</v>
      </c>
      <c r="BJ503" t="s">
        <v>80</v>
      </c>
      <c r="BK503" t="s">
        <v>80</v>
      </c>
      <c r="BL503" t="s">
        <v>80</v>
      </c>
      <c r="BM503" t="s">
        <v>80</v>
      </c>
      <c r="BN503" t="s">
        <v>80</v>
      </c>
      <c r="BO503" t="s">
        <v>80</v>
      </c>
      <c r="BP503" t="s">
        <v>80</v>
      </c>
      <c r="BQ503" t="s">
        <v>80</v>
      </c>
      <c r="BR503" t="s">
        <v>80</v>
      </c>
      <c r="BS503" t="s">
        <v>80</v>
      </c>
      <c r="BT503" t="s">
        <v>80</v>
      </c>
      <c r="BU503" t="s">
        <v>80</v>
      </c>
      <c r="BV503" t="s">
        <v>80</v>
      </c>
      <c r="BW503" t="s">
        <v>80</v>
      </c>
      <c r="BX503" t="s">
        <v>80</v>
      </c>
      <c r="BY503" t="s">
        <v>80</v>
      </c>
      <c r="BZ503" t="s">
        <v>80</v>
      </c>
      <c r="CE503">
        <f t="shared" si="83"/>
        <v>0</v>
      </c>
      <c r="CF503">
        <f t="shared" si="84"/>
        <v>0</v>
      </c>
      <c r="CG503">
        <f t="shared" si="85"/>
        <v>0</v>
      </c>
      <c r="CH503">
        <f t="shared" si="86"/>
        <v>0</v>
      </c>
    </row>
    <row r="504" spans="1:86" hidden="1" x14ac:dyDescent="0.25">
      <c r="A504" t="s">
        <v>777</v>
      </c>
      <c r="B504" t="s">
        <v>778</v>
      </c>
      <c r="C504" t="s">
        <v>83</v>
      </c>
      <c r="D504" t="s">
        <v>273</v>
      </c>
      <c r="E504" t="s">
        <v>779</v>
      </c>
      <c r="F504" t="s">
        <v>109</v>
      </c>
      <c r="G504">
        <v>88</v>
      </c>
      <c r="H504">
        <v>86</v>
      </c>
      <c r="I504">
        <v>3</v>
      </c>
      <c r="J504">
        <v>6</v>
      </c>
      <c r="K504">
        <v>81</v>
      </c>
      <c r="L504">
        <v>77</v>
      </c>
      <c r="M504">
        <v>3</v>
      </c>
      <c r="N504">
        <v>8</v>
      </c>
      <c r="O504">
        <v>103</v>
      </c>
      <c r="P504">
        <v>109</v>
      </c>
      <c r="Q504">
        <v>5</v>
      </c>
      <c r="R504">
        <v>15</v>
      </c>
      <c r="S504">
        <v>66</v>
      </c>
      <c r="T504">
        <v>70</v>
      </c>
      <c r="U504">
        <v>2</v>
      </c>
      <c r="V504">
        <v>7</v>
      </c>
      <c r="W504">
        <v>59</v>
      </c>
      <c r="X504">
        <v>57</v>
      </c>
      <c r="Y504">
        <v>3</v>
      </c>
      <c r="Z504">
        <v>8</v>
      </c>
      <c r="AA504">
        <v>49</v>
      </c>
      <c r="AB504">
        <v>52</v>
      </c>
      <c r="AC504">
        <v>2</v>
      </c>
      <c r="AD504">
        <v>7</v>
      </c>
      <c r="AE504">
        <v>46</v>
      </c>
      <c r="AF504">
        <v>45</v>
      </c>
      <c r="AG504">
        <v>2</v>
      </c>
      <c r="AH504">
        <v>7</v>
      </c>
      <c r="AI504">
        <v>32</v>
      </c>
      <c r="AJ504">
        <v>34</v>
      </c>
      <c r="AK504">
        <v>1</v>
      </c>
      <c r="AL504">
        <v>4</v>
      </c>
      <c r="AM504">
        <v>38</v>
      </c>
      <c r="AN504">
        <v>36</v>
      </c>
      <c r="AO504">
        <v>1</v>
      </c>
      <c r="AP504">
        <v>3</v>
      </c>
      <c r="AQ504">
        <v>38</v>
      </c>
      <c r="AR504">
        <v>41</v>
      </c>
      <c r="AS504">
        <v>1</v>
      </c>
      <c r="AT504">
        <v>7</v>
      </c>
      <c r="AU504">
        <v>60</v>
      </c>
      <c r="AV504">
        <v>53</v>
      </c>
      <c r="AW504">
        <v>1</v>
      </c>
      <c r="AX504">
        <v>5</v>
      </c>
      <c r="AY504">
        <v>61</v>
      </c>
      <c r="AZ504">
        <v>58</v>
      </c>
      <c r="BA504">
        <v>2</v>
      </c>
      <c r="BB504">
        <v>9</v>
      </c>
      <c r="BC504" s="20">
        <f t="shared" si="87"/>
        <v>721</v>
      </c>
      <c r="BD504" s="20">
        <f t="shared" si="88"/>
        <v>718</v>
      </c>
      <c r="BE504" s="20">
        <f t="shared" si="93"/>
        <v>26</v>
      </c>
      <c r="BF504" s="20">
        <f t="shared" si="91"/>
        <v>86</v>
      </c>
      <c r="BG504">
        <v>76</v>
      </c>
      <c r="BH504">
        <v>85</v>
      </c>
      <c r="BI504">
        <v>2</v>
      </c>
      <c r="BJ504">
        <v>10</v>
      </c>
      <c r="BK504">
        <v>44</v>
      </c>
      <c r="BL504">
        <v>43</v>
      </c>
      <c r="BM504">
        <v>1</v>
      </c>
      <c r="BN504">
        <v>6</v>
      </c>
      <c r="BO504">
        <v>54</v>
      </c>
      <c r="BP504">
        <v>54</v>
      </c>
      <c r="BQ504">
        <v>2</v>
      </c>
      <c r="BR504">
        <v>5</v>
      </c>
      <c r="BS504">
        <v>61</v>
      </c>
      <c r="BT504">
        <v>59</v>
      </c>
      <c r="BU504">
        <v>3</v>
      </c>
      <c r="BV504">
        <v>8</v>
      </c>
      <c r="BW504">
        <v>47</v>
      </c>
      <c r="BX504">
        <v>57</v>
      </c>
      <c r="BY504">
        <v>5</v>
      </c>
      <c r="BZ504">
        <v>3</v>
      </c>
      <c r="CA504" s="20">
        <f t="shared" si="89"/>
        <v>282</v>
      </c>
      <c r="CB504" s="20">
        <f t="shared" si="90"/>
        <v>298</v>
      </c>
      <c r="CC504" s="20">
        <f t="shared" si="94"/>
        <v>13</v>
      </c>
      <c r="CD504" s="20">
        <f t="shared" si="92"/>
        <v>32</v>
      </c>
      <c r="CE504">
        <f t="shared" si="83"/>
        <v>1003</v>
      </c>
      <c r="CF504">
        <f t="shared" si="84"/>
        <v>1016</v>
      </c>
      <c r="CG504">
        <f t="shared" si="85"/>
        <v>39</v>
      </c>
      <c r="CH504">
        <f t="shared" si="86"/>
        <v>118</v>
      </c>
    </row>
    <row r="505" spans="1:86" hidden="1" x14ac:dyDescent="0.25">
      <c r="A505" t="s">
        <v>777</v>
      </c>
      <c r="B505" t="s">
        <v>778</v>
      </c>
      <c r="C505" t="s">
        <v>83</v>
      </c>
      <c r="D505" t="s">
        <v>273</v>
      </c>
      <c r="E505" t="s">
        <v>779</v>
      </c>
      <c r="F505" t="s">
        <v>111</v>
      </c>
      <c r="G505">
        <v>1</v>
      </c>
      <c r="H505">
        <v>1</v>
      </c>
      <c r="I505" t="s">
        <v>80</v>
      </c>
      <c r="J505" t="s">
        <v>80</v>
      </c>
      <c r="K505" t="s">
        <v>80</v>
      </c>
      <c r="L505" t="s">
        <v>80</v>
      </c>
      <c r="M505" t="s">
        <v>80</v>
      </c>
      <c r="N505" t="s">
        <v>80</v>
      </c>
      <c r="O505" t="s">
        <v>80</v>
      </c>
      <c r="P505" t="s">
        <v>80</v>
      </c>
      <c r="Q505" t="s">
        <v>80</v>
      </c>
      <c r="R505" t="s">
        <v>80</v>
      </c>
      <c r="S505" t="s">
        <v>80</v>
      </c>
      <c r="T505" t="s">
        <v>80</v>
      </c>
      <c r="U505" t="s">
        <v>80</v>
      </c>
      <c r="V505" t="s">
        <v>80</v>
      </c>
      <c r="W505" t="s">
        <v>80</v>
      </c>
      <c r="X505" t="s">
        <v>80</v>
      </c>
      <c r="Y505" t="s">
        <v>80</v>
      </c>
      <c r="Z505" t="s">
        <v>80</v>
      </c>
      <c r="AA505" t="s">
        <v>80</v>
      </c>
      <c r="AB505" t="s">
        <v>80</v>
      </c>
      <c r="AC505" t="s">
        <v>80</v>
      </c>
      <c r="AD505" t="s">
        <v>80</v>
      </c>
      <c r="AE505" t="s">
        <v>80</v>
      </c>
      <c r="AF505" t="s">
        <v>80</v>
      </c>
      <c r="AG505" t="s">
        <v>80</v>
      </c>
      <c r="AH505" t="s">
        <v>80</v>
      </c>
      <c r="AI505" t="s">
        <v>80</v>
      </c>
      <c r="AJ505" t="s">
        <v>80</v>
      </c>
      <c r="AK505" t="s">
        <v>80</v>
      </c>
      <c r="AL505" t="s">
        <v>80</v>
      </c>
      <c r="AM505">
        <v>1</v>
      </c>
      <c r="AN505">
        <v>1</v>
      </c>
      <c r="AO505" t="s">
        <v>80</v>
      </c>
      <c r="AP505" t="s">
        <v>80</v>
      </c>
      <c r="AQ505" t="s">
        <v>80</v>
      </c>
      <c r="AR505" t="s">
        <v>80</v>
      </c>
      <c r="AS505" t="s">
        <v>80</v>
      </c>
      <c r="AT505" t="s">
        <v>80</v>
      </c>
      <c r="AU505" t="s">
        <v>80</v>
      </c>
      <c r="AV505" t="s">
        <v>80</v>
      </c>
      <c r="AW505" t="s">
        <v>80</v>
      </c>
      <c r="AX505" t="s">
        <v>80</v>
      </c>
      <c r="AY505" t="s">
        <v>80</v>
      </c>
      <c r="AZ505" t="s">
        <v>80</v>
      </c>
      <c r="BA505" t="s">
        <v>80</v>
      </c>
      <c r="BB505" t="s">
        <v>80</v>
      </c>
      <c r="BG505" t="s">
        <v>80</v>
      </c>
      <c r="BH505" t="s">
        <v>80</v>
      </c>
      <c r="BI505" t="s">
        <v>80</v>
      </c>
      <c r="BJ505" t="s">
        <v>80</v>
      </c>
      <c r="BK505">
        <v>1</v>
      </c>
      <c r="BL505">
        <v>1</v>
      </c>
      <c r="BM505" t="s">
        <v>80</v>
      </c>
      <c r="BN505" t="s">
        <v>80</v>
      </c>
      <c r="BO505" t="s">
        <v>80</v>
      </c>
      <c r="BP505" t="s">
        <v>80</v>
      </c>
      <c r="BQ505" t="s">
        <v>80</v>
      </c>
      <c r="BR505" t="s">
        <v>80</v>
      </c>
      <c r="BS505" t="s">
        <v>80</v>
      </c>
      <c r="BT505" t="s">
        <v>80</v>
      </c>
      <c r="BU505" t="s">
        <v>80</v>
      </c>
      <c r="BV505" t="s">
        <v>80</v>
      </c>
      <c r="BW505" t="s">
        <v>80</v>
      </c>
      <c r="BX505" t="s">
        <v>80</v>
      </c>
      <c r="BY505" t="s">
        <v>80</v>
      </c>
      <c r="BZ505" t="s">
        <v>80</v>
      </c>
      <c r="CE505">
        <f t="shared" si="83"/>
        <v>0</v>
      </c>
      <c r="CF505">
        <f t="shared" si="84"/>
        <v>0</v>
      </c>
      <c r="CG505">
        <f t="shared" si="85"/>
        <v>0</v>
      </c>
      <c r="CH505">
        <f t="shared" si="86"/>
        <v>0</v>
      </c>
    </row>
    <row r="506" spans="1:86" hidden="1" x14ac:dyDescent="0.25">
      <c r="A506" t="s">
        <v>780</v>
      </c>
      <c r="B506" t="s">
        <v>781</v>
      </c>
      <c r="C506" t="s">
        <v>106</v>
      </c>
      <c r="D506" t="s">
        <v>107</v>
      </c>
      <c r="E506" t="s">
        <v>782</v>
      </c>
      <c r="F506" t="s">
        <v>86</v>
      </c>
      <c r="G506">
        <v>2</v>
      </c>
      <c r="H506">
        <v>2</v>
      </c>
      <c r="I506" t="s">
        <v>80</v>
      </c>
      <c r="J506" t="s">
        <v>80</v>
      </c>
      <c r="K506">
        <v>2</v>
      </c>
      <c r="L506">
        <v>2</v>
      </c>
      <c r="M506" t="s">
        <v>80</v>
      </c>
      <c r="N506" t="s">
        <v>80</v>
      </c>
      <c r="O506">
        <v>5</v>
      </c>
      <c r="P506">
        <v>5</v>
      </c>
      <c r="Q506" t="s">
        <v>80</v>
      </c>
      <c r="R506" t="s">
        <v>80</v>
      </c>
      <c r="S506">
        <v>2</v>
      </c>
      <c r="T506">
        <v>2</v>
      </c>
      <c r="U506" t="s">
        <v>80</v>
      </c>
      <c r="V506" t="s">
        <v>80</v>
      </c>
      <c r="W506">
        <v>2</v>
      </c>
      <c r="X506">
        <v>2</v>
      </c>
      <c r="Y506" t="s">
        <v>80</v>
      </c>
      <c r="Z506" t="s">
        <v>80</v>
      </c>
      <c r="AA506">
        <v>2</v>
      </c>
      <c r="AB506">
        <v>2</v>
      </c>
      <c r="AC506" t="s">
        <v>80</v>
      </c>
      <c r="AD506" t="s">
        <v>80</v>
      </c>
      <c r="AE506" t="s">
        <v>80</v>
      </c>
      <c r="AF506" t="s">
        <v>80</v>
      </c>
      <c r="AG506" t="s">
        <v>80</v>
      </c>
      <c r="AH506" t="s">
        <v>80</v>
      </c>
      <c r="AI506">
        <v>1</v>
      </c>
      <c r="AJ506">
        <v>1</v>
      </c>
      <c r="AK506" t="s">
        <v>80</v>
      </c>
      <c r="AL506" t="s">
        <v>80</v>
      </c>
      <c r="AM506">
        <v>1</v>
      </c>
      <c r="AN506">
        <v>1</v>
      </c>
      <c r="AO506" t="s">
        <v>80</v>
      </c>
      <c r="AP506" t="s">
        <v>80</v>
      </c>
      <c r="AQ506" t="s">
        <v>80</v>
      </c>
      <c r="AR506" t="s">
        <v>80</v>
      </c>
      <c r="AS506" t="s">
        <v>80</v>
      </c>
      <c r="AT506" t="s">
        <v>80</v>
      </c>
      <c r="AU506">
        <v>1</v>
      </c>
      <c r="AV506">
        <v>1</v>
      </c>
      <c r="AW506" t="s">
        <v>80</v>
      </c>
      <c r="AX506" t="s">
        <v>80</v>
      </c>
      <c r="AY506" t="s">
        <v>80</v>
      </c>
      <c r="AZ506" t="s">
        <v>80</v>
      </c>
      <c r="BA506" t="s">
        <v>80</v>
      </c>
      <c r="BB506" t="s">
        <v>80</v>
      </c>
      <c r="BG506">
        <v>1</v>
      </c>
      <c r="BH506" t="s">
        <v>80</v>
      </c>
      <c r="BI506" t="s">
        <v>80</v>
      </c>
      <c r="BJ506" t="s">
        <v>80</v>
      </c>
      <c r="BK506" t="s">
        <v>80</v>
      </c>
      <c r="BL506">
        <v>1</v>
      </c>
      <c r="BM506" t="s">
        <v>80</v>
      </c>
      <c r="BN506" t="s">
        <v>80</v>
      </c>
      <c r="BO506" t="s">
        <v>80</v>
      </c>
      <c r="BP506" t="s">
        <v>80</v>
      </c>
      <c r="BQ506" t="s">
        <v>80</v>
      </c>
      <c r="BR506" t="s">
        <v>80</v>
      </c>
      <c r="BS506">
        <v>1</v>
      </c>
      <c r="BT506">
        <v>1</v>
      </c>
      <c r="BU506" t="s">
        <v>80</v>
      </c>
      <c r="BV506" t="s">
        <v>80</v>
      </c>
      <c r="BW506" t="s">
        <v>80</v>
      </c>
      <c r="BX506" t="s">
        <v>80</v>
      </c>
      <c r="BY506" t="s">
        <v>80</v>
      </c>
      <c r="BZ506" t="s">
        <v>80</v>
      </c>
      <c r="CE506">
        <f t="shared" si="83"/>
        <v>0</v>
      </c>
      <c r="CF506">
        <f t="shared" si="84"/>
        <v>0</v>
      </c>
      <c r="CG506">
        <f t="shared" si="85"/>
        <v>0</v>
      </c>
      <c r="CH506">
        <f t="shared" si="86"/>
        <v>0</v>
      </c>
    </row>
    <row r="507" spans="1:86" hidden="1" x14ac:dyDescent="0.25">
      <c r="A507" t="s">
        <v>783</v>
      </c>
      <c r="B507" t="s">
        <v>784</v>
      </c>
      <c r="C507" t="s">
        <v>83</v>
      </c>
      <c r="D507" t="s">
        <v>147</v>
      </c>
      <c r="E507" t="s">
        <v>785</v>
      </c>
      <c r="F507" t="s">
        <v>92</v>
      </c>
      <c r="G507">
        <v>606</v>
      </c>
      <c r="H507">
        <v>605</v>
      </c>
      <c r="I507" t="s">
        <v>80</v>
      </c>
      <c r="J507" t="s">
        <v>80</v>
      </c>
      <c r="K507">
        <v>573</v>
      </c>
      <c r="L507">
        <v>576</v>
      </c>
      <c r="M507" t="s">
        <v>80</v>
      </c>
      <c r="N507" t="s">
        <v>80</v>
      </c>
      <c r="O507">
        <v>587</v>
      </c>
      <c r="P507">
        <v>582</v>
      </c>
      <c r="Q507" t="s">
        <v>80</v>
      </c>
      <c r="R507" t="s">
        <v>80</v>
      </c>
      <c r="S507">
        <v>628</v>
      </c>
      <c r="T507">
        <v>632</v>
      </c>
      <c r="U507" t="s">
        <v>80</v>
      </c>
      <c r="V507" t="s">
        <v>80</v>
      </c>
      <c r="W507">
        <v>663</v>
      </c>
      <c r="X507">
        <v>663</v>
      </c>
      <c r="Y507" t="s">
        <v>80</v>
      </c>
      <c r="Z507" t="s">
        <v>80</v>
      </c>
      <c r="AA507">
        <v>539</v>
      </c>
      <c r="AB507">
        <v>538</v>
      </c>
      <c r="AC507" t="s">
        <v>80</v>
      </c>
      <c r="AD507" t="s">
        <v>80</v>
      </c>
      <c r="AE507">
        <v>498</v>
      </c>
      <c r="AF507">
        <v>501</v>
      </c>
      <c r="AG507" t="s">
        <v>80</v>
      </c>
      <c r="AH507" t="s">
        <v>80</v>
      </c>
      <c r="AI507">
        <v>454</v>
      </c>
      <c r="AJ507">
        <v>451</v>
      </c>
      <c r="AK507" t="s">
        <v>80</v>
      </c>
      <c r="AL507" t="s">
        <v>80</v>
      </c>
      <c r="AM507">
        <v>559</v>
      </c>
      <c r="AN507">
        <v>557</v>
      </c>
      <c r="AO507" t="s">
        <v>80</v>
      </c>
      <c r="AP507" t="s">
        <v>80</v>
      </c>
      <c r="AQ507">
        <v>648</v>
      </c>
      <c r="AR507">
        <v>649</v>
      </c>
      <c r="AS507" t="s">
        <v>80</v>
      </c>
      <c r="AT507" t="s">
        <v>80</v>
      </c>
      <c r="AU507">
        <v>631</v>
      </c>
      <c r="AV507">
        <v>635</v>
      </c>
      <c r="AW507" t="s">
        <v>80</v>
      </c>
      <c r="AX507" t="s">
        <v>80</v>
      </c>
      <c r="AY507">
        <v>811</v>
      </c>
      <c r="AZ507">
        <v>811</v>
      </c>
      <c r="BA507" t="s">
        <v>80</v>
      </c>
      <c r="BB507" t="s">
        <v>80</v>
      </c>
      <c r="BC507" s="20">
        <f t="shared" si="87"/>
        <v>7197</v>
      </c>
      <c r="BD507" s="20">
        <f t="shared" si="88"/>
        <v>7200</v>
      </c>
      <c r="BG507">
        <v>89</v>
      </c>
      <c r="BH507">
        <v>88</v>
      </c>
      <c r="BI507" t="s">
        <v>80</v>
      </c>
      <c r="BJ507" t="s">
        <v>80</v>
      </c>
      <c r="BK507">
        <v>592</v>
      </c>
      <c r="BL507">
        <v>591</v>
      </c>
      <c r="BM507" t="s">
        <v>80</v>
      </c>
      <c r="BN507" t="s">
        <v>80</v>
      </c>
      <c r="BO507">
        <v>752</v>
      </c>
      <c r="BP507">
        <v>749</v>
      </c>
      <c r="BQ507" t="s">
        <v>80</v>
      </c>
      <c r="BR507" t="s">
        <v>80</v>
      </c>
      <c r="BS507">
        <v>643</v>
      </c>
      <c r="BT507">
        <v>646</v>
      </c>
      <c r="BU507" t="s">
        <v>80</v>
      </c>
      <c r="BV507" t="s">
        <v>80</v>
      </c>
      <c r="BW507">
        <v>538</v>
      </c>
      <c r="BX507">
        <v>540</v>
      </c>
      <c r="BY507" t="s">
        <v>80</v>
      </c>
      <c r="BZ507" t="s">
        <v>80</v>
      </c>
      <c r="CA507" s="20">
        <f t="shared" si="89"/>
        <v>2614</v>
      </c>
      <c r="CB507" s="20">
        <f t="shared" si="90"/>
        <v>2614</v>
      </c>
      <c r="CE507">
        <f t="shared" si="83"/>
        <v>9811</v>
      </c>
      <c r="CF507">
        <f t="shared" si="84"/>
        <v>9814</v>
      </c>
      <c r="CG507">
        <f t="shared" si="85"/>
        <v>0</v>
      </c>
      <c r="CH507">
        <f t="shared" si="86"/>
        <v>0</v>
      </c>
    </row>
    <row r="508" spans="1:86" hidden="1" x14ac:dyDescent="0.25">
      <c r="A508" t="s">
        <v>783</v>
      </c>
      <c r="B508" t="s">
        <v>784</v>
      </c>
      <c r="C508" t="s">
        <v>83</v>
      </c>
      <c r="D508" t="s">
        <v>147</v>
      </c>
      <c r="E508" t="s">
        <v>785</v>
      </c>
      <c r="F508" t="s">
        <v>86</v>
      </c>
      <c r="G508">
        <v>67</v>
      </c>
      <c r="H508">
        <v>51</v>
      </c>
      <c r="I508" t="s">
        <v>80</v>
      </c>
      <c r="J508" t="s">
        <v>80</v>
      </c>
      <c r="K508">
        <v>117</v>
      </c>
      <c r="L508">
        <v>110</v>
      </c>
      <c r="M508" t="s">
        <v>80</v>
      </c>
      <c r="N508" t="s">
        <v>80</v>
      </c>
      <c r="O508">
        <v>100</v>
      </c>
      <c r="P508">
        <v>115</v>
      </c>
      <c r="Q508" t="s">
        <v>80</v>
      </c>
      <c r="R508" t="s">
        <v>80</v>
      </c>
      <c r="S508">
        <v>96</v>
      </c>
      <c r="T508">
        <v>92</v>
      </c>
      <c r="U508" t="s">
        <v>80</v>
      </c>
      <c r="V508" t="s">
        <v>80</v>
      </c>
      <c r="W508">
        <v>110</v>
      </c>
      <c r="X508">
        <v>105</v>
      </c>
      <c r="Y508" t="s">
        <v>80</v>
      </c>
      <c r="Z508" t="s">
        <v>80</v>
      </c>
      <c r="AA508">
        <v>108</v>
      </c>
      <c r="AB508">
        <v>118</v>
      </c>
      <c r="AC508">
        <v>1</v>
      </c>
      <c r="AD508" t="s">
        <v>80</v>
      </c>
      <c r="AE508">
        <v>92</v>
      </c>
      <c r="AF508">
        <v>91</v>
      </c>
      <c r="AG508" t="s">
        <v>80</v>
      </c>
      <c r="AH508" t="s">
        <v>80</v>
      </c>
      <c r="AI508">
        <v>86</v>
      </c>
      <c r="AJ508">
        <v>82</v>
      </c>
      <c r="AK508" t="s">
        <v>80</v>
      </c>
      <c r="AL508" t="s">
        <v>80</v>
      </c>
      <c r="AM508">
        <v>76</v>
      </c>
      <c r="AN508">
        <v>87</v>
      </c>
      <c r="AO508" t="s">
        <v>80</v>
      </c>
      <c r="AP508" t="s">
        <v>80</v>
      </c>
      <c r="AQ508">
        <v>107</v>
      </c>
      <c r="AR508">
        <v>95</v>
      </c>
      <c r="AS508" t="s">
        <v>80</v>
      </c>
      <c r="AT508" t="s">
        <v>80</v>
      </c>
      <c r="AU508">
        <v>88</v>
      </c>
      <c r="AV508">
        <v>90</v>
      </c>
      <c r="AW508" t="s">
        <v>80</v>
      </c>
      <c r="AX508">
        <v>1</v>
      </c>
      <c r="AY508">
        <v>116</v>
      </c>
      <c r="AZ508">
        <v>127</v>
      </c>
      <c r="BA508" t="s">
        <v>80</v>
      </c>
      <c r="BB508" t="s">
        <v>80</v>
      </c>
      <c r="BC508" s="20">
        <f t="shared" si="87"/>
        <v>1163</v>
      </c>
      <c r="BD508" s="20">
        <f t="shared" si="88"/>
        <v>1163</v>
      </c>
      <c r="BG508">
        <v>64</v>
      </c>
      <c r="BH508">
        <v>46</v>
      </c>
      <c r="BI508" t="s">
        <v>80</v>
      </c>
      <c r="BJ508" t="s">
        <v>80</v>
      </c>
      <c r="BK508">
        <v>84</v>
      </c>
      <c r="BL508">
        <v>82</v>
      </c>
      <c r="BM508" t="s">
        <v>80</v>
      </c>
      <c r="BN508" t="s">
        <v>80</v>
      </c>
      <c r="BO508">
        <v>102</v>
      </c>
      <c r="BP508">
        <v>117</v>
      </c>
      <c r="BQ508" t="s">
        <v>80</v>
      </c>
      <c r="BR508" t="s">
        <v>80</v>
      </c>
      <c r="BS508">
        <v>73</v>
      </c>
      <c r="BT508">
        <v>76</v>
      </c>
      <c r="BU508" t="s">
        <v>80</v>
      </c>
      <c r="BV508">
        <v>1</v>
      </c>
      <c r="BW508">
        <v>60</v>
      </c>
      <c r="BX508">
        <v>62</v>
      </c>
      <c r="BY508" t="s">
        <v>80</v>
      </c>
      <c r="BZ508">
        <v>1</v>
      </c>
      <c r="CA508" s="20">
        <f t="shared" si="89"/>
        <v>383</v>
      </c>
      <c r="CB508" s="20">
        <f t="shared" si="90"/>
        <v>383</v>
      </c>
      <c r="CE508">
        <f t="shared" si="83"/>
        <v>1546</v>
      </c>
      <c r="CF508">
        <f t="shared" si="84"/>
        <v>1546</v>
      </c>
      <c r="CG508">
        <f t="shared" si="85"/>
        <v>0</v>
      </c>
      <c r="CH508">
        <f t="shared" si="86"/>
        <v>0</v>
      </c>
    </row>
    <row r="509" spans="1:86" hidden="1" x14ac:dyDescent="0.25">
      <c r="A509" t="s">
        <v>783</v>
      </c>
      <c r="B509" t="s">
        <v>784</v>
      </c>
      <c r="C509" t="s">
        <v>83</v>
      </c>
      <c r="D509" t="s">
        <v>147</v>
      </c>
      <c r="E509" t="s">
        <v>785</v>
      </c>
      <c r="F509" t="s">
        <v>79</v>
      </c>
      <c r="G509">
        <v>114</v>
      </c>
      <c r="H509">
        <v>114</v>
      </c>
      <c r="I509" t="s">
        <v>80</v>
      </c>
      <c r="J509" t="s">
        <v>80</v>
      </c>
      <c r="K509">
        <v>143</v>
      </c>
      <c r="L509">
        <v>143</v>
      </c>
      <c r="M509" t="s">
        <v>80</v>
      </c>
      <c r="N509" t="s">
        <v>80</v>
      </c>
      <c r="O509">
        <v>132</v>
      </c>
      <c r="P509">
        <v>133</v>
      </c>
      <c r="Q509" t="s">
        <v>80</v>
      </c>
      <c r="R509" t="s">
        <v>80</v>
      </c>
      <c r="S509">
        <v>130</v>
      </c>
      <c r="T509">
        <v>130</v>
      </c>
      <c r="U509" t="s">
        <v>80</v>
      </c>
      <c r="V509" t="s">
        <v>80</v>
      </c>
      <c r="W509">
        <v>141</v>
      </c>
      <c r="X509">
        <v>140</v>
      </c>
      <c r="Y509" t="s">
        <v>80</v>
      </c>
      <c r="Z509" t="s">
        <v>80</v>
      </c>
      <c r="AA509">
        <v>138</v>
      </c>
      <c r="AB509">
        <v>138</v>
      </c>
      <c r="AC509" t="s">
        <v>80</v>
      </c>
      <c r="AD509" t="s">
        <v>80</v>
      </c>
      <c r="AE509">
        <v>126</v>
      </c>
      <c r="AF509">
        <v>127</v>
      </c>
      <c r="AG509" t="s">
        <v>80</v>
      </c>
      <c r="AH509" t="s">
        <v>80</v>
      </c>
      <c r="AI509">
        <v>101</v>
      </c>
      <c r="AJ509">
        <v>101</v>
      </c>
      <c r="AK509" t="s">
        <v>80</v>
      </c>
      <c r="AL509" t="s">
        <v>80</v>
      </c>
      <c r="AM509">
        <v>94</v>
      </c>
      <c r="AN509">
        <v>93</v>
      </c>
      <c r="AO509" t="s">
        <v>80</v>
      </c>
      <c r="AP509" t="s">
        <v>80</v>
      </c>
      <c r="AQ509">
        <v>121</v>
      </c>
      <c r="AR509">
        <v>122</v>
      </c>
      <c r="AS509" t="s">
        <v>80</v>
      </c>
      <c r="AT509">
        <v>1</v>
      </c>
      <c r="AU509">
        <v>103</v>
      </c>
      <c r="AV509">
        <v>102</v>
      </c>
      <c r="AW509" t="s">
        <v>80</v>
      </c>
      <c r="AX509" t="s">
        <v>80</v>
      </c>
      <c r="AY509">
        <v>93</v>
      </c>
      <c r="AZ509">
        <v>93</v>
      </c>
      <c r="BA509" t="s">
        <v>80</v>
      </c>
      <c r="BB509" t="s">
        <v>80</v>
      </c>
      <c r="BC509" s="20">
        <f t="shared" si="87"/>
        <v>1436</v>
      </c>
      <c r="BD509" s="20">
        <f t="shared" si="88"/>
        <v>1436</v>
      </c>
      <c r="BG509">
        <v>117</v>
      </c>
      <c r="BH509">
        <v>116</v>
      </c>
      <c r="BI509" t="s">
        <v>80</v>
      </c>
      <c r="BJ509" t="s">
        <v>80</v>
      </c>
      <c r="BK509">
        <v>101</v>
      </c>
      <c r="BL509">
        <v>100</v>
      </c>
      <c r="BM509" t="s">
        <v>80</v>
      </c>
      <c r="BN509" t="s">
        <v>80</v>
      </c>
      <c r="BO509">
        <v>105</v>
      </c>
      <c r="BP509">
        <v>106</v>
      </c>
      <c r="BQ509" t="s">
        <v>80</v>
      </c>
      <c r="BR509" t="s">
        <v>80</v>
      </c>
      <c r="BS509">
        <v>102</v>
      </c>
      <c r="BT509">
        <v>103</v>
      </c>
      <c r="BU509" t="s">
        <v>80</v>
      </c>
      <c r="BV509" t="s">
        <v>80</v>
      </c>
      <c r="BW509">
        <v>109</v>
      </c>
      <c r="BX509">
        <v>110</v>
      </c>
      <c r="BY509" t="s">
        <v>80</v>
      </c>
      <c r="BZ509">
        <v>1</v>
      </c>
      <c r="CA509" s="20">
        <f t="shared" si="89"/>
        <v>534</v>
      </c>
      <c r="CB509" s="20">
        <f t="shared" si="90"/>
        <v>535</v>
      </c>
      <c r="CE509">
        <f t="shared" si="83"/>
        <v>1970</v>
      </c>
      <c r="CF509">
        <f t="shared" si="84"/>
        <v>1971</v>
      </c>
      <c r="CG509">
        <f t="shared" si="85"/>
        <v>0</v>
      </c>
      <c r="CH509">
        <f t="shared" si="86"/>
        <v>0</v>
      </c>
    </row>
    <row r="510" spans="1:86" hidden="1" x14ac:dyDescent="0.25">
      <c r="A510" t="s">
        <v>786</v>
      </c>
      <c r="B510" t="s">
        <v>787</v>
      </c>
      <c r="C510" t="s">
        <v>100</v>
      </c>
      <c r="D510" t="s">
        <v>101</v>
      </c>
      <c r="E510" t="s">
        <v>788</v>
      </c>
      <c r="F510" t="s">
        <v>109</v>
      </c>
      <c r="G510" t="s">
        <v>80</v>
      </c>
      <c r="H510" t="s">
        <v>80</v>
      </c>
      <c r="I510" t="s">
        <v>80</v>
      </c>
      <c r="J510" t="s">
        <v>80</v>
      </c>
      <c r="K510" t="s">
        <v>80</v>
      </c>
      <c r="L510" t="s">
        <v>80</v>
      </c>
      <c r="M510" t="s">
        <v>80</v>
      </c>
      <c r="N510" t="s">
        <v>80</v>
      </c>
      <c r="O510" t="s">
        <v>80</v>
      </c>
      <c r="P510" t="s">
        <v>80</v>
      </c>
      <c r="Q510" t="s">
        <v>80</v>
      </c>
      <c r="R510" t="s">
        <v>80</v>
      </c>
      <c r="S510" t="s">
        <v>80</v>
      </c>
      <c r="T510" t="s">
        <v>80</v>
      </c>
      <c r="U510" t="s">
        <v>80</v>
      </c>
      <c r="V510" t="s">
        <v>80</v>
      </c>
      <c r="W510">
        <v>92</v>
      </c>
      <c r="X510">
        <v>67</v>
      </c>
      <c r="Y510">
        <v>4</v>
      </c>
      <c r="Z510">
        <v>6</v>
      </c>
      <c r="AA510">
        <v>114</v>
      </c>
      <c r="AB510">
        <v>117</v>
      </c>
      <c r="AC510">
        <v>5</v>
      </c>
      <c r="AD510">
        <v>13</v>
      </c>
      <c r="AE510">
        <v>217</v>
      </c>
      <c r="AF510">
        <v>196</v>
      </c>
      <c r="AG510">
        <v>6</v>
      </c>
      <c r="AH510">
        <v>21</v>
      </c>
      <c r="AI510">
        <v>222</v>
      </c>
      <c r="AJ510">
        <v>236</v>
      </c>
      <c r="AK510">
        <v>7</v>
      </c>
      <c r="AL510">
        <v>20</v>
      </c>
      <c r="AM510">
        <v>203</v>
      </c>
      <c r="AN510">
        <v>200</v>
      </c>
      <c r="AO510">
        <v>18</v>
      </c>
      <c r="AP510">
        <v>16</v>
      </c>
      <c r="AQ510">
        <v>258</v>
      </c>
      <c r="AR510">
        <v>264</v>
      </c>
      <c r="AS510">
        <v>10</v>
      </c>
      <c r="AT510">
        <v>22</v>
      </c>
      <c r="AU510">
        <v>241</v>
      </c>
      <c r="AV510">
        <v>230</v>
      </c>
      <c r="AW510">
        <v>5</v>
      </c>
      <c r="AX510">
        <v>20</v>
      </c>
      <c r="AY510">
        <v>244</v>
      </c>
      <c r="AZ510">
        <v>261</v>
      </c>
      <c r="BA510">
        <v>9</v>
      </c>
      <c r="BB510">
        <v>22</v>
      </c>
      <c r="BG510">
        <v>345</v>
      </c>
      <c r="BH510">
        <v>324</v>
      </c>
      <c r="BI510">
        <v>11</v>
      </c>
      <c r="BJ510">
        <v>37</v>
      </c>
      <c r="BK510">
        <v>283</v>
      </c>
      <c r="BL510">
        <v>277</v>
      </c>
      <c r="BM510">
        <v>9</v>
      </c>
      <c r="BN510">
        <v>20</v>
      </c>
      <c r="BO510">
        <v>325</v>
      </c>
      <c r="BP510">
        <v>317</v>
      </c>
      <c r="BQ510">
        <v>18</v>
      </c>
      <c r="BR510">
        <v>18</v>
      </c>
      <c r="BS510">
        <v>355</v>
      </c>
      <c r="BT510">
        <v>361</v>
      </c>
      <c r="BU510">
        <v>12</v>
      </c>
      <c r="BV510">
        <v>29</v>
      </c>
      <c r="BW510">
        <v>257</v>
      </c>
      <c r="BX510">
        <v>306</v>
      </c>
      <c r="BY510">
        <v>9</v>
      </c>
      <c r="BZ510">
        <v>23</v>
      </c>
      <c r="CA510" s="20">
        <f t="shared" si="89"/>
        <v>1565</v>
      </c>
      <c r="CB510" s="20">
        <f t="shared" si="90"/>
        <v>1585</v>
      </c>
      <c r="CC510" s="20">
        <f t="shared" si="94"/>
        <v>59</v>
      </c>
      <c r="CD510" s="20">
        <f t="shared" si="92"/>
        <v>127</v>
      </c>
      <c r="CE510">
        <f t="shared" si="83"/>
        <v>1565</v>
      </c>
      <c r="CF510">
        <f t="shared" si="84"/>
        <v>1585</v>
      </c>
      <c r="CG510">
        <f t="shared" si="85"/>
        <v>59</v>
      </c>
      <c r="CH510">
        <f t="shared" si="86"/>
        <v>127</v>
      </c>
    </row>
    <row r="511" spans="1:86" hidden="1" x14ac:dyDescent="0.25">
      <c r="A511" t="s">
        <v>786</v>
      </c>
      <c r="B511" t="s">
        <v>787</v>
      </c>
      <c r="C511" t="s">
        <v>100</v>
      </c>
      <c r="D511" t="s">
        <v>101</v>
      </c>
      <c r="E511" t="s">
        <v>788</v>
      </c>
      <c r="F511" t="s">
        <v>110</v>
      </c>
      <c r="G511" t="s">
        <v>80</v>
      </c>
      <c r="H511" t="s">
        <v>80</v>
      </c>
      <c r="I511" t="s">
        <v>80</v>
      </c>
      <c r="J511" t="s">
        <v>80</v>
      </c>
      <c r="K511" t="s">
        <v>80</v>
      </c>
      <c r="L511" t="s">
        <v>80</v>
      </c>
      <c r="M511" t="s">
        <v>80</v>
      </c>
      <c r="N511" t="s">
        <v>80</v>
      </c>
      <c r="O511" t="s">
        <v>80</v>
      </c>
      <c r="P511" t="s">
        <v>80</v>
      </c>
      <c r="Q511" t="s">
        <v>80</v>
      </c>
      <c r="R511" t="s">
        <v>80</v>
      </c>
      <c r="S511" t="s">
        <v>80</v>
      </c>
      <c r="T511" t="s">
        <v>80</v>
      </c>
      <c r="U511" t="s">
        <v>80</v>
      </c>
      <c r="V511" t="s">
        <v>80</v>
      </c>
      <c r="W511">
        <v>31</v>
      </c>
      <c r="X511">
        <v>31</v>
      </c>
      <c r="Y511" t="s">
        <v>80</v>
      </c>
      <c r="Z511" t="s">
        <v>80</v>
      </c>
      <c r="AA511">
        <v>85</v>
      </c>
      <c r="AB511">
        <v>85</v>
      </c>
      <c r="AC511" t="s">
        <v>80</v>
      </c>
      <c r="AD511" t="s">
        <v>80</v>
      </c>
      <c r="AE511">
        <v>117</v>
      </c>
      <c r="AF511">
        <v>117</v>
      </c>
      <c r="AG511" t="s">
        <v>80</v>
      </c>
      <c r="AH511" t="s">
        <v>80</v>
      </c>
      <c r="AI511">
        <v>83</v>
      </c>
      <c r="AJ511">
        <v>82</v>
      </c>
      <c r="AK511" t="s">
        <v>80</v>
      </c>
      <c r="AL511" t="s">
        <v>80</v>
      </c>
      <c r="AM511">
        <v>51</v>
      </c>
      <c r="AN511">
        <v>52</v>
      </c>
      <c r="AO511" t="s">
        <v>80</v>
      </c>
      <c r="AP511" t="s">
        <v>80</v>
      </c>
      <c r="AQ511">
        <v>87</v>
      </c>
      <c r="AR511">
        <v>87</v>
      </c>
      <c r="AS511" t="s">
        <v>80</v>
      </c>
      <c r="AT511" t="s">
        <v>80</v>
      </c>
      <c r="AU511">
        <v>81</v>
      </c>
      <c r="AV511">
        <v>81</v>
      </c>
      <c r="AW511" t="s">
        <v>80</v>
      </c>
      <c r="AX511" t="s">
        <v>80</v>
      </c>
      <c r="AY511">
        <v>85</v>
      </c>
      <c r="AZ511">
        <v>85</v>
      </c>
      <c r="BA511" t="s">
        <v>80</v>
      </c>
      <c r="BB511" t="s">
        <v>80</v>
      </c>
      <c r="BG511">
        <v>90</v>
      </c>
      <c r="BH511">
        <v>90</v>
      </c>
      <c r="BI511" t="s">
        <v>80</v>
      </c>
      <c r="BJ511" t="s">
        <v>80</v>
      </c>
      <c r="BK511">
        <v>117</v>
      </c>
      <c r="BL511">
        <v>117</v>
      </c>
      <c r="BM511" t="s">
        <v>80</v>
      </c>
      <c r="BN511" t="s">
        <v>80</v>
      </c>
      <c r="BO511">
        <v>102</v>
      </c>
      <c r="BP511">
        <v>101</v>
      </c>
      <c r="BQ511" t="s">
        <v>80</v>
      </c>
      <c r="BR511" t="s">
        <v>80</v>
      </c>
      <c r="BS511">
        <v>96</v>
      </c>
      <c r="BT511">
        <v>97</v>
      </c>
      <c r="BU511" t="s">
        <v>80</v>
      </c>
      <c r="BV511" t="s">
        <v>80</v>
      </c>
      <c r="BW511">
        <v>127</v>
      </c>
      <c r="BX511">
        <v>127</v>
      </c>
      <c r="BY511" t="s">
        <v>80</v>
      </c>
      <c r="BZ511" t="s">
        <v>80</v>
      </c>
      <c r="CA511" s="20">
        <f t="shared" si="89"/>
        <v>532</v>
      </c>
      <c r="CB511" s="20">
        <f t="shared" si="90"/>
        <v>532</v>
      </c>
      <c r="CE511">
        <f t="shared" si="83"/>
        <v>532</v>
      </c>
      <c r="CF511">
        <f t="shared" si="84"/>
        <v>532</v>
      </c>
      <c r="CG511">
        <f t="shared" si="85"/>
        <v>0</v>
      </c>
      <c r="CH511">
        <f t="shared" si="86"/>
        <v>0</v>
      </c>
    </row>
    <row r="512" spans="1:86" hidden="1" x14ac:dyDescent="0.25">
      <c r="A512" t="s">
        <v>433</v>
      </c>
      <c r="B512" t="s">
        <v>434</v>
      </c>
      <c r="C512" t="s">
        <v>83</v>
      </c>
      <c r="D512" t="s">
        <v>140</v>
      </c>
      <c r="E512" t="s">
        <v>435</v>
      </c>
      <c r="F512" t="s">
        <v>111</v>
      </c>
      <c r="G512">
        <v>26</v>
      </c>
      <c r="H512">
        <v>22</v>
      </c>
      <c r="I512" t="s">
        <v>80</v>
      </c>
      <c r="J512" t="s">
        <v>80</v>
      </c>
      <c r="K512">
        <v>39</v>
      </c>
      <c r="L512">
        <v>39</v>
      </c>
      <c r="M512" t="s">
        <v>80</v>
      </c>
      <c r="N512" t="s">
        <v>80</v>
      </c>
      <c r="O512">
        <v>42</v>
      </c>
      <c r="P512">
        <v>44</v>
      </c>
      <c r="Q512" t="s">
        <v>80</v>
      </c>
      <c r="R512" t="s">
        <v>80</v>
      </c>
      <c r="S512">
        <v>27</v>
      </c>
      <c r="T512">
        <v>24</v>
      </c>
      <c r="U512" t="s">
        <v>80</v>
      </c>
      <c r="V512" t="s">
        <v>80</v>
      </c>
      <c r="W512">
        <v>33</v>
      </c>
      <c r="X512">
        <v>30</v>
      </c>
      <c r="Y512" t="s">
        <v>80</v>
      </c>
      <c r="Z512">
        <v>1</v>
      </c>
      <c r="AA512">
        <v>26</v>
      </c>
      <c r="AB512">
        <v>31</v>
      </c>
      <c r="AC512" t="s">
        <v>80</v>
      </c>
      <c r="AD512" t="s">
        <v>80</v>
      </c>
      <c r="AE512">
        <v>11</v>
      </c>
      <c r="AF512">
        <v>14</v>
      </c>
      <c r="AG512" t="s">
        <v>80</v>
      </c>
      <c r="AH512">
        <v>1</v>
      </c>
      <c r="AI512">
        <v>11</v>
      </c>
      <c r="AJ512">
        <v>12</v>
      </c>
      <c r="AK512" t="s">
        <v>80</v>
      </c>
      <c r="AL512" t="s">
        <v>80</v>
      </c>
      <c r="AM512">
        <v>15</v>
      </c>
      <c r="AN512">
        <v>14</v>
      </c>
      <c r="AO512" t="s">
        <v>80</v>
      </c>
      <c r="AP512" t="s">
        <v>80</v>
      </c>
      <c r="AQ512">
        <v>16</v>
      </c>
      <c r="AR512">
        <v>17</v>
      </c>
      <c r="AS512" t="s">
        <v>80</v>
      </c>
      <c r="AT512" t="s">
        <v>80</v>
      </c>
      <c r="AU512">
        <v>19</v>
      </c>
      <c r="AV512">
        <v>17</v>
      </c>
      <c r="AW512" t="s">
        <v>80</v>
      </c>
      <c r="AX512" t="s">
        <v>80</v>
      </c>
      <c r="AY512">
        <v>21</v>
      </c>
      <c r="AZ512">
        <v>23</v>
      </c>
      <c r="BA512" t="s">
        <v>80</v>
      </c>
      <c r="BB512" t="s">
        <v>80</v>
      </c>
      <c r="BC512" s="20">
        <f t="shared" si="87"/>
        <v>286</v>
      </c>
      <c r="BD512" s="20">
        <f t="shared" si="88"/>
        <v>287</v>
      </c>
      <c r="BG512">
        <v>15</v>
      </c>
      <c r="BH512">
        <v>10</v>
      </c>
      <c r="BI512" t="s">
        <v>80</v>
      </c>
      <c r="BJ512" t="s">
        <v>80</v>
      </c>
      <c r="BK512">
        <v>23</v>
      </c>
      <c r="BL512">
        <v>25</v>
      </c>
      <c r="BM512" t="s">
        <v>80</v>
      </c>
      <c r="BN512">
        <v>1</v>
      </c>
      <c r="BO512">
        <v>23</v>
      </c>
      <c r="BP512">
        <v>25</v>
      </c>
      <c r="BQ512" t="s">
        <v>80</v>
      </c>
      <c r="BR512" t="s">
        <v>80</v>
      </c>
      <c r="BS512">
        <v>29</v>
      </c>
      <c r="BT512">
        <v>27</v>
      </c>
      <c r="BU512" t="s">
        <v>80</v>
      </c>
      <c r="BV512" t="s">
        <v>80</v>
      </c>
      <c r="BW512">
        <v>28</v>
      </c>
      <c r="BX512">
        <v>31</v>
      </c>
      <c r="BY512" t="s">
        <v>80</v>
      </c>
      <c r="BZ512" t="s">
        <v>80</v>
      </c>
      <c r="CA512" s="20">
        <f t="shared" si="89"/>
        <v>118</v>
      </c>
      <c r="CB512" s="20">
        <f t="shared" si="90"/>
        <v>118</v>
      </c>
      <c r="CE512">
        <f t="shared" si="83"/>
        <v>404</v>
      </c>
      <c r="CF512">
        <f t="shared" si="84"/>
        <v>405</v>
      </c>
      <c r="CG512">
        <f t="shared" si="85"/>
        <v>0</v>
      </c>
      <c r="CH512">
        <f t="shared" si="86"/>
        <v>0</v>
      </c>
    </row>
    <row r="513" spans="1:86" hidden="1" x14ac:dyDescent="0.25">
      <c r="A513" t="s">
        <v>439</v>
      </c>
      <c r="B513" t="s">
        <v>440</v>
      </c>
      <c r="C513" t="s">
        <v>201</v>
      </c>
      <c r="D513" t="s">
        <v>202</v>
      </c>
      <c r="E513" t="s">
        <v>441</v>
      </c>
      <c r="F513" t="s">
        <v>110</v>
      </c>
      <c r="G513">
        <v>1</v>
      </c>
      <c r="H513">
        <v>1</v>
      </c>
      <c r="I513" t="s">
        <v>80</v>
      </c>
      <c r="J513" t="s">
        <v>80</v>
      </c>
      <c r="K513" t="s">
        <v>80</v>
      </c>
      <c r="L513" t="s">
        <v>80</v>
      </c>
      <c r="M513" t="s">
        <v>80</v>
      </c>
      <c r="N513" t="s">
        <v>80</v>
      </c>
      <c r="O513">
        <v>3</v>
      </c>
      <c r="P513">
        <v>3</v>
      </c>
      <c r="Q513" t="s">
        <v>80</v>
      </c>
      <c r="R513" t="s">
        <v>80</v>
      </c>
      <c r="S513" t="s">
        <v>80</v>
      </c>
      <c r="T513" t="s">
        <v>80</v>
      </c>
      <c r="U513" t="s">
        <v>80</v>
      </c>
      <c r="V513" t="s">
        <v>80</v>
      </c>
      <c r="W513">
        <v>2</v>
      </c>
      <c r="X513">
        <v>2</v>
      </c>
      <c r="Y513" t="s">
        <v>80</v>
      </c>
      <c r="Z513" t="s">
        <v>80</v>
      </c>
      <c r="AA513">
        <v>3</v>
      </c>
      <c r="AB513">
        <v>3</v>
      </c>
      <c r="AC513" t="s">
        <v>80</v>
      </c>
      <c r="AD513" t="s">
        <v>80</v>
      </c>
      <c r="AE513" t="s">
        <v>80</v>
      </c>
      <c r="AF513" t="s">
        <v>80</v>
      </c>
      <c r="AG513" t="s">
        <v>80</v>
      </c>
      <c r="AH513" t="s">
        <v>80</v>
      </c>
      <c r="AI513">
        <v>1</v>
      </c>
      <c r="AJ513">
        <v>1</v>
      </c>
      <c r="AK513" t="s">
        <v>80</v>
      </c>
      <c r="AL513" t="s">
        <v>80</v>
      </c>
      <c r="AM513">
        <v>2</v>
      </c>
      <c r="AN513">
        <v>2</v>
      </c>
      <c r="AO513" t="s">
        <v>80</v>
      </c>
      <c r="AP513" t="s">
        <v>80</v>
      </c>
      <c r="AQ513">
        <v>1</v>
      </c>
      <c r="AR513">
        <v>1</v>
      </c>
      <c r="AS513" t="s">
        <v>80</v>
      </c>
      <c r="AT513" t="s">
        <v>80</v>
      </c>
      <c r="AU513">
        <v>1</v>
      </c>
      <c r="AV513">
        <v>1</v>
      </c>
      <c r="AW513" t="s">
        <v>80</v>
      </c>
      <c r="AX513" t="s">
        <v>80</v>
      </c>
      <c r="AY513">
        <v>1</v>
      </c>
      <c r="AZ513">
        <v>1</v>
      </c>
      <c r="BA513" t="s">
        <v>80</v>
      </c>
      <c r="BB513" t="s">
        <v>80</v>
      </c>
      <c r="BG513" t="s">
        <v>80</v>
      </c>
      <c r="BH513" t="s">
        <v>80</v>
      </c>
      <c r="BI513" t="s">
        <v>80</v>
      </c>
      <c r="BJ513" t="s">
        <v>80</v>
      </c>
      <c r="BK513" t="s">
        <v>80</v>
      </c>
      <c r="BL513" t="s">
        <v>80</v>
      </c>
      <c r="BM513" t="s">
        <v>80</v>
      </c>
      <c r="BN513" t="s">
        <v>80</v>
      </c>
      <c r="BO513" t="s">
        <v>80</v>
      </c>
      <c r="BP513" t="s">
        <v>80</v>
      </c>
      <c r="BQ513" t="s">
        <v>80</v>
      </c>
      <c r="BR513" t="s">
        <v>80</v>
      </c>
      <c r="BS513">
        <v>1</v>
      </c>
      <c r="BT513">
        <v>1</v>
      </c>
      <c r="BU513" t="s">
        <v>80</v>
      </c>
      <c r="BV513" t="s">
        <v>80</v>
      </c>
      <c r="BW513">
        <v>2</v>
      </c>
      <c r="BX513">
        <v>2</v>
      </c>
      <c r="BY513" t="s">
        <v>80</v>
      </c>
      <c r="BZ513" t="s">
        <v>80</v>
      </c>
      <c r="CE513">
        <f t="shared" si="83"/>
        <v>0</v>
      </c>
      <c r="CF513">
        <f t="shared" si="84"/>
        <v>0</v>
      </c>
      <c r="CG513">
        <f t="shared" si="85"/>
        <v>0</v>
      </c>
      <c r="CH513">
        <f t="shared" si="86"/>
        <v>0</v>
      </c>
    </row>
    <row r="514" spans="1:86" hidden="1" x14ac:dyDescent="0.25">
      <c r="A514" t="s">
        <v>442</v>
      </c>
      <c r="B514" t="s">
        <v>443</v>
      </c>
      <c r="C514" t="s">
        <v>83</v>
      </c>
      <c r="D514" t="s">
        <v>140</v>
      </c>
      <c r="E514" t="s">
        <v>444</v>
      </c>
      <c r="F514" t="s">
        <v>86</v>
      </c>
      <c r="G514">
        <v>56</v>
      </c>
      <c r="H514">
        <v>45</v>
      </c>
      <c r="I514" t="s">
        <v>80</v>
      </c>
      <c r="J514" t="s">
        <v>80</v>
      </c>
      <c r="K514">
        <v>114</v>
      </c>
      <c r="L514">
        <v>107</v>
      </c>
      <c r="M514" t="s">
        <v>80</v>
      </c>
      <c r="N514" t="s">
        <v>80</v>
      </c>
      <c r="O514">
        <v>92</v>
      </c>
      <c r="P514">
        <v>105</v>
      </c>
      <c r="Q514" t="s">
        <v>80</v>
      </c>
      <c r="R514">
        <v>1</v>
      </c>
      <c r="S514">
        <v>104</v>
      </c>
      <c r="T514">
        <v>95</v>
      </c>
      <c r="U514" t="s">
        <v>80</v>
      </c>
      <c r="V514" t="s">
        <v>80</v>
      </c>
      <c r="W514">
        <v>97</v>
      </c>
      <c r="X514">
        <v>103</v>
      </c>
      <c r="Y514">
        <v>1</v>
      </c>
      <c r="Z514" t="s">
        <v>80</v>
      </c>
      <c r="AA514">
        <v>91</v>
      </c>
      <c r="AB514">
        <v>89</v>
      </c>
      <c r="AC514" t="s">
        <v>80</v>
      </c>
      <c r="AD514" t="s">
        <v>80</v>
      </c>
      <c r="AE514">
        <v>101</v>
      </c>
      <c r="AF514">
        <v>101</v>
      </c>
      <c r="AG514" t="s">
        <v>80</v>
      </c>
      <c r="AH514">
        <v>1</v>
      </c>
      <c r="AI514">
        <v>105</v>
      </c>
      <c r="AJ514">
        <v>101</v>
      </c>
      <c r="AK514" t="s">
        <v>80</v>
      </c>
      <c r="AL514" t="s">
        <v>80</v>
      </c>
      <c r="AM514">
        <v>97</v>
      </c>
      <c r="AN514">
        <v>104</v>
      </c>
      <c r="AO514">
        <v>1</v>
      </c>
      <c r="AP514" t="s">
        <v>80</v>
      </c>
      <c r="AQ514">
        <v>102</v>
      </c>
      <c r="AR514">
        <v>98</v>
      </c>
      <c r="AS514">
        <v>1</v>
      </c>
      <c r="AT514" t="s">
        <v>80</v>
      </c>
      <c r="AU514">
        <v>84</v>
      </c>
      <c r="AV514">
        <v>90</v>
      </c>
      <c r="AW514" t="s">
        <v>80</v>
      </c>
      <c r="AX514" t="s">
        <v>80</v>
      </c>
      <c r="AY514">
        <v>100</v>
      </c>
      <c r="AZ514">
        <v>106</v>
      </c>
      <c r="BA514">
        <v>2</v>
      </c>
      <c r="BB514" t="s">
        <v>80</v>
      </c>
      <c r="BC514" s="20">
        <f t="shared" si="87"/>
        <v>1143</v>
      </c>
      <c r="BD514" s="20">
        <f t="shared" si="88"/>
        <v>1144</v>
      </c>
      <c r="BG514">
        <v>72</v>
      </c>
      <c r="BH514">
        <v>57</v>
      </c>
      <c r="BI514" t="s">
        <v>80</v>
      </c>
      <c r="BJ514" t="s">
        <v>80</v>
      </c>
      <c r="BK514">
        <v>112</v>
      </c>
      <c r="BL514">
        <v>107</v>
      </c>
      <c r="BM514">
        <v>1</v>
      </c>
      <c r="BN514">
        <v>1</v>
      </c>
      <c r="BO514">
        <v>102</v>
      </c>
      <c r="BP514">
        <v>108</v>
      </c>
      <c r="BQ514" t="s">
        <v>80</v>
      </c>
      <c r="BR514" t="s">
        <v>80</v>
      </c>
      <c r="BS514">
        <v>75</v>
      </c>
      <c r="BT514">
        <v>87</v>
      </c>
      <c r="BU514" t="s">
        <v>80</v>
      </c>
      <c r="BV514" t="s">
        <v>80</v>
      </c>
      <c r="BW514">
        <v>95</v>
      </c>
      <c r="BX514">
        <v>97</v>
      </c>
      <c r="BY514" t="s">
        <v>80</v>
      </c>
      <c r="BZ514" t="s">
        <v>80</v>
      </c>
      <c r="CA514" s="20">
        <f t="shared" si="89"/>
        <v>456</v>
      </c>
      <c r="CB514" s="20">
        <f t="shared" si="90"/>
        <v>456</v>
      </c>
      <c r="CE514">
        <f t="shared" si="83"/>
        <v>1599</v>
      </c>
      <c r="CF514">
        <f t="shared" si="84"/>
        <v>1600</v>
      </c>
      <c r="CG514">
        <f t="shared" si="85"/>
        <v>0</v>
      </c>
      <c r="CH514">
        <f t="shared" si="86"/>
        <v>0</v>
      </c>
    </row>
    <row r="515" spans="1:86" hidden="1" x14ac:dyDescent="0.25">
      <c r="A515" t="s">
        <v>442</v>
      </c>
      <c r="B515" t="s">
        <v>443</v>
      </c>
      <c r="C515" t="s">
        <v>83</v>
      </c>
      <c r="D515" t="s">
        <v>140</v>
      </c>
      <c r="E515" t="s">
        <v>444</v>
      </c>
      <c r="F515" t="s">
        <v>79</v>
      </c>
      <c r="G515">
        <v>243</v>
      </c>
      <c r="H515">
        <v>233</v>
      </c>
      <c r="I515" t="s">
        <v>80</v>
      </c>
      <c r="J515" t="s">
        <v>80</v>
      </c>
      <c r="K515">
        <v>226</v>
      </c>
      <c r="L515">
        <v>225</v>
      </c>
      <c r="M515" t="s">
        <v>80</v>
      </c>
      <c r="N515" t="s">
        <v>80</v>
      </c>
      <c r="O515">
        <v>252</v>
      </c>
      <c r="P515">
        <v>250</v>
      </c>
      <c r="Q515" t="s">
        <v>80</v>
      </c>
      <c r="R515" t="s">
        <v>80</v>
      </c>
      <c r="S515">
        <v>244</v>
      </c>
      <c r="T515">
        <v>251</v>
      </c>
      <c r="U515" t="s">
        <v>80</v>
      </c>
      <c r="V515" t="s">
        <v>80</v>
      </c>
      <c r="W515">
        <v>299</v>
      </c>
      <c r="X515">
        <v>289</v>
      </c>
      <c r="Y515" t="s">
        <v>80</v>
      </c>
      <c r="Z515" t="s">
        <v>80</v>
      </c>
      <c r="AA515">
        <v>284</v>
      </c>
      <c r="AB515">
        <v>290</v>
      </c>
      <c r="AC515" t="s">
        <v>80</v>
      </c>
      <c r="AD515" t="s">
        <v>80</v>
      </c>
      <c r="AE515">
        <v>275</v>
      </c>
      <c r="AF515">
        <v>275</v>
      </c>
      <c r="AG515" t="s">
        <v>80</v>
      </c>
      <c r="AH515" t="s">
        <v>80</v>
      </c>
      <c r="AI515">
        <v>282</v>
      </c>
      <c r="AJ515">
        <v>281</v>
      </c>
      <c r="AK515" t="s">
        <v>80</v>
      </c>
      <c r="AL515" t="s">
        <v>80</v>
      </c>
      <c r="AM515">
        <v>259</v>
      </c>
      <c r="AN515">
        <v>257</v>
      </c>
      <c r="AO515" t="s">
        <v>80</v>
      </c>
      <c r="AP515" t="s">
        <v>80</v>
      </c>
      <c r="AQ515">
        <v>327</v>
      </c>
      <c r="AR515">
        <v>321</v>
      </c>
      <c r="AS515" t="s">
        <v>80</v>
      </c>
      <c r="AT515" t="s">
        <v>80</v>
      </c>
      <c r="AU515">
        <v>336</v>
      </c>
      <c r="AV515">
        <v>336</v>
      </c>
      <c r="AW515" t="s">
        <v>80</v>
      </c>
      <c r="AX515" t="s">
        <v>80</v>
      </c>
      <c r="AY515">
        <v>324</v>
      </c>
      <c r="AZ515">
        <v>324</v>
      </c>
      <c r="BA515" t="s">
        <v>80</v>
      </c>
      <c r="BB515" t="s">
        <v>80</v>
      </c>
      <c r="BC515" s="20">
        <f t="shared" ref="BC515:BC576" si="95">G515+K515+O515+S515+W515+AA515+AE515+AI515+AM515+AQ515+AU515+AY515</f>
        <v>3351</v>
      </c>
      <c r="BD515" s="20">
        <f t="shared" ref="BD515:BD576" si="96">H515+L515+P515+T515+X515+AB515+AF515+AJ515+AN515+AR515+AV515+AZ515</f>
        <v>3332</v>
      </c>
      <c r="BG515">
        <v>260</v>
      </c>
      <c r="BH515">
        <v>261</v>
      </c>
      <c r="BI515" t="s">
        <v>80</v>
      </c>
      <c r="BJ515" t="s">
        <v>80</v>
      </c>
      <c r="BK515">
        <v>300</v>
      </c>
      <c r="BL515">
        <v>303</v>
      </c>
      <c r="BM515" t="s">
        <v>80</v>
      </c>
      <c r="BN515" t="s">
        <v>80</v>
      </c>
      <c r="BO515">
        <v>277</v>
      </c>
      <c r="BP515">
        <v>282</v>
      </c>
      <c r="BQ515" t="s">
        <v>80</v>
      </c>
      <c r="BR515" t="s">
        <v>80</v>
      </c>
      <c r="BS515">
        <v>285</v>
      </c>
      <c r="BT515">
        <v>284</v>
      </c>
      <c r="BU515" t="s">
        <v>80</v>
      </c>
      <c r="BV515" t="s">
        <v>80</v>
      </c>
      <c r="BW515">
        <v>257</v>
      </c>
      <c r="BX515">
        <v>279</v>
      </c>
      <c r="BY515" t="s">
        <v>80</v>
      </c>
      <c r="BZ515" t="s">
        <v>80</v>
      </c>
      <c r="CA515" s="20">
        <f t="shared" ref="CA515:CA576" si="97">BG515+BK515+BO515+BS515+BW515</f>
        <v>1379</v>
      </c>
      <c r="CB515" s="20">
        <f t="shared" ref="CB515:CB576" si="98">BH515+BL515+BP515+BT515+BX515</f>
        <v>1409</v>
      </c>
      <c r="CE515">
        <f t="shared" ref="CE515:CE578" si="99">BC515+CA515</f>
        <v>4730</v>
      </c>
      <c r="CF515">
        <f t="shared" ref="CF515:CF578" si="100">BD515+CB515</f>
        <v>4741</v>
      </c>
      <c r="CG515">
        <f t="shared" ref="CG515:CG578" si="101">BE515+CC515</f>
        <v>0</v>
      </c>
      <c r="CH515">
        <f t="shared" ref="CH515:CH578" si="102">BF515+CD515</f>
        <v>0</v>
      </c>
    </row>
    <row r="516" spans="1:86" hidden="1" x14ac:dyDescent="0.25">
      <c r="A516" t="s">
        <v>789</v>
      </c>
      <c r="B516" t="s">
        <v>790</v>
      </c>
      <c r="C516" t="s">
        <v>83</v>
      </c>
      <c r="D516" t="s">
        <v>140</v>
      </c>
      <c r="E516" t="s">
        <v>791</v>
      </c>
      <c r="F516" t="s">
        <v>109</v>
      </c>
      <c r="G516">
        <v>12</v>
      </c>
      <c r="H516">
        <v>10</v>
      </c>
      <c r="I516" t="s">
        <v>80</v>
      </c>
      <c r="J516" t="s">
        <v>80</v>
      </c>
      <c r="K516">
        <v>1</v>
      </c>
      <c r="L516">
        <v>4</v>
      </c>
      <c r="M516" t="s">
        <v>80</v>
      </c>
      <c r="N516" t="s">
        <v>80</v>
      </c>
      <c r="O516" t="s">
        <v>80</v>
      </c>
      <c r="P516" t="s">
        <v>80</v>
      </c>
      <c r="Q516" t="s">
        <v>80</v>
      </c>
      <c r="R516" t="s">
        <v>80</v>
      </c>
      <c r="S516" t="s">
        <v>80</v>
      </c>
      <c r="T516" t="s">
        <v>80</v>
      </c>
      <c r="U516" t="s">
        <v>80</v>
      </c>
      <c r="V516" t="s">
        <v>80</v>
      </c>
      <c r="W516" t="s">
        <v>80</v>
      </c>
      <c r="X516" t="s">
        <v>80</v>
      </c>
      <c r="Y516" t="s">
        <v>80</v>
      </c>
      <c r="Z516" t="s">
        <v>80</v>
      </c>
      <c r="AA516" t="s">
        <v>80</v>
      </c>
      <c r="AB516" t="s">
        <v>80</v>
      </c>
      <c r="AC516" t="s">
        <v>80</v>
      </c>
      <c r="AD516" t="s">
        <v>80</v>
      </c>
      <c r="AE516" t="s">
        <v>80</v>
      </c>
      <c r="AF516" t="s">
        <v>80</v>
      </c>
      <c r="AG516" t="s">
        <v>80</v>
      </c>
      <c r="AH516" t="s">
        <v>80</v>
      </c>
      <c r="AI516" t="s">
        <v>80</v>
      </c>
      <c r="AJ516" t="s">
        <v>80</v>
      </c>
      <c r="AK516" t="s">
        <v>80</v>
      </c>
      <c r="AL516" t="s">
        <v>80</v>
      </c>
      <c r="AM516" t="s">
        <v>80</v>
      </c>
      <c r="AN516" t="s">
        <v>80</v>
      </c>
      <c r="AO516" t="s">
        <v>80</v>
      </c>
      <c r="AP516" t="s">
        <v>80</v>
      </c>
      <c r="AQ516" t="s">
        <v>80</v>
      </c>
      <c r="AR516" t="s">
        <v>80</v>
      </c>
      <c r="AS516" t="s">
        <v>80</v>
      </c>
      <c r="AT516" t="s">
        <v>80</v>
      </c>
      <c r="AU516" t="s">
        <v>80</v>
      </c>
      <c r="AV516" t="s">
        <v>80</v>
      </c>
      <c r="AW516" t="s">
        <v>80</v>
      </c>
      <c r="AX516" t="s">
        <v>80</v>
      </c>
      <c r="AY516" t="s">
        <v>80</v>
      </c>
      <c r="AZ516" t="s">
        <v>80</v>
      </c>
      <c r="BA516" t="s">
        <v>80</v>
      </c>
      <c r="BB516" t="s">
        <v>80</v>
      </c>
      <c r="BG516" t="s">
        <v>80</v>
      </c>
      <c r="BH516" t="s">
        <v>80</v>
      </c>
      <c r="BI516" t="s">
        <v>80</v>
      </c>
      <c r="BJ516" t="s">
        <v>80</v>
      </c>
      <c r="BK516" t="s">
        <v>80</v>
      </c>
      <c r="BL516" t="s">
        <v>80</v>
      </c>
      <c r="BM516" t="s">
        <v>80</v>
      </c>
      <c r="BN516" t="s">
        <v>80</v>
      </c>
      <c r="BO516" t="s">
        <v>80</v>
      </c>
      <c r="BP516" t="s">
        <v>80</v>
      </c>
      <c r="BQ516" t="s">
        <v>80</v>
      </c>
      <c r="BR516" t="s">
        <v>80</v>
      </c>
      <c r="BS516" t="s">
        <v>80</v>
      </c>
      <c r="BT516" t="s">
        <v>80</v>
      </c>
      <c r="BU516" t="s">
        <v>80</v>
      </c>
      <c r="BV516" t="s">
        <v>80</v>
      </c>
      <c r="BW516" t="s">
        <v>80</v>
      </c>
      <c r="BX516" t="s">
        <v>80</v>
      </c>
      <c r="BY516" t="s">
        <v>80</v>
      </c>
      <c r="BZ516" t="s">
        <v>80</v>
      </c>
      <c r="CE516">
        <f t="shared" si="99"/>
        <v>0</v>
      </c>
      <c r="CF516">
        <f t="shared" si="100"/>
        <v>0</v>
      </c>
      <c r="CG516">
        <f t="shared" si="101"/>
        <v>0</v>
      </c>
      <c r="CH516">
        <f t="shared" si="102"/>
        <v>0</v>
      </c>
    </row>
    <row r="517" spans="1:86" hidden="1" x14ac:dyDescent="0.25">
      <c r="A517" t="s">
        <v>588</v>
      </c>
      <c r="B517" t="s">
        <v>589</v>
      </c>
      <c r="C517" t="s">
        <v>201</v>
      </c>
      <c r="D517" t="s">
        <v>202</v>
      </c>
      <c r="E517" t="s">
        <v>590</v>
      </c>
      <c r="F517" t="s">
        <v>109</v>
      </c>
      <c r="G517">
        <v>19</v>
      </c>
      <c r="H517">
        <v>16</v>
      </c>
      <c r="I517">
        <v>1</v>
      </c>
      <c r="J517" t="s">
        <v>80</v>
      </c>
      <c r="K517">
        <v>22</v>
      </c>
      <c r="L517">
        <v>21</v>
      </c>
      <c r="M517">
        <v>3</v>
      </c>
      <c r="N517">
        <v>1</v>
      </c>
      <c r="O517">
        <v>24</v>
      </c>
      <c r="P517">
        <v>24</v>
      </c>
      <c r="Q517">
        <v>1</v>
      </c>
      <c r="R517" t="s">
        <v>80</v>
      </c>
      <c r="S517">
        <v>21</v>
      </c>
      <c r="T517">
        <v>23</v>
      </c>
      <c r="U517" t="s">
        <v>80</v>
      </c>
      <c r="V517">
        <v>2</v>
      </c>
      <c r="W517">
        <v>15</v>
      </c>
      <c r="X517">
        <v>14</v>
      </c>
      <c r="Y517">
        <v>2</v>
      </c>
      <c r="Z517">
        <v>2</v>
      </c>
      <c r="AA517">
        <v>42</v>
      </c>
      <c r="AB517">
        <v>40</v>
      </c>
      <c r="AC517">
        <v>4</v>
      </c>
      <c r="AD517">
        <v>3</v>
      </c>
      <c r="AE517">
        <v>22</v>
      </c>
      <c r="AF517">
        <v>25</v>
      </c>
      <c r="AG517">
        <v>2</v>
      </c>
      <c r="AH517" t="s">
        <v>80</v>
      </c>
      <c r="AI517">
        <v>34</v>
      </c>
      <c r="AJ517">
        <v>31</v>
      </c>
      <c r="AK517">
        <v>3</v>
      </c>
      <c r="AL517">
        <v>2</v>
      </c>
      <c r="AM517">
        <v>21</v>
      </c>
      <c r="AN517">
        <v>22</v>
      </c>
      <c r="AO517">
        <v>4</v>
      </c>
      <c r="AP517">
        <v>1</v>
      </c>
      <c r="AQ517">
        <v>41</v>
      </c>
      <c r="AR517">
        <v>44</v>
      </c>
      <c r="AS517">
        <v>8</v>
      </c>
      <c r="AT517">
        <v>2</v>
      </c>
      <c r="AU517">
        <v>40</v>
      </c>
      <c r="AV517">
        <v>34</v>
      </c>
      <c r="AW517">
        <v>6</v>
      </c>
      <c r="AX517">
        <v>1</v>
      </c>
      <c r="AY517">
        <v>46</v>
      </c>
      <c r="AZ517">
        <v>46</v>
      </c>
      <c r="BA517">
        <v>4</v>
      </c>
      <c r="BB517" t="s">
        <v>80</v>
      </c>
      <c r="BC517" s="20">
        <f t="shared" si="95"/>
        <v>347</v>
      </c>
      <c r="BD517" s="20">
        <f t="shared" si="96"/>
        <v>340</v>
      </c>
      <c r="BG517">
        <v>38</v>
      </c>
      <c r="BH517">
        <v>36</v>
      </c>
      <c r="BI517">
        <v>3</v>
      </c>
      <c r="BJ517">
        <v>2</v>
      </c>
      <c r="BK517">
        <v>30</v>
      </c>
      <c r="BL517">
        <v>34</v>
      </c>
      <c r="BM517">
        <v>1</v>
      </c>
      <c r="BN517">
        <v>2</v>
      </c>
      <c r="BO517">
        <v>52</v>
      </c>
      <c r="BP517">
        <v>51</v>
      </c>
      <c r="BQ517">
        <v>1</v>
      </c>
      <c r="BR517">
        <v>1</v>
      </c>
      <c r="BS517">
        <v>16</v>
      </c>
      <c r="BT517">
        <v>22</v>
      </c>
      <c r="BU517" t="s">
        <v>80</v>
      </c>
      <c r="BV517" t="s">
        <v>80</v>
      </c>
      <c r="BW517" t="s">
        <v>80</v>
      </c>
      <c r="BX517" t="s">
        <v>80</v>
      </c>
      <c r="BY517" t="s">
        <v>80</v>
      </c>
      <c r="BZ517" t="s">
        <v>80</v>
      </c>
      <c r="CE517">
        <f t="shared" si="99"/>
        <v>347</v>
      </c>
      <c r="CF517">
        <f t="shared" si="100"/>
        <v>340</v>
      </c>
      <c r="CG517">
        <f t="shared" si="101"/>
        <v>0</v>
      </c>
      <c r="CH517">
        <f t="shared" si="102"/>
        <v>0</v>
      </c>
    </row>
    <row r="518" spans="1:86" hidden="1" x14ac:dyDescent="0.25">
      <c r="A518" t="s">
        <v>591</v>
      </c>
      <c r="B518" t="s">
        <v>592</v>
      </c>
      <c r="C518" t="s">
        <v>83</v>
      </c>
      <c r="D518" t="s">
        <v>503</v>
      </c>
      <c r="E518" t="s">
        <v>593</v>
      </c>
      <c r="F518" t="s">
        <v>92</v>
      </c>
      <c r="G518">
        <v>33</v>
      </c>
      <c r="H518">
        <v>33</v>
      </c>
      <c r="I518" t="s">
        <v>80</v>
      </c>
      <c r="J518" t="s">
        <v>80</v>
      </c>
      <c r="K518">
        <v>37</v>
      </c>
      <c r="L518">
        <v>36</v>
      </c>
      <c r="M518" t="s">
        <v>80</v>
      </c>
      <c r="N518" t="s">
        <v>80</v>
      </c>
      <c r="O518">
        <v>43</v>
      </c>
      <c r="P518">
        <v>44</v>
      </c>
      <c r="Q518" t="s">
        <v>80</v>
      </c>
      <c r="R518" t="s">
        <v>80</v>
      </c>
      <c r="S518">
        <v>29</v>
      </c>
      <c r="T518">
        <v>29</v>
      </c>
      <c r="U518" t="s">
        <v>80</v>
      </c>
      <c r="V518" t="s">
        <v>80</v>
      </c>
      <c r="W518">
        <v>44</v>
      </c>
      <c r="X518">
        <v>44</v>
      </c>
      <c r="Y518" t="s">
        <v>80</v>
      </c>
      <c r="Z518" t="s">
        <v>80</v>
      </c>
      <c r="AA518">
        <v>69</v>
      </c>
      <c r="AB518">
        <v>69</v>
      </c>
      <c r="AC518" t="s">
        <v>80</v>
      </c>
      <c r="AD518" t="s">
        <v>80</v>
      </c>
      <c r="AE518">
        <v>64</v>
      </c>
      <c r="AF518">
        <v>63</v>
      </c>
      <c r="AG518" t="s">
        <v>80</v>
      </c>
      <c r="AH518" t="s">
        <v>80</v>
      </c>
      <c r="AI518">
        <v>47</v>
      </c>
      <c r="AJ518">
        <v>47</v>
      </c>
      <c r="AK518" t="s">
        <v>80</v>
      </c>
      <c r="AL518" t="s">
        <v>80</v>
      </c>
      <c r="AM518">
        <v>42</v>
      </c>
      <c r="AN518">
        <v>43</v>
      </c>
      <c r="AO518" t="s">
        <v>80</v>
      </c>
      <c r="AP518" t="s">
        <v>80</v>
      </c>
      <c r="AQ518">
        <v>50</v>
      </c>
      <c r="AR518">
        <v>50</v>
      </c>
      <c r="AS518" t="s">
        <v>80</v>
      </c>
      <c r="AT518" t="s">
        <v>80</v>
      </c>
      <c r="AU518">
        <v>35</v>
      </c>
      <c r="AV518">
        <v>35</v>
      </c>
      <c r="AW518" t="s">
        <v>80</v>
      </c>
      <c r="AX518" t="s">
        <v>80</v>
      </c>
      <c r="AY518">
        <v>30</v>
      </c>
      <c r="AZ518">
        <v>30</v>
      </c>
      <c r="BA518" t="s">
        <v>80</v>
      </c>
      <c r="BB518" t="s">
        <v>80</v>
      </c>
      <c r="BC518" s="20">
        <f t="shared" si="95"/>
        <v>523</v>
      </c>
      <c r="BD518" s="20">
        <f t="shared" si="96"/>
        <v>523</v>
      </c>
      <c r="BG518">
        <v>47</v>
      </c>
      <c r="BH518">
        <v>47</v>
      </c>
      <c r="BI518" t="s">
        <v>80</v>
      </c>
      <c r="BJ518" t="s">
        <v>80</v>
      </c>
      <c r="BK518">
        <v>20</v>
      </c>
      <c r="BL518">
        <v>20</v>
      </c>
      <c r="BM518" t="s">
        <v>80</v>
      </c>
      <c r="BN518" t="s">
        <v>80</v>
      </c>
      <c r="BO518">
        <v>21</v>
      </c>
      <c r="BP518">
        <v>21</v>
      </c>
      <c r="BQ518" t="s">
        <v>80</v>
      </c>
      <c r="BR518" t="s">
        <v>80</v>
      </c>
      <c r="BS518">
        <v>16</v>
      </c>
      <c r="BT518">
        <v>16</v>
      </c>
      <c r="BU518" t="s">
        <v>80</v>
      </c>
      <c r="BV518" t="s">
        <v>80</v>
      </c>
      <c r="BW518">
        <v>15</v>
      </c>
      <c r="BX518">
        <v>15</v>
      </c>
      <c r="BY518" t="s">
        <v>80</v>
      </c>
      <c r="BZ518" t="s">
        <v>80</v>
      </c>
      <c r="CA518" s="20">
        <f t="shared" si="97"/>
        <v>119</v>
      </c>
      <c r="CB518" s="20">
        <f t="shared" si="98"/>
        <v>119</v>
      </c>
      <c r="CE518">
        <f t="shared" si="99"/>
        <v>642</v>
      </c>
      <c r="CF518">
        <f t="shared" si="100"/>
        <v>642</v>
      </c>
      <c r="CG518">
        <f t="shared" si="101"/>
        <v>0</v>
      </c>
      <c r="CH518">
        <f t="shared" si="102"/>
        <v>0</v>
      </c>
    </row>
    <row r="519" spans="1:86" hidden="1" x14ac:dyDescent="0.25">
      <c r="A519" t="s">
        <v>591</v>
      </c>
      <c r="B519" t="s">
        <v>592</v>
      </c>
      <c r="C519" t="s">
        <v>83</v>
      </c>
      <c r="D519" t="s">
        <v>503</v>
      </c>
      <c r="E519" t="s">
        <v>593</v>
      </c>
      <c r="F519" t="s">
        <v>86</v>
      </c>
      <c r="G519" t="s">
        <v>80</v>
      </c>
      <c r="H519" t="s">
        <v>80</v>
      </c>
      <c r="I519" t="s">
        <v>80</v>
      </c>
      <c r="J519" t="s">
        <v>80</v>
      </c>
      <c r="K519" t="s">
        <v>80</v>
      </c>
      <c r="L519" t="s">
        <v>80</v>
      </c>
      <c r="M519" t="s">
        <v>80</v>
      </c>
      <c r="N519" t="s">
        <v>80</v>
      </c>
      <c r="O519">
        <v>1</v>
      </c>
      <c r="P519">
        <v>1</v>
      </c>
      <c r="Q519" t="s">
        <v>80</v>
      </c>
      <c r="R519" t="s">
        <v>80</v>
      </c>
      <c r="S519" t="s">
        <v>80</v>
      </c>
      <c r="T519" t="s">
        <v>80</v>
      </c>
      <c r="U519" t="s">
        <v>80</v>
      </c>
      <c r="V519" t="s">
        <v>80</v>
      </c>
      <c r="W519">
        <v>2</v>
      </c>
      <c r="X519">
        <v>2</v>
      </c>
      <c r="Y519" t="s">
        <v>80</v>
      </c>
      <c r="Z519" t="s">
        <v>80</v>
      </c>
      <c r="AA519" t="s">
        <v>80</v>
      </c>
      <c r="AB519" t="s">
        <v>80</v>
      </c>
      <c r="AC519" t="s">
        <v>80</v>
      </c>
      <c r="AD519" t="s">
        <v>80</v>
      </c>
      <c r="AE519">
        <v>2</v>
      </c>
      <c r="AF519">
        <v>2</v>
      </c>
      <c r="AG519" t="s">
        <v>80</v>
      </c>
      <c r="AH519" t="s">
        <v>80</v>
      </c>
      <c r="AI519">
        <v>1</v>
      </c>
      <c r="AJ519">
        <v>1</v>
      </c>
      <c r="AK519" t="s">
        <v>80</v>
      </c>
      <c r="AL519" t="s">
        <v>80</v>
      </c>
      <c r="AM519">
        <v>1</v>
      </c>
      <c r="AN519">
        <v>1</v>
      </c>
      <c r="AO519" t="s">
        <v>80</v>
      </c>
      <c r="AP519" t="s">
        <v>80</v>
      </c>
      <c r="AQ519" t="s">
        <v>80</v>
      </c>
      <c r="AR519" t="s">
        <v>80</v>
      </c>
      <c r="AS519" t="s">
        <v>80</v>
      </c>
      <c r="AT519" t="s">
        <v>80</v>
      </c>
      <c r="AU519" t="s">
        <v>80</v>
      </c>
      <c r="AV519" t="s">
        <v>80</v>
      </c>
      <c r="AW519" t="s">
        <v>80</v>
      </c>
      <c r="AX519" t="s">
        <v>80</v>
      </c>
      <c r="AY519">
        <v>2</v>
      </c>
      <c r="AZ519">
        <v>1</v>
      </c>
      <c r="BA519" t="s">
        <v>80</v>
      </c>
      <c r="BB519" t="s">
        <v>80</v>
      </c>
      <c r="BG519" t="s">
        <v>80</v>
      </c>
      <c r="BH519">
        <v>1</v>
      </c>
      <c r="BI519" t="s">
        <v>80</v>
      </c>
      <c r="BJ519" t="s">
        <v>80</v>
      </c>
      <c r="BK519">
        <v>1</v>
      </c>
      <c r="BL519">
        <v>1</v>
      </c>
      <c r="BM519" t="s">
        <v>80</v>
      </c>
      <c r="BN519" t="s">
        <v>80</v>
      </c>
      <c r="BO519">
        <v>1</v>
      </c>
      <c r="BP519">
        <v>1</v>
      </c>
      <c r="BQ519" t="s">
        <v>80</v>
      </c>
      <c r="BR519" t="s">
        <v>80</v>
      </c>
      <c r="BS519" t="s">
        <v>80</v>
      </c>
      <c r="BT519" t="s">
        <v>80</v>
      </c>
      <c r="BU519" t="s">
        <v>80</v>
      </c>
      <c r="BV519" t="s">
        <v>80</v>
      </c>
      <c r="BW519" t="s">
        <v>80</v>
      </c>
      <c r="BX519" t="s">
        <v>80</v>
      </c>
      <c r="BY519" t="s">
        <v>80</v>
      </c>
      <c r="BZ519" t="s">
        <v>80</v>
      </c>
      <c r="CE519">
        <f t="shared" si="99"/>
        <v>0</v>
      </c>
      <c r="CF519">
        <f t="shared" si="100"/>
        <v>0</v>
      </c>
      <c r="CG519">
        <f t="shared" si="101"/>
        <v>0</v>
      </c>
      <c r="CH519">
        <f t="shared" si="102"/>
        <v>0</v>
      </c>
    </row>
    <row r="520" spans="1:86" hidden="1" x14ac:dyDescent="0.25">
      <c r="A520" t="s">
        <v>490</v>
      </c>
      <c r="B520" t="s">
        <v>491</v>
      </c>
      <c r="C520" t="s">
        <v>95</v>
      </c>
      <c r="D520" t="s">
        <v>492</v>
      </c>
      <c r="E520" t="s">
        <v>493</v>
      </c>
      <c r="F520" t="s">
        <v>120</v>
      </c>
      <c r="G520">
        <v>2</v>
      </c>
      <c r="H520">
        <v>2</v>
      </c>
      <c r="I520" t="s">
        <v>80</v>
      </c>
      <c r="J520" t="s">
        <v>80</v>
      </c>
      <c r="K520">
        <v>4</v>
      </c>
      <c r="L520">
        <v>4</v>
      </c>
      <c r="M520" t="s">
        <v>80</v>
      </c>
      <c r="N520" t="s">
        <v>80</v>
      </c>
      <c r="O520" t="s">
        <v>80</v>
      </c>
      <c r="P520" t="s">
        <v>80</v>
      </c>
      <c r="Q520" t="s">
        <v>80</v>
      </c>
      <c r="R520" t="s">
        <v>80</v>
      </c>
      <c r="S520" t="s">
        <v>80</v>
      </c>
      <c r="T520" t="s">
        <v>80</v>
      </c>
      <c r="U520" t="s">
        <v>80</v>
      </c>
      <c r="V520" t="s">
        <v>80</v>
      </c>
      <c r="W520">
        <v>4</v>
      </c>
      <c r="X520">
        <v>4</v>
      </c>
      <c r="Y520" t="s">
        <v>80</v>
      </c>
      <c r="Z520" t="s">
        <v>80</v>
      </c>
      <c r="AA520">
        <v>3</v>
      </c>
      <c r="AB520">
        <v>3</v>
      </c>
      <c r="AC520" t="s">
        <v>80</v>
      </c>
      <c r="AD520" t="s">
        <v>80</v>
      </c>
      <c r="AE520">
        <v>3</v>
      </c>
      <c r="AF520">
        <v>3</v>
      </c>
      <c r="AG520" t="s">
        <v>80</v>
      </c>
      <c r="AH520" t="s">
        <v>80</v>
      </c>
      <c r="AI520">
        <v>4</v>
      </c>
      <c r="AJ520">
        <v>4</v>
      </c>
      <c r="AK520" t="s">
        <v>80</v>
      </c>
      <c r="AL520" t="s">
        <v>80</v>
      </c>
      <c r="AM520">
        <v>1</v>
      </c>
      <c r="AN520" t="s">
        <v>80</v>
      </c>
      <c r="AO520" t="s">
        <v>80</v>
      </c>
      <c r="AP520" t="s">
        <v>80</v>
      </c>
      <c r="AQ520">
        <v>6</v>
      </c>
      <c r="AR520">
        <v>7</v>
      </c>
      <c r="AS520" t="s">
        <v>80</v>
      </c>
      <c r="AT520" t="s">
        <v>80</v>
      </c>
      <c r="AU520">
        <v>3</v>
      </c>
      <c r="AV520">
        <v>2</v>
      </c>
      <c r="AW520" t="s">
        <v>80</v>
      </c>
      <c r="AX520" t="s">
        <v>80</v>
      </c>
      <c r="AY520">
        <v>3</v>
      </c>
      <c r="AZ520">
        <v>3</v>
      </c>
      <c r="BA520" t="s">
        <v>80</v>
      </c>
      <c r="BB520" t="s">
        <v>80</v>
      </c>
      <c r="BG520">
        <v>4</v>
      </c>
      <c r="BH520">
        <v>5</v>
      </c>
      <c r="BI520" t="s">
        <v>80</v>
      </c>
      <c r="BJ520" t="s">
        <v>80</v>
      </c>
      <c r="BK520">
        <v>3</v>
      </c>
      <c r="BL520">
        <v>3</v>
      </c>
      <c r="BM520" t="s">
        <v>80</v>
      </c>
      <c r="BN520" t="s">
        <v>80</v>
      </c>
      <c r="BO520">
        <v>6</v>
      </c>
      <c r="BP520">
        <v>6</v>
      </c>
      <c r="BQ520" t="s">
        <v>80</v>
      </c>
      <c r="BR520" t="s">
        <v>80</v>
      </c>
      <c r="BS520">
        <v>3</v>
      </c>
      <c r="BT520">
        <v>3</v>
      </c>
      <c r="BU520" t="s">
        <v>80</v>
      </c>
      <c r="BV520" t="s">
        <v>80</v>
      </c>
      <c r="BW520">
        <v>3</v>
      </c>
      <c r="BX520">
        <v>3</v>
      </c>
      <c r="BY520" t="s">
        <v>80</v>
      </c>
      <c r="BZ520" t="s">
        <v>80</v>
      </c>
      <c r="CA520" s="20">
        <f t="shared" si="97"/>
        <v>19</v>
      </c>
      <c r="CB520" s="20">
        <f t="shared" si="98"/>
        <v>20</v>
      </c>
      <c r="CE520">
        <f t="shared" si="99"/>
        <v>19</v>
      </c>
      <c r="CF520">
        <f t="shared" si="100"/>
        <v>20</v>
      </c>
      <c r="CG520">
        <f t="shared" si="101"/>
        <v>0</v>
      </c>
      <c r="CH520">
        <f t="shared" si="102"/>
        <v>0</v>
      </c>
    </row>
    <row r="521" spans="1:86" hidden="1" x14ac:dyDescent="0.25">
      <c r="A521" t="s">
        <v>594</v>
      </c>
      <c r="B521" t="s">
        <v>595</v>
      </c>
      <c r="C521" t="s">
        <v>89</v>
      </c>
      <c r="D521" t="s">
        <v>596</v>
      </c>
      <c r="E521" t="s">
        <v>597</v>
      </c>
      <c r="F521" t="s">
        <v>86</v>
      </c>
      <c r="G521" t="s">
        <v>80</v>
      </c>
      <c r="H521" t="s">
        <v>80</v>
      </c>
      <c r="I521" t="s">
        <v>80</v>
      </c>
      <c r="J521" t="s">
        <v>80</v>
      </c>
      <c r="K521" t="s">
        <v>80</v>
      </c>
      <c r="L521" t="s">
        <v>80</v>
      </c>
      <c r="M521" t="s">
        <v>80</v>
      </c>
      <c r="N521" t="s">
        <v>80</v>
      </c>
      <c r="O521">
        <v>10</v>
      </c>
      <c r="P521">
        <v>10</v>
      </c>
      <c r="Q521" t="s">
        <v>80</v>
      </c>
      <c r="R521" t="s">
        <v>80</v>
      </c>
      <c r="S521" t="s">
        <v>80</v>
      </c>
      <c r="T521" t="s">
        <v>80</v>
      </c>
      <c r="U521" t="s">
        <v>80</v>
      </c>
      <c r="V521" t="s">
        <v>80</v>
      </c>
      <c r="W521">
        <v>4</v>
      </c>
      <c r="X521">
        <v>4</v>
      </c>
      <c r="Y521" t="s">
        <v>80</v>
      </c>
      <c r="Z521" t="s">
        <v>80</v>
      </c>
      <c r="AA521" t="s">
        <v>80</v>
      </c>
      <c r="AB521" t="s">
        <v>80</v>
      </c>
      <c r="AC521" t="s">
        <v>80</v>
      </c>
      <c r="AD521" t="s">
        <v>80</v>
      </c>
      <c r="AE521" t="s">
        <v>80</v>
      </c>
      <c r="AF521" t="s">
        <v>80</v>
      </c>
      <c r="AG521" t="s">
        <v>80</v>
      </c>
      <c r="AH521" t="s">
        <v>80</v>
      </c>
      <c r="AI521">
        <v>5</v>
      </c>
      <c r="AJ521">
        <v>5</v>
      </c>
      <c r="AK521" t="s">
        <v>80</v>
      </c>
      <c r="AL521" t="s">
        <v>80</v>
      </c>
      <c r="AM521" t="s">
        <v>80</v>
      </c>
      <c r="AN521" t="s">
        <v>80</v>
      </c>
      <c r="AO521" t="s">
        <v>80</v>
      </c>
      <c r="AP521" t="s">
        <v>80</v>
      </c>
      <c r="AQ521">
        <v>7</v>
      </c>
      <c r="AR521">
        <v>7</v>
      </c>
      <c r="AS521" t="s">
        <v>80</v>
      </c>
      <c r="AT521" t="s">
        <v>80</v>
      </c>
      <c r="AU521" t="s">
        <v>80</v>
      </c>
      <c r="AV521" t="s">
        <v>80</v>
      </c>
      <c r="AW521" t="s">
        <v>80</v>
      </c>
      <c r="AX521" t="s">
        <v>80</v>
      </c>
      <c r="AY521" t="s">
        <v>80</v>
      </c>
      <c r="AZ521" t="s">
        <v>80</v>
      </c>
      <c r="BA521" t="s">
        <v>80</v>
      </c>
      <c r="BB521" t="s">
        <v>80</v>
      </c>
      <c r="BG521">
        <v>3</v>
      </c>
      <c r="BH521">
        <v>3</v>
      </c>
      <c r="BI521" t="s">
        <v>80</v>
      </c>
      <c r="BJ521" t="s">
        <v>80</v>
      </c>
      <c r="BK521">
        <v>3</v>
      </c>
      <c r="BL521">
        <v>3</v>
      </c>
      <c r="BM521" t="s">
        <v>80</v>
      </c>
      <c r="BN521" t="s">
        <v>80</v>
      </c>
      <c r="BO521" t="s">
        <v>80</v>
      </c>
      <c r="BP521" t="s">
        <v>80</v>
      </c>
      <c r="BQ521" t="s">
        <v>80</v>
      </c>
      <c r="BR521" t="s">
        <v>80</v>
      </c>
      <c r="BS521">
        <v>4</v>
      </c>
      <c r="BT521">
        <v>4</v>
      </c>
      <c r="BU521" t="s">
        <v>80</v>
      </c>
      <c r="BV521" t="s">
        <v>80</v>
      </c>
      <c r="BW521" t="s">
        <v>80</v>
      </c>
      <c r="BX521" t="s">
        <v>80</v>
      </c>
      <c r="BY521" t="s">
        <v>80</v>
      </c>
      <c r="BZ521" t="s">
        <v>80</v>
      </c>
      <c r="CE521">
        <f t="shared" si="99"/>
        <v>0</v>
      </c>
      <c r="CF521">
        <f t="shared" si="100"/>
        <v>0</v>
      </c>
      <c r="CG521">
        <f t="shared" si="101"/>
        <v>0</v>
      </c>
      <c r="CH521">
        <f t="shared" si="102"/>
        <v>0</v>
      </c>
    </row>
    <row r="522" spans="1:86" hidden="1" x14ac:dyDescent="0.25">
      <c r="A522" t="s">
        <v>498</v>
      </c>
      <c r="B522" t="s">
        <v>499</v>
      </c>
      <c r="C522" t="s">
        <v>89</v>
      </c>
      <c r="D522" t="s">
        <v>90</v>
      </c>
      <c r="E522" t="s">
        <v>500</v>
      </c>
      <c r="F522" t="s">
        <v>86</v>
      </c>
      <c r="G522">
        <v>19</v>
      </c>
      <c r="H522">
        <v>17</v>
      </c>
      <c r="I522" t="s">
        <v>80</v>
      </c>
      <c r="J522" t="s">
        <v>80</v>
      </c>
      <c r="K522">
        <v>40</v>
      </c>
      <c r="L522">
        <v>37</v>
      </c>
      <c r="M522" t="s">
        <v>80</v>
      </c>
      <c r="N522" t="s">
        <v>80</v>
      </c>
      <c r="O522">
        <v>32</v>
      </c>
      <c r="P522">
        <v>37</v>
      </c>
      <c r="Q522" t="s">
        <v>80</v>
      </c>
      <c r="R522" t="s">
        <v>80</v>
      </c>
      <c r="S522">
        <v>33</v>
      </c>
      <c r="T522">
        <v>30</v>
      </c>
      <c r="U522" t="s">
        <v>80</v>
      </c>
      <c r="V522" t="s">
        <v>80</v>
      </c>
      <c r="W522">
        <v>42</v>
      </c>
      <c r="X522">
        <v>42</v>
      </c>
      <c r="Y522" t="s">
        <v>80</v>
      </c>
      <c r="Z522" t="s">
        <v>80</v>
      </c>
      <c r="AA522">
        <v>31</v>
      </c>
      <c r="AB522">
        <v>32</v>
      </c>
      <c r="AC522" t="s">
        <v>80</v>
      </c>
      <c r="AD522" t="s">
        <v>80</v>
      </c>
      <c r="AE522">
        <v>25</v>
      </c>
      <c r="AF522">
        <v>26</v>
      </c>
      <c r="AG522" t="s">
        <v>80</v>
      </c>
      <c r="AH522" t="s">
        <v>80</v>
      </c>
      <c r="AI522">
        <v>38</v>
      </c>
      <c r="AJ522">
        <v>37</v>
      </c>
      <c r="AK522" t="s">
        <v>80</v>
      </c>
      <c r="AL522">
        <v>1</v>
      </c>
      <c r="AM522">
        <v>27</v>
      </c>
      <c r="AN522">
        <v>28</v>
      </c>
      <c r="AO522" t="s">
        <v>80</v>
      </c>
      <c r="AP522" t="s">
        <v>80</v>
      </c>
      <c r="AQ522">
        <v>38</v>
      </c>
      <c r="AR522">
        <v>36</v>
      </c>
      <c r="AS522" t="s">
        <v>80</v>
      </c>
      <c r="AT522" t="s">
        <v>80</v>
      </c>
      <c r="AU522">
        <v>26</v>
      </c>
      <c r="AV522">
        <v>26</v>
      </c>
      <c r="AW522" t="s">
        <v>80</v>
      </c>
      <c r="AX522" t="s">
        <v>80</v>
      </c>
      <c r="AY522">
        <v>29</v>
      </c>
      <c r="AZ522">
        <v>31</v>
      </c>
      <c r="BA522" t="s">
        <v>80</v>
      </c>
      <c r="BB522" t="s">
        <v>80</v>
      </c>
      <c r="BC522" s="20">
        <f t="shared" si="95"/>
        <v>380</v>
      </c>
      <c r="BD522" s="20">
        <f t="shared" si="96"/>
        <v>379</v>
      </c>
      <c r="BG522">
        <v>22</v>
      </c>
      <c r="BH522">
        <v>21</v>
      </c>
      <c r="BI522" t="s">
        <v>80</v>
      </c>
      <c r="BJ522" t="s">
        <v>80</v>
      </c>
      <c r="BK522">
        <v>42</v>
      </c>
      <c r="BL522">
        <v>42</v>
      </c>
      <c r="BM522" t="s">
        <v>80</v>
      </c>
      <c r="BN522" t="s">
        <v>80</v>
      </c>
      <c r="BO522">
        <v>46</v>
      </c>
      <c r="BP522">
        <v>45</v>
      </c>
      <c r="BQ522" t="s">
        <v>80</v>
      </c>
      <c r="BR522" t="s">
        <v>80</v>
      </c>
      <c r="BS522">
        <v>28</v>
      </c>
      <c r="BT522">
        <v>30</v>
      </c>
      <c r="BU522" t="s">
        <v>80</v>
      </c>
      <c r="BV522" t="s">
        <v>80</v>
      </c>
      <c r="BW522">
        <v>42</v>
      </c>
      <c r="BX522">
        <v>43</v>
      </c>
      <c r="BY522" t="s">
        <v>80</v>
      </c>
      <c r="BZ522" t="s">
        <v>80</v>
      </c>
      <c r="CA522" s="20">
        <f t="shared" si="97"/>
        <v>180</v>
      </c>
      <c r="CB522" s="20">
        <f t="shared" si="98"/>
        <v>181</v>
      </c>
      <c r="CE522">
        <f t="shared" si="99"/>
        <v>560</v>
      </c>
      <c r="CF522">
        <f t="shared" si="100"/>
        <v>560</v>
      </c>
      <c r="CG522">
        <f t="shared" si="101"/>
        <v>0</v>
      </c>
      <c r="CH522">
        <f t="shared" si="102"/>
        <v>0</v>
      </c>
    </row>
    <row r="523" spans="1:86" hidden="1" x14ac:dyDescent="0.25">
      <c r="A523" t="s">
        <v>792</v>
      </c>
      <c r="B523" t="s">
        <v>793</v>
      </c>
      <c r="C523" t="s">
        <v>83</v>
      </c>
      <c r="D523" t="s">
        <v>147</v>
      </c>
      <c r="E523" t="s">
        <v>794</v>
      </c>
      <c r="F523" t="s">
        <v>86</v>
      </c>
      <c r="G523" t="s">
        <v>80</v>
      </c>
      <c r="H523" t="s">
        <v>80</v>
      </c>
      <c r="I523" t="s">
        <v>80</v>
      </c>
      <c r="J523" t="s">
        <v>80</v>
      </c>
      <c r="K523">
        <v>1</v>
      </c>
      <c r="L523">
        <v>1</v>
      </c>
      <c r="M523" t="s">
        <v>80</v>
      </c>
      <c r="N523" t="s">
        <v>80</v>
      </c>
      <c r="O523">
        <v>2</v>
      </c>
      <c r="P523">
        <v>2</v>
      </c>
      <c r="Q523" t="s">
        <v>80</v>
      </c>
      <c r="R523" t="s">
        <v>80</v>
      </c>
      <c r="S523" t="s">
        <v>80</v>
      </c>
      <c r="T523" t="s">
        <v>80</v>
      </c>
      <c r="U523" t="s">
        <v>80</v>
      </c>
      <c r="V523" t="s">
        <v>80</v>
      </c>
      <c r="W523">
        <v>1</v>
      </c>
      <c r="X523" t="s">
        <v>80</v>
      </c>
      <c r="Y523" t="s">
        <v>80</v>
      </c>
      <c r="Z523" t="s">
        <v>80</v>
      </c>
      <c r="AA523">
        <v>1</v>
      </c>
      <c r="AB523">
        <v>2</v>
      </c>
      <c r="AC523" t="s">
        <v>80</v>
      </c>
      <c r="AD523" t="s">
        <v>80</v>
      </c>
      <c r="AE523">
        <v>3</v>
      </c>
      <c r="AF523">
        <v>3</v>
      </c>
      <c r="AG523" t="s">
        <v>80</v>
      </c>
      <c r="AH523" t="s">
        <v>80</v>
      </c>
      <c r="AI523">
        <v>2</v>
      </c>
      <c r="AJ523">
        <v>1</v>
      </c>
      <c r="AK523" t="s">
        <v>80</v>
      </c>
      <c r="AL523" t="s">
        <v>80</v>
      </c>
      <c r="AM523">
        <v>1</v>
      </c>
      <c r="AN523">
        <v>2</v>
      </c>
      <c r="AO523" t="s">
        <v>80</v>
      </c>
      <c r="AP523" t="s">
        <v>80</v>
      </c>
      <c r="AQ523" t="s">
        <v>80</v>
      </c>
      <c r="AR523" t="s">
        <v>80</v>
      </c>
      <c r="AS523" t="s">
        <v>80</v>
      </c>
      <c r="AT523" t="s">
        <v>80</v>
      </c>
      <c r="AU523" t="s">
        <v>80</v>
      </c>
      <c r="AV523" t="s">
        <v>80</v>
      </c>
      <c r="AW523" t="s">
        <v>80</v>
      </c>
      <c r="AX523" t="s">
        <v>80</v>
      </c>
      <c r="AY523">
        <v>5</v>
      </c>
      <c r="AZ523">
        <v>5</v>
      </c>
      <c r="BA523" t="s">
        <v>80</v>
      </c>
      <c r="BB523" t="s">
        <v>80</v>
      </c>
      <c r="BG523">
        <v>2</v>
      </c>
      <c r="BH523">
        <v>2</v>
      </c>
      <c r="BI523" t="s">
        <v>80</v>
      </c>
      <c r="BJ523" t="s">
        <v>80</v>
      </c>
      <c r="BK523">
        <v>2</v>
      </c>
      <c r="BL523">
        <v>1</v>
      </c>
      <c r="BM523" t="s">
        <v>80</v>
      </c>
      <c r="BN523" t="s">
        <v>80</v>
      </c>
      <c r="BO523">
        <v>5</v>
      </c>
      <c r="BP523">
        <v>6</v>
      </c>
      <c r="BQ523" t="s">
        <v>80</v>
      </c>
      <c r="BR523" t="s">
        <v>80</v>
      </c>
      <c r="BS523">
        <v>2</v>
      </c>
      <c r="BT523">
        <v>2</v>
      </c>
      <c r="BU523" t="s">
        <v>80</v>
      </c>
      <c r="BV523" t="s">
        <v>80</v>
      </c>
      <c r="BW523">
        <v>1</v>
      </c>
      <c r="BX523">
        <v>1</v>
      </c>
      <c r="BY523" t="s">
        <v>80</v>
      </c>
      <c r="BZ523" t="s">
        <v>80</v>
      </c>
      <c r="CA523" s="20">
        <f t="shared" si="97"/>
        <v>12</v>
      </c>
      <c r="CB523" s="20">
        <f t="shared" si="98"/>
        <v>12</v>
      </c>
      <c r="CE523">
        <f t="shared" si="99"/>
        <v>12</v>
      </c>
      <c r="CF523">
        <f t="shared" si="100"/>
        <v>12</v>
      </c>
      <c r="CG523">
        <f t="shared" si="101"/>
        <v>0</v>
      </c>
      <c r="CH523">
        <f t="shared" si="102"/>
        <v>0</v>
      </c>
    </row>
    <row r="524" spans="1:86" hidden="1" x14ac:dyDescent="0.25">
      <c r="A524" t="s">
        <v>792</v>
      </c>
      <c r="B524" t="s">
        <v>793</v>
      </c>
      <c r="C524" t="s">
        <v>83</v>
      </c>
      <c r="D524" t="s">
        <v>147</v>
      </c>
      <c r="E524" t="s">
        <v>794</v>
      </c>
      <c r="F524" t="s">
        <v>79</v>
      </c>
      <c r="G524">
        <v>29</v>
      </c>
      <c r="H524">
        <v>29</v>
      </c>
      <c r="I524" t="s">
        <v>80</v>
      </c>
      <c r="J524" t="s">
        <v>80</v>
      </c>
      <c r="K524">
        <v>28</v>
      </c>
      <c r="L524">
        <v>28</v>
      </c>
      <c r="M524" t="s">
        <v>80</v>
      </c>
      <c r="N524" t="s">
        <v>80</v>
      </c>
      <c r="O524">
        <v>21</v>
      </c>
      <c r="P524">
        <v>21</v>
      </c>
      <c r="Q524" t="s">
        <v>80</v>
      </c>
      <c r="R524" t="s">
        <v>80</v>
      </c>
      <c r="S524">
        <v>36</v>
      </c>
      <c r="T524">
        <v>36</v>
      </c>
      <c r="U524" t="s">
        <v>80</v>
      </c>
      <c r="V524" t="s">
        <v>80</v>
      </c>
      <c r="W524">
        <v>27</v>
      </c>
      <c r="X524">
        <v>27</v>
      </c>
      <c r="Y524" t="s">
        <v>80</v>
      </c>
      <c r="Z524" t="s">
        <v>80</v>
      </c>
      <c r="AA524">
        <v>23</v>
      </c>
      <c r="AB524">
        <v>23</v>
      </c>
      <c r="AC524" t="s">
        <v>80</v>
      </c>
      <c r="AD524" t="s">
        <v>80</v>
      </c>
      <c r="AE524">
        <v>26</v>
      </c>
      <c r="AF524">
        <v>26</v>
      </c>
      <c r="AG524" t="s">
        <v>80</v>
      </c>
      <c r="AH524" t="s">
        <v>80</v>
      </c>
      <c r="AI524">
        <v>18</v>
      </c>
      <c r="AJ524">
        <v>18</v>
      </c>
      <c r="AK524" t="s">
        <v>80</v>
      </c>
      <c r="AL524" t="s">
        <v>80</v>
      </c>
      <c r="AM524">
        <v>23</v>
      </c>
      <c r="AN524">
        <v>23</v>
      </c>
      <c r="AO524" t="s">
        <v>80</v>
      </c>
      <c r="AP524" t="s">
        <v>80</v>
      </c>
      <c r="AQ524">
        <v>34</v>
      </c>
      <c r="AR524">
        <v>34</v>
      </c>
      <c r="AS524" t="s">
        <v>80</v>
      </c>
      <c r="AT524" t="s">
        <v>80</v>
      </c>
      <c r="AU524">
        <v>24</v>
      </c>
      <c r="AV524">
        <v>24</v>
      </c>
      <c r="AW524" t="s">
        <v>80</v>
      </c>
      <c r="AX524" t="s">
        <v>80</v>
      </c>
      <c r="AY524">
        <v>32</v>
      </c>
      <c r="AZ524">
        <v>32</v>
      </c>
      <c r="BA524" t="s">
        <v>80</v>
      </c>
      <c r="BB524" t="s">
        <v>80</v>
      </c>
      <c r="BC524" s="20">
        <f t="shared" si="95"/>
        <v>321</v>
      </c>
      <c r="BD524" s="20">
        <f t="shared" si="96"/>
        <v>321</v>
      </c>
      <c r="BG524">
        <v>23</v>
      </c>
      <c r="BH524">
        <v>23</v>
      </c>
      <c r="BI524" t="s">
        <v>80</v>
      </c>
      <c r="BJ524" t="s">
        <v>80</v>
      </c>
      <c r="BK524">
        <v>14</v>
      </c>
      <c r="BL524">
        <v>14</v>
      </c>
      <c r="BM524" t="s">
        <v>80</v>
      </c>
      <c r="BN524" t="s">
        <v>80</v>
      </c>
      <c r="BO524">
        <v>32</v>
      </c>
      <c r="BP524">
        <v>32</v>
      </c>
      <c r="BQ524" t="s">
        <v>80</v>
      </c>
      <c r="BR524" t="s">
        <v>80</v>
      </c>
      <c r="BS524">
        <v>34</v>
      </c>
      <c r="BT524">
        <v>34</v>
      </c>
      <c r="BU524" t="s">
        <v>80</v>
      </c>
      <c r="BV524" t="s">
        <v>80</v>
      </c>
      <c r="BW524">
        <v>27</v>
      </c>
      <c r="BX524">
        <v>27</v>
      </c>
      <c r="BY524" t="s">
        <v>80</v>
      </c>
      <c r="BZ524" t="s">
        <v>80</v>
      </c>
      <c r="CA524" s="20">
        <f t="shared" si="97"/>
        <v>130</v>
      </c>
      <c r="CB524" s="20">
        <f t="shared" si="98"/>
        <v>130</v>
      </c>
      <c r="CE524">
        <f t="shared" si="99"/>
        <v>451</v>
      </c>
      <c r="CF524">
        <f t="shared" si="100"/>
        <v>451</v>
      </c>
      <c r="CG524">
        <f t="shared" si="101"/>
        <v>0</v>
      </c>
      <c r="CH524">
        <f t="shared" si="102"/>
        <v>0</v>
      </c>
    </row>
    <row r="525" spans="1:86" hidden="1" x14ac:dyDescent="0.25">
      <c r="A525" t="s">
        <v>501</v>
      </c>
      <c r="B525" t="s">
        <v>502</v>
      </c>
      <c r="C525" t="s">
        <v>83</v>
      </c>
      <c r="D525" t="s">
        <v>503</v>
      </c>
      <c r="E525" t="s">
        <v>504</v>
      </c>
      <c r="F525" t="s">
        <v>109</v>
      </c>
      <c r="G525">
        <v>218</v>
      </c>
      <c r="H525">
        <v>218</v>
      </c>
      <c r="I525">
        <v>9</v>
      </c>
      <c r="J525">
        <v>7</v>
      </c>
      <c r="K525">
        <v>182</v>
      </c>
      <c r="L525">
        <v>164</v>
      </c>
      <c r="M525">
        <v>6</v>
      </c>
      <c r="N525">
        <v>5</v>
      </c>
      <c r="O525">
        <v>241</v>
      </c>
      <c r="P525">
        <v>245</v>
      </c>
      <c r="Q525">
        <v>5</v>
      </c>
      <c r="R525">
        <v>9</v>
      </c>
      <c r="S525">
        <v>240</v>
      </c>
      <c r="T525">
        <v>239</v>
      </c>
      <c r="U525">
        <v>6</v>
      </c>
      <c r="V525">
        <v>8</v>
      </c>
      <c r="W525">
        <v>262</v>
      </c>
      <c r="X525">
        <v>264</v>
      </c>
      <c r="Y525">
        <v>7</v>
      </c>
      <c r="Z525">
        <v>6</v>
      </c>
      <c r="AA525">
        <v>258</v>
      </c>
      <c r="AB525">
        <v>261</v>
      </c>
      <c r="AC525">
        <v>11</v>
      </c>
      <c r="AD525">
        <v>11</v>
      </c>
      <c r="AE525">
        <v>260</v>
      </c>
      <c r="AF525">
        <v>255</v>
      </c>
      <c r="AG525">
        <v>14</v>
      </c>
      <c r="AH525">
        <v>9</v>
      </c>
      <c r="AI525">
        <v>238</v>
      </c>
      <c r="AJ525">
        <v>243</v>
      </c>
      <c r="AK525">
        <v>7</v>
      </c>
      <c r="AL525">
        <v>12</v>
      </c>
      <c r="AM525">
        <v>244</v>
      </c>
      <c r="AN525">
        <v>237</v>
      </c>
      <c r="AO525">
        <v>10</v>
      </c>
      <c r="AP525">
        <v>5</v>
      </c>
      <c r="AQ525">
        <v>294</v>
      </c>
      <c r="AR525">
        <v>283</v>
      </c>
      <c r="AS525">
        <v>11</v>
      </c>
      <c r="AT525">
        <v>6</v>
      </c>
      <c r="AU525">
        <v>269</v>
      </c>
      <c r="AV525">
        <v>283</v>
      </c>
      <c r="AW525">
        <v>12</v>
      </c>
      <c r="AX525">
        <v>4</v>
      </c>
      <c r="AY525">
        <v>322</v>
      </c>
      <c r="AZ525">
        <v>333</v>
      </c>
      <c r="BA525">
        <v>10</v>
      </c>
      <c r="BB525">
        <v>9</v>
      </c>
      <c r="BC525" s="20">
        <f t="shared" si="95"/>
        <v>3028</v>
      </c>
      <c r="BD525" s="20">
        <f t="shared" si="96"/>
        <v>3025</v>
      </c>
      <c r="BE525" s="20">
        <f t="shared" ref="BE525:BE576" si="103">I525+M525+Q525+U525+Y525+AC525+AG525+AK525+AO525+AS525+AW525+BA525</f>
        <v>108</v>
      </c>
      <c r="BF525" s="20">
        <f t="shared" ref="BF525:BF572" si="104">J525+N525+R525+V525+Z525+AD525+AH525+AL525+AP525+AT525+AX525+BB525</f>
        <v>91</v>
      </c>
      <c r="BG525">
        <v>300</v>
      </c>
      <c r="BH525">
        <v>274</v>
      </c>
      <c r="BI525">
        <v>11</v>
      </c>
      <c r="BJ525">
        <v>10</v>
      </c>
      <c r="BK525">
        <v>265</v>
      </c>
      <c r="BL525">
        <v>278</v>
      </c>
      <c r="BM525">
        <v>12</v>
      </c>
      <c r="BN525">
        <v>9</v>
      </c>
      <c r="BO525">
        <v>263</v>
      </c>
      <c r="BP525">
        <v>269</v>
      </c>
      <c r="BQ525">
        <v>13</v>
      </c>
      <c r="BR525">
        <v>11</v>
      </c>
      <c r="BS525">
        <v>261</v>
      </c>
      <c r="BT525">
        <v>264</v>
      </c>
      <c r="BU525">
        <v>15</v>
      </c>
      <c r="BV525">
        <v>6</v>
      </c>
      <c r="BW525">
        <v>200</v>
      </c>
      <c r="BX525">
        <v>255</v>
      </c>
      <c r="BY525">
        <v>6</v>
      </c>
      <c r="BZ525">
        <v>11</v>
      </c>
      <c r="CA525" s="20">
        <f t="shared" si="97"/>
        <v>1289</v>
      </c>
      <c r="CB525" s="20">
        <f t="shared" si="98"/>
        <v>1340</v>
      </c>
      <c r="CC525" s="20">
        <f t="shared" ref="CC525:CC576" si="105">BI525+BM525+BQ525+BU525+BY525</f>
        <v>57</v>
      </c>
      <c r="CD525" s="20">
        <f t="shared" ref="CD525:CD572" si="106">BJ525+BN525+BR525+BV525+BZ525</f>
        <v>47</v>
      </c>
      <c r="CE525">
        <f t="shared" si="99"/>
        <v>4317</v>
      </c>
      <c r="CF525">
        <f t="shared" si="100"/>
        <v>4365</v>
      </c>
      <c r="CG525">
        <f t="shared" si="101"/>
        <v>165</v>
      </c>
      <c r="CH525">
        <f t="shared" si="102"/>
        <v>138</v>
      </c>
    </row>
    <row r="526" spans="1:86" hidden="1" x14ac:dyDescent="0.25">
      <c r="A526" t="s">
        <v>501</v>
      </c>
      <c r="B526" t="s">
        <v>502</v>
      </c>
      <c r="C526" t="s">
        <v>83</v>
      </c>
      <c r="D526" t="s">
        <v>503</v>
      </c>
      <c r="E526" t="s">
        <v>504</v>
      </c>
      <c r="F526" t="s">
        <v>120</v>
      </c>
      <c r="G526">
        <v>150</v>
      </c>
      <c r="H526">
        <v>156</v>
      </c>
      <c r="I526" t="s">
        <v>80</v>
      </c>
      <c r="J526" t="s">
        <v>80</v>
      </c>
      <c r="K526">
        <v>128</v>
      </c>
      <c r="L526">
        <v>120</v>
      </c>
      <c r="M526" t="s">
        <v>80</v>
      </c>
      <c r="N526" t="s">
        <v>80</v>
      </c>
      <c r="O526">
        <v>137</v>
      </c>
      <c r="P526">
        <v>147</v>
      </c>
      <c r="Q526" t="s">
        <v>80</v>
      </c>
      <c r="R526" t="s">
        <v>80</v>
      </c>
      <c r="S526">
        <v>128</v>
      </c>
      <c r="T526">
        <v>123</v>
      </c>
      <c r="U526" t="s">
        <v>80</v>
      </c>
      <c r="V526" t="s">
        <v>80</v>
      </c>
      <c r="W526">
        <v>131</v>
      </c>
      <c r="X526">
        <v>128</v>
      </c>
      <c r="Y526" t="s">
        <v>80</v>
      </c>
      <c r="Z526" t="s">
        <v>80</v>
      </c>
      <c r="AA526">
        <v>139</v>
      </c>
      <c r="AB526">
        <v>136</v>
      </c>
      <c r="AC526" t="s">
        <v>80</v>
      </c>
      <c r="AD526" t="s">
        <v>80</v>
      </c>
      <c r="AE526">
        <v>147</v>
      </c>
      <c r="AF526">
        <v>142</v>
      </c>
      <c r="AG526" t="s">
        <v>80</v>
      </c>
      <c r="AH526" t="s">
        <v>80</v>
      </c>
      <c r="AI526">
        <v>175</v>
      </c>
      <c r="AJ526">
        <v>182</v>
      </c>
      <c r="AK526" t="s">
        <v>80</v>
      </c>
      <c r="AL526" t="s">
        <v>80</v>
      </c>
      <c r="AM526">
        <v>138</v>
      </c>
      <c r="AN526">
        <v>139</v>
      </c>
      <c r="AO526" t="s">
        <v>80</v>
      </c>
      <c r="AP526" t="s">
        <v>80</v>
      </c>
      <c r="AQ526">
        <v>168</v>
      </c>
      <c r="AR526">
        <v>169</v>
      </c>
      <c r="AS526" t="s">
        <v>80</v>
      </c>
      <c r="AT526" t="s">
        <v>80</v>
      </c>
      <c r="AU526">
        <v>157</v>
      </c>
      <c r="AV526">
        <v>153</v>
      </c>
      <c r="AW526" t="s">
        <v>80</v>
      </c>
      <c r="AX526" t="s">
        <v>80</v>
      </c>
      <c r="AY526">
        <v>156</v>
      </c>
      <c r="AZ526">
        <v>159</v>
      </c>
      <c r="BA526" t="s">
        <v>80</v>
      </c>
      <c r="BB526" t="s">
        <v>80</v>
      </c>
      <c r="BC526" s="20">
        <f t="shared" si="95"/>
        <v>1754</v>
      </c>
      <c r="BD526" s="20">
        <f t="shared" si="96"/>
        <v>1754</v>
      </c>
      <c r="BG526">
        <v>166</v>
      </c>
      <c r="BH526">
        <v>166</v>
      </c>
      <c r="BI526" t="s">
        <v>80</v>
      </c>
      <c r="BJ526" t="s">
        <v>80</v>
      </c>
      <c r="BK526">
        <v>100</v>
      </c>
      <c r="BL526">
        <v>96</v>
      </c>
      <c r="BM526" t="s">
        <v>80</v>
      </c>
      <c r="BN526" t="s">
        <v>80</v>
      </c>
      <c r="BO526">
        <v>135</v>
      </c>
      <c r="BP526">
        <v>145</v>
      </c>
      <c r="BQ526" t="s">
        <v>80</v>
      </c>
      <c r="BR526" t="s">
        <v>80</v>
      </c>
      <c r="BS526">
        <v>124</v>
      </c>
      <c r="BT526">
        <v>124</v>
      </c>
      <c r="BU526" t="s">
        <v>80</v>
      </c>
      <c r="BV526" t="s">
        <v>80</v>
      </c>
      <c r="BW526">
        <v>125</v>
      </c>
      <c r="BX526">
        <v>132</v>
      </c>
      <c r="BY526" t="s">
        <v>80</v>
      </c>
      <c r="BZ526" t="s">
        <v>80</v>
      </c>
      <c r="CA526" s="20">
        <f t="shared" si="97"/>
        <v>650</v>
      </c>
      <c r="CB526" s="20">
        <f t="shared" si="98"/>
        <v>663</v>
      </c>
      <c r="CE526">
        <f t="shared" si="99"/>
        <v>2404</v>
      </c>
      <c r="CF526">
        <f t="shared" si="100"/>
        <v>2417</v>
      </c>
      <c r="CG526">
        <f t="shared" si="101"/>
        <v>0</v>
      </c>
      <c r="CH526">
        <f t="shared" si="102"/>
        <v>0</v>
      </c>
    </row>
    <row r="527" spans="1:86" hidden="1" x14ac:dyDescent="0.25">
      <c r="A527" t="s">
        <v>505</v>
      </c>
      <c r="B527" t="s">
        <v>506</v>
      </c>
      <c r="C527" t="s">
        <v>76</v>
      </c>
      <c r="D527" t="s">
        <v>309</v>
      </c>
      <c r="E527" t="s">
        <v>795</v>
      </c>
      <c r="F527" t="s">
        <v>92</v>
      </c>
      <c r="G527" t="s">
        <v>80</v>
      </c>
      <c r="H527" t="s">
        <v>80</v>
      </c>
      <c r="I527" t="s">
        <v>80</v>
      </c>
      <c r="J527" t="s">
        <v>80</v>
      </c>
      <c r="K527" t="s">
        <v>80</v>
      </c>
      <c r="L527" t="s">
        <v>80</v>
      </c>
      <c r="M527" t="s">
        <v>80</v>
      </c>
      <c r="N527" t="s">
        <v>80</v>
      </c>
      <c r="O527" t="s">
        <v>80</v>
      </c>
      <c r="P527" t="s">
        <v>80</v>
      </c>
      <c r="Q527" t="s">
        <v>80</v>
      </c>
      <c r="R527" t="s">
        <v>80</v>
      </c>
      <c r="S527" t="s">
        <v>80</v>
      </c>
      <c r="T527" t="s">
        <v>80</v>
      </c>
      <c r="U527" t="s">
        <v>80</v>
      </c>
      <c r="V527" t="s">
        <v>80</v>
      </c>
      <c r="W527" t="s">
        <v>80</v>
      </c>
      <c r="X527" t="s">
        <v>80</v>
      </c>
      <c r="Y527" t="s">
        <v>80</v>
      </c>
      <c r="Z527" t="s">
        <v>80</v>
      </c>
      <c r="AA527" t="s">
        <v>80</v>
      </c>
      <c r="AB527" t="s">
        <v>80</v>
      </c>
      <c r="AC527" t="s">
        <v>80</v>
      </c>
      <c r="AD527" t="s">
        <v>80</v>
      </c>
      <c r="AE527" t="s">
        <v>80</v>
      </c>
      <c r="AF527" t="s">
        <v>80</v>
      </c>
      <c r="AG527" t="s">
        <v>80</v>
      </c>
      <c r="AH527" t="s">
        <v>80</v>
      </c>
      <c r="AI527" t="s">
        <v>80</v>
      </c>
      <c r="AJ527" t="s">
        <v>80</v>
      </c>
      <c r="AK527" t="s">
        <v>80</v>
      </c>
      <c r="AL527" t="s">
        <v>80</v>
      </c>
      <c r="AM527" t="s">
        <v>80</v>
      </c>
      <c r="AN527" t="s">
        <v>80</v>
      </c>
      <c r="AO527" t="s">
        <v>80</v>
      </c>
      <c r="AP527" t="s">
        <v>80</v>
      </c>
      <c r="AQ527">
        <v>13</v>
      </c>
      <c r="AR527">
        <v>13</v>
      </c>
      <c r="AS527" t="s">
        <v>80</v>
      </c>
      <c r="AT527" t="s">
        <v>80</v>
      </c>
      <c r="AU527">
        <v>27</v>
      </c>
      <c r="AV527">
        <v>27</v>
      </c>
      <c r="AW527" t="s">
        <v>80</v>
      </c>
      <c r="AX527" t="s">
        <v>80</v>
      </c>
      <c r="AY527">
        <v>42</v>
      </c>
      <c r="AZ527">
        <v>42</v>
      </c>
      <c r="BA527" t="s">
        <v>80</v>
      </c>
      <c r="BB527" t="s">
        <v>80</v>
      </c>
      <c r="BG527">
        <v>44</v>
      </c>
      <c r="BH527">
        <v>44</v>
      </c>
      <c r="BI527" t="s">
        <v>80</v>
      </c>
      <c r="BJ527" t="s">
        <v>80</v>
      </c>
      <c r="BK527">
        <v>38</v>
      </c>
      <c r="BL527">
        <v>37</v>
      </c>
      <c r="BM527" t="s">
        <v>80</v>
      </c>
      <c r="BN527" t="s">
        <v>80</v>
      </c>
      <c r="BO527">
        <v>33</v>
      </c>
      <c r="BP527">
        <v>34</v>
      </c>
      <c r="BQ527" t="s">
        <v>80</v>
      </c>
      <c r="BR527" t="s">
        <v>80</v>
      </c>
      <c r="BS527">
        <v>31</v>
      </c>
      <c r="BT527">
        <v>31</v>
      </c>
      <c r="BU527" t="s">
        <v>80</v>
      </c>
      <c r="BV527" t="s">
        <v>80</v>
      </c>
      <c r="BW527">
        <v>33</v>
      </c>
      <c r="BX527">
        <v>33</v>
      </c>
      <c r="BY527" t="s">
        <v>80</v>
      </c>
      <c r="BZ527" t="s">
        <v>80</v>
      </c>
      <c r="CA527" s="20">
        <f t="shared" si="97"/>
        <v>179</v>
      </c>
      <c r="CB527" s="20">
        <f t="shared" si="98"/>
        <v>179</v>
      </c>
      <c r="CE527">
        <f t="shared" si="99"/>
        <v>179</v>
      </c>
      <c r="CF527">
        <f t="shared" si="100"/>
        <v>179</v>
      </c>
      <c r="CG527">
        <f t="shared" si="101"/>
        <v>0</v>
      </c>
      <c r="CH527">
        <f t="shared" si="102"/>
        <v>0</v>
      </c>
    </row>
    <row r="528" spans="1:86" hidden="1" x14ac:dyDescent="0.25">
      <c r="A528" t="s">
        <v>505</v>
      </c>
      <c r="B528" t="s">
        <v>506</v>
      </c>
      <c r="C528" t="s">
        <v>642</v>
      </c>
      <c r="D528" t="s">
        <v>643</v>
      </c>
      <c r="E528" t="s">
        <v>644</v>
      </c>
      <c r="F528" t="s">
        <v>92</v>
      </c>
      <c r="G528">
        <v>138</v>
      </c>
      <c r="H528">
        <v>138</v>
      </c>
      <c r="I528" t="s">
        <v>80</v>
      </c>
      <c r="J528" t="s">
        <v>80</v>
      </c>
      <c r="K528">
        <v>170</v>
      </c>
      <c r="L528">
        <v>168</v>
      </c>
      <c r="M528" t="s">
        <v>80</v>
      </c>
      <c r="N528" t="s">
        <v>80</v>
      </c>
      <c r="O528">
        <v>153</v>
      </c>
      <c r="P528">
        <v>155</v>
      </c>
      <c r="Q528" t="s">
        <v>80</v>
      </c>
      <c r="R528" t="s">
        <v>80</v>
      </c>
      <c r="S528">
        <v>155</v>
      </c>
      <c r="T528">
        <v>154</v>
      </c>
      <c r="U528" t="s">
        <v>80</v>
      </c>
      <c r="V528" t="s">
        <v>80</v>
      </c>
      <c r="W528">
        <v>157</v>
      </c>
      <c r="X528">
        <v>158</v>
      </c>
      <c r="Y528" t="s">
        <v>80</v>
      </c>
      <c r="Z528" t="s">
        <v>80</v>
      </c>
      <c r="AA528">
        <v>176</v>
      </c>
      <c r="AB528">
        <v>176</v>
      </c>
      <c r="AC528" t="s">
        <v>80</v>
      </c>
      <c r="AD528" t="s">
        <v>80</v>
      </c>
      <c r="AE528">
        <v>274</v>
      </c>
      <c r="AF528">
        <v>274</v>
      </c>
      <c r="AG528" t="s">
        <v>80</v>
      </c>
      <c r="AH528" t="s">
        <v>80</v>
      </c>
      <c r="AI528">
        <v>429</v>
      </c>
      <c r="AJ528">
        <v>427</v>
      </c>
      <c r="AK528" t="s">
        <v>80</v>
      </c>
      <c r="AL528" t="s">
        <v>80</v>
      </c>
      <c r="AM528">
        <v>210</v>
      </c>
      <c r="AN528">
        <v>210</v>
      </c>
      <c r="AO528" t="s">
        <v>80</v>
      </c>
      <c r="AP528" t="s">
        <v>80</v>
      </c>
      <c r="AQ528">
        <v>186</v>
      </c>
      <c r="AR528">
        <v>188</v>
      </c>
      <c r="AS528" t="s">
        <v>80</v>
      </c>
      <c r="AT528" t="s">
        <v>80</v>
      </c>
      <c r="AU528">
        <v>159</v>
      </c>
      <c r="AV528">
        <v>158</v>
      </c>
      <c r="AW528" t="s">
        <v>80</v>
      </c>
      <c r="AX528" t="s">
        <v>80</v>
      </c>
      <c r="AY528">
        <v>154</v>
      </c>
      <c r="AZ528">
        <v>155</v>
      </c>
      <c r="BA528" t="s">
        <v>80</v>
      </c>
      <c r="BB528" t="s">
        <v>80</v>
      </c>
      <c r="BC528" s="20">
        <f t="shared" si="95"/>
        <v>2361</v>
      </c>
      <c r="BD528" s="20">
        <f t="shared" si="96"/>
        <v>2361</v>
      </c>
      <c r="BG528">
        <v>162</v>
      </c>
      <c r="BH528">
        <v>162</v>
      </c>
      <c r="BI528" t="s">
        <v>80</v>
      </c>
      <c r="BJ528" t="s">
        <v>80</v>
      </c>
      <c r="BK528">
        <v>118</v>
      </c>
      <c r="BL528">
        <v>118</v>
      </c>
      <c r="BM528" t="s">
        <v>80</v>
      </c>
      <c r="BN528" t="s">
        <v>80</v>
      </c>
      <c r="BO528">
        <v>102</v>
      </c>
      <c r="BP528">
        <v>102</v>
      </c>
      <c r="BQ528" t="s">
        <v>80</v>
      </c>
      <c r="BR528" t="s">
        <v>80</v>
      </c>
      <c r="BS528">
        <v>154</v>
      </c>
      <c r="BT528">
        <v>153</v>
      </c>
      <c r="BU528" t="s">
        <v>80</v>
      </c>
      <c r="BV528" t="s">
        <v>80</v>
      </c>
      <c r="BW528">
        <v>130</v>
      </c>
      <c r="BX528">
        <v>131</v>
      </c>
      <c r="BY528" t="s">
        <v>80</v>
      </c>
      <c r="BZ528" t="s">
        <v>80</v>
      </c>
      <c r="CA528" s="20">
        <f t="shared" si="97"/>
        <v>666</v>
      </c>
      <c r="CB528" s="20">
        <f t="shared" si="98"/>
        <v>666</v>
      </c>
      <c r="CE528">
        <f t="shared" si="99"/>
        <v>3027</v>
      </c>
      <c r="CF528">
        <f t="shared" si="100"/>
        <v>3027</v>
      </c>
      <c r="CG528">
        <f t="shared" si="101"/>
        <v>0</v>
      </c>
      <c r="CH528">
        <f t="shared" si="102"/>
        <v>0</v>
      </c>
    </row>
    <row r="529" spans="1:86" hidden="1" x14ac:dyDescent="0.25">
      <c r="A529" t="s">
        <v>622</v>
      </c>
      <c r="B529" t="s">
        <v>623</v>
      </c>
      <c r="C529" t="s">
        <v>83</v>
      </c>
      <c r="D529" t="s">
        <v>325</v>
      </c>
      <c r="E529" t="s">
        <v>624</v>
      </c>
      <c r="F529" t="s">
        <v>86</v>
      </c>
      <c r="G529">
        <v>23</v>
      </c>
      <c r="H529">
        <v>20</v>
      </c>
      <c r="I529" t="s">
        <v>80</v>
      </c>
      <c r="J529" t="s">
        <v>80</v>
      </c>
      <c r="K529">
        <v>32</v>
      </c>
      <c r="L529">
        <v>33</v>
      </c>
      <c r="M529" t="s">
        <v>80</v>
      </c>
      <c r="N529" t="s">
        <v>80</v>
      </c>
      <c r="O529">
        <v>44</v>
      </c>
      <c r="P529">
        <v>46</v>
      </c>
      <c r="Q529" t="s">
        <v>80</v>
      </c>
      <c r="R529" t="s">
        <v>80</v>
      </c>
      <c r="S529">
        <v>38</v>
      </c>
      <c r="T529">
        <v>32</v>
      </c>
      <c r="U529" t="s">
        <v>80</v>
      </c>
      <c r="V529" t="s">
        <v>80</v>
      </c>
      <c r="W529">
        <v>31</v>
      </c>
      <c r="X529">
        <v>35</v>
      </c>
      <c r="Y529" t="s">
        <v>80</v>
      </c>
      <c r="Z529" t="s">
        <v>80</v>
      </c>
      <c r="AA529">
        <v>37</v>
      </c>
      <c r="AB529">
        <v>39</v>
      </c>
      <c r="AC529" t="s">
        <v>80</v>
      </c>
      <c r="AD529" t="s">
        <v>80</v>
      </c>
      <c r="AE529">
        <v>28</v>
      </c>
      <c r="AF529">
        <v>20</v>
      </c>
      <c r="AG529" t="s">
        <v>80</v>
      </c>
      <c r="AH529" t="s">
        <v>80</v>
      </c>
      <c r="AI529">
        <v>10</v>
      </c>
      <c r="AJ529">
        <v>18</v>
      </c>
      <c r="AK529" t="s">
        <v>80</v>
      </c>
      <c r="AL529" t="s">
        <v>80</v>
      </c>
      <c r="AM529">
        <v>24</v>
      </c>
      <c r="AN529">
        <v>24</v>
      </c>
      <c r="AO529" t="s">
        <v>80</v>
      </c>
      <c r="AP529" t="s">
        <v>80</v>
      </c>
      <c r="AQ529">
        <v>27</v>
      </c>
      <c r="AR529">
        <v>25</v>
      </c>
      <c r="AS529" t="s">
        <v>80</v>
      </c>
      <c r="AT529" t="s">
        <v>80</v>
      </c>
      <c r="AU529">
        <v>23</v>
      </c>
      <c r="AV529">
        <v>25</v>
      </c>
      <c r="AW529" t="s">
        <v>80</v>
      </c>
      <c r="AX529" t="s">
        <v>80</v>
      </c>
      <c r="AY529">
        <v>22</v>
      </c>
      <c r="AZ529">
        <v>22</v>
      </c>
      <c r="BA529" t="s">
        <v>80</v>
      </c>
      <c r="BB529" t="s">
        <v>80</v>
      </c>
      <c r="BC529" s="20">
        <f t="shared" si="95"/>
        <v>339</v>
      </c>
      <c r="BD529" s="20">
        <f t="shared" si="96"/>
        <v>339</v>
      </c>
      <c r="BG529">
        <v>26</v>
      </c>
      <c r="BH529">
        <v>23</v>
      </c>
      <c r="BI529" t="s">
        <v>80</v>
      </c>
      <c r="BJ529" t="s">
        <v>80</v>
      </c>
      <c r="BK529">
        <v>15</v>
      </c>
      <c r="BL529">
        <v>17</v>
      </c>
      <c r="BM529" t="s">
        <v>80</v>
      </c>
      <c r="BN529" t="s">
        <v>80</v>
      </c>
      <c r="BO529">
        <v>29</v>
      </c>
      <c r="BP529">
        <v>30</v>
      </c>
      <c r="BQ529" t="s">
        <v>80</v>
      </c>
      <c r="BR529" t="s">
        <v>80</v>
      </c>
      <c r="BS529">
        <v>25</v>
      </c>
      <c r="BT529">
        <v>25</v>
      </c>
      <c r="BU529" t="s">
        <v>80</v>
      </c>
      <c r="BV529" t="s">
        <v>80</v>
      </c>
      <c r="BW529">
        <v>6</v>
      </c>
      <c r="BX529">
        <v>6</v>
      </c>
      <c r="BY529" t="s">
        <v>80</v>
      </c>
      <c r="BZ529" t="s">
        <v>80</v>
      </c>
      <c r="CA529" s="20">
        <f t="shared" si="97"/>
        <v>101</v>
      </c>
      <c r="CB529" s="20">
        <f t="shared" si="98"/>
        <v>101</v>
      </c>
      <c r="CE529">
        <f t="shared" si="99"/>
        <v>440</v>
      </c>
      <c r="CF529">
        <f t="shared" si="100"/>
        <v>440</v>
      </c>
      <c r="CG529">
        <f t="shared" si="101"/>
        <v>0</v>
      </c>
      <c r="CH529">
        <f t="shared" si="102"/>
        <v>0</v>
      </c>
    </row>
    <row r="530" spans="1:86" hidden="1" x14ac:dyDescent="0.25">
      <c r="A530" t="s">
        <v>625</v>
      </c>
      <c r="B530" t="s">
        <v>626</v>
      </c>
      <c r="C530" t="s">
        <v>83</v>
      </c>
      <c r="D530" t="s">
        <v>245</v>
      </c>
      <c r="E530" t="s">
        <v>796</v>
      </c>
      <c r="F530" t="s">
        <v>92</v>
      </c>
      <c r="G530">
        <v>36</v>
      </c>
      <c r="H530">
        <v>34</v>
      </c>
      <c r="I530" t="s">
        <v>80</v>
      </c>
      <c r="J530" t="s">
        <v>80</v>
      </c>
      <c r="K530">
        <v>44</v>
      </c>
      <c r="L530">
        <v>46</v>
      </c>
      <c r="M530" t="s">
        <v>80</v>
      </c>
      <c r="N530" t="s">
        <v>80</v>
      </c>
      <c r="O530">
        <v>46</v>
      </c>
      <c r="P530">
        <v>46</v>
      </c>
      <c r="Q530" t="s">
        <v>80</v>
      </c>
      <c r="R530" t="s">
        <v>80</v>
      </c>
      <c r="S530">
        <v>42</v>
      </c>
      <c r="T530">
        <v>42</v>
      </c>
      <c r="U530" t="s">
        <v>80</v>
      </c>
      <c r="V530" t="s">
        <v>80</v>
      </c>
      <c r="W530">
        <v>40</v>
      </c>
      <c r="X530">
        <v>40</v>
      </c>
      <c r="Y530" t="s">
        <v>80</v>
      </c>
      <c r="Z530" t="s">
        <v>80</v>
      </c>
      <c r="AA530">
        <v>38</v>
      </c>
      <c r="AB530">
        <v>38</v>
      </c>
      <c r="AC530" t="s">
        <v>80</v>
      </c>
      <c r="AD530" t="s">
        <v>80</v>
      </c>
      <c r="AE530">
        <v>39</v>
      </c>
      <c r="AF530">
        <v>39</v>
      </c>
      <c r="AG530" t="s">
        <v>80</v>
      </c>
      <c r="AH530" t="s">
        <v>80</v>
      </c>
      <c r="AI530">
        <v>38</v>
      </c>
      <c r="AJ530">
        <v>38</v>
      </c>
      <c r="AK530" t="s">
        <v>80</v>
      </c>
      <c r="AL530" t="s">
        <v>80</v>
      </c>
      <c r="AM530">
        <v>26</v>
      </c>
      <c r="AN530">
        <v>26</v>
      </c>
      <c r="AO530" t="s">
        <v>80</v>
      </c>
      <c r="AP530" t="s">
        <v>80</v>
      </c>
      <c r="AQ530">
        <v>31</v>
      </c>
      <c r="AR530">
        <v>30</v>
      </c>
      <c r="AS530" t="s">
        <v>80</v>
      </c>
      <c r="AT530" t="s">
        <v>80</v>
      </c>
      <c r="AU530">
        <v>31</v>
      </c>
      <c r="AV530">
        <v>32</v>
      </c>
      <c r="AW530" t="s">
        <v>80</v>
      </c>
      <c r="AX530" t="s">
        <v>80</v>
      </c>
      <c r="AY530">
        <v>43</v>
      </c>
      <c r="AZ530">
        <v>43</v>
      </c>
      <c r="BA530" t="s">
        <v>80</v>
      </c>
      <c r="BB530" t="s">
        <v>80</v>
      </c>
      <c r="BC530" s="20">
        <f t="shared" si="95"/>
        <v>454</v>
      </c>
      <c r="BD530" s="20">
        <f t="shared" si="96"/>
        <v>454</v>
      </c>
      <c r="BG530">
        <v>59</v>
      </c>
      <c r="BH530">
        <v>59</v>
      </c>
      <c r="BI530" t="s">
        <v>80</v>
      </c>
      <c r="BJ530" t="s">
        <v>80</v>
      </c>
      <c r="BK530">
        <v>55</v>
      </c>
      <c r="BL530">
        <v>55</v>
      </c>
      <c r="BM530" t="s">
        <v>80</v>
      </c>
      <c r="BN530" t="s">
        <v>80</v>
      </c>
      <c r="BO530">
        <v>81</v>
      </c>
      <c r="BP530">
        <v>80</v>
      </c>
      <c r="BQ530" t="s">
        <v>80</v>
      </c>
      <c r="BR530" t="s">
        <v>80</v>
      </c>
      <c r="BS530">
        <v>62</v>
      </c>
      <c r="BT530">
        <v>63</v>
      </c>
      <c r="BU530" t="s">
        <v>80</v>
      </c>
      <c r="BV530" t="s">
        <v>80</v>
      </c>
      <c r="BW530">
        <v>66</v>
      </c>
      <c r="BX530">
        <v>66</v>
      </c>
      <c r="BY530" t="s">
        <v>80</v>
      </c>
      <c r="BZ530" t="s">
        <v>80</v>
      </c>
      <c r="CA530" s="20">
        <f t="shared" si="97"/>
        <v>323</v>
      </c>
      <c r="CB530" s="20">
        <f t="shared" si="98"/>
        <v>323</v>
      </c>
      <c r="CE530">
        <f t="shared" si="99"/>
        <v>777</v>
      </c>
      <c r="CF530">
        <f t="shared" si="100"/>
        <v>777</v>
      </c>
      <c r="CG530">
        <f t="shared" si="101"/>
        <v>0</v>
      </c>
      <c r="CH530">
        <f t="shared" si="102"/>
        <v>0</v>
      </c>
    </row>
    <row r="531" spans="1:86" hidden="1" x14ac:dyDescent="0.25">
      <c r="A531" t="s">
        <v>625</v>
      </c>
      <c r="B531" t="s">
        <v>626</v>
      </c>
      <c r="C531" t="s">
        <v>83</v>
      </c>
      <c r="D531" t="s">
        <v>245</v>
      </c>
      <c r="E531" t="s">
        <v>796</v>
      </c>
      <c r="F531" t="s">
        <v>110</v>
      </c>
      <c r="G531">
        <v>30</v>
      </c>
      <c r="H531">
        <v>30</v>
      </c>
      <c r="I531" t="s">
        <v>80</v>
      </c>
      <c r="J531" t="s">
        <v>80</v>
      </c>
      <c r="K531">
        <v>33</v>
      </c>
      <c r="L531">
        <v>33</v>
      </c>
      <c r="M531" t="s">
        <v>80</v>
      </c>
      <c r="N531" t="s">
        <v>80</v>
      </c>
      <c r="O531">
        <v>60</v>
      </c>
      <c r="P531">
        <v>60</v>
      </c>
      <c r="Q531" t="s">
        <v>80</v>
      </c>
      <c r="R531" t="s">
        <v>80</v>
      </c>
      <c r="S531">
        <v>44</v>
      </c>
      <c r="T531">
        <v>44</v>
      </c>
      <c r="U531" t="s">
        <v>80</v>
      </c>
      <c r="V531" t="s">
        <v>80</v>
      </c>
      <c r="W531">
        <v>57</v>
      </c>
      <c r="X531">
        <v>57</v>
      </c>
      <c r="Y531" t="s">
        <v>80</v>
      </c>
      <c r="Z531" t="s">
        <v>80</v>
      </c>
      <c r="AA531">
        <v>47</v>
      </c>
      <c r="AB531">
        <v>47</v>
      </c>
      <c r="AC531" t="s">
        <v>80</v>
      </c>
      <c r="AD531" t="s">
        <v>80</v>
      </c>
      <c r="AE531">
        <v>41</v>
      </c>
      <c r="AF531">
        <v>41</v>
      </c>
      <c r="AG531" t="s">
        <v>80</v>
      </c>
      <c r="AH531" t="s">
        <v>80</v>
      </c>
      <c r="AI531">
        <v>27</v>
      </c>
      <c r="AJ531">
        <v>27</v>
      </c>
      <c r="AK531" t="s">
        <v>80</v>
      </c>
      <c r="AL531" t="s">
        <v>80</v>
      </c>
      <c r="AM531">
        <v>37</v>
      </c>
      <c r="AN531">
        <v>37</v>
      </c>
      <c r="AO531" t="s">
        <v>80</v>
      </c>
      <c r="AP531" t="s">
        <v>80</v>
      </c>
      <c r="AQ531">
        <v>35</v>
      </c>
      <c r="AR531">
        <v>35</v>
      </c>
      <c r="AS531" t="s">
        <v>80</v>
      </c>
      <c r="AT531" t="s">
        <v>80</v>
      </c>
      <c r="AU531">
        <v>39</v>
      </c>
      <c r="AV531">
        <v>39</v>
      </c>
      <c r="AW531" t="s">
        <v>80</v>
      </c>
      <c r="AX531" t="s">
        <v>80</v>
      </c>
      <c r="AY531">
        <v>37</v>
      </c>
      <c r="AZ531">
        <v>37</v>
      </c>
      <c r="BA531" t="s">
        <v>80</v>
      </c>
      <c r="BB531" t="s">
        <v>80</v>
      </c>
      <c r="BC531" s="20">
        <f t="shared" si="95"/>
        <v>487</v>
      </c>
      <c r="BD531" s="20">
        <f t="shared" si="96"/>
        <v>487</v>
      </c>
      <c r="BG531">
        <v>40</v>
      </c>
      <c r="BH531">
        <v>40</v>
      </c>
      <c r="BI531" t="s">
        <v>80</v>
      </c>
      <c r="BJ531" t="s">
        <v>80</v>
      </c>
      <c r="BK531">
        <v>48</v>
      </c>
      <c r="BL531">
        <v>48</v>
      </c>
      <c r="BM531" t="s">
        <v>80</v>
      </c>
      <c r="BN531" t="s">
        <v>80</v>
      </c>
      <c r="BO531">
        <v>46</v>
      </c>
      <c r="BP531">
        <v>46</v>
      </c>
      <c r="BQ531" t="s">
        <v>80</v>
      </c>
      <c r="BR531" t="s">
        <v>80</v>
      </c>
      <c r="BS531">
        <v>51</v>
      </c>
      <c r="BT531">
        <v>51</v>
      </c>
      <c r="BU531" t="s">
        <v>80</v>
      </c>
      <c r="BV531" t="s">
        <v>80</v>
      </c>
      <c r="BW531">
        <v>39</v>
      </c>
      <c r="BX531">
        <v>39</v>
      </c>
      <c r="BY531" t="s">
        <v>80</v>
      </c>
      <c r="BZ531" t="s">
        <v>80</v>
      </c>
      <c r="CA531" s="20">
        <f t="shared" si="97"/>
        <v>224</v>
      </c>
      <c r="CB531" s="20">
        <f t="shared" si="98"/>
        <v>224</v>
      </c>
      <c r="CE531">
        <f t="shared" si="99"/>
        <v>711</v>
      </c>
      <c r="CF531">
        <f t="shared" si="100"/>
        <v>711</v>
      </c>
      <c r="CG531">
        <f t="shared" si="101"/>
        <v>0</v>
      </c>
      <c r="CH531">
        <f t="shared" si="102"/>
        <v>0</v>
      </c>
    </row>
    <row r="532" spans="1:86" hidden="1" x14ac:dyDescent="0.25">
      <c r="A532" t="s">
        <v>625</v>
      </c>
      <c r="B532" t="s">
        <v>626</v>
      </c>
      <c r="C532" t="s">
        <v>83</v>
      </c>
      <c r="D532" t="s">
        <v>245</v>
      </c>
      <c r="E532" t="s">
        <v>796</v>
      </c>
      <c r="F532" t="s">
        <v>86</v>
      </c>
      <c r="G532">
        <v>140</v>
      </c>
      <c r="H532">
        <v>127</v>
      </c>
      <c r="I532" t="s">
        <v>80</v>
      </c>
      <c r="J532" t="s">
        <v>80</v>
      </c>
      <c r="K532">
        <v>216</v>
      </c>
      <c r="L532">
        <v>211</v>
      </c>
      <c r="M532" t="s">
        <v>80</v>
      </c>
      <c r="N532" t="s">
        <v>80</v>
      </c>
      <c r="O532">
        <v>315</v>
      </c>
      <c r="P532">
        <v>324</v>
      </c>
      <c r="Q532" t="s">
        <v>80</v>
      </c>
      <c r="R532" t="s">
        <v>80</v>
      </c>
      <c r="S532">
        <v>170</v>
      </c>
      <c r="T532">
        <v>175</v>
      </c>
      <c r="U532" t="s">
        <v>80</v>
      </c>
      <c r="V532" t="s">
        <v>80</v>
      </c>
      <c r="W532">
        <v>305</v>
      </c>
      <c r="X532">
        <v>297</v>
      </c>
      <c r="Y532" t="s">
        <v>80</v>
      </c>
      <c r="Z532">
        <v>1</v>
      </c>
      <c r="AA532">
        <v>275</v>
      </c>
      <c r="AB532">
        <v>278</v>
      </c>
      <c r="AC532" t="s">
        <v>80</v>
      </c>
      <c r="AD532">
        <v>1</v>
      </c>
      <c r="AE532">
        <v>228</v>
      </c>
      <c r="AF532">
        <v>224</v>
      </c>
      <c r="AG532" t="s">
        <v>80</v>
      </c>
      <c r="AH532" t="s">
        <v>80</v>
      </c>
      <c r="AI532">
        <v>108</v>
      </c>
      <c r="AJ532">
        <v>122</v>
      </c>
      <c r="AK532" t="s">
        <v>80</v>
      </c>
      <c r="AL532">
        <v>1</v>
      </c>
      <c r="AM532">
        <v>157</v>
      </c>
      <c r="AN532">
        <v>157</v>
      </c>
      <c r="AO532" t="s">
        <v>80</v>
      </c>
      <c r="AP532" t="s">
        <v>80</v>
      </c>
      <c r="AQ532">
        <v>266</v>
      </c>
      <c r="AR532">
        <v>254</v>
      </c>
      <c r="AS532" t="s">
        <v>80</v>
      </c>
      <c r="AT532" t="s">
        <v>80</v>
      </c>
      <c r="AU532">
        <v>218</v>
      </c>
      <c r="AV532">
        <v>221</v>
      </c>
      <c r="AW532" t="s">
        <v>80</v>
      </c>
      <c r="AX532">
        <v>1</v>
      </c>
      <c r="AY532">
        <v>248</v>
      </c>
      <c r="AZ532">
        <v>257</v>
      </c>
      <c r="BA532" t="s">
        <v>80</v>
      </c>
      <c r="BB532">
        <v>1</v>
      </c>
      <c r="BC532" s="20">
        <f t="shared" si="95"/>
        <v>2646</v>
      </c>
      <c r="BD532" s="20">
        <f t="shared" si="96"/>
        <v>2647</v>
      </c>
      <c r="BG532">
        <v>188</v>
      </c>
      <c r="BH532">
        <v>169</v>
      </c>
      <c r="BI532" t="s">
        <v>80</v>
      </c>
      <c r="BJ532" t="s">
        <v>80</v>
      </c>
      <c r="BK532">
        <v>252</v>
      </c>
      <c r="BL532">
        <v>254</v>
      </c>
      <c r="BM532" t="s">
        <v>80</v>
      </c>
      <c r="BN532">
        <v>1</v>
      </c>
      <c r="BO532">
        <v>280</v>
      </c>
      <c r="BP532">
        <v>296</v>
      </c>
      <c r="BQ532">
        <v>1</v>
      </c>
      <c r="BR532" t="s">
        <v>80</v>
      </c>
      <c r="BS532">
        <v>214</v>
      </c>
      <c r="BT532">
        <v>215</v>
      </c>
      <c r="BU532" t="s">
        <v>80</v>
      </c>
      <c r="BV532" t="s">
        <v>80</v>
      </c>
      <c r="BW532">
        <v>230</v>
      </c>
      <c r="BX532">
        <v>230</v>
      </c>
      <c r="BY532" t="s">
        <v>80</v>
      </c>
      <c r="BZ532">
        <v>2</v>
      </c>
      <c r="CA532" s="20">
        <f t="shared" si="97"/>
        <v>1164</v>
      </c>
      <c r="CB532" s="20">
        <f t="shared" si="98"/>
        <v>1164</v>
      </c>
      <c r="CE532">
        <f t="shared" si="99"/>
        <v>3810</v>
      </c>
      <c r="CF532">
        <f t="shared" si="100"/>
        <v>3811</v>
      </c>
      <c r="CG532">
        <f t="shared" si="101"/>
        <v>0</v>
      </c>
      <c r="CH532">
        <f t="shared" si="102"/>
        <v>0</v>
      </c>
    </row>
    <row r="533" spans="1:86" hidden="1" x14ac:dyDescent="0.25">
      <c r="A533" t="s">
        <v>625</v>
      </c>
      <c r="B533" t="s">
        <v>626</v>
      </c>
      <c r="C533" t="s">
        <v>83</v>
      </c>
      <c r="D533" t="s">
        <v>245</v>
      </c>
      <c r="E533" t="s">
        <v>796</v>
      </c>
      <c r="F533" t="s">
        <v>79</v>
      </c>
      <c r="G533">
        <v>147</v>
      </c>
      <c r="H533">
        <v>147</v>
      </c>
      <c r="I533" t="s">
        <v>80</v>
      </c>
      <c r="J533">
        <v>1</v>
      </c>
      <c r="K533">
        <v>107</v>
      </c>
      <c r="L533">
        <v>107</v>
      </c>
      <c r="M533" t="s">
        <v>80</v>
      </c>
      <c r="N533" t="s">
        <v>80</v>
      </c>
      <c r="O533">
        <v>157</v>
      </c>
      <c r="P533">
        <v>157</v>
      </c>
      <c r="Q533" t="s">
        <v>80</v>
      </c>
      <c r="R533" t="s">
        <v>80</v>
      </c>
      <c r="S533">
        <v>133</v>
      </c>
      <c r="T533">
        <v>133</v>
      </c>
      <c r="U533" t="s">
        <v>80</v>
      </c>
      <c r="V533" t="s">
        <v>80</v>
      </c>
      <c r="W533">
        <v>148</v>
      </c>
      <c r="X533">
        <v>148</v>
      </c>
      <c r="Y533" t="s">
        <v>80</v>
      </c>
      <c r="Z533" t="s">
        <v>80</v>
      </c>
      <c r="AA533">
        <v>148</v>
      </c>
      <c r="AB533">
        <v>148</v>
      </c>
      <c r="AC533" t="s">
        <v>80</v>
      </c>
      <c r="AD533" t="s">
        <v>80</v>
      </c>
      <c r="AE533">
        <v>149</v>
      </c>
      <c r="AF533">
        <v>149</v>
      </c>
      <c r="AG533" t="s">
        <v>80</v>
      </c>
      <c r="AH533" t="s">
        <v>80</v>
      </c>
      <c r="AI533">
        <v>137</v>
      </c>
      <c r="AJ533">
        <v>137</v>
      </c>
      <c r="AK533" t="s">
        <v>80</v>
      </c>
      <c r="AL533" t="s">
        <v>80</v>
      </c>
      <c r="AM533">
        <v>141</v>
      </c>
      <c r="AN533">
        <v>141</v>
      </c>
      <c r="AO533" t="s">
        <v>80</v>
      </c>
      <c r="AP533" t="s">
        <v>80</v>
      </c>
      <c r="AQ533">
        <v>169</v>
      </c>
      <c r="AR533">
        <v>169</v>
      </c>
      <c r="AS533" t="s">
        <v>80</v>
      </c>
      <c r="AT533" t="s">
        <v>80</v>
      </c>
      <c r="AU533">
        <v>130</v>
      </c>
      <c r="AV533">
        <v>130</v>
      </c>
      <c r="AW533" t="s">
        <v>80</v>
      </c>
      <c r="AX533" t="s">
        <v>80</v>
      </c>
      <c r="AY533">
        <v>175</v>
      </c>
      <c r="AZ533">
        <v>175</v>
      </c>
      <c r="BA533" t="s">
        <v>80</v>
      </c>
      <c r="BB533" t="s">
        <v>80</v>
      </c>
      <c r="BC533" s="20">
        <f t="shared" si="95"/>
        <v>1741</v>
      </c>
      <c r="BD533" s="20">
        <f t="shared" si="96"/>
        <v>1741</v>
      </c>
      <c r="BG533">
        <v>137</v>
      </c>
      <c r="BH533">
        <v>137</v>
      </c>
      <c r="BI533" t="s">
        <v>80</v>
      </c>
      <c r="BJ533" t="s">
        <v>80</v>
      </c>
      <c r="BK533">
        <v>123</v>
      </c>
      <c r="BL533">
        <v>123</v>
      </c>
      <c r="BM533" t="s">
        <v>80</v>
      </c>
      <c r="BN533" t="s">
        <v>80</v>
      </c>
      <c r="BO533">
        <v>130</v>
      </c>
      <c r="BP533">
        <v>130</v>
      </c>
      <c r="BQ533" t="s">
        <v>80</v>
      </c>
      <c r="BR533" t="s">
        <v>80</v>
      </c>
      <c r="BS533">
        <v>174</v>
      </c>
      <c r="BT533">
        <v>174</v>
      </c>
      <c r="BU533" t="s">
        <v>80</v>
      </c>
      <c r="BV533" t="s">
        <v>80</v>
      </c>
      <c r="BW533">
        <v>162</v>
      </c>
      <c r="BX533">
        <v>162</v>
      </c>
      <c r="BY533" t="s">
        <v>80</v>
      </c>
      <c r="BZ533" t="s">
        <v>80</v>
      </c>
      <c r="CA533" s="20">
        <f t="shared" si="97"/>
        <v>726</v>
      </c>
      <c r="CB533" s="20">
        <f t="shared" si="98"/>
        <v>726</v>
      </c>
      <c r="CE533">
        <f t="shared" si="99"/>
        <v>2467</v>
      </c>
      <c r="CF533">
        <f t="shared" si="100"/>
        <v>2467</v>
      </c>
      <c r="CG533">
        <f t="shared" si="101"/>
        <v>0</v>
      </c>
      <c r="CH533">
        <f t="shared" si="102"/>
        <v>0</v>
      </c>
    </row>
    <row r="534" spans="1:86" hidden="1" x14ac:dyDescent="0.25">
      <c r="A534" t="s">
        <v>625</v>
      </c>
      <c r="B534" t="s">
        <v>626</v>
      </c>
      <c r="C534" t="s">
        <v>83</v>
      </c>
      <c r="D534" t="s">
        <v>306</v>
      </c>
      <c r="E534" t="s">
        <v>797</v>
      </c>
      <c r="F534" t="s">
        <v>86</v>
      </c>
      <c r="G534">
        <v>2</v>
      </c>
      <c r="H534">
        <v>2</v>
      </c>
      <c r="I534" t="s">
        <v>80</v>
      </c>
      <c r="J534" t="s">
        <v>80</v>
      </c>
      <c r="K534" t="s">
        <v>80</v>
      </c>
      <c r="L534" t="s">
        <v>80</v>
      </c>
      <c r="M534" t="s">
        <v>80</v>
      </c>
      <c r="N534" t="s">
        <v>80</v>
      </c>
      <c r="O534">
        <v>2</v>
      </c>
      <c r="P534">
        <v>2</v>
      </c>
      <c r="Q534" t="s">
        <v>80</v>
      </c>
      <c r="R534" t="s">
        <v>80</v>
      </c>
      <c r="S534">
        <v>5</v>
      </c>
      <c r="T534">
        <v>5</v>
      </c>
      <c r="U534" t="s">
        <v>80</v>
      </c>
      <c r="V534" t="s">
        <v>80</v>
      </c>
      <c r="W534">
        <v>2</v>
      </c>
      <c r="X534">
        <v>2</v>
      </c>
      <c r="Y534" t="s">
        <v>80</v>
      </c>
      <c r="Z534" t="s">
        <v>80</v>
      </c>
      <c r="AA534">
        <v>4</v>
      </c>
      <c r="AB534">
        <v>4</v>
      </c>
      <c r="AC534" t="s">
        <v>80</v>
      </c>
      <c r="AD534" t="s">
        <v>80</v>
      </c>
      <c r="AE534">
        <v>4</v>
      </c>
      <c r="AF534">
        <v>4</v>
      </c>
      <c r="AG534" t="s">
        <v>80</v>
      </c>
      <c r="AH534" t="s">
        <v>80</v>
      </c>
      <c r="AI534">
        <v>4</v>
      </c>
      <c r="AJ534">
        <v>4</v>
      </c>
      <c r="AK534" t="s">
        <v>80</v>
      </c>
      <c r="AL534" t="s">
        <v>80</v>
      </c>
      <c r="AM534">
        <v>4</v>
      </c>
      <c r="AN534">
        <v>4</v>
      </c>
      <c r="AO534" t="s">
        <v>80</v>
      </c>
      <c r="AP534" t="s">
        <v>80</v>
      </c>
      <c r="AQ534">
        <v>3</v>
      </c>
      <c r="AR534">
        <v>3</v>
      </c>
      <c r="AS534" t="s">
        <v>80</v>
      </c>
      <c r="AT534" t="s">
        <v>80</v>
      </c>
      <c r="AU534">
        <v>3</v>
      </c>
      <c r="AV534">
        <v>3</v>
      </c>
      <c r="AW534" t="s">
        <v>80</v>
      </c>
      <c r="AX534" t="s">
        <v>80</v>
      </c>
      <c r="AY534">
        <v>7</v>
      </c>
      <c r="AZ534">
        <v>7</v>
      </c>
      <c r="BA534" t="s">
        <v>80</v>
      </c>
      <c r="BB534" t="s">
        <v>80</v>
      </c>
      <c r="BG534">
        <v>4</v>
      </c>
      <c r="BH534">
        <v>4</v>
      </c>
      <c r="BI534" t="s">
        <v>80</v>
      </c>
      <c r="BJ534" t="s">
        <v>80</v>
      </c>
      <c r="BK534">
        <v>2</v>
      </c>
      <c r="BL534">
        <v>2</v>
      </c>
      <c r="BM534" t="s">
        <v>80</v>
      </c>
      <c r="BN534" t="s">
        <v>80</v>
      </c>
      <c r="BO534">
        <v>2</v>
      </c>
      <c r="BP534">
        <v>2</v>
      </c>
      <c r="BQ534" t="s">
        <v>80</v>
      </c>
      <c r="BR534" t="s">
        <v>80</v>
      </c>
      <c r="BS534">
        <v>5</v>
      </c>
      <c r="BT534">
        <v>5</v>
      </c>
      <c r="BU534" t="s">
        <v>80</v>
      </c>
      <c r="BV534" t="s">
        <v>80</v>
      </c>
      <c r="BW534">
        <v>3</v>
      </c>
      <c r="BX534">
        <v>3</v>
      </c>
      <c r="BY534" t="s">
        <v>80</v>
      </c>
      <c r="BZ534" t="s">
        <v>80</v>
      </c>
      <c r="CA534" s="20">
        <f t="shared" si="97"/>
        <v>16</v>
      </c>
      <c r="CB534" s="20">
        <f t="shared" si="98"/>
        <v>16</v>
      </c>
      <c r="CE534">
        <f t="shared" si="99"/>
        <v>16</v>
      </c>
      <c r="CF534">
        <f t="shared" si="100"/>
        <v>16</v>
      </c>
      <c r="CG534">
        <f t="shared" si="101"/>
        <v>0</v>
      </c>
      <c r="CH534">
        <f t="shared" si="102"/>
        <v>0</v>
      </c>
    </row>
    <row r="535" spans="1:86" hidden="1" x14ac:dyDescent="0.25">
      <c r="A535" t="s">
        <v>625</v>
      </c>
      <c r="B535" t="s">
        <v>626</v>
      </c>
      <c r="C535" t="s">
        <v>201</v>
      </c>
      <c r="D535" t="s">
        <v>256</v>
      </c>
      <c r="E535" t="s">
        <v>798</v>
      </c>
      <c r="F535" t="s">
        <v>109</v>
      </c>
      <c r="G535">
        <v>307</v>
      </c>
      <c r="H535">
        <v>298</v>
      </c>
      <c r="I535">
        <v>23</v>
      </c>
      <c r="J535">
        <v>3</v>
      </c>
      <c r="K535">
        <v>365</v>
      </c>
      <c r="L535">
        <v>354</v>
      </c>
      <c r="M535">
        <v>12</v>
      </c>
      <c r="N535">
        <v>8</v>
      </c>
      <c r="O535">
        <v>342</v>
      </c>
      <c r="P535">
        <v>360</v>
      </c>
      <c r="Q535">
        <v>10</v>
      </c>
      <c r="R535">
        <v>12</v>
      </c>
      <c r="S535">
        <v>340</v>
      </c>
      <c r="T535">
        <v>336</v>
      </c>
      <c r="U535">
        <v>15</v>
      </c>
      <c r="V535">
        <v>10</v>
      </c>
      <c r="W535">
        <v>362</v>
      </c>
      <c r="X535">
        <v>347</v>
      </c>
      <c r="Y535">
        <v>16</v>
      </c>
      <c r="Z535">
        <v>11</v>
      </c>
      <c r="AA535">
        <v>330</v>
      </c>
      <c r="AB535">
        <v>348</v>
      </c>
      <c r="AC535">
        <v>12</v>
      </c>
      <c r="AD535">
        <v>7</v>
      </c>
      <c r="AE535">
        <v>416</v>
      </c>
      <c r="AF535">
        <v>399</v>
      </c>
      <c r="AG535">
        <v>13</v>
      </c>
      <c r="AH535">
        <v>9</v>
      </c>
      <c r="AI535">
        <v>371</v>
      </c>
      <c r="AJ535">
        <v>389</v>
      </c>
      <c r="AK535">
        <v>10</v>
      </c>
      <c r="AL535">
        <v>3</v>
      </c>
      <c r="AM535">
        <v>311</v>
      </c>
      <c r="AN535">
        <v>298</v>
      </c>
      <c r="AO535">
        <v>10</v>
      </c>
      <c r="AP535">
        <v>6</v>
      </c>
      <c r="AQ535">
        <v>367</v>
      </c>
      <c r="AR535">
        <v>367</v>
      </c>
      <c r="AS535">
        <v>8</v>
      </c>
      <c r="AT535">
        <v>12</v>
      </c>
      <c r="AU535">
        <v>399</v>
      </c>
      <c r="AV535">
        <v>387</v>
      </c>
      <c r="AW535">
        <v>11</v>
      </c>
      <c r="AX535">
        <v>6</v>
      </c>
      <c r="AY535">
        <v>425</v>
      </c>
      <c r="AZ535">
        <v>429</v>
      </c>
      <c r="BA535">
        <v>8</v>
      </c>
      <c r="BB535">
        <v>10</v>
      </c>
      <c r="BC535" s="20">
        <f t="shared" si="95"/>
        <v>4335</v>
      </c>
      <c r="BD535" s="20">
        <f t="shared" si="96"/>
        <v>4312</v>
      </c>
      <c r="BE535" s="20">
        <f t="shared" si="103"/>
        <v>148</v>
      </c>
      <c r="BF535" s="20">
        <f t="shared" si="104"/>
        <v>97</v>
      </c>
      <c r="BG535">
        <v>549</v>
      </c>
      <c r="BH535">
        <v>530</v>
      </c>
      <c r="BI535">
        <v>11</v>
      </c>
      <c r="BJ535">
        <v>10</v>
      </c>
      <c r="BK535">
        <v>492</v>
      </c>
      <c r="BL535">
        <v>484</v>
      </c>
      <c r="BM535">
        <v>16</v>
      </c>
      <c r="BN535">
        <v>11</v>
      </c>
      <c r="BO535">
        <v>481</v>
      </c>
      <c r="BP535">
        <v>505</v>
      </c>
      <c r="BQ535">
        <v>19</v>
      </c>
      <c r="BR535">
        <v>11</v>
      </c>
      <c r="BS535">
        <v>462</v>
      </c>
      <c r="BT535">
        <v>478</v>
      </c>
      <c r="BU535">
        <v>15</v>
      </c>
      <c r="BV535">
        <v>3</v>
      </c>
      <c r="BW535">
        <v>385</v>
      </c>
      <c r="BX535">
        <v>424</v>
      </c>
      <c r="BY535">
        <v>12</v>
      </c>
      <c r="BZ535">
        <v>7</v>
      </c>
      <c r="CA535" s="20">
        <f t="shared" si="97"/>
        <v>2369</v>
      </c>
      <c r="CB535" s="20">
        <f t="shared" si="98"/>
        <v>2421</v>
      </c>
      <c r="CC535" s="20">
        <f t="shared" si="105"/>
        <v>73</v>
      </c>
      <c r="CD535" s="20">
        <f t="shared" si="106"/>
        <v>42</v>
      </c>
      <c r="CE535">
        <f t="shared" si="99"/>
        <v>6704</v>
      </c>
      <c r="CF535">
        <f t="shared" si="100"/>
        <v>6733</v>
      </c>
      <c r="CG535">
        <f t="shared" si="101"/>
        <v>221</v>
      </c>
      <c r="CH535">
        <f t="shared" si="102"/>
        <v>139</v>
      </c>
    </row>
    <row r="536" spans="1:86" hidden="1" x14ac:dyDescent="0.25">
      <c r="A536" t="s">
        <v>625</v>
      </c>
      <c r="B536" t="s">
        <v>626</v>
      </c>
      <c r="C536" t="s">
        <v>201</v>
      </c>
      <c r="D536" t="s">
        <v>256</v>
      </c>
      <c r="E536" t="s">
        <v>798</v>
      </c>
      <c r="F536" t="s">
        <v>120</v>
      </c>
      <c r="G536">
        <v>78</v>
      </c>
      <c r="H536">
        <v>75</v>
      </c>
      <c r="I536" t="s">
        <v>80</v>
      </c>
      <c r="J536" t="s">
        <v>80</v>
      </c>
      <c r="K536">
        <v>70</v>
      </c>
      <c r="L536">
        <v>73</v>
      </c>
      <c r="M536" t="s">
        <v>80</v>
      </c>
      <c r="N536" t="s">
        <v>80</v>
      </c>
      <c r="O536">
        <v>83</v>
      </c>
      <c r="P536">
        <v>82</v>
      </c>
      <c r="Q536" t="s">
        <v>80</v>
      </c>
      <c r="R536" t="s">
        <v>80</v>
      </c>
      <c r="S536">
        <v>66</v>
      </c>
      <c r="T536">
        <v>62</v>
      </c>
      <c r="U536">
        <v>1</v>
      </c>
      <c r="V536" t="s">
        <v>80</v>
      </c>
      <c r="W536">
        <v>85</v>
      </c>
      <c r="X536">
        <v>85</v>
      </c>
      <c r="Y536" t="s">
        <v>80</v>
      </c>
      <c r="Z536" t="s">
        <v>80</v>
      </c>
      <c r="AA536">
        <v>89</v>
      </c>
      <c r="AB536">
        <v>88</v>
      </c>
      <c r="AC536">
        <v>1</v>
      </c>
      <c r="AD536" t="s">
        <v>80</v>
      </c>
      <c r="AE536">
        <v>97</v>
      </c>
      <c r="AF536">
        <v>101</v>
      </c>
      <c r="AG536" t="s">
        <v>80</v>
      </c>
      <c r="AH536" t="s">
        <v>80</v>
      </c>
      <c r="AI536">
        <v>82</v>
      </c>
      <c r="AJ536">
        <v>85</v>
      </c>
      <c r="AK536">
        <v>1</v>
      </c>
      <c r="AL536" t="s">
        <v>80</v>
      </c>
      <c r="AM536">
        <v>96</v>
      </c>
      <c r="AN536">
        <v>93</v>
      </c>
      <c r="AO536" t="s">
        <v>80</v>
      </c>
      <c r="AP536" t="s">
        <v>80</v>
      </c>
      <c r="AQ536">
        <v>100</v>
      </c>
      <c r="AR536">
        <v>102</v>
      </c>
      <c r="AS536" t="s">
        <v>80</v>
      </c>
      <c r="AT536" t="s">
        <v>80</v>
      </c>
      <c r="AU536">
        <v>68</v>
      </c>
      <c r="AV536">
        <v>64</v>
      </c>
      <c r="AW536">
        <v>1</v>
      </c>
      <c r="AX536" t="s">
        <v>80</v>
      </c>
      <c r="AY536">
        <v>76</v>
      </c>
      <c r="AZ536">
        <v>79</v>
      </c>
      <c r="BA536" t="s">
        <v>80</v>
      </c>
      <c r="BB536" t="s">
        <v>80</v>
      </c>
      <c r="BC536" s="20">
        <f t="shared" si="95"/>
        <v>990</v>
      </c>
      <c r="BD536" s="20">
        <f t="shared" si="96"/>
        <v>989</v>
      </c>
      <c r="BG536">
        <v>81</v>
      </c>
      <c r="BH536">
        <v>81</v>
      </c>
      <c r="BI536">
        <v>1</v>
      </c>
      <c r="BJ536" t="s">
        <v>80</v>
      </c>
      <c r="BK536">
        <v>60</v>
      </c>
      <c r="BL536">
        <v>61</v>
      </c>
      <c r="BM536" t="s">
        <v>80</v>
      </c>
      <c r="BN536" t="s">
        <v>80</v>
      </c>
      <c r="BO536">
        <v>69</v>
      </c>
      <c r="BP536">
        <v>67</v>
      </c>
      <c r="BQ536" t="s">
        <v>80</v>
      </c>
      <c r="BR536" t="s">
        <v>80</v>
      </c>
      <c r="BS536">
        <v>57</v>
      </c>
      <c r="BT536">
        <v>60</v>
      </c>
      <c r="BU536">
        <v>1</v>
      </c>
      <c r="BV536" t="s">
        <v>80</v>
      </c>
      <c r="BW536">
        <v>65</v>
      </c>
      <c r="BX536">
        <v>69</v>
      </c>
      <c r="BY536" t="s">
        <v>80</v>
      </c>
      <c r="BZ536" t="s">
        <v>80</v>
      </c>
      <c r="CA536" s="20">
        <f t="shared" si="97"/>
        <v>332</v>
      </c>
      <c r="CB536" s="20">
        <f t="shared" si="98"/>
        <v>338</v>
      </c>
      <c r="CE536">
        <f t="shared" si="99"/>
        <v>1322</v>
      </c>
      <c r="CF536">
        <f t="shared" si="100"/>
        <v>1327</v>
      </c>
      <c r="CG536">
        <f t="shared" si="101"/>
        <v>0</v>
      </c>
      <c r="CH536">
        <f t="shared" si="102"/>
        <v>0</v>
      </c>
    </row>
    <row r="537" spans="1:86" hidden="1" x14ac:dyDescent="0.25">
      <c r="A537" t="s">
        <v>630</v>
      </c>
      <c r="B537" t="s">
        <v>631</v>
      </c>
      <c r="C537" t="s">
        <v>106</v>
      </c>
      <c r="D537" t="s">
        <v>107</v>
      </c>
      <c r="E537" t="s">
        <v>632</v>
      </c>
      <c r="F537" t="s">
        <v>92</v>
      </c>
      <c r="G537">
        <v>1226</v>
      </c>
      <c r="H537">
        <v>1215</v>
      </c>
      <c r="I537" t="s">
        <v>80</v>
      </c>
      <c r="J537" t="s">
        <v>80</v>
      </c>
      <c r="K537">
        <v>1317</v>
      </c>
      <c r="L537">
        <v>1311</v>
      </c>
      <c r="M537" t="s">
        <v>80</v>
      </c>
      <c r="N537" t="s">
        <v>80</v>
      </c>
      <c r="O537">
        <v>1481</v>
      </c>
      <c r="P537">
        <v>1490</v>
      </c>
      <c r="Q537" t="s">
        <v>80</v>
      </c>
      <c r="R537" t="s">
        <v>80</v>
      </c>
      <c r="S537">
        <v>1550</v>
      </c>
      <c r="T537">
        <v>1543</v>
      </c>
      <c r="U537" t="s">
        <v>80</v>
      </c>
      <c r="V537" t="s">
        <v>80</v>
      </c>
      <c r="W537">
        <v>1632</v>
      </c>
      <c r="X537">
        <v>1640</v>
      </c>
      <c r="Y537" t="s">
        <v>80</v>
      </c>
      <c r="Z537" t="s">
        <v>80</v>
      </c>
      <c r="AA537">
        <v>1667</v>
      </c>
      <c r="AB537">
        <v>1667</v>
      </c>
      <c r="AC537" t="s">
        <v>80</v>
      </c>
      <c r="AD537" t="s">
        <v>80</v>
      </c>
      <c r="AE537">
        <v>1840</v>
      </c>
      <c r="AF537">
        <v>1842</v>
      </c>
      <c r="AG537" t="s">
        <v>80</v>
      </c>
      <c r="AH537" t="s">
        <v>80</v>
      </c>
      <c r="AI537">
        <v>1976</v>
      </c>
      <c r="AJ537">
        <v>1970</v>
      </c>
      <c r="AK537" t="s">
        <v>80</v>
      </c>
      <c r="AL537" t="s">
        <v>80</v>
      </c>
      <c r="AM537">
        <v>1800</v>
      </c>
      <c r="AN537">
        <v>1800</v>
      </c>
      <c r="AO537" t="s">
        <v>80</v>
      </c>
      <c r="AP537" t="s">
        <v>80</v>
      </c>
      <c r="AQ537">
        <v>1560</v>
      </c>
      <c r="AR537">
        <v>1560</v>
      </c>
      <c r="AS537" t="s">
        <v>80</v>
      </c>
      <c r="AT537" t="s">
        <v>80</v>
      </c>
      <c r="AU537">
        <v>1316</v>
      </c>
      <c r="AV537">
        <v>1318</v>
      </c>
      <c r="AW537" t="s">
        <v>80</v>
      </c>
      <c r="AX537" t="s">
        <v>80</v>
      </c>
      <c r="AY537">
        <v>1787</v>
      </c>
      <c r="AZ537">
        <v>1782</v>
      </c>
      <c r="BA537" t="s">
        <v>80</v>
      </c>
      <c r="BB537" t="s">
        <v>80</v>
      </c>
      <c r="BC537" s="20">
        <f t="shared" si="95"/>
        <v>19152</v>
      </c>
      <c r="BD537" s="20">
        <f t="shared" si="96"/>
        <v>19138</v>
      </c>
      <c r="BG537">
        <v>1452</v>
      </c>
      <c r="BH537">
        <v>1458</v>
      </c>
      <c r="BI537" t="s">
        <v>80</v>
      </c>
      <c r="BJ537" t="s">
        <v>80</v>
      </c>
      <c r="BK537">
        <v>1217</v>
      </c>
      <c r="BL537">
        <v>1209</v>
      </c>
      <c r="BM537" t="s">
        <v>80</v>
      </c>
      <c r="BN537" t="s">
        <v>80</v>
      </c>
      <c r="BO537">
        <v>1314</v>
      </c>
      <c r="BP537">
        <v>1321</v>
      </c>
      <c r="BQ537" t="s">
        <v>80</v>
      </c>
      <c r="BR537" t="s">
        <v>80</v>
      </c>
      <c r="BS537">
        <v>1816</v>
      </c>
      <c r="BT537">
        <v>1813</v>
      </c>
      <c r="BU537" t="s">
        <v>80</v>
      </c>
      <c r="BV537" t="s">
        <v>80</v>
      </c>
      <c r="BW537">
        <v>1744</v>
      </c>
      <c r="BX537">
        <v>1756</v>
      </c>
      <c r="BY537" t="s">
        <v>80</v>
      </c>
      <c r="BZ537" t="s">
        <v>80</v>
      </c>
      <c r="CA537" s="20">
        <f t="shared" si="97"/>
        <v>7543</v>
      </c>
      <c r="CB537" s="20">
        <f t="shared" si="98"/>
        <v>7557</v>
      </c>
      <c r="CE537">
        <f t="shared" si="99"/>
        <v>26695</v>
      </c>
      <c r="CF537">
        <f t="shared" si="100"/>
        <v>26695</v>
      </c>
      <c r="CG537">
        <f t="shared" si="101"/>
        <v>0</v>
      </c>
      <c r="CH537">
        <f t="shared" si="102"/>
        <v>0</v>
      </c>
    </row>
    <row r="538" spans="1:86" hidden="1" x14ac:dyDescent="0.25">
      <c r="A538" t="s">
        <v>630</v>
      </c>
      <c r="B538" t="s">
        <v>631</v>
      </c>
      <c r="C538" t="s">
        <v>106</v>
      </c>
      <c r="D538" t="s">
        <v>107</v>
      </c>
      <c r="E538" t="s">
        <v>632</v>
      </c>
      <c r="F538" t="s">
        <v>120</v>
      </c>
      <c r="G538">
        <v>79</v>
      </c>
      <c r="H538">
        <v>76</v>
      </c>
      <c r="I538" t="s">
        <v>80</v>
      </c>
      <c r="J538" t="s">
        <v>80</v>
      </c>
      <c r="K538">
        <v>88</v>
      </c>
      <c r="L538">
        <v>90</v>
      </c>
      <c r="M538" t="s">
        <v>80</v>
      </c>
      <c r="N538" t="s">
        <v>80</v>
      </c>
      <c r="O538">
        <v>68</v>
      </c>
      <c r="P538">
        <v>73</v>
      </c>
      <c r="Q538" t="s">
        <v>80</v>
      </c>
      <c r="R538" t="s">
        <v>80</v>
      </c>
      <c r="S538">
        <v>70</v>
      </c>
      <c r="T538">
        <v>69</v>
      </c>
      <c r="U538" t="s">
        <v>80</v>
      </c>
      <c r="V538" t="s">
        <v>80</v>
      </c>
      <c r="W538">
        <v>60</v>
      </c>
      <c r="X538">
        <v>59</v>
      </c>
      <c r="Y538" t="s">
        <v>80</v>
      </c>
      <c r="Z538" t="s">
        <v>80</v>
      </c>
      <c r="AA538">
        <v>76</v>
      </c>
      <c r="AB538">
        <v>76</v>
      </c>
      <c r="AC538" t="s">
        <v>80</v>
      </c>
      <c r="AD538" t="s">
        <v>80</v>
      </c>
      <c r="AE538">
        <v>111</v>
      </c>
      <c r="AF538">
        <v>104</v>
      </c>
      <c r="AG538" t="s">
        <v>80</v>
      </c>
      <c r="AH538" t="s">
        <v>80</v>
      </c>
      <c r="AI538">
        <v>133</v>
      </c>
      <c r="AJ538">
        <v>134</v>
      </c>
      <c r="AK538" t="s">
        <v>80</v>
      </c>
      <c r="AL538" t="s">
        <v>80</v>
      </c>
      <c r="AM538">
        <v>129</v>
      </c>
      <c r="AN538">
        <v>124</v>
      </c>
      <c r="AO538" t="s">
        <v>80</v>
      </c>
      <c r="AP538" t="s">
        <v>80</v>
      </c>
      <c r="AQ538">
        <v>141</v>
      </c>
      <c r="AR538">
        <v>143</v>
      </c>
      <c r="AS538" t="s">
        <v>80</v>
      </c>
      <c r="AT538" t="s">
        <v>80</v>
      </c>
      <c r="AU538">
        <v>117</v>
      </c>
      <c r="AV538">
        <v>122</v>
      </c>
      <c r="AW538" t="s">
        <v>80</v>
      </c>
      <c r="AX538" t="s">
        <v>80</v>
      </c>
      <c r="AY538">
        <v>129</v>
      </c>
      <c r="AZ538">
        <v>132</v>
      </c>
      <c r="BA538" t="s">
        <v>80</v>
      </c>
      <c r="BB538" t="s">
        <v>80</v>
      </c>
      <c r="BC538" s="20">
        <f t="shared" si="95"/>
        <v>1201</v>
      </c>
      <c r="BD538" s="20">
        <f t="shared" si="96"/>
        <v>1202</v>
      </c>
      <c r="BG538">
        <v>131</v>
      </c>
      <c r="BH538">
        <v>121</v>
      </c>
      <c r="BI538" t="s">
        <v>80</v>
      </c>
      <c r="BJ538" t="s">
        <v>80</v>
      </c>
      <c r="BK538">
        <v>123</v>
      </c>
      <c r="BL538">
        <v>129</v>
      </c>
      <c r="BM538">
        <v>1</v>
      </c>
      <c r="BN538" t="s">
        <v>80</v>
      </c>
      <c r="BO538">
        <v>108</v>
      </c>
      <c r="BP538">
        <v>107</v>
      </c>
      <c r="BQ538" t="s">
        <v>80</v>
      </c>
      <c r="BR538" t="s">
        <v>80</v>
      </c>
      <c r="BS538">
        <v>94</v>
      </c>
      <c r="BT538">
        <v>92</v>
      </c>
      <c r="BU538" t="s">
        <v>80</v>
      </c>
      <c r="BV538" t="s">
        <v>80</v>
      </c>
      <c r="BW538">
        <v>88</v>
      </c>
      <c r="BX538">
        <v>105</v>
      </c>
      <c r="BY538" t="s">
        <v>80</v>
      </c>
      <c r="BZ538" t="s">
        <v>80</v>
      </c>
      <c r="CA538" s="20">
        <f t="shared" si="97"/>
        <v>544</v>
      </c>
      <c r="CB538" s="20">
        <f t="shared" si="98"/>
        <v>554</v>
      </c>
      <c r="CE538">
        <f t="shared" si="99"/>
        <v>1745</v>
      </c>
      <c r="CF538">
        <f t="shared" si="100"/>
        <v>1756</v>
      </c>
      <c r="CG538">
        <f t="shared" si="101"/>
        <v>0</v>
      </c>
      <c r="CH538">
        <f t="shared" si="102"/>
        <v>0</v>
      </c>
    </row>
    <row r="539" spans="1:86" hidden="1" x14ac:dyDescent="0.25">
      <c r="A539" t="s">
        <v>799</v>
      </c>
      <c r="B539" t="s">
        <v>800</v>
      </c>
      <c r="C539" t="s">
        <v>83</v>
      </c>
      <c r="D539" t="s">
        <v>245</v>
      </c>
      <c r="E539" t="s">
        <v>801</v>
      </c>
      <c r="F539" t="s">
        <v>109</v>
      </c>
      <c r="G539">
        <v>159</v>
      </c>
      <c r="H539">
        <v>154</v>
      </c>
      <c r="I539">
        <v>5</v>
      </c>
      <c r="J539">
        <v>13</v>
      </c>
      <c r="K539">
        <v>155</v>
      </c>
      <c r="L539">
        <v>159</v>
      </c>
      <c r="M539">
        <v>5</v>
      </c>
      <c r="N539">
        <v>7</v>
      </c>
      <c r="O539">
        <v>169</v>
      </c>
      <c r="P539">
        <v>170</v>
      </c>
      <c r="Q539">
        <v>9</v>
      </c>
      <c r="R539">
        <v>9</v>
      </c>
      <c r="S539">
        <v>144</v>
      </c>
      <c r="T539">
        <v>134</v>
      </c>
      <c r="U539">
        <v>9</v>
      </c>
      <c r="V539">
        <v>12</v>
      </c>
      <c r="W539">
        <v>162</v>
      </c>
      <c r="X539">
        <v>172</v>
      </c>
      <c r="Y539">
        <v>12</v>
      </c>
      <c r="Z539">
        <v>11</v>
      </c>
      <c r="AA539">
        <v>163</v>
      </c>
      <c r="AB539">
        <v>155</v>
      </c>
      <c r="AC539">
        <v>5</v>
      </c>
      <c r="AD539">
        <v>7</v>
      </c>
      <c r="AE539">
        <v>191</v>
      </c>
      <c r="AF539">
        <v>188</v>
      </c>
      <c r="AG539">
        <v>9</v>
      </c>
      <c r="AH539">
        <v>18</v>
      </c>
      <c r="AI539">
        <v>173</v>
      </c>
      <c r="AJ539">
        <v>177</v>
      </c>
      <c r="AK539">
        <v>5</v>
      </c>
      <c r="AL539">
        <v>4</v>
      </c>
      <c r="AM539">
        <v>181</v>
      </c>
      <c r="AN539">
        <v>173</v>
      </c>
      <c r="AO539">
        <v>4</v>
      </c>
      <c r="AP539">
        <v>7</v>
      </c>
      <c r="AQ539">
        <v>213</v>
      </c>
      <c r="AR539">
        <v>218</v>
      </c>
      <c r="AS539">
        <v>9</v>
      </c>
      <c r="AT539">
        <v>20</v>
      </c>
      <c r="AU539">
        <v>247</v>
      </c>
      <c r="AV539">
        <v>235</v>
      </c>
      <c r="AW539">
        <v>4</v>
      </c>
      <c r="AX539">
        <v>12</v>
      </c>
      <c r="AY539">
        <v>254</v>
      </c>
      <c r="AZ539">
        <v>279</v>
      </c>
      <c r="BA539">
        <v>10</v>
      </c>
      <c r="BB539">
        <v>16</v>
      </c>
      <c r="BC539" s="20">
        <f t="shared" si="95"/>
        <v>2211</v>
      </c>
      <c r="BD539" s="20">
        <f t="shared" si="96"/>
        <v>2214</v>
      </c>
      <c r="BE539" s="20">
        <f t="shared" si="103"/>
        <v>86</v>
      </c>
      <c r="BF539" s="20">
        <f t="shared" si="104"/>
        <v>136</v>
      </c>
      <c r="BG539">
        <v>223</v>
      </c>
      <c r="BH539">
        <v>209</v>
      </c>
      <c r="BI539">
        <v>7</v>
      </c>
      <c r="BJ539">
        <v>20</v>
      </c>
      <c r="BK539">
        <v>237</v>
      </c>
      <c r="BL539">
        <v>222</v>
      </c>
      <c r="BM539">
        <v>7</v>
      </c>
      <c r="BN539">
        <v>17</v>
      </c>
      <c r="BO539">
        <v>259</v>
      </c>
      <c r="BP539">
        <v>274</v>
      </c>
      <c r="BQ539">
        <v>5</v>
      </c>
      <c r="BR539">
        <v>18</v>
      </c>
      <c r="BS539">
        <v>239</v>
      </c>
      <c r="BT539">
        <v>244</v>
      </c>
      <c r="BU539">
        <v>6</v>
      </c>
      <c r="BV539">
        <v>14</v>
      </c>
      <c r="BW539">
        <v>203</v>
      </c>
      <c r="BX539">
        <v>231</v>
      </c>
      <c r="BY539">
        <v>1</v>
      </c>
      <c r="BZ539">
        <v>13</v>
      </c>
      <c r="CA539" s="20">
        <f t="shared" si="97"/>
        <v>1161</v>
      </c>
      <c r="CB539" s="20">
        <f t="shared" si="98"/>
        <v>1180</v>
      </c>
      <c r="CC539" s="20">
        <f t="shared" si="105"/>
        <v>26</v>
      </c>
      <c r="CD539" s="20">
        <f t="shared" si="106"/>
        <v>82</v>
      </c>
      <c r="CE539">
        <f t="shared" si="99"/>
        <v>3372</v>
      </c>
      <c r="CF539">
        <f t="shared" si="100"/>
        <v>3394</v>
      </c>
      <c r="CG539">
        <f t="shared" si="101"/>
        <v>112</v>
      </c>
      <c r="CH539">
        <f t="shared" si="102"/>
        <v>218</v>
      </c>
    </row>
    <row r="540" spans="1:86" hidden="1" x14ac:dyDescent="0.25">
      <c r="A540" t="s">
        <v>633</v>
      </c>
      <c r="B540" t="s">
        <v>634</v>
      </c>
      <c r="C540" t="s">
        <v>83</v>
      </c>
      <c r="D540" t="s">
        <v>245</v>
      </c>
      <c r="E540" t="s">
        <v>635</v>
      </c>
      <c r="F540" t="s">
        <v>92</v>
      </c>
      <c r="G540">
        <v>402</v>
      </c>
      <c r="H540">
        <v>399</v>
      </c>
      <c r="I540" t="s">
        <v>80</v>
      </c>
      <c r="J540" t="s">
        <v>80</v>
      </c>
      <c r="K540">
        <v>315</v>
      </c>
      <c r="L540">
        <v>314</v>
      </c>
      <c r="M540" t="s">
        <v>80</v>
      </c>
      <c r="N540" t="s">
        <v>80</v>
      </c>
      <c r="O540">
        <v>296</v>
      </c>
      <c r="P540">
        <v>299</v>
      </c>
      <c r="Q540" t="s">
        <v>80</v>
      </c>
      <c r="R540" t="s">
        <v>80</v>
      </c>
      <c r="S540">
        <v>297</v>
      </c>
      <c r="T540">
        <v>295</v>
      </c>
      <c r="U540" t="s">
        <v>80</v>
      </c>
      <c r="V540" t="s">
        <v>80</v>
      </c>
      <c r="W540">
        <v>329</v>
      </c>
      <c r="X540">
        <v>331</v>
      </c>
      <c r="Y540" t="s">
        <v>80</v>
      </c>
      <c r="Z540" t="s">
        <v>80</v>
      </c>
      <c r="AA540">
        <v>280</v>
      </c>
      <c r="AB540">
        <v>280</v>
      </c>
      <c r="AC540" t="s">
        <v>80</v>
      </c>
      <c r="AD540" t="s">
        <v>80</v>
      </c>
      <c r="AE540">
        <v>310</v>
      </c>
      <c r="AF540">
        <v>312</v>
      </c>
      <c r="AG540" t="s">
        <v>80</v>
      </c>
      <c r="AH540" t="s">
        <v>80</v>
      </c>
      <c r="AI540">
        <v>259</v>
      </c>
      <c r="AJ540">
        <v>259</v>
      </c>
      <c r="AK540" t="s">
        <v>80</v>
      </c>
      <c r="AL540" t="s">
        <v>80</v>
      </c>
      <c r="AM540">
        <v>260</v>
      </c>
      <c r="AN540">
        <v>261</v>
      </c>
      <c r="AO540" t="s">
        <v>80</v>
      </c>
      <c r="AP540" t="s">
        <v>80</v>
      </c>
      <c r="AQ540">
        <v>301</v>
      </c>
      <c r="AR540">
        <v>299</v>
      </c>
      <c r="AS540" t="s">
        <v>80</v>
      </c>
      <c r="AT540" t="s">
        <v>80</v>
      </c>
      <c r="AU540">
        <v>291</v>
      </c>
      <c r="AV540">
        <v>289</v>
      </c>
      <c r="AW540" t="s">
        <v>80</v>
      </c>
      <c r="AX540" t="s">
        <v>80</v>
      </c>
      <c r="AY540">
        <v>320</v>
      </c>
      <c r="AZ540">
        <v>324</v>
      </c>
      <c r="BA540" t="s">
        <v>80</v>
      </c>
      <c r="BB540" t="s">
        <v>80</v>
      </c>
      <c r="BC540" s="20">
        <f t="shared" si="95"/>
        <v>3660</v>
      </c>
      <c r="BD540" s="20">
        <f t="shared" si="96"/>
        <v>3662</v>
      </c>
      <c r="BG540">
        <v>326</v>
      </c>
      <c r="BH540">
        <v>323</v>
      </c>
      <c r="BI540" t="s">
        <v>80</v>
      </c>
      <c r="BJ540" t="s">
        <v>80</v>
      </c>
      <c r="BK540">
        <v>250</v>
      </c>
      <c r="BL540">
        <v>251</v>
      </c>
      <c r="BM540" t="s">
        <v>80</v>
      </c>
      <c r="BN540" t="s">
        <v>80</v>
      </c>
      <c r="BO540">
        <v>273</v>
      </c>
      <c r="BP540">
        <v>275</v>
      </c>
      <c r="BQ540" t="s">
        <v>80</v>
      </c>
      <c r="BR540" t="s">
        <v>80</v>
      </c>
      <c r="BS540">
        <v>295</v>
      </c>
      <c r="BT540">
        <v>293</v>
      </c>
      <c r="BU540" t="s">
        <v>80</v>
      </c>
      <c r="BV540" t="s">
        <v>80</v>
      </c>
      <c r="BW540">
        <v>310</v>
      </c>
      <c r="BX540">
        <v>312</v>
      </c>
      <c r="BY540" t="s">
        <v>80</v>
      </c>
      <c r="BZ540" t="s">
        <v>80</v>
      </c>
      <c r="CA540" s="20">
        <f t="shared" si="97"/>
        <v>1454</v>
      </c>
      <c r="CB540" s="20">
        <f t="shared" si="98"/>
        <v>1454</v>
      </c>
      <c r="CE540">
        <f t="shared" si="99"/>
        <v>5114</v>
      </c>
      <c r="CF540">
        <f t="shared" si="100"/>
        <v>5116</v>
      </c>
      <c r="CG540">
        <f t="shared" si="101"/>
        <v>0</v>
      </c>
      <c r="CH540">
        <f t="shared" si="102"/>
        <v>0</v>
      </c>
    </row>
    <row r="541" spans="1:86" hidden="1" x14ac:dyDescent="0.25">
      <c r="A541" t="s">
        <v>633</v>
      </c>
      <c r="B541" t="s">
        <v>634</v>
      </c>
      <c r="C541" t="s">
        <v>83</v>
      </c>
      <c r="D541" t="s">
        <v>245</v>
      </c>
      <c r="E541" t="s">
        <v>635</v>
      </c>
      <c r="F541" t="s">
        <v>86</v>
      </c>
      <c r="G541">
        <v>31</v>
      </c>
      <c r="H541">
        <v>25</v>
      </c>
      <c r="I541" t="s">
        <v>80</v>
      </c>
      <c r="J541" t="s">
        <v>80</v>
      </c>
      <c r="K541">
        <v>69</v>
      </c>
      <c r="L541">
        <v>70</v>
      </c>
      <c r="M541" t="s">
        <v>80</v>
      </c>
      <c r="N541">
        <v>1</v>
      </c>
      <c r="O541">
        <v>81</v>
      </c>
      <c r="P541">
        <v>82</v>
      </c>
      <c r="Q541" t="s">
        <v>80</v>
      </c>
      <c r="R541">
        <v>2</v>
      </c>
      <c r="S541">
        <v>68</v>
      </c>
      <c r="T541">
        <v>70</v>
      </c>
      <c r="U541" t="s">
        <v>80</v>
      </c>
      <c r="V541" t="s">
        <v>80</v>
      </c>
      <c r="W541">
        <v>69</v>
      </c>
      <c r="X541">
        <v>69</v>
      </c>
      <c r="Y541" t="s">
        <v>80</v>
      </c>
      <c r="Z541" t="s">
        <v>80</v>
      </c>
      <c r="AA541">
        <v>85</v>
      </c>
      <c r="AB541">
        <v>87</v>
      </c>
      <c r="AC541" t="s">
        <v>80</v>
      </c>
      <c r="AD541" t="s">
        <v>80</v>
      </c>
      <c r="AE541">
        <v>52</v>
      </c>
      <c r="AF541">
        <v>49</v>
      </c>
      <c r="AG541" t="s">
        <v>80</v>
      </c>
      <c r="AH541" t="s">
        <v>80</v>
      </c>
      <c r="AI541">
        <v>24</v>
      </c>
      <c r="AJ541">
        <v>27</v>
      </c>
      <c r="AK541" t="s">
        <v>80</v>
      </c>
      <c r="AL541" t="s">
        <v>80</v>
      </c>
      <c r="AM541">
        <v>39</v>
      </c>
      <c r="AN541">
        <v>40</v>
      </c>
      <c r="AO541" t="s">
        <v>80</v>
      </c>
      <c r="AP541" t="s">
        <v>80</v>
      </c>
      <c r="AQ541">
        <v>52</v>
      </c>
      <c r="AR541">
        <v>50</v>
      </c>
      <c r="AS541" t="s">
        <v>80</v>
      </c>
      <c r="AT541" t="s">
        <v>80</v>
      </c>
      <c r="AU541">
        <v>38</v>
      </c>
      <c r="AV541">
        <v>36</v>
      </c>
      <c r="AW541" t="s">
        <v>80</v>
      </c>
      <c r="AX541" t="s">
        <v>80</v>
      </c>
      <c r="AY541">
        <v>69</v>
      </c>
      <c r="AZ541">
        <v>73</v>
      </c>
      <c r="BA541" t="s">
        <v>80</v>
      </c>
      <c r="BB541" t="s">
        <v>80</v>
      </c>
      <c r="BC541" s="20">
        <f t="shared" si="95"/>
        <v>677</v>
      </c>
      <c r="BD541" s="20">
        <f t="shared" si="96"/>
        <v>678</v>
      </c>
      <c r="BG541">
        <v>43</v>
      </c>
      <c r="BH541">
        <v>37</v>
      </c>
      <c r="BI541" t="s">
        <v>80</v>
      </c>
      <c r="BJ541" t="s">
        <v>80</v>
      </c>
      <c r="BK541">
        <v>74</v>
      </c>
      <c r="BL541">
        <v>75</v>
      </c>
      <c r="BM541" t="s">
        <v>80</v>
      </c>
      <c r="BN541" t="s">
        <v>80</v>
      </c>
      <c r="BO541">
        <v>76</v>
      </c>
      <c r="BP541">
        <v>79</v>
      </c>
      <c r="BQ541" t="s">
        <v>80</v>
      </c>
      <c r="BR541" t="s">
        <v>80</v>
      </c>
      <c r="BS541">
        <v>67</v>
      </c>
      <c r="BT541">
        <v>67</v>
      </c>
      <c r="BU541" t="s">
        <v>80</v>
      </c>
      <c r="BV541" t="s">
        <v>80</v>
      </c>
      <c r="BW541">
        <v>56</v>
      </c>
      <c r="BX541">
        <v>58</v>
      </c>
      <c r="BY541" t="s">
        <v>80</v>
      </c>
      <c r="BZ541" t="s">
        <v>80</v>
      </c>
      <c r="CA541" s="20">
        <f t="shared" si="97"/>
        <v>316</v>
      </c>
      <c r="CB541" s="20">
        <f t="shared" si="98"/>
        <v>316</v>
      </c>
      <c r="CE541">
        <f t="shared" si="99"/>
        <v>993</v>
      </c>
      <c r="CF541">
        <f t="shared" si="100"/>
        <v>994</v>
      </c>
      <c r="CG541">
        <f t="shared" si="101"/>
        <v>0</v>
      </c>
      <c r="CH541">
        <f t="shared" si="102"/>
        <v>0</v>
      </c>
    </row>
    <row r="542" spans="1:86" hidden="1" x14ac:dyDescent="0.25">
      <c r="A542" t="s">
        <v>636</v>
      </c>
      <c r="B542" t="s">
        <v>637</v>
      </c>
      <c r="C542" t="s">
        <v>83</v>
      </c>
      <c r="D542" t="s">
        <v>140</v>
      </c>
      <c r="E542" t="s">
        <v>638</v>
      </c>
      <c r="F542" t="s">
        <v>542</v>
      </c>
      <c r="G542">
        <v>59</v>
      </c>
      <c r="H542">
        <v>50</v>
      </c>
      <c r="I542" t="s">
        <v>80</v>
      </c>
      <c r="J542" t="s">
        <v>80</v>
      </c>
      <c r="K542">
        <v>54</v>
      </c>
      <c r="L542">
        <v>58</v>
      </c>
      <c r="M542" t="s">
        <v>80</v>
      </c>
      <c r="N542" t="s">
        <v>80</v>
      </c>
      <c r="O542">
        <v>77</v>
      </c>
      <c r="P542">
        <v>75</v>
      </c>
      <c r="Q542" t="s">
        <v>80</v>
      </c>
      <c r="R542" t="s">
        <v>80</v>
      </c>
      <c r="S542">
        <v>78</v>
      </c>
      <c r="T542">
        <v>74</v>
      </c>
      <c r="U542" t="s">
        <v>80</v>
      </c>
      <c r="V542" t="s">
        <v>80</v>
      </c>
      <c r="W542">
        <v>78</v>
      </c>
      <c r="X542">
        <v>78</v>
      </c>
      <c r="Y542" t="s">
        <v>80</v>
      </c>
      <c r="Z542" t="s">
        <v>80</v>
      </c>
      <c r="AA542">
        <v>87</v>
      </c>
      <c r="AB542">
        <v>88</v>
      </c>
      <c r="AC542" t="s">
        <v>80</v>
      </c>
      <c r="AD542" t="s">
        <v>80</v>
      </c>
      <c r="AE542">
        <v>98</v>
      </c>
      <c r="AF542">
        <v>102</v>
      </c>
      <c r="AG542" t="s">
        <v>80</v>
      </c>
      <c r="AH542" t="s">
        <v>80</v>
      </c>
      <c r="AI542">
        <v>92</v>
      </c>
      <c r="AJ542">
        <v>90</v>
      </c>
      <c r="AK542" t="s">
        <v>80</v>
      </c>
      <c r="AL542" t="s">
        <v>80</v>
      </c>
      <c r="AM542">
        <v>93</v>
      </c>
      <c r="AN542">
        <v>85</v>
      </c>
      <c r="AO542" t="s">
        <v>80</v>
      </c>
      <c r="AP542" t="s">
        <v>80</v>
      </c>
      <c r="AQ542">
        <v>91</v>
      </c>
      <c r="AR542">
        <v>95</v>
      </c>
      <c r="AS542" t="s">
        <v>80</v>
      </c>
      <c r="AT542" t="s">
        <v>80</v>
      </c>
      <c r="AU542">
        <v>62</v>
      </c>
      <c r="AV542">
        <v>66</v>
      </c>
      <c r="AW542">
        <v>1</v>
      </c>
      <c r="AX542" t="s">
        <v>80</v>
      </c>
      <c r="AY542">
        <v>78</v>
      </c>
      <c r="AZ542">
        <v>82</v>
      </c>
      <c r="BA542" t="s">
        <v>80</v>
      </c>
      <c r="BB542" t="s">
        <v>80</v>
      </c>
      <c r="BC542" s="20">
        <f t="shared" si="95"/>
        <v>947</v>
      </c>
      <c r="BD542" s="20">
        <f t="shared" si="96"/>
        <v>943</v>
      </c>
      <c r="BG542">
        <v>84</v>
      </c>
      <c r="BH542">
        <v>76</v>
      </c>
      <c r="BI542" t="s">
        <v>80</v>
      </c>
      <c r="BJ542" t="s">
        <v>80</v>
      </c>
      <c r="BK542">
        <v>73</v>
      </c>
      <c r="BL542">
        <v>78</v>
      </c>
      <c r="BM542" t="s">
        <v>80</v>
      </c>
      <c r="BN542" t="s">
        <v>80</v>
      </c>
      <c r="BO542">
        <v>85</v>
      </c>
      <c r="BP542">
        <v>83</v>
      </c>
      <c r="BQ542" t="s">
        <v>80</v>
      </c>
      <c r="BR542" t="s">
        <v>80</v>
      </c>
      <c r="BS542">
        <v>81</v>
      </c>
      <c r="BT542">
        <v>87</v>
      </c>
      <c r="BU542" t="s">
        <v>80</v>
      </c>
      <c r="BV542" t="s">
        <v>80</v>
      </c>
      <c r="BW542">
        <v>85</v>
      </c>
      <c r="BX542">
        <v>93</v>
      </c>
      <c r="BY542" t="s">
        <v>80</v>
      </c>
      <c r="BZ542" t="s">
        <v>80</v>
      </c>
      <c r="CA542" s="20">
        <f t="shared" si="97"/>
        <v>408</v>
      </c>
      <c r="CB542" s="20">
        <f t="shared" si="98"/>
        <v>417</v>
      </c>
      <c r="CE542">
        <f t="shared" si="99"/>
        <v>1355</v>
      </c>
      <c r="CF542">
        <f t="shared" si="100"/>
        <v>1360</v>
      </c>
      <c r="CG542">
        <f t="shared" si="101"/>
        <v>0</v>
      </c>
      <c r="CH542">
        <f t="shared" si="102"/>
        <v>0</v>
      </c>
    </row>
    <row r="543" spans="1:86" hidden="1" x14ac:dyDescent="0.25">
      <c r="A543" t="s">
        <v>802</v>
      </c>
      <c r="B543" t="s">
        <v>803</v>
      </c>
      <c r="C543" t="s">
        <v>83</v>
      </c>
      <c r="D543" t="s">
        <v>147</v>
      </c>
      <c r="E543" t="s">
        <v>804</v>
      </c>
      <c r="F543" t="s">
        <v>109</v>
      </c>
      <c r="G543" t="s">
        <v>80</v>
      </c>
      <c r="H543">
        <v>1</v>
      </c>
      <c r="I543" t="s">
        <v>80</v>
      </c>
      <c r="J543" t="s">
        <v>80</v>
      </c>
      <c r="K543">
        <v>1</v>
      </c>
      <c r="L543" t="s">
        <v>80</v>
      </c>
      <c r="M543" t="s">
        <v>80</v>
      </c>
      <c r="N543" t="s">
        <v>80</v>
      </c>
      <c r="O543">
        <v>103</v>
      </c>
      <c r="P543">
        <v>96</v>
      </c>
      <c r="Q543" t="s">
        <v>80</v>
      </c>
      <c r="R543" t="s">
        <v>80</v>
      </c>
      <c r="S543">
        <v>80</v>
      </c>
      <c r="T543">
        <v>80</v>
      </c>
      <c r="U543" t="s">
        <v>80</v>
      </c>
      <c r="V543" t="s">
        <v>80</v>
      </c>
      <c r="W543">
        <v>106</v>
      </c>
      <c r="X543">
        <v>106</v>
      </c>
      <c r="Y543" t="s">
        <v>80</v>
      </c>
      <c r="Z543">
        <v>1</v>
      </c>
      <c r="AA543">
        <v>116</v>
      </c>
      <c r="AB543">
        <v>120</v>
      </c>
      <c r="AC543">
        <v>1</v>
      </c>
      <c r="AD543" t="s">
        <v>80</v>
      </c>
      <c r="AE543">
        <v>104</v>
      </c>
      <c r="AF543">
        <v>97</v>
      </c>
      <c r="AG543">
        <v>3</v>
      </c>
      <c r="AH543" t="s">
        <v>80</v>
      </c>
      <c r="AI543">
        <v>127</v>
      </c>
      <c r="AJ543">
        <v>126</v>
      </c>
      <c r="AK543">
        <v>2</v>
      </c>
      <c r="AL543">
        <v>1</v>
      </c>
      <c r="AM543">
        <v>110</v>
      </c>
      <c r="AN543">
        <v>117</v>
      </c>
      <c r="AO543">
        <v>1</v>
      </c>
      <c r="AP543" t="s">
        <v>80</v>
      </c>
      <c r="AQ543">
        <v>106</v>
      </c>
      <c r="AR543">
        <v>101</v>
      </c>
      <c r="AS543">
        <v>1</v>
      </c>
      <c r="AT543" t="s">
        <v>80</v>
      </c>
      <c r="AU543">
        <v>93</v>
      </c>
      <c r="AV543">
        <v>95</v>
      </c>
      <c r="AW543" t="s">
        <v>80</v>
      </c>
      <c r="AX543" t="s">
        <v>80</v>
      </c>
      <c r="AY543">
        <v>96</v>
      </c>
      <c r="AZ543">
        <v>101</v>
      </c>
      <c r="BA543" t="s">
        <v>80</v>
      </c>
      <c r="BB543" t="s">
        <v>80</v>
      </c>
      <c r="BG543">
        <v>107</v>
      </c>
      <c r="BH543">
        <v>100</v>
      </c>
      <c r="BI543">
        <v>2</v>
      </c>
      <c r="BJ543" t="s">
        <v>80</v>
      </c>
      <c r="BK543">
        <v>98</v>
      </c>
      <c r="BL543">
        <v>102</v>
      </c>
      <c r="BM543">
        <v>3</v>
      </c>
      <c r="BN543" t="s">
        <v>80</v>
      </c>
      <c r="BO543">
        <v>102</v>
      </c>
      <c r="BP543">
        <v>102</v>
      </c>
      <c r="BQ543">
        <v>2</v>
      </c>
      <c r="BR543" t="s">
        <v>80</v>
      </c>
      <c r="BS543">
        <v>94</v>
      </c>
      <c r="BT543">
        <v>98</v>
      </c>
      <c r="BU543">
        <v>3</v>
      </c>
      <c r="BV543" t="s">
        <v>80</v>
      </c>
      <c r="BW543">
        <v>56</v>
      </c>
      <c r="BX543">
        <v>58</v>
      </c>
      <c r="BY543" t="s">
        <v>80</v>
      </c>
      <c r="BZ543" t="s">
        <v>80</v>
      </c>
      <c r="CA543" s="20">
        <f t="shared" si="97"/>
        <v>457</v>
      </c>
      <c r="CB543" s="20">
        <f t="shared" si="98"/>
        <v>460</v>
      </c>
      <c r="CE543">
        <f t="shared" si="99"/>
        <v>457</v>
      </c>
      <c r="CF543">
        <f t="shared" si="100"/>
        <v>460</v>
      </c>
      <c r="CG543">
        <f t="shared" si="101"/>
        <v>0</v>
      </c>
      <c r="CH543">
        <f t="shared" si="102"/>
        <v>0</v>
      </c>
    </row>
    <row r="544" spans="1:86" hidden="1" x14ac:dyDescent="0.25">
      <c r="A544" t="s">
        <v>166</v>
      </c>
      <c r="B544" t="s">
        <v>127</v>
      </c>
      <c r="C544" t="s">
        <v>89</v>
      </c>
      <c r="D544" t="s">
        <v>156</v>
      </c>
      <c r="E544" t="s">
        <v>167</v>
      </c>
      <c r="F544" t="s">
        <v>92</v>
      </c>
      <c r="G544" t="s">
        <v>80</v>
      </c>
      <c r="H544" t="s">
        <v>80</v>
      </c>
      <c r="I544" t="s">
        <v>80</v>
      </c>
      <c r="J544" t="s">
        <v>80</v>
      </c>
      <c r="K544" t="s">
        <v>80</v>
      </c>
      <c r="L544" t="s">
        <v>80</v>
      </c>
      <c r="M544" t="s">
        <v>80</v>
      </c>
      <c r="N544" t="s">
        <v>80</v>
      </c>
      <c r="O544" t="s">
        <v>80</v>
      </c>
      <c r="P544" t="s">
        <v>80</v>
      </c>
      <c r="Q544" t="s">
        <v>80</v>
      </c>
      <c r="R544" t="s">
        <v>80</v>
      </c>
      <c r="S544" t="s">
        <v>80</v>
      </c>
      <c r="T544" t="s">
        <v>80</v>
      </c>
      <c r="U544" t="s">
        <v>80</v>
      </c>
      <c r="V544" t="s">
        <v>80</v>
      </c>
      <c r="W544" t="s">
        <v>80</v>
      </c>
      <c r="X544" t="s">
        <v>80</v>
      </c>
      <c r="Y544" t="s">
        <v>80</v>
      </c>
      <c r="Z544" t="s">
        <v>80</v>
      </c>
      <c r="AA544" t="s">
        <v>80</v>
      </c>
      <c r="AB544" t="s">
        <v>80</v>
      </c>
      <c r="AC544" t="s">
        <v>80</v>
      </c>
      <c r="AD544" t="s">
        <v>80</v>
      </c>
      <c r="AE544" t="s">
        <v>80</v>
      </c>
      <c r="AF544" t="s">
        <v>80</v>
      </c>
      <c r="AG544" t="s">
        <v>80</v>
      </c>
      <c r="AH544" t="s">
        <v>80</v>
      </c>
      <c r="AI544" t="s">
        <v>80</v>
      </c>
      <c r="AJ544" t="s">
        <v>80</v>
      </c>
      <c r="AK544" t="s">
        <v>80</v>
      </c>
      <c r="AL544" t="s">
        <v>80</v>
      </c>
      <c r="AM544" t="s">
        <v>80</v>
      </c>
      <c r="AN544" t="s">
        <v>80</v>
      </c>
      <c r="AO544" t="s">
        <v>80</v>
      </c>
      <c r="AP544" t="s">
        <v>80</v>
      </c>
      <c r="AQ544" t="s">
        <v>80</v>
      </c>
      <c r="AR544" t="s">
        <v>80</v>
      </c>
      <c r="AS544" t="s">
        <v>80</v>
      </c>
      <c r="AT544" t="s">
        <v>80</v>
      </c>
      <c r="AU544" t="s">
        <v>80</v>
      </c>
      <c r="AV544" t="s">
        <v>80</v>
      </c>
      <c r="AW544" t="s">
        <v>80</v>
      </c>
      <c r="AX544" t="s">
        <v>80</v>
      </c>
      <c r="AY544" t="s">
        <v>80</v>
      </c>
      <c r="AZ544" t="s">
        <v>80</v>
      </c>
      <c r="BA544" t="s">
        <v>80</v>
      </c>
      <c r="BB544" t="s">
        <v>80</v>
      </c>
      <c r="BG544" t="s">
        <v>80</v>
      </c>
      <c r="BH544" t="s">
        <v>80</v>
      </c>
      <c r="BI544" t="s">
        <v>80</v>
      </c>
      <c r="BJ544" t="s">
        <v>80</v>
      </c>
      <c r="BK544" t="s">
        <v>80</v>
      </c>
      <c r="BL544" t="s">
        <v>80</v>
      </c>
      <c r="BM544" t="s">
        <v>80</v>
      </c>
      <c r="BN544" t="s">
        <v>80</v>
      </c>
      <c r="BO544" t="s">
        <v>80</v>
      </c>
      <c r="BP544" t="s">
        <v>80</v>
      </c>
      <c r="BQ544" t="s">
        <v>80</v>
      </c>
      <c r="BR544" t="s">
        <v>80</v>
      </c>
      <c r="BS544">
        <v>623</v>
      </c>
      <c r="BT544">
        <v>608</v>
      </c>
      <c r="BU544" t="s">
        <v>80</v>
      </c>
      <c r="BV544" t="s">
        <v>80</v>
      </c>
      <c r="BW544">
        <v>658</v>
      </c>
      <c r="BX544">
        <v>673</v>
      </c>
      <c r="BY544" t="s">
        <v>80</v>
      </c>
      <c r="BZ544" t="s">
        <v>80</v>
      </c>
      <c r="CE544">
        <f t="shared" si="99"/>
        <v>0</v>
      </c>
      <c r="CF544">
        <f t="shared" si="100"/>
        <v>0</v>
      </c>
      <c r="CG544">
        <f t="shared" si="101"/>
        <v>0</v>
      </c>
      <c r="CH544">
        <f t="shared" si="102"/>
        <v>0</v>
      </c>
    </row>
    <row r="545" spans="1:86" hidden="1" x14ac:dyDescent="0.25">
      <c r="A545" t="s">
        <v>168</v>
      </c>
      <c r="B545" t="s">
        <v>127</v>
      </c>
      <c r="C545" t="s">
        <v>89</v>
      </c>
      <c r="D545" t="s">
        <v>169</v>
      </c>
      <c r="E545" t="s">
        <v>170</v>
      </c>
      <c r="F545" t="s">
        <v>109</v>
      </c>
      <c r="G545" t="s">
        <v>80</v>
      </c>
      <c r="H545" t="s">
        <v>80</v>
      </c>
      <c r="I545" t="s">
        <v>80</v>
      </c>
      <c r="J545" t="s">
        <v>80</v>
      </c>
      <c r="K545" t="s">
        <v>80</v>
      </c>
      <c r="L545" t="s">
        <v>80</v>
      </c>
      <c r="M545" t="s">
        <v>80</v>
      </c>
      <c r="N545" t="s">
        <v>80</v>
      </c>
      <c r="O545" t="s">
        <v>80</v>
      </c>
      <c r="P545" t="s">
        <v>80</v>
      </c>
      <c r="Q545" t="s">
        <v>80</v>
      </c>
      <c r="R545" t="s">
        <v>80</v>
      </c>
      <c r="S545" t="s">
        <v>80</v>
      </c>
      <c r="T545" t="s">
        <v>80</v>
      </c>
      <c r="U545" t="s">
        <v>80</v>
      </c>
      <c r="V545" t="s">
        <v>80</v>
      </c>
      <c r="W545" t="s">
        <v>80</v>
      </c>
      <c r="X545" t="s">
        <v>80</v>
      </c>
      <c r="Y545" t="s">
        <v>80</v>
      </c>
      <c r="Z545" t="s">
        <v>80</v>
      </c>
      <c r="AA545" t="s">
        <v>80</v>
      </c>
      <c r="AB545" t="s">
        <v>80</v>
      </c>
      <c r="AC545" t="s">
        <v>80</v>
      </c>
      <c r="AD545" t="s">
        <v>80</v>
      </c>
      <c r="AE545" t="s">
        <v>80</v>
      </c>
      <c r="AF545" t="s">
        <v>80</v>
      </c>
      <c r="AG545" t="s">
        <v>80</v>
      </c>
      <c r="AH545" t="s">
        <v>80</v>
      </c>
      <c r="AI545" t="s">
        <v>80</v>
      </c>
      <c r="AJ545" t="s">
        <v>80</v>
      </c>
      <c r="AK545" t="s">
        <v>80</v>
      </c>
      <c r="AL545" t="s">
        <v>80</v>
      </c>
      <c r="AM545" t="s">
        <v>80</v>
      </c>
      <c r="AN545" t="s">
        <v>80</v>
      </c>
      <c r="AO545" t="s">
        <v>80</v>
      </c>
      <c r="AP545" t="s">
        <v>80</v>
      </c>
      <c r="AQ545" t="s">
        <v>80</v>
      </c>
      <c r="AR545" t="s">
        <v>80</v>
      </c>
      <c r="AS545" t="s">
        <v>80</v>
      </c>
      <c r="AT545" t="s">
        <v>80</v>
      </c>
      <c r="AU545" t="s">
        <v>80</v>
      </c>
      <c r="AV545" t="s">
        <v>80</v>
      </c>
      <c r="AW545" t="s">
        <v>80</v>
      </c>
      <c r="AX545" t="s">
        <v>80</v>
      </c>
      <c r="AY545" t="s">
        <v>80</v>
      </c>
      <c r="AZ545" t="s">
        <v>80</v>
      </c>
      <c r="BA545" t="s">
        <v>80</v>
      </c>
      <c r="BB545" t="s">
        <v>80</v>
      </c>
      <c r="BG545" t="s">
        <v>80</v>
      </c>
      <c r="BH545" t="s">
        <v>80</v>
      </c>
      <c r="BI545" t="s">
        <v>80</v>
      </c>
      <c r="BJ545" t="s">
        <v>80</v>
      </c>
      <c r="BK545" t="s">
        <v>80</v>
      </c>
      <c r="BL545" t="s">
        <v>80</v>
      </c>
      <c r="BM545" t="s">
        <v>80</v>
      </c>
      <c r="BN545" t="s">
        <v>80</v>
      </c>
      <c r="BO545" t="s">
        <v>80</v>
      </c>
      <c r="BP545" t="s">
        <v>80</v>
      </c>
      <c r="BQ545" t="s">
        <v>80</v>
      </c>
      <c r="BR545" t="s">
        <v>80</v>
      </c>
      <c r="BS545">
        <v>48</v>
      </c>
      <c r="BT545">
        <v>43</v>
      </c>
      <c r="BU545">
        <v>12</v>
      </c>
      <c r="BV545" t="s">
        <v>80</v>
      </c>
      <c r="BW545">
        <v>39</v>
      </c>
      <c r="BX545">
        <v>44</v>
      </c>
      <c r="BY545">
        <v>10</v>
      </c>
      <c r="BZ545" t="s">
        <v>80</v>
      </c>
      <c r="CE545">
        <f t="shared" si="99"/>
        <v>0</v>
      </c>
      <c r="CF545">
        <f t="shared" si="100"/>
        <v>0</v>
      </c>
      <c r="CG545">
        <f t="shared" si="101"/>
        <v>0</v>
      </c>
      <c r="CH545">
        <f t="shared" si="102"/>
        <v>0</v>
      </c>
    </row>
    <row r="546" spans="1:86" hidden="1" x14ac:dyDescent="0.25">
      <c r="A546" t="s">
        <v>171</v>
      </c>
      <c r="B546" t="s">
        <v>127</v>
      </c>
      <c r="C546" t="s">
        <v>106</v>
      </c>
      <c r="D546" t="s">
        <v>107</v>
      </c>
      <c r="E546" t="s">
        <v>172</v>
      </c>
      <c r="F546" t="s">
        <v>92</v>
      </c>
      <c r="G546" t="s">
        <v>80</v>
      </c>
      <c r="H546" t="s">
        <v>80</v>
      </c>
      <c r="I546" t="s">
        <v>80</v>
      </c>
      <c r="J546" t="s">
        <v>80</v>
      </c>
      <c r="K546" t="s">
        <v>80</v>
      </c>
      <c r="L546" t="s">
        <v>80</v>
      </c>
      <c r="M546" t="s">
        <v>80</v>
      </c>
      <c r="N546" t="s">
        <v>80</v>
      </c>
      <c r="O546" t="s">
        <v>80</v>
      </c>
      <c r="P546" t="s">
        <v>80</v>
      </c>
      <c r="Q546" t="s">
        <v>80</v>
      </c>
      <c r="R546" t="s">
        <v>80</v>
      </c>
      <c r="S546" t="s">
        <v>80</v>
      </c>
      <c r="T546" t="s">
        <v>80</v>
      </c>
      <c r="U546" t="s">
        <v>80</v>
      </c>
      <c r="V546" t="s">
        <v>80</v>
      </c>
      <c r="W546" t="s">
        <v>80</v>
      </c>
      <c r="X546" t="s">
        <v>80</v>
      </c>
      <c r="Y546" t="s">
        <v>80</v>
      </c>
      <c r="Z546" t="s">
        <v>80</v>
      </c>
      <c r="AA546" t="s">
        <v>80</v>
      </c>
      <c r="AB546" t="s">
        <v>80</v>
      </c>
      <c r="AC546" t="s">
        <v>80</v>
      </c>
      <c r="AD546" t="s">
        <v>80</v>
      </c>
      <c r="AE546" t="s">
        <v>80</v>
      </c>
      <c r="AF546" t="s">
        <v>80</v>
      </c>
      <c r="AG546" t="s">
        <v>80</v>
      </c>
      <c r="AH546" t="s">
        <v>80</v>
      </c>
      <c r="AI546" t="s">
        <v>80</v>
      </c>
      <c r="AJ546" t="s">
        <v>80</v>
      </c>
      <c r="AK546" t="s">
        <v>80</v>
      </c>
      <c r="AL546" t="s">
        <v>80</v>
      </c>
      <c r="AM546" t="s">
        <v>80</v>
      </c>
      <c r="AN546" t="s">
        <v>80</v>
      </c>
      <c r="AO546" t="s">
        <v>80</v>
      </c>
      <c r="AP546" t="s">
        <v>80</v>
      </c>
      <c r="AQ546" t="s">
        <v>80</v>
      </c>
      <c r="AR546" t="s">
        <v>80</v>
      </c>
      <c r="AS546" t="s">
        <v>80</v>
      </c>
      <c r="AT546" t="s">
        <v>80</v>
      </c>
      <c r="AU546" t="s">
        <v>80</v>
      </c>
      <c r="AV546" t="s">
        <v>80</v>
      </c>
      <c r="AW546" t="s">
        <v>80</v>
      </c>
      <c r="AX546" t="s">
        <v>80</v>
      </c>
      <c r="AY546" t="s">
        <v>80</v>
      </c>
      <c r="AZ546" t="s">
        <v>80</v>
      </c>
      <c r="BA546" t="s">
        <v>80</v>
      </c>
      <c r="BB546" t="s">
        <v>80</v>
      </c>
      <c r="BG546" t="s">
        <v>80</v>
      </c>
      <c r="BH546" t="s">
        <v>80</v>
      </c>
      <c r="BI546" t="s">
        <v>80</v>
      </c>
      <c r="BJ546" t="s">
        <v>80</v>
      </c>
      <c r="BK546" t="s">
        <v>80</v>
      </c>
      <c r="BL546" t="s">
        <v>80</v>
      </c>
      <c r="BM546" t="s">
        <v>80</v>
      </c>
      <c r="BN546" t="s">
        <v>80</v>
      </c>
      <c r="BO546" t="s">
        <v>80</v>
      </c>
      <c r="BP546" t="s">
        <v>80</v>
      </c>
      <c r="BQ546" t="s">
        <v>80</v>
      </c>
      <c r="BR546" t="s">
        <v>80</v>
      </c>
      <c r="BS546">
        <v>16</v>
      </c>
      <c r="BT546">
        <v>16</v>
      </c>
      <c r="BU546">
        <v>1</v>
      </c>
      <c r="BV546" t="s">
        <v>80</v>
      </c>
      <c r="BW546">
        <v>23</v>
      </c>
      <c r="BX546">
        <v>23</v>
      </c>
      <c r="BY546" t="s">
        <v>80</v>
      </c>
      <c r="BZ546" t="s">
        <v>80</v>
      </c>
      <c r="CE546">
        <f t="shared" si="99"/>
        <v>0</v>
      </c>
      <c r="CF546">
        <f t="shared" si="100"/>
        <v>0</v>
      </c>
      <c r="CG546">
        <f t="shared" si="101"/>
        <v>0</v>
      </c>
      <c r="CH546">
        <f t="shared" si="102"/>
        <v>0</v>
      </c>
    </row>
    <row r="547" spans="1:86" hidden="1" x14ac:dyDescent="0.25">
      <c r="A547" t="s">
        <v>293</v>
      </c>
      <c r="B547" t="s">
        <v>127</v>
      </c>
      <c r="C547" t="s">
        <v>89</v>
      </c>
      <c r="D547" t="s">
        <v>294</v>
      </c>
      <c r="E547" t="s">
        <v>295</v>
      </c>
      <c r="F547" t="s">
        <v>109</v>
      </c>
      <c r="G547" t="s">
        <v>80</v>
      </c>
      <c r="H547" t="s">
        <v>80</v>
      </c>
      <c r="I547" t="s">
        <v>80</v>
      </c>
      <c r="J547" t="s">
        <v>80</v>
      </c>
      <c r="K547" t="s">
        <v>80</v>
      </c>
      <c r="L547" t="s">
        <v>80</v>
      </c>
      <c r="M547" t="s">
        <v>80</v>
      </c>
      <c r="N547" t="s">
        <v>80</v>
      </c>
      <c r="O547" t="s">
        <v>80</v>
      </c>
      <c r="P547" t="s">
        <v>80</v>
      </c>
      <c r="Q547" t="s">
        <v>80</v>
      </c>
      <c r="R547" t="s">
        <v>80</v>
      </c>
      <c r="S547" t="s">
        <v>80</v>
      </c>
      <c r="T547" t="s">
        <v>80</v>
      </c>
      <c r="U547" t="s">
        <v>80</v>
      </c>
      <c r="V547" t="s">
        <v>80</v>
      </c>
      <c r="W547" t="s">
        <v>80</v>
      </c>
      <c r="X547" t="s">
        <v>80</v>
      </c>
      <c r="Y547" t="s">
        <v>80</v>
      </c>
      <c r="Z547" t="s">
        <v>80</v>
      </c>
      <c r="AA547" t="s">
        <v>80</v>
      </c>
      <c r="AB547" t="s">
        <v>80</v>
      </c>
      <c r="AC547" t="s">
        <v>80</v>
      </c>
      <c r="AD547" t="s">
        <v>80</v>
      </c>
      <c r="AE547" t="s">
        <v>80</v>
      </c>
      <c r="AF547" t="s">
        <v>80</v>
      </c>
      <c r="AG547" t="s">
        <v>80</v>
      </c>
      <c r="AH547" t="s">
        <v>80</v>
      </c>
      <c r="AI547" t="s">
        <v>80</v>
      </c>
      <c r="AJ547" t="s">
        <v>80</v>
      </c>
      <c r="AK547" t="s">
        <v>80</v>
      </c>
      <c r="AL547" t="s">
        <v>80</v>
      </c>
      <c r="AM547" t="s">
        <v>80</v>
      </c>
      <c r="AN547" t="s">
        <v>80</v>
      </c>
      <c r="AO547" t="s">
        <v>80</v>
      </c>
      <c r="AP547" t="s">
        <v>80</v>
      </c>
      <c r="AQ547" t="s">
        <v>80</v>
      </c>
      <c r="AR547" t="s">
        <v>80</v>
      </c>
      <c r="AS547" t="s">
        <v>80</v>
      </c>
      <c r="AT547" t="s">
        <v>80</v>
      </c>
      <c r="AU547" t="s">
        <v>80</v>
      </c>
      <c r="AV547" t="s">
        <v>80</v>
      </c>
      <c r="AW547" t="s">
        <v>80</v>
      </c>
      <c r="AX547" t="s">
        <v>80</v>
      </c>
      <c r="AY547" t="s">
        <v>80</v>
      </c>
      <c r="AZ547" t="s">
        <v>80</v>
      </c>
      <c r="BA547" t="s">
        <v>80</v>
      </c>
      <c r="BB547" t="s">
        <v>80</v>
      </c>
      <c r="BG547" t="s">
        <v>80</v>
      </c>
      <c r="BH547" t="s">
        <v>80</v>
      </c>
      <c r="BI547" t="s">
        <v>80</v>
      </c>
      <c r="BJ547" t="s">
        <v>80</v>
      </c>
      <c r="BK547" t="s">
        <v>80</v>
      </c>
      <c r="BL547" t="s">
        <v>80</v>
      </c>
      <c r="BM547" t="s">
        <v>80</v>
      </c>
      <c r="BN547" t="s">
        <v>80</v>
      </c>
      <c r="BO547" t="s">
        <v>80</v>
      </c>
      <c r="BP547" t="s">
        <v>80</v>
      </c>
      <c r="BQ547" t="s">
        <v>80</v>
      </c>
      <c r="BR547" t="s">
        <v>80</v>
      </c>
      <c r="BS547">
        <v>84</v>
      </c>
      <c r="BT547">
        <v>78</v>
      </c>
      <c r="BU547">
        <v>25</v>
      </c>
      <c r="BV547" t="s">
        <v>80</v>
      </c>
      <c r="BW547">
        <v>57</v>
      </c>
      <c r="BX547">
        <v>63</v>
      </c>
      <c r="BY547">
        <v>16</v>
      </c>
      <c r="BZ547" t="s">
        <v>80</v>
      </c>
      <c r="CE547">
        <f t="shared" si="99"/>
        <v>0</v>
      </c>
      <c r="CF547">
        <f t="shared" si="100"/>
        <v>0</v>
      </c>
      <c r="CG547">
        <f t="shared" si="101"/>
        <v>0</v>
      </c>
      <c r="CH547">
        <f t="shared" si="102"/>
        <v>0</v>
      </c>
    </row>
    <row r="548" spans="1:86" hidden="1" x14ac:dyDescent="0.25">
      <c r="A548" t="s">
        <v>293</v>
      </c>
      <c r="B548" t="s">
        <v>127</v>
      </c>
      <c r="C548" t="s">
        <v>89</v>
      </c>
      <c r="D548" t="s">
        <v>294</v>
      </c>
      <c r="E548" t="s">
        <v>295</v>
      </c>
      <c r="F548" t="s">
        <v>120</v>
      </c>
      <c r="G548" t="s">
        <v>80</v>
      </c>
      <c r="H548" t="s">
        <v>80</v>
      </c>
      <c r="I548" t="s">
        <v>80</v>
      </c>
      <c r="J548" t="s">
        <v>80</v>
      </c>
      <c r="K548" t="s">
        <v>80</v>
      </c>
      <c r="L548" t="s">
        <v>80</v>
      </c>
      <c r="M548" t="s">
        <v>80</v>
      </c>
      <c r="N548" t="s">
        <v>80</v>
      </c>
      <c r="O548" t="s">
        <v>80</v>
      </c>
      <c r="P548" t="s">
        <v>80</v>
      </c>
      <c r="Q548" t="s">
        <v>80</v>
      </c>
      <c r="R548" t="s">
        <v>80</v>
      </c>
      <c r="S548" t="s">
        <v>80</v>
      </c>
      <c r="T548" t="s">
        <v>80</v>
      </c>
      <c r="U548" t="s">
        <v>80</v>
      </c>
      <c r="V548" t="s">
        <v>80</v>
      </c>
      <c r="W548" t="s">
        <v>80</v>
      </c>
      <c r="X548" t="s">
        <v>80</v>
      </c>
      <c r="Y548" t="s">
        <v>80</v>
      </c>
      <c r="Z548" t="s">
        <v>80</v>
      </c>
      <c r="AA548" t="s">
        <v>80</v>
      </c>
      <c r="AB548" t="s">
        <v>80</v>
      </c>
      <c r="AC548" t="s">
        <v>80</v>
      </c>
      <c r="AD548" t="s">
        <v>80</v>
      </c>
      <c r="AE548" t="s">
        <v>80</v>
      </c>
      <c r="AF548" t="s">
        <v>80</v>
      </c>
      <c r="AG548" t="s">
        <v>80</v>
      </c>
      <c r="AH548" t="s">
        <v>80</v>
      </c>
      <c r="AI548" t="s">
        <v>80</v>
      </c>
      <c r="AJ548" t="s">
        <v>80</v>
      </c>
      <c r="AK548" t="s">
        <v>80</v>
      </c>
      <c r="AL548" t="s">
        <v>80</v>
      </c>
      <c r="AM548" t="s">
        <v>80</v>
      </c>
      <c r="AN548" t="s">
        <v>80</v>
      </c>
      <c r="AO548" t="s">
        <v>80</v>
      </c>
      <c r="AP548" t="s">
        <v>80</v>
      </c>
      <c r="AQ548" t="s">
        <v>80</v>
      </c>
      <c r="AR548" t="s">
        <v>80</v>
      </c>
      <c r="AS548" t="s">
        <v>80</v>
      </c>
      <c r="AT548" t="s">
        <v>80</v>
      </c>
      <c r="AU548" t="s">
        <v>80</v>
      </c>
      <c r="AV548" t="s">
        <v>80</v>
      </c>
      <c r="AW548" t="s">
        <v>80</v>
      </c>
      <c r="AX548" t="s">
        <v>80</v>
      </c>
      <c r="AY548" t="s">
        <v>80</v>
      </c>
      <c r="AZ548" t="s">
        <v>80</v>
      </c>
      <c r="BA548" t="s">
        <v>80</v>
      </c>
      <c r="BB548" t="s">
        <v>80</v>
      </c>
      <c r="BG548" t="s">
        <v>80</v>
      </c>
      <c r="BH548" t="s">
        <v>80</v>
      </c>
      <c r="BI548" t="s">
        <v>80</v>
      </c>
      <c r="BJ548" t="s">
        <v>80</v>
      </c>
      <c r="BK548" t="s">
        <v>80</v>
      </c>
      <c r="BL548" t="s">
        <v>80</v>
      </c>
      <c r="BM548" t="s">
        <v>80</v>
      </c>
      <c r="BN548" t="s">
        <v>80</v>
      </c>
      <c r="BO548" t="s">
        <v>80</v>
      </c>
      <c r="BP548" t="s">
        <v>80</v>
      </c>
      <c r="BQ548" t="s">
        <v>80</v>
      </c>
      <c r="BR548" t="s">
        <v>80</v>
      </c>
      <c r="BS548">
        <v>4</v>
      </c>
      <c r="BT548">
        <v>4</v>
      </c>
      <c r="BU548" t="s">
        <v>80</v>
      </c>
      <c r="BV548" t="s">
        <v>80</v>
      </c>
      <c r="BW548">
        <v>5</v>
      </c>
      <c r="BX548">
        <v>5</v>
      </c>
      <c r="BY548" t="s">
        <v>80</v>
      </c>
      <c r="BZ548" t="s">
        <v>80</v>
      </c>
      <c r="CE548">
        <f t="shared" si="99"/>
        <v>0</v>
      </c>
      <c r="CF548">
        <f t="shared" si="100"/>
        <v>0</v>
      </c>
      <c r="CG548">
        <f t="shared" si="101"/>
        <v>0</v>
      </c>
      <c r="CH548">
        <f t="shared" si="102"/>
        <v>0</v>
      </c>
    </row>
    <row r="549" spans="1:86" hidden="1" x14ac:dyDescent="0.25">
      <c r="A549" t="s">
        <v>191</v>
      </c>
      <c r="B549" t="s">
        <v>127</v>
      </c>
      <c r="C549" t="s">
        <v>106</v>
      </c>
      <c r="D549" t="s">
        <v>192</v>
      </c>
      <c r="E549" t="s">
        <v>193</v>
      </c>
      <c r="F549" t="s">
        <v>109</v>
      </c>
      <c r="G549" t="s">
        <v>80</v>
      </c>
      <c r="H549" t="s">
        <v>80</v>
      </c>
      <c r="I549" t="s">
        <v>80</v>
      </c>
      <c r="J549" t="s">
        <v>80</v>
      </c>
      <c r="K549" t="s">
        <v>80</v>
      </c>
      <c r="L549" t="s">
        <v>80</v>
      </c>
      <c r="M549" t="s">
        <v>80</v>
      </c>
      <c r="N549" t="s">
        <v>80</v>
      </c>
      <c r="O549" t="s">
        <v>80</v>
      </c>
      <c r="P549" t="s">
        <v>80</v>
      </c>
      <c r="Q549" t="s">
        <v>80</v>
      </c>
      <c r="R549" t="s">
        <v>80</v>
      </c>
      <c r="S549" t="s">
        <v>80</v>
      </c>
      <c r="T549" t="s">
        <v>80</v>
      </c>
      <c r="U549" t="s">
        <v>80</v>
      </c>
      <c r="V549" t="s">
        <v>80</v>
      </c>
      <c r="W549" t="s">
        <v>80</v>
      </c>
      <c r="X549" t="s">
        <v>80</v>
      </c>
      <c r="Y549" t="s">
        <v>80</v>
      </c>
      <c r="Z549" t="s">
        <v>80</v>
      </c>
      <c r="AA549" t="s">
        <v>80</v>
      </c>
      <c r="AB549" t="s">
        <v>80</v>
      </c>
      <c r="AC549" t="s">
        <v>80</v>
      </c>
      <c r="AD549" t="s">
        <v>80</v>
      </c>
      <c r="AE549" t="s">
        <v>80</v>
      </c>
      <c r="AF549" t="s">
        <v>80</v>
      </c>
      <c r="AG549" t="s">
        <v>80</v>
      </c>
      <c r="AH549" t="s">
        <v>80</v>
      </c>
      <c r="AI549" t="s">
        <v>80</v>
      </c>
      <c r="AJ549" t="s">
        <v>80</v>
      </c>
      <c r="AK549" t="s">
        <v>80</v>
      </c>
      <c r="AL549" t="s">
        <v>80</v>
      </c>
      <c r="AM549" t="s">
        <v>80</v>
      </c>
      <c r="AN549" t="s">
        <v>80</v>
      </c>
      <c r="AO549" t="s">
        <v>80</v>
      </c>
      <c r="AP549" t="s">
        <v>80</v>
      </c>
      <c r="AQ549" t="s">
        <v>80</v>
      </c>
      <c r="AR549" t="s">
        <v>80</v>
      </c>
      <c r="AS549" t="s">
        <v>80</v>
      </c>
      <c r="AT549" t="s">
        <v>80</v>
      </c>
      <c r="AU549" t="s">
        <v>80</v>
      </c>
      <c r="AV549" t="s">
        <v>80</v>
      </c>
      <c r="AW549" t="s">
        <v>80</v>
      </c>
      <c r="AX549" t="s">
        <v>80</v>
      </c>
      <c r="AY549" t="s">
        <v>80</v>
      </c>
      <c r="AZ549" t="s">
        <v>80</v>
      </c>
      <c r="BA549" t="s">
        <v>80</v>
      </c>
      <c r="BB549" t="s">
        <v>80</v>
      </c>
      <c r="BG549" t="s">
        <v>80</v>
      </c>
      <c r="BH549" t="s">
        <v>80</v>
      </c>
      <c r="BI549" t="s">
        <v>80</v>
      </c>
      <c r="BJ549" t="s">
        <v>80</v>
      </c>
      <c r="BK549" t="s">
        <v>80</v>
      </c>
      <c r="BL549" t="s">
        <v>80</v>
      </c>
      <c r="BM549" t="s">
        <v>80</v>
      </c>
      <c r="BN549" t="s">
        <v>80</v>
      </c>
      <c r="BO549" t="s">
        <v>80</v>
      </c>
      <c r="BP549" t="s">
        <v>80</v>
      </c>
      <c r="BQ549" t="s">
        <v>80</v>
      </c>
      <c r="BR549" t="s">
        <v>80</v>
      </c>
      <c r="BS549">
        <v>124</v>
      </c>
      <c r="BT549">
        <v>119</v>
      </c>
      <c r="BU549">
        <v>56</v>
      </c>
      <c r="BV549">
        <v>1</v>
      </c>
      <c r="BW549">
        <v>137</v>
      </c>
      <c r="BX549">
        <v>142</v>
      </c>
      <c r="BY549">
        <v>66</v>
      </c>
      <c r="BZ549">
        <v>4</v>
      </c>
      <c r="CE549">
        <f t="shared" si="99"/>
        <v>0</v>
      </c>
      <c r="CF549">
        <f t="shared" si="100"/>
        <v>0</v>
      </c>
      <c r="CG549">
        <f t="shared" si="101"/>
        <v>0</v>
      </c>
      <c r="CH549">
        <f t="shared" si="102"/>
        <v>0</v>
      </c>
    </row>
    <row r="550" spans="1:86" hidden="1" x14ac:dyDescent="0.25">
      <c r="A550" t="s">
        <v>173</v>
      </c>
      <c r="B550" t="s">
        <v>127</v>
      </c>
      <c r="C550" t="s">
        <v>100</v>
      </c>
      <c r="D550" t="s">
        <v>174</v>
      </c>
      <c r="E550" t="s">
        <v>175</v>
      </c>
      <c r="F550" t="s">
        <v>109</v>
      </c>
      <c r="G550" t="s">
        <v>80</v>
      </c>
      <c r="H550" t="s">
        <v>80</v>
      </c>
      <c r="I550" t="s">
        <v>80</v>
      </c>
      <c r="J550" t="s">
        <v>80</v>
      </c>
      <c r="K550" t="s">
        <v>80</v>
      </c>
      <c r="L550" t="s">
        <v>80</v>
      </c>
      <c r="M550" t="s">
        <v>80</v>
      </c>
      <c r="N550" t="s">
        <v>80</v>
      </c>
      <c r="O550" t="s">
        <v>80</v>
      </c>
      <c r="P550" t="s">
        <v>80</v>
      </c>
      <c r="Q550" t="s">
        <v>80</v>
      </c>
      <c r="R550" t="s">
        <v>80</v>
      </c>
      <c r="S550" t="s">
        <v>80</v>
      </c>
      <c r="T550" t="s">
        <v>80</v>
      </c>
      <c r="U550" t="s">
        <v>80</v>
      </c>
      <c r="V550" t="s">
        <v>80</v>
      </c>
      <c r="W550" t="s">
        <v>80</v>
      </c>
      <c r="X550" t="s">
        <v>80</v>
      </c>
      <c r="Y550" t="s">
        <v>80</v>
      </c>
      <c r="Z550" t="s">
        <v>80</v>
      </c>
      <c r="AA550" t="s">
        <v>80</v>
      </c>
      <c r="AB550" t="s">
        <v>80</v>
      </c>
      <c r="AC550" t="s">
        <v>80</v>
      </c>
      <c r="AD550" t="s">
        <v>80</v>
      </c>
      <c r="AE550" t="s">
        <v>80</v>
      </c>
      <c r="AF550" t="s">
        <v>80</v>
      </c>
      <c r="AG550" t="s">
        <v>80</v>
      </c>
      <c r="AH550" t="s">
        <v>80</v>
      </c>
      <c r="AI550" t="s">
        <v>80</v>
      </c>
      <c r="AJ550" t="s">
        <v>80</v>
      </c>
      <c r="AK550" t="s">
        <v>80</v>
      </c>
      <c r="AL550" t="s">
        <v>80</v>
      </c>
      <c r="AM550" t="s">
        <v>80</v>
      </c>
      <c r="AN550" t="s">
        <v>80</v>
      </c>
      <c r="AO550" t="s">
        <v>80</v>
      </c>
      <c r="AP550" t="s">
        <v>80</v>
      </c>
      <c r="AQ550" t="s">
        <v>80</v>
      </c>
      <c r="AR550" t="s">
        <v>80</v>
      </c>
      <c r="AS550" t="s">
        <v>80</v>
      </c>
      <c r="AT550" t="s">
        <v>80</v>
      </c>
      <c r="AU550" t="s">
        <v>80</v>
      </c>
      <c r="AV550" t="s">
        <v>80</v>
      </c>
      <c r="AW550" t="s">
        <v>80</v>
      </c>
      <c r="AX550" t="s">
        <v>80</v>
      </c>
      <c r="AY550" t="s">
        <v>80</v>
      </c>
      <c r="AZ550" t="s">
        <v>80</v>
      </c>
      <c r="BA550" t="s">
        <v>80</v>
      </c>
      <c r="BB550" t="s">
        <v>80</v>
      </c>
      <c r="BG550" t="s">
        <v>80</v>
      </c>
      <c r="BH550" t="s">
        <v>80</v>
      </c>
      <c r="BI550" t="s">
        <v>80</v>
      </c>
      <c r="BJ550" t="s">
        <v>80</v>
      </c>
      <c r="BK550" t="s">
        <v>80</v>
      </c>
      <c r="BL550" t="s">
        <v>80</v>
      </c>
      <c r="BM550" t="s">
        <v>80</v>
      </c>
      <c r="BN550" t="s">
        <v>80</v>
      </c>
      <c r="BO550" t="s">
        <v>80</v>
      </c>
      <c r="BP550" t="s">
        <v>80</v>
      </c>
      <c r="BQ550" t="s">
        <v>80</v>
      </c>
      <c r="BR550" t="s">
        <v>80</v>
      </c>
      <c r="BS550">
        <v>14</v>
      </c>
      <c r="BT550">
        <v>14</v>
      </c>
      <c r="BU550">
        <v>11</v>
      </c>
      <c r="BV550" t="s">
        <v>80</v>
      </c>
      <c r="BW550">
        <v>20</v>
      </c>
      <c r="BX550">
        <v>20</v>
      </c>
      <c r="BY550">
        <v>17</v>
      </c>
      <c r="BZ550">
        <v>1</v>
      </c>
      <c r="CE550">
        <f t="shared" si="99"/>
        <v>0</v>
      </c>
      <c r="CF550">
        <f t="shared" si="100"/>
        <v>0</v>
      </c>
      <c r="CG550">
        <f t="shared" si="101"/>
        <v>0</v>
      </c>
      <c r="CH550">
        <f t="shared" si="102"/>
        <v>0</v>
      </c>
    </row>
    <row r="551" spans="1:86" hidden="1" x14ac:dyDescent="0.25">
      <c r="A551" t="s">
        <v>176</v>
      </c>
      <c r="B551" t="s">
        <v>113</v>
      </c>
      <c r="C551" t="s">
        <v>100</v>
      </c>
      <c r="D551" t="s">
        <v>101</v>
      </c>
      <c r="E551" t="s">
        <v>177</v>
      </c>
      <c r="F551" t="s">
        <v>109</v>
      </c>
      <c r="G551" t="s">
        <v>80</v>
      </c>
      <c r="H551" t="s">
        <v>80</v>
      </c>
      <c r="I551" t="s">
        <v>80</v>
      </c>
      <c r="J551" t="s">
        <v>80</v>
      </c>
      <c r="K551" t="s">
        <v>80</v>
      </c>
      <c r="L551" t="s">
        <v>80</v>
      </c>
      <c r="M551" t="s">
        <v>80</v>
      </c>
      <c r="N551" t="s">
        <v>80</v>
      </c>
      <c r="O551" t="s">
        <v>80</v>
      </c>
      <c r="P551" t="s">
        <v>80</v>
      </c>
      <c r="Q551" t="s">
        <v>80</v>
      </c>
      <c r="R551" t="s">
        <v>80</v>
      </c>
      <c r="S551" t="s">
        <v>80</v>
      </c>
      <c r="T551" t="s">
        <v>80</v>
      </c>
      <c r="U551" t="s">
        <v>80</v>
      </c>
      <c r="V551" t="s">
        <v>80</v>
      </c>
      <c r="W551" t="s">
        <v>80</v>
      </c>
      <c r="X551" t="s">
        <v>80</v>
      </c>
      <c r="Y551" t="s">
        <v>80</v>
      </c>
      <c r="Z551" t="s">
        <v>80</v>
      </c>
      <c r="AA551" t="s">
        <v>80</v>
      </c>
      <c r="AB551" t="s">
        <v>80</v>
      </c>
      <c r="AC551" t="s">
        <v>80</v>
      </c>
      <c r="AD551" t="s">
        <v>80</v>
      </c>
      <c r="AE551" t="s">
        <v>80</v>
      </c>
      <c r="AF551" t="s">
        <v>80</v>
      </c>
      <c r="AG551" t="s">
        <v>80</v>
      </c>
      <c r="AH551" t="s">
        <v>80</v>
      </c>
      <c r="AI551" t="s">
        <v>80</v>
      </c>
      <c r="AJ551" t="s">
        <v>80</v>
      </c>
      <c r="AK551" t="s">
        <v>80</v>
      </c>
      <c r="AL551" t="s">
        <v>80</v>
      </c>
      <c r="AM551" t="s">
        <v>80</v>
      </c>
      <c r="AN551" t="s">
        <v>80</v>
      </c>
      <c r="AO551" t="s">
        <v>80</v>
      </c>
      <c r="AP551" t="s">
        <v>80</v>
      </c>
      <c r="AQ551" t="s">
        <v>80</v>
      </c>
      <c r="AR551" t="s">
        <v>80</v>
      </c>
      <c r="AS551" t="s">
        <v>80</v>
      </c>
      <c r="AT551" t="s">
        <v>80</v>
      </c>
      <c r="AU551" t="s">
        <v>80</v>
      </c>
      <c r="AV551" t="s">
        <v>80</v>
      </c>
      <c r="AW551" t="s">
        <v>80</v>
      </c>
      <c r="AX551" t="s">
        <v>80</v>
      </c>
      <c r="AY551">
        <v>428</v>
      </c>
      <c r="AZ551">
        <v>393</v>
      </c>
      <c r="BA551">
        <v>6</v>
      </c>
      <c r="BB551">
        <v>22</v>
      </c>
      <c r="BG551">
        <v>522</v>
      </c>
      <c r="BH551">
        <v>490</v>
      </c>
      <c r="BI551">
        <v>19</v>
      </c>
      <c r="BJ551">
        <v>34</v>
      </c>
      <c r="BK551">
        <v>463</v>
      </c>
      <c r="BL551">
        <v>467</v>
      </c>
      <c r="BM551">
        <v>6</v>
      </c>
      <c r="BN551">
        <v>30</v>
      </c>
      <c r="BO551">
        <v>473</v>
      </c>
      <c r="BP551">
        <v>471</v>
      </c>
      <c r="BQ551">
        <v>9</v>
      </c>
      <c r="BR551">
        <v>35</v>
      </c>
      <c r="BS551">
        <v>385</v>
      </c>
      <c r="BT551">
        <v>397</v>
      </c>
      <c r="BU551">
        <v>17</v>
      </c>
      <c r="BV551">
        <v>29</v>
      </c>
      <c r="BW551">
        <v>400</v>
      </c>
      <c r="BX551">
        <v>453</v>
      </c>
      <c r="BY551">
        <v>10</v>
      </c>
      <c r="BZ551">
        <v>24</v>
      </c>
      <c r="CA551" s="20">
        <f t="shared" si="97"/>
        <v>2243</v>
      </c>
      <c r="CB551" s="20">
        <f t="shared" si="98"/>
        <v>2278</v>
      </c>
      <c r="CC551" s="20">
        <f t="shared" si="105"/>
        <v>61</v>
      </c>
      <c r="CD551" s="20">
        <f t="shared" si="106"/>
        <v>152</v>
      </c>
      <c r="CE551">
        <f t="shared" si="99"/>
        <v>2243</v>
      </c>
      <c r="CF551">
        <f t="shared" si="100"/>
        <v>2278</v>
      </c>
      <c r="CG551">
        <f t="shared" si="101"/>
        <v>61</v>
      </c>
      <c r="CH551">
        <f t="shared" si="102"/>
        <v>152</v>
      </c>
    </row>
    <row r="552" spans="1:86" hidden="1" x14ac:dyDescent="0.25">
      <c r="A552" t="s">
        <v>176</v>
      </c>
      <c r="B552" t="s">
        <v>113</v>
      </c>
      <c r="C552" t="s">
        <v>100</v>
      </c>
      <c r="D552" t="s">
        <v>101</v>
      </c>
      <c r="E552" t="s">
        <v>177</v>
      </c>
      <c r="F552" t="s">
        <v>110</v>
      </c>
      <c r="G552" t="s">
        <v>80</v>
      </c>
      <c r="H552" t="s">
        <v>80</v>
      </c>
      <c r="I552" t="s">
        <v>80</v>
      </c>
      <c r="J552" t="s">
        <v>80</v>
      </c>
      <c r="K552" t="s">
        <v>80</v>
      </c>
      <c r="L552" t="s">
        <v>80</v>
      </c>
      <c r="M552" t="s">
        <v>80</v>
      </c>
      <c r="N552" t="s">
        <v>80</v>
      </c>
      <c r="O552" t="s">
        <v>80</v>
      </c>
      <c r="P552" t="s">
        <v>80</v>
      </c>
      <c r="Q552" t="s">
        <v>80</v>
      </c>
      <c r="R552" t="s">
        <v>80</v>
      </c>
      <c r="S552" t="s">
        <v>80</v>
      </c>
      <c r="T552" t="s">
        <v>80</v>
      </c>
      <c r="U552" t="s">
        <v>80</v>
      </c>
      <c r="V552" t="s">
        <v>80</v>
      </c>
      <c r="W552" t="s">
        <v>80</v>
      </c>
      <c r="X552" t="s">
        <v>80</v>
      </c>
      <c r="Y552" t="s">
        <v>80</v>
      </c>
      <c r="Z552" t="s">
        <v>80</v>
      </c>
      <c r="AA552" t="s">
        <v>80</v>
      </c>
      <c r="AB552" t="s">
        <v>80</v>
      </c>
      <c r="AC552" t="s">
        <v>80</v>
      </c>
      <c r="AD552" t="s">
        <v>80</v>
      </c>
      <c r="AE552" t="s">
        <v>80</v>
      </c>
      <c r="AF552" t="s">
        <v>80</v>
      </c>
      <c r="AG552" t="s">
        <v>80</v>
      </c>
      <c r="AH552" t="s">
        <v>80</v>
      </c>
      <c r="AI552" t="s">
        <v>80</v>
      </c>
      <c r="AJ552" t="s">
        <v>80</v>
      </c>
      <c r="AK552" t="s">
        <v>80</v>
      </c>
      <c r="AL552" t="s">
        <v>80</v>
      </c>
      <c r="AM552" t="s">
        <v>80</v>
      </c>
      <c r="AN552" t="s">
        <v>80</v>
      </c>
      <c r="AO552" t="s">
        <v>80</v>
      </c>
      <c r="AP552" t="s">
        <v>80</v>
      </c>
      <c r="AQ552" t="s">
        <v>80</v>
      </c>
      <c r="AR552" t="s">
        <v>80</v>
      </c>
      <c r="AS552" t="s">
        <v>80</v>
      </c>
      <c r="AT552" t="s">
        <v>80</v>
      </c>
      <c r="AU552" t="s">
        <v>80</v>
      </c>
      <c r="AV552" t="s">
        <v>80</v>
      </c>
      <c r="AW552" t="s">
        <v>80</v>
      </c>
      <c r="AX552" t="s">
        <v>80</v>
      </c>
      <c r="AY552">
        <v>23</v>
      </c>
      <c r="AZ552">
        <v>23</v>
      </c>
      <c r="BA552" t="s">
        <v>80</v>
      </c>
      <c r="BB552" t="s">
        <v>80</v>
      </c>
      <c r="BG552">
        <v>24</v>
      </c>
      <c r="BH552">
        <v>24</v>
      </c>
      <c r="BI552" t="s">
        <v>80</v>
      </c>
      <c r="BJ552" t="s">
        <v>80</v>
      </c>
      <c r="BK552">
        <v>33</v>
      </c>
      <c r="BL552">
        <v>33</v>
      </c>
      <c r="BM552" t="s">
        <v>80</v>
      </c>
      <c r="BN552" t="s">
        <v>80</v>
      </c>
      <c r="BO552">
        <v>32</v>
      </c>
      <c r="BP552">
        <v>32</v>
      </c>
      <c r="BQ552" t="s">
        <v>80</v>
      </c>
      <c r="BR552" t="s">
        <v>80</v>
      </c>
      <c r="BS552">
        <v>27</v>
      </c>
      <c r="BT552">
        <v>27</v>
      </c>
      <c r="BU552" t="s">
        <v>80</v>
      </c>
      <c r="BV552" t="s">
        <v>80</v>
      </c>
      <c r="BW552">
        <v>33</v>
      </c>
      <c r="BX552">
        <v>33</v>
      </c>
      <c r="BY552" t="s">
        <v>80</v>
      </c>
      <c r="BZ552" t="s">
        <v>80</v>
      </c>
      <c r="CA552" s="20">
        <f t="shared" si="97"/>
        <v>149</v>
      </c>
      <c r="CB552" s="20">
        <f t="shared" si="98"/>
        <v>149</v>
      </c>
      <c r="CE552">
        <f t="shared" si="99"/>
        <v>149</v>
      </c>
      <c r="CF552">
        <f t="shared" si="100"/>
        <v>149</v>
      </c>
      <c r="CG552">
        <f t="shared" si="101"/>
        <v>0</v>
      </c>
      <c r="CH552">
        <f t="shared" si="102"/>
        <v>0</v>
      </c>
    </row>
    <row r="553" spans="1:86" hidden="1" x14ac:dyDescent="0.25">
      <c r="A553" t="s">
        <v>176</v>
      </c>
      <c r="B553" t="s">
        <v>113</v>
      </c>
      <c r="C553" t="s">
        <v>100</v>
      </c>
      <c r="D553" t="s">
        <v>101</v>
      </c>
      <c r="E553" t="s">
        <v>177</v>
      </c>
      <c r="F553" t="s">
        <v>111</v>
      </c>
      <c r="G553" t="s">
        <v>80</v>
      </c>
      <c r="H553" t="s">
        <v>80</v>
      </c>
      <c r="I553" t="s">
        <v>80</v>
      </c>
      <c r="J553" t="s">
        <v>80</v>
      </c>
      <c r="K553" t="s">
        <v>80</v>
      </c>
      <c r="L553" t="s">
        <v>80</v>
      </c>
      <c r="M553" t="s">
        <v>80</v>
      </c>
      <c r="N553" t="s">
        <v>80</v>
      </c>
      <c r="O553" t="s">
        <v>80</v>
      </c>
      <c r="P553" t="s">
        <v>80</v>
      </c>
      <c r="Q553" t="s">
        <v>80</v>
      </c>
      <c r="R553" t="s">
        <v>80</v>
      </c>
      <c r="S553" t="s">
        <v>80</v>
      </c>
      <c r="T553" t="s">
        <v>80</v>
      </c>
      <c r="U553" t="s">
        <v>80</v>
      </c>
      <c r="V553" t="s">
        <v>80</v>
      </c>
      <c r="W553" t="s">
        <v>80</v>
      </c>
      <c r="X553" t="s">
        <v>80</v>
      </c>
      <c r="Y553" t="s">
        <v>80</v>
      </c>
      <c r="Z553" t="s">
        <v>80</v>
      </c>
      <c r="AA553" t="s">
        <v>80</v>
      </c>
      <c r="AB553" t="s">
        <v>80</v>
      </c>
      <c r="AC553" t="s">
        <v>80</v>
      </c>
      <c r="AD553" t="s">
        <v>80</v>
      </c>
      <c r="AE553" t="s">
        <v>80</v>
      </c>
      <c r="AF553" t="s">
        <v>80</v>
      </c>
      <c r="AG553" t="s">
        <v>80</v>
      </c>
      <c r="AH553" t="s">
        <v>80</v>
      </c>
      <c r="AI553" t="s">
        <v>80</v>
      </c>
      <c r="AJ553" t="s">
        <v>80</v>
      </c>
      <c r="AK553" t="s">
        <v>80</v>
      </c>
      <c r="AL553" t="s">
        <v>80</v>
      </c>
      <c r="AM553" t="s">
        <v>80</v>
      </c>
      <c r="AN553" t="s">
        <v>80</v>
      </c>
      <c r="AO553" t="s">
        <v>80</v>
      </c>
      <c r="AP553" t="s">
        <v>80</v>
      </c>
      <c r="AQ553" t="s">
        <v>80</v>
      </c>
      <c r="AR553" t="s">
        <v>80</v>
      </c>
      <c r="AS553" t="s">
        <v>80</v>
      </c>
      <c r="AT553" t="s">
        <v>80</v>
      </c>
      <c r="AU553" t="s">
        <v>80</v>
      </c>
      <c r="AV553" t="s">
        <v>80</v>
      </c>
      <c r="AW553" t="s">
        <v>80</v>
      </c>
      <c r="AX553" t="s">
        <v>80</v>
      </c>
      <c r="AY553">
        <v>9</v>
      </c>
      <c r="AZ553">
        <v>9</v>
      </c>
      <c r="BA553" t="s">
        <v>80</v>
      </c>
      <c r="BB553" t="s">
        <v>80</v>
      </c>
      <c r="BG553">
        <v>1</v>
      </c>
      <c r="BH553">
        <v>1</v>
      </c>
      <c r="BI553" t="s">
        <v>80</v>
      </c>
      <c r="BJ553" t="s">
        <v>80</v>
      </c>
      <c r="BK553">
        <v>9</v>
      </c>
      <c r="BL553">
        <v>8</v>
      </c>
      <c r="BM553" t="s">
        <v>80</v>
      </c>
      <c r="BN553" t="s">
        <v>80</v>
      </c>
      <c r="BO553">
        <v>8</v>
      </c>
      <c r="BP553">
        <v>9</v>
      </c>
      <c r="BQ553" t="s">
        <v>80</v>
      </c>
      <c r="BR553" t="s">
        <v>80</v>
      </c>
      <c r="BS553">
        <v>7</v>
      </c>
      <c r="BT553">
        <v>5</v>
      </c>
      <c r="BU553" t="s">
        <v>80</v>
      </c>
      <c r="BV553" t="s">
        <v>80</v>
      </c>
      <c r="BW553">
        <v>1</v>
      </c>
      <c r="BX553">
        <v>3</v>
      </c>
      <c r="BY553" t="s">
        <v>80</v>
      </c>
      <c r="BZ553" t="s">
        <v>80</v>
      </c>
      <c r="CA553" s="20">
        <f t="shared" si="97"/>
        <v>26</v>
      </c>
      <c r="CB553" s="20">
        <f t="shared" si="98"/>
        <v>26</v>
      </c>
      <c r="CE553">
        <f t="shared" si="99"/>
        <v>26</v>
      </c>
      <c r="CF553">
        <f t="shared" si="100"/>
        <v>26</v>
      </c>
      <c r="CG553">
        <f t="shared" si="101"/>
        <v>0</v>
      </c>
      <c r="CH553">
        <f t="shared" si="102"/>
        <v>0</v>
      </c>
    </row>
    <row r="554" spans="1:86" hidden="1" x14ac:dyDescent="0.25">
      <c r="A554" t="s">
        <v>178</v>
      </c>
      <c r="B554" t="s">
        <v>113</v>
      </c>
      <c r="C554" t="s">
        <v>100</v>
      </c>
      <c r="D554" t="s">
        <v>101</v>
      </c>
      <c r="E554" t="s">
        <v>179</v>
      </c>
      <c r="F554" t="s">
        <v>92</v>
      </c>
      <c r="G554" t="s">
        <v>80</v>
      </c>
      <c r="H554" t="s">
        <v>80</v>
      </c>
      <c r="I554" t="s">
        <v>80</v>
      </c>
      <c r="J554" t="s">
        <v>80</v>
      </c>
      <c r="K554" t="s">
        <v>80</v>
      </c>
      <c r="L554" t="s">
        <v>80</v>
      </c>
      <c r="M554" t="s">
        <v>80</v>
      </c>
      <c r="N554" t="s">
        <v>80</v>
      </c>
      <c r="O554" t="s">
        <v>80</v>
      </c>
      <c r="P554" t="s">
        <v>80</v>
      </c>
      <c r="Q554" t="s">
        <v>80</v>
      </c>
      <c r="R554" t="s">
        <v>80</v>
      </c>
      <c r="S554" t="s">
        <v>80</v>
      </c>
      <c r="T554" t="s">
        <v>80</v>
      </c>
      <c r="U554" t="s">
        <v>80</v>
      </c>
      <c r="V554" t="s">
        <v>80</v>
      </c>
      <c r="W554" t="s">
        <v>80</v>
      </c>
      <c r="X554" t="s">
        <v>80</v>
      </c>
      <c r="Y554" t="s">
        <v>80</v>
      </c>
      <c r="Z554" t="s">
        <v>80</v>
      </c>
      <c r="AA554" t="s">
        <v>80</v>
      </c>
      <c r="AB554" t="s">
        <v>80</v>
      </c>
      <c r="AC554" t="s">
        <v>80</v>
      </c>
      <c r="AD554" t="s">
        <v>80</v>
      </c>
      <c r="AE554" t="s">
        <v>80</v>
      </c>
      <c r="AF554" t="s">
        <v>80</v>
      </c>
      <c r="AG554" t="s">
        <v>80</v>
      </c>
      <c r="AH554" t="s">
        <v>80</v>
      </c>
      <c r="AI554" t="s">
        <v>80</v>
      </c>
      <c r="AJ554" t="s">
        <v>80</v>
      </c>
      <c r="AK554" t="s">
        <v>80</v>
      </c>
      <c r="AL554" t="s">
        <v>80</v>
      </c>
      <c r="AM554" t="s">
        <v>80</v>
      </c>
      <c r="AN554" t="s">
        <v>80</v>
      </c>
      <c r="AO554" t="s">
        <v>80</v>
      </c>
      <c r="AP554" t="s">
        <v>80</v>
      </c>
      <c r="AQ554" t="s">
        <v>80</v>
      </c>
      <c r="AR554" t="s">
        <v>80</v>
      </c>
      <c r="AS554" t="s">
        <v>80</v>
      </c>
      <c r="AT554" t="s">
        <v>80</v>
      </c>
      <c r="AU554">
        <v>1019</v>
      </c>
      <c r="AV554">
        <v>1018</v>
      </c>
      <c r="AW554" t="s">
        <v>80</v>
      </c>
      <c r="AX554" t="s">
        <v>80</v>
      </c>
      <c r="AY554">
        <v>1295</v>
      </c>
      <c r="AZ554">
        <v>1295</v>
      </c>
      <c r="BA554" t="s">
        <v>80</v>
      </c>
      <c r="BB554" t="s">
        <v>80</v>
      </c>
      <c r="BG554">
        <v>1455</v>
      </c>
      <c r="BH554">
        <v>1451</v>
      </c>
      <c r="BI554" t="s">
        <v>80</v>
      </c>
      <c r="BJ554" t="s">
        <v>80</v>
      </c>
      <c r="BK554">
        <v>1232</v>
      </c>
      <c r="BL554">
        <v>1228</v>
      </c>
      <c r="BM554" t="s">
        <v>80</v>
      </c>
      <c r="BN554" t="s">
        <v>80</v>
      </c>
      <c r="BO554">
        <v>1398</v>
      </c>
      <c r="BP554">
        <v>1399</v>
      </c>
      <c r="BQ554" t="s">
        <v>80</v>
      </c>
      <c r="BR554" t="s">
        <v>80</v>
      </c>
      <c r="BS554">
        <v>1398</v>
      </c>
      <c r="BT554">
        <v>1403</v>
      </c>
      <c r="BU554" t="s">
        <v>80</v>
      </c>
      <c r="BV554" t="s">
        <v>80</v>
      </c>
      <c r="BW554">
        <v>1570</v>
      </c>
      <c r="BX554">
        <v>1573</v>
      </c>
      <c r="BY554" t="s">
        <v>80</v>
      </c>
      <c r="BZ554" t="s">
        <v>80</v>
      </c>
      <c r="CA554" s="20">
        <f t="shared" si="97"/>
        <v>7053</v>
      </c>
      <c r="CB554" s="20">
        <f t="shared" si="98"/>
        <v>7054</v>
      </c>
      <c r="CE554">
        <f t="shared" si="99"/>
        <v>7053</v>
      </c>
      <c r="CF554">
        <f t="shared" si="100"/>
        <v>7054</v>
      </c>
      <c r="CG554">
        <f t="shared" si="101"/>
        <v>0</v>
      </c>
      <c r="CH554">
        <f t="shared" si="102"/>
        <v>0</v>
      </c>
    </row>
    <row r="555" spans="1:86" hidden="1" x14ac:dyDescent="0.25">
      <c r="A555" t="s">
        <v>178</v>
      </c>
      <c r="B555" t="s">
        <v>113</v>
      </c>
      <c r="C555" t="s">
        <v>100</v>
      </c>
      <c r="D555" t="s">
        <v>101</v>
      </c>
      <c r="E555" t="s">
        <v>179</v>
      </c>
      <c r="F555" t="s">
        <v>542</v>
      </c>
      <c r="G555" t="s">
        <v>80</v>
      </c>
      <c r="H555" t="s">
        <v>80</v>
      </c>
      <c r="I555" t="s">
        <v>80</v>
      </c>
      <c r="J555" t="s">
        <v>80</v>
      </c>
      <c r="K555" t="s">
        <v>80</v>
      </c>
      <c r="L555" t="s">
        <v>80</v>
      </c>
      <c r="M555" t="s">
        <v>80</v>
      </c>
      <c r="N555" t="s">
        <v>80</v>
      </c>
      <c r="O555" t="s">
        <v>80</v>
      </c>
      <c r="P555" t="s">
        <v>80</v>
      </c>
      <c r="Q555" t="s">
        <v>80</v>
      </c>
      <c r="R555" t="s">
        <v>80</v>
      </c>
      <c r="S555" t="s">
        <v>80</v>
      </c>
      <c r="T555" t="s">
        <v>80</v>
      </c>
      <c r="U555" t="s">
        <v>80</v>
      </c>
      <c r="V555" t="s">
        <v>80</v>
      </c>
      <c r="W555" t="s">
        <v>80</v>
      </c>
      <c r="X555" t="s">
        <v>80</v>
      </c>
      <c r="Y555" t="s">
        <v>80</v>
      </c>
      <c r="Z555" t="s">
        <v>80</v>
      </c>
      <c r="AA555" t="s">
        <v>80</v>
      </c>
      <c r="AB555" t="s">
        <v>80</v>
      </c>
      <c r="AC555" t="s">
        <v>80</v>
      </c>
      <c r="AD555" t="s">
        <v>80</v>
      </c>
      <c r="AE555" t="s">
        <v>80</v>
      </c>
      <c r="AF555" t="s">
        <v>80</v>
      </c>
      <c r="AG555" t="s">
        <v>80</v>
      </c>
      <c r="AH555" t="s">
        <v>80</v>
      </c>
      <c r="AI555" t="s">
        <v>80</v>
      </c>
      <c r="AJ555" t="s">
        <v>80</v>
      </c>
      <c r="AK555" t="s">
        <v>80</v>
      </c>
      <c r="AL555" t="s">
        <v>80</v>
      </c>
      <c r="AM555" t="s">
        <v>80</v>
      </c>
      <c r="AN555" t="s">
        <v>80</v>
      </c>
      <c r="AO555" t="s">
        <v>80</v>
      </c>
      <c r="AP555" t="s">
        <v>80</v>
      </c>
      <c r="AQ555" t="s">
        <v>80</v>
      </c>
      <c r="AR555" t="s">
        <v>80</v>
      </c>
      <c r="AS555" t="s">
        <v>80</v>
      </c>
      <c r="AT555" t="s">
        <v>80</v>
      </c>
      <c r="AU555">
        <v>8</v>
      </c>
      <c r="AV555">
        <v>7</v>
      </c>
      <c r="AW555" t="s">
        <v>80</v>
      </c>
      <c r="AX555" t="s">
        <v>80</v>
      </c>
      <c r="AY555">
        <v>2</v>
      </c>
      <c r="AZ555">
        <v>3</v>
      </c>
      <c r="BA555" t="s">
        <v>80</v>
      </c>
      <c r="BB555" t="s">
        <v>80</v>
      </c>
      <c r="BG555">
        <v>6</v>
      </c>
      <c r="BH555">
        <v>3</v>
      </c>
      <c r="BI555" t="s">
        <v>80</v>
      </c>
      <c r="BJ555" t="s">
        <v>80</v>
      </c>
      <c r="BK555">
        <v>3</v>
      </c>
      <c r="BL555">
        <v>6</v>
      </c>
      <c r="BM555" t="s">
        <v>80</v>
      </c>
      <c r="BN555" t="s">
        <v>80</v>
      </c>
      <c r="BO555">
        <v>4</v>
      </c>
      <c r="BP555">
        <v>3</v>
      </c>
      <c r="BQ555" t="s">
        <v>80</v>
      </c>
      <c r="BR555" t="s">
        <v>80</v>
      </c>
      <c r="BS555">
        <v>6</v>
      </c>
      <c r="BT555">
        <v>7</v>
      </c>
      <c r="BU555" t="s">
        <v>80</v>
      </c>
      <c r="BV555" t="s">
        <v>80</v>
      </c>
      <c r="BW555">
        <v>3</v>
      </c>
      <c r="BX555">
        <v>3</v>
      </c>
      <c r="BY555" t="s">
        <v>80</v>
      </c>
      <c r="BZ555" t="s">
        <v>80</v>
      </c>
      <c r="CA555" s="20">
        <f t="shared" si="97"/>
        <v>22</v>
      </c>
      <c r="CB555" s="20">
        <f t="shared" si="98"/>
        <v>22</v>
      </c>
      <c r="CE555">
        <f t="shared" si="99"/>
        <v>22</v>
      </c>
      <c r="CF555">
        <f t="shared" si="100"/>
        <v>22</v>
      </c>
      <c r="CG555">
        <f t="shared" si="101"/>
        <v>0</v>
      </c>
      <c r="CH555">
        <f t="shared" si="102"/>
        <v>0</v>
      </c>
    </row>
    <row r="556" spans="1:86" hidden="1" x14ac:dyDescent="0.25">
      <c r="A556" t="s">
        <v>194</v>
      </c>
      <c r="B556" t="s">
        <v>113</v>
      </c>
      <c r="C556" t="s">
        <v>181</v>
      </c>
      <c r="D556" t="s">
        <v>195</v>
      </c>
      <c r="E556" t="s">
        <v>196</v>
      </c>
      <c r="F556" t="s">
        <v>120</v>
      </c>
      <c r="G556" t="s">
        <v>80</v>
      </c>
      <c r="H556" t="s">
        <v>80</v>
      </c>
      <c r="I556" t="s">
        <v>80</v>
      </c>
      <c r="J556" t="s">
        <v>80</v>
      </c>
      <c r="K556" t="s">
        <v>80</v>
      </c>
      <c r="L556" t="s">
        <v>80</v>
      </c>
      <c r="M556" t="s">
        <v>80</v>
      </c>
      <c r="N556" t="s">
        <v>80</v>
      </c>
      <c r="O556" t="s">
        <v>80</v>
      </c>
      <c r="P556" t="s">
        <v>80</v>
      </c>
      <c r="Q556" t="s">
        <v>80</v>
      </c>
      <c r="R556" t="s">
        <v>80</v>
      </c>
      <c r="S556" t="s">
        <v>80</v>
      </c>
      <c r="T556" t="s">
        <v>80</v>
      </c>
      <c r="U556" t="s">
        <v>80</v>
      </c>
      <c r="V556" t="s">
        <v>80</v>
      </c>
      <c r="W556" t="s">
        <v>80</v>
      </c>
      <c r="X556" t="s">
        <v>80</v>
      </c>
      <c r="Y556" t="s">
        <v>80</v>
      </c>
      <c r="Z556" t="s">
        <v>80</v>
      </c>
      <c r="AA556" t="s">
        <v>80</v>
      </c>
      <c r="AB556" t="s">
        <v>80</v>
      </c>
      <c r="AC556" t="s">
        <v>80</v>
      </c>
      <c r="AD556" t="s">
        <v>80</v>
      </c>
      <c r="AE556" t="s">
        <v>80</v>
      </c>
      <c r="AF556" t="s">
        <v>80</v>
      </c>
      <c r="AG556" t="s">
        <v>80</v>
      </c>
      <c r="AH556" t="s">
        <v>80</v>
      </c>
      <c r="AI556" t="s">
        <v>80</v>
      </c>
      <c r="AJ556" t="s">
        <v>80</v>
      </c>
      <c r="AK556" t="s">
        <v>80</v>
      </c>
      <c r="AL556" t="s">
        <v>80</v>
      </c>
      <c r="AM556" t="s">
        <v>80</v>
      </c>
      <c r="AN556" t="s">
        <v>80</v>
      </c>
      <c r="AO556" t="s">
        <v>80</v>
      </c>
      <c r="AP556" t="s">
        <v>80</v>
      </c>
      <c r="AQ556" t="s">
        <v>80</v>
      </c>
      <c r="AR556" t="s">
        <v>80</v>
      </c>
      <c r="AS556" t="s">
        <v>80</v>
      </c>
      <c r="AT556" t="s">
        <v>80</v>
      </c>
      <c r="AU556" t="s">
        <v>80</v>
      </c>
      <c r="AV556" t="s">
        <v>80</v>
      </c>
      <c r="AW556" t="s">
        <v>80</v>
      </c>
      <c r="AX556" t="s">
        <v>80</v>
      </c>
      <c r="AY556">
        <v>46</v>
      </c>
      <c r="AZ556">
        <v>44</v>
      </c>
      <c r="BA556" t="s">
        <v>80</v>
      </c>
      <c r="BB556" t="s">
        <v>80</v>
      </c>
      <c r="BG556">
        <v>27</v>
      </c>
      <c r="BH556">
        <v>29</v>
      </c>
      <c r="BI556" t="s">
        <v>80</v>
      </c>
      <c r="BJ556" t="s">
        <v>80</v>
      </c>
      <c r="BK556">
        <v>12</v>
      </c>
      <c r="BL556">
        <v>12</v>
      </c>
      <c r="BM556" t="s">
        <v>80</v>
      </c>
      <c r="BN556" t="s">
        <v>80</v>
      </c>
      <c r="BO556">
        <v>21</v>
      </c>
      <c r="BP556">
        <v>20</v>
      </c>
      <c r="BQ556">
        <v>2</v>
      </c>
      <c r="BR556" t="s">
        <v>80</v>
      </c>
      <c r="BS556">
        <v>19</v>
      </c>
      <c r="BT556">
        <v>18</v>
      </c>
      <c r="BU556" t="s">
        <v>80</v>
      </c>
      <c r="BV556" t="s">
        <v>80</v>
      </c>
      <c r="BW556">
        <v>19</v>
      </c>
      <c r="BX556">
        <v>21</v>
      </c>
      <c r="BY556" t="s">
        <v>80</v>
      </c>
      <c r="BZ556" t="s">
        <v>80</v>
      </c>
      <c r="CA556" s="20">
        <f t="shared" si="97"/>
        <v>98</v>
      </c>
      <c r="CB556" s="20">
        <f t="shared" si="98"/>
        <v>100</v>
      </c>
      <c r="CE556">
        <f t="shared" si="99"/>
        <v>98</v>
      </c>
      <c r="CF556">
        <f t="shared" si="100"/>
        <v>100</v>
      </c>
      <c r="CG556">
        <f t="shared" si="101"/>
        <v>0</v>
      </c>
      <c r="CH556">
        <f t="shared" si="102"/>
        <v>0</v>
      </c>
    </row>
    <row r="557" spans="1:86" hidden="1" x14ac:dyDescent="0.25">
      <c r="A557" t="s">
        <v>185</v>
      </c>
      <c r="B557" t="s">
        <v>113</v>
      </c>
      <c r="C557" t="s">
        <v>89</v>
      </c>
      <c r="D557" t="s">
        <v>186</v>
      </c>
      <c r="E557" t="s">
        <v>187</v>
      </c>
      <c r="F557" t="s">
        <v>92</v>
      </c>
      <c r="G557" t="s">
        <v>80</v>
      </c>
      <c r="H557" t="s">
        <v>80</v>
      </c>
      <c r="I557" t="s">
        <v>80</v>
      </c>
      <c r="J557" t="s">
        <v>80</v>
      </c>
      <c r="K557" t="s">
        <v>80</v>
      </c>
      <c r="L557" t="s">
        <v>80</v>
      </c>
      <c r="M557" t="s">
        <v>80</v>
      </c>
      <c r="N557" t="s">
        <v>80</v>
      </c>
      <c r="O557" t="s">
        <v>80</v>
      </c>
      <c r="P557" t="s">
        <v>80</v>
      </c>
      <c r="Q557" t="s">
        <v>80</v>
      </c>
      <c r="R557" t="s">
        <v>80</v>
      </c>
      <c r="S557" t="s">
        <v>80</v>
      </c>
      <c r="T557" t="s">
        <v>80</v>
      </c>
      <c r="U557" t="s">
        <v>80</v>
      </c>
      <c r="V557" t="s">
        <v>80</v>
      </c>
      <c r="W557" t="s">
        <v>80</v>
      </c>
      <c r="X557" t="s">
        <v>80</v>
      </c>
      <c r="Y557" t="s">
        <v>80</v>
      </c>
      <c r="Z557" t="s">
        <v>80</v>
      </c>
      <c r="AA557" t="s">
        <v>80</v>
      </c>
      <c r="AB557" t="s">
        <v>80</v>
      </c>
      <c r="AC557" t="s">
        <v>80</v>
      </c>
      <c r="AD557" t="s">
        <v>80</v>
      </c>
      <c r="AE557" t="s">
        <v>80</v>
      </c>
      <c r="AF557" t="s">
        <v>80</v>
      </c>
      <c r="AG557" t="s">
        <v>80</v>
      </c>
      <c r="AH557" t="s">
        <v>80</v>
      </c>
      <c r="AI557" t="s">
        <v>80</v>
      </c>
      <c r="AJ557" t="s">
        <v>80</v>
      </c>
      <c r="AK557" t="s">
        <v>80</v>
      </c>
      <c r="AL557" t="s">
        <v>80</v>
      </c>
      <c r="AM557" t="s">
        <v>80</v>
      </c>
      <c r="AN557" t="s">
        <v>80</v>
      </c>
      <c r="AO557" t="s">
        <v>80</v>
      </c>
      <c r="AP557" t="s">
        <v>80</v>
      </c>
      <c r="AQ557" t="s">
        <v>80</v>
      </c>
      <c r="AR557" t="s">
        <v>80</v>
      </c>
      <c r="AS557" t="s">
        <v>80</v>
      </c>
      <c r="AT557" t="s">
        <v>80</v>
      </c>
      <c r="AU557" t="s">
        <v>80</v>
      </c>
      <c r="AV557" t="s">
        <v>80</v>
      </c>
      <c r="AW557" t="s">
        <v>80</v>
      </c>
      <c r="AX557" t="s">
        <v>80</v>
      </c>
      <c r="AY557">
        <v>955</v>
      </c>
      <c r="AZ557">
        <v>954</v>
      </c>
      <c r="BA557" t="s">
        <v>80</v>
      </c>
      <c r="BB557" t="s">
        <v>80</v>
      </c>
      <c r="BG557">
        <v>976</v>
      </c>
      <c r="BH557">
        <v>974</v>
      </c>
      <c r="BI557">
        <v>1</v>
      </c>
      <c r="BJ557" t="s">
        <v>80</v>
      </c>
      <c r="BK557">
        <v>645</v>
      </c>
      <c r="BL557">
        <v>648</v>
      </c>
      <c r="BM557" t="s">
        <v>80</v>
      </c>
      <c r="BN557" t="s">
        <v>80</v>
      </c>
      <c r="BO557">
        <v>690</v>
      </c>
      <c r="BP557">
        <v>690</v>
      </c>
      <c r="BQ557" t="s">
        <v>80</v>
      </c>
      <c r="BR557" t="s">
        <v>80</v>
      </c>
      <c r="BS557">
        <v>862</v>
      </c>
      <c r="BT557">
        <v>860</v>
      </c>
      <c r="BU557" t="s">
        <v>80</v>
      </c>
      <c r="BV557" t="s">
        <v>80</v>
      </c>
      <c r="BW557">
        <v>841</v>
      </c>
      <c r="BX557">
        <v>843</v>
      </c>
      <c r="BY557" t="s">
        <v>80</v>
      </c>
      <c r="BZ557" t="s">
        <v>80</v>
      </c>
      <c r="CA557" s="20">
        <f t="shared" si="97"/>
        <v>4014</v>
      </c>
      <c r="CB557" s="20">
        <f t="shared" si="98"/>
        <v>4015</v>
      </c>
      <c r="CE557">
        <f t="shared" si="99"/>
        <v>4014</v>
      </c>
      <c r="CF557">
        <f t="shared" si="100"/>
        <v>4015</v>
      </c>
      <c r="CG557">
        <f t="shared" si="101"/>
        <v>0</v>
      </c>
      <c r="CH557">
        <f t="shared" si="102"/>
        <v>0</v>
      </c>
    </row>
    <row r="558" spans="1:86" hidden="1" x14ac:dyDescent="0.25">
      <c r="A558" t="s">
        <v>207</v>
      </c>
      <c r="B558" t="s">
        <v>113</v>
      </c>
      <c r="C558" t="s">
        <v>89</v>
      </c>
      <c r="D558" t="s">
        <v>90</v>
      </c>
      <c r="E558" t="s">
        <v>208</v>
      </c>
      <c r="F558" t="s">
        <v>109</v>
      </c>
      <c r="G558">
        <v>640</v>
      </c>
      <c r="H558">
        <v>592</v>
      </c>
      <c r="I558">
        <v>22</v>
      </c>
      <c r="J558">
        <v>43</v>
      </c>
      <c r="K558">
        <v>609</v>
      </c>
      <c r="L558">
        <v>597</v>
      </c>
      <c r="M558">
        <v>26</v>
      </c>
      <c r="N558">
        <v>30</v>
      </c>
      <c r="O558">
        <v>659</v>
      </c>
      <c r="P558">
        <v>674</v>
      </c>
      <c r="Q558">
        <v>16</v>
      </c>
      <c r="R558">
        <v>36</v>
      </c>
      <c r="S558">
        <v>571</v>
      </c>
      <c r="T558">
        <v>557</v>
      </c>
      <c r="U558">
        <v>12</v>
      </c>
      <c r="V558">
        <v>26</v>
      </c>
      <c r="W558">
        <v>589</v>
      </c>
      <c r="X558">
        <v>612</v>
      </c>
      <c r="Y558">
        <v>13</v>
      </c>
      <c r="Z558">
        <v>29</v>
      </c>
      <c r="AA558">
        <v>581</v>
      </c>
      <c r="AB558">
        <v>591</v>
      </c>
      <c r="AC558">
        <v>17</v>
      </c>
      <c r="AD558">
        <v>39</v>
      </c>
      <c r="AE558">
        <v>571</v>
      </c>
      <c r="AF558">
        <v>567</v>
      </c>
      <c r="AG558">
        <v>30</v>
      </c>
      <c r="AH558">
        <v>37</v>
      </c>
      <c r="AI558">
        <v>545</v>
      </c>
      <c r="AJ558">
        <v>540</v>
      </c>
      <c r="AK558">
        <v>11</v>
      </c>
      <c r="AL558">
        <v>29</v>
      </c>
      <c r="AM558">
        <v>502</v>
      </c>
      <c r="AN558">
        <v>497</v>
      </c>
      <c r="AO558">
        <v>23</v>
      </c>
      <c r="AP558">
        <v>28</v>
      </c>
      <c r="AQ558">
        <v>640</v>
      </c>
      <c r="AR558">
        <v>618</v>
      </c>
      <c r="AS558">
        <v>19</v>
      </c>
      <c r="AT558">
        <v>32</v>
      </c>
      <c r="AU558">
        <v>564</v>
      </c>
      <c r="AV558">
        <v>583</v>
      </c>
      <c r="AW558">
        <v>24</v>
      </c>
      <c r="AX558">
        <v>49</v>
      </c>
      <c r="AY558">
        <v>643</v>
      </c>
      <c r="AZ558">
        <v>655</v>
      </c>
      <c r="BA558">
        <v>25</v>
      </c>
      <c r="BB558">
        <v>38</v>
      </c>
      <c r="BC558" s="20">
        <f t="shared" si="95"/>
        <v>7114</v>
      </c>
      <c r="BD558" s="20">
        <f t="shared" si="96"/>
        <v>7083</v>
      </c>
      <c r="BE558" s="20">
        <f t="shared" si="103"/>
        <v>238</v>
      </c>
      <c r="BF558" s="20">
        <f t="shared" si="104"/>
        <v>416</v>
      </c>
      <c r="BG558">
        <v>789</v>
      </c>
      <c r="BH558">
        <v>743</v>
      </c>
      <c r="BI558">
        <v>29</v>
      </c>
      <c r="BJ558">
        <v>46</v>
      </c>
      <c r="BK558">
        <v>704</v>
      </c>
      <c r="BL558">
        <v>713</v>
      </c>
      <c r="BM558">
        <v>16</v>
      </c>
      <c r="BN558">
        <v>43</v>
      </c>
      <c r="BO558">
        <v>755</v>
      </c>
      <c r="BP558">
        <v>737</v>
      </c>
      <c r="BQ558">
        <v>21</v>
      </c>
      <c r="BR558">
        <v>35</v>
      </c>
      <c r="BS558">
        <v>723</v>
      </c>
      <c r="BT558">
        <v>760</v>
      </c>
      <c r="BU558">
        <v>17</v>
      </c>
      <c r="BV558">
        <v>37</v>
      </c>
      <c r="BW558">
        <v>610</v>
      </c>
      <c r="BX558">
        <v>690</v>
      </c>
      <c r="BY558">
        <v>24</v>
      </c>
      <c r="BZ558">
        <v>42</v>
      </c>
      <c r="CA558" s="20">
        <f t="shared" si="97"/>
        <v>3581</v>
      </c>
      <c r="CB558" s="20">
        <f t="shared" si="98"/>
        <v>3643</v>
      </c>
      <c r="CC558" s="20">
        <f t="shared" si="105"/>
        <v>107</v>
      </c>
      <c r="CD558" s="20">
        <f t="shared" si="106"/>
        <v>203</v>
      </c>
      <c r="CE558">
        <f t="shared" si="99"/>
        <v>10695</v>
      </c>
      <c r="CF558">
        <f t="shared" si="100"/>
        <v>10726</v>
      </c>
      <c r="CG558">
        <f t="shared" si="101"/>
        <v>345</v>
      </c>
      <c r="CH558">
        <f t="shared" si="102"/>
        <v>619</v>
      </c>
    </row>
    <row r="559" spans="1:86" hidden="1" x14ac:dyDescent="0.25">
      <c r="A559" t="s">
        <v>805</v>
      </c>
      <c r="B559" t="s">
        <v>806</v>
      </c>
      <c r="C559" t="s">
        <v>100</v>
      </c>
      <c r="D559" t="s">
        <v>101</v>
      </c>
      <c r="E559" t="s">
        <v>807</v>
      </c>
      <c r="F559" t="s">
        <v>109</v>
      </c>
      <c r="G559">
        <v>16</v>
      </c>
      <c r="H559">
        <v>12</v>
      </c>
      <c r="I559">
        <v>1</v>
      </c>
      <c r="J559" t="s">
        <v>80</v>
      </c>
      <c r="K559">
        <v>24</v>
      </c>
      <c r="L559">
        <v>21</v>
      </c>
      <c r="M559">
        <v>2</v>
      </c>
      <c r="N559">
        <v>1</v>
      </c>
      <c r="O559">
        <v>17</v>
      </c>
      <c r="P559">
        <v>21</v>
      </c>
      <c r="Q559" t="s">
        <v>80</v>
      </c>
      <c r="R559">
        <v>2</v>
      </c>
      <c r="S559">
        <v>18</v>
      </c>
      <c r="T559">
        <v>17</v>
      </c>
      <c r="U559" t="s">
        <v>80</v>
      </c>
      <c r="V559" t="s">
        <v>80</v>
      </c>
      <c r="W559">
        <v>16</v>
      </c>
      <c r="X559">
        <v>16</v>
      </c>
      <c r="Y559" t="s">
        <v>80</v>
      </c>
      <c r="Z559" t="s">
        <v>80</v>
      </c>
      <c r="AA559">
        <v>11</v>
      </c>
      <c r="AB559">
        <v>15</v>
      </c>
      <c r="AC559">
        <v>1</v>
      </c>
      <c r="AD559">
        <v>2</v>
      </c>
      <c r="AE559">
        <v>18</v>
      </c>
      <c r="AF559">
        <v>17</v>
      </c>
      <c r="AG559">
        <v>2</v>
      </c>
      <c r="AH559" t="s">
        <v>80</v>
      </c>
      <c r="AI559">
        <v>22</v>
      </c>
      <c r="AJ559">
        <v>17</v>
      </c>
      <c r="AK559">
        <v>1</v>
      </c>
      <c r="AL559" t="s">
        <v>80</v>
      </c>
      <c r="AM559">
        <v>10</v>
      </c>
      <c r="AN559">
        <v>14</v>
      </c>
      <c r="AO559">
        <v>1</v>
      </c>
      <c r="AP559" t="s">
        <v>80</v>
      </c>
      <c r="AQ559">
        <v>12</v>
      </c>
      <c r="AR559">
        <v>11</v>
      </c>
      <c r="AS559" t="s">
        <v>80</v>
      </c>
      <c r="AT559">
        <v>2</v>
      </c>
      <c r="AU559">
        <v>13</v>
      </c>
      <c r="AV559">
        <v>14</v>
      </c>
      <c r="AW559" t="s">
        <v>80</v>
      </c>
      <c r="AX559">
        <v>1</v>
      </c>
      <c r="AY559">
        <v>15</v>
      </c>
      <c r="AZ559">
        <v>17</v>
      </c>
      <c r="BA559" t="s">
        <v>80</v>
      </c>
      <c r="BB559" t="s">
        <v>80</v>
      </c>
      <c r="BC559" s="20">
        <f t="shared" si="95"/>
        <v>192</v>
      </c>
      <c r="BD559" s="20">
        <f t="shared" si="96"/>
        <v>192</v>
      </c>
      <c r="BG559">
        <v>14</v>
      </c>
      <c r="BH559">
        <v>11</v>
      </c>
      <c r="BI559" t="s">
        <v>80</v>
      </c>
      <c r="BJ559" t="s">
        <v>80</v>
      </c>
      <c r="BK559">
        <v>13</v>
      </c>
      <c r="BL559">
        <v>15</v>
      </c>
      <c r="BM559" t="s">
        <v>80</v>
      </c>
      <c r="BN559">
        <v>1</v>
      </c>
      <c r="BO559">
        <v>22</v>
      </c>
      <c r="BP559">
        <v>22</v>
      </c>
      <c r="BQ559" t="s">
        <v>80</v>
      </c>
      <c r="BR559">
        <v>1</v>
      </c>
      <c r="BS559">
        <v>11</v>
      </c>
      <c r="BT559">
        <v>12</v>
      </c>
      <c r="BU559" t="s">
        <v>80</v>
      </c>
      <c r="BV559" t="s">
        <v>80</v>
      </c>
      <c r="BW559">
        <v>3</v>
      </c>
      <c r="BX559">
        <v>3</v>
      </c>
      <c r="BY559">
        <v>1</v>
      </c>
      <c r="BZ559">
        <v>1</v>
      </c>
      <c r="CA559" s="20">
        <f t="shared" si="97"/>
        <v>63</v>
      </c>
      <c r="CB559" s="20">
        <f t="shared" si="98"/>
        <v>63</v>
      </c>
      <c r="CE559">
        <f t="shared" si="99"/>
        <v>255</v>
      </c>
      <c r="CF559">
        <f t="shared" si="100"/>
        <v>255</v>
      </c>
      <c r="CG559">
        <f t="shared" si="101"/>
        <v>0</v>
      </c>
      <c r="CH559">
        <f t="shared" si="102"/>
        <v>0</v>
      </c>
    </row>
    <row r="560" spans="1:86" hidden="1" x14ac:dyDescent="0.25">
      <c r="A560" t="s">
        <v>808</v>
      </c>
      <c r="B560" t="s">
        <v>491</v>
      </c>
      <c r="C560" t="s">
        <v>95</v>
      </c>
      <c r="D560" t="s">
        <v>96</v>
      </c>
      <c r="E560" t="s">
        <v>809</v>
      </c>
      <c r="F560" t="s">
        <v>109</v>
      </c>
      <c r="G560">
        <v>204</v>
      </c>
      <c r="H560">
        <v>196</v>
      </c>
      <c r="I560">
        <v>16</v>
      </c>
      <c r="J560">
        <v>16</v>
      </c>
      <c r="K560">
        <v>193</v>
      </c>
      <c r="L560">
        <v>201</v>
      </c>
      <c r="M560">
        <v>15</v>
      </c>
      <c r="N560">
        <v>12</v>
      </c>
      <c r="O560">
        <v>227</v>
      </c>
      <c r="P560">
        <v>218</v>
      </c>
      <c r="Q560">
        <v>17</v>
      </c>
      <c r="R560">
        <v>13</v>
      </c>
      <c r="S560">
        <v>230</v>
      </c>
      <c r="T560">
        <v>233</v>
      </c>
      <c r="U560">
        <v>26</v>
      </c>
      <c r="V560">
        <v>13</v>
      </c>
      <c r="W560">
        <v>193</v>
      </c>
      <c r="X560">
        <v>182</v>
      </c>
      <c r="Y560">
        <v>20</v>
      </c>
      <c r="Z560">
        <v>13</v>
      </c>
      <c r="AA560">
        <v>183</v>
      </c>
      <c r="AB560">
        <v>201</v>
      </c>
      <c r="AC560">
        <v>13</v>
      </c>
      <c r="AD560">
        <v>15</v>
      </c>
      <c r="AE560">
        <v>177</v>
      </c>
      <c r="AF560">
        <v>178</v>
      </c>
      <c r="AG560">
        <v>15</v>
      </c>
      <c r="AH560">
        <v>13</v>
      </c>
      <c r="AI560">
        <v>167</v>
      </c>
      <c r="AJ560">
        <v>177</v>
      </c>
      <c r="AK560">
        <v>19</v>
      </c>
      <c r="AL560">
        <v>21</v>
      </c>
      <c r="AM560">
        <v>173</v>
      </c>
      <c r="AN560">
        <v>161</v>
      </c>
      <c r="AO560">
        <v>14</v>
      </c>
      <c r="AP560">
        <v>14</v>
      </c>
      <c r="AQ560">
        <v>189</v>
      </c>
      <c r="AR560">
        <v>187</v>
      </c>
      <c r="AS560">
        <v>25</v>
      </c>
      <c r="AT560">
        <v>16</v>
      </c>
      <c r="AU560">
        <v>173</v>
      </c>
      <c r="AV560">
        <v>176</v>
      </c>
      <c r="AW560">
        <v>17</v>
      </c>
      <c r="AX560">
        <v>14</v>
      </c>
      <c r="AY560">
        <v>218</v>
      </c>
      <c r="AZ560">
        <v>222</v>
      </c>
      <c r="BA560">
        <v>28</v>
      </c>
      <c r="BB560">
        <v>8</v>
      </c>
      <c r="BC560" s="20">
        <f t="shared" si="95"/>
        <v>2327</v>
      </c>
      <c r="BD560" s="20">
        <f t="shared" si="96"/>
        <v>2332</v>
      </c>
      <c r="BE560" s="20">
        <f t="shared" si="103"/>
        <v>225</v>
      </c>
      <c r="BF560" s="20">
        <f t="shared" si="104"/>
        <v>168</v>
      </c>
      <c r="BG560">
        <v>248</v>
      </c>
      <c r="BH560">
        <v>232</v>
      </c>
      <c r="BI560">
        <v>17</v>
      </c>
      <c r="BJ560">
        <v>23</v>
      </c>
      <c r="BK560">
        <v>234</v>
      </c>
      <c r="BL560">
        <v>229</v>
      </c>
      <c r="BM560">
        <v>15</v>
      </c>
      <c r="BN560">
        <v>17</v>
      </c>
      <c r="BO560">
        <v>242</v>
      </c>
      <c r="BP560">
        <v>250</v>
      </c>
      <c r="BQ560">
        <v>26</v>
      </c>
      <c r="BR560">
        <v>16</v>
      </c>
      <c r="BS560">
        <v>252</v>
      </c>
      <c r="BT560">
        <v>259</v>
      </c>
      <c r="BU560">
        <v>32</v>
      </c>
      <c r="BV560">
        <v>11</v>
      </c>
      <c r="BW560">
        <v>178</v>
      </c>
      <c r="BX560">
        <v>207</v>
      </c>
      <c r="BY560">
        <v>13</v>
      </c>
      <c r="BZ560">
        <v>12</v>
      </c>
      <c r="CA560" s="20">
        <f t="shared" si="97"/>
        <v>1154</v>
      </c>
      <c r="CB560" s="20">
        <f t="shared" si="98"/>
        <v>1177</v>
      </c>
      <c r="CC560" s="20">
        <f t="shared" si="105"/>
        <v>103</v>
      </c>
      <c r="CD560" s="20">
        <f t="shared" si="106"/>
        <v>79</v>
      </c>
      <c r="CE560">
        <f t="shared" si="99"/>
        <v>3481</v>
      </c>
      <c r="CF560">
        <f t="shared" si="100"/>
        <v>3509</v>
      </c>
      <c r="CG560">
        <f t="shared" si="101"/>
        <v>328</v>
      </c>
      <c r="CH560">
        <f t="shared" si="102"/>
        <v>247</v>
      </c>
    </row>
    <row r="561" spans="1:86" hidden="1" x14ac:dyDescent="0.25">
      <c r="A561" t="s">
        <v>808</v>
      </c>
      <c r="B561" t="s">
        <v>491</v>
      </c>
      <c r="C561" t="s">
        <v>95</v>
      </c>
      <c r="D561" t="s">
        <v>96</v>
      </c>
      <c r="E561" t="s">
        <v>809</v>
      </c>
      <c r="F561" t="s">
        <v>110</v>
      </c>
      <c r="G561">
        <v>8</v>
      </c>
      <c r="H561">
        <v>8</v>
      </c>
      <c r="I561" t="s">
        <v>80</v>
      </c>
      <c r="J561" t="s">
        <v>80</v>
      </c>
      <c r="K561">
        <v>12</v>
      </c>
      <c r="L561">
        <v>12</v>
      </c>
      <c r="M561" t="s">
        <v>80</v>
      </c>
      <c r="N561" t="s">
        <v>80</v>
      </c>
      <c r="O561">
        <v>6</v>
      </c>
      <c r="P561">
        <v>6</v>
      </c>
      <c r="Q561" t="s">
        <v>80</v>
      </c>
      <c r="R561" t="s">
        <v>80</v>
      </c>
      <c r="S561">
        <v>1</v>
      </c>
      <c r="T561">
        <v>1</v>
      </c>
      <c r="U561" t="s">
        <v>80</v>
      </c>
      <c r="V561" t="s">
        <v>80</v>
      </c>
      <c r="W561" t="s">
        <v>80</v>
      </c>
      <c r="X561" t="s">
        <v>80</v>
      </c>
      <c r="Y561" t="s">
        <v>80</v>
      </c>
      <c r="Z561" t="s">
        <v>80</v>
      </c>
      <c r="AA561">
        <v>9</v>
      </c>
      <c r="AB561">
        <v>9</v>
      </c>
      <c r="AC561" t="s">
        <v>80</v>
      </c>
      <c r="AD561" t="s">
        <v>80</v>
      </c>
      <c r="AE561" t="s">
        <v>80</v>
      </c>
      <c r="AF561" t="s">
        <v>80</v>
      </c>
      <c r="AG561" t="s">
        <v>80</v>
      </c>
      <c r="AH561" t="s">
        <v>80</v>
      </c>
      <c r="AI561">
        <v>10</v>
      </c>
      <c r="AJ561">
        <v>10</v>
      </c>
      <c r="AK561" t="s">
        <v>80</v>
      </c>
      <c r="AL561" t="s">
        <v>80</v>
      </c>
      <c r="AM561">
        <v>4</v>
      </c>
      <c r="AN561">
        <v>4</v>
      </c>
      <c r="AO561" t="s">
        <v>80</v>
      </c>
      <c r="AP561" t="s">
        <v>80</v>
      </c>
      <c r="AQ561">
        <v>11</v>
      </c>
      <c r="AR561">
        <v>11</v>
      </c>
      <c r="AS561" t="s">
        <v>80</v>
      </c>
      <c r="AT561" t="s">
        <v>80</v>
      </c>
      <c r="AU561">
        <v>10</v>
      </c>
      <c r="AV561">
        <v>10</v>
      </c>
      <c r="AW561" t="s">
        <v>80</v>
      </c>
      <c r="AX561" t="s">
        <v>80</v>
      </c>
      <c r="AY561">
        <v>9</v>
      </c>
      <c r="AZ561">
        <v>9</v>
      </c>
      <c r="BA561" t="s">
        <v>80</v>
      </c>
      <c r="BB561" t="s">
        <v>80</v>
      </c>
      <c r="BG561">
        <v>10</v>
      </c>
      <c r="BH561">
        <v>10</v>
      </c>
      <c r="BI561" t="s">
        <v>80</v>
      </c>
      <c r="BJ561" t="s">
        <v>80</v>
      </c>
      <c r="BK561">
        <v>13</v>
      </c>
      <c r="BL561">
        <v>13</v>
      </c>
      <c r="BM561" t="s">
        <v>80</v>
      </c>
      <c r="BN561" t="s">
        <v>80</v>
      </c>
      <c r="BO561">
        <v>17</v>
      </c>
      <c r="BP561">
        <v>17</v>
      </c>
      <c r="BQ561" t="s">
        <v>80</v>
      </c>
      <c r="BR561" t="s">
        <v>80</v>
      </c>
      <c r="BS561">
        <v>18</v>
      </c>
      <c r="BT561">
        <v>18</v>
      </c>
      <c r="BU561" t="s">
        <v>80</v>
      </c>
      <c r="BV561" t="s">
        <v>80</v>
      </c>
      <c r="BW561">
        <v>21</v>
      </c>
      <c r="BX561">
        <v>21</v>
      </c>
      <c r="BY561" t="s">
        <v>80</v>
      </c>
      <c r="BZ561" t="s">
        <v>80</v>
      </c>
      <c r="CA561" s="20">
        <f t="shared" si="97"/>
        <v>79</v>
      </c>
      <c r="CB561" s="20">
        <f t="shared" si="98"/>
        <v>79</v>
      </c>
      <c r="CE561">
        <f t="shared" si="99"/>
        <v>79</v>
      </c>
      <c r="CF561">
        <f t="shared" si="100"/>
        <v>79</v>
      </c>
      <c r="CG561">
        <f t="shared" si="101"/>
        <v>0</v>
      </c>
      <c r="CH561">
        <f t="shared" si="102"/>
        <v>0</v>
      </c>
    </row>
    <row r="562" spans="1:86" hidden="1" x14ac:dyDescent="0.25">
      <c r="A562" t="s">
        <v>808</v>
      </c>
      <c r="B562" t="s">
        <v>491</v>
      </c>
      <c r="C562" t="s">
        <v>95</v>
      </c>
      <c r="D562" t="s">
        <v>96</v>
      </c>
      <c r="E562" t="s">
        <v>809</v>
      </c>
      <c r="F562" t="s">
        <v>120</v>
      </c>
      <c r="G562">
        <v>35</v>
      </c>
      <c r="H562">
        <v>34</v>
      </c>
      <c r="I562" t="s">
        <v>80</v>
      </c>
      <c r="J562" t="s">
        <v>80</v>
      </c>
      <c r="K562">
        <v>26</v>
      </c>
      <c r="L562">
        <v>26</v>
      </c>
      <c r="M562" t="s">
        <v>80</v>
      </c>
      <c r="N562" t="s">
        <v>80</v>
      </c>
      <c r="O562">
        <v>38</v>
      </c>
      <c r="P562">
        <v>37</v>
      </c>
      <c r="Q562" t="s">
        <v>80</v>
      </c>
      <c r="R562" t="s">
        <v>80</v>
      </c>
      <c r="S562">
        <v>35</v>
      </c>
      <c r="T562">
        <v>37</v>
      </c>
      <c r="U562" t="s">
        <v>80</v>
      </c>
      <c r="V562" t="s">
        <v>80</v>
      </c>
      <c r="W562">
        <v>28</v>
      </c>
      <c r="X562">
        <v>27</v>
      </c>
      <c r="Y562" t="s">
        <v>80</v>
      </c>
      <c r="Z562" t="s">
        <v>80</v>
      </c>
      <c r="AA562">
        <v>33</v>
      </c>
      <c r="AB562">
        <v>34</v>
      </c>
      <c r="AC562" t="s">
        <v>80</v>
      </c>
      <c r="AD562" t="s">
        <v>80</v>
      </c>
      <c r="AE562">
        <v>54</v>
      </c>
      <c r="AF562">
        <v>54</v>
      </c>
      <c r="AG562" t="s">
        <v>80</v>
      </c>
      <c r="AH562" t="s">
        <v>80</v>
      </c>
      <c r="AI562">
        <v>53</v>
      </c>
      <c r="AJ562">
        <v>47</v>
      </c>
      <c r="AK562" t="s">
        <v>80</v>
      </c>
      <c r="AL562" t="s">
        <v>80</v>
      </c>
      <c r="AM562">
        <v>32</v>
      </c>
      <c r="AN562">
        <v>39</v>
      </c>
      <c r="AO562" t="s">
        <v>80</v>
      </c>
      <c r="AP562" t="s">
        <v>80</v>
      </c>
      <c r="AQ562">
        <v>34</v>
      </c>
      <c r="AR562">
        <v>32</v>
      </c>
      <c r="AS562" t="s">
        <v>80</v>
      </c>
      <c r="AT562" t="s">
        <v>80</v>
      </c>
      <c r="AU562">
        <v>33</v>
      </c>
      <c r="AV562">
        <v>35</v>
      </c>
      <c r="AW562" t="s">
        <v>80</v>
      </c>
      <c r="AX562" t="s">
        <v>80</v>
      </c>
      <c r="AY562">
        <v>28</v>
      </c>
      <c r="AZ562">
        <v>24</v>
      </c>
      <c r="BA562" t="s">
        <v>80</v>
      </c>
      <c r="BB562" t="s">
        <v>80</v>
      </c>
      <c r="BC562" s="20">
        <f t="shared" si="95"/>
        <v>429</v>
      </c>
      <c r="BD562" s="20">
        <f t="shared" si="96"/>
        <v>426</v>
      </c>
      <c r="BG562">
        <v>42</v>
      </c>
      <c r="BH562">
        <v>45</v>
      </c>
      <c r="BI562" t="s">
        <v>80</v>
      </c>
      <c r="BJ562" t="s">
        <v>80</v>
      </c>
      <c r="BK562">
        <v>28</v>
      </c>
      <c r="BL562">
        <v>24</v>
      </c>
      <c r="BM562" t="s">
        <v>80</v>
      </c>
      <c r="BN562" t="s">
        <v>80</v>
      </c>
      <c r="BO562">
        <v>32</v>
      </c>
      <c r="BP562">
        <v>35</v>
      </c>
      <c r="BQ562" t="s">
        <v>80</v>
      </c>
      <c r="BR562" t="s">
        <v>80</v>
      </c>
      <c r="BS562">
        <v>30</v>
      </c>
      <c r="BT562">
        <v>32</v>
      </c>
      <c r="BU562" t="s">
        <v>80</v>
      </c>
      <c r="BV562" t="s">
        <v>80</v>
      </c>
      <c r="BW562">
        <v>31</v>
      </c>
      <c r="BX562">
        <v>32</v>
      </c>
      <c r="BY562" t="s">
        <v>80</v>
      </c>
      <c r="BZ562" t="s">
        <v>80</v>
      </c>
      <c r="CA562" s="20">
        <f t="shared" si="97"/>
        <v>163</v>
      </c>
      <c r="CB562" s="20">
        <f t="shared" si="98"/>
        <v>168</v>
      </c>
      <c r="CE562">
        <f t="shared" si="99"/>
        <v>592</v>
      </c>
      <c r="CF562">
        <f t="shared" si="100"/>
        <v>594</v>
      </c>
      <c r="CG562">
        <f t="shared" si="101"/>
        <v>0</v>
      </c>
      <c r="CH562">
        <f t="shared" si="102"/>
        <v>0</v>
      </c>
    </row>
    <row r="563" spans="1:86" hidden="1" x14ac:dyDescent="0.25">
      <c r="A563" t="s">
        <v>810</v>
      </c>
      <c r="B563" t="s">
        <v>811</v>
      </c>
      <c r="C563" t="s">
        <v>83</v>
      </c>
      <c r="D563" t="s">
        <v>151</v>
      </c>
      <c r="E563" t="s">
        <v>812</v>
      </c>
      <c r="F563" t="s">
        <v>86</v>
      </c>
      <c r="G563">
        <v>1</v>
      </c>
      <c r="H563">
        <v>1</v>
      </c>
      <c r="I563" t="s">
        <v>80</v>
      </c>
      <c r="J563" t="s">
        <v>80</v>
      </c>
      <c r="K563" t="s">
        <v>80</v>
      </c>
      <c r="L563" t="s">
        <v>80</v>
      </c>
      <c r="M563" t="s">
        <v>80</v>
      </c>
      <c r="N563" t="s">
        <v>80</v>
      </c>
      <c r="O563" t="s">
        <v>80</v>
      </c>
      <c r="P563" t="s">
        <v>80</v>
      </c>
      <c r="Q563" t="s">
        <v>80</v>
      </c>
      <c r="R563" t="s">
        <v>80</v>
      </c>
      <c r="S563" t="s">
        <v>80</v>
      </c>
      <c r="T563" t="s">
        <v>80</v>
      </c>
      <c r="U563" t="s">
        <v>80</v>
      </c>
      <c r="V563" t="s">
        <v>80</v>
      </c>
      <c r="W563" t="s">
        <v>80</v>
      </c>
      <c r="X563" t="s">
        <v>80</v>
      </c>
      <c r="Y563" t="s">
        <v>80</v>
      </c>
      <c r="Z563" t="s">
        <v>80</v>
      </c>
      <c r="AA563" t="s">
        <v>80</v>
      </c>
      <c r="AB563" t="s">
        <v>80</v>
      </c>
      <c r="AC563" t="s">
        <v>80</v>
      </c>
      <c r="AD563" t="s">
        <v>80</v>
      </c>
      <c r="AE563">
        <v>4</v>
      </c>
      <c r="AF563">
        <v>4</v>
      </c>
      <c r="AG563" t="s">
        <v>80</v>
      </c>
      <c r="AH563" t="s">
        <v>80</v>
      </c>
      <c r="AI563" t="s">
        <v>80</v>
      </c>
      <c r="AJ563" t="s">
        <v>80</v>
      </c>
      <c r="AK563" t="s">
        <v>80</v>
      </c>
      <c r="AL563" t="s">
        <v>80</v>
      </c>
      <c r="AM563">
        <v>4</v>
      </c>
      <c r="AN563">
        <v>4</v>
      </c>
      <c r="AO563" t="s">
        <v>80</v>
      </c>
      <c r="AP563" t="s">
        <v>80</v>
      </c>
      <c r="AQ563">
        <v>4</v>
      </c>
      <c r="AR563">
        <v>4</v>
      </c>
      <c r="AS563" t="s">
        <v>80</v>
      </c>
      <c r="AT563" t="s">
        <v>80</v>
      </c>
      <c r="AU563" t="s">
        <v>80</v>
      </c>
      <c r="AV563" t="s">
        <v>80</v>
      </c>
      <c r="AW563" t="s">
        <v>80</v>
      </c>
      <c r="AX563" t="s">
        <v>80</v>
      </c>
      <c r="AY563" t="s">
        <v>80</v>
      </c>
      <c r="AZ563" t="s">
        <v>80</v>
      </c>
      <c r="BA563" t="s">
        <v>80</v>
      </c>
      <c r="BB563" t="s">
        <v>80</v>
      </c>
      <c r="BG563">
        <v>10</v>
      </c>
      <c r="BH563">
        <v>10</v>
      </c>
      <c r="BI563" t="s">
        <v>80</v>
      </c>
      <c r="BJ563" t="s">
        <v>80</v>
      </c>
      <c r="BK563" t="s">
        <v>80</v>
      </c>
      <c r="BL563" t="s">
        <v>80</v>
      </c>
      <c r="BM563" t="s">
        <v>80</v>
      </c>
      <c r="BN563" t="s">
        <v>80</v>
      </c>
      <c r="BO563">
        <v>4</v>
      </c>
      <c r="BP563">
        <v>4</v>
      </c>
      <c r="BQ563" t="s">
        <v>80</v>
      </c>
      <c r="BR563" t="s">
        <v>80</v>
      </c>
      <c r="BS563" t="s">
        <v>80</v>
      </c>
      <c r="BT563" t="s">
        <v>80</v>
      </c>
      <c r="BU563" t="s">
        <v>80</v>
      </c>
      <c r="BV563" t="s">
        <v>80</v>
      </c>
      <c r="BW563" t="s">
        <v>80</v>
      </c>
      <c r="BX563" t="s">
        <v>80</v>
      </c>
      <c r="BY563" t="s">
        <v>80</v>
      </c>
      <c r="BZ563" t="s">
        <v>80</v>
      </c>
      <c r="CE563">
        <f t="shared" si="99"/>
        <v>0</v>
      </c>
      <c r="CF563">
        <f t="shared" si="100"/>
        <v>0</v>
      </c>
      <c r="CG563">
        <f t="shared" si="101"/>
        <v>0</v>
      </c>
      <c r="CH563">
        <f t="shared" si="102"/>
        <v>0</v>
      </c>
    </row>
    <row r="564" spans="1:86" hidden="1" x14ac:dyDescent="0.25">
      <c r="A564" t="s">
        <v>813</v>
      </c>
      <c r="B564" t="s">
        <v>814</v>
      </c>
      <c r="C564" t="s">
        <v>83</v>
      </c>
      <c r="D564" t="s">
        <v>273</v>
      </c>
      <c r="E564" t="s">
        <v>815</v>
      </c>
      <c r="F564" t="s">
        <v>92</v>
      </c>
      <c r="G564">
        <v>69</v>
      </c>
      <c r="H564">
        <v>69</v>
      </c>
      <c r="I564" t="s">
        <v>80</v>
      </c>
      <c r="J564" t="s">
        <v>80</v>
      </c>
      <c r="K564">
        <v>76</v>
      </c>
      <c r="L564">
        <v>76</v>
      </c>
      <c r="M564" t="s">
        <v>80</v>
      </c>
      <c r="N564" t="s">
        <v>80</v>
      </c>
      <c r="O564">
        <v>64</v>
      </c>
      <c r="P564">
        <v>64</v>
      </c>
      <c r="Q564" t="s">
        <v>80</v>
      </c>
      <c r="R564" t="s">
        <v>80</v>
      </c>
      <c r="S564">
        <v>57</v>
      </c>
      <c r="T564">
        <v>57</v>
      </c>
      <c r="U564" t="s">
        <v>80</v>
      </c>
      <c r="V564" t="s">
        <v>80</v>
      </c>
      <c r="W564">
        <v>60</v>
      </c>
      <c r="X564">
        <v>60</v>
      </c>
      <c r="Y564" t="s">
        <v>80</v>
      </c>
      <c r="Z564" t="s">
        <v>80</v>
      </c>
      <c r="AA564">
        <v>64</v>
      </c>
      <c r="AB564">
        <v>64</v>
      </c>
      <c r="AC564" t="s">
        <v>80</v>
      </c>
      <c r="AD564" t="s">
        <v>80</v>
      </c>
      <c r="AE564">
        <v>84</v>
      </c>
      <c r="AF564">
        <v>84</v>
      </c>
      <c r="AG564" t="s">
        <v>80</v>
      </c>
      <c r="AH564" t="s">
        <v>80</v>
      </c>
      <c r="AI564">
        <v>64</v>
      </c>
      <c r="AJ564">
        <v>64</v>
      </c>
      <c r="AK564" t="s">
        <v>80</v>
      </c>
      <c r="AL564" t="s">
        <v>80</v>
      </c>
      <c r="AM564">
        <v>66</v>
      </c>
      <c r="AN564">
        <v>66</v>
      </c>
      <c r="AO564" t="s">
        <v>80</v>
      </c>
      <c r="AP564" t="s">
        <v>80</v>
      </c>
      <c r="AQ564">
        <v>88</v>
      </c>
      <c r="AR564">
        <v>88</v>
      </c>
      <c r="AS564" t="s">
        <v>80</v>
      </c>
      <c r="AT564" t="s">
        <v>80</v>
      </c>
      <c r="AU564">
        <v>61</v>
      </c>
      <c r="AV564">
        <v>61</v>
      </c>
      <c r="AW564" t="s">
        <v>80</v>
      </c>
      <c r="AX564" t="s">
        <v>80</v>
      </c>
      <c r="AY564">
        <v>56</v>
      </c>
      <c r="AZ564">
        <v>56</v>
      </c>
      <c r="BA564" t="s">
        <v>80</v>
      </c>
      <c r="BB564" t="s">
        <v>80</v>
      </c>
      <c r="BC564" s="20">
        <f t="shared" si="95"/>
        <v>809</v>
      </c>
      <c r="BD564" s="20">
        <f t="shared" si="96"/>
        <v>809</v>
      </c>
      <c r="BG564">
        <v>59</v>
      </c>
      <c r="BH564">
        <v>59</v>
      </c>
      <c r="BI564" t="s">
        <v>80</v>
      </c>
      <c r="BJ564" t="s">
        <v>80</v>
      </c>
      <c r="BK564">
        <v>60</v>
      </c>
      <c r="BL564">
        <v>60</v>
      </c>
      <c r="BM564" t="s">
        <v>80</v>
      </c>
      <c r="BN564" t="s">
        <v>80</v>
      </c>
      <c r="BO564">
        <v>65</v>
      </c>
      <c r="BP564">
        <v>65</v>
      </c>
      <c r="BQ564" t="s">
        <v>80</v>
      </c>
      <c r="BR564" t="s">
        <v>80</v>
      </c>
      <c r="BS564">
        <v>55</v>
      </c>
      <c r="BT564">
        <v>55</v>
      </c>
      <c r="BU564" t="s">
        <v>80</v>
      </c>
      <c r="BV564" t="s">
        <v>80</v>
      </c>
      <c r="BW564">
        <v>72</v>
      </c>
      <c r="BX564">
        <v>72</v>
      </c>
      <c r="BY564" t="s">
        <v>80</v>
      </c>
      <c r="BZ564" t="s">
        <v>80</v>
      </c>
      <c r="CA564" s="20">
        <f t="shared" si="97"/>
        <v>311</v>
      </c>
      <c r="CB564" s="20">
        <f t="shared" si="98"/>
        <v>311</v>
      </c>
      <c r="CE564">
        <f t="shared" si="99"/>
        <v>1120</v>
      </c>
      <c r="CF564">
        <f t="shared" si="100"/>
        <v>1120</v>
      </c>
      <c r="CG564">
        <f t="shared" si="101"/>
        <v>0</v>
      </c>
      <c r="CH564">
        <f t="shared" si="102"/>
        <v>0</v>
      </c>
    </row>
    <row r="565" spans="1:86" hidden="1" x14ac:dyDescent="0.25">
      <c r="A565" t="s">
        <v>813</v>
      </c>
      <c r="B565" t="s">
        <v>814</v>
      </c>
      <c r="C565" t="s">
        <v>83</v>
      </c>
      <c r="D565" t="s">
        <v>273</v>
      </c>
      <c r="E565" t="s">
        <v>815</v>
      </c>
      <c r="F565" t="s">
        <v>120</v>
      </c>
      <c r="G565">
        <v>51</v>
      </c>
      <c r="H565">
        <v>49</v>
      </c>
      <c r="I565" t="s">
        <v>80</v>
      </c>
      <c r="J565" t="s">
        <v>80</v>
      </c>
      <c r="K565">
        <v>35</v>
      </c>
      <c r="L565">
        <v>35</v>
      </c>
      <c r="M565" t="s">
        <v>80</v>
      </c>
      <c r="N565" t="s">
        <v>80</v>
      </c>
      <c r="O565">
        <v>54</v>
      </c>
      <c r="P565">
        <v>54</v>
      </c>
      <c r="Q565" t="s">
        <v>80</v>
      </c>
      <c r="R565" t="s">
        <v>80</v>
      </c>
      <c r="S565">
        <v>33</v>
      </c>
      <c r="T565">
        <v>32</v>
      </c>
      <c r="U565" t="s">
        <v>80</v>
      </c>
      <c r="V565" t="s">
        <v>80</v>
      </c>
      <c r="W565">
        <v>66</v>
      </c>
      <c r="X565">
        <v>59</v>
      </c>
      <c r="Y565" t="s">
        <v>80</v>
      </c>
      <c r="Z565" t="s">
        <v>80</v>
      </c>
      <c r="AA565">
        <v>64</v>
      </c>
      <c r="AB565">
        <v>63</v>
      </c>
      <c r="AC565">
        <v>1</v>
      </c>
      <c r="AD565" t="s">
        <v>80</v>
      </c>
      <c r="AE565">
        <v>63</v>
      </c>
      <c r="AF565">
        <v>68</v>
      </c>
      <c r="AG565" t="s">
        <v>80</v>
      </c>
      <c r="AH565" t="s">
        <v>80</v>
      </c>
      <c r="AI565">
        <v>70</v>
      </c>
      <c r="AJ565">
        <v>72</v>
      </c>
      <c r="AK565" t="s">
        <v>80</v>
      </c>
      <c r="AL565" t="s">
        <v>80</v>
      </c>
      <c r="AM565">
        <v>44</v>
      </c>
      <c r="AN565">
        <v>40</v>
      </c>
      <c r="AO565" t="s">
        <v>80</v>
      </c>
      <c r="AP565" t="s">
        <v>80</v>
      </c>
      <c r="AQ565">
        <v>1</v>
      </c>
      <c r="AR565">
        <v>11</v>
      </c>
      <c r="AS565" t="s">
        <v>80</v>
      </c>
      <c r="AT565" t="s">
        <v>80</v>
      </c>
      <c r="AU565" t="s">
        <v>80</v>
      </c>
      <c r="AV565" t="s">
        <v>80</v>
      </c>
      <c r="AW565" t="s">
        <v>80</v>
      </c>
      <c r="AX565" t="s">
        <v>80</v>
      </c>
      <c r="AY565" t="s">
        <v>80</v>
      </c>
      <c r="AZ565" t="s">
        <v>80</v>
      </c>
      <c r="BA565" t="s">
        <v>80</v>
      </c>
      <c r="BB565" t="s">
        <v>80</v>
      </c>
      <c r="BG565" t="s">
        <v>80</v>
      </c>
      <c r="BH565" t="s">
        <v>80</v>
      </c>
      <c r="BI565" t="s">
        <v>80</v>
      </c>
      <c r="BJ565" t="s">
        <v>80</v>
      </c>
      <c r="BK565" t="s">
        <v>80</v>
      </c>
      <c r="BL565" t="s">
        <v>80</v>
      </c>
      <c r="BM565" t="s">
        <v>80</v>
      </c>
      <c r="BN565" t="s">
        <v>80</v>
      </c>
      <c r="BO565" t="s">
        <v>80</v>
      </c>
      <c r="BP565" t="s">
        <v>80</v>
      </c>
      <c r="BQ565" t="s">
        <v>80</v>
      </c>
      <c r="BR565" t="s">
        <v>80</v>
      </c>
      <c r="BS565" t="s">
        <v>80</v>
      </c>
      <c r="BT565" t="s">
        <v>80</v>
      </c>
      <c r="BU565" t="s">
        <v>80</v>
      </c>
      <c r="BV565" t="s">
        <v>80</v>
      </c>
      <c r="BW565" t="s">
        <v>80</v>
      </c>
      <c r="BX565" t="s">
        <v>80</v>
      </c>
      <c r="BY565" t="s">
        <v>80</v>
      </c>
      <c r="BZ565" t="s">
        <v>80</v>
      </c>
      <c r="CE565">
        <f t="shared" si="99"/>
        <v>0</v>
      </c>
      <c r="CF565">
        <f t="shared" si="100"/>
        <v>0</v>
      </c>
      <c r="CG565">
        <f t="shared" si="101"/>
        <v>0</v>
      </c>
      <c r="CH565">
        <f t="shared" si="102"/>
        <v>0</v>
      </c>
    </row>
    <row r="566" spans="1:86" hidden="1" x14ac:dyDescent="0.25">
      <c r="A566" t="s">
        <v>816</v>
      </c>
      <c r="B566" t="s">
        <v>817</v>
      </c>
      <c r="C566" t="s">
        <v>83</v>
      </c>
      <c r="D566" t="s">
        <v>151</v>
      </c>
      <c r="E566" t="s">
        <v>818</v>
      </c>
      <c r="F566" t="s">
        <v>92</v>
      </c>
      <c r="G566">
        <v>1</v>
      </c>
      <c r="H566">
        <v>1</v>
      </c>
      <c r="I566" t="s">
        <v>80</v>
      </c>
      <c r="J566" t="s">
        <v>80</v>
      </c>
      <c r="K566" t="s">
        <v>80</v>
      </c>
      <c r="L566" t="s">
        <v>80</v>
      </c>
      <c r="M566" t="s">
        <v>80</v>
      </c>
      <c r="N566" t="s">
        <v>80</v>
      </c>
      <c r="O566" t="s">
        <v>80</v>
      </c>
      <c r="P566" t="s">
        <v>80</v>
      </c>
      <c r="Q566" t="s">
        <v>80</v>
      </c>
      <c r="R566" t="s">
        <v>80</v>
      </c>
      <c r="S566" t="s">
        <v>80</v>
      </c>
      <c r="T566" t="s">
        <v>80</v>
      </c>
      <c r="U566" t="s">
        <v>80</v>
      </c>
      <c r="V566" t="s">
        <v>80</v>
      </c>
      <c r="W566" t="s">
        <v>80</v>
      </c>
      <c r="X566" t="s">
        <v>80</v>
      </c>
      <c r="Y566" t="s">
        <v>80</v>
      </c>
      <c r="Z566" t="s">
        <v>80</v>
      </c>
      <c r="AA566" t="s">
        <v>80</v>
      </c>
      <c r="AB566" t="s">
        <v>80</v>
      </c>
      <c r="AC566" t="s">
        <v>80</v>
      </c>
      <c r="AD566" t="s">
        <v>80</v>
      </c>
      <c r="AE566" t="s">
        <v>80</v>
      </c>
      <c r="AF566" t="s">
        <v>80</v>
      </c>
      <c r="AG566" t="s">
        <v>80</v>
      </c>
      <c r="AH566" t="s">
        <v>80</v>
      </c>
      <c r="AI566" t="s">
        <v>80</v>
      </c>
      <c r="AJ566" t="s">
        <v>80</v>
      </c>
      <c r="AK566" t="s">
        <v>80</v>
      </c>
      <c r="AL566" t="s">
        <v>80</v>
      </c>
      <c r="AM566" t="s">
        <v>80</v>
      </c>
      <c r="AN566" t="s">
        <v>80</v>
      </c>
      <c r="AO566" t="s">
        <v>80</v>
      </c>
      <c r="AP566" t="s">
        <v>80</v>
      </c>
      <c r="AQ566" t="s">
        <v>80</v>
      </c>
      <c r="AR566" t="s">
        <v>80</v>
      </c>
      <c r="AS566" t="s">
        <v>80</v>
      </c>
      <c r="AT566" t="s">
        <v>80</v>
      </c>
      <c r="AU566" t="s">
        <v>80</v>
      </c>
      <c r="AV566" t="s">
        <v>80</v>
      </c>
      <c r="AW566" t="s">
        <v>80</v>
      </c>
      <c r="AX566" t="s">
        <v>80</v>
      </c>
      <c r="AY566" t="s">
        <v>80</v>
      </c>
      <c r="AZ566" t="s">
        <v>80</v>
      </c>
      <c r="BA566" t="s">
        <v>80</v>
      </c>
      <c r="BB566" t="s">
        <v>80</v>
      </c>
      <c r="BG566" t="s">
        <v>80</v>
      </c>
      <c r="BH566" t="s">
        <v>80</v>
      </c>
      <c r="BI566" t="s">
        <v>80</v>
      </c>
      <c r="BJ566" t="s">
        <v>80</v>
      </c>
      <c r="BK566" t="s">
        <v>80</v>
      </c>
      <c r="BL566" t="s">
        <v>80</v>
      </c>
      <c r="BM566" t="s">
        <v>80</v>
      </c>
      <c r="BN566" t="s">
        <v>80</v>
      </c>
      <c r="BO566" t="s">
        <v>80</v>
      </c>
      <c r="BP566" t="s">
        <v>80</v>
      </c>
      <c r="BQ566" t="s">
        <v>80</v>
      </c>
      <c r="BR566" t="s">
        <v>80</v>
      </c>
      <c r="BS566" t="s">
        <v>80</v>
      </c>
      <c r="BT566" t="s">
        <v>80</v>
      </c>
      <c r="BU566" t="s">
        <v>80</v>
      </c>
      <c r="BV566" t="s">
        <v>80</v>
      </c>
      <c r="BW566" t="s">
        <v>80</v>
      </c>
      <c r="BX566" t="s">
        <v>80</v>
      </c>
      <c r="BY566" t="s">
        <v>80</v>
      </c>
      <c r="BZ566" t="s">
        <v>80</v>
      </c>
      <c r="CE566">
        <f t="shared" si="99"/>
        <v>0</v>
      </c>
      <c r="CF566">
        <f t="shared" si="100"/>
        <v>0</v>
      </c>
      <c r="CG566">
        <f t="shared" si="101"/>
        <v>0</v>
      </c>
      <c r="CH566">
        <f t="shared" si="102"/>
        <v>0</v>
      </c>
    </row>
    <row r="567" spans="1:86" hidden="1" x14ac:dyDescent="0.25">
      <c r="A567" t="s">
        <v>816</v>
      </c>
      <c r="B567" t="s">
        <v>817</v>
      </c>
      <c r="C567" t="s">
        <v>83</v>
      </c>
      <c r="D567" t="s">
        <v>151</v>
      </c>
      <c r="E567" t="s">
        <v>818</v>
      </c>
      <c r="F567" t="s">
        <v>79</v>
      </c>
      <c r="G567">
        <v>141</v>
      </c>
      <c r="H567">
        <v>141</v>
      </c>
      <c r="I567" t="s">
        <v>80</v>
      </c>
      <c r="J567" t="s">
        <v>80</v>
      </c>
      <c r="K567">
        <v>159</v>
      </c>
      <c r="L567">
        <v>157</v>
      </c>
      <c r="M567" t="s">
        <v>80</v>
      </c>
      <c r="N567" t="s">
        <v>80</v>
      </c>
      <c r="O567">
        <v>179</v>
      </c>
      <c r="P567">
        <v>181</v>
      </c>
      <c r="Q567" t="s">
        <v>80</v>
      </c>
      <c r="R567" t="s">
        <v>80</v>
      </c>
      <c r="S567">
        <v>149</v>
      </c>
      <c r="T567">
        <v>149</v>
      </c>
      <c r="U567" t="s">
        <v>80</v>
      </c>
      <c r="V567" t="s">
        <v>80</v>
      </c>
      <c r="W567">
        <v>154</v>
      </c>
      <c r="X567">
        <v>153</v>
      </c>
      <c r="Y567" t="s">
        <v>80</v>
      </c>
      <c r="Z567" t="s">
        <v>80</v>
      </c>
      <c r="AA567">
        <v>202</v>
      </c>
      <c r="AB567">
        <v>203</v>
      </c>
      <c r="AC567" t="s">
        <v>80</v>
      </c>
      <c r="AD567" t="s">
        <v>80</v>
      </c>
      <c r="AE567">
        <v>158</v>
      </c>
      <c r="AF567">
        <v>158</v>
      </c>
      <c r="AG567" t="s">
        <v>80</v>
      </c>
      <c r="AH567" t="s">
        <v>80</v>
      </c>
      <c r="AI567">
        <v>151</v>
      </c>
      <c r="AJ567">
        <v>151</v>
      </c>
      <c r="AK567" t="s">
        <v>80</v>
      </c>
      <c r="AL567" t="s">
        <v>80</v>
      </c>
      <c r="AM567">
        <v>131</v>
      </c>
      <c r="AN567">
        <v>131</v>
      </c>
      <c r="AO567" t="s">
        <v>80</v>
      </c>
      <c r="AP567" t="s">
        <v>80</v>
      </c>
      <c r="AQ567">
        <v>139</v>
      </c>
      <c r="AR567">
        <v>139</v>
      </c>
      <c r="AS567" t="s">
        <v>80</v>
      </c>
      <c r="AT567" t="s">
        <v>80</v>
      </c>
      <c r="AU567">
        <v>134</v>
      </c>
      <c r="AV567">
        <v>132</v>
      </c>
      <c r="AW567" t="s">
        <v>80</v>
      </c>
      <c r="AX567" t="s">
        <v>80</v>
      </c>
      <c r="AY567">
        <v>163</v>
      </c>
      <c r="AZ567">
        <v>165</v>
      </c>
      <c r="BA567" t="s">
        <v>80</v>
      </c>
      <c r="BB567" t="s">
        <v>80</v>
      </c>
      <c r="BC567" s="20">
        <f t="shared" si="95"/>
        <v>1860</v>
      </c>
      <c r="BD567" s="20">
        <f t="shared" si="96"/>
        <v>1860</v>
      </c>
      <c r="BG567">
        <v>180</v>
      </c>
      <c r="BH567">
        <v>179</v>
      </c>
      <c r="BI567" t="s">
        <v>80</v>
      </c>
      <c r="BJ567" t="s">
        <v>80</v>
      </c>
      <c r="BK567">
        <v>160</v>
      </c>
      <c r="BL567">
        <v>160</v>
      </c>
      <c r="BM567" t="s">
        <v>80</v>
      </c>
      <c r="BN567" t="s">
        <v>80</v>
      </c>
      <c r="BO567">
        <v>184</v>
      </c>
      <c r="BP567">
        <v>184</v>
      </c>
      <c r="BQ567" t="s">
        <v>80</v>
      </c>
      <c r="BR567" t="s">
        <v>80</v>
      </c>
      <c r="BS567">
        <v>187</v>
      </c>
      <c r="BT567">
        <v>188</v>
      </c>
      <c r="BU567" t="s">
        <v>80</v>
      </c>
      <c r="BV567" t="s">
        <v>80</v>
      </c>
      <c r="BW567">
        <v>206</v>
      </c>
      <c r="BX567">
        <v>206</v>
      </c>
      <c r="BY567" t="s">
        <v>80</v>
      </c>
      <c r="BZ567" t="s">
        <v>80</v>
      </c>
      <c r="CA567" s="20">
        <f t="shared" si="97"/>
        <v>917</v>
      </c>
      <c r="CB567" s="20">
        <f t="shared" si="98"/>
        <v>917</v>
      </c>
      <c r="CE567">
        <f t="shared" si="99"/>
        <v>2777</v>
      </c>
      <c r="CF567">
        <f t="shared" si="100"/>
        <v>2777</v>
      </c>
      <c r="CG567">
        <f t="shared" si="101"/>
        <v>0</v>
      </c>
      <c r="CH567">
        <f t="shared" si="102"/>
        <v>0</v>
      </c>
    </row>
    <row r="568" spans="1:86" hidden="1" x14ac:dyDescent="0.25">
      <c r="A568" t="s">
        <v>819</v>
      </c>
      <c r="B568" t="s">
        <v>820</v>
      </c>
      <c r="C568" t="s">
        <v>106</v>
      </c>
      <c r="D568" t="s">
        <v>107</v>
      </c>
      <c r="E568" t="s">
        <v>821</v>
      </c>
      <c r="F568" t="s">
        <v>92</v>
      </c>
      <c r="G568">
        <v>548</v>
      </c>
      <c r="H568">
        <v>547</v>
      </c>
      <c r="I568" t="s">
        <v>80</v>
      </c>
      <c r="J568" t="s">
        <v>80</v>
      </c>
      <c r="K568">
        <v>448</v>
      </c>
      <c r="L568">
        <v>448</v>
      </c>
      <c r="M568" t="s">
        <v>80</v>
      </c>
      <c r="N568" t="s">
        <v>80</v>
      </c>
      <c r="O568">
        <v>521</v>
      </c>
      <c r="P568">
        <v>521</v>
      </c>
      <c r="Q568">
        <v>1</v>
      </c>
      <c r="R568" t="s">
        <v>80</v>
      </c>
      <c r="S568">
        <v>506</v>
      </c>
      <c r="T568">
        <v>500</v>
      </c>
      <c r="U568" t="s">
        <v>80</v>
      </c>
      <c r="V568" t="s">
        <v>80</v>
      </c>
      <c r="W568">
        <v>543</v>
      </c>
      <c r="X568">
        <v>550</v>
      </c>
      <c r="Y568">
        <v>1</v>
      </c>
      <c r="Z568" t="s">
        <v>80</v>
      </c>
      <c r="AA568">
        <v>427</v>
      </c>
      <c r="AB568">
        <v>424</v>
      </c>
      <c r="AC568" t="s">
        <v>80</v>
      </c>
      <c r="AD568" t="s">
        <v>80</v>
      </c>
      <c r="AE568">
        <v>467</v>
      </c>
      <c r="AF568">
        <v>468</v>
      </c>
      <c r="AG568">
        <v>1</v>
      </c>
      <c r="AH568" t="s">
        <v>80</v>
      </c>
      <c r="AI568">
        <v>610</v>
      </c>
      <c r="AJ568">
        <v>606</v>
      </c>
      <c r="AK568">
        <v>1</v>
      </c>
      <c r="AL568" t="s">
        <v>80</v>
      </c>
      <c r="AM568">
        <v>579</v>
      </c>
      <c r="AN568">
        <v>581</v>
      </c>
      <c r="AO568">
        <v>1</v>
      </c>
      <c r="AP568" t="s">
        <v>80</v>
      </c>
      <c r="AQ568">
        <v>524</v>
      </c>
      <c r="AR568">
        <v>524</v>
      </c>
      <c r="AS568">
        <v>1</v>
      </c>
      <c r="AT568" t="s">
        <v>80</v>
      </c>
      <c r="AU568">
        <v>456</v>
      </c>
      <c r="AV568">
        <v>462</v>
      </c>
      <c r="AW568">
        <v>4</v>
      </c>
      <c r="AX568" t="s">
        <v>80</v>
      </c>
      <c r="AY568">
        <v>1083</v>
      </c>
      <c r="AZ568">
        <v>1081</v>
      </c>
      <c r="BA568" t="s">
        <v>80</v>
      </c>
      <c r="BB568" t="s">
        <v>80</v>
      </c>
      <c r="BC568" s="20">
        <f t="shared" si="95"/>
        <v>6712</v>
      </c>
      <c r="BD568" s="20">
        <f t="shared" si="96"/>
        <v>6712</v>
      </c>
      <c r="BG568">
        <v>813</v>
      </c>
      <c r="BH568">
        <v>815</v>
      </c>
      <c r="BI568" t="s">
        <v>80</v>
      </c>
      <c r="BJ568" t="s">
        <v>80</v>
      </c>
      <c r="BK568">
        <v>368</v>
      </c>
      <c r="BL568">
        <v>367</v>
      </c>
      <c r="BM568" t="s">
        <v>80</v>
      </c>
      <c r="BN568" t="s">
        <v>80</v>
      </c>
      <c r="BO568">
        <v>437</v>
      </c>
      <c r="BP568">
        <v>437</v>
      </c>
      <c r="BQ568">
        <v>2</v>
      </c>
      <c r="BR568" t="s">
        <v>80</v>
      </c>
      <c r="BS568">
        <v>471</v>
      </c>
      <c r="BT568">
        <v>470</v>
      </c>
      <c r="BU568" t="s">
        <v>80</v>
      </c>
      <c r="BV568" t="s">
        <v>80</v>
      </c>
      <c r="BW568">
        <v>455</v>
      </c>
      <c r="BX568">
        <v>458</v>
      </c>
      <c r="BY568">
        <v>2</v>
      </c>
      <c r="BZ568" t="s">
        <v>80</v>
      </c>
      <c r="CA568" s="20">
        <f t="shared" si="97"/>
        <v>2544</v>
      </c>
      <c r="CB568" s="20">
        <f t="shared" si="98"/>
        <v>2547</v>
      </c>
      <c r="CE568">
        <f t="shared" si="99"/>
        <v>9256</v>
      </c>
      <c r="CF568">
        <f t="shared" si="100"/>
        <v>9259</v>
      </c>
      <c r="CG568">
        <f t="shared" si="101"/>
        <v>0</v>
      </c>
      <c r="CH568">
        <f t="shared" si="102"/>
        <v>0</v>
      </c>
    </row>
    <row r="569" spans="1:86" hidden="1" x14ac:dyDescent="0.25">
      <c r="A569" t="s">
        <v>819</v>
      </c>
      <c r="B569" t="s">
        <v>820</v>
      </c>
      <c r="C569" t="s">
        <v>106</v>
      </c>
      <c r="D569" t="s">
        <v>107</v>
      </c>
      <c r="E569" t="s">
        <v>821</v>
      </c>
      <c r="F569" t="s">
        <v>79</v>
      </c>
      <c r="G569">
        <v>19</v>
      </c>
      <c r="H569">
        <v>19</v>
      </c>
      <c r="I569" t="s">
        <v>80</v>
      </c>
      <c r="J569" t="s">
        <v>80</v>
      </c>
      <c r="K569">
        <v>23</v>
      </c>
      <c r="L569">
        <v>23</v>
      </c>
      <c r="M569" t="s">
        <v>80</v>
      </c>
      <c r="N569" t="s">
        <v>80</v>
      </c>
      <c r="O569">
        <v>24</v>
      </c>
      <c r="P569">
        <v>24</v>
      </c>
      <c r="Q569" t="s">
        <v>80</v>
      </c>
      <c r="R569" t="s">
        <v>80</v>
      </c>
      <c r="S569">
        <v>19</v>
      </c>
      <c r="T569">
        <v>19</v>
      </c>
      <c r="U569" t="s">
        <v>80</v>
      </c>
      <c r="V569" t="s">
        <v>80</v>
      </c>
      <c r="W569">
        <v>25</v>
      </c>
      <c r="X569">
        <v>25</v>
      </c>
      <c r="Y569" t="s">
        <v>80</v>
      </c>
      <c r="Z569" t="s">
        <v>80</v>
      </c>
      <c r="AA569">
        <v>24</v>
      </c>
      <c r="AB569">
        <v>24</v>
      </c>
      <c r="AC569" t="s">
        <v>80</v>
      </c>
      <c r="AD569" t="s">
        <v>80</v>
      </c>
      <c r="AE569">
        <v>18</v>
      </c>
      <c r="AF569">
        <v>18</v>
      </c>
      <c r="AG569" t="s">
        <v>80</v>
      </c>
      <c r="AH569" t="s">
        <v>80</v>
      </c>
      <c r="AI569">
        <v>19</v>
      </c>
      <c r="AJ569">
        <v>19</v>
      </c>
      <c r="AK569" t="s">
        <v>80</v>
      </c>
      <c r="AL569" t="s">
        <v>80</v>
      </c>
      <c r="AM569">
        <v>17</v>
      </c>
      <c r="AN569">
        <v>17</v>
      </c>
      <c r="AO569" t="s">
        <v>80</v>
      </c>
      <c r="AP569" t="s">
        <v>80</v>
      </c>
      <c r="AQ569">
        <v>29</v>
      </c>
      <c r="AR569">
        <v>29</v>
      </c>
      <c r="AS569" t="s">
        <v>80</v>
      </c>
      <c r="AT569" t="s">
        <v>80</v>
      </c>
      <c r="AU569" t="s">
        <v>80</v>
      </c>
      <c r="AV569" t="s">
        <v>80</v>
      </c>
      <c r="AW569" t="s">
        <v>80</v>
      </c>
      <c r="AX569" t="s">
        <v>80</v>
      </c>
      <c r="AY569" t="s">
        <v>80</v>
      </c>
      <c r="AZ569" t="s">
        <v>80</v>
      </c>
      <c r="BA569" t="s">
        <v>80</v>
      </c>
      <c r="BB569" t="s">
        <v>80</v>
      </c>
      <c r="BG569" t="s">
        <v>80</v>
      </c>
      <c r="BH569" t="s">
        <v>80</v>
      </c>
      <c r="BI569" t="s">
        <v>80</v>
      </c>
      <c r="BJ569" t="s">
        <v>80</v>
      </c>
      <c r="BK569" t="s">
        <v>80</v>
      </c>
      <c r="BL569" t="s">
        <v>80</v>
      </c>
      <c r="BM569" t="s">
        <v>80</v>
      </c>
      <c r="BN569" t="s">
        <v>80</v>
      </c>
      <c r="BO569" t="s">
        <v>80</v>
      </c>
      <c r="BP569" t="s">
        <v>80</v>
      </c>
      <c r="BQ569" t="s">
        <v>80</v>
      </c>
      <c r="BR569" t="s">
        <v>80</v>
      </c>
      <c r="BS569" t="s">
        <v>80</v>
      </c>
      <c r="BT569" t="s">
        <v>80</v>
      </c>
      <c r="BU569" t="s">
        <v>80</v>
      </c>
      <c r="BV569" t="s">
        <v>80</v>
      </c>
      <c r="BW569" t="s">
        <v>80</v>
      </c>
      <c r="BX569" t="s">
        <v>80</v>
      </c>
      <c r="BY569" t="s">
        <v>80</v>
      </c>
      <c r="BZ569" t="s">
        <v>80</v>
      </c>
      <c r="CE569">
        <f t="shared" si="99"/>
        <v>0</v>
      </c>
      <c r="CF569">
        <f t="shared" si="100"/>
        <v>0</v>
      </c>
      <c r="CG569">
        <f t="shared" si="101"/>
        <v>0</v>
      </c>
      <c r="CH569">
        <f t="shared" si="102"/>
        <v>0</v>
      </c>
    </row>
    <row r="570" spans="1:86" hidden="1" x14ac:dyDescent="0.25">
      <c r="A570" t="s">
        <v>822</v>
      </c>
      <c r="B570" t="s">
        <v>823</v>
      </c>
      <c r="C570" t="s">
        <v>83</v>
      </c>
      <c r="D570" t="s">
        <v>84</v>
      </c>
      <c r="E570" t="s">
        <v>824</v>
      </c>
      <c r="F570" t="s">
        <v>79</v>
      </c>
      <c r="G570">
        <v>2</v>
      </c>
      <c r="H570">
        <v>2</v>
      </c>
      <c r="I570" t="s">
        <v>80</v>
      </c>
      <c r="J570" t="s">
        <v>80</v>
      </c>
      <c r="K570">
        <v>3</v>
      </c>
      <c r="L570">
        <v>3</v>
      </c>
      <c r="M570" t="s">
        <v>80</v>
      </c>
      <c r="N570" t="s">
        <v>80</v>
      </c>
      <c r="O570">
        <v>2</v>
      </c>
      <c r="P570">
        <v>2</v>
      </c>
      <c r="Q570" t="s">
        <v>80</v>
      </c>
      <c r="R570" t="s">
        <v>80</v>
      </c>
      <c r="S570">
        <v>3</v>
      </c>
      <c r="T570">
        <v>3</v>
      </c>
      <c r="U570" t="s">
        <v>80</v>
      </c>
      <c r="V570" t="s">
        <v>80</v>
      </c>
      <c r="W570">
        <v>7</v>
      </c>
      <c r="X570">
        <v>6</v>
      </c>
      <c r="Y570" t="s">
        <v>80</v>
      </c>
      <c r="Z570" t="s">
        <v>80</v>
      </c>
      <c r="AA570">
        <v>3</v>
      </c>
      <c r="AB570">
        <v>4</v>
      </c>
      <c r="AC570" t="s">
        <v>80</v>
      </c>
      <c r="AD570" t="s">
        <v>80</v>
      </c>
      <c r="AE570">
        <v>2</v>
      </c>
      <c r="AF570">
        <v>2</v>
      </c>
      <c r="AG570" t="s">
        <v>80</v>
      </c>
      <c r="AH570" t="s">
        <v>80</v>
      </c>
      <c r="AI570">
        <v>2</v>
      </c>
      <c r="AJ570">
        <v>2</v>
      </c>
      <c r="AK570" t="s">
        <v>80</v>
      </c>
      <c r="AL570" t="s">
        <v>80</v>
      </c>
      <c r="AM570">
        <v>4</v>
      </c>
      <c r="AN570">
        <v>4</v>
      </c>
      <c r="AO570" t="s">
        <v>80</v>
      </c>
      <c r="AP570" t="s">
        <v>80</v>
      </c>
      <c r="AQ570">
        <v>6</v>
      </c>
      <c r="AR570">
        <v>6</v>
      </c>
      <c r="AS570" t="s">
        <v>80</v>
      </c>
      <c r="AT570" t="s">
        <v>80</v>
      </c>
      <c r="AU570">
        <v>9</v>
      </c>
      <c r="AV570">
        <v>9</v>
      </c>
      <c r="AW570" t="s">
        <v>80</v>
      </c>
      <c r="AX570" t="s">
        <v>80</v>
      </c>
      <c r="AY570">
        <v>11</v>
      </c>
      <c r="AZ570">
        <v>11</v>
      </c>
      <c r="BA570" t="s">
        <v>80</v>
      </c>
      <c r="BB570" t="s">
        <v>80</v>
      </c>
      <c r="BC570" s="20">
        <f t="shared" si="95"/>
        <v>54</v>
      </c>
      <c r="BD570" s="20">
        <f t="shared" si="96"/>
        <v>54</v>
      </c>
      <c r="BG570">
        <v>11</v>
      </c>
      <c r="BH570">
        <v>11</v>
      </c>
      <c r="BI570" t="s">
        <v>80</v>
      </c>
      <c r="BJ570" t="s">
        <v>80</v>
      </c>
      <c r="BK570">
        <v>12</v>
      </c>
      <c r="BL570">
        <v>12</v>
      </c>
      <c r="BM570" t="s">
        <v>80</v>
      </c>
      <c r="BN570" t="s">
        <v>80</v>
      </c>
      <c r="BO570">
        <v>18</v>
      </c>
      <c r="BP570">
        <v>18</v>
      </c>
      <c r="BQ570" t="s">
        <v>80</v>
      </c>
      <c r="BR570" t="s">
        <v>80</v>
      </c>
      <c r="BS570">
        <v>18</v>
      </c>
      <c r="BT570">
        <v>18</v>
      </c>
      <c r="BU570" t="s">
        <v>80</v>
      </c>
      <c r="BV570" t="s">
        <v>80</v>
      </c>
      <c r="BW570">
        <v>22</v>
      </c>
      <c r="BX570">
        <v>22</v>
      </c>
      <c r="BY570" t="s">
        <v>80</v>
      </c>
      <c r="BZ570" t="s">
        <v>80</v>
      </c>
      <c r="CA570" s="20">
        <f t="shared" si="97"/>
        <v>81</v>
      </c>
      <c r="CB570" s="20">
        <f t="shared" si="98"/>
        <v>81</v>
      </c>
      <c r="CE570">
        <f t="shared" si="99"/>
        <v>135</v>
      </c>
      <c r="CF570">
        <f t="shared" si="100"/>
        <v>135</v>
      </c>
      <c r="CG570">
        <f t="shared" si="101"/>
        <v>0</v>
      </c>
      <c r="CH570">
        <f t="shared" si="102"/>
        <v>0</v>
      </c>
    </row>
    <row r="571" spans="1:86" hidden="1" x14ac:dyDescent="0.25">
      <c r="A571" t="s">
        <v>825</v>
      </c>
      <c r="B571" t="s">
        <v>826</v>
      </c>
      <c r="C571" t="s">
        <v>106</v>
      </c>
      <c r="D571" t="s">
        <v>107</v>
      </c>
      <c r="E571" t="s">
        <v>827</v>
      </c>
      <c r="F571" t="s">
        <v>92</v>
      </c>
      <c r="G571">
        <v>124</v>
      </c>
      <c r="H571">
        <v>124</v>
      </c>
      <c r="I571" t="s">
        <v>80</v>
      </c>
      <c r="J571" t="s">
        <v>80</v>
      </c>
      <c r="K571">
        <v>118</v>
      </c>
      <c r="L571">
        <v>118</v>
      </c>
      <c r="M571" t="s">
        <v>80</v>
      </c>
      <c r="N571" t="s">
        <v>80</v>
      </c>
      <c r="O571">
        <v>114</v>
      </c>
      <c r="P571">
        <v>114</v>
      </c>
      <c r="Q571" t="s">
        <v>80</v>
      </c>
      <c r="R571" t="s">
        <v>80</v>
      </c>
      <c r="S571">
        <v>131</v>
      </c>
      <c r="T571">
        <v>130</v>
      </c>
      <c r="U571">
        <v>2</v>
      </c>
      <c r="V571" t="s">
        <v>80</v>
      </c>
      <c r="W571">
        <v>128</v>
      </c>
      <c r="X571">
        <v>126</v>
      </c>
      <c r="Y571" t="s">
        <v>80</v>
      </c>
      <c r="Z571" t="s">
        <v>80</v>
      </c>
      <c r="AA571">
        <v>130</v>
      </c>
      <c r="AB571">
        <v>133</v>
      </c>
      <c r="AC571" t="s">
        <v>80</v>
      </c>
      <c r="AD571" t="s">
        <v>80</v>
      </c>
      <c r="AE571">
        <v>152</v>
      </c>
      <c r="AF571">
        <v>152</v>
      </c>
      <c r="AG571" t="s">
        <v>80</v>
      </c>
      <c r="AH571" t="s">
        <v>80</v>
      </c>
      <c r="AI571">
        <v>106</v>
      </c>
      <c r="AJ571">
        <v>105</v>
      </c>
      <c r="AK571" t="s">
        <v>80</v>
      </c>
      <c r="AL571" t="s">
        <v>80</v>
      </c>
      <c r="AM571">
        <v>110</v>
      </c>
      <c r="AN571">
        <v>111</v>
      </c>
      <c r="AO571" t="s">
        <v>80</v>
      </c>
      <c r="AP571" t="s">
        <v>80</v>
      </c>
      <c r="AQ571">
        <v>100</v>
      </c>
      <c r="AR571">
        <v>99</v>
      </c>
      <c r="AS571" t="s">
        <v>80</v>
      </c>
      <c r="AT571" t="s">
        <v>80</v>
      </c>
      <c r="AU571">
        <v>109</v>
      </c>
      <c r="AV571">
        <v>110</v>
      </c>
      <c r="AW571" t="s">
        <v>80</v>
      </c>
      <c r="AX571" t="s">
        <v>80</v>
      </c>
      <c r="AY571">
        <v>116</v>
      </c>
      <c r="AZ571">
        <v>116</v>
      </c>
      <c r="BA571" t="s">
        <v>80</v>
      </c>
      <c r="BB571" t="s">
        <v>80</v>
      </c>
      <c r="BC571" s="20">
        <f t="shared" si="95"/>
        <v>1438</v>
      </c>
      <c r="BD571" s="20">
        <f t="shared" si="96"/>
        <v>1438</v>
      </c>
      <c r="BG571">
        <v>158</v>
      </c>
      <c r="BH571">
        <v>157</v>
      </c>
      <c r="BI571" t="s">
        <v>80</v>
      </c>
      <c r="BJ571" t="s">
        <v>80</v>
      </c>
      <c r="BK571">
        <v>113</v>
      </c>
      <c r="BL571">
        <v>114</v>
      </c>
      <c r="BM571" t="s">
        <v>80</v>
      </c>
      <c r="BN571" t="s">
        <v>80</v>
      </c>
      <c r="BO571">
        <v>120</v>
      </c>
      <c r="BP571">
        <v>120</v>
      </c>
      <c r="BQ571" t="s">
        <v>80</v>
      </c>
      <c r="BR571" t="s">
        <v>80</v>
      </c>
      <c r="BS571">
        <v>96</v>
      </c>
      <c r="BT571">
        <v>95</v>
      </c>
      <c r="BU571" t="s">
        <v>80</v>
      </c>
      <c r="BV571" t="s">
        <v>80</v>
      </c>
      <c r="BW571">
        <v>113</v>
      </c>
      <c r="BX571">
        <v>114</v>
      </c>
      <c r="BY571" t="s">
        <v>80</v>
      </c>
      <c r="BZ571" t="s">
        <v>80</v>
      </c>
      <c r="CA571" s="20">
        <f t="shared" si="97"/>
        <v>600</v>
      </c>
      <c r="CB571" s="20">
        <f t="shared" si="98"/>
        <v>600</v>
      </c>
      <c r="CE571">
        <f t="shared" si="99"/>
        <v>2038</v>
      </c>
      <c r="CF571">
        <f t="shared" si="100"/>
        <v>2038</v>
      </c>
      <c r="CG571">
        <f t="shared" si="101"/>
        <v>0</v>
      </c>
      <c r="CH571">
        <f t="shared" si="102"/>
        <v>0</v>
      </c>
    </row>
    <row r="572" spans="1:86" hidden="1" x14ac:dyDescent="0.25">
      <c r="A572" t="s">
        <v>828</v>
      </c>
      <c r="B572" t="s">
        <v>829</v>
      </c>
      <c r="C572" t="s">
        <v>83</v>
      </c>
      <c r="D572" t="s">
        <v>273</v>
      </c>
      <c r="E572" t="s">
        <v>830</v>
      </c>
      <c r="F572" t="s">
        <v>109</v>
      </c>
      <c r="G572">
        <v>182</v>
      </c>
      <c r="H572">
        <v>172</v>
      </c>
      <c r="I572">
        <v>3</v>
      </c>
      <c r="J572">
        <v>11</v>
      </c>
      <c r="K572">
        <v>192</v>
      </c>
      <c r="L572">
        <v>190</v>
      </c>
      <c r="M572">
        <v>6</v>
      </c>
      <c r="N572">
        <v>14</v>
      </c>
      <c r="O572">
        <v>192</v>
      </c>
      <c r="P572">
        <v>202</v>
      </c>
      <c r="Q572">
        <v>4</v>
      </c>
      <c r="R572">
        <v>6</v>
      </c>
      <c r="S572">
        <v>171</v>
      </c>
      <c r="T572">
        <v>159</v>
      </c>
      <c r="U572">
        <v>4</v>
      </c>
      <c r="V572">
        <v>7</v>
      </c>
      <c r="W572">
        <v>181</v>
      </c>
      <c r="X572">
        <v>181</v>
      </c>
      <c r="Y572">
        <v>4</v>
      </c>
      <c r="Z572">
        <v>8</v>
      </c>
      <c r="AA572">
        <v>133</v>
      </c>
      <c r="AB572">
        <v>150</v>
      </c>
      <c r="AC572">
        <v>2</v>
      </c>
      <c r="AD572">
        <v>6</v>
      </c>
      <c r="AE572">
        <v>142</v>
      </c>
      <c r="AF572">
        <v>135</v>
      </c>
      <c r="AG572">
        <v>4</v>
      </c>
      <c r="AH572">
        <v>2</v>
      </c>
      <c r="AI572">
        <v>154</v>
      </c>
      <c r="AJ572">
        <v>162</v>
      </c>
      <c r="AK572">
        <v>3</v>
      </c>
      <c r="AL572">
        <v>8</v>
      </c>
      <c r="AM572">
        <v>145</v>
      </c>
      <c r="AN572">
        <v>143</v>
      </c>
      <c r="AO572">
        <v>1</v>
      </c>
      <c r="AP572">
        <v>7</v>
      </c>
      <c r="AQ572">
        <v>171</v>
      </c>
      <c r="AR572">
        <v>164</v>
      </c>
      <c r="AS572">
        <v>4</v>
      </c>
      <c r="AT572">
        <v>11</v>
      </c>
      <c r="AU572">
        <v>163</v>
      </c>
      <c r="AV572">
        <v>159</v>
      </c>
      <c r="AW572">
        <v>1</v>
      </c>
      <c r="AX572">
        <v>12</v>
      </c>
      <c r="AY572">
        <v>214</v>
      </c>
      <c r="AZ572">
        <v>213</v>
      </c>
      <c r="BA572">
        <v>4</v>
      </c>
      <c r="BB572">
        <v>17</v>
      </c>
      <c r="BC572" s="20">
        <f t="shared" si="95"/>
        <v>2040</v>
      </c>
      <c r="BD572" s="20">
        <f t="shared" si="96"/>
        <v>2030</v>
      </c>
      <c r="BE572" s="20">
        <f t="shared" si="103"/>
        <v>40</v>
      </c>
      <c r="BF572" s="20">
        <f t="shared" si="104"/>
        <v>109</v>
      </c>
      <c r="BG572">
        <v>191</v>
      </c>
      <c r="BH572">
        <v>182</v>
      </c>
      <c r="BI572">
        <v>8</v>
      </c>
      <c r="BJ572">
        <v>12</v>
      </c>
      <c r="BK572">
        <v>143</v>
      </c>
      <c r="BL572">
        <v>150</v>
      </c>
      <c r="BM572">
        <v>1</v>
      </c>
      <c r="BN572">
        <v>18</v>
      </c>
      <c r="BO572">
        <v>192</v>
      </c>
      <c r="BP572">
        <v>199</v>
      </c>
      <c r="BQ572">
        <v>6</v>
      </c>
      <c r="BR572">
        <v>19</v>
      </c>
      <c r="BS572">
        <v>200</v>
      </c>
      <c r="BT572">
        <v>192</v>
      </c>
      <c r="BU572">
        <v>2</v>
      </c>
      <c r="BV572">
        <v>15</v>
      </c>
      <c r="BW572">
        <v>134</v>
      </c>
      <c r="BX572">
        <v>171</v>
      </c>
      <c r="BY572">
        <v>2</v>
      </c>
      <c r="BZ572">
        <v>12</v>
      </c>
      <c r="CA572" s="20">
        <f t="shared" si="97"/>
        <v>860</v>
      </c>
      <c r="CB572" s="20">
        <f t="shared" si="98"/>
        <v>894</v>
      </c>
      <c r="CC572" s="20">
        <f t="shared" si="105"/>
        <v>19</v>
      </c>
      <c r="CD572" s="20">
        <f t="shared" si="106"/>
        <v>76</v>
      </c>
      <c r="CE572">
        <f t="shared" si="99"/>
        <v>2900</v>
      </c>
      <c r="CF572">
        <f t="shared" si="100"/>
        <v>2924</v>
      </c>
      <c r="CG572">
        <f t="shared" si="101"/>
        <v>59</v>
      </c>
      <c r="CH572">
        <f t="shared" si="102"/>
        <v>185</v>
      </c>
    </row>
    <row r="573" spans="1:86" hidden="1" x14ac:dyDescent="0.25">
      <c r="A573" t="s">
        <v>831</v>
      </c>
      <c r="B573" t="s">
        <v>832</v>
      </c>
      <c r="C573" t="s">
        <v>83</v>
      </c>
      <c r="D573" t="s">
        <v>147</v>
      </c>
      <c r="E573" t="s">
        <v>833</v>
      </c>
      <c r="F573" t="s">
        <v>86</v>
      </c>
      <c r="G573">
        <v>15</v>
      </c>
      <c r="H573">
        <v>15</v>
      </c>
      <c r="I573" t="s">
        <v>80</v>
      </c>
      <c r="J573">
        <v>1</v>
      </c>
      <c r="K573">
        <v>35</v>
      </c>
      <c r="L573">
        <v>32</v>
      </c>
      <c r="M573" t="s">
        <v>80</v>
      </c>
      <c r="N573" t="s">
        <v>80</v>
      </c>
      <c r="O573">
        <v>27</v>
      </c>
      <c r="P573">
        <v>29</v>
      </c>
      <c r="Q573" t="s">
        <v>80</v>
      </c>
      <c r="R573">
        <v>1</v>
      </c>
      <c r="S573">
        <v>18</v>
      </c>
      <c r="T573">
        <v>17</v>
      </c>
      <c r="U573" t="s">
        <v>80</v>
      </c>
      <c r="V573" t="s">
        <v>80</v>
      </c>
      <c r="W573">
        <v>34</v>
      </c>
      <c r="X573">
        <v>31</v>
      </c>
      <c r="Y573" t="s">
        <v>80</v>
      </c>
      <c r="Z573" t="s">
        <v>80</v>
      </c>
      <c r="AA573">
        <v>24</v>
      </c>
      <c r="AB573">
        <v>29</v>
      </c>
      <c r="AC573" t="s">
        <v>80</v>
      </c>
      <c r="AD573" t="s">
        <v>80</v>
      </c>
      <c r="AE573">
        <v>20</v>
      </c>
      <c r="AF573">
        <v>17</v>
      </c>
      <c r="AG573" t="s">
        <v>80</v>
      </c>
      <c r="AH573" t="s">
        <v>80</v>
      </c>
      <c r="AI573">
        <v>16</v>
      </c>
      <c r="AJ573">
        <v>19</v>
      </c>
      <c r="AK573">
        <v>1</v>
      </c>
      <c r="AL573">
        <v>1</v>
      </c>
      <c r="AM573" t="s">
        <v>80</v>
      </c>
      <c r="AN573" t="s">
        <v>80</v>
      </c>
      <c r="AO573" t="s">
        <v>80</v>
      </c>
      <c r="AP573" t="s">
        <v>80</v>
      </c>
      <c r="AQ573" t="s">
        <v>80</v>
      </c>
      <c r="AR573" t="s">
        <v>80</v>
      </c>
      <c r="AS573" t="s">
        <v>80</v>
      </c>
      <c r="AT573" t="s">
        <v>80</v>
      </c>
      <c r="AU573" t="s">
        <v>80</v>
      </c>
      <c r="AV573" t="s">
        <v>80</v>
      </c>
      <c r="AW573" t="s">
        <v>80</v>
      </c>
      <c r="AX573" t="s">
        <v>80</v>
      </c>
      <c r="AY573" t="s">
        <v>80</v>
      </c>
      <c r="AZ573" t="s">
        <v>80</v>
      </c>
      <c r="BA573" t="s">
        <v>80</v>
      </c>
      <c r="BB573" t="s">
        <v>80</v>
      </c>
      <c r="BG573" t="s">
        <v>80</v>
      </c>
      <c r="BH573" t="s">
        <v>80</v>
      </c>
      <c r="BI573" t="s">
        <v>80</v>
      </c>
      <c r="BJ573" t="s">
        <v>80</v>
      </c>
      <c r="BK573" t="s">
        <v>80</v>
      </c>
      <c r="BL573" t="s">
        <v>80</v>
      </c>
      <c r="BM573" t="s">
        <v>80</v>
      </c>
      <c r="BN573" t="s">
        <v>80</v>
      </c>
      <c r="BO573" t="s">
        <v>80</v>
      </c>
      <c r="BP573" t="s">
        <v>80</v>
      </c>
      <c r="BQ573" t="s">
        <v>80</v>
      </c>
      <c r="BR573" t="s">
        <v>80</v>
      </c>
      <c r="BS573" t="s">
        <v>80</v>
      </c>
      <c r="BT573" t="s">
        <v>80</v>
      </c>
      <c r="BU573" t="s">
        <v>80</v>
      </c>
      <c r="BV573" t="s">
        <v>80</v>
      </c>
      <c r="BW573" t="s">
        <v>80</v>
      </c>
      <c r="BX573" t="s">
        <v>80</v>
      </c>
      <c r="BY573" t="s">
        <v>80</v>
      </c>
      <c r="BZ573" t="s">
        <v>80</v>
      </c>
      <c r="CE573">
        <f t="shared" si="99"/>
        <v>0</v>
      </c>
      <c r="CF573">
        <f t="shared" si="100"/>
        <v>0</v>
      </c>
      <c r="CG573">
        <f t="shared" si="101"/>
        <v>0</v>
      </c>
      <c r="CH573">
        <f t="shared" si="102"/>
        <v>0</v>
      </c>
    </row>
    <row r="574" spans="1:86" hidden="1" x14ac:dyDescent="0.25">
      <c r="A574" t="s">
        <v>831</v>
      </c>
      <c r="B574" t="s">
        <v>832</v>
      </c>
      <c r="C574" t="s">
        <v>83</v>
      </c>
      <c r="D574" t="s">
        <v>147</v>
      </c>
      <c r="E574" t="s">
        <v>833</v>
      </c>
      <c r="F574" t="s">
        <v>79</v>
      </c>
      <c r="G574" t="s">
        <v>80</v>
      </c>
      <c r="H574" t="s">
        <v>80</v>
      </c>
      <c r="I574" t="s">
        <v>80</v>
      </c>
      <c r="J574" t="s">
        <v>80</v>
      </c>
      <c r="K574" t="s">
        <v>80</v>
      </c>
      <c r="L574" t="s">
        <v>80</v>
      </c>
      <c r="M574" t="s">
        <v>80</v>
      </c>
      <c r="N574" t="s">
        <v>80</v>
      </c>
      <c r="O574" t="s">
        <v>80</v>
      </c>
      <c r="P574" t="s">
        <v>80</v>
      </c>
      <c r="Q574" t="s">
        <v>80</v>
      </c>
      <c r="R574" t="s">
        <v>80</v>
      </c>
      <c r="S574" t="s">
        <v>80</v>
      </c>
      <c r="T574" t="s">
        <v>80</v>
      </c>
      <c r="U574" t="s">
        <v>80</v>
      </c>
      <c r="V574" t="s">
        <v>80</v>
      </c>
      <c r="W574" t="s">
        <v>80</v>
      </c>
      <c r="X574" t="s">
        <v>80</v>
      </c>
      <c r="Y574" t="s">
        <v>80</v>
      </c>
      <c r="Z574" t="s">
        <v>80</v>
      </c>
      <c r="AA574" t="s">
        <v>80</v>
      </c>
      <c r="AB574" t="s">
        <v>80</v>
      </c>
      <c r="AC574" t="s">
        <v>80</v>
      </c>
      <c r="AD574" t="s">
        <v>80</v>
      </c>
      <c r="AE574">
        <v>1</v>
      </c>
      <c r="AF574">
        <v>1</v>
      </c>
      <c r="AG574" t="s">
        <v>80</v>
      </c>
      <c r="AH574">
        <v>1</v>
      </c>
      <c r="AI574" t="s">
        <v>80</v>
      </c>
      <c r="AJ574" t="s">
        <v>80</v>
      </c>
      <c r="AK574" t="s">
        <v>80</v>
      </c>
      <c r="AL574" t="s">
        <v>80</v>
      </c>
      <c r="AM574" t="s">
        <v>80</v>
      </c>
      <c r="AN574" t="s">
        <v>80</v>
      </c>
      <c r="AO574" t="s">
        <v>80</v>
      </c>
      <c r="AP574" t="s">
        <v>80</v>
      </c>
      <c r="AQ574" t="s">
        <v>80</v>
      </c>
      <c r="AR574" t="s">
        <v>80</v>
      </c>
      <c r="AS574" t="s">
        <v>80</v>
      </c>
      <c r="AT574" t="s">
        <v>80</v>
      </c>
      <c r="AU574" t="s">
        <v>80</v>
      </c>
      <c r="AV574" t="s">
        <v>80</v>
      </c>
      <c r="AW574" t="s">
        <v>80</v>
      </c>
      <c r="AX574" t="s">
        <v>80</v>
      </c>
      <c r="AY574" t="s">
        <v>80</v>
      </c>
      <c r="AZ574" t="s">
        <v>80</v>
      </c>
      <c r="BA574" t="s">
        <v>80</v>
      </c>
      <c r="BB574" t="s">
        <v>80</v>
      </c>
      <c r="BG574" t="s">
        <v>80</v>
      </c>
      <c r="BH574" t="s">
        <v>80</v>
      </c>
      <c r="BI574" t="s">
        <v>80</v>
      </c>
      <c r="BJ574" t="s">
        <v>80</v>
      </c>
      <c r="BK574" t="s">
        <v>80</v>
      </c>
      <c r="BL574" t="s">
        <v>80</v>
      </c>
      <c r="BM574" t="s">
        <v>80</v>
      </c>
      <c r="BN574" t="s">
        <v>80</v>
      </c>
      <c r="BO574" t="s">
        <v>80</v>
      </c>
      <c r="BP574" t="s">
        <v>80</v>
      </c>
      <c r="BQ574" t="s">
        <v>80</v>
      </c>
      <c r="BR574" t="s">
        <v>80</v>
      </c>
      <c r="BS574" t="s">
        <v>80</v>
      </c>
      <c r="BT574" t="s">
        <v>80</v>
      </c>
      <c r="BU574" t="s">
        <v>80</v>
      </c>
      <c r="BV574" t="s">
        <v>80</v>
      </c>
      <c r="BW574" t="s">
        <v>80</v>
      </c>
      <c r="BX574" t="s">
        <v>80</v>
      </c>
      <c r="BY574" t="s">
        <v>80</v>
      </c>
      <c r="BZ574" t="s">
        <v>80</v>
      </c>
      <c r="CE574">
        <f t="shared" si="99"/>
        <v>0</v>
      </c>
      <c r="CF574">
        <f t="shared" si="100"/>
        <v>0</v>
      </c>
      <c r="CG574">
        <f t="shared" si="101"/>
        <v>0</v>
      </c>
      <c r="CH574">
        <f t="shared" si="102"/>
        <v>0</v>
      </c>
    </row>
    <row r="575" spans="1:86" hidden="1" x14ac:dyDescent="0.25">
      <c r="A575" t="s">
        <v>505</v>
      </c>
      <c r="B575" t="s">
        <v>506</v>
      </c>
      <c r="C575" t="s">
        <v>642</v>
      </c>
      <c r="D575" t="s">
        <v>643</v>
      </c>
      <c r="E575" t="s">
        <v>644</v>
      </c>
      <c r="F575" t="s">
        <v>86</v>
      </c>
      <c r="G575" t="s">
        <v>80</v>
      </c>
      <c r="H575" t="s">
        <v>80</v>
      </c>
      <c r="I575" t="s">
        <v>80</v>
      </c>
      <c r="J575" t="s">
        <v>80</v>
      </c>
      <c r="K575">
        <v>1</v>
      </c>
      <c r="L575">
        <v>1</v>
      </c>
      <c r="M575" t="s">
        <v>80</v>
      </c>
      <c r="N575" t="s">
        <v>80</v>
      </c>
      <c r="O575">
        <v>2</v>
      </c>
      <c r="P575">
        <v>2</v>
      </c>
      <c r="Q575" t="s">
        <v>80</v>
      </c>
      <c r="R575" t="s">
        <v>80</v>
      </c>
      <c r="S575">
        <v>2</v>
      </c>
      <c r="T575">
        <v>2</v>
      </c>
      <c r="U575" t="s">
        <v>80</v>
      </c>
      <c r="V575" t="s">
        <v>80</v>
      </c>
      <c r="W575">
        <v>24</v>
      </c>
      <c r="X575">
        <v>24</v>
      </c>
      <c r="Y575" t="s">
        <v>80</v>
      </c>
      <c r="Z575" t="s">
        <v>80</v>
      </c>
      <c r="AA575">
        <v>38</v>
      </c>
      <c r="AB575">
        <v>38</v>
      </c>
      <c r="AC575" t="s">
        <v>80</v>
      </c>
      <c r="AD575" t="s">
        <v>80</v>
      </c>
      <c r="AE575">
        <v>3</v>
      </c>
      <c r="AF575">
        <v>2</v>
      </c>
      <c r="AG575" t="s">
        <v>80</v>
      </c>
      <c r="AH575" t="s">
        <v>80</v>
      </c>
      <c r="AI575">
        <v>3</v>
      </c>
      <c r="AJ575">
        <v>4</v>
      </c>
      <c r="AK575" t="s">
        <v>80</v>
      </c>
      <c r="AL575" t="s">
        <v>80</v>
      </c>
      <c r="AM575" t="s">
        <v>80</v>
      </c>
      <c r="AN575" t="s">
        <v>80</v>
      </c>
      <c r="AO575" t="s">
        <v>80</v>
      </c>
      <c r="AP575" t="s">
        <v>80</v>
      </c>
      <c r="AQ575" t="s">
        <v>80</v>
      </c>
      <c r="AR575" t="s">
        <v>80</v>
      </c>
      <c r="AS575" t="s">
        <v>80</v>
      </c>
      <c r="AT575" t="s">
        <v>80</v>
      </c>
      <c r="AU575">
        <v>26</v>
      </c>
      <c r="AV575">
        <v>26</v>
      </c>
      <c r="AW575" t="s">
        <v>80</v>
      </c>
      <c r="AX575" t="s">
        <v>80</v>
      </c>
      <c r="AY575">
        <v>36</v>
      </c>
      <c r="AZ575">
        <v>36</v>
      </c>
      <c r="BA575" t="s">
        <v>80</v>
      </c>
      <c r="BB575" t="s">
        <v>80</v>
      </c>
      <c r="BG575" t="s">
        <v>80</v>
      </c>
      <c r="BH575" t="s">
        <v>80</v>
      </c>
      <c r="BI575" t="s">
        <v>80</v>
      </c>
      <c r="BJ575" t="s">
        <v>80</v>
      </c>
      <c r="BK575" t="s">
        <v>80</v>
      </c>
      <c r="BL575" t="s">
        <v>80</v>
      </c>
      <c r="BM575" t="s">
        <v>80</v>
      </c>
      <c r="BN575" t="s">
        <v>80</v>
      </c>
      <c r="BO575">
        <v>3</v>
      </c>
      <c r="BP575">
        <v>3</v>
      </c>
      <c r="BQ575" t="s">
        <v>80</v>
      </c>
      <c r="BR575" t="s">
        <v>80</v>
      </c>
      <c r="BS575">
        <v>1</v>
      </c>
      <c r="BT575">
        <v>1</v>
      </c>
      <c r="BU575" t="s">
        <v>80</v>
      </c>
      <c r="BV575" t="s">
        <v>80</v>
      </c>
      <c r="BW575">
        <v>3</v>
      </c>
      <c r="BX575">
        <v>3</v>
      </c>
      <c r="BY575" t="s">
        <v>80</v>
      </c>
      <c r="BZ575" t="s">
        <v>80</v>
      </c>
      <c r="CE575">
        <f t="shared" si="99"/>
        <v>0</v>
      </c>
      <c r="CF575">
        <f t="shared" si="100"/>
        <v>0</v>
      </c>
      <c r="CG575">
        <f t="shared" si="101"/>
        <v>0</v>
      </c>
      <c r="CH575">
        <f t="shared" si="102"/>
        <v>0</v>
      </c>
    </row>
    <row r="576" spans="1:86" hidden="1" x14ac:dyDescent="0.25">
      <c r="A576" t="s">
        <v>645</v>
      </c>
      <c r="B576" t="s">
        <v>506</v>
      </c>
      <c r="C576" t="s">
        <v>201</v>
      </c>
      <c r="D576" t="s">
        <v>646</v>
      </c>
      <c r="E576" t="s">
        <v>647</v>
      </c>
      <c r="F576" t="s">
        <v>109</v>
      </c>
      <c r="G576">
        <v>18</v>
      </c>
      <c r="H576">
        <v>18</v>
      </c>
      <c r="I576">
        <v>18</v>
      </c>
      <c r="J576" t="s">
        <v>80</v>
      </c>
      <c r="K576">
        <v>12</v>
      </c>
      <c r="L576">
        <v>12</v>
      </c>
      <c r="M576">
        <v>12</v>
      </c>
      <c r="N576" t="s">
        <v>80</v>
      </c>
      <c r="O576">
        <v>13</v>
      </c>
      <c r="P576">
        <v>13</v>
      </c>
      <c r="Q576">
        <v>10</v>
      </c>
      <c r="R576" t="s">
        <v>80</v>
      </c>
      <c r="S576">
        <v>26</v>
      </c>
      <c r="T576">
        <v>26</v>
      </c>
      <c r="U576">
        <v>19</v>
      </c>
      <c r="V576">
        <v>2</v>
      </c>
      <c r="W576">
        <v>15</v>
      </c>
      <c r="X576">
        <v>14</v>
      </c>
      <c r="Y576">
        <v>14</v>
      </c>
      <c r="Z576" t="s">
        <v>80</v>
      </c>
      <c r="AA576">
        <v>19</v>
      </c>
      <c r="AB576">
        <v>18</v>
      </c>
      <c r="AC576">
        <v>17</v>
      </c>
      <c r="AD576" t="s">
        <v>80</v>
      </c>
      <c r="AE576">
        <v>13</v>
      </c>
      <c r="AF576">
        <v>15</v>
      </c>
      <c r="AG576">
        <v>13</v>
      </c>
      <c r="AH576" t="s">
        <v>80</v>
      </c>
      <c r="AI576">
        <v>9</v>
      </c>
      <c r="AJ576">
        <v>9</v>
      </c>
      <c r="AK576">
        <v>9</v>
      </c>
      <c r="AL576" t="s">
        <v>80</v>
      </c>
      <c r="AM576">
        <v>10</v>
      </c>
      <c r="AN576">
        <v>10</v>
      </c>
      <c r="AO576">
        <v>9</v>
      </c>
      <c r="AP576" t="s">
        <v>80</v>
      </c>
      <c r="AQ576">
        <v>10</v>
      </c>
      <c r="AR576">
        <v>10</v>
      </c>
      <c r="AS576">
        <v>9</v>
      </c>
      <c r="AT576" t="s">
        <v>80</v>
      </c>
      <c r="AU576">
        <v>13</v>
      </c>
      <c r="AV576">
        <v>13</v>
      </c>
      <c r="AW576">
        <v>13</v>
      </c>
      <c r="AX576" t="s">
        <v>80</v>
      </c>
      <c r="AY576">
        <v>23</v>
      </c>
      <c r="AZ576">
        <v>23</v>
      </c>
      <c r="BA576">
        <v>23</v>
      </c>
      <c r="BB576" t="s">
        <v>80</v>
      </c>
      <c r="BC576" s="20">
        <f t="shared" si="95"/>
        <v>181</v>
      </c>
      <c r="BD576" s="20">
        <f t="shared" si="96"/>
        <v>181</v>
      </c>
      <c r="BE576" s="20">
        <f t="shared" si="103"/>
        <v>166</v>
      </c>
      <c r="BG576">
        <v>19</v>
      </c>
      <c r="BH576">
        <v>19</v>
      </c>
      <c r="BI576">
        <v>15</v>
      </c>
      <c r="BJ576" t="s">
        <v>80</v>
      </c>
      <c r="BK576">
        <v>23</v>
      </c>
      <c r="BL576">
        <v>23</v>
      </c>
      <c r="BM576">
        <v>23</v>
      </c>
      <c r="BN576" t="s">
        <v>80</v>
      </c>
      <c r="BO576">
        <v>17</v>
      </c>
      <c r="BP576">
        <v>16</v>
      </c>
      <c r="BQ576">
        <v>12</v>
      </c>
      <c r="BR576" t="s">
        <v>80</v>
      </c>
      <c r="BS576">
        <v>11</v>
      </c>
      <c r="BT576">
        <v>12</v>
      </c>
      <c r="BU576">
        <v>10</v>
      </c>
      <c r="BV576" t="s">
        <v>80</v>
      </c>
      <c r="BW576">
        <v>15</v>
      </c>
      <c r="BX576">
        <v>15</v>
      </c>
      <c r="BY576">
        <v>13</v>
      </c>
      <c r="BZ576" t="s">
        <v>80</v>
      </c>
      <c r="CA576" s="20">
        <f t="shared" si="97"/>
        <v>85</v>
      </c>
      <c r="CB576" s="20">
        <f t="shared" si="98"/>
        <v>85</v>
      </c>
      <c r="CC576" s="20">
        <f t="shared" si="105"/>
        <v>73</v>
      </c>
      <c r="CE576">
        <f t="shared" si="99"/>
        <v>266</v>
      </c>
      <c r="CF576">
        <f t="shared" si="100"/>
        <v>266</v>
      </c>
      <c r="CG576">
        <f t="shared" si="101"/>
        <v>239</v>
      </c>
      <c r="CH576">
        <f t="shared" si="102"/>
        <v>0</v>
      </c>
    </row>
    <row r="577" spans="1:86" hidden="1" x14ac:dyDescent="0.25">
      <c r="A577" t="s">
        <v>834</v>
      </c>
      <c r="B577" t="s">
        <v>835</v>
      </c>
      <c r="C577" t="s">
        <v>83</v>
      </c>
      <c r="D577" t="s">
        <v>273</v>
      </c>
      <c r="E577" t="s">
        <v>836</v>
      </c>
      <c r="F577" t="s">
        <v>92</v>
      </c>
      <c r="G577">
        <v>5</v>
      </c>
      <c r="H577">
        <v>5</v>
      </c>
      <c r="I577" t="s">
        <v>80</v>
      </c>
      <c r="J577" t="s">
        <v>80</v>
      </c>
      <c r="K577">
        <v>2</v>
      </c>
      <c r="L577">
        <v>2</v>
      </c>
      <c r="M577" t="s">
        <v>80</v>
      </c>
      <c r="N577" t="s">
        <v>80</v>
      </c>
      <c r="O577">
        <v>3</v>
      </c>
      <c r="P577">
        <v>3</v>
      </c>
      <c r="Q577" t="s">
        <v>80</v>
      </c>
      <c r="R577" t="s">
        <v>80</v>
      </c>
      <c r="S577">
        <v>2</v>
      </c>
      <c r="T577">
        <v>2</v>
      </c>
      <c r="U577" t="s">
        <v>80</v>
      </c>
      <c r="V577" t="s">
        <v>80</v>
      </c>
      <c r="W577">
        <v>2</v>
      </c>
      <c r="X577">
        <v>2</v>
      </c>
      <c r="Y577" t="s">
        <v>80</v>
      </c>
      <c r="Z577" t="s">
        <v>80</v>
      </c>
      <c r="AA577">
        <v>1</v>
      </c>
      <c r="AB577">
        <v>1</v>
      </c>
      <c r="AC577" t="s">
        <v>80</v>
      </c>
      <c r="AD577" t="s">
        <v>80</v>
      </c>
      <c r="AE577">
        <v>4</v>
      </c>
      <c r="AF577">
        <v>4</v>
      </c>
      <c r="AG577" t="s">
        <v>80</v>
      </c>
      <c r="AH577" t="s">
        <v>80</v>
      </c>
      <c r="AI577" t="s">
        <v>80</v>
      </c>
      <c r="AJ577" t="s">
        <v>80</v>
      </c>
      <c r="AK577" t="s">
        <v>80</v>
      </c>
      <c r="AL577" t="s">
        <v>80</v>
      </c>
      <c r="AM577">
        <v>3</v>
      </c>
      <c r="AN577">
        <v>3</v>
      </c>
      <c r="AO577" t="s">
        <v>80</v>
      </c>
      <c r="AP577" t="s">
        <v>80</v>
      </c>
      <c r="AQ577">
        <v>1</v>
      </c>
      <c r="AR577">
        <v>1</v>
      </c>
      <c r="AS577" t="s">
        <v>80</v>
      </c>
      <c r="AT577" t="s">
        <v>80</v>
      </c>
      <c r="AU577">
        <v>1</v>
      </c>
      <c r="AV577">
        <v>1</v>
      </c>
      <c r="AW577" t="s">
        <v>80</v>
      </c>
      <c r="AX577" t="s">
        <v>80</v>
      </c>
      <c r="AY577" t="s">
        <v>80</v>
      </c>
      <c r="AZ577" t="s">
        <v>80</v>
      </c>
      <c r="BA577" t="s">
        <v>80</v>
      </c>
      <c r="BB577" t="s">
        <v>80</v>
      </c>
      <c r="BG577" t="s">
        <v>80</v>
      </c>
      <c r="BH577" t="s">
        <v>80</v>
      </c>
      <c r="BI577" t="s">
        <v>80</v>
      </c>
      <c r="BJ577" t="s">
        <v>80</v>
      </c>
      <c r="BK577" t="s">
        <v>80</v>
      </c>
      <c r="BL577" t="s">
        <v>80</v>
      </c>
      <c r="BM577" t="s">
        <v>80</v>
      </c>
      <c r="BN577" t="s">
        <v>80</v>
      </c>
      <c r="BO577" t="s">
        <v>80</v>
      </c>
      <c r="BP577" t="s">
        <v>80</v>
      </c>
      <c r="BQ577" t="s">
        <v>80</v>
      </c>
      <c r="BR577" t="s">
        <v>80</v>
      </c>
      <c r="BS577" t="s">
        <v>80</v>
      </c>
      <c r="BT577" t="s">
        <v>80</v>
      </c>
      <c r="BU577" t="s">
        <v>80</v>
      </c>
      <c r="BV577" t="s">
        <v>80</v>
      </c>
      <c r="BW577" t="s">
        <v>80</v>
      </c>
      <c r="BX577" t="s">
        <v>80</v>
      </c>
      <c r="BY577" t="s">
        <v>80</v>
      </c>
      <c r="BZ577" t="s">
        <v>80</v>
      </c>
      <c r="CE577">
        <f t="shared" si="99"/>
        <v>0</v>
      </c>
      <c r="CF577">
        <f t="shared" si="100"/>
        <v>0</v>
      </c>
      <c r="CG577">
        <f t="shared" si="101"/>
        <v>0</v>
      </c>
      <c r="CH577">
        <f t="shared" si="102"/>
        <v>0</v>
      </c>
    </row>
    <row r="578" spans="1:86" hidden="1" x14ac:dyDescent="0.25">
      <c r="A578" t="s">
        <v>834</v>
      </c>
      <c r="B578" t="s">
        <v>835</v>
      </c>
      <c r="C578" t="s">
        <v>83</v>
      </c>
      <c r="D578" t="s">
        <v>273</v>
      </c>
      <c r="E578" t="s">
        <v>836</v>
      </c>
      <c r="F578" t="s">
        <v>86</v>
      </c>
      <c r="G578" t="s">
        <v>80</v>
      </c>
      <c r="H578" t="s">
        <v>80</v>
      </c>
      <c r="I578" t="s">
        <v>80</v>
      </c>
      <c r="J578" t="s">
        <v>80</v>
      </c>
      <c r="K578" t="s">
        <v>80</v>
      </c>
      <c r="L578" t="s">
        <v>80</v>
      </c>
      <c r="M578" t="s">
        <v>80</v>
      </c>
      <c r="N578" t="s">
        <v>80</v>
      </c>
      <c r="O578" t="s">
        <v>80</v>
      </c>
      <c r="P578" t="s">
        <v>80</v>
      </c>
      <c r="Q578" t="s">
        <v>80</v>
      </c>
      <c r="R578" t="s">
        <v>80</v>
      </c>
      <c r="S578" t="s">
        <v>80</v>
      </c>
      <c r="T578" t="s">
        <v>80</v>
      </c>
      <c r="U578" t="s">
        <v>80</v>
      </c>
      <c r="V578" t="s">
        <v>80</v>
      </c>
      <c r="W578">
        <v>1</v>
      </c>
      <c r="X578">
        <v>1</v>
      </c>
      <c r="Y578" t="s">
        <v>80</v>
      </c>
      <c r="Z578" t="s">
        <v>80</v>
      </c>
      <c r="AA578" t="s">
        <v>80</v>
      </c>
      <c r="AB578" t="s">
        <v>80</v>
      </c>
      <c r="AC578" t="s">
        <v>80</v>
      </c>
      <c r="AD578" t="s">
        <v>80</v>
      </c>
      <c r="AE578" t="s">
        <v>80</v>
      </c>
      <c r="AF578" t="s">
        <v>80</v>
      </c>
      <c r="AG578" t="s">
        <v>80</v>
      </c>
      <c r="AH578" t="s">
        <v>80</v>
      </c>
      <c r="AI578" t="s">
        <v>80</v>
      </c>
      <c r="AJ578" t="s">
        <v>80</v>
      </c>
      <c r="AK578" t="s">
        <v>80</v>
      </c>
      <c r="AL578" t="s">
        <v>80</v>
      </c>
      <c r="AM578" t="s">
        <v>80</v>
      </c>
      <c r="AN578" t="s">
        <v>80</v>
      </c>
      <c r="AO578" t="s">
        <v>80</v>
      </c>
      <c r="AP578" t="s">
        <v>80</v>
      </c>
      <c r="AQ578" t="s">
        <v>80</v>
      </c>
      <c r="AR578" t="s">
        <v>80</v>
      </c>
      <c r="AS578" t="s">
        <v>80</v>
      </c>
      <c r="AT578" t="s">
        <v>80</v>
      </c>
      <c r="AU578" t="s">
        <v>80</v>
      </c>
      <c r="AV578" t="s">
        <v>80</v>
      </c>
      <c r="AW578" t="s">
        <v>80</v>
      </c>
      <c r="AX578" t="s">
        <v>80</v>
      </c>
      <c r="AY578" t="s">
        <v>80</v>
      </c>
      <c r="AZ578" t="s">
        <v>80</v>
      </c>
      <c r="BA578" t="s">
        <v>80</v>
      </c>
      <c r="BB578" t="s">
        <v>80</v>
      </c>
      <c r="BG578" t="s">
        <v>80</v>
      </c>
      <c r="BH578" t="s">
        <v>80</v>
      </c>
      <c r="BI578" t="s">
        <v>80</v>
      </c>
      <c r="BJ578" t="s">
        <v>80</v>
      </c>
      <c r="BK578" t="s">
        <v>80</v>
      </c>
      <c r="BL578" t="s">
        <v>80</v>
      </c>
      <c r="BM578" t="s">
        <v>80</v>
      </c>
      <c r="BN578" t="s">
        <v>80</v>
      </c>
      <c r="BO578" t="s">
        <v>80</v>
      </c>
      <c r="BP578" t="s">
        <v>80</v>
      </c>
      <c r="BQ578" t="s">
        <v>80</v>
      </c>
      <c r="BR578" t="s">
        <v>80</v>
      </c>
      <c r="BS578" t="s">
        <v>80</v>
      </c>
      <c r="BT578" t="s">
        <v>80</v>
      </c>
      <c r="BU578" t="s">
        <v>80</v>
      </c>
      <c r="BV578" t="s">
        <v>80</v>
      </c>
      <c r="BW578" t="s">
        <v>80</v>
      </c>
      <c r="BX578" t="s">
        <v>80</v>
      </c>
      <c r="BY578" t="s">
        <v>80</v>
      </c>
      <c r="BZ578" t="s">
        <v>80</v>
      </c>
      <c r="CE578">
        <f t="shared" si="99"/>
        <v>0</v>
      </c>
      <c r="CF578">
        <f t="shared" si="100"/>
        <v>0</v>
      </c>
      <c r="CG578">
        <f t="shared" si="101"/>
        <v>0</v>
      </c>
      <c r="CH578">
        <f t="shared" si="102"/>
        <v>0</v>
      </c>
    </row>
    <row r="579" spans="1:86" hidden="1" x14ac:dyDescent="0.25">
      <c r="A579" t="s">
        <v>515</v>
      </c>
      <c r="B579" t="s">
        <v>516</v>
      </c>
      <c r="C579" t="s">
        <v>201</v>
      </c>
      <c r="D579" t="s">
        <v>202</v>
      </c>
      <c r="E579" t="s">
        <v>517</v>
      </c>
      <c r="F579" t="s">
        <v>79</v>
      </c>
      <c r="G579">
        <v>16</v>
      </c>
      <c r="H579">
        <v>14</v>
      </c>
      <c r="I579" t="s">
        <v>80</v>
      </c>
      <c r="J579" t="s">
        <v>80</v>
      </c>
      <c r="K579">
        <v>26</v>
      </c>
      <c r="L579">
        <v>26</v>
      </c>
      <c r="M579" t="s">
        <v>80</v>
      </c>
      <c r="N579" t="s">
        <v>80</v>
      </c>
      <c r="O579">
        <v>17</v>
      </c>
      <c r="P579">
        <v>19</v>
      </c>
      <c r="Q579" t="s">
        <v>80</v>
      </c>
      <c r="R579" t="s">
        <v>80</v>
      </c>
      <c r="S579">
        <v>11</v>
      </c>
      <c r="T579">
        <v>11</v>
      </c>
      <c r="U579" t="s">
        <v>80</v>
      </c>
      <c r="V579" t="s">
        <v>80</v>
      </c>
      <c r="W579">
        <v>22</v>
      </c>
      <c r="X579">
        <v>22</v>
      </c>
      <c r="Y579" t="s">
        <v>80</v>
      </c>
      <c r="Z579" t="s">
        <v>80</v>
      </c>
      <c r="AA579">
        <v>20</v>
      </c>
      <c r="AB579">
        <v>20</v>
      </c>
      <c r="AC579" t="s">
        <v>80</v>
      </c>
      <c r="AD579" t="s">
        <v>80</v>
      </c>
      <c r="AE579">
        <v>14</v>
      </c>
      <c r="AF579">
        <v>14</v>
      </c>
      <c r="AG579" t="s">
        <v>80</v>
      </c>
      <c r="AH579" t="s">
        <v>80</v>
      </c>
      <c r="AI579">
        <v>13</v>
      </c>
      <c r="AJ579">
        <v>13</v>
      </c>
      <c r="AK579" t="s">
        <v>80</v>
      </c>
      <c r="AL579" t="s">
        <v>80</v>
      </c>
      <c r="AM579">
        <v>30</v>
      </c>
      <c r="AN579">
        <v>30</v>
      </c>
      <c r="AO579" t="s">
        <v>80</v>
      </c>
      <c r="AP579" t="s">
        <v>80</v>
      </c>
      <c r="AQ579">
        <v>26</v>
      </c>
      <c r="AR579">
        <v>25</v>
      </c>
      <c r="AS579" t="s">
        <v>80</v>
      </c>
      <c r="AT579" t="s">
        <v>80</v>
      </c>
      <c r="AU579">
        <v>16</v>
      </c>
      <c r="AV579">
        <v>17</v>
      </c>
      <c r="AW579" t="s">
        <v>80</v>
      </c>
      <c r="AX579" t="s">
        <v>80</v>
      </c>
      <c r="AY579">
        <v>23</v>
      </c>
      <c r="AZ579">
        <v>21</v>
      </c>
      <c r="BA579" t="s">
        <v>80</v>
      </c>
      <c r="BB579" t="s">
        <v>80</v>
      </c>
      <c r="BC579" s="20">
        <f t="shared" ref="BC579:BC639" si="107">G579+K579+O579+S579+W579+AA579+AE579+AI579+AM579+AQ579+AU579+AY579</f>
        <v>234</v>
      </c>
      <c r="BD579" s="20">
        <f t="shared" ref="BD579:BD639" si="108">H579+L579+P579+T579+X579+AB579+AF579+AJ579+AN579+AR579+AV579+AZ579</f>
        <v>232</v>
      </c>
      <c r="BG579">
        <v>19</v>
      </c>
      <c r="BH579">
        <v>20</v>
      </c>
      <c r="BI579" t="s">
        <v>80</v>
      </c>
      <c r="BJ579" t="s">
        <v>80</v>
      </c>
      <c r="BK579">
        <v>19</v>
      </c>
      <c r="BL579">
        <v>18</v>
      </c>
      <c r="BM579" t="s">
        <v>80</v>
      </c>
      <c r="BN579" t="s">
        <v>80</v>
      </c>
      <c r="BO579">
        <v>22</v>
      </c>
      <c r="BP579">
        <v>23</v>
      </c>
      <c r="BQ579" t="s">
        <v>80</v>
      </c>
      <c r="BR579" t="s">
        <v>80</v>
      </c>
      <c r="BS579">
        <v>20</v>
      </c>
      <c r="BT579">
        <v>20</v>
      </c>
      <c r="BU579" t="s">
        <v>80</v>
      </c>
      <c r="BV579" t="s">
        <v>80</v>
      </c>
      <c r="BW579">
        <v>24</v>
      </c>
      <c r="BX579">
        <v>25</v>
      </c>
      <c r="BY579" t="s">
        <v>80</v>
      </c>
      <c r="BZ579" t="s">
        <v>80</v>
      </c>
      <c r="CA579" s="20">
        <f t="shared" ref="CA579:CA642" si="109">BG579+BK579+BO579+BS579+BW579</f>
        <v>104</v>
      </c>
      <c r="CB579" s="20">
        <f t="shared" ref="CB579:CB642" si="110">BH579+BL579+BP579+BT579+BX579</f>
        <v>106</v>
      </c>
      <c r="CE579">
        <f t="shared" ref="CE579:CE642" si="111">BC579+CA579</f>
        <v>338</v>
      </c>
      <c r="CF579">
        <f t="shared" ref="CF579:CF642" si="112">BD579+CB579</f>
        <v>338</v>
      </c>
      <c r="CG579">
        <f t="shared" ref="CG579:CG642" si="113">BE579+CC579</f>
        <v>0</v>
      </c>
      <c r="CH579">
        <f t="shared" ref="CH579:CH642" si="114">BF579+CD579</f>
        <v>0</v>
      </c>
    </row>
    <row r="580" spans="1:86" hidden="1" x14ac:dyDescent="0.25">
      <c r="A580" t="s">
        <v>837</v>
      </c>
      <c r="B580" t="s">
        <v>838</v>
      </c>
      <c r="C580" t="s">
        <v>83</v>
      </c>
      <c r="D580" t="s">
        <v>84</v>
      </c>
      <c r="E580" t="s">
        <v>839</v>
      </c>
      <c r="F580" t="s">
        <v>86</v>
      </c>
      <c r="G580" t="s">
        <v>80</v>
      </c>
      <c r="H580" t="s">
        <v>80</v>
      </c>
      <c r="I580" t="s">
        <v>80</v>
      </c>
      <c r="J580" t="s">
        <v>80</v>
      </c>
      <c r="K580" t="s">
        <v>80</v>
      </c>
      <c r="L580" t="s">
        <v>80</v>
      </c>
      <c r="M580" t="s">
        <v>80</v>
      </c>
      <c r="N580" t="s">
        <v>80</v>
      </c>
      <c r="O580" t="s">
        <v>80</v>
      </c>
      <c r="P580" t="s">
        <v>80</v>
      </c>
      <c r="Q580" t="s">
        <v>80</v>
      </c>
      <c r="R580" t="s">
        <v>80</v>
      </c>
      <c r="S580" t="s">
        <v>80</v>
      </c>
      <c r="T580" t="s">
        <v>80</v>
      </c>
      <c r="U580" t="s">
        <v>80</v>
      </c>
      <c r="V580" t="s">
        <v>80</v>
      </c>
      <c r="W580">
        <v>1</v>
      </c>
      <c r="X580">
        <v>1</v>
      </c>
      <c r="Y580" t="s">
        <v>80</v>
      </c>
      <c r="Z580" t="s">
        <v>80</v>
      </c>
      <c r="AA580" t="s">
        <v>80</v>
      </c>
      <c r="AB580" t="s">
        <v>80</v>
      </c>
      <c r="AC580" t="s">
        <v>80</v>
      </c>
      <c r="AD580" t="s">
        <v>80</v>
      </c>
      <c r="AE580" t="s">
        <v>80</v>
      </c>
      <c r="AF580" t="s">
        <v>80</v>
      </c>
      <c r="AG580" t="s">
        <v>80</v>
      </c>
      <c r="AH580" t="s">
        <v>80</v>
      </c>
      <c r="AI580" t="s">
        <v>80</v>
      </c>
      <c r="AJ580" t="s">
        <v>80</v>
      </c>
      <c r="AK580" t="s">
        <v>80</v>
      </c>
      <c r="AL580" t="s">
        <v>80</v>
      </c>
      <c r="AM580" t="s">
        <v>80</v>
      </c>
      <c r="AN580" t="s">
        <v>80</v>
      </c>
      <c r="AO580" t="s">
        <v>80</v>
      </c>
      <c r="AP580" t="s">
        <v>80</v>
      </c>
      <c r="AQ580" t="s">
        <v>80</v>
      </c>
      <c r="AR580" t="s">
        <v>80</v>
      </c>
      <c r="AS580" t="s">
        <v>80</v>
      </c>
      <c r="AT580" t="s">
        <v>80</v>
      </c>
      <c r="AU580" t="s">
        <v>80</v>
      </c>
      <c r="AV580" t="s">
        <v>80</v>
      </c>
      <c r="AW580" t="s">
        <v>80</v>
      </c>
      <c r="AX580" t="s">
        <v>80</v>
      </c>
      <c r="AY580" t="s">
        <v>80</v>
      </c>
      <c r="AZ580" t="s">
        <v>80</v>
      </c>
      <c r="BA580" t="s">
        <v>80</v>
      </c>
      <c r="BB580" t="s">
        <v>80</v>
      </c>
      <c r="BG580" t="s">
        <v>80</v>
      </c>
      <c r="BH580" t="s">
        <v>80</v>
      </c>
      <c r="BI580" t="s">
        <v>80</v>
      </c>
      <c r="BJ580" t="s">
        <v>80</v>
      </c>
      <c r="BK580" t="s">
        <v>80</v>
      </c>
      <c r="BL580" t="s">
        <v>80</v>
      </c>
      <c r="BM580" t="s">
        <v>80</v>
      </c>
      <c r="BN580" t="s">
        <v>80</v>
      </c>
      <c r="BO580" t="s">
        <v>80</v>
      </c>
      <c r="BP580" t="s">
        <v>80</v>
      </c>
      <c r="BQ580" t="s">
        <v>80</v>
      </c>
      <c r="BR580" t="s">
        <v>80</v>
      </c>
      <c r="BS580" t="s">
        <v>80</v>
      </c>
      <c r="BT580" t="s">
        <v>80</v>
      </c>
      <c r="BU580" t="s">
        <v>80</v>
      </c>
      <c r="BV580" t="s">
        <v>80</v>
      </c>
      <c r="BW580" t="s">
        <v>80</v>
      </c>
      <c r="BX580" t="s">
        <v>80</v>
      </c>
      <c r="BY580" t="s">
        <v>80</v>
      </c>
      <c r="BZ580" t="s">
        <v>80</v>
      </c>
      <c r="CE580">
        <f t="shared" si="111"/>
        <v>0</v>
      </c>
      <c r="CF580">
        <f t="shared" si="112"/>
        <v>0</v>
      </c>
      <c r="CG580">
        <f t="shared" si="113"/>
        <v>0</v>
      </c>
      <c r="CH580">
        <f t="shared" si="114"/>
        <v>0</v>
      </c>
    </row>
    <row r="581" spans="1:86" hidden="1" x14ac:dyDescent="0.25">
      <c r="A581" t="s">
        <v>651</v>
      </c>
      <c r="B581" t="s">
        <v>652</v>
      </c>
      <c r="C581" t="s">
        <v>83</v>
      </c>
      <c r="D581" t="s">
        <v>147</v>
      </c>
      <c r="E581" t="s">
        <v>653</v>
      </c>
      <c r="F581" t="s">
        <v>92</v>
      </c>
      <c r="G581">
        <v>9</v>
      </c>
      <c r="H581">
        <v>9</v>
      </c>
      <c r="I581" t="s">
        <v>80</v>
      </c>
      <c r="J581" t="s">
        <v>80</v>
      </c>
      <c r="K581" t="s">
        <v>80</v>
      </c>
      <c r="L581" t="s">
        <v>80</v>
      </c>
      <c r="M581" t="s">
        <v>80</v>
      </c>
      <c r="N581" t="s">
        <v>80</v>
      </c>
      <c r="O581">
        <v>20</v>
      </c>
      <c r="P581">
        <v>20</v>
      </c>
      <c r="Q581" t="s">
        <v>80</v>
      </c>
      <c r="R581" t="s">
        <v>80</v>
      </c>
      <c r="S581">
        <v>14</v>
      </c>
      <c r="T581">
        <v>14</v>
      </c>
      <c r="U581" t="s">
        <v>80</v>
      </c>
      <c r="V581" t="s">
        <v>80</v>
      </c>
      <c r="W581">
        <v>61</v>
      </c>
      <c r="X581">
        <v>61</v>
      </c>
      <c r="Y581" t="s">
        <v>80</v>
      </c>
      <c r="Z581" t="s">
        <v>80</v>
      </c>
      <c r="AA581">
        <v>35</v>
      </c>
      <c r="AB581">
        <v>33</v>
      </c>
      <c r="AC581" t="s">
        <v>80</v>
      </c>
      <c r="AD581" t="s">
        <v>80</v>
      </c>
      <c r="AE581">
        <v>38</v>
      </c>
      <c r="AF581">
        <v>40</v>
      </c>
      <c r="AG581" t="s">
        <v>80</v>
      </c>
      <c r="AH581" t="s">
        <v>80</v>
      </c>
      <c r="AI581">
        <v>40</v>
      </c>
      <c r="AJ581">
        <v>40</v>
      </c>
      <c r="AK581" t="s">
        <v>80</v>
      </c>
      <c r="AL581" t="s">
        <v>80</v>
      </c>
      <c r="AM581">
        <v>49</v>
      </c>
      <c r="AN581">
        <v>49</v>
      </c>
      <c r="AO581" t="s">
        <v>80</v>
      </c>
      <c r="AP581" t="s">
        <v>80</v>
      </c>
      <c r="AQ581">
        <v>41</v>
      </c>
      <c r="AR581">
        <v>41</v>
      </c>
      <c r="AS581" t="s">
        <v>80</v>
      </c>
      <c r="AT581" t="s">
        <v>80</v>
      </c>
      <c r="AU581">
        <v>28</v>
      </c>
      <c r="AV581">
        <v>28</v>
      </c>
      <c r="AW581" t="s">
        <v>80</v>
      </c>
      <c r="AX581" t="s">
        <v>80</v>
      </c>
      <c r="AY581">
        <v>37</v>
      </c>
      <c r="AZ581">
        <v>37</v>
      </c>
      <c r="BA581" t="s">
        <v>80</v>
      </c>
      <c r="BB581" t="s">
        <v>80</v>
      </c>
      <c r="BG581">
        <v>2</v>
      </c>
      <c r="BH581">
        <v>1</v>
      </c>
      <c r="BI581" t="s">
        <v>80</v>
      </c>
      <c r="BJ581" t="s">
        <v>80</v>
      </c>
      <c r="BK581">
        <v>27</v>
      </c>
      <c r="BL581">
        <v>28</v>
      </c>
      <c r="BM581" t="s">
        <v>80</v>
      </c>
      <c r="BN581" t="s">
        <v>80</v>
      </c>
      <c r="BO581">
        <v>54</v>
      </c>
      <c r="BP581">
        <v>52</v>
      </c>
      <c r="BQ581" t="s">
        <v>80</v>
      </c>
      <c r="BR581" t="s">
        <v>80</v>
      </c>
      <c r="BS581">
        <v>34</v>
      </c>
      <c r="BT581">
        <v>36</v>
      </c>
      <c r="BU581" t="s">
        <v>80</v>
      </c>
      <c r="BV581" t="s">
        <v>80</v>
      </c>
      <c r="BW581">
        <v>35</v>
      </c>
      <c r="BX581">
        <v>35</v>
      </c>
      <c r="BY581" t="s">
        <v>80</v>
      </c>
      <c r="BZ581" t="s">
        <v>80</v>
      </c>
      <c r="CA581" s="20">
        <f t="shared" si="109"/>
        <v>152</v>
      </c>
      <c r="CB581" s="20">
        <f t="shared" si="110"/>
        <v>152</v>
      </c>
      <c r="CE581">
        <f t="shared" si="111"/>
        <v>152</v>
      </c>
      <c r="CF581">
        <f t="shared" si="112"/>
        <v>152</v>
      </c>
      <c r="CG581">
        <f t="shared" si="113"/>
        <v>0</v>
      </c>
      <c r="CH581">
        <f t="shared" si="114"/>
        <v>0</v>
      </c>
    </row>
    <row r="582" spans="1:86" hidden="1" x14ac:dyDescent="0.25">
      <c r="A582" t="s">
        <v>651</v>
      </c>
      <c r="B582" t="s">
        <v>652</v>
      </c>
      <c r="C582" t="s">
        <v>83</v>
      </c>
      <c r="D582" t="s">
        <v>147</v>
      </c>
      <c r="E582" t="s">
        <v>653</v>
      </c>
      <c r="F582" t="s">
        <v>86</v>
      </c>
      <c r="G582">
        <v>10</v>
      </c>
      <c r="H582">
        <v>8</v>
      </c>
      <c r="I582" t="s">
        <v>80</v>
      </c>
      <c r="J582" t="s">
        <v>80</v>
      </c>
      <c r="K582">
        <v>9</v>
      </c>
      <c r="L582">
        <v>10</v>
      </c>
      <c r="M582" t="s">
        <v>80</v>
      </c>
      <c r="N582" t="s">
        <v>80</v>
      </c>
      <c r="O582">
        <v>20</v>
      </c>
      <c r="P582">
        <v>21</v>
      </c>
      <c r="Q582" t="s">
        <v>80</v>
      </c>
      <c r="R582" t="s">
        <v>80</v>
      </c>
      <c r="S582">
        <v>7</v>
      </c>
      <c r="T582">
        <v>7</v>
      </c>
      <c r="U582" t="s">
        <v>80</v>
      </c>
      <c r="V582" t="s">
        <v>80</v>
      </c>
      <c r="W582">
        <v>17</v>
      </c>
      <c r="X582">
        <v>16</v>
      </c>
      <c r="Y582" t="s">
        <v>80</v>
      </c>
      <c r="Z582" t="s">
        <v>80</v>
      </c>
      <c r="AA582">
        <v>9</v>
      </c>
      <c r="AB582">
        <v>10</v>
      </c>
      <c r="AC582" t="s">
        <v>80</v>
      </c>
      <c r="AD582" t="s">
        <v>80</v>
      </c>
      <c r="AE582">
        <v>13</v>
      </c>
      <c r="AF582">
        <v>11</v>
      </c>
      <c r="AG582" t="s">
        <v>80</v>
      </c>
      <c r="AH582" t="s">
        <v>80</v>
      </c>
      <c r="AI582">
        <v>16</v>
      </c>
      <c r="AJ582">
        <v>18</v>
      </c>
      <c r="AK582" t="s">
        <v>80</v>
      </c>
      <c r="AL582" t="s">
        <v>80</v>
      </c>
      <c r="AM582">
        <v>8</v>
      </c>
      <c r="AN582">
        <v>8</v>
      </c>
      <c r="AO582" t="s">
        <v>80</v>
      </c>
      <c r="AP582" t="s">
        <v>80</v>
      </c>
      <c r="AQ582">
        <v>17</v>
      </c>
      <c r="AR582">
        <v>14</v>
      </c>
      <c r="AS582" t="s">
        <v>80</v>
      </c>
      <c r="AT582" t="s">
        <v>80</v>
      </c>
      <c r="AU582">
        <v>13</v>
      </c>
      <c r="AV582">
        <v>16</v>
      </c>
      <c r="AW582" t="s">
        <v>80</v>
      </c>
      <c r="AX582" t="s">
        <v>80</v>
      </c>
      <c r="AY582">
        <v>21</v>
      </c>
      <c r="AZ582">
        <v>21</v>
      </c>
      <c r="BA582" t="s">
        <v>80</v>
      </c>
      <c r="BB582" t="s">
        <v>80</v>
      </c>
      <c r="BC582" s="20">
        <f t="shared" si="107"/>
        <v>160</v>
      </c>
      <c r="BD582" s="20">
        <f t="shared" si="108"/>
        <v>160</v>
      </c>
      <c r="BG582">
        <v>8</v>
      </c>
      <c r="BH582">
        <v>7</v>
      </c>
      <c r="BI582" t="s">
        <v>80</v>
      </c>
      <c r="BJ582" t="s">
        <v>80</v>
      </c>
      <c r="BK582">
        <v>19</v>
      </c>
      <c r="BL582">
        <v>20</v>
      </c>
      <c r="BM582" t="s">
        <v>80</v>
      </c>
      <c r="BN582" t="s">
        <v>80</v>
      </c>
      <c r="BO582">
        <v>16</v>
      </c>
      <c r="BP582">
        <v>16</v>
      </c>
      <c r="BQ582" t="s">
        <v>80</v>
      </c>
      <c r="BR582" t="s">
        <v>80</v>
      </c>
      <c r="BS582">
        <v>10</v>
      </c>
      <c r="BT582">
        <v>10</v>
      </c>
      <c r="BU582" t="s">
        <v>80</v>
      </c>
      <c r="BV582" t="s">
        <v>80</v>
      </c>
      <c r="BW582">
        <v>15</v>
      </c>
      <c r="BX582">
        <v>15</v>
      </c>
      <c r="BY582" t="s">
        <v>80</v>
      </c>
      <c r="BZ582" t="s">
        <v>80</v>
      </c>
      <c r="CA582" s="20">
        <f t="shared" si="109"/>
        <v>68</v>
      </c>
      <c r="CB582" s="20">
        <f t="shared" si="110"/>
        <v>68</v>
      </c>
      <c r="CE582">
        <f t="shared" si="111"/>
        <v>228</v>
      </c>
      <c r="CF582">
        <f t="shared" si="112"/>
        <v>228</v>
      </c>
      <c r="CG582">
        <f t="shared" si="113"/>
        <v>0</v>
      </c>
      <c r="CH582">
        <f t="shared" si="114"/>
        <v>0</v>
      </c>
    </row>
    <row r="583" spans="1:86" hidden="1" x14ac:dyDescent="0.25">
      <c r="A583" t="s">
        <v>651</v>
      </c>
      <c r="B583" t="s">
        <v>652</v>
      </c>
      <c r="C583" t="s">
        <v>83</v>
      </c>
      <c r="D583" t="s">
        <v>147</v>
      </c>
      <c r="E583" t="s">
        <v>653</v>
      </c>
      <c r="F583" t="s">
        <v>111</v>
      </c>
      <c r="G583">
        <v>1</v>
      </c>
      <c r="H583">
        <v>1</v>
      </c>
      <c r="I583" t="s">
        <v>80</v>
      </c>
      <c r="J583" t="s">
        <v>80</v>
      </c>
      <c r="K583" t="s">
        <v>80</v>
      </c>
      <c r="L583" t="s">
        <v>80</v>
      </c>
      <c r="M583" t="s">
        <v>80</v>
      </c>
      <c r="N583" t="s">
        <v>80</v>
      </c>
      <c r="O583">
        <v>2</v>
      </c>
      <c r="P583">
        <v>2</v>
      </c>
      <c r="Q583" t="s">
        <v>80</v>
      </c>
      <c r="R583" t="s">
        <v>80</v>
      </c>
      <c r="S583">
        <v>2</v>
      </c>
      <c r="T583">
        <v>2</v>
      </c>
      <c r="U583" t="s">
        <v>80</v>
      </c>
      <c r="V583" t="s">
        <v>80</v>
      </c>
      <c r="W583">
        <v>1</v>
      </c>
      <c r="X583">
        <v>1</v>
      </c>
      <c r="Y583" t="s">
        <v>80</v>
      </c>
      <c r="Z583" t="s">
        <v>80</v>
      </c>
      <c r="AA583">
        <v>5</v>
      </c>
      <c r="AB583">
        <v>5</v>
      </c>
      <c r="AC583" t="s">
        <v>80</v>
      </c>
      <c r="AD583" t="s">
        <v>80</v>
      </c>
      <c r="AE583" t="s">
        <v>80</v>
      </c>
      <c r="AF583" t="s">
        <v>80</v>
      </c>
      <c r="AG583" t="s">
        <v>80</v>
      </c>
      <c r="AH583" t="s">
        <v>80</v>
      </c>
      <c r="AI583">
        <v>1</v>
      </c>
      <c r="AJ583">
        <v>1</v>
      </c>
      <c r="AK583" t="s">
        <v>80</v>
      </c>
      <c r="AL583" t="s">
        <v>80</v>
      </c>
      <c r="AM583">
        <v>3</v>
      </c>
      <c r="AN583">
        <v>3</v>
      </c>
      <c r="AO583" t="s">
        <v>80</v>
      </c>
      <c r="AP583" t="s">
        <v>80</v>
      </c>
      <c r="AQ583">
        <v>1</v>
      </c>
      <c r="AR583">
        <v>1</v>
      </c>
      <c r="AS583" t="s">
        <v>80</v>
      </c>
      <c r="AT583" t="s">
        <v>80</v>
      </c>
      <c r="AU583" t="s">
        <v>80</v>
      </c>
      <c r="AV583" t="s">
        <v>80</v>
      </c>
      <c r="AW583" t="s">
        <v>80</v>
      </c>
      <c r="AX583" t="s">
        <v>80</v>
      </c>
      <c r="AY583">
        <v>2</v>
      </c>
      <c r="AZ583">
        <v>2</v>
      </c>
      <c r="BA583" t="s">
        <v>80</v>
      </c>
      <c r="BB583" t="s">
        <v>80</v>
      </c>
      <c r="BG583" t="s">
        <v>80</v>
      </c>
      <c r="BH583" t="s">
        <v>80</v>
      </c>
      <c r="BI583" t="s">
        <v>80</v>
      </c>
      <c r="BJ583" t="s">
        <v>80</v>
      </c>
      <c r="BK583" t="s">
        <v>80</v>
      </c>
      <c r="BL583" t="s">
        <v>80</v>
      </c>
      <c r="BM583" t="s">
        <v>80</v>
      </c>
      <c r="BN583" t="s">
        <v>80</v>
      </c>
      <c r="BO583">
        <v>1</v>
      </c>
      <c r="BP583">
        <v>1</v>
      </c>
      <c r="BQ583" t="s">
        <v>80</v>
      </c>
      <c r="BR583" t="s">
        <v>80</v>
      </c>
      <c r="BS583">
        <v>1</v>
      </c>
      <c r="BT583">
        <v>1</v>
      </c>
      <c r="BU583" t="s">
        <v>80</v>
      </c>
      <c r="BV583" t="s">
        <v>80</v>
      </c>
      <c r="BW583">
        <v>1</v>
      </c>
      <c r="BX583">
        <v>1</v>
      </c>
      <c r="BY583" t="s">
        <v>80</v>
      </c>
      <c r="BZ583" t="s">
        <v>80</v>
      </c>
      <c r="CE583">
        <f t="shared" si="111"/>
        <v>0</v>
      </c>
      <c r="CF583">
        <f t="shared" si="112"/>
        <v>0</v>
      </c>
      <c r="CG583">
        <f t="shared" si="113"/>
        <v>0</v>
      </c>
      <c r="CH583">
        <f t="shared" si="114"/>
        <v>0</v>
      </c>
    </row>
    <row r="584" spans="1:86" hidden="1" x14ac:dyDescent="0.25">
      <c r="A584" t="s">
        <v>840</v>
      </c>
      <c r="B584" t="s">
        <v>841</v>
      </c>
      <c r="C584" t="s">
        <v>83</v>
      </c>
      <c r="D584" t="s">
        <v>245</v>
      </c>
      <c r="E584" t="s">
        <v>842</v>
      </c>
      <c r="F584" t="s">
        <v>86</v>
      </c>
      <c r="G584" t="s">
        <v>80</v>
      </c>
      <c r="H584" t="s">
        <v>80</v>
      </c>
      <c r="I584" t="s">
        <v>80</v>
      </c>
      <c r="J584" t="s">
        <v>80</v>
      </c>
      <c r="K584" t="s">
        <v>80</v>
      </c>
      <c r="L584" t="s">
        <v>80</v>
      </c>
      <c r="M584" t="s">
        <v>80</v>
      </c>
      <c r="N584" t="s">
        <v>80</v>
      </c>
      <c r="O584" t="s">
        <v>80</v>
      </c>
      <c r="P584" t="s">
        <v>80</v>
      </c>
      <c r="Q584" t="s">
        <v>80</v>
      </c>
      <c r="R584" t="s">
        <v>80</v>
      </c>
      <c r="S584">
        <v>1</v>
      </c>
      <c r="T584">
        <v>1</v>
      </c>
      <c r="U584" t="s">
        <v>80</v>
      </c>
      <c r="V584" t="s">
        <v>80</v>
      </c>
      <c r="W584" t="s">
        <v>80</v>
      </c>
      <c r="X584" t="s">
        <v>80</v>
      </c>
      <c r="Y584" t="s">
        <v>80</v>
      </c>
      <c r="Z584" t="s">
        <v>80</v>
      </c>
      <c r="AA584" t="s">
        <v>80</v>
      </c>
      <c r="AB584" t="s">
        <v>80</v>
      </c>
      <c r="AC584" t="s">
        <v>80</v>
      </c>
      <c r="AD584" t="s">
        <v>80</v>
      </c>
      <c r="AE584">
        <v>2</v>
      </c>
      <c r="AF584">
        <v>2</v>
      </c>
      <c r="AG584" t="s">
        <v>80</v>
      </c>
      <c r="AH584" t="s">
        <v>80</v>
      </c>
      <c r="AI584">
        <v>2</v>
      </c>
      <c r="AJ584">
        <v>2</v>
      </c>
      <c r="AK584" t="s">
        <v>80</v>
      </c>
      <c r="AL584" t="s">
        <v>80</v>
      </c>
      <c r="AM584">
        <v>2</v>
      </c>
      <c r="AN584">
        <v>2</v>
      </c>
      <c r="AO584" t="s">
        <v>80</v>
      </c>
      <c r="AP584" t="s">
        <v>80</v>
      </c>
      <c r="AQ584">
        <v>1</v>
      </c>
      <c r="AR584">
        <v>1</v>
      </c>
      <c r="AS584" t="s">
        <v>80</v>
      </c>
      <c r="AT584" t="s">
        <v>80</v>
      </c>
      <c r="AU584">
        <v>4</v>
      </c>
      <c r="AV584">
        <v>4</v>
      </c>
      <c r="AW584" t="s">
        <v>80</v>
      </c>
      <c r="AX584" t="s">
        <v>80</v>
      </c>
      <c r="AY584">
        <v>3</v>
      </c>
      <c r="AZ584">
        <v>3</v>
      </c>
      <c r="BA584" t="s">
        <v>80</v>
      </c>
      <c r="BB584" t="s">
        <v>80</v>
      </c>
      <c r="BG584">
        <v>1</v>
      </c>
      <c r="BH584">
        <v>1</v>
      </c>
      <c r="BI584" t="s">
        <v>80</v>
      </c>
      <c r="BJ584" t="s">
        <v>80</v>
      </c>
      <c r="BK584" t="s">
        <v>80</v>
      </c>
      <c r="BL584" t="s">
        <v>80</v>
      </c>
      <c r="BM584" t="s">
        <v>80</v>
      </c>
      <c r="BN584" t="s">
        <v>80</v>
      </c>
      <c r="BO584">
        <v>4</v>
      </c>
      <c r="BP584">
        <v>4</v>
      </c>
      <c r="BQ584" t="s">
        <v>80</v>
      </c>
      <c r="BR584" t="s">
        <v>80</v>
      </c>
      <c r="BS584">
        <v>2</v>
      </c>
      <c r="BT584">
        <v>2</v>
      </c>
      <c r="BU584" t="s">
        <v>80</v>
      </c>
      <c r="BV584" t="s">
        <v>80</v>
      </c>
      <c r="BW584">
        <v>1</v>
      </c>
      <c r="BX584">
        <v>1</v>
      </c>
      <c r="BY584" t="s">
        <v>80</v>
      </c>
      <c r="BZ584" t="s">
        <v>80</v>
      </c>
      <c r="CE584">
        <f t="shared" si="111"/>
        <v>0</v>
      </c>
      <c r="CF584">
        <f t="shared" si="112"/>
        <v>0</v>
      </c>
      <c r="CG584">
        <f t="shared" si="113"/>
        <v>0</v>
      </c>
      <c r="CH584">
        <f t="shared" si="114"/>
        <v>0</v>
      </c>
    </row>
    <row r="585" spans="1:86" hidden="1" x14ac:dyDescent="0.25">
      <c r="A585" t="s">
        <v>654</v>
      </c>
      <c r="B585" t="s">
        <v>655</v>
      </c>
      <c r="C585" t="s">
        <v>89</v>
      </c>
      <c r="D585" t="s">
        <v>478</v>
      </c>
      <c r="E585" t="s">
        <v>656</v>
      </c>
      <c r="F585" t="s">
        <v>109</v>
      </c>
      <c r="G585">
        <v>16</v>
      </c>
      <c r="H585">
        <v>12</v>
      </c>
      <c r="I585" t="s">
        <v>80</v>
      </c>
      <c r="J585" t="s">
        <v>80</v>
      </c>
      <c r="K585">
        <v>18</v>
      </c>
      <c r="L585">
        <v>20</v>
      </c>
      <c r="M585" t="s">
        <v>80</v>
      </c>
      <c r="N585" t="s">
        <v>80</v>
      </c>
      <c r="O585">
        <v>14</v>
      </c>
      <c r="P585">
        <v>15</v>
      </c>
      <c r="Q585" t="s">
        <v>80</v>
      </c>
      <c r="R585" t="s">
        <v>80</v>
      </c>
      <c r="S585">
        <v>17</v>
      </c>
      <c r="T585">
        <v>18</v>
      </c>
      <c r="U585" t="s">
        <v>80</v>
      </c>
      <c r="V585" t="s">
        <v>80</v>
      </c>
      <c r="W585">
        <v>24</v>
      </c>
      <c r="X585">
        <v>23</v>
      </c>
      <c r="Y585" t="s">
        <v>80</v>
      </c>
      <c r="Z585" t="s">
        <v>80</v>
      </c>
      <c r="AA585">
        <v>23</v>
      </c>
      <c r="AB585">
        <v>22</v>
      </c>
      <c r="AC585" t="s">
        <v>80</v>
      </c>
      <c r="AD585" t="s">
        <v>80</v>
      </c>
      <c r="AE585">
        <v>18</v>
      </c>
      <c r="AF585">
        <v>20</v>
      </c>
      <c r="AG585" t="s">
        <v>80</v>
      </c>
      <c r="AH585" t="s">
        <v>80</v>
      </c>
      <c r="AI585">
        <v>18</v>
      </c>
      <c r="AJ585">
        <v>16</v>
      </c>
      <c r="AK585" t="s">
        <v>80</v>
      </c>
      <c r="AL585" t="s">
        <v>80</v>
      </c>
      <c r="AM585">
        <v>20</v>
      </c>
      <c r="AN585">
        <v>20</v>
      </c>
      <c r="AO585" t="s">
        <v>80</v>
      </c>
      <c r="AP585" t="s">
        <v>80</v>
      </c>
      <c r="AQ585">
        <v>17</v>
      </c>
      <c r="AR585">
        <v>16</v>
      </c>
      <c r="AS585" t="s">
        <v>80</v>
      </c>
      <c r="AT585" t="s">
        <v>80</v>
      </c>
      <c r="AU585">
        <v>18</v>
      </c>
      <c r="AV585">
        <v>21</v>
      </c>
      <c r="AW585" t="s">
        <v>80</v>
      </c>
      <c r="AX585" t="s">
        <v>80</v>
      </c>
      <c r="AY585">
        <v>17</v>
      </c>
      <c r="AZ585">
        <v>18</v>
      </c>
      <c r="BA585" t="s">
        <v>80</v>
      </c>
      <c r="BB585" t="s">
        <v>80</v>
      </c>
      <c r="BC585" s="20">
        <f t="shared" si="107"/>
        <v>220</v>
      </c>
      <c r="BD585" s="20">
        <f t="shared" si="108"/>
        <v>221</v>
      </c>
      <c r="BG585">
        <v>24</v>
      </c>
      <c r="BH585">
        <v>22</v>
      </c>
      <c r="BI585" t="s">
        <v>80</v>
      </c>
      <c r="BJ585" t="s">
        <v>80</v>
      </c>
      <c r="BK585">
        <v>16</v>
      </c>
      <c r="BL585">
        <v>16</v>
      </c>
      <c r="BM585" t="s">
        <v>80</v>
      </c>
      <c r="BN585" t="s">
        <v>80</v>
      </c>
      <c r="BO585">
        <v>16</v>
      </c>
      <c r="BP585">
        <v>17</v>
      </c>
      <c r="BQ585" t="s">
        <v>80</v>
      </c>
      <c r="BR585" t="s">
        <v>80</v>
      </c>
      <c r="BS585">
        <v>17</v>
      </c>
      <c r="BT585">
        <v>17</v>
      </c>
      <c r="BU585" t="s">
        <v>80</v>
      </c>
      <c r="BV585" t="s">
        <v>80</v>
      </c>
      <c r="BW585">
        <v>20</v>
      </c>
      <c r="BX585">
        <v>21</v>
      </c>
      <c r="BY585" t="s">
        <v>80</v>
      </c>
      <c r="BZ585" t="s">
        <v>80</v>
      </c>
      <c r="CA585" s="20">
        <f t="shared" si="109"/>
        <v>93</v>
      </c>
      <c r="CB585" s="20">
        <f t="shared" si="110"/>
        <v>93</v>
      </c>
      <c r="CE585">
        <f t="shared" si="111"/>
        <v>313</v>
      </c>
      <c r="CF585">
        <f t="shared" si="112"/>
        <v>314</v>
      </c>
      <c r="CG585">
        <f t="shared" si="113"/>
        <v>0</v>
      </c>
      <c r="CH585">
        <f t="shared" si="114"/>
        <v>0</v>
      </c>
    </row>
    <row r="586" spans="1:86" hidden="1" x14ac:dyDescent="0.25">
      <c r="A586" t="s">
        <v>521</v>
      </c>
      <c r="B586" t="s">
        <v>522</v>
      </c>
      <c r="C586" t="s">
        <v>100</v>
      </c>
      <c r="D586" t="s">
        <v>164</v>
      </c>
      <c r="E586" t="s">
        <v>523</v>
      </c>
      <c r="F586" t="s">
        <v>86</v>
      </c>
      <c r="G586">
        <v>1</v>
      </c>
      <c r="H586">
        <v>1</v>
      </c>
      <c r="I586" t="s">
        <v>80</v>
      </c>
      <c r="J586" t="s">
        <v>80</v>
      </c>
      <c r="K586">
        <v>3</v>
      </c>
      <c r="L586">
        <v>3</v>
      </c>
      <c r="M586" t="s">
        <v>80</v>
      </c>
      <c r="N586" t="s">
        <v>80</v>
      </c>
      <c r="O586">
        <v>1</v>
      </c>
      <c r="P586">
        <v>1</v>
      </c>
      <c r="Q586" t="s">
        <v>80</v>
      </c>
      <c r="R586" t="s">
        <v>80</v>
      </c>
      <c r="S586">
        <v>3</v>
      </c>
      <c r="T586">
        <v>2</v>
      </c>
      <c r="U586" t="s">
        <v>80</v>
      </c>
      <c r="V586" t="s">
        <v>80</v>
      </c>
      <c r="W586" t="s">
        <v>80</v>
      </c>
      <c r="X586">
        <v>1</v>
      </c>
      <c r="Y586" t="s">
        <v>80</v>
      </c>
      <c r="Z586" t="s">
        <v>80</v>
      </c>
      <c r="AA586" t="s">
        <v>80</v>
      </c>
      <c r="AB586" t="s">
        <v>80</v>
      </c>
      <c r="AC586" t="s">
        <v>80</v>
      </c>
      <c r="AD586" t="s">
        <v>80</v>
      </c>
      <c r="AE586" t="s">
        <v>80</v>
      </c>
      <c r="AF586" t="s">
        <v>80</v>
      </c>
      <c r="AG586" t="s">
        <v>80</v>
      </c>
      <c r="AH586" t="s">
        <v>80</v>
      </c>
      <c r="AI586">
        <v>1</v>
      </c>
      <c r="AJ586">
        <v>1</v>
      </c>
      <c r="AK586" t="s">
        <v>80</v>
      </c>
      <c r="AL586" t="s">
        <v>80</v>
      </c>
      <c r="AM586">
        <v>1</v>
      </c>
      <c r="AN586">
        <v>1</v>
      </c>
      <c r="AO586" t="s">
        <v>80</v>
      </c>
      <c r="AP586" t="s">
        <v>80</v>
      </c>
      <c r="AQ586" t="s">
        <v>80</v>
      </c>
      <c r="AR586" t="s">
        <v>80</v>
      </c>
      <c r="AS586" t="s">
        <v>80</v>
      </c>
      <c r="AT586" t="s">
        <v>80</v>
      </c>
      <c r="AU586">
        <v>1</v>
      </c>
      <c r="AV586">
        <v>1</v>
      </c>
      <c r="AW586" t="s">
        <v>80</v>
      </c>
      <c r="AX586" t="s">
        <v>80</v>
      </c>
      <c r="AY586" t="s">
        <v>80</v>
      </c>
      <c r="AZ586" t="s">
        <v>80</v>
      </c>
      <c r="BA586" t="s">
        <v>80</v>
      </c>
      <c r="BB586" t="s">
        <v>80</v>
      </c>
      <c r="BG586" t="s">
        <v>80</v>
      </c>
      <c r="BH586" t="s">
        <v>80</v>
      </c>
      <c r="BI586" t="s">
        <v>80</v>
      </c>
      <c r="BJ586" t="s">
        <v>80</v>
      </c>
      <c r="BK586" t="s">
        <v>80</v>
      </c>
      <c r="BL586" t="s">
        <v>80</v>
      </c>
      <c r="BM586" t="s">
        <v>80</v>
      </c>
      <c r="BN586" t="s">
        <v>80</v>
      </c>
      <c r="BO586" t="s">
        <v>80</v>
      </c>
      <c r="BP586" t="s">
        <v>80</v>
      </c>
      <c r="BQ586" t="s">
        <v>80</v>
      </c>
      <c r="BR586" t="s">
        <v>80</v>
      </c>
      <c r="BS586" t="s">
        <v>80</v>
      </c>
      <c r="BT586" t="s">
        <v>80</v>
      </c>
      <c r="BU586" t="s">
        <v>80</v>
      </c>
      <c r="BV586" t="s">
        <v>80</v>
      </c>
      <c r="BW586" t="s">
        <v>80</v>
      </c>
      <c r="BX586" t="s">
        <v>80</v>
      </c>
      <c r="BY586" t="s">
        <v>80</v>
      </c>
      <c r="BZ586" t="s">
        <v>80</v>
      </c>
      <c r="CE586">
        <f t="shared" si="111"/>
        <v>0</v>
      </c>
      <c r="CF586">
        <f t="shared" si="112"/>
        <v>0</v>
      </c>
      <c r="CG586">
        <f t="shared" si="113"/>
        <v>0</v>
      </c>
      <c r="CH586">
        <f t="shared" si="114"/>
        <v>0</v>
      </c>
    </row>
    <row r="587" spans="1:86" hidden="1" x14ac:dyDescent="0.25">
      <c r="A587" t="s">
        <v>521</v>
      </c>
      <c r="B587" t="s">
        <v>522</v>
      </c>
      <c r="C587" t="s">
        <v>100</v>
      </c>
      <c r="D587" t="s">
        <v>189</v>
      </c>
      <c r="E587" t="s">
        <v>524</v>
      </c>
      <c r="F587" t="s">
        <v>110</v>
      </c>
      <c r="G587" t="s">
        <v>80</v>
      </c>
      <c r="H587" t="s">
        <v>80</v>
      </c>
      <c r="I587" t="s">
        <v>80</v>
      </c>
      <c r="J587" t="s">
        <v>80</v>
      </c>
      <c r="K587">
        <v>4</v>
      </c>
      <c r="L587">
        <v>4</v>
      </c>
      <c r="M587" t="s">
        <v>80</v>
      </c>
      <c r="N587" t="s">
        <v>80</v>
      </c>
      <c r="O587">
        <v>1</v>
      </c>
      <c r="P587">
        <v>1</v>
      </c>
      <c r="Q587" t="s">
        <v>80</v>
      </c>
      <c r="R587" t="s">
        <v>80</v>
      </c>
      <c r="S587">
        <v>1</v>
      </c>
      <c r="T587">
        <v>1</v>
      </c>
      <c r="U587" t="s">
        <v>80</v>
      </c>
      <c r="V587" t="s">
        <v>80</v>
      </c>
      <c r="W587">
        <v>5</v>
      </c>
      <c r="X587">
        <v>5</v>
      </c>
      <c r="Y587" t="s">
        <v>80</v>
      </c>
      <c r="Z587" t="s">
        <v>80</v>
      </c>
      <c r="AA587">
        <v>5</v>
      </c>
      <c r="AB587">
        <v>5</v>
      </c>
      <c r="AC587" t="s">
        <v>80</v>
      </c>
      <c r="AD587" t="s">
        <v>80</v>
      </c>
      <c r="AE587" t="s">
        <v>80</v>
      </c>
      <c r="AF587" t="s">
        <v>80</v>
      </c>
      <c r="AG587" t="s">
        <v>80</v>
      </c>
      <c r="AH587" t="s">
        <v>80</v>
      </c>
      <c r="AI587">
        <v>1</v>
      </c>
      <c r="AJ587">
        <v>1</v>
      </c>
      <c r="AK587" t="s">
        <v>80</v>
      </c>
      <c r="AL587" t="s">
        <v>80</v>
      </c>
      <c r="AM587" t="s">
        <v>80</v>
      </c>
      <c r="AN587" t="s">
        <v>80</v>
      </c>
      <c r="AO587" t="s">
        <v>80</v>
      </c>
      <c r="AP587" t="s">
        <v>80</v>
      </c>
      <c r="AQ587">
        <v>2</v>
      </c>
      <c r="AR587">
        <v>2</v>
      </c>
      <c r="AS587" t="s">
        <v>80</v>
      </c>
      <c r="AT587" t="s">
        <v>80</v>
      </c>
      <c r="AU587">
        <v>4</v>
      </c>
      <c r="AV587">
        <v>4</v>
      </c>
      <c r="AW587" t="s">
        <v>80</v>
      </c>
      <c r="AX587" t="s">
        <v>80</v>
      </c>
      <c r="AY587" t="s">
        <v>80</v>
      </c>
      <c r="AZ587" t="s">
        <v>80</v>
      </c>
      <c r="BA587" t="s">
        <v>80</v>
      </c>
      <c r="BB587" t="s">
        <v>80</v>
      </c>
      <c r="BG587" t="s">
        <v>80</v>
      </c>
      <c r="BH587" t="s">
        <v>80</v>
      </c>
      <c r="BI587" t="s">
        <v>80</v>
      </c>
      <c r="BJ587" t="s">
        <v>80</v>
      </c>
      <c r="BK587" t="s">
        <v>80</v>
      </c>
      <c r="BL587" t="s">
        <v>80</v>
      </c>
      <c r="BM587" t="s">
        <v>80</v>
      </c>
      <c r="BN587" t="s">
        <v>80</v>
      </c>
      <c r="BO587" t="s">
        <v>80</v>
      </c>
      <c r="BP587" t="s">
        <v>80</v>
      </c>
      <c r="BQ587" t="s">
        <v>80</v>
      </c>
      <c r="BR587" t="s">
        <v>80</v>
      </c>
      <c r="BS587" t="s">
        <v>80</v>
      </c>
      <c r="BT587" t="s">
        <v>80</v>
      </c>
      <c r="BU587" t="s">
        <v>80</v>
      </c>
      <c r="BV587" t="s">
        <v>80</v>
      </c>
      <c r="BW587" t="s">
        <v>80</v>
      </c>
      <c r="BX587" t="s">
        <v>80</v>
      </c>
      <c r="BY587" t="s">
        <v>80</v>
      </c>
      <c r="BZ587" t="s">
        <v>80</v>
      </c>
      <c r="CE587">
        <f t="shared" si="111"/>
        <v>0</v>
      </c>
      <c r="CF587">
        <f t="shared" si="112"/>
        <v>0</v>
      </c>
      <c r="CG587">
        <f t="shared" si="113"/>
        <v>0</v>
      </c>
      <c r="CH587">
        <f t="shared" si="114"/>
        <v>0</v>
      </c>
    </row>
    <row r="588" spans="1:86" hidden="1" x14ac:dyDescent="0.25">
      <c r="A588" t="s">
        <v>521</v>
      </c>
      <c r="B588" t="s">
        <v>522</v>
      </c>
      <c r="C588" t="s">
        <v>100</v>
      </c>
      <c r="D588" t="s">
        <v>161</v>
      </c>
      <c r="E588" t="s">
        <v>525</v>
      </c>
      <c r="F588" t="s">
        <v>92</v>
      </c>
      <c r="G588">
        <v>160</v>
      </c>
      <c r="H588">
        <v>160</v>
      </c>
      <c r="I588" t="s">
        <v>80</v>
      </c>
      <c r="J588" t="s">
        <v>80</v>
      </c>
      <c r="K588">
        <v>147</v>
      </c>
      <c r="L588">
        <v>147</v>
      </c>
      <c r="M588" t="s">
        <v>80</v>
      </c>
      <c r="N588" t="s">
        <v>80</v>
      </c>
      <c r="O588">
        <v>233</v>
      </c>
      <c r="P588">
        <v>231</v>
      </c>
      <c r="Q588" t="s">
        <v>80</v>
      </c>
      <c r="R588" t="s">
        <v>80</v>
      </c>
      <c r="S588">
        <v>224</v>
      </c>
      <c r="T588">
        <v>226</v>
      </c>
      <c r="U588" t="s">
        <v>80</v>
      </c>
      <c r="V588" t="s">
        <v>80</v>
      </c>
      <c r="W588">
        <v>219</v>
      </c>
      <c r="X588">
        <v>218</v>
      </c>
      <c r="Y588" t="s">
        <v>80</v>
      </c>
      <c r="Z588" t="s">
        <v>80</v>
      </c>
      <c r="AA588">
        <v>214</v>
      </c>
      <c r="AB588">
        <v>215</v>
      </c>
      <c r="AC588" t="s">
        <v>80</v>
      </c>
      <c r="AD588" t="s">
        <v>80</v>
      </c>
      <c r="AE588">
        <v>242</v>
      </c>
      <c r="AF588">
        <v>242</v>
      </c>
      <c r="AG588" t="s">
        <v>80</v>
      </c>
      <c r="AH588" t="s">
        <v>80</v>
      </c>
      <c r="AI588">
        <v>250</v>
      </c>
      <c r="AJ588">
        <v>249</v>
      </c>
      <c r="AK588" t="s">
        <v>80</v>
      </c>
      <c r="AL588" t="s">
        <v>80</v>
      </c>
      <c r="AM588">
        <v>229</v>
      </c>
      <c r="AN588">
        <v>230</v>
      </c>
      <c r="AO588" t="s">
        <v>80</v>
      </c>
      <c r="AP588" t="s">
        <v>80</v>
      </c>
      <c r="AQ588">
        <v>220</v>
      </c>
      <c r="AR588">
        <v>219</v>
      </c>
      <c r="AS588" t="s">
        <v>80</v>
      </c>
      <c r="AT588" t="s">
        <v>80</v>
      </c>
      <c r="AU588">
        <v>169</v>
      </c>
      <c r="AV588">
        <v>169</v>
      </c>
      <c r="AW588" t="s">
        <v>80</v>
      </c>
      <c r="AX588" t="s">
        <v>80</v>
      </c>
      <c r="AY588">
        <v>5</v>
      </c>
      <c r="AZ588">
        <v>6</v>
      </c>
      <c r="BA588" t="s">
        <v>80</v>
      </c>
      <c r="BB588" t="s">
        <v>80</v>
      </c>
      <c r="BC588" s="20">
        <f t="shared" si="107"/>
        <v>2312</v>
      </c>
      <c r="BD588" s="20">
        <f t="shared" si="108"/>
        <v>2312</v>
      </c>
      <c r="BG588" t="s">
        <v>80</v>
      </c>
      <c r="BH588" t="s">
        <v>80</v>
      </c>
      <c r="BI588" t="s">
        <v>80</v>
      </c>
      <c r="BJ588" t="s">
        <v>80</v>
      </c>
      <c r="BK588" t="s">
        <v>80</v>
      </c>
      <c r="BL588" t="s">
        <v>80</v>
      </c>
      <c r="BM588" t="s">
        <v>80</v>
      </c>
      <c r="BN588" t="s">
        <v>80</v>
      </c>
      <c r="BO588" t="s">
        <v>80</v>
      </c>
      <c r="BP588" t="s">
        <v>80</v>
      </c>
      <c r="BQ588" t="s">
        <v>80</v>
      </c>
      <c r="BR588" t="s">
        <v>80</v>
      </c>
      <c r="BS588" t="s">
        <v>80</v>
      </c>
      <c r="BT588" t="s">
        <v>80</v>
      </c>
      <c r="BU588" t="s">
        <v>80</v>
      </c>
      <c r="BV588" t="s">
        <v>80</v>
      </c>
      <c r="BW588" t="s">
        <v>80</v>
      </c>
      <c r="BX588" t="s">
        <v>80</v>
      </c>
      <c r="BY588" t="s">
        <v>80</v>
      </c>
      <c r="BZ588" t="s">
        <v>80</v>
      </c>
      <c r="CE588">
        <f t="shared" si="111"/>
        <v>2312</v>
      </c>
      <c r="CF588">
        <f t="shared" si="112"/>
        <v>2312</v>
      </c>
      <c r="CG588">
        <f t="shared" si="113"/>
        <v>0</v>
      </c>
      <c r="CH588">
        <f t="shared" si="114"/>
        <v>0</v>
      </c>
    </row>
    <row r="589" spans="1:86" hidden="1" x14ac:dyDescent="0.25">
      <c r="A589" t="s">
        <v>521</v>
      </c>
      <c r="B589" t="s">
        <v>522</v>
      </c>
      <c r="C589" t="s">
        <v>100</v>
      </c>
      <c r="D589" t="s">
        <v>174</v>
      </c>
      <c r="E589" t="s">
        <v>526</v>
      </c>
      <c r="F589" t="s">
        <v>86</v>
      </c>
      <c r="G589">
        <v>9</v>
      </c>
      <c r="H589">
        <v>9</v>
      </c>
      <c r="I589" t="s">
        <v>80</v>
      </c>
      <c r="J589" t="s">
        <v>80</v>
      </c>
      <c r="K589">
        <v>19</v>
      </c>
      <c r="L589">
        <v>18</v>
      </c>
      <c r="M589" t="s">
        <v>80</v>
      </c>
      <c r="N589" t="s">
        <v>80</v>
      </c>
      <c r="O589">
        <v>31</v>
      </c>
      <c r="P589">
        <v>32</v>
      </c>
      <c r="Q589" t="s">
        <v>80</v>
      </c>
      <c r="R589" t="s">
        <v>80</v>
      </c>
      <c r="S589">
        <v>35</v>
      </c>
      <c r="T589">
        <v>35</v>
      </c>
      <c r="U589" t="s">
        <v>80</v>
      </c>
      <c r="V589" t="s">
        <v>80</v>
      </c>
      <c r="W589">
        <v>50</v>
      </c>
      <c r="X589">
        <v>50</v>
      </c>
      <c r="Y589" t="s">
        <v>80</v>
      </c>
      <c r="Z589" t="s">
        <v>80</v>
      </c>
      <c r="AA589">
        <v>18</v>
      </c>
      <c r="AB589">
        <v>18</v>
      </c>
      <c r="AC589" t="s">
        <v>80</v>
      </c>
      <c r="AD589" t="s">
        <v>80</v>
      </c>
      <c r="AE589">
        <v>22</v>
      </c>
      <c r="AF589">
        <v>22</v>
      </c>
      <c r="AG589" t="s">
        <v>80</v>
      </c>
      <c r="AH589" t="s">
        <v>80</v>
      </c>
      <c r="AI589">
        <v>28</v>
      </c>
      <c r="AJ589">
        <v>28</v>
      </c>
      <c r="AK589" t="s">
        <v>80</v>
      </c>
      <c r="AL589" t="s">
        <v>80</v>
      </c>
      <c r="AM589">
        <v>30</v>
      </c>
      <c r="AN589">
        <v>30</v>
      </c>
      <c r="AO589" t="s">
        <v>80</v>
      </c>
      <c r="AP589" t="s">
        <v>80</v>
      </c>
      <c r="AQ589">
        <v>31</v>
      </c>
      <c r="AR589">
        <v>31</v>
      </c>
      <c r="AS589" t="s">
        <v>80</v>
      </c>
      <c r="AT589" t="s">
        <v>80</v>
      </c>
      <c r="AU589">
        <v>28</v>
      </c>
      <c r="AV589">
        <v>28</v>
      </c>
      <c r="AW589" t="s">
        <v>80</v>
      </c>
      <c r="AX589" t="s">
        <v>80</v>
      </c>
      <c r="AY589" t="s">
        <v>80</v>
      </c>
      <c r="AZ589" t="s">
        <v>80</v>
      </c>
      <c r="BA589" t="s">
        <v>80</v>
      </c>
      <c r="BB589" t="s">
        <v>80</v>
      </c>
      <c r="BG589" t="s">
        <v>80</v>
      </c>
      <c r="BH589" t="s">
        <v>80</v>
      </c>
      <c r="BI589" t="s">
        <v>80</v>
      </c>
      <c r="BJ589" t="s">
        <v>80</v>
      </c>
      <c r="BK589" t="s">
        <v>80</v>
      </c>
      <c r="BL589" t="s">
        <v>80</v>
      </c>
      <c r="BM589" t="s">
        <v>80</v>
      </c>
      <c r="BN589" t="s">
        <v>80</v>
      </c>
      <c r="BO589" t="s">
        <v>80</v>
      </c>
      <c r="BP589" t="s">
        <v>80</v>
      </c>
      <c r="BQ589" t="s">
        <v>80</v>
      </c>
      <c r="BR589" t="s">
        <v>80</v>
      </c>
      <c r="BS589" t="s">
        <v>80</v>
      </c>
      <c r="BT589" t="s">
        <v>80</v>
      </c>
      <c r="BU589" t="s">
        <v>80</v>
      </c>
      <c r="BV589" t="s">
        <v>80</v>
      </c>
      <c r="BW589" t="s">
        <v>80</v>
      </c>
      <c r="BX589" t="s">
        <v>80</v>
      </c>
      <c r="BY589" t="s">
        <v>80</v>
      </c>
      <c r="BZ589" t="s">
        <v>80</v>
      </c>
      <c r="CE589">
        <f t="shared" si="111"/>
        <v>0</v>
      </c>
      <c r="CF589">
        <f t="shared" si="112"/>
        <v>0</v>
      </c>
      <c r="CG589">
        <f t="shared" si="113"/>
        <v>0</v>
      </c>
      <c r="CH589">
        <f t="shared" si="114"/>
        <v>0</v>
      </c>
    </row>
    <row r="590" spans="1:86" hidden="1" x14ac:dyDescent="0.25">
      <c r="A590" t="s">
        <v>664</v>
      </c>
      <c r="B590" t="s">
        <v>477</v>
      </c>
      <c r="C590" t="s">
        <v>76</v>
      </c>
      <c r="D590" t="s">
        <v>843</v>
      </c>
      <c r="E590" t="s">
        <v>844</v>
      </c>
      <c r="F590" t="s">
        <v>109</v>
      </c>
      <c r="G590">
        <v>203</v>
      </c>
      <c r="H590">
        <v>200</v>
      </c>
      <c r="I590">
        <v>17</v>
      </c>
      <c r="J590">
        <v>7</v>
      </c>
      <c r="K590">
        <v>213</v>
      </c>
      <c r="L590">
        <v>201</v>
      </c>
      <c r="M590">
        <v>13</v>
      </c>
      <c r="N590">
        <v>10</v>
      </c>
      <c r="O590">
        <v>191</v>
      </c>
      <c r="P590">
        <v>198</v>
      </c>
      <c r="Q590">
        <v>15</v>
      </c>
      <c r="R590">
        <v>9</v>
      </c>
      <c r="S590">
        <v>215</v>
      </c>
      <c r="T590">
        <v>209</v>
      </c>
      <c r="U590">
        <v>16</v>
      </c>
      <c r="V590">
        <v>4</v>
      </c>
      <c r="W590">
        <v>166</v>
      </c>
      <c r="X590">
        <v>175</v>
      </c>
      <c r="Y590">
        <v>14</v>
      </c>
      <c r="Z590">
        <v>4</v>
      </c>
      <c r="AA590">
        <v>160</v>
      </c>
      <c r="AB590">
        <v>156</v>
      </c>
      <c r="AC590">
        <v>10</v>
      </c>
      <c r="AD590">
        <v>6</v>
      </c>
      <c r="AE590">
        <v>181</v>
      </c>
      <c r="AF590">
        <v>187</v>
      </c>
      <c r="AG590">
        <v>15</v>
      </c>
      <c r="AH590">
        <v>10</v>
      </c>
      <c r="AI590">
        <v>147</v>
      </c>
      <c r="AJ590">
        <v>158</v>
      </c>
      <c r="AK590">
        <v>18</v>
      </c>
      <c r="AL590">
        <v>5</v>
      </c>
      <c r="AM590">
        <v>125</v>
      </c>
      <c r="AN590">
        <v>112</v>
      </c>
      <c r="AO590">
        <v>7</v>
      </c>
      <c r="AP590">
        <v>5</v>
      </c>
      <c r="AQ590">
        <v>182</v>
      </c>
      <c r="AR590">
        <v>182</v>
      </c>
      <c r="AS590">
        <v>10</v>
      </c>
      <c r="AT590">
        <v>12</v>
      </c>
      <c r="AU590">
        <v>204</v>
      </c>
      <c r="AV590">
        <v>196</v>
      </c>
      <c r="AW590">
        <v>8</v>
      </c>
      <c r="AX590">
        <v>10</v>
      </c>
      <c r="AY590">
        <v>302</v>
      </c>
      <c r="AZ590">
        <v>318</v>
      </c>
      <c r="BA590">
        <v>18</v>
      </c>
      <c r="BB590">
        <v>10</v>
      </c>
      <c r="BC590" s="20">
        <f t="shared" si="107"/>
        <v>2289</v>
      </c>
      <c r="BD590" s="20">
        <f t="shared" si="108"/>
        <v>2292</v>
      </c>
      <c r="BE590" s="20">
        <f t="shared" ref="BE590:BE629" si="115">I590+M590+Q590+U590+Y590+AC590+AG590+AK590+AO590+AS590+AW590+BA590</f>
        <v>161</v>
      </c>
      <c r="BF590" s="20">
        <f t="shared" ref="BF590:BF622" si="116">J590+N590+R590+V590+Z590+AD590+AH590+AL590+AP590+AT590+AX590+BB590</f>
        <v>92</v>
      </c>
      <c r="BG590">
        <v>240</v>
      </c>
      <c r="BH590">
        <v>233</v>
      </c>
      <c r="BI590">
        <v>9</v>
      </c>
      <c r="BJ590">
        <v>11</v>
      </c>
      <c r="BK590">
        <v>202</v>
      </c>
      <c r="BL590">
        <v>196</v>
      </c>
      <c r="BM590">
        <v>17</v>
      </c>
      <c r="BN590">
        <v>3</v>
      </c>
      <c r="BO590">
        <v>223</v>
      </c>
      <c r="BP590">
        <v>219</v>
      </c>
      <c r="BQ590">
        <v>12</v>
      </c>
      <c r="BR590">
        <v>3</v>
      </c>
      <c r="BS590">
        <v>228</v>
      </c>
      <c r="BT590">
        <v>242</v>
      </c>
      <c r="BU590">
        <v>15</v>
      </c>
      <c r="BV590">
        <v>6</v>
      </c>
      <c r="BW590">
        <v>195</v>
      </c>
      <c r="BX590">
        <v>215</v>
      </c>
      <c r="BY590">
        <v>18</v>
      </c>
      <c r="BZ590">
        <v>10</v>
      </c>
      <c r="CA590" s="20">
        <f t="shared" si="109"/>
        <v>1088</v>
      </c>
      <c r="CB590" s="20">
        <f t="shared" si="110"/>
        <v>1105</v>
      </c>
      <c r="CC590" s="20">
        <f t="shared" ref="CC590:CC629" si="117">BI590+BM590+BQ590+BU590+BY590</f>
        <v>71</v>
      </c>
      <c r="CD590" s="20">
        <f t="shared" ref="CD590:CD622" si="118">BJ590+BN590+BR590+BV590+BZ590</f>
        <v>33</v>
      </c>
      <c r="CE590">
        <f t="shared" si="111"/>
        <v>3377</v>
      </c>
      <c r="CF590">
        <f t="shared" si="112"/>
        <v>3397</v>
      </c>
      <c r="CG590">
        <f t="shared" si="113"/>
        <v>232</v>
      </c>
      <c r="CH590">
        <f t="shared" si="114"/>
        <v>125</v>
      </c>
    </row>
    <row r="591" spans="1:86" hidden="1" x14ac:dyDescent="0.25">
      <c r="A591" t="s">
        <v>664</v>
      </c>
      <c r="B591" t="s">
        <v>477</v>
      </c>
      <c r="C591" t="s">
        <v>76</v>
      </c>
      <c r="D591" t="s">
        <v>843</v>
      </c>
      <c r="E591" t="s">
        <v>844</v>
      </c>
      <c r="F591" t="s">
        <v>120</v>
      </c>
      <c r="G591">
        <v>19</v>
      </c>
      <c r="H591">
        <v>16</v>
      </c>
      <c r="I591" t="s">
        <v>80</v>
      </c>
      <c r="J591" t="s">
        <v>80</v>
      </c>
      <c r="K591">
        <v>16</v>
      </c>
      <c r="L591">
        <v>19</v>
      </c>
      <c r="M591" t="s">
        <v>80</v>
      </c>
      <c r="N591" t="s">
        <v>80</v>
      </c>
      <c r="O591">
        <v>15</v>
      </c>
      <c r="P591">
        <v>14</v>
      </c>
      <c r="Q591" t="s">
        <v>80</v>
      </c>
      <c r="R591" t="s">
        <v>80</v>
      </c>
      <c r="S591">
        <v>16</v>
      </c>
      <c r="T591">
        <v>17</v>
      </c>
      <c r="U591" t="s">
        <v>80</v>
      </c>
      <c r="V591" t="s">
        <v>80</v>
      </c>
      <c r="W591">
        <v>11</v>
      </c>
      <c r="X591">
        <v>9</v>
      </c>
      <c r="Y591" t="s">
        <v>80</v>
      </c>
      <c r="Z591" t="s">
        <v>80</v>
      </c>
      <c r="AA591">
        <v>15</v>
      </c>
      <c r="AB591">
        <v>16</v>
      </c>
      <c r="AC591" t="s">
        <v>80</v>
      </c>
      <c r="AD591" t="s">
        <v>80</v>
      </c>
      <c r="AE591">
        <v>18</v>
      </c>
      <c r="AF591">
        <v>15</v>
      </c>
      <c r="AG591" t="s">
        <v>80</v>
      </c>
      <c r="AH591" t="s">
        <v>80</v>
      </c>
      <c r="AI591">
        <v>19</v>
      </c>
      <c r="AJ591">
        <v>21</v>
      </c>
      <c r="AK591" t="s">
        <v>80</v>
      </c>
      <c r="AL591" t="s">
        <v>80</v>
      </c>
      <c r="AM591">
        <v>17</v>
      </c>
      <c r="AN591">
        <v>15</v>
      </c>
      <c r="AO591" t="s">
        <v>80</v>
      </c>
      <c r="AP591" t="s">
        <v>80</v>
      </c>
      <c r="AQ591">
        <v>10</v>
      </c>
      <c r="AR591">
        <v>13</v>
      </c>
      <c r="AS591" t="s">
        <v>80</v>
      </c>
      <c r="AT591" t="s">
        <v>80</v>
      </c>
      <c r="AU591">
        <v>11</v>
      </c>
      <c r="AV591">
        <v>12</v>
      </c>
      <c r="AW591" t="s">
        <v>80</v>
      </c>
      <c r="AX591" t="s">
        <v>80</v>
      </c>
      <c r="AY591">
        <v>7</v>
      </c>
      <c r="AZ591">
        <v>7</v>
      </c>
      <c r="BA591" t="s">
        <v>80</v>
      </c>
      <c r="BB591" t="s">
        <v>80</v>
      </c>
      <c r="BC591" s="20">
        <f t="shared" si="107"/>
        <v>174</v>
      </c>
      <c r="BD591" s="20">
        <f t="shared" si="108"/>
        <v>174</v>
      </c>
      <c r="BG591">
        <v>19</v>
      </c>
      <c r="BH591">
        <v>17</v>
      </c>
      <c r="BI591" t="s">
        <v>80</v>
      </c>
      <c r="BJ591" t="s">
        <v>80</v>
      </c>
      <c r="BK591">
        <v>10</v>
      </c>
      <c r="BL591">
        <v>12</v>
      </c>
      <c r="BM591" t="s">
        <v>80</v>
      </c>
      <c r="BN591" t="s">
        <v>80</v>
      </c>
      <c r="BO591">
        <v>12</v>
      </c>
      <c r="BP591">
        <v>8</v>
      </c>
      <c r="BQ591" t="s">
        <v>80</v>
      </c>
      <c r="BR591" t="s">
        <v>80</v>
      </c>
      <c r="BS591">
        <v>11</v>
      </c>
      <c r="BT591">
        <v>14</v>
      </c>
      <c r="BU591" t="s">
        <v>80</v>
      </c>
      <c r="BV591" t="s">
        <v>80</v>
      </c>
      <c r="BW591">
        <v>10</v>
      </c>
      <c r="BX591">
        <v>11</v>
      </c>
      <c r="BY591" t="s">
        <v>80</v>
      </c>
      <c r="BZ591" t="s">
        <v>80</v>
      </c>
      <c r="CA591" s="20">
        <f t="shared" si="109"/>
        <v>62</v>
      </c>
      <c r="CB591" s="20">
        <f t="shared" si="110"/>
        <v>62</v>
      </c>
      <c r="CE591">
        <f t="shared" si="111"/>
        <v>236</v>
      </c>
      <c r="CF591">
        <f t="shared" si="112"/>
        <v>236</v>
      </c>
      <c r="CG591">
        <f t="shared" si="113"/>
        <v>0</v>
      </c>
      <c r="CH591">
        <f t="shared" si="114"/>
        <v>0</v>
      </c>
    </row>
    <row r="592" spans="1:86" hidden="1" x14ac:dyDescent="0.25">
      <c r="A592" t="s">
        <v>845</v>
      </c>
      <c r="B592" t="s">
        <v>150</v>
      </c>
      <c r="C592" t="s">
        <v>201</v>
      </c>
      <c r="D592" t="s">
        <v>202</v>
      </c>
      <c r="E592" t="s">
        <v>846</v>
      </c>
      <c r="F592" t="s">
        <v>86</v>
      </c>
      <c r="G592" t="s">
        <v>80</v>
      </c>
      <c r="H592" t="s">
        <v>80</v>
      </c>
      <c r="I592" t="s">
        <v>80</v>
      </c>
      <c r="J592" t="s">
        <v>80</v>
      </c>
      <c r="K592" t="s">
        <v>80</v>
      </c>
      <c r="L592" t="s">
        <v>80</v>
      </c>
      <c r="M592" t="s">
        <v>80</v>
      </c>
      <c r="N592" t="s">
        <v>80</v>
      </c>
      <c r="O592" t="s">
        <v>80</v>
      </c>
      <c r="P592" t="s">
        <v>80</v>
      </c>
      <c r="Q592" t="s">
        <v>80</v>
      </c>
      <c r="R592" t="s">
        <v>80</v>
      </c>
      <c r="S592" t="s">
        <v>80</v>
      </c>
      <c r="T592" t="s">
        <v>80</v>
      </c>
      <c r="U592" t="s">
        <v>80</v>
      </c>
      <c r="V592" t="s">
        <v>80</v>
      </c>
      <c r="W592" t="s">
        <v>80</v>
      </c>
      <c r="X592" t="s">
        <v>80</v>
      </c>
      <c r="Y592" t="s">
        <v>80</v>
      </c>
      <c r="Z592" t="s">
        <v>80</v>
      </c>
      <c r="AA592" t="s">
        <v>80</v>
      </c>
      <c r="AB592" t="s">
        <v>80</v>
      </c>
      <c r="AC592" t="s">
        <v>80</v>
      </c>
      <c r="AD592" t="s">
        <v>80</v>
      </c>
      <c r="AE592" t="s">
        <v>80</v>
      </c>
      <c r="AF592" t="s">
        <v>80</v>
      </c>
      <c r="AG592" t="s">
        <v>80</v>
      </c>
      <c r="AH592" t="s">
        <v>80</v>
      </c>
      <c r="AI592" t="s">
        <v>80</v>
      </c>
      <c r="AJ592" t="s">
        <v>80</v>
      </c>
      <c r="AK592" t="s">
        <v>80</v>
      </c>
      <c r="AL592" t="s">
        <v>80</v>
      </c>
      <c r="AM592" t="s">
        <v>80</v>
      </c>
      <c r="AN592" t="s">
        <v>80</v>
      </c>
      <c r="AO592" t="s">
        <v>80</v>
      </c>
      <c r="AP592" t="s">
        <v>80</v>
      </c>
      <c r="AQ592" t="s">
        <v>80</v>
      </c>
      <c r="AR592" t="s">
        <v>80</v>
      </c>
      <c r="AS592" t="s">
        <v>80</v>
      </c>
      <c r="AT592" t="s">
        <v>80</v>
      </c>
      <c r="AU592" t="s">
        <v>80</v>
      </c>
      <c r="AV592" t="s">
        <v>80</v>
      </c>
      <c r="AW592" t="s">
        <v>80</v>
      </c>
      <c r="AX592" t="s">
        <v>80</v>
      </c>
      <c r="AY592" t="s">
        <v>80</v>
      </c>
      <c r="AZ592" t="s">
        <v>80</v>
      </c>
      <c r="BA592" t="s">
        <v>80</v>
      </c>
      <c r="BB592" t="s">
        <v>80</v>
      </c>
      <c r="BG592" t="s">
        <v>80</v>
      </c>
      <c r="BH592" t="s">
        <v>80</v>
      </c>
      <c r="BI592" t="s">
        <v>80</v>
      </c>
      <c r="BJ592" t="s">
        <v>80</v>
      </c>
      <c r="BK592" t="s">
        <v>80</v>
      </c>
      <c r="BL592" t="s">
        <v>80</v>
      </c>
      <c r="BM592" t="s">
        <v>80</v>
      </c>
      <c r="BN592" t="s">
        <v>80</v>
      </c>
      <c r="BO592" t="s">
        <v>80</v>
      </c>
      <c r="BP592" t="s">
        <v>80</v>
      </c>
      <c r="BQ592" t="s">
        <v>80</v>
      </c>
      <c r="BR592" t="s">
        <v>80</v>
      </c>
      <c r="BS592">
        <v>17</v>
      </c>
      <c r="BT592">
        <v>17</v>
      </c>
      <c r="BU592" t="s">
        <v>80</v>
      </c>
      <c r="BV592" t="s">
        <v>80</v>
      </c>
      <c r="BW592">
        <v>19</v>
      </c>
      <c r="BX592">
        <v>19</v>
      </c>
      <c r="BY592" t="s">
        <v>80</v>
      </c>
      <c r="BZ592" t="s">
        <v>80</v>
      </c>
      <c r="CE592">
        <f t="shared" si="111"/>
        <v>0</v>
      </c>
      <c r="CF592">
        <f t="shared" si="112"/>
        <v>0</v>
      </c>
      <c r="CG592">
        <f t="shared" si="113"/>
        <v>0</v>
      </c>
      <c r="CH592">
        <f t="shared" si="114"/>
        <v>0</v>
      </c>
    </row>
    <row r="593" spans="1:86" hidden="1" x14ac:dyDescent="0.25">
      <c r="A593" t="s">
        <v>666</v>
      </c>
      <c r="B593" t="s">
        <v>667</v>
      </c>
      <c r="C593" t="s">
        <v>181</v>
      </c>
      <c r="D593" t="s">
        <v>182</v>
      </c>
      <c r="E593" t="s">
        <v>668</v>
      </c>
      <c r="F593" t="s">
        <v>120</v>
      </c>
      <c r="G593">
        <v>30</v>
      </c>
      <c r="H593">
        <v>32</v>
      </c>
      <c r="I593">
        <v>2</v>
      </c>
      <c r="J593" t="s">
        <v>80</v>
      </c>
      <c r="K593">
        <v>17</v>
      </c>
      <c r="L593">
        <v>19</v>
      </c>
      <c r="M593" t="s">
        <v>80</v>
      </c>
      <c r="N593" t="s">
        <v>80</v>
      </c>
      <c r="O593">
        <v>28</v>
      </c>
      <c r="P593">
        <v>27</v>
      </c>
      <c r="Q593" t="s">
        <v>80</v>
      </c>
      <c r="R593">
        <v>1</v>
      </c>
      <c r="S593">
        <v>7</v>
      </c>
      <c r="T593">
        <v>9</v>
      </c>
      <c r="U593" t="s">
        <v>80</v>
      </c>
      <c r="V593" t="s">
        <v>80</v>
      </c>
      <c r="W593">
        <v>17</v>
      </c>
      <c r="X593">
        <v>16</v>
      </c>
      <c r="Y593" t="s">
        <v>80</v>
      </c>
      <c r="Z593" t="s">
        <v>80</v>
      </c>
      <c r="AA593">
        <v>30</v>
      </c>
      <c r="AB593">
        <v>27</v>
      </c>
      <c r="AC593" t="s">
        <v>80</v>
      </c>
      <c r="AD593" t="s">
        <v>80</v>
      </c>
      <c r="AE593">
        <v>27</v>
      </c>
      <c r="AF593">
        <v>29</v>
      </c>
      <c r="AG593" t="s">
        <v>80</v>
      </c>
      <c r="AH593" t="s">
        <v>80</v>
      </c>
      <c r="AI593">
        <v>25</v>
      </c>
      <c r="AJ593">
        <v>23</v>
      </c>
      <c r="AK593" t="s">
        <v>80</v>
      </c>
      <c r="AL593" t="s">
        <v>80</v>
      </c>
      <c r="AM593">
        <v>24</v>
      </c>
      <c r="AN593">
        <v>26</v>
      </c>
      <c r="AO593" t="s">
        <v>80</v>
      </c>
      <c r="AP593" t="s">
        <v>80</v>
      </c>
      <c r="AQ593">
        <v>31</v>
      </c>
      <c r="AR593">
        <v>30</v>
      </c>
      <c r="AS593" t="s">
        <v>80</v>
      </c>
      <c r="AT593" t="s">
        <v>80</v>
      </c>
      <c r="AU593">
        <v>28</v>
      </c>
      <c r="AV593">
        <v>28</v>
      </c>
      <c r="AW593" t="s">
        <v>80</v>
      </c>
      <c r="AX593" t="s">
        <v>80</v>
      </c>
      <c r="AY593">
        <v>23</v>
      </c>
      <c r="AZ593">
        <v>23</v>
      </c>
      <c r="BA593" t="s">
        <v>80</v>
      </c>
      <c r="BB593" t="s">
        <v>80</v>
      </c>
      <c r="BC593" s="20">
        <f t="shared" si="107"/>
        <v>287</v>
      </c>
      <c r="BD593" s="20">
        <f t="shared" si="108"/>
        <v>289</v>
      </c>
      <c r="BG593">
        <v>23</v>
      </c>
      <c r="BH593">
        <v>21</v>
      </c>
      <c r="BI593" t="s">
        <v>80</v>
      </c>
      <c r="BJ593" t="s">
        <v>80</v>
      </c>
      <c r="BK593">
        <v>17</v>
      </c>
      <c r="BL593">
        <v>19</v>
      </c>
      <c r="BM593" t="s">
        <v>80</v>
      </c>
      <c r="BN593" t="s">
        <v>80</v>
      </c>
      <c r="BO593">
        <v>21</v>
      </c>
      <c r="BP593">
        <v>24</v>
      </c>
      <c r="BQ593" t="s">
        <v>80</v>
      </c>
      <c r="BR593" t="s">
        <v>80</v>
      </c>
      <c r="BS593">
        <v>15</v>
      </c>
      <c r="BT593">
        <v>14</v>
      </c>
      <c r="BU593" t="s">
        <v>80</v>
      </c>
      <c r="BV593" t="s">
        <v>80</v>
      </c>
      <c r="BW593">
        <v>21</v>
      </c>
      <c r="BX593">
        <v>22</v>
      </c>
      <c r="BY593">
        <v>1</v>
      </c>
      <c r="BZ593" t="s">
        <v>80</v>
      </c>
      <c r="CA593" s="20">
        <f t="shared" si="109"/>
        <v>97</v>
      </c>
      <c r="CB593" s="20">
        <f t="shared" si="110"/>
        <v>100</v>
      </c>
      <c r="CE593">
        <f t="shared" si="111"/>
        <v>384</v>
      </c>
      <c r="CF593">
        <f t="shared" si="112"/>
        <v>389</v>
      </c>
      <c r="CG593">
        <f t="shared" si="113"/>
        <v>0</v>
      </c>
      <c r="CH593">
        <f t="shared" si="114"/>
        <v>0</v>
      </c>
    </row>
    <row r="594" spans="1:86" hidden="1" x14ac:dyDescent="0.25">
      <c r="A594" t="s">
        <v>847</v>
      </c>
      <c r="B594" t="s">
        <v>848</v>
      </c>
      <c r="C594" t="s">
        <v>89</v>
      </c>
      <c r="D594" t="s">
        <v>186</v>
      </c>
      <c r="E594" t="s">
        <v>849</v>
      </c>
      <c r="F594" t="s">
        <v>92</v>
      </c>
      <c r="G594">
        <v>100</v>
      </c>
      <c r="H594">
        <v>100</v>
      </c>
      <c r="I594" t="s">
        <v>80</v>
      </c>
      <c r="J594" t="s">
        <v>80</v>
      </c>
      <c r="K594">
        <v>154</v>
      </c>
      <c r="L594">
        <v>154</v>
      </c>
      <c r="M594" t="s">
        <v>80</v>
      </c>
      <c r="N594" t="s">
        <v>80</v>
      </c>
      <c r="O594">
        <v>154</v>
      </c>
      <c r="P594">
        <v>154</v>
      </c>
      <c r="Q594" t="s">
        <v>80</v>
      </c>
      <c r="R594" t="s">
        <v>80</v>
      </c>
      <c r="S594">
        <v>199</v>
      </c>
      <c r="T594">
        <v>199</v>
      </c>
      <c r="U594" t="s">
        <v>80</v>
      </c>
      <c r="V594" t="s">
        <v>80</v>
      </c>
      <c r="W594">
        <v>188</v>
      </c>
      <c r="X594">
        <v>188</v>
      </c>
      <c r="Y594" t="s">
        <v>80</v>
      </c>
      <c r="Z594" t="s">
        <v>80</v>
      </c>
      <c r="AA594">
        <v>188</v>
      </c>
      <c r="AB594">
        <v>188</v>
      </c>
      <c r="AC594" t="s">
        <v>80</v>
      </c>
      <c r="AD594" t="s">
        <v>80</v>
      </c>
      <c r="AE594">
        <v>158</v>
      </c>
      <c r="AF594">
        <v>158</v>
      </c>
      <c r="AG594" t="s">
        <v>80</v>
      </c>
      <c r="AH594" t="s">
        <v>80</v>
      </c>
      <c r="AI594">
        <v>156</v>
      </c>
      <c r="AJ594">
        <v>156</v>
      </c>
      <c r="AK594" t="s">
        <v>80</v>
      </c>
      <c r="AL594" t="s">
        <v>80</v>
      </c>
      <c r="AM594">
        <v>181</v>
      </c>
      <c r="AN594">
        <v>181</v>
      </c>
      <c r="AO594" t="s">
        <v>80</v>
      </c>
      <c r="AP594" t="s">
        <v>80</v>
      </c>
      <c r="AQ594">
        <v>271</v>
      </c>
      <c r="AR594">
        <v>271</v>
      </c>
      <c r="AS594" t="s">
        <v>80</v>
      </c>
      <c r="AT594" t="s">
        <v>80</v>
      </c>
      <c r="AU594">
        <v>267</v>
      </c>
      <c r="AV594">
        <v>267</v>
      </c>
      <c r="AW594" t="s">
        <v>80</v>
      </c>
      <c r="AX594" t="s">
        <v>80</v>
      </c>
      <c r="AY594">
        <v>340</v>
      </c>
      <c r="AZ594">
        <v>340</v>
      </c>
      <c r="BA594" t="s">
        <v>80</v>
      </c>
      <c r="BB594" t="s">
        <v>80</v>
      </c>
      <c r="BC594" s="20">
        <f t="shared" si="107"/>
        <v>2356</v>
      </c>
      <c r="BD594" s="20">
        <f t="shared" si="108"/>
        <v>2356</v>
      </c>
      <c r="BG594">
        <v>185</v>
      </c>
      <c r="BH594">
        <v>185</v>
      </c>
      <c r="BI594" t="s">
        <v>80</v>
      </c>
      <c r="BJ594" t="s">
        <v>80</v>
      </c>
      <c r="BK594">
        <v>182</v>
      </c>
      <c r="BL594">
        <v>182</v>
      </c>
      <c r="BM594" t="s">
        <v>80</v>
      </c>
      <c r="BN594" t="s">
        <v>80</v>
      </c>
      <c r="BO594">
        <v>214</v>
      </c>
      <c r="BP594">
        <v>214</v>
      </c>
      <c r="BQ594" t="s">
        <v>80</v>
      </c>
      <c r="BR594" t="s">
        <v>80</v>
      </c>
      <c r="BS594">
        <v>295</v>
      </c>
      <c r="BT594">
        <v>295</v>
      </c>
      <c r="BU594" t="s">
        <v>80</v>
      </c>
      <c r="BV594" t="s">
        <v>80</v>
      </c>
      <c r="BW594">
        <v>245</v>
      </c>
      <c r="BX594">
        <v>245</v>
      </c>
      <c r="BY594" t="s">
        <v>80</v>
      </c>
      <c r="BZ594" t="s">
        <v>80</v>
      </c>
      <c r="CA594" s="20">
        <f t="shared" si="109"/>
        <v>1121</v>
      </c>
      <c r="CB594" s="20">
        <f t="shared" si="110"/>
        <v>1121</v>
      </c>
      <c r="CE594">
        <f t="shared" si="111"/>
        <v>3477</v>
      </c>
      <c r="CF594">
        <f t="shared" si="112"/>
        <v>3477</v>
      </c>
      <c r="CG594">
        <f t="shared" si="113"/>
        <v>0</v>
      </c>
      <c r="CH594">
        <f t="shared" si="114"/>
        <v>0</v>
      </c>
    </row>
    <row r="595" spans="1:86" hidden="1" x14ac:dyDescent="0.25">
      <c r="A595" t="s">
        <v>669</v>
      </c>
      <c r="B595" t="s">
        <v>670</v>
      </c>
      <c r="C595" t="s">
        <v>76</v>
      </c>
      <c r="D595" t="s">
        <v>301</v>
      </c>
      <c r="E595" t="s">
        <v>671</v>
      </c>
      <c r="F595" t="s">
        <v>92</v>
      </c>
      <c r="G595">
        <v>170</v>
      </c>
      <c r="H595">
        <v>172</v>
      </c>
      <c r="I595" t="s">
        <v>80</v>
      </c>
      <c r="J595" t="s">
        <v>80</v>
      </c>
      <c r="K595">
        <v>153</v>
      </c>
      <c r="L595">
        <v>153</v>
      </c>
      <c r="M595" t="s">
        <v>80</v>
      </c>
      <c r="N595" t="s">
        <v>80</v>
      </c>
      <c r="O595">
        <v>166</v>
      </c>
      <c r="P595">
        <v>166</v>
      </c>
      <c r="Q595" t="s">
        <v>80</v>
      </c>
      <c r="R595" t="s">
        <v>80</v>
      </c>
      <c r="S595">
        <v>184</v>
      </c>
      <c r="T595">
        <v>183</v>
      </c>
      <c r="U595" t="s">
        <v>80</v>
      </c>
      <c r="V595" t="s">
        <v>80</v>
      </c>
      <c r="W595">
        <v>250</v>
      </c>
      <c r="X595">
        <v>250</v>
      </c>
      <c r="Y595" t="s">
        <v>80</v>
      </c>
      <c r="Z595" t="s">
        <v>80</v>
      </c>
      <c r="AA595">
        <v>217</v>
      </c>
      <c r="AB595">
        <v>215</v>
      </c>
      <c r="AC595" t="s">
        <v>80</v>
      </c>
      <c r="AD595" t="s">
        <v>80</v>
      </c>
      <c r="AE595">
        <v>216</v>
      </c>
      <c r="AF595">
        <v>219</v>
      </c>
      <c r="AG595" t="s">
        <v>80</v>
      </c>
      <c r="AH595" t="s">
        <v>80</v>
      </c>
      <c r="AI595">
        <v>202</v>
      </c>
      <c r="AJ595">
        <v>201</v>
      </c>
      <c r="AK595" t="s">
        <v>80</v>
      </c>
      <c r="AL595" t="s">
        <v>80</v>
      </c>
      <c r="AM595">
        <v>227</v>
      </c>
      <c r="AN595">
        <v>225</v>
      </c>
      <c r="AO595" t="s">
        <v>80</v>
      </c>
      <c r="AP595" t="s">
        <v>80</v>
      </c>
      <c r="AQ595">
        <v>268</v>
      </c>
      <c r="AR595">
        <v>269</v>
      </c>
      <c r="AS595" t="s">
        <v>80</v>
      </c>
      <c r="AT595" t="s">
        <v>80</v>
      </c>
      <c r="AU595">
        <v>214</v>
      </c>
      <c r="AV595">
        <v>216</v>
      </c>
      <c r="AW595" t="s">
        <v>80</v>
      </c>
      <c r="AX595" t="s">
        <v>80</v>
      </c>
      <c r="AY595">
        <v>276</v>
      </c>
      <c r="AZ595">
        <v>276</v>
      </c>
      <c r="BA595" t="s">
        <v>80</v>
      </c>
      <c r="BB595" t="s">
        <v>80</v>
      </c>
      <c r="BC595" s="20">
        <f t="shared" si="107"/>
        <v>2543</v>
      </c>
      <c r="BD595" s="20">
        <f t="shared" si="108"/>
        <v>2545</v>
      </c>
      <c r="BG595">
        <v>197</v>
      </c>
      <c r="BH595">
        <v>195</v>
      </c>
      <c r="BI595" t="s">
        <v>80</v>
      </c>
      <c r="BJ595" t="s">
        <v>80</v>
      </c>
      <c r="BK595">
        <v>195</v>
      </c>
      <c r="BL595">
        <v>197</v>
      </c>
      <c r="BM595" t="s">
        <v>80</v>
      </c>
      <c r="BN595" t="s">
        <v>80</v>
      </c>
      <c r="BO595">
        <v>248</v>
      </c>
      <c r="BP595">
        <v>245</v>
      </c>
      <c r="BQ595" t="s">
        <v>80</v>
      </c>
      <c r="BR595" t="s">
        <v>80</v>
      </c>
      <c r="BS595">
        <v>208</v>
      </c>
      <c r="BT595">
        <v>209</v>
      </c>
      <c r="BU595" t="s">
        <v>80</v>
      </c>
      <c r="BV595" t="s">
        <v>80</v>
      </c>
      <c r="BW595">
        <v>229</v>
      </c>
      <c r="BX595">
        <v>231</v>
      </c>
      <c r="BY595" t="s">
        <v>80</v>
      </c>
      <c r="BZ595" t="s">
        <v>80</v>
      </c>
      <c r="CA595" s="20">
        <f t="shared" si="109"/>
        <v>1077</v>
      </c>
      <c r="CB595" s="20">
        <f t="shared" si="110"/>
        <v>1077</v>
      </c>
      <c r="CE595">
        <f t="shared" si="111"/>
        <v>3620</v>
      </c>
      <c r="CF595">
        <f t="shared" si="112"/>
        <v>3622</v>
      </c>
      <c r="CG595">
        <f t="shared" si="113"/>
        <v>0</v>
      </c>
      <c r="CH595">
        <f t="shared" si="114"/>
        <v>0</v>
      </c>
    </row>
    <row r="596" spans="1:86" hidden="1" x14ac:dyDescent="0.25">
      <c r="A596" t="s">
        <v>850</v>
      </c>
      <c r="B596" t="s">
        <v>851</v>
      </c>
      <c r="C596" t="s">
        <v>83</v>
      </c>
      <c r="D596" t="s">
        <v>147</v>
      </c>
      <c r="E596" t="s">
        <v>852</v>
      </c>
      <c r="F596" t="s">
        <v>109</v>
      </c>
      <c r="G596">
        <v>1</v>
      </c>
      <c r="H596">
        <v>2</v>
      </c>
      <c r="I596" t="s">
        <v>80</v>
      </c>
      <c r="J596" t="s">
        <v>80</v>
      </c>
      <c r="K596">
        <v>2</v>
      </c>
      <c r="L596">
        <v>1</v>
      </c>
      <c r="M596" t="s">
        <v>80</v>
      </c>
      <c r="N596" t="s">
        <v>80</v>
      </c>
      <c r="O596">
        <v>1</v>
      </c>
      <c r="P596">
        <v>2</v>
      </c>
      <c r="Q596" t="s">
        <v>80</v>
      </c>
      <c r="R596" t="s">
        <v>80</v>
      </c>
      <c r="S596">
        <v>4</v>
      </c>
      <c r="T596">
        <v>1</v>
      </c>
      <c r="U596" t="s">
        <v>80</v>
      </c>
      <c r="V596" t="s">
        <v>80</v>
      </c>
      <c r="W596">
        <v>9</v>
      </c>
      <c r="X596">
        <v>12</v>
      </c>
      <c r="Y596" t="s">
        <v>80</v>
      </c>
      <c r="Z596" t="s">
        <v>80</v>
      </c>
      <c r="AA596">
        <v>5</v>
      </c>
      <c r="AB596">
        <v>4</v>
      </c>
      <c r="AC596" t="s">
        <v>80</v>
      </c>
      <c r="AD596" t="s">
        <v>80</v>
      </c>
      <c r="AE596">
        <v>5</v>
      </c>
      <c r="AF596">
        <v>6</v>
      </c>
      <c r="AG596" t="s">
        <v>80</v>
      </c>
      <c r="AH596" t="s">
        <v>80</v>
      </c>
      <c r="AI596">
        <v>4</v>
      </c>
      <c r="AJ596">
        <v>3</v>
      </c>
      <c r="AK596" t="s">
        <v>80</v>
      </c>
      <c r="AL596" t="s">
        <v>80</v>
      </c>
      <c r="AM596">
        <v>2</v>
      </c>
      <c r="AN596">
        <v>2</v>
      </c>
      <c r="AO596" t="s">
        <v>80</v>
      </c>
      <c r="AP596" t="s">
        <v>80</v>
      </c>
      <c r="AQ596">
        <v>3</v>
      </c>
      <c r="AR596">
        <v>4</v>
      </c>
      <c r="AS596" t="s">
        <v>80</v>
      </c>
      <c r="AT596" t="s">
        <v>80</v>
      </c>
      <c r="AU596">
        <v>3</v>
      </c>
      <c r="AV596">
        <v>3</v>
      </c>
      <c r="AW596" t="s">
        <v>80</v>
      </c>
      <c r="AX596" t="s">
        <v>80</v>
      </c>
      <c r="AY596">
        <v>3</v>
      </c>
      <c r="AZ596">
        <v>2</v>
      </c>
      <c r="BA596" t="s">
        <v>80</v>
      </c>
      <c r="BB596" t="s">
        <v>80</v>
      </c>
      <c r="BC596" s="20">
        <f t="shared" si="107"/>
        <v>42</v>
      </c>
      <c r="BD596" s="20">
        <f t="shared" si="108"/>
        <v>42</v>
      </c>
      <c r="BG596">
        <v>3</v>
      </c>
      <c r="BH596">
        <v>3</v>
      </c>
      <c r="BI596" t="s">
        <v>80</v>
      </c>
      <c r="BJ596" t="s">
        <v>80</v>
      </c>
      <c r="BK596">
        <v>3</v>
      </c>
      <c r="BL596">
        <v>4</v>
      </c>
      <c r="BM596" t="s">
        <v>80</v>
      </c>
      <c r="BN596" t="s">
        <v>80</v>
      </c>
      <c r="BO596">
        <v>3</v>
      </c>
      <c r="BP596">
        <v>2</v>
      </c>
      <c r="BQ596" t="s">
        <v>80</v>
      </c>
      <c r="BR596" t="s">
        <v>80</v>
      </c>
      <c r="BS596">
        <v>5</v>
      </c>
      <c r="BT596">
        <v>5</v>
      </c>
      <c r="BU596" t="s">
        <v>80</v>
      </c>
      <c r="BV596" t="s">
        <v>80</v>
      </c>
      <c r="BW596">
        <v>3</v>
      </c>
      <c r="BX596">
        <v>4</v>
      </c>
      <c r="BY596" t="s">
        <v>80</v>
      </c>
      <c r="BZ596" t="s">
        <v>80</v>
      </c>
      <c r="CA596" s="20">
        <f t="shared" si="109"/>
        <v>17</v>
      </c>
      <c r="CB596" s="20">
        <f t="shared" si="110"/>
        <v>18</v>
      </c>
      <c r="CE596">
        <f t="shared" si="111"/>
        <v>59</v>
      </c>
      <c r="CF596">
        <f t="shared" si="112"/>
        <v>60</v>
      </c>
      <c r="CG596">
        <f t="shared" si="113"/>
        <v>0</v>
      </c>
      <c r="CH596">
        <f t="shared" si="114"/>
        <v>0</v>
      </c>
    </row>
    <row r="597" spans="1:86" hidden="1" x14ac:dyDescent="0.25">
      <c r="A597" t="s">
        <v>850</v>
      </c>
      <c r="B597" t="s">
        <v>851</v>
      </c>
      <c r="C597" t="s">
        <v>83</v>
      </c>
      <c r="D597" t="s">
        <v>147</v>
      </c>
      <c r="E597" t="s">
        <v>852</v>
      </c>
      <c r="F597" t="s">
        <v>120</v>
      </c>
      <c r="G597">
        <v>80</v>
      </c>
      <c r="H597">
        <v>84</v>
      </c>
      <c r="I597" t="s">
        <v>80</v>
      </c>
      <c r="J597" t="s">
        <v>80</v>
      </c>
      <c r="K597">
        <v>76</v>
      </c>
      <c r="L597">
        <v>71</v>
      </c>
      <c r="M597" t="s">
        <v>80</v>
      </c>
      <c r="N597" t="s">
        <v>80</v>
      </c>
      <c r="O597">
        <v>63</v>
      </c>
      <c r="P597">
        <v>67</v>
      </c>
      <c r="Q597" t="s">
        <v>80</v>
      </c>
      <c r="R597" t="s">
        <v>80</v>
      </c>
      <c r="S597">
        <v>64</v>
      </c>
      <c r="T597">
        <v>60</v>
      </c>
      <c r="U597" t="s">
        <v>80</v>
      </c>
      <c r="V597" t="s">
        <v>80</v>
      </c>
      <c r="W597">
        <v>70</v>
      </c>
      <c r="X597">
        <v>71</v>
      </c>
      <c r="Y597" t="s">
        <v>80</v>
      </c>
      <c r="Z597" t="s">
        <v>80</v>
      </c>
      <c r="AA597">
        <v>66</v>
      </c>
      <c r="AB597">
        <v>66</v>
      </c>
      <c r="AC597" t="s">
        <v>80</v>
      </c>
      <c r="AD597" t="s">
        <v>80</v>
      </c>
      <c r="AE597">
        <v>75</v>
      </c>
      <c r="AF597">
        <v>79</v>
      </c>
      <c r="AG597" t="s">
        <v>80</v>
      </c>
      <c r="AH597" t="s">
        <v>80</v>
      </c>
      <c r="AI597">
        <v>82</v>
      </c>
      <c r="AJ597">
        <v>81</v>
      </c>
      <c r="AK597" t="s">
        <v>80</v>
      </c>
      <c r="AL597" t="s">
        <v>80</v>
      </c>
      <c r="AM597">
        <v>73</v>
      </c>
      <c r="AN597">
        <v>72</v>
      </c>
      <c r="AO597" t="s">
        <v>80</v>
      </c>
      <c r="AP597" t="s">
        <v>80</v>
      </c>
      <c r="AQ597">
        <v>71</v>
      </c>
      <c r="AR597">
        <v>68</v>
      </c>
      <c r="AS597" t="s">
        <v>80</v>
      </c>
      <c r="AT597" t="s">
        <v>80</v>
      </c>
      <c r="AU597">
        <v>66</v>
      </c>
      <c r="AV597">
        <v>68</v>
      </c>
      <c r="AW597" t="s">
        <v>80</v>
      </c>
      <c r="AX597" t="s">
        <v>80</v>
      </c>
      <c r="AY597">
        <v>69</v>
      </c>
      <c r="AZ597">
        <v>72</v>
      </c>
      <c r="BA597" t="s">
        <v>80</v>
      </c>
      <c r="BB597" t="s">
        <v>80</v>
      </c>
      <c r="BC597" s="20">
        <f t="shared" si="107"/>
        <v>855</v>
      </c>
      <c r="BD597" s="20">
        <f t="shared" si="108"/>
        <v>859</v>
      </c>
      <c r="BG597">
        <v>73</v>
      </c>
      <c r="BH597">
        <v>71</v>
      </c>
      <c r="BI597" t="s">
        <v>80</v>
      </c>
      <c r="BJ597" t="s">
        <v>80</v>
      </c>
      <c r="BK597">
        <v>64</v>
      </c>
      <c r="BL597">
        <v>64</v>
      </c>
      <c r="BM597" t="s">
        <v>80</v>
      </c>
      <c r="BN597" t="s">
        <v>80</v>
      </c>
      <c r="BO597">
        <v>63</v>
      </c>
      <c r="BP597">
        <v>67</v>
      </c>
      <c r="BQ597">
        <v>1</v>
      </c>
      <c r="BR597" t="s">
        <v>80</v>
      </c>
      <c r="BS597">
        <v>69</v>
      </c>
      <c r="BT597">
        <v>65</v>
      </c>
      <c r="BU597" t="s">
        <v>80</v>
      </c>
      <c r="BV597" t="s">
        <v>80</v>
      </c>
      <c r="BW597">
        <v>51</v>
      </c>
      <c r="BX597">
        <v>56</v>
      </c>
      <c r="BY597" t="s">
        <v>80</v>
      </c>
      <c r="BZ597" t="s">
        <v>80</v>
      </c>
      <c r="CA597" s="20">
        <f t="shared" si="109"/>
        <v>320</v>
      </c>
      <c r="CB597" s="20">
        <f t="shared" si="110"/>
        <v>323</v>
      </c>
      <c r="CE597">
        <f t="shared" si="111"/>
        <v>1175</v>
      </c>
      <c r="CF597">
        <f t="shared" si="112"/>
        <v>1182</v>
      </c>
      <c r="CG597">
        <f t="shared" si="113"/>
        <v>0</v>
      </c>
      <c r="CH597">
        <f t="shared" si="114"/>
        <v>0</v>
      </c>
    </row>
    <row r="598" spans="1:86" hidden="1" x14ac:dyDescent="0.25">
      <c r="A598" t="s">
        <v>853</v>
      </c>
      <c r="B598" t="s">
        <v>854</v>
      </c>
      <c r="C598" t="s">
        <v>83</v>
      </c>
      <c r="D598" t="s">
        <v>147</v>
      </c>
      <c r="E598" t="s">
        <v>855</v>
      </c>
      <c r="F598" t="s">
        <v>92</v>
      </c>
      <c r="G598">
        <v>104</v>
      </c>
      <c r="H598">
        <v>104</v>
      </c>
      <c r="I598" t="s">
        <v>80</v>
      </c>
      <c r="J598" t="s">
        <v>80</v>
      </c>
      <c r="K598">
        <v>98</v>
      </c>
      <c r="L598">
        <v>97</v>
      </c>
      <c r="M598" t="s">
        <v>80</v>
      </c>
      <c r="N598" t="s">
        <v>80</v>
      </c>
      <c r="O598">
        <v>96</v>
      </c>
      <c r="P598">
        <v>97</v>
      </c>
      <c r="Q598" t="s">
        <v>80</v>
      </c>
      <c r="R598" t="s">
        <v>80</v>
      </c>
      <c r="S598">
        <v>91</v>
      </c>
      <c r="T598">
        <v>91</v>
      </c>
      <c r="U598" t="s">
        <v>80</v>
      </c>
      <c r="V598" t="s">
        <v>80</v>
      </c>
      <c r="W598">
        <v>128</v>
      </c>
      <c r="X598">
        <v>127</v>
      </c>
      <c r="Y598" t="s">
        <v>80</v>
      </c>
      <c r="Z598" t="s">
        <v>80</v>
      </c>
      <c r="AA598">
        <v>120</v>
      </c>
      <c r="AB598">
        <v>121</v>
      </c>
      <c r="AC598" t="s">
        <v>80</v>
      </c>
      <c r="AD598" t="s">
        <v>80</v>
      </c>
      <c r="AE598">
        <v>105</v>
      </c>
      <c r="AF598">
        <v>104</v>
      </c>
      <c r="AG598" t="s">
        <v>80</v>
      </c>
      <c r="AH598" t="s">
        <v>80</v>
      </c>
      <c r="AI598">
        <v>99</v>
      </c>
      <c r="AJ598">
        <v>99</v>
      </c>
      <c r="AK598" t="s">
        <v>80</v>
      </c>
      <c r="AL598" t="s">
        <v>80</v>
      </c>
      <c r="AM598">
        <v>90</v>
      </c>
      <c r="AN598">
        <v>89</v>
      </c>
      <c r="AO598" t="s">
        <v>80</v>
      </c>
      <c r="AP598" t="s">
        <v>80</v>
      </c>
      <c r="AQ598">
        <v>87</v>
      </c>
      <c r="AR598">
        <v>89</v>
      </c>
      <c r="AS598" t="s">
        <v>80</v>
      </c>
      <c r="AT598" t="s">
        <v>80</v>
      </c>
      <c r="AU598">
        <v>60</v>
      </c>
      <c r="AV598">
        <v>60</v>
      </c>
      <c r="AW598" t="s">
        <v>80</v>
      </c>
      <c r="AX598" t="s">
        <v>80</v>
      </c>
      <c r="AY598" t="s">
        <v>80</v>
      </c>
      <c r="AZ598" t="s">
        <v>80</v>
      </c>
      <c r="BA598" t="s">
        <v>80</v>
      </c>
      <c r="BB598" t="s">
        <v>80</v>
      </c>
      <c r="BG598" t="s">
        <v>80</v>
      </c>
      <c r="BH598" t="s">
        <v>80</v>
      </c>
      <c r="BI598" t="s">
        <v>80</v>
      </c>
      <c r="BJ598" t="s">
        <v>80</v>
      </c>
      <c r="BK598" t="s">
        <v>80</v>
      </c>
      <c r="BL598" t="s">
        <v>80</v>
      </c>
      <c r="BM598" t="s">
        <v>80</v>
      </c>
      <c r="BN598" t="s">
        <v>80</v>
      </c>
      <c r="BO598" t="s">
        <v>80</v>
      </c>
      <c r="BP598" t="s">
        <v>80</v>
      </c>
      <c r="BQ598" t="s">
        <v>80</v>
      </c>
      <c r="BR598" t="s">
        <v>80</v>
      </c>
      <c r="BS598" t="s">
        <v>80</v>
      </c>
      <c r="BT598" t="s">
        <v>80</v>
      </c>
      <c r="BU598" t="s">
        <v>80</v>
      </c>
      <c r="BV598" t="s">
        <v>80</v>
      </c>
      <c r="BW598" t="s">
        <v>80</v>
      </c>
      <c r="BX598" t="s">
        <v>80</v>
      </c>
      <c r="BY598" t="s">
        <v>80</v>
      </c>
      <c r="BZ598" t="s">
        <v>80</v>
      </c>
      <c r="CE598">
        <f t="shared" si="111"/>
        <v>0</v>
      </c>
      <c r="CF598">
        <f t="shared" si="112"/>
        <v>0</v>
      </c>
      <c r="CG598">
        <f t="shared" si="113"/>
        <v>0</v>
      </c>
      <c r="CH598">
        <f t="shared" si="114"/>
        <v>0</v>
      </c>
    </row>
    <row r="599" spans="1:86" hidden="1" x14ac:dyDescent="0.25">
      <c r="A599" t="s">
        <v>853</v>
      </c>
      <c r="B599" t="s">
        <v>854</v>
      </c>
      <c r="C599" t="s">
        <v>83</v>
      </c>
      <c r="D599" t="s">
        <v>147</v>
      </c>
      <c r="E599" t="s">
        <v>855</v>
      </c>
      <c r="F599" t="s">
        <v>86</v>
      </c>
      <c r="G599" t="s">
        <v>80</v>
      </c>
      <c r="H599" t="s">
        <v>80</v>
      </c>
      <c r="I599" t="s">
        <v>80</v>
      </c>
      <c r="J599" t="s">
        <v>80</v>
      </c>
      <c r="K599">
        <v>1</v>
      </c>
      <c r="L599">
        <v>1</v>
      </c>
      <c r="M599" t="s">
        <v>80</v>
      </c>
      <c r="N599" t="s">
        <v>80</v>
      </c>
      <c r="O599">
        <v>1</v>
      </c>
      <c r="P599">
        <v>1</v>
      </c>
      <c r="Q599" t="s">
        <v>80</v>
      </c>
      <c r="R599" t="s">
        <v>80</v>
      </c>
      <c r="S599" t="s">
        <v>80</v>
      </c>
      <c r="T599" t="s">
        <v>80</v>
      </c>
      <c r="U599" t="s">
        <v>80</v>
      </c>
      <c r="V599" t="s">
        <v>80</v>
      </c>
      <c r="W599" t="s">
        <v>80</v>
      </c>
      <c r="X599" t="s">
        <v>80</v>
      </c>
      <c r="Y599" t="s">
        <v>80</v>
      </c>
      <c r="Z599" t="s">
        <v>80</v>
      </c>
      <c r="AA599">
        <v>1</v>
      </c>
      <c r="AB599">
        <v>1</v>
      </c>
      <c r="AC599" t="s">
        <v>80</v>
      </c>
      <c r="AD599" t="s">
        <v>80</v>
      </c>
      <c r="AE599" t="s">
        <v>80</v>
      </c>
      <c r="AF599" t="s">
        <v>80</v>
      </c>
      <c r="AG599" t="s">
        <v>80</v>
      </c>
      <c r="AH599" t="s">
        <v>80</v>
      </c>
      <c r="AI599" t="s">
        <v>80</v>
      </c>
      <c r="AJ599" t="s">
        <v>80</v>
      </c>
      <c r="AK599" t="s">
        <v>80</v>
      </c>
      <c r="AL599" t="s">
        <v>80</v>
      </c>
      <c r="AM599" t="s">
        <v>80</v>
      </c>
      <c r="AN599" t="s">
        <v>80</v>
      </c>
      <c r="AO599" t="s">
        <v>80</v>
      </c>
      <c r="AP599" t="s">
        <v>80</v>
      </c>
      <c r="AQ599" t="s">
        <v>80</v>
      </c>
      <c r="AR599" t="s">
        <v>80</v>
      </c>
      <c r="AS599" t="s">
        <v>80</v>
      </c>
      <c r="AT599" t="s">
        <v>80</v>
      </c>
      <c r="AU599" t="s">
        <v>80</v>
      </c>
      <c r="AV599" t="s">
        <v>80</v>
      </c>
      <c r="AW599" t="s">
        <v>80</v>
      </c>
      <c r="AX599" t="s">
        <v>80</v>
      </c>
      <c r="AY599" t="s">
        <v>80</v>
      </c>
      <c r="AZ599" t="s">
        <v>80</v>
      </c>
      <c r="BA599" t="s">
        <v>80</v>
      </c>
      <c r="BB599" t="s">
        <v>80</v>
      </c>
      <c r="BG599" t="s">
        <v>80</v>
      </c>
      <c r="BH599" t="s">
        <v>80</v>
      </c>
      <c r="BI599" t="s">
        <v>80</v>
      </c>
      <c r="BJ599" t="s">
        <v>80</v>
      </c>
      <c r="BK599" t="s">
        <v>80</v>
      </c>
      <c r="BL599" t="s">
        <v>80</v>
      </c>
      <c r="BM599" t="s">
        <v>80</v>
      </c>
      <c r="BN599" t="s">
        <v>80</v>
      </c>
      <c r="BO599" t="s">
        <v>80</v>
      </c>
      <c r="BP599" t="s">
        <v>80</v>
      </c>
      <c r="BQ599" t="s">
        <v>80</v>
      </c>
      <c r="BR599" t="s">
        <v>80</v>
      </c>
      <c r="BS599" t="s">
        <v>80</v>
      </c>
      <c r="BT599" t="s">
        <v>80</v>
      </c>
      <c r="BU599" t="s">
        <v>80</v>
      </c>
      <c r="BV599" t="s">
        <v>80</v>
      </c>
      <c r="BW599" t="s">
        <v>80</v>
      </c>
      <c r="BX599" t="s">
        <v>80</v>
      </c>
      <c r="BY599" t="s">
        <v>80</v>
      </c>
      <c r="BZ599" t="s">
        <v>80</v>
      </c>
      <c r="CE599">
        <f t="shared" si="111"/>
        <v>0</v>
      </c>
      <c r="CF599">
        <f t="shared" si="112"/>
        <v>0</v>
      </c>
      <c r="CG599">
        <f t="shared" si="113"/>
        <v>0</v>
      </c>
      <c r="CH599">
        <f t="shared" si="114"/>
        <v>0</v>
      </c>
    </row>
    <row r="600" spans="1:86" hidden="1" x14ac:dyDescent="0.25">
      <c r="A600" t="s">
        <v>856</v>
      </c>
      <c r="B600" t="s">
        <v>857</v>
      </c>
      <c r="C600" t="s">
        <v>83</v>
      </c>
      <c r="D600" t="s">
        <v>147</v>
      </c>
      <c r="E600" t="s">
        <v>737</v>
      </c>
      <c r="F600" t="s">
        <v>109</v>
      </c>
      <c r="G600">
        <v>157</v>
      </c>
      <c r="H600">
        <v>145</v>
      </c>
      <c r="I600">
        <v>2</v>
      </c>
      <c r="J600">
        <v>5</v>
      </c>
      <c r="K600">
        <v>261</v>
      </c>
      <c r="L600">
        <v>228</v>
      </c>
      <c r="M600">
        <v>2</v>
      </c>
      <c r="N600">
        <v>17</v>
      </c>
      <c r="O600">
        <v>271</v>
      </c>
      <c r="P600">
        <v>281</v>
      </c>
      <c r="Q600">
        <v>4</v>
      </c>
      <c r="R600">
        <v>27</v>
      </c>
      <c r="S600">
        <v>259</v>
      </c>
      <c r="T600">
        <v>262</v>
      </c>
      <c r="U600">
        <v>3</v>
      </c>
      <c r="V600">
        <v>15</v>
      </c>
      <c r="W600">
        <v>280</v>
      </c>
      <c r="X600">
        <v>282</v>
      </c>
      <c r="Y600">
        <v>1</v>
      </c>
      <c r="Z600">
        <v>30</v>
      </c>
      <c r="AA600">
        <v>264</v>
      </c>
      <c r="AB600">
        <v>262</v>
      </c>
      <c r="AC600">
        <v>3</v>
      </c>
      <c r="AD600">
        <v>23</v>
      </c>
      <c r="AE600">
        <v>227</v>
      </c>
      <c r="AF600">
        <v>232</v>
      </c>
      <c r="AG600">
        <v>1</v>
      </c>
      <c r="AH600">
        <v>18</v>
      </c>
      <c r="AI600">
        <v>262</v>
      </c>
      <c r="AJ600">
        <v>256</v>
      </c>
      <c r="AK600">
        <v>6</v>
      </c>
      <c r="AL600">
        <v>22</v>
      </c>
      <c r="AM600">
        <v>217</v>
      </c>
      <c r="AN600">
        <v>230</v>
      </c>
      <c r="AO600">
        <v>6</v>
      </c>
      <c r="AP600">
        <v>9</v>
      </c>
      <c r="AQ600">
        <v>301</v>
      </c>
      <c r="AR600">
        <v>300</v>
      </c>
      <c r="AS600">
        <v>5</v>
      </c>
      <c r="AT600">
        <v>18</v>
      </c>
      <c r="AU600">
        <v>281</v>
      </c>
      <c r="AV600">
        <v>263</v>
      </c>
      <c r="AW600">
        <v>1</v>
      </c>
      <c r="AX600">
        <v>24</v>
      </c>
      <c r="AY600">
        <v>310</v>
      </c>
      <c r="AZ600">
        <v>319</v>
      </c>
      <c r="BA600">
        <v>1</v>
      </c>
      <c r="BB600">
        <v>29</v>
      </c>
      <c r="BC600" s="20">
        <f t="shared" si="107"/>
        <v>3090</v>
      </c>
      <c r="BD600" s="20">
        <f t="shared" si="108"/>
        <v>3060</v>
      </c>
      <c r="BE600" s="20">
        <f t="shared" si="115"/>
        <v>35</v>
      </c>
      <c r="BF600" s="20">
        <f t="shared" si="116"/>
        <v>237</v>
      </c>
      <c r="BG600">
        <v>293</v>
      </c>
      <c r="BH600">
        <v>304</v>
      </c>
      <c r="BI600">
        <v>2</v>
      </c>
      <c r="BJ600">
        <v>38</v>
      </c>
      <c r="BK600">
        <v>243</v>
      </c>
      <c r="BL600">
        <v>223</v>
      </c>
      <c r="BM600">
        <v>2</v>
      </c>
      <c r="BN600">
        <v>18</v>
      </c>
      <c r="BO600">
        <v>259</v>
      </c>
      <c r="BP600">
        <v>268</v>
      </c>
      <c r="BQ600">
        <v>1</v>
      </c>
      <c r="BR600">
        <v>28</v>
      </c>
      <c r="BS600">
        <v>290</v>
      </c>
      <c r="BT600">
        <v>297</v>
      </c>
      <c r="BU600">
        <v>2</v>
      </c>
      <c r="BV600">
        <v>24</v>
      </c>
      <c r="BW600">
        <v>240</v>
      </c>
      <c r="BX600">
        <v>275</v>
      </c>
      <c r="BY600">
        <v>3</v>
      </c>
      <c r="BZ600">
        <v>20</v>
      </c>
      <c r="CA600" s="20">
        <f t="shared" si="109"/>
        <v>1325</v>
      </c>
      <c r="CB600" s="20">
        <f t="shared" si="110"/>
        <v>1367</v>
      </c>
      <c r="CC600" s="20">
        <f t="shared" si="117"/>
        <v>10</v>
      </c>
      <c r="CD600" s="20">
        <f t="shared" si="118"/>
        <v>128</v>
      </c>
      <c r="CE600">
        <f t="shared" si="111"/>
        <v>4415</v>
      </c>
      <c r="CF600">
        <f t="shared" si="112"/>
        <v>4427</v>
      </c>
      <c r="CG600">
        <f t="shared" si="113"/>
        <v>45</v>
      </c>
      <c r="CH600">
        <f t="shared" si="114"/>
        <v>365</v>
      </c>
    </row>
    <row r="601" spans="1:86" hidden="1" x14ac:dyDescent="0.25">
      <c r="A601" t="s">
        <v>858</v>
      </c>
      <c r="B601" t="s">
        <v>859</v>
      </c>
      <c r="C601" t="s">
        <v>89</v>
      </c>
      <c r="D601" t="s">
        <v>186</v>
      </c>
      <c r="E601" t="s">
        <v>860</v>
      </c>
      <c r="F601" t="s">
        <v>120</v>
      </c>
      <c r="G601">
        <v>15</v>
      </c>
      <c r="H601">
        <v>16</v>
      </c>
      <c r="I601" t="s">
        <v>80</v>
      </c>
      <c r="J601" t="s">
        <v>80</v>
      </c>
      <c r="K601">
        <v>12</v>
      </c>
      <c r="L601">
        <v>10</v>
      </c>
      <c r="M601" t="s">
        <v>80</v>
      </c>
      <c r="N601" t="s">
        <v>80</v>
      </c>
      <c r="O601">
        <v>11</v>
      </c>
      <c r="P601">
        <v>12</v>
      </c>
      <c r="Q601" t="s">
        <v>80</v>
      </c>
      <c r="R601" t="s">
        <v>80</v>
      </c>
      <c r="S601">
        <v>5</v>
      </c>
      <c r="T601">
        <v>7</v>
      </c>
      <c r="U601" t="s">
        <v>80</v>
      </c>
      <c r="V601" t="s">
        <v>80</v>
      </c>
      <c r="W601">
        <v>16</v>
      </c>
      <c r="X601">
        <v>14</v>
      </c>
      <c r="Y601" t="s">
        <v>80</v>
      </c>
      <c r="Z601" t="s">
        <v>80</v>
      </c>
      <c r="AA601">
        <v>14</v>
      </c>
      <c r="AB601">
        <v>13</v>
      </c>
      <c r="AC601" t="s">
        <v>80</v>
      </c>
      <c r="AD601" t="s">
        <v>80</v>
      </c>
      <c r="AE601">
        <v>11</v>
      </c>
      <c r="AF601">
        <v>13</v>
      </c>
      <c r="AG601" t="s">
        <v>80</v>
      </c>
      <c r="AH601" t="s">
        <v>80</v>
      </c>
      <c r="AI601">
        <v>17</v>
      </c>
      <c r="AJ601">
        <v>15</v>
      </c>
      <c r="AK601" t="s">
        <v>80</v>
      </c>
      <c r="AL601" t="s">
        <v>80</v>
      </c>
      <c r="AM601">
        <v>8</v>
      </c>
      <c r="AN601">
        <v>10</v>
      </c>
      <c r="AO601" t="s">
        <v>80</v>
      </c>
      <c r="AP601" t="s">
        <v>80</v>
      </c>
      <c r="AQ601">
        <v>12</v>
      </c>
      <c r="AR601">
        <v>12</v>
      </c>
      <c r="AS601" t="s">
        <v>80</v>
      </c>
      <c r="AT601" t="s">
        <v>80</v>
      </c>
      <c r="AU601">
        <v>11</v>
      </c>
      <c r="AV601">
        <v>9</v>
      </c>
      <c r="AW601" t="s">
        <v>80</v>
      </c>
      <c r="AX601" t="s">
        <v>80</v>
      </c>
      <c r="AY601">
        <v>8</v>
      </c>
      <c r="AZ601">
        <v>10</v>
      </c>
      <c r="BA601" t="s">
        <v>80</v>
      </c>
      <c r="BB601" t="s">
        <v>80</v>
      </c>
      <c r="BC601" s="20">
        <f t="shared" si="107"/>
        <v>140</v>
      </c>
      <c r="BD601" s="20">
        <f t="shared" si="108"/>
        <v>141</v>
      </c>
      <c r="BG601">
        <v>10</v>
      </c>
      <c r="BH601">
        <v>11</v>
      </c>
      <c r="BI601" t="s">
        <v>80</v>
      </c>
      <c r="BJ601" t="s">
        <v>80</v>
      </c>
      <c r="BK601">
        <v>2</v>
      </c>
      <c r="BL601">
        <v>2</v>
      </c>
      <c r="BM601" t="s">
        <v>80</v>
      </c>
      <c r="BN601" t="s">
        <v>80</v>
      </c>
      <c r="BO601" t="s">
        <v>80</v>
      </c>
      <c r="BP601" t="s">
        <v>80</v>
      </c>
      <c r="BQ601" t="s">
        <v>80</v>
      </c>
      <c r="BR601" t="s">
        <v>80</v>
      </c>
      <c r="BS601" t="s">
        <v>80</v>
      </c>
      <c r="BT601" t="s">
        <v>80</v>
      </c>
      <c r="BU601" t="s">
        <v>80</v>
      </c>
      <c r="BV601" t="s">
        <v>80</v>
      </c>
      <c r="BW601" t="s">
        <v>80</v>
      </c>
      <c r="BX601" t="s">
        <v>80</v>
      </c>
      <c r="BY601" t="s">
        <v>80</v>
      </c>
      <c r="BZ601" t="s">
        <v>80</v>
      </c>
      <c r="CE601">
        <f t="shared" si="111"/>
        <v>140</v>
      </c>
      <c r="CF601">
        <f t="shared" si="112"/>
        <v>141</v>
      </c>
      <c r="CG601">
        <f t="shared" si="113"/>
        <v>0</v>
      </c>
      <c r="CH601">
        <f t="shared" si="114"/>
        <v>0</v>
      </c>
    </row>
    <row r="602" spans="1:86" hidden="1" x14ac:dyDescent="0.25">
      <c r="A602" t="s">
        <v>677</v>
      </c>
      <c r="B602" t="s">
        <v>678</v>
      </c>
      <c r="C602" t="s">
        <v>123</v>
      </c>
      <c r="D602" t="s">
        <v>404</v>
      </c>
      <c r="E602" t="s">
        <v>861</v>
      </c>
      <c r="F602" t="s">
        <v>109</v>
      </c>
      <c r="G602" t="s">
        <v>80</v>
      </c>
      <c r="H602" t="s">
        <v>80</v>
      </c>
      <c r="I602" t="s">
        <v>80</v>
      </c>
      <c r="J602" t="s">
        <v>80</v>
      </c>
      <c r="K602" t="s">
        <v>80</v>
      </c>
      <c r="L602" t="s">
        <v>80</v>
      </c>
      <c r="M602" t="s">
        <v>80</v>
      </c>
      <c r="N602" t="s">
        <v>80</v>
      </c>
      <c r="O602" t="s">
        <v>80</v>
      </c>
      <c r="P602" t="s">
        <v>80</v>
      </c>
      <c r="Q602" t="s">
        <v>80</v>
      </c>
      <c r="R602" t="s">
        <v>80</v>
      </c>
      <c r="S602" t="s">
        <v>80</v>
      </c>
      <c r="T602" t="s">
        <v>80</v>
      </c>
      <c r="U602" t="s">
        <v>80</v>
      </c>
      <c r="V602" t="s">
        <v>80</v>
      </c>
      <c r="W602" t="s">
        <v>80</v>
      </c>
      <c r="X602" t="s">
        <v>80</v>
      </c>
      <c r="Y602" t="s">
        <v>80</v>
      </c>
      <c r="Z602" t="s">
        <v>80</v>
      </c>
      <c r="AA602" t="s">
        <v>80</v>
      </c>
      <c r="AB602" t="s">
        <v>80</v>
      </c>
      <c r="AC602" t="s">
        <v>80</v>
      </c>
      <c r="AD602" t="s">
        <v>80</v>
      </c>
      <c r="AE602">
        <v>53</v>
      </c>
      <c r="AF602">
        <v>39</v>
      </c>
      <c r="AG602">
        <v>16</v>
      </c>
      <c r="AH602">
        <v>1</v>
      </c>
      <c r="AI602">
        <v>80</v>
      </c>
      <c r="AJ602">
        <v>85</v>
      </c>
      <c r="AK602">
        <v>19</v>
      </c>
      <c r="AL602">
        <v>2</v>
      </c>
      <c r="AM602">
        <v>80</v>
      </c>
      <c r="AN602">
        <v>79</v>
      </c>
      <c r="AO602">
        <v>22</v>
      </c>
      <c r="AP602">
        <v>6</v>
      </c>
      <c r="AQ602">
        <v>99</v>
      </c>
      <c r="AR602">
        <v>95</v>
      </c>
      <c r="AS602">
        <v>13</v>
      </c>
      <c r="AT602">
        <v>7</v>
      </c>
      <c r="AU602">
        <v>88</v>
      </c>
      <c r="AV602">
        <v>90</v>
      </c>
      <c r="AW602">
        <v>13</v>
      </c>
      <c r="AX602">
        <v>10</v>
      </c>
      <c r="AY602">
        <v>131</v>
      </c>
      <c r="AZ602">
        <v>119</v>
      </c>
      <c r="BA602">
        <v>17</v>
      </c>
      <c r="BB602">
        <v>4</v>
      </c>
      <c r="BG602">
        <v>160</v>
      </c>
      <c r="BH602">
        <v>166</v>
      </c>
      <c r="BI602">
        <v>19</v>
      </c>
      <c r="BJ602">
        <v>4</v>
      </c>
      <c r="BK602">
        <v>102</v>
      </c>
      <c r="BL602">
        <v>107</v>
      </c>
      <c r="BM602">
        <v>11</v>
      </c>
      <c r="BN602">
        <v>4</v>
      </c>
      <c r="BO602">
        <v>143</v>
      </c>
      <c r="BP602">
        <v>121</v>
      </c>
      <c r="BQ602">
        <v>19</v>
      </c>
      <c r="BR602" t="s">
        <v>80</v>
      </c>
      <c r="BS602">
        <v>138</v>
      </c>
      <c r="BT602">
        <v>161</v>
      </c>
      <c r="BU602">
        <v>25</v>
      </c>
      <c r="BV602">
        <v>3</v>
      </c>
      <c r="BW602">
        <v>101</v>
      </c>
      <c r="BX602">
        <v>113</v>
      </c>
      <c r="BY602">
        <v>18</v>
      </c>
      <c r="BZ602">
        <v>1</v>
      </c>
      <c r="CA602" s="20">
        <f t="shared" si="109"/>
        <v>644</v>
      </c>
      <c r="CB602" s="20">
        <f t="shared" si="110"/>
        <v>668</v>
      </c>
      <c r="CC602" s="20">
        <f t="shared" si="117"/>
        <v>92</v>
      </c>
      <c r="CE602">
        <f t="shared" si="111"/>
        <v>644</v>
      </c>
      <c r="CF602">
        <f t="shared" si="112"/>
        <v>668</v>
      </c>
      <c r="CG602">
        <f t="shared" si="113"/>
        <v>92</v>
      </c>
      <c r="CH602">
        <f t="shared" si="114"/>
        <v>0</v>
      </c>
    </row>
    <row r="603" spans="1:86" hidden="1" x14ac:dyDescent="0.25">
      <c r="A603" t="s">
        <v>681</v>
      </c>
      <c r="B603" t="s">
        <v>682</v>
      </c>
      <c r="C603" t="s">
        <v>83</v>
      </c>
      <c r="D603" t="s">
        <v>151</v>
      </c>
      <c r="E603" t="s">
        <v>683</v>
      </c>
      <c r="F603" t="s">
        <v>120</v>
      </c>
      <c r="G603">
        <v>61</v>
      </c>
      <c r="H603">
        <v>62</v>
      </c>
      <c r="I603" t="s">
        <v>80</v>
      </c>
      <c r="J603" t="s">
        <v>80</v>
      </c>
      <c r="K603">
        <v>51</v>
      </c>
      <c r="L603">
        <v>47</v>
      </c>
      <c r="M603" t="s">
        <v>80</v>
      </c>
      <c r="N603" t="s">
        <v>80</v>
      </c>
      <c r="O603">
        <v>54</v>
      </c>
      <c r="P603">
        <v>56</v>
      </c>
      <c r="Q603" t="s">
        <v>80</v>
      </c>
      <c r="R603" t="s">
        <v>80</v>
      </c>
      <c r="S603">
        <v>62</v>
      </c>
      <c r="T603">
        <v>61</v>
      </c>
      <c r="U603" t="s">
        <v>80</v>
      </c>
      <c r="V603" t="s">
        <v>80</v>
      </c>
      <c r="W603">
        <v>43</v>
      </c>
      <c r="X603">
        <v>46</v>
      </c>
      <c r="Y603" t="s">
        <v>80</v>
      </c>
      <c r="Z603" t="s">
        <v>80</v>
      </c>
      <c r="AA603">
        <v>43</v>
      </c>
      <c r="AB603">
        <v>44</v>
      </c>
      <c r="AC603" t="s">
        <v>80</v>
      </c>
      <c r="AD603" t="s">
        <v>80</v>
      </c>
      <c r="AE603">
        <v>71</v>
      </c>
      <c r="AF603">
        <v>70</v>
      </c>
      <c r="AG603" t="s">
        <v>80</v>
      </c>
      <c r="AH603" t="s">
        <v>80</v>
      </c>
      <c r="AI603">
        <v>77</v>
      </c>
      <c r="AJ603">
        <v>71</v>
      </c>
      <c r="AK603" t="s">
        <v>80</v>
      </c>
      <c r="AL603" t="s">
        <v>80</v>
      </c>
      <c r="AM603">
        <v>56</v>
      </c>
      <c r="AN603">
        <v>62</v>
      </c>
      <c r="AO603" t="s">
        <v>80</v>
      </c>
      <c r="AP603" t="s">
        <v>80</v>
      </c>
      <c r="AQ603">
        <v>71</v>
      </c>
      <c r="AR603">
        <v>70</v>
      </c>
      <c r="AS603" t="s">
        <v>80</v>
      </c>
      <c r="AT603" t="s">
        <v>80</v>
      </c>
      <c r="AU603">
        <v>69</v>
      </c>
      <c r="AV603">
        <v>64</v>
      </c>
      <c r="AW603" t="s">
        <v>80</v>
      </c>
      <c r="AX603" t="s">
        <v>80</v>
      </c>
      <c r="AY603">
        <v>63</v>
      </c>
      <c r="AZ603">
        <v>70</v>
      </c>
      <c r="BA603">
        <v>1</v>
      </c>
      <c r="BB603" t="s">
        <v>80</v>
      </c>
      <c r="BC603" s="20">
        <f t="shared" si="107"/>
        <v>721</v>
      </c>
      <c r="BD603" s="20">
        <f t="shared" si="108"/>
        <v>723</v>
      </c>
      <c r="BG603">
        <v>69</v>
      </c>
      <c r="BH603">
        <v>66</v>
      </c>
      <c r="BI603" t="s">
        <v>80</v>
      </c>
      <c r="BJ603" t="s">
        <v>80</v>
      </c>
      <c r="BK603">
        <v>65</v>
      </c>
      <c r="BL603">
        <v>65</v>
      </c>
      <c r="BM603" t="s">
        <v>80</v>
      </c>
      <c r="BN603" t="s">
        <v>80</v>
      </c>
      <c r="BO603">
        <v>45</v>
      </c>
      <c r="BP603">
        <v>47</v>
      </c>
      <c r="BQ603" t="s">
        <v>80</v>
      </c>
      <c r="BR603" t="s">
        <v>80</v>
      </c>
      <c r="BS603">
        <v>59</v>
      </c>
      <c r="BT603">
        <v>58</v>
      </c>
      <c r="BU603" t="s">
        <v>80</v>
      </c>
      <c r="BV603" t="s">
        <v>80</v>
      </c>
      <c r="BW603">
        <v>45</v>
      </c>
      <c r="BX603">
        <v>49</v>
      </c>
      <c r="BY603" t="s">
        <v>80</v>
      </c>
      <c r="BZ603" t="s">
        <v>80</v>
      </c>
      <c r="CA603" s="20">
        <f t="shared" si="109"/>
        <v>283</v>
      </c>
      <c r="CB603" s="20">
        <f t="shared" si="110"/>
        <v>285</v>
      </c>
      <c r="CE603">
        <f t="shared" si="111"/>
        <v>1004</v>
      </c>
      <c r="CF603">
        <f t="shared" si="112"/>
        <v>1008</v>
      </c>
      <c r="CG603">
        <f t="shared" si="113"/>
        <v>0</v>
      </c>
      <c r="CH603">
        <f t="shared" si="114"/>
        <v>0</v>
      </c>
    </row>
    <row r="604" spans="1:86" hidden="1" x14ac:dyDescent="0.25">
      <c r="A604" t="s">
        <v>862</v>
      </c>
      <c r="B604" t="s">
        <v>863</v>
      </c>
      <c r="C604" t="s">
        <v>83</v>
      </c>
      <c r="D604" t="s">
        <v>245</v>
      </c>
      <c r="E604" t="s">
        <v>864</v>
      </c>
      <c r="F604" t="s">
        <v>109</v>
      </c>
      <c r="G604" t="s">
        <v>80</v>
      </c>
      <c r="H604">
        <v>9</v>
      </c>
      <c r="I604" t="s">
        <v>80</v>
      </c>
      <c r="J604" t="s">
        <v>80</v>
      </c>
      <c r="K604" t="s">
        <v>80</v>
      </c>
      <c r="L604" t="s">
        <v>80</v>
      </c>
      <c r="M604" t="s">
        <v>80</v>
      </c>
      <c r="N604" t="s">
        <v>80</v>
      </c>
      <c r="O604">
        <v>78</v>
      </c>
      <c r="P604">
        <v>67</v>
      </c>
      <c r="Q604" t="s">
        <v>80</v>
      </c>
      <c r="R604" t="s">
        <v>80</v>
      </c>
      <c r="S604">
        <v>119</v>
      </c>
      <c r="T604">
        <v>118</v>
      </c>
      <c r="U604">
        <v>1</v>
      </c>
      <c r="V604" t="s">
        <v>80</v>
      </c>
      <c r="W604">
        <v>105</v>
      </c>
      <c r="X604">
        <v>107</v>
      </c>
      <c r="Y604" t="s">
        <v>80</v>
      </c>
      <c r="Z604" t="s">
        <v>80</v>
      </c>
      <c r="AA604">
        <v>106</v>
      </c>
      <c r="AB604">
        <v>107</v>
      </c>
      <c r="AC604">
        <v>1</v>
      </c>
      <c r="AD604" t="s">
        <v>80</v>
      </c>
      <c r="AE604">
        <v>102</v>
      </c>
      <c r="AF604">
        <v>97</v>
      </c>
      <c r="AG604" t="s">
        <v>80</v>
      </c>
      <c r="AH604" t="s">
        <v>80</v>
      </c>
      <c r="AI604">
        <v>96</v>
      </c>
      <c r="AJ604">
        <v>101</v>
      </c>
      <c r="AK604">
        <v>1</v>
      </c>
      <c r="AL604" t="s">
        <v>80</v>
      </c>
      <c r="AM604">
        <v>127</v>
      </c>
      <c r="AN604">
        <v>119</v>
      </c>
      <c r="AO604" t="s">
        <v>80</v>
      </c>
      <c r="AP604" t="s">
        <v>80</v>
      </c>
      <c r="AQ604">
        <v>124</v>
      </c>
      <c r="AR604">
        <v>128</v>
      </c>
      <c r="AS604" t="s">
        <v>80</v>
      </c>
      <c r="AT604" t="s">
        <v>80</v>
      </c>
      <c r="AU604">
        <v>138</v>
      </c>
      <c r="AV604">
        <v>137</v>
      </c>
      <c r="AW604" t="s">
        <v>80</v>
      </c>
      <c r="AX604" t="s">
        <v>80</v>
      </c>
      <c r="AY604">
        <v>181</v>
      </c>
      <c r="AZ604">
        <v>176</v>
      </c>
      <c r="BA604" t="s">
        <v>80</v>
      </c>
      <c r="BB604" t="s">
        <v>80</v>
      </c>
      <c r="BG604">
        <v>127</v>
      </c>
      <c r="BH604">
        <v>135</v>
      </c>
      <c r="BI604">
        <v>1</v>
      </c>
      <c r="BJ604" t="s">
        <v>80</v>
      </c>
      <c r="BK604">
        <v>132</v>
      </c>
      <c r="BL604">
        <v>129</v>
      </c>
      <c r="BM604" t="s">
        <v>80</v>
      </c>
      <c r="BN604" t="s">
        <v>80</v>
      </c>
      <c r="BO604">
        <v>142</v>
      </c>
      <c r="BP604">
        <v>142</v>
      </c>
      <c r="BQ604">
        <v>1</v>
      </c>
      <c r="BR604" t="s">
        <v>80</v>
      </c>
      <c r="BS604">
        <v>130</v>
      </c>
      <c r="BT604">
        <v>133</v>
      </c>
      <c r="BU604" t="s">
        <v>80</v>
      </c>
      <c r="BV604" t="s">
        <v>80</v>
      </c>
      <c r="BW604">
        <v>98</v>
      </c>
      <c r="BX604">
        <v>109</v>
      </c>
      <c r="BY604" t="s">
        <v>80</v>
      </c>
      <c r="BZ604" t="s">
        <v>80</v>
      </c>
      <c r="CA604" s="20">
        <f t="shared" si="109"/>
        <v>629</v>
      </c>
      <c r="CB604" s="20">
        <f t="shared" si="110"/>
        <v>648</v>
      </c>
      <c r="CE604">
        <f t="shared" si="111"/>
        <v>629</v>
      </c>
      <c r="CF604">
        <f t="shared" si="112"/>
        <v>648</v>
      </c>
      <c r="CG604">
        <f t="shared" si="113"/>
        <v>0</v>
      </c>
      <c r="CH604">
        <f t="shared" si="114"/>
        <v>0</v>
      </c>
    </row>
    <row r="605" spans="1:86" hidden="1" x14ac:dyDescent="0.25">
      <c r="A605" t="s">
        <v>865</v>
      </c>
      <c r="B605" t="s">
        <v>866</v>
      </c>
      <c r="C605" t="s">
        <v>83</v>
      </c>
      <c r="D605" t="s">
        <v>140</v>
      </c>
      <c r="E605" t="s">
        <v>867</v>
      </c>
      <c r="F605" t="s">
        <v>109</v>
      </c>
      <c r="G605" t="s">
        <v>80</v>
      </c>
      <c r="H605">
        <v>1</v>
      </c>
      <c r="I605" t="s">
        <v>80</v>
      </c>
      <c r="J605">
        <v>1</v>
      </c>
      <c r="K605">
        <v>17</v>
      </c>
      <c r="L605">
        <v>12</v>
      </c>
      <c r="M605" t="s">
        <v>80</v>
      </c>
      <c r="N605">
        <v>1</v>
      </c>
      <c r="O605">
        <v>15</v>
      </c>
      <c r="P605">
        <v>13</v>
      </c>
      <c r="Q605" t="s">
        <v>80</v>
      </c>
      <c r="R605">
        <v>1</v>
      </c>
      <c r="S605">
        <v>9</v>
      </c>
      <c r="T605">
        <v>12</v>
      </c>
      <c r="U605" t="s">
        <v>80</v>
      </c>
      <c r="V605">
        <v>4</v>
      </c>
      <c r="W605">
        <v>14</v>
      </c>
      <c r="X605">
        <v>12</v>
      </c>
      <c r="Y605">
        <v>1</v>
      </c>
      <c r="Z605" t="s">
        <v>80</v>
      </c>
      <c r="AA605">
        <v>12</v>
      </c>
      <c r="AB605">
        <v>12</v>
      </c>
      <c r="AC605" t="s">
        <v>80</v>
      </c>
      <c r="AD605">
        <v>1</v>
      </c>
      <c r="AE605">
        <v>17</v>
      </c>
      <c r="AF605">
        <v>21</v>
      </c>
      <c r="AG605" t="s">
        <v>80</v>
      </c>
      <c r="AH605">
        <v>5</v>
      </c>
      <c r="AI605">
        <v>12</v>
      </c>
      <c r="AJ605">
        <v>9</v>
      </c>
      <c r="AK605" t="s">
        <v>80</v>
      </c>
      <c r="AL605">
        <v>3</v>
      </c>
      <c r="AM605">
        <v>12</v>
      </c>
      <c r="AN605">
        <v>11</v>
      </c>
      <c r="AO605" t="s">
        <v>80</v>
      </c>
      <c r="AP605">
        <v>1</v>
      </c>
      <c r="AQ605">
        <v>10</v>
      </c>
      <c r="AR605">
        <v>11</v>
      </c>
      <c r="AS605" t="s">
        <v>80</v>
      </c>
      <c r="AT605" t="s">
        <v>80</v>
      </c>
      <c r="AU605" t="s">
        <v>80</v>
      </c>
      <c r="AV605">
        <v>5</v>
      </c>
      <c r="AW605" t="s">
        <v>80</v>
      </c>
      <c r="AX605" t="s">
        <v>80</v>
      </c>
      <c r="AY605">
        <v>4</v>
      </c>
      <c r="AZ605">
        <v>2</v>
      </c>
      <c r="BA605" t="s">
        <v>80</v>
      </c>
      <c r="BB605" t="s">
        <v>80</v>
      </c>
      <c r="BD605" s="20">
        <f t="shared" si="108"/>
        <v>121</v>
      </c>
      <c r="BG605">
        <v>11</v>
      </c>
      <c r="BH605">
        <v>12</v>
      </c>
      <c r="BI605" t="s">
        <v>80</v>
      </c>
      <c r="BJ605">
        <v>4</v>
      </c>
      <c r="BK605">
        <v>7</v>
      </c>
      <c r="BL605">
        <v>2</v>
      </c>
      <c r="BM605" t="s">
        <v>80</v>
      </c>
      <c r="BN605">
        <v>1</v>
      </c>
      <c r="BO605">
        <v>12</v>
      </c>
      <c r="BP605">
        <v>12</v>
      </c>
      <c r="BQ605">
        <v>1</v>
      </c>
      <c r="BR605">
        <v>2</v>
      </c>
      <c r="BS605">
        <v>13</v>
      </c>
      <c r="BT605">
        <v>14</v>
      </c>
      <c r="BU605" t="s">
        <v>80</v>
      </c>
      <c r="BV605">
        <v>5</v>
      </c>
      <c r="BW605">
        <v>6</v>
      </c>
      <c r="BX605">
        <v>11</v>
      </c>
      <c r="BY605" t="s">
        <v>80</v>
      </c>
      <c r="BZ605">
        <v>2</v>
      </c>
      <c r="CA605" s="20">
        <f t="shared" si="109"/>
        <v>49</v>
      </c>
      <c r="CB605" s="20">
        <f t="shared" si="110"/>
        <v>51</v>
      </c>
      <c r="CD605" s="20">
        <f t="shared" si="118"/>
        <v>14</v>
      </c>
      <c r="CE605">
        <f t="shared" si="111"/>
        <v>49</v>
      </c>
      <c r="CF605">
        <f t="shared" si="112"/>
        <v>172</v>
      </c>
      <c r="CG605">
        <f t="shared" si="113"/>
        <v>0</v>
      </c>
      <c r="CH605">
        <f t="shared" si="114"/>
        <v>14</v>
      </c>
    </row>
    <row r="606" spans="1:86" hidden="1" x14ac:dyDescent="0.25">
      <c r="A606" t="s">
        <v>720</v>
      </c>
      <c r="B606" t="s">
        <v>721</v>
      </c>
      <c r="C606" t="s">
        <v>83</v>
      </c>
      <c r="D606" t="s">
        <v>245</v>
      </c>
      <c r="E606" t="s">
        <v>722</v>
      </c>
      <c r="F606" t="s">
        <v>109</v>
      </c>
      <c r="G606">
        <v>374</v>
      </c>
      <c r="H606">
        <v>346</v>
      </c>
      <c r="I606">
        <v>2</v>
      </c>
      <c r="J606">
        <v>18</v>
      </c>
      <c r="K606">
        <v>341</v>
      </c>
      <c r="L606">
        <v>330</v>
      </c>
      <c r="M606">
        <v>8</v>
      </c>
      <c r="N606">
        <v>19</v>
      </c>
      <c r="O606">
        <v>398</v>
      </c>
      <c r="P606">
        <v>424</v>
      </c>
      <c r="Q606">
        <v>5</v>
      </c>
      <c r="R606">
        <v>26</v>
      </c>
      <c r="S606">
        <v>330</v>
      </c>
      <c r="T606">
        <v>321</v>
      </c>
      <c r="U606">
        <v>2</v>
      </c>
      <c r="V606">
        <v>11</v>
      </c>
      <c r="W606">
        <v>339</v>
      </c>
      <c r="X606">
        <v>349</v>
      </c>
      <c r="Y606">
        <v>4</v>
      </c>
      <c r="Z606">
        <v>15</v>
      </c>
      <c r="AA606">
        <v>302</v>
      </c>
      <c r="AB606">
        <v>306</v>
      </c>
      <c r="AC606">
        <v>5</v>
      </c>
      <c r="AD606">
        <v>13</v>
      </c>
      <c r="AE606">
        <v>298</v>
      </c>
      <c r="AF606">
        <v>292</v>
      </c>
      <c r="AG606">
        <v>3</v>
      </c>
      <c r="AH606">
        <v>18</v>
      </c>
      <c r="AI606">
        <v>287</v>
      </c>
      <c r="AJ606">
        <v>296</v>
      </c>
      <c r="AK606">
        <v>3</v>
      </c>
      <c r="AL606">
        <v>6</v>
      </c>
      <c r="AM606">
        <v>273</v>
      </c>
      <c r="AN606">
        <v>276</v>
      </c>
      <c r="AO606">
        <v>5</v>
      </c>
      <c r="AP606">
        <v>10</v>
      </c>
      <c r="AQ606">
        <v>354</v>
      </c>
      <c r="AR606">
        <v>340</v>
      </c>
      <c r="AS606">
        <v>5</v>
      </c>
      <c r="AT606">
        <v>13</v>
      </c>
      <c r="AU606">
        <v>342</v>
      </c>
      <c r="AV606">
        <v>316</v>
      </c>
      <c r="AW606">
        <v>4</v>
      </c>
      <c r="AX606">
        <v>12</v>
      </c>
      <c r="AY606">
        <v>364</v>
      </c>
      <c r="AZ606">
        <v>392</v>
      </c>
      <c r="BA606" t="s">
        <v>80</v>
      </c>
      <c r="BB606">
        <v>18</v>
      </c>
      <c r="BC606" s="20">
        <f t="shared" si="107"/>
        <v>4002</v>
      </c>
      <c r="BD606" s="20">
        <f t="shared" si="108"/>
        <v>3988</v>
      </c>
      <c r="BF606" s="20">
        <f t="shared" si="116"/>
        <v>179</v>
      </c>
      <c r="BG606">
        <v>444</v>
      </c>
      <c r="BH606">
        <v>417</v>
      </c>
      <c r="BI606">
        <v>2</v>
      </c>
      <c r="BJ606">
        <v>18</v>
      </c>
      <c r="BK606">
        <v>386</v>
      </c>
      <c r="BL606">
        <v>397</v>
      </c>
      <c r="BM606">
        <v>2</v>
      </c>
      <c r="BN606">
        <v>18</v>
      </c>
      <c r="BO606">
        <v>408</v>
      </c>
      <c r="BP606">
        <v>419</v>
      </c>
      <c r="BQ606">
        <v>3</v>
      </c>
      <c r="BR606">
        <v>24</v>
      </c>
      <c r="BS606">
        <v>386</v>
      </c>
      <c r="BT606">
        <v>390</v>
      </c>
      <c r="BU606">
        <v>2</v>
      </c>
      <c r="BV606">
        <v>16</v>
      </c>
      <c r="BW606">
        <v>353</v>
      </c>
      <c r="BX606">
        <v>399</v>
      </c>
      <c r="BY606">
        <v>3</v>
      </c>
      <c r="BZ606">
        <v>11</v>
      </c>
      <c r="CA606" s="20">
        <f t="shared" si="109"/>
        <v>1977</v>
      </c>
      <c r="CB606" s="20">
        <f t="shared" si="110"/>
        <v>2022</v>
      </c>
      <c r="CC606" s="20">
        <f t="shared" si="117"/>
        <v>12</v>
      </c>
      <c r="CD606" s="20">
        <f t="shared" si="118"/>
        <v>87</v>
      </c>
      <c r="CE606">
        <f t="shared" si="111"/>
        <v>5979</v>
      </c>
      <c r="CF606">
        <f t="shared" si="112"/>
        <v>6010</v>
      </c>
      <c r="CG606">
        <f t="shared" si="113"/>
        <v>12</v>
      </c>
      <c r="CH606">
        <f t="shared" si="114"/>
        <v>266</v>
      </c>
    </row>
    <row r="607" spans="1:86" hidden="1" x14ac:dyDescent="0.25">
      <c r="A607" t="s">
        <v>207</v>
      </c>
      <c r="B607" t="s">
        <v>113</v>
      </c>
      <c r="C607" t="s">
        <v>89</v>
      </c>
      <c r="D607" t="s">
        <v>90</v>
      </c>
      <c r="E607" t="s">
        <v>208</v>
      </c>
      <c r="F607" t="s">
        <v>110</v>
      </c>
      <c r="G607">
        <v>6</v>
      </c>
      <c r="H607">
        <v>6</v>
      </c>
      <c r="I607" t="s">
        <v>80</v>
      </c>
      <c r="J607" t="s">
        <v>80</v>
      </c>
      <c r="K607">
        <v>7</v>
      </c>
      <c r="L607">
        <v>7</v>
      </c>
      <c r="M607" t="s">
        <v>80</v>
      </c>
      <c r="N607" t="s">
        <v>80</v>
      </c>
      <c r="O607">
        <v>5</v>
      </c>
      <c r="P607">
        <v>5</v>
      </c>
      <c r="Q607" t="s">
        <v>80</v>
      </c>
      <c r="R607" t="s">
        <v>80</v>
      </c>
      <c r="S607">
        <v>10</v>
      </c>
      <c r="T607">
        <v>10</v>
      </c>
      <c r="U607" t="s">
        <v>80</v>
      </c>
      <c r="V607" t="s">
        <v>80</v>
      </c>
      <c r="W607">
        <v>12</v>
      </c>
      <c r="X607">
        <v>12</v>
      </c>
      <c r="Y607" t="s">
        <v>80</v>
      </c>
      <c r="Z607" t="s">
        <v>80</v>
      </c>
      <c r="AA607">
        <v>7</v>
      </c>
      <c r="AB607">
        <v>7</v>
      </c>
      <c r="AC607" t="s">
        <v>80</v>
      </c>
      <c r="AD607" t="s">
        <v>80</v>
      </c>
      <c r="AE607">
        <v>5</v>
      </c>
      <c r="AF607">
        <v>5</v>
      </c>
      <c r="AG607" t="s">
        <v>80</v>
      </c>
      <c r="AH607" t="s">
        <v>80</v>
      </c>
      <c r="AI607">
        <v>11</v>
      </c>
      <c r="AJ607">
        <v>11</v>
      </c>
      <c r="AK607" t="s">
        <v>80</v>
      </c>
      <c r="AL607" t="s">
        <v>80</v>
      </c>
      <c r="AM607">
        <v>8</v>
      </c>
      <c r="AN607">
        <v>8</v>
      </c>
      <c r="AO607" t="s">
        <v>80</v>
      </c>
      <c r="AP607" t="s">
        <v>80</v>
      </c>
      <c r="AQ607">
        <v>9</v>
      </c>
      <c r="AR607">
        <v>9</v>
      </c>
      <c r="AS607" t="s">
        <v>80</v>
      </c>
      <c r="AT607" t="s">
        <v>80</v>
      </c>
      <c r="AU607">
        <v>16</v>
      </c>
      <c r="AV607">
        <v>16</v>
      </c>
      <c r="AW607" t="s">
        <v>80</v>
      </c>
      <c r="AX607" t="s">
        <v>80</v>
      </c>
      <c r="AY607">
        <v>11</v>
      </c>
      <c r="AZ607">
        <v>11</v>
      </c>
      <c r="BA607" t="s">
        <v>80</v>
      </c>
      <c r="BB607" t="s">
        <v>80</v>
      </c>
      <c r="BC607" s="20">
        <f t="shared" si="107"/>
        <v>107</v>
      </c>
      <c r="BD607" s="20">
        <f t="shared" si="108"/>
        <v>107</v>
      </c>
      <c r="BG607">
        <v>9</v>
      </c>
      <c r="BH607">
        <v>9</v>
      </c>
      <c r="BI607" t="s">
        <v>80</v>
      </c>
      <c r="BJ607" t="s">
        <v>80</v>
      </c>
      <c r="BK607">
        <v>11</v>
      </c>
      <c r="BL607">
        <v>11</v>
      </c>
      <c r="BM607" t="s">
        <v>80</v>
      </c>
      <c r="BN607" t="s">
        <v>80</v>
      </c>
      <c r="BO607">
        <v>14</v>
      </c>
      <c r="BP607">
        <v>14</v>
      </c>
      <c r="BQ607" t="s">
        <v>80</v>
      </c>
      <c r="BR607" t="s">
        <v>80</v>
      </c>
      <c r="BS607">
        <v>12</v>
      </c>
      <c r="BT607">
        <v>12</v>
      </c>
      <c r="BU607" t="s">
        <v>80</v>
      </c>
      <c r="BV607" t="s">
        <v>80</v>
      </c>
      <c r="BW607">
        <v>15</v>
      </c>
      <c r="BX607">
        <v>15</v>
      </c>
      <c r="BY607" t="s">
        <v>80</v>
      </c>
      <c r="BZ607" t="s">
        <v>80</v>
      </c>
      <c r="CA607" s="20">
        <f t="shared" si="109"/>
        <v>61</v>
      </c>
      <c r="CB607" s="20">
        <f t="shared" si="110"/>
        <v>61</v>
      </c>
      <c r="CE607">
        <f t="shared" si="111"/>
        <v>168</v>
      </c>
      <c r="CF607">
        <f t="shared" si="112"/>
        <v>168</v>
      </c>
      <c r="CG607">
        <f t="shared" si="113"/>
        <v>0</v>
      </c>
      <c r="CH607">
        <f t="shared" si="114"/>
        <v>0</v>
      </c>
    </row>
    <row r="608" spans="1:86" hidden="1" x14ac:dyDescent="0.25">
      <c r="A608" t="s">
        <v>207</v>
      </c>
      <c r="B608" t="s">
        <v>113</v>
      </c>
      <c r="C608" t="s">
        <v>89</v>
      </c>
      <c r="D608" t="s">
        <v>90</v>
      </c>
      <c r="E608" t="s">
        <v>208</v>
      </c>
      <c r="F608" t="s">
        <v>120</v>
      </c>
      <c r="G608">
        <v>62</v>
      </c>
      <c r="H608">
        <v>62</v>
      </c>
      <c r="I608" t="s">
        <v>80</v>
      </c>
      <c r="J608" t="s">
        <v>80</v>
      </c>
      <c r="K608">
        <v>52</v>
      </c>
      <c r="L608">
        <v>47</v>
      </c>
      <c r="M608" t="s">
        <v>80</v>
      </c>
      <c r="N608" t="s">
        <v>80</v>
      </c>
      <c r="O608">
        <v>51</v>
      </c>
      <c r="P608">
        <v>52</v>
      </c>
      <c r="Q608" t="s">
        <v>80</v>
      </c>
      <c r="R608" t="s">
        <v>80</v>
      </c>
      <c r="S608">
        <v>51</v>
      </c>
      <c r="T608">
        <v>52</v>
      </c>
      <c r="U608" t="s">
        <v>80</v>
      </c>
      <c r="V608" t="s">
        <v>80</v>
      </c>
      <c r="W608">
        <v>46</v>
      </c>
      <c r="X608">
        <v>51</v>
      </c>
      <c r="Y608" t="s">
        <v>80</v>
      </c>
      <c r="Z608" t="s">
        <v>80</v>
      </c>
      <c r="AA608">
        <v>61</v>
      </c>
      <c r="AB608">
        <v>57</v>
      </c>
      <c r="AC608" t="s">
        <v>80</v>
      </c>
      <c r="AD608" t="s">
        <v>80</v>
      </c>
      <c r="AE608">
        <v>63</v>
      </c>
      <c r="AF608">
        <v>55</v>
      </c>
      <c r="AG608" t="s">
        <v>80</v>
      </c>
      <c r="AH608" t="s">
        <v>80</v>
      </c>
      <c r="AI608">
        <v>69</v>
      </c>
      <c r="AJ608">
        <v>77</v>
      </c>
      <c r="AK608" t="s">
        <v>80</v>
      </c>
      <c r="AL608" t="s">
        <v>80</v>
      </c>
      <c r="AM608">
        <v>65</v>
      </c>
      <c r="AN608">
        <v>62</v>
      </c>
      <c r="AO608" t="s">
        <v>80</v>
      </c>
      <c r="AP608" t="s">
        <v>80</v>
      </c>
      <c r="AQ608">
        <v>78</v>
      </c>
      <c r="AR608">
        <v>69</v>
      </c>
      <c r="AS608">
        <v>1</v>
      </c>
      <c r="AT608" t="s">
        <v>80</v>
      </c>
      <c r="AU608">
        <v>52</v>
      </c>
      <c r="AV608">
        <v>66</v>
      </c>
      <c r="AW608" t="s">
        <v>80</v>
      </c>
      <c r="AX608" t="s">
        <v>80</v>
      </c>
      <c r="AY608">
        <v>58</v>
      </c>
      <c r="AZ608">
        <v>54</v>
      </c>
      <c r="BA608" t="s">
        <v>80</v>
      </c>
      <c r="BB608" t="s">
        <v>80</v>
      </c>
      <c r="BC608" s="20">
        <f t="shared" si="107"/>
        <v>708</v>
      </c>
      <c r="BD608" s="20">
        <f t="shared" si="108"/>
        <v>704</v>
      </c>
      <c r="BG608">
        <v>83</v>
      </c>
      <c r="BH608">
        <v>80</v>
      </c>
      <c r="BI608" t="s">
        <v>80</v>
      </c>
      <c r="BJ608" t="s">
        <v>80</v>
      </c>
      <c r="BK608">
        <v>66</v>
      </c>
      <c r="BL608">
        <v>64</v>
      </c>
      <c r="BM608" t="s">
        <v>80</v>
      </c>
      <c r="BN608" t="s">
        <v>80</v>
      </c>
      <c r="BO608">
        <v>69</v>
      </c>
      <c r="BP608">
        <v>72</v>
      </c>
      <c r="BQ608">
        <v>1</v>
      </c>
      <c r="BR608" t="s">
        <v>80</v>
      </c>
      <c r="BS608">
        <v>48</v>
      </c>
      <c r="BT608">
        <v>53</v>
      </c>
      <c r="BU608" t="s">
        <v>80</v>
      </c>
      <c r="BV608" t="s">
        <v>80</v>
      </c>
      <c r="BW608">
        <v>44</v>
      </c>
      <c r="BX608">
        <v>49</v>
      </c>
      <c r="BY608" t="s">
        <v>80</v>
      </c>
      <c r="BZ608" t="s">
        <v>80</v>
      </c>
      <c r="CA608" s="20">
        <f t="shared" si="109"/>
        <v>310</v>
      </c>
      <c r="CB608" s="20">
        <f t="shared" si="110"/>
        <v>318</v>
      </c>
      <c r="CE608">
        <f t="shared" si="111"/>
        <v>1018</v>
      </c>
      <c r="CF608">
        <f t="shared" si="112"/>
        <v>1022</v>
      </c>
      <c r="CG608">
        <f t="shared" si="113"/>
        <v>0</v>
      </c>
      <c r="CH608">
        <f t="shared" si="114"/>
        <v>0</v>
      </c>
    </row>
    <row r="609" spans="1:86" hidden="1" x14ac:dyDescent="0.25">
      <c r="A609" t="s">
        <v>209</v>
      </c>
      <c r="B609" t="s">
        <v>113</v>
      </c>
      <c r="C609" t="s">
        <v>106</v>
      </c>
      <c r="D609" t="s">
        <v>107</v>
      </c>
      <c r="E609" t="s">
        <v>210</v>
      </c>
      <c r="F609" t="s">
        <v>92</v>
      </c>
      <c r="G609" t="s">
        <v>80</v>
      </c>
      <c r="H609" t="s">
        <v>80</v>
      </c>
      <c r="I609" t="s">
        <v>80</v>
      </c>
      <c r="J609" t="s">
        <v>80</v>
      </c>
      <c r="K609" t="s">
        <v>80</v>
      </c>
      <c r="L609" t="s">
        <v>80</v>
      </c>
      <c r="M609" t="s">
        <v>80</v>
      </c>
      <c r="N609" t="s">
        <v>80</v>
      </c>
      <c r="O609" t="s">
        <v>80</v>
      </c>
      <c r="P609" t="s">
        <v>80</v>
      </c>
      <c r="Q609" t="s">
        <v>80</v>
      </c>
      <c r="R609" t="s">
        <v>80</v>
      </c>
      <c r="S609" t="s">
        <v>80</v>
      </c>
      <c r="T609" t="s">
        <v>80</v>
      </c>
      <c r="U609" t="s">
        <v>80</v>
      </c>
      <c r="V609" t="s">
        <v>80</v>
      </c>
      <c r="W609" t="s">
        <v>80</v>
      </c>
      <c r="X609" t="s">
        <v>80</v>
      </c>
      <c r="Y609" t="s">
        <v>80</v>
      </c>
      <c r="Z609" t="s">
        <v>80</v>
      </c>
      <c r="AA609" t="s">
        <v>80</v>
      </c>
      <c r="AB609" t="s">
        <v>80</v>
      </c>
      <c r="AC609" t="s">
        <v>80</v>
      </c>
      <c r="AD609" t="s">
        <v>80</v>
      </c>
      <c r="AE609" t="s">
        <v>80</v>
      </c>
      <c r="AF609" t="s">
        <v>80</v>
      </c>
      <c r="AG609" t="s">
        <v>80</v>
      </c>
      <c r="AH609" t="s">
        <v>80</v>
      </c>
      <c r="AI609" t="s">
        <v>80</v>
      </c>
      <c r="AJ609" t="s">
        <v>80</v>
      </c>
      <c r="AK609" t="s">
        <v>80</v>
      </c>
      <c r="AL609" t="s">
        <v>80</v>
      </c>
      <c r="AM609" t="s">
        <v>80</v>
      </c>
      <c r="AN609" t="s">
        <v>80</v>
      </c>
      <c r="AO609" t="s">
        <v>80</v>
      </c>
      <c r="AP609" t="s">
        <v>80</v>
      </c>
      <c r="AQ609" t="s">
        <v>80</v>
      </c>
      <c r="AR609" t="s">
        <v>80</v>
      </c>
      <c r="AS609" t="s">
        <v>80</v>
      </c>
      <c r="AT609" t="s">
        <v>80</v>
      </c>
      <c r="AU609" t="s">
        <v>80</v>
      </c>
      <c r="AV609" t="s">
        <v>80</v>
      </c>
      <c r="AW609" t="s">
        <v>80</v>
      </c>
      <c r="AX609" t="s">
        <v>80</v>
      </c>
      <c r="AY609">
        <v>2</v>
      </c>
      <c r="AZ609">
        <v>2</v>
      </c>
      <c r="BA609" t="s">
        <v>80</v>
      </c>
      <c r="BB609" t="s">
        <v>80</v>
      </c>
      <c r="BG609">
        <v>5</v>
      </c>
      <c r="BH609">
        <v>5</v>
      </c>
      <c r="BI609" t="s">
        <v>80</v>
      </c>
      <c r="BJ609" t="s">
        <v>80</v>
      </c>
      <c r="BK609">
        <v>1</v>
      </c>
      <c r="BL609">
        <v>1</v>
      </c>
      <c r="BM609" t="s">
        <v>80</v>
      </c>
      <c r="BN609" t="s">
        <v>80</v>
      </c>
      <c r="BO609">
        <v>5</v>
      </c>
      <c r="BP609">
        <v>5</v>
      </c>
      <c r="BQ609" t="s">
        <v>80</v>
      </c>
      <c r="BR609" t="s">
        <v>80</v>
      </c>
      <c r="BS609">
        <v>2</v>
      </c>
      <c r="BT609">
        <v>2</v>
      </c>
      <c r="BU609" t="s">
        <v>80</v>
      </c>
      <c r="BV609" t="s">
        <v>80</v>
      </c>
      <c r="BW609">
        <v>2</v>
      </c>
      <c r="BX609">
        <v>2</v>
      </c>
      <c r="BY609" t="s">
        <v>80</v>
      </c>
      <c r="BZ609" t="s">
        <v>80</v>
      </c>
      <c r="CA609" s="20">
        <f t="shared" si="109"/>
        <v>15</v>
      </c>
      <c r="CB609" s="20">
        <f t="shared" si="110"/>
        <v>15</v>
      </c>
      <c r="CE609">
        <f t="shared" si="111"/>
        <v>15</v>
      </c>
      <c r="CF609">
        <f t="shared" si="112"/>
        <v>15</v>
      </c>
      <c r="CG609">
        <f t="shared" si="113"/>
        <v>0</v>
      </c>
      <c r="CH609">
        <f t="shared" si="114"/>
        <v>0</v>
      </c>
    </row>
    <row r="610" spans="1:86" hidden="1" x14ac:dyDescent="0.25">
      <c r="A610" t="s">
        <v>209</v>
      </c>
      <c r="B610" t="s">
        <v>113</v>
      </c>
      <c r="C610" t="s">
        <v>106</v>
      </c>
      <c r="D610" t="s">
        <v>107</v>
      </c>
      <c r="E610" t="s">
        <v>210</v>
      </c>
      <c r="F610" t="s">
        <v>86</v>
      </c>
      <c r="G610" t="s">
        <v>80</v>
      </c>
      <c r="H610" t="s">
        <v>80</v>
      </c>
      <c r="I610" t="s">
        <v>80</v>
      </c>
      <c r="J610" t="s">
        <v>80</v>
      </c>
      <c r="K610" t="s">
        <v>80</v>
      </c>
      <c r="L610" t="s">
        <v>80</v>
      </c>
      <c r="M610" t="s">
        <v>80</v>
      </c>
      <c r="N610" t="s">
        <v>80</v>
      </c>
      <c r="O610" t="s">
        <v>80</v>
      </c>
      <c r="P610" t="s">
        <v>80</v>
      </c>
      <c r="Q610" t="s">
        <v>80</v>
      </c>
      <c r="R610" t="s">
        <v>80</v>
      </c>
      <c r="S610" t="s">
        <v>80</v>
      </c>
      <c r="T610" t="s">
        <v>80</v>
      </c>
      <c r="U610" t="s">
        <v>80</v>
      </c>
      <c r="V610" t="s">
        <v>80</v>
      </c>
      <c r="W610" t="s">
        <v>80</v>
      </c>
      <c r="X610" t="s">
        <v>80</v>
      </c>
      <c r="Y610" t="s">
        <v>80</v>
      </c>
      <c r="Z610" t="s">
        <v>80</v>
      </c>
      <c r="AA610" t="s">
        <v>80</v>
      </c>
      <c r="AB610" t="s">
        <v>80</v>
      </c>
      <c r="AC610" t="s">
        <v>80</v>
      </c>
      <c r="AD610" t="s">
        <v>80</v>
      </c>
      <c r="AE610" t="s">
        <v>80</v>
      </c>
      <c r="AF610" t="s">
        <v>80</v>
      </c>
      <c r="AG610" t="s">
        <v>80</v>
      </c>
      <c r="AH610" t="s">
        <v>80</v>
      </c>
      <c r="AI610" t="s">
        <v>80</v>
      </c>
      <c r="AJ610" t="s">
        <v>80</v>
      </c>
      <c r="AK610" t="s">
        <v>80</v>
      </c>
      <c r="AL610" t="s">
        <v>80</v>
      </c>
      <c r="AM610" t="s">
        <v>80</v>
      </c>
      <c r="AN610" t="s">
        <v>80</v>
      </c>
      <c r="AO610" t="s">
        <v>80</v>
      </c>
      <c r="AP610" t="s">
        <v>80</v>
      </c>
      <c r="AQ610" t="s">
        <v>80</v>
      </c>
      <c r="AR610" t="s">
        <v>80</v>
      </c>
      <c r="AS610" t="s">
        <v>80</v>
      </c>
      <c r="AT610" t="s">
        <v>80</v>
      </c>
      <c r="AU610" t="s">
        <v>80</v>
      </c>
      <c r="AV610" t="s">
        <v>80</v>
      </c>
      <c r="AW610" t="s">
        <v>80</v>
      </c>
      <c r="AX610" t="s">
        <v>80</v>
      </c>
      <c r="AY610">
        <v>37</v>
      </c>
      <c r="AZ610">
        <v>34</v>
      </c>
      <c r="BA610" t="s">
        <v>80</v>
      </c>
      <c r="BB610" t="s">
        <v>80</v>
      </c>
      <c r="BG610">
        <v>56</v>
      </c>
      <c r="BH610">
        <v>47</v>
      </c>
      <c r="BI610" t="s">
        <v>80</v>
      </c>
      <c r="BJ610">
        <v>1</v>
      </c>
      <c r="BK610">
        <v>43</v>
      </c>
      <c r="BL610">
        <v>47</v>
      </c>
      <c r="BM610" t="s">
        <v>80</v>
      </c>
      <c r="BN610" t="s">
        <v>80</v>
      </c>
      <c r="BO610">
        <v>92</v>
      </c>
      <c r="BP610">
        <v>94</v>
      </c>
      <c r="BQ610" t="s">
        <v>80</v>
      </c>
      <c r="BR610">
        <v>1</v>
      </c>
      <c r="BS610">
        <v>83</v>
      </c>
      <c r="BT610">
        <v>85</v>
      </c>
      <c r="BU610" t="s">
        <v>80</v>
      </c>
      <c r="BV610" t="s">
        <v>80</v>
      </c>
      <c r="BW610">
        <v>57</v>
      </c>
      <c r="BX610">
        <v>61</v>
      </c>
      <c r="BY610" t="s">
        <v>80</v>
      </c>
      <c r="BZ610" t="s">
        <v>80</v>
      </c>
      <c r="CA610" s="20">
        <f t="shared" si="109"/>
        <v>331</v>
      </c>
      <c r="CB610" s="20">
        <f t="shared" si="110"/>
        <v>334</v>
      </c>
      <c r="CE610">
        <f t="shared" si="111"/>
        <v>331</v>
      </c>
      <c r="CF610">
        <f t="shared" si="112"/>
        <v>334</v>
      </c>
      <c r="CG610">
        <f t="shared" si="113"/>
        <v>0</v>
      </c>
      <c r="CH610">
        <f t="shared" si="114"/>
        <v>0</v>
      </c>
    </row>
    <row r="611" spans="1:86" hidden="1" x14ac:dyDescent="0.25">
      <c r="A611" t="s">
        <v>211</v>
      </c>
      <c r="B611" t="s">
        <v>113</v>
      </c>
      <c r="C611" t="s">
        <v>106</v>
      </c>
      <c r="D611" t="s">
        <v>107</v>
      </c>
      <c r="E611" t="s">
        <v>212</v>
      </c>
      <c r="F611" t="s">
        <v>92</v>
      </c>
      <c r="G611">
        <v>607</v>
      </c>
      <c r="H611">
        <v>607</v>
      </c>
      <c r="I611" t="s">
        <v>80</v>
      </c>
      <c r="J611" t="s">
        <v>80</v>
      </c>
      <c r="K611">
        <v>655</v>
      </c>
      <c r="L611">
        <v>655</v>
      </c>
      <c r="M611" t="s">
        <v>80</v>
      </c>
      <c r="N611" t="s">
        <v>80</v>
      </c>
      <c r="O611">
        <v>755</v>
      </c>
      <c r="P611">
        <v>755</v>
      </c>
      <c r="Q611" t="s">
        <v>80</v>
      </c>
      <c r="R611" t="s">
        <v>80</v>
      </c>
      <c r="S611">
        <v>741</v>
      </c>
      <c r="T611">
        <v>740</v>
      </c>
      <c r="U611" t="s">
        <v>80</v>
      </c>
      <c r="V611" t="s">
        <v>80</v>
      </c>
      <c r="W611">
        <v>849</v>
      </c>
      <c r="X611">
        <v>850</v>
      </c>
      <c r="Y611" t="s">
        <v>80</v>
      </c>
      <c r="Z611" t="s">
        <v>80</v>
      </c>
      <c r="AA611">
        <v>903</v>
      </c>
      <c r="AB611">
        <v>902</v>
      </c>
      <c r="AC611" t="s">
        <v>80</v>
      </c>
      <c r="AD611" t="s">
        <v>80</v>
      </c>
      <c r="AE611">
        <v>937</v>
      </c>
      <c r="AF611">
        <v>938</v>
      </c>
      <c r="AG611" t="s">
        <v>80</v>
      </c>
      <c r="AH611" t="s">
        <v>80</v>
      </c>
      <c r="AI611">
        <v>915</v>
      </c>
      <c r="AJ611">
        <v>911</v>
      </c>
      <c r="AK611" t="s">
        <v>80</v>
      </c>
      <c r="AL611" t="s">
        <v>80</v>
      </c>
      <c r="AM611">
        <v>873</v>
      </c>
      <c r="AN611">
        <v>878</v>
      </c>
      <c r="AO611" t="s">
        <v>80</v>
      </c>
      <c r="AP611" t="s">
        <v>80</v>
      </c>
      <c r="AQ611">
        <v>837</v>
      </c>
      <c r="AR611">
        <v>837</v>
      </c>
      <c r="AS611" t="s">
        <v>80</v>
      </c>
      <c r="AT611" t="s">
        <v>80</v>
      </c>
      <c r="AU611">
        <v>794</v>
      </c>
      <c r="AV611">
        <v>794</v>
      </c>
      <c r="AW611" t="s">
        <v>80</v>
      </c>
      <c r="AX611" t="s">
        <v>80</v>
      </c>
      <c r="AY611">
        <v>799</v>
      </c>
      <c r="AZ611">
        <v>797</v>
      </c>
      <c r="BA611" t="s">
        <v>80</v>
      </c>
      <c r="BB611" t="s">
        <v>80</v>
      </c>
      <c r="BC611" s="20">
        <f t="shared" si="107"/>
        <v>9665</v>
      </c>
      <c r="BD611" s="20">
        <f t="shared" si="108"/>
        <v>9664</v>
      </c>
      <c r="BG611">
        <v>673</v>
      </c>
      <c r="BH611">
        <v>673</v>
      </c>
      <c r="BI611" t="s">
        <v>80</v>
      </c>
      <c r="BJ611" t="s">
        <v>80</v>
      </c>
      <c r="BK611">
        <v>575</v>
      </c>
      <c r="BL611">
        <v>575</v>
      </c>
      <c r="BM611" t="s">
        <v>80</v>
      </c>
      <c r="BN611" t="s">
        <v>80</v>
      </c>
      <c r="BO611">
        <v>612</v>
      </c>
      <c r="BP611">
        <v>614</v>
      </c>
      <c r="BQ611" t="s">
        <v>80</v>
      </c>
      <c r="BR611" t="s">
        <v>80</v>
      </c>
      <c r="BS611">
        <v>684</v>
      </c>
      <c r="BT611">
        <v>683</v>
      </c>
      <c r="BU611" t="s">
        <v>80</v>
      </c>
      <c r="BV611" t="s">
        <v>80</v>
      </c>
      <c r="BW611">
        <v>767</v>
      </c>
      <c r="BX611">
        <v>768</v>
      </c>
      <c r="BY611" t="s">
        <v>80</v>
      </c>
      <c r="BZ611" t="s">
        <v>80</v>
      </c>
      <c r="CA611" s="20">
        <f t="shared" si="109"/>
        <v>3311</v>
      </c>
      <c r="CB611" s="20">
        <f t="shared" si="110"/>
        <v>3313</v>
      </c>
      <c r="CE611">
        <f t="shared" si="111"/>
        <v>12976</v>
      </c>
      <c r="CF611">
        <f t="shared" si="112"/>
        <v>12977</v>
      </c>
      <c r="CG611">
        <f t="shared" si="113"/>
        <v>0</v>
      </c>
      <c r="CH611">
        <f t="shared" si="114"/>
        <v>0</v>
      </c>
    </row>
    <row r="612" spans="1:86" hidden="1" x14ac:dyDescent="0.25">
      <c r="A612" t="s">
        <v>211</v>
      </c>
      <c r="B612" t="s">
        <v>113</v>
      </c>
      <c r="C612" t="s">
        <v>106</v>
      </c>
      <c r="D612" t="s">
        <v>107</v>
      </c>
      <c r="E612" t="s">
        <v>212</v>
      </c>
      <c r="F612" t="s">
        <v>86</v>
      </c>
      <c r="G612">
        <v>18</v>
      </c>
      <c r="H612">
        <v>16</v>
      </c>
      <c r="I612" t="s">
        <v>80</v>
      </c>
      <c r="J612" t="s">
        <v>80</v>
      </c>
      <c r="K612">
        <v>41</v>
      </c>
      <c r="L612">
        <v>43</v>
      </c>
      <c r="M612" t="s">
        <v>80</v>
      </c>
      <c r="N612" t="s">
        <v>80</v>
      </c>
      <c r="O612">
        <v>40</v>
      </c>
      <c r="P612">
        <v>38</v>
      </c>
      <c r="Q612" t="s">
        <v>80</v>
      </c>
      <c r="R612" t="s">
        <v>80</v>
      </c>
      <c r="S612">
        <v>42</v>
      </c>
      <c r="T612">
        <v>39</v>
      </c>
      <c r="U612" t="s">
        <v>80</v>
      </c>
      <c r="V612" t="s">
        <v>80</v>
      </c>
      <c r="W612">
        <v>29</v>
      </c>
      <c r="X612">
        <v>33</v>
      </c>
      <c r="Y612" t="s">
        <v>80</v>
      </c>
      <c r="Z612" t="s">
        <v>80</v>
      </c>
      <c r="AA612">
        <v>26</v>
      </c>
      <c r="AB612">
        <v>26</v>
      </c>
      <c r="AC612" t="s">
        <v>80</v>
      </c>
      <c r="AD612">
        <v>1</v>
      </c>
      <c r="AE612">
        <v>42</v>
      </c>
      <c r="AF612">
        <v>36</v>
      </c>
      <c r="AG612" t="s">
        <v>80</v>
      </c>
      <c r="AH612" t="s">
        <v>80</v>
      </c>
      <c r="AI612">
        <v>36</v>
      </c>
      <c r="AJ612">
        <v>38</v>
      </c>
      <c r="AK612" t="s">
        <v>80</v>
      </c>
      <c r="AL612" t="s">
        <v>80</v>
      </c>
      <c r="AM612">
        <v>33</v>
      </c>
      <c r="AN612">
        <v>35</v>
      </c>
      <c r="AO612" t="s">
        <v>80</v>
      </c>
      <c r="AP612" t="s">
        <v>80</v>
      </c>
      <c r="AQ612">
        <v>37</v>
      </c>
      <c r="AR612">
        <v>37</v>
      </c>
      <c r="AS612" t="s">
        <v>80</v>
      </c>
      <c r="AT612" t="s">
        <v>80</v>
      </c>
      <c r="AU612">
        <v>21</v>
      </c>
      <c r="AV612">
        <v>24</v>
      </c>
      <c r="AW612" t="s">
        <v>80</v>
      </c>
      <c r="AX612" t="s">
        <v>80</v>
      </c>
      <c r="AY612">
        <v>18</v>
      </c>
      <c r="AZ612">
        <v>18</v>
      </c>
      <c r="BA612" t="s">
        <v>80</v>
      </c>
      <c r="BB612" t="s">
        <v>80</v>
      </c>
      <c r="BC612" s="20">
        <f t="shared" si="107"/>
        <v>383</v>
      </c>
      <c r="BD612" s="20">
        <f t="shared" si="108"/>
        <v>383</v>
      </c>
      <c r="BG612">
        <v>29</v>
      </c>
      <c r="BH612">
        <v>25</v>
      </c>
      <c r="BI612" t="s">
        <v>80</v>
      </c>
      <c r="BJ612" t="s">
        <v>80</v>
      </c>
      <c r="BK612">
        <v>24</v>
      </c>
      <c r="BL612">
        <v>23</v>
      </c>
      <c r="BM612" t="s">
        <v>80</v>
      </c>
      <c r="BN612" t="s">
        <v>80</v>
      </c>
      <c r="BO612">
        <v>38</v>
      </c>
      <c r="BP612">
        <v>40</v>
      </c>
      <c r="BQ612" t="s">
        <v>80</v>
      </c>
      <c r="BR612">
        <v>1</v>
      </c>
      <c r="BS612">
        <v>21</v>
      </c>
      <c r="BT612">
        <v>22</v>
      </c>
      <c r="BU612" t="s">
        <v>80</v>
      </c>
      <c r="BV612" t="s">
        <v>80</v>
      </c>
      <c r="BW612">
        <v>17</v>
      </c>
      <c r="BX612">
        <v>19</v>
      </c>
      <c r="BY612" t="s">
        <v>80</v>
      </c>
      <c r="BZ612" t="s">
        <v>80</v>
      </c>
      <c r="CA612" s="20">
        <f t="shared" si="109"/>
        <v>129</v>
      </c>
      <c r="CB612" s="20">
        <f t="shared" si="110"/>
        <v>129</v>
      </c>
      <c r="CE612">
        <f t="shared" si="111"/>
        <v>512</v>
      </c>
      <c r="CF612">
        <f t="shared" si="112"/>
        <v>512</v>
      </c>
      <c r="CG612">
        <f t="shared" si="113"/>
        <v>0</v>
      </c>
      <c r="CH612">
        <f t="shared" si="114"/>
        <v>0</v>
      </c>
    </row>
    <row r="613" spans="1:86" hidden="1" x14ac:dyDescent="0.25">
      <c r="A613" t="s">
        <v>213</v>
      </c>
      <c r="B613" t="s">
        <v>214</v>
      </c>
      <c r="C613" t="s">
        <v>201</v>
      </c>
      <c r="D613" t="s">
        <v>202</v>
      </c>
      <c r="E613" t="s">
        <v>215</v>
      </c>
      <c r="F613" t="s">
        <v>92</v>
      </c>
      <c r="G613">
        <v>32</v>
      </c>
      <c r="H613">
        <v>32</v>
      </c>
      <c r="I613" t="s">
        <v>80</v>
      </c>
      <c r="J613" t="s">
        <v>80</v>
      </c>
      <c r="K613">
        <v>30</v>
      </c>
      <c r="L613">
        <v>30</v>
      </c>
      <c r="M613" t="s">
        <v>80</v>
      </c>
      <c r="N613" t="s">
        <v>80</v>
      </c>
      <c r="O613">
        <v>36</v>
      </c>
      <c r="P613">
        <v>36</v>
      </c>
      <c r="Q613" t="s">
        <v>80</v>
      </c>
      <c r="R613" t="s">
        <v>80</v>
      </c>
      <c r="S613">
        <v>33</v>
      </c>
      <c r="T613">
        <v>33</v>
      </c>
      <c r="U613" t="s">
        <v>80</v>
      </c>
      <c r="V613" t="s">
        <v>80</v>
      </c>
      <c r="W613">
        <v>58</v>
      </c>
      <c r="X613">
        <v>58</v>
      </c>
      <c r="Y613" t="s">
        <v>80</v>
      </c>
      <c r="Z613" t="s">
        <v>80</v>
      </c>
      <c r="AA613">
        <v>39</v>
      </c>
      <c r="AB613">
        <v>39</v>
      </c>
      <c r="AC613" t="s">
        <v>80</v>
      </c>
      <c r="AD613" t="s">
        <v>80</v>
      </c>
      <c r="AE613">
        <v>20</v>
      </c>
      <c r="AF613">
        <v>20</v>
      </c>
      <c r="AG613" t="s">
        <v>80</v>
      </c>
      <c r="AH613" t="s">
        <v>80</v>
      </c>
      <c r="AI613">
        <v>16</v>
      </c>
      <c r="AJ613">
        <v>16</v>
      </c>
      <c r="AK613" t="s">
        <v>80</v>
      </c>
      <c r="AL613" t="s">
        <v>80</v>
      </c>
      <c r="AM613">
        <v>30</v>
      </c>
      <c r="AN613">
        <v>30</v>
      </c>
      <c r="AO613" t="s">
        <v>80</v>
      </c>
      <c r="AP613" t="s">
        <v>80</v>
      </c>
      <c r="AQ613">
        <v>42</v>
      </c>
      <c r="AR613">
        <v>42</v>
      </c>
      <c r="AS613" t="s">
        <v>80</v>
      </c>
      <c r="AT613" t="s">
        <v>80</v>
      </c>
      <c r="AU613">
        <v>37</v>
      </c>
      <c r="AV613">
        <v>37</v>
      </c>
      <c r="AW613" t="s">
        <v>80</v>
      </c>
      <c r="AX613" t="s">
        <v>80</v>
      </c>
      <c r="AY613">
        <v>24</v>
      </c>
      <c r="AZ613">
        <v>24</v>
      </c>
      <c r="BA613" t="s">
        <v>80</v>
      </c>
      <c r="BB613" t="s">
        <v>80</v>
      </c>
      <c r="BC613" s="20">
        <f t="shared" si="107"/>
        <v>397</v>
      </c>
      <c r="BD613" s="20">
        <f t="shared" si="108"/>
        <v>397</v>
      </c>
      <c r="BG613">
        <v>25</v>
      </c>
      <c r="BH613">
        <v>25</v>
      </c>
      <c r="BI613" t="s">
        <v>80</v>
      </c>
      <c r="BJ613" t="s">
        <v>80</v>
      </c>
      <c r="BK613">
        <v>42</v>
      </c>
      <c r="BL613">
        <v>42</v>
      </c>
      <c r="BM613" t="s">
        <v>80</v>
      </c>
      <c r="BN613" t="s">
        <v>80</v>
      </c>
      <c r="BO613">
        <v>35</v>
      </c>
      <c r="BP613">
        <v>35</v>
      </c>
      <c r="BQ613" t="s">
        <v>80</v>
      </c>
      <c r="BR613" t="s">
        <v>80</v>
      </c>
      <c r="BS613">
        <v>21</v>
      </c>
      <c r="BT613">
        <v>21</v>
      </c>
      <c r="BU613" t="s">
        <v>80</v>
      </c>
      <c r="BV613" t="s">
        <v>80</v>
      </c>
      <c r="BW613">
        <v>48</v>
      </c>
      <c r="BX613">
        <v>48</v>
      </c>
      <c r="BY613" t="s">
        <v>80</v>
      </c>
      <c r="BZ613" t="s">
        <v>80</v>
      </c>
      <c r="CA613" s="20">
        <f t="shared" si="109"/>
        <v>171</v>
      </c>
      <c r="CB613" s="20">
        <f t="shared" si="110"/>
        <v>171</v>
      </c>
      <c r="CE613">
        <f t="shared" si="111"/>
        <v>568</v>
      </c>
      <c r="CF613">
        <f t="shared" si="112"/>
        <v>568</v>
      </c>
      <c r="CG613">
        <f t="shared" si="113"/>
        <v>0</v>
      </c>
      <c r="CH613">
        <f t="shared" si="114"/>
        <v>0</v>
      </c>
    </row>
    <row r="614" spans="1:86" hidden="1" x14ac:dyDescent="0.25">
      <c r="A614" t="s">
        <v>213</v>
      </c>
      <c r="B614" t="s">
        <v>214</v>
      </c>
      <c r="C614" t="s">
        <v>201</v>
      </c>
      <c r="D614" t="s">
        <v>202</v>
      </c>
      <c r="E614" t="s">
        <v>215</v>
      </c>
      <c r="F614" t="s">
        <v>86</v>
      </c>
      <c r="G614" t="s">
        <v>80</v>
      </c>
      <c r="H614" t="s">
        <v>80</v>
      </c>
      <c r="I614" t="s">
        <v>80</v>
      </c>
      <c r="J614" t="s">
        <v>80</v>
      </c>
      <c r="K614" t="s">
        <v>80</v>
      </c>
      <c r="L614" t="s">
        <v>80</v>
      </c>
      <c r="M614" t="s">
        <v>80</v>
      </c>
      <c r="N614" t="s">
        <v>80</v>
      </c>
      <c r="O614" t="s">
        <v>80</v>
      </c>
      <c r="P614" t="s">
        <v>80</v>
      </c>
      <c r="Q614" t="s">
        <v>80</v>
      </c>
      <c r="R614" t="s">
        <v>80</v>
      </c>
      <c r="S614" t="s">
        <v>80</v>
      </c>
      <c r="T614" t="s">
        <v>80</v>
      </c>
      <c r="U614" t="s">
        <v>80</v>
      </c>
      <c r="V614" t="s">
        <v>80</v>
      </c>
      <c r="W614" t="s">
        <v>80</v>
      </c>
      <c r="X614" t="s">
        <v>80</v>
      </c>
      <c r="Y614" t="s">
        <v>80</v>
      </c>
      <c r="Z614" t="s">
        <v>80</v>
      </c>
      <c r="AA614" t="s">
        <v>80</v>
      </c>
      <c r="AB614" t="s">
        <v>80</v>
      </c>
      <c r="AC614" t="s">
        <v>80</v>
      </c>
      <c r="AD614" t="s">
        <v>80</v>
      </c>
      <c r="AE614" t="s">
        <v>80</v>
      </c>
      <c r="AF614" t="s">
        <v>80</v>
      </c>
      <c r="AG614" t="s">
        <v>80</v>
      </c>
      <c r="AH614" t="s">
        <v>80</v>
      </c>
      <c r="AI614" t="s">
        <v>80</v>
      </c>
      <c r="AJ614" t="s">
        <v>80</v>
      </c>
      <c r="AK614" t="s">
        <v>80</v>
      </c>
      <c r="AL614" t="s">
        <v>80</v>
      </c>
      <c r="AM614" t="s">
        <v>80</v>
      </c>
      <c r="AN614" t="s">
        <v>80</v>
      </c>
      <c r="AO614" t="s">
        <v>80</v>
      </c>
      <c r="AP614" t="s">
        <v>80</v>
      </c>
      <c r="AQ614" t="s">
        <v>80</v>
      </c>
      <c r="AR614" t="s">
        <v>80</v>
      </c>
      <c r="AS614" t="s">
        <v>80</v>
      </c>
      <c r="AT614" t="s">
        <v>80</v>
      </c>
      <c r="AU614" t="s">
        <v>80</v>
      </c>
      <c r="AV614" t="s">
        <v>80</v>
      </c>
      <c r="AW614" t="s">
        <v>80</v>
      </c>
      <c r="AX614" t="s">
        <v>80</v>
      </c>
      <c r="AY614" t="s">
        <v>80</v>
      </c>
      <c r="AZ614" t="s">
        <v>80</v>
      </c>
      <c r="BA614" t="s">
        <v>80</v>
      </c>
      <c r="BB614" t="s">
        <v>80</v>
      </c>
      <c r="BG614" t="s">
        <v>80</v>
      </c>
      <c r="BH614" t="s">
        <v>80</v>
      </c>
      <c r="BI614" t="s">
        <v>80</v>
      </c>
      <c r="BJ614" t="s">
        <v>80</v>
      </c>
      <c r="BK614">
        <v>12</v>
      </c>
      <c r="BL614">
        <v>12</v>
      </c>
      <c r="BM614" t="s">
        <v>80</v>
      </c>
      <c r="BN614" t="s">
        <v>80</v>
      </c>
      <c r="BO614">
        <v>14</v>
      </c>
      <c r="BP614">
        <v>14</v>
      </c>
      <c r="BQ614" t="s">
        <v>80</v>
      </c>
      <c r="BR614" t="s">
        <v>80</v>
      </c>
      <c r="BS614">
        <v>31</v>
      </c>
      <c r="BT614">
        <v>30</v>
      </c>
      <c r="BU614" t="s">
        <v>80</v>
      </c>
      <c r="BV614" t="s">
        <v>80</v>
      </c>
      <c r="BW614">
        <v>29</v>
      </c>
      <c r="BX614">
        <v>30</v>
      </c>
      <c r="BY614" t="s">
        <v>80</v>
      </c>
      <c r="BZ614" t="s">
        <v>80</v>
      </c>
      <c r="CE614">
        <f t="shared" si="111"/>
        <v>0</v>
      </c>
      <c r="CF614">
        <f t="shared" si="112"/>
        <v>0</v>
      </c>
      <c r="CG614">
        <f t="shared" si="113"/>
        <v>0</v>
      </c>
      <c r="CH614">
        <f t="shared" si="114"/>
        <v>0</v>
      </c>
    </row>
    <row r="615" spans="1:86" hidden="1" x14ac:dyDescent="0.25">
      <c r="A615" t="s">
        <v>199</v>
      </c>
      <c r="B615" t="s">
        <v>200</v>
      </c>
      <c r="C615" t="s">
        <v>201</v>
      </c>
      <c r="D615" t="s">
        <v>202</v>
      </c>
      <c r="E615" t="s">
        <v>203</v>
      </c>
      <c r="F615" t="s">
        <v>184</v>
      </c>
      <c r="G615">
        <v>67</v>
      </c>
      <c r="H615">
        <v>62</v>
      </c>
      <c r="I615" t="s">
        <v>80</v>
      </c>
      <c r="J615" t="s">
        <v>80</v>
      </c>
      <c r="K615">
        <v>82</v>
      </c>
      <c r="L615">
        <v>69</v>
      </c>
      <c r="M615" t="s">
        <v>80</v>
      </c>
      <c r="N615" t="s">
        <v>80</v>
      </c>
      <c r="O615">
        <v>51</v>
      </c>
      <c r="P615">
        <v>63</v>
      </c>
      <c r="Q615">
        <v>1</v>
      </c>
      <c r="R615" t="s">
        <v>80</v>
      </c>
      <c r="S615">
        <v>39</v>
      </c>
      <c r="T615">
        <v>41</v>
      </c>
      <c r="U615" t="s">
        <v>80</v>
      </c>
      <c r="V615" t="s">
        <v>80</v>
      </c>
      <c r="W615">
        <v>68</v>
      </c>
      <c r="X615">
        <v>63</v>
      </c>
      <c r="Y615" t="s">
        <v>80</v>
      </c>
      <c r="Z615" t="s">
        <v>80</v>
      </c>
      <c r="AA615">
        <v>65</v>
      </c>
      <c r="AB615">
        <v>67</v>
      </c>
      <c r="AC615" t="s">
        <v>80</v>
      </c>
      <c r="AD615" t="s">
        <v>80</v>
      </c>
      <c r="AE615">
        <v>50</v>
      </c>
      <c r="AF615">
        <v>50</v>
      </c>
      <c r="AG615" t="s">
        <v>80</v>
      </c>
      <c r="AH615" t="s">
        <v>80</v>
      </c>
      <c r="AI615">
        <v>61</v>
      </c>
      <c r="AJ615">
        <v>60</v>
      </c>
      <c r="AK615">
        <v>1</v>
      </c>
      <c r="AL615" t="s">
        <v>80</v>
      </c>
      <c r="AM615">
        <v>67</v>
      </c>
      <c r="AN615">
        <v>67</v>
      </c>
      <c r="AO615" t="s">
        <v>80</v>
      </c>
      <c r="AP615" t="s">
        <v>80</v>
      </c>
      <c r="AQ615">
        <v>68</v>
      </c>
      <c r="AR615">
        <v>70</v>
      </c>
      <c r="AS615" t="s">
        <v>80</v>
      </c>
      <c r="AT615" t="s">
        <v>80</v>
      </c>
      <c r="AU615">
        <v>43</v>
      </c>
      <c r="AV615">
        <v>37</v>
      </c>
      <c r="AW615" t="s">
        <v>80</v>
      </c>
      <c r="AX615" t="s">
        <v>80</v>
      </c>
      <c r="AY615">
        <v>88</v>
      </c>
      <c r="AZ615">
        <v>90</v>
      </c>
      <c r="BA615" t="s">
        <v>80</v>
      </c>
      <c r="BB615" t="s">
        <v>80</v>
      </c>
      <c r="BC615" s="20">
        <f t="shared" si="107"/>
        <v>749</v>
      </c>
      <c r="BD615" s="20">
        <f t="shared" si="108"/>
        <v>739</v>
      </c>
      <c r="BG615">
        <v>109</v>
      </c>
      <c r="BH615">
        <v>106</v>
      </c>
      <c r="BI615" t="s">
        <v>80</v>
      </c>
      <c r="BJ615" t="s">
        <v>80</v>
      </c>
      <c r="BK615">
        <v>66</v>
      </c>
      <c r="BL615">
        <v>70</v>
      </c>
      <c r="BM615" t="s">
        <v>80</v>
      </c>
      <c r="BN615" t="s">
        <v>80</v>
      </c>
      <c r="BO615">
        <v>72</v>
      </c>
      <c r="BP615">
        <v>67</v>
      </c>
      <c r="BQ615" t="s">
        <v>80</v>
      </c>
      <c r="BR615" t="s">
        <v>80</v>
      </c>
      <c r="BS615">
        <v>59</v>
      </c>
      <c r="BT615">
        <v>67</v>
      </c>
      <c r="BU615" t="s">
        <v>80</v>
      </c>
      <c r="BV615" t="s">
        <v>80</v>
      </c>
      <c r="BW615">
        <v>56</v>
      </c>
      <c r="BX615">
        <v>62</v>
      </c>
      <c r="BY615" t="s">
        <v>80</v>
      </c>
      <c r="BZ615" t="s">
        <v>80</v>
      </c>
      <c r="CA615" s="20">
        <f t="shared" si="109"/>
        <v>362</v>
      </c>
      <c r="CB615" s="20">
        <f t="shared" si="110"/>
        <v>372</v>
      </c>
      <c r="CE615">
        <f t="shared" si="111"/>
        <v>1111</v>
      </c>
      <c r="CF615">
        <f t="shared" si="112"/>
        <v>1111</v>
      </c>
      <c r="CG615">
        <f t="shared" si="113"/>
        <v>0</v>
      </c>
      <c r="CH615">
        <f t="shared" si="114"/>
        <v>0</v>
      </c>
    </row>
    <row r="616" spans="1:86" hidden="1" x14ac:dyDescent="0.25">
      <c r="A616" t="s">
        <v>296</v>
      </c>
      <c r="B616" t="s">
        <v>297</v>
      </c>
      <c r="C616" t="s">
        <v>201</v>
      </c>
      <c r="D616" t="s">
        <v>202</v>
      </c>
      <c r="E616" t="s">
        <v>298</v>
      </c>
      <c r="F616" t="s">
        <v>86</v>
      </c>
      <c r="G616">
        <v>8</v>
      </c>
      <c r="H616">
        <v>6</v>
      </c>
      <c r="I616" t="s">
        <v>80</v>
      </c>
      <c r="J616" t="s">
        <v>80</v>
      </c>
      <c r="K616">
        <v>16</v>
      </c>
      <c r="L616">
        <v>19</v>
      </c>
      <c r="M616">
        <v>1</v>
      </c>
      <c r="N616" t="s">
        <v>80</v>
      </c>
      <c r="O616">
        <v>16</v>
      </c>
      <c r="P616">
        <v>15</v>
      </c>
      <c r="Q616" t="s">
        <v>80</v>
      </c>
      <c r="R616" t="s">
        <v>80</v>
      </c>
      <c r="S616">
        <v>12</v>
      </c>
      <c r="T616">
        <v>12</v>
      </c>
      <c r="U616" t="s">
        <v>80</v>
      </c>
      <c r="V616" t="s">
        <v>80</v>
      </c>
      <c r="W616">
        <v>22</v>
      </c>
      <c r="X616">
        <v>22</v>
      </c>
      <c r="Y616" t="s">
        <v>80</v>
      </c>
      <c r="Z616" t="s">
        <v>80</v>
      </c>
      <c r="AA616">
        <v>17</v>
      </c>
      <c r="AB616">
        <v>15</v>
      </c>
      <c r="AC616" t="s">
        <v>80</v>
      </c>
      <c r="AD616" t="s">
        <v>80</v>
      </c>
      <c r="AE616">
        <v>24</v>
      </c>
      <c r="AF616">
        <v>25</v>
      </c>
      <c r="AG616" t="s">
        <v>80</v>
      </c>
      <c r="AH616" t="s">
        <v>80</v>
      </c>
      <c r="AI616">
        <v>10</v>
      </c>
      <c r="AJ616">
        <v>11</v>
      </c>
      <c r="AK616" t="s">
        <v>80</v>
      </c>
      <c r="AL616" t="s">
        <v>80</v>
      </c>
      <c r="AM616">
        <v>10</v>
      </c>
      <c r="AN616">
        <v>8</v>
      </c>
      <c r="AO616" t="s">
        <v>80</v>
      </c>
      <c r="AP616" t="s">
        <v>80</v>
      </c>
      <c r="AQ616">
        <v>27</v>
      </c>
      <c r="AR616">
        <v>30</v>
      </c>
      <c r="AS616" t="s">
        <v>80</v>
      </c>
      <c r="AT616" t="s">
        <v>80</v>
      </c>
      <c r="AU616">
        <v>12</v>
      </c>
      <c r="AV616">
        <v>10</v>
      </c>
      <c r="AW616" t="s">
        <v>80</v>
      </c>
      <c r="AX616" t="s">
        <v>80</v>
      </c>
      <c r="AY616">
        <v>19</v>
      </c>
      <c r="AZ616">
        <v>21</v>
      </c>
      <c r="BA616" t="s">
        <v>80</v>
      </c>
      <c r="BB616" t="s">
        <v>80</v>
      </c>
      <c r="BC616" s="20">
        <f t="shared" si="107"/>
        <v>193</v>
      </c>
      <c r="BD616" s="20">
        <f t="shared" si="108"/>
        <v>194</v>
      </c>
      <c r="BG616">
        <v>12</v>
      </c>
      <c r="BH616">
        <v>10</v>
      </c>
      <c r="BI616" t="s">
        <v>80</v>
      </c>
      <c r="BJ616" t="s">
        <v>80</v>
      </c>
      <c r="BK616">
        <v>18</v>
      </c>
      <c r="BL616">
        <v>20</v>
      </c>
      <c r="BM616" t="s">
        <v>80</v>
      </c>
      <c r="BN616" t="s">
        <v>80</v>
      </c>
      <c r="BO616">
        <v>20</v>
      </c>
      <c r="BP616">
        <v>17</v>
      </c>
      <c r="BQ616" t="s">
        <v>80</v>
      </c>
      <c r="BR616" t="s">
        <v>80</v>
      </c>
      <c r="BS616">
        <v>7</v>
      </c>
      <c r="BT616">
        <v>10</v>
      </c>
      <c r="BU616" t="s">
        <v>80</v>
      </c>
      <c r="BV616" t="s">
        <v>80</v>
      </c>
      <c r="BW616">
        <v>8</v>
      </c>
      <c r="BX616">
        <v>8</v>
      </c>
      <c r="BY616" t="s">
        <v>80</v>
      </c>
      <c r="BZ616" t="s">
        <v>80</v>
      </c>
      <c r="CA616" s="20">
        <f t="shared" si="109"/>
        <v>65</v>
      </c>
      <c r="CB616" s="20">
        <f t="shared" si="110"/>
        <v>65</v>
      </c>
      <c r="CE616">
        <f t="shared" si="111"/>
        <v>258</v>
      </c>
      <c r="CF616">
        <f t="shared" si="112"/>
        <v>259</v>
      </c>
      <c r="CG616">
        <f t="shared" si="113"/>
        <v>0</v>
      </c>
      <c r="CH616">
        <f t="shared" si="114"/>
        <v>0</v>
      </c>
    </row>
    <row r="617" spans="1:86" hidden="1" x14ac:dyDescent="0.25">
      <c r="A617" t="s">
        <v>204</v>
      </c>
      <c r="B617" t="s">
        <v>205</v>
      </c>
      <c r="C617" t="s">
        <v>201</v>
      </c>
      <c r="D617" t="s">
        <v>202</v>
      </c>
      <c r="E617" t="s">
        <v>206</v>
      </c>
      <c r="F617" t="s">
        <v>92</v>
      </c>
      <c r="G617">
        <v>842</v>
      </c>
      <c r="H617">
        <v>842</v>
      </c>
      <c r="I617" t="s">
        <v>80</v>
      </c>
      <c r="J617" t="s">
        <v>80</v>
      </c>
      <c r="K617">
        <v>835</v>
      </c>
      <c r="L617">
        <v>833</v>
      </c>
      <c r="M617" t="s">
        <v>80</v>
      </c>
      <c r="N617" t="s">
        <v>80</v>
      </c>
      <c r="O617">
        <v>1041</v>
      </c>
      <c r="P617">
        <v>1042</v>
      </c>
      <c r="Q617" t="s">
        <v>80</v>
      </c>
      <c r="R617" t="s">
        <v>80</v>
      </c>
      <c r="S617">
        <v>1126</v>
      </c>
      <c r="T617">
        <v>1125</v>
      </c>
      <c r="U617" t="s">
        <v>80</v>
      </c>
      <c r="V617" t="s">
        <v>80</v>
      </c>
      <c r="W617">
        <v>1524</v>
      </c>
      <c r="X617">
        <v>1518</v>
      </c>
      <c r="Y617" t="s">
        <v>80</v>
      </c>
      <c r="Z617" t="s">
        <v>80</v>
      </c>
      <c r="AA617">
        <v>1406</v>
      </c>
      <c r="AB617">
        <v>1412</v>
      </c>
      <c r="AC617" t="s">
        <v>80</v>
      </c>
      <c r="AD617" t="s">
        <v>80</v>
      </c>
      <c r="AE617">
        <v>1104</v>
      </c>
      <c r="AF617">
        <v>1105</v>
      </c>
      <c r="AG617" t="s">
        <v>80</v>
      </c>
      <c r="AH617" t="s">
        <v>80</v>
      </c>
      <c r="AI617">
        <v>1099</v>
      </c>
      <c r="AJ617">
        <v>1098</v>
      </c>
      <c r="AK617" t="s">
        <v>80</v>
      </c>
      <c r="AL617" t="s">
        <v>80</v>
      </c>
      <c r="AM617">
        <v>1311</v>
      </c>
      <c r="AN617">
        <v>1313</v>
      </c>
      <c r="AO617" t="s">
        <v>80</v>
      </c>
      <c r="AP617" t="s">
        <v>80</v>
      </c>
      <c r="AQ617">
        <v>1260</v>
      </c>
      <c r="AR617">
        <v>1259</v>
      </c>
      <c r="AS617" t="s">
        <v>80</v>
      </c>
      <c r="AT617" t="s">
        <v>80</v>
      </c>
      <c r="AU617">
        <v>1015</v>
      </c>
      <c r="AV617">
        <v>1015</v>
      </c>
      <c r="AW617" t="s">
        <v>80</v>
      </c>
      <c r="AX617" t="s">
        <v>80</v>
      </c>
      <c r="AY617">
        <v>963</v>
      </c>
      <c r="AZ617">
        <v>961</v>
      </c>
      <c r="BA617" t="s">
        <v>80</v>
      </c>
      <c r="BB617" t="s">
        <v>80</v>
      </c>
      <c r="BC617" s="20">
        <f t="shared" si="107"/>
        <v>13526</v>
      </c>
      <c r="BD617" s="20">
        <f t="shared" si="108"/>
        <v>13523</v>
      </c>
      <c r="BG617">
        <v>1026</v>
      </c>
      <c r="BH617">
        <v>1025</v>
      </c>
      <c r="BI617" t="s">
        <v>80</v>
      </c>
      <c r="BJ617" t="s">
        <v>80</v>
      </c>
      <c r="BK617">
        <v>954</v>
      </c>
      <c r="BL617">
        <v>957</v>
      </c>
      <c r="BM617" t="s">
        <v>80</v>
      </c>
      <c r="BN617" t="s">
        <v>80</v>
      </c>
      <c r="BO617">
        <v>1082</v>
      </c>
      <c r="BP617">
        <v>1080</v>
      </c>
      <c r="BQ617" t="s">
        <v>80</v>
      </c>
      <c r="BR617" t="s">
        <v>80</v>
      </c>
      <c r="BS617">
        <v>998</v>
      </c>
      <c r="BT617">
        <v>997</v>
      </c>
      <c r="BU617" t="s">
        <v>80</v>
      </c>
      <c r="BV617" t="s">
        <v>80</v>
      </c>
      <c r="BW617">
        <v>658</v>
      </c>
      <c r="BX617">
        <v>662</v>
      </c>
      <c r="BY617" t="s">
        <v>80</v>
      </c>
      <c r="BZ617" t="s">
        <v>80</v>
      </c>
      <c r="CA617" s="20">
        <f t="shared" si="109"/>
        <v>4718</v>
      </c>
      <c r="CB617" s="20">
        <f t="shared" si="110"/>
        <v>4721</v>
      </c>
      <c r="CE617">
        <f t="shared" si="111"/>
        <v>18244</v>
      </c>
      <c r="CF617">
        <f t="shared" si="112"/>
        <v>18244</v>
      </c>
      <c r="CG617">
        <f t="shared" si="113"/>
        <v>0</v>
      </c>
      <c r="CH617">
        <f t="shared" si="114"/>
        <v>0</v>
      </c>
    </row>
    <row r="618" spans="1:86" hidden="1" x14ac:dyDescent="0.25">
      <c r="A618" t="s">
        <v>204</v>
      </c>
      <c r="B618" t="s">
        <v>205</v>
      </c>
      <c r="C618" t="s">
        <v>201</v>
      </c>
      <c r="D618" t="s">
        <v>202</v>
      </c>
      <c r="E618" t="s">
        <v>206</v>
      </c>
      <c r="F618" t="s">
        <v>184</v>
      </c>
      <c r="G618">
        <v>20</v>
      </c>
      <c r="H618">
        <v>19</v>
      </c>
      <c r="I618" t="s">
        <v>80</v>
      </c>
      <c r="J618">
        <v>1</v>
      </c>
      <c r="K618">
        <v>38</v>
      </c>
      <c r="L618">
        <v>30</v>
      </c>
      <c r="M618" t="s">
        <v>80</v>
      </c>
      <c r="N618" t="s">
        <v>80</v>
      </c>
      <c r="O618">
        <v>36</v>
      </c>
      <c r="P618">
        <v>40</v>
      </c>
      <c r="Q618" t="s">
        <v>80</v>
      </c>
      <c r="R618" t="s">
        <v>80</v>
      </c>
      <c r="S618">
        <v>45</v>
      </c>
      <c r="T618">
        <v>44</v>
      </c>
      <c r="U618" t="s">
        <v>80</v>
      </c>
      <c r="V618">
        <v>2</v>
      </c>
      <c r="W618">
        <v>29</v>
      </c>
      <c r="X618">
        <v>30</v>
      </c>
      <c r="Y618" t="s">
        <v>80</v>
      </c>
      <c r="Z618" t="s">
        <v>80</v>
      </c>
      <c r="AA618">
        <v>35</v>
      </c>
      <c r="AB618">
        <v>36</v>
      </c>
      <c r="AC618" t="s">
        <v>80</v>
      </c>
      <c r="AD618" t="s">
        <v>80</v>
      </c>
      <c r="AE618">
        <v>67</v>
      </c>
      <c r="AF618">
        <v>64</v>
      </c>
      <c r="AG618" t="s">
        <v>80</v>
      </c>
      <c r="AH618">
        <v>2</v>
      </c>
      <c r="AI618">
        <v>58</v>
      </c>
      <c r="AJ618">
        <v>58</v>
      </c>
      <c r="AK618" t="s">
        <v>80</v>
      </c>
      <c r="AL618">
        <v>2</v>
      </c>
      <c r="AM618">
        <v>57</v>
      </c>
      <c r="AN618">
        <v>60</v>
      </c>
      <c r="AO618" t="s">
        <v>80</v>
      </c>
      <c r="AP618">
        <v>2</v>
      </c>
      <c r="AQ618">
        <v>64</v>
      </c>
      <c r="AR618">
        <v>61</v>
      </c>
      <c r="AS618" t="s">
        <v>80</v>
      </c>
      <c r="AT618">
        <v>2</v>
      </c>
      <c r="AU618">
        <v>44</v>
      </c>
      <c r="AV618">
        <v>46</v>
      </c>
      <c r="AW618" t="s">
        <v>80</v>
      </c>
      <c r="AX618">
        <v>2</v>
      </c>
      <c r="AY618">
        <v>73</v>
      </c>
      <c r="AZ618">
        <v>64</v>
      </c>
      <c r="BA618" t="s">
        <v>80</v>
      </c>
      <c r="BB618">
        <v>4</v>
      </c>
      <c r="BC618" s="20">
        <f t="shared" si="107"/>
        <v>566</v>
      </c>
      <c r="BD618" s="20">
        <f t="shared" si="108"/>
        <v>552</v>
      </c>
      <c r="BG618">
        <v>143</v>
      </c>
      <c r="BH618">
        <v>137</v>
      </c>
      <c r="BI618">
        <v>1</v>
      </c>
      <c r="BJ618">
        <v>1</v>
      </c>
      <c r="BK618">
        <v>74</v>
      </c>
      <c r="BL618">
        <v>79</v>
      </c>
      <c r="BM618">
        <v>2</v>
      </c>
      <c r="BN618">
        <v>1</v>
      </c>
      <c r="BO618">
        <v>67</v>
      </c>
      <c r="BP618">
        <v>72</v>
      </c>
      <c r="BQ618">
        <v>1</v>
      </c>
      <c r="BR618">
        <v>2</v>
      </c>
      <c r="BS618">
        <v>77</v>
      </c>
      <c r="BT618">
        <v>77</v>
      </c>
      <c r="BU618">
        <v>1</v>
      </c>
      <c r="BV618">
        <v>3</v>
      </c>
      <c r="BW618">
        <v>66</v>
      </c>
      <c r="BX618">
        <v>76</v>
      </c>
      <c r="BY618" t="s">
        <v>80</v>
      </c>
      <c r="BZ618">
        <v>3</v>
      </c>
      <c r="CA618" s="20">
        <f t="shared" si="109"/>
        <v>427</v>
      </c>
      <c r="CB618" s="20">
        <f t="shared" si="110"/>
        <v>441</v>
      </c>
      <c r="CD618" s="20">
        <f t="shared" si="118"/>
        <v>10</v>
      </c>
      <c r="CE618">
        <f t="shared" si="111"/>
        <v>993</v>
      </c>
      <c r="CF618">
        <f t="shared" si="112"/>
        <v>993</v>
      </c>
      <c r="CG618">
        <f t="shared" si="113"/>
        <v>0</v>
      </c>
      <c r="CH618">
        <f t="shared" si="114"/>
        <v>10</v>
      </c>
    </row>
    <row r="619" spans="1:86" hidden="1" x14ac:dyDescent="0.25">
      <c r="A619" t="s">
        <v>216</v>
      </c>
      <c r="B619" t="s">
        <v>113</v>
      </c>
      <c r="C619" t="s">
        <v>181</v>
      </c>
      <c r="D619" t="s">
        <v>217</v>
      </c>
      <c r="E619" t="s">
        <v>218</v>
      </c>
      <c r="F619" t="s">
        <v>92</v>
      </c>
      <c r="G619" t="s">
        <v>80</v>
      </c>
      <c r="H619" t="s">
        <v>80</v>
      </c>
      <c r="I619" t="s">
        <v>80</v>
      </c>
      <c r="J619" t="s">
        <v>80</v>
      </c>
      <c r="K619" t="s">
        <v>80</v>
      </c>
      <c r="L619" t="s">
        <v>80</v>
      </c>
      <c r="M619" t="s">
        <v>80</v>
      </c>
      <c r="N619" t="s">
        <v>80</v>
      </c>
      <c r="O619" t="s">
        <v>80</v>
      </c>
      <c r="P619" t="s">
        <v>80</v>
      </c>
      <c r="Q619" t="s">
        <v>80</v>
      </c>
      <c r="R619" t="s">
        <v>80</v>
      </c>
      <c r="S619" t="s">
        <v>80</v>
      </c>
      <c r="T619" t="s">
        <v>80</v>
      </c>
      <c r="U619" t="s">
        <v>80</v>
      </c>
      <c r="V619" t="s">
        <v>80</v>
      </c>
      <c r="W619" t="s">
        <v>80</v>
      </c>
      <c r="X619" t="s">
        <v>80</v>
      </c>
      <c r="Y619" t="s">
        <v>80</v>
      </c>
      <c r="Z619" t="s">
        <v>80</v>
      </c>
      <c r="AA619" t="s">
        <v>80</v>
      </c>
      <c r="AB619" t="s">
        <v>80</v>
      </c>
      <c r="AC619" t="s">
        <v>80</v>
      </c>
      <c r="AD619" t="s">
        <v>80</v>
      </c>
      <c r="AE619" t="s">
        <v>80</v>
      </c>
      <c r="AF619" t="s">
        <v>80</v>
      </c>
      <c r="AG619" t="s">
        <v>80</v>
      </c>
      <c r="AH619" t="s">
        <v>80</v>
      </c>
      <c r="AI619" t="s">
        <v>80</v>
      </c>
      <c r="AJ619" t="s">
        <v>80</v>
      </c>
      <c r="AK619" t="s">
        <v>80</v>
      </c>
      <c r="AL619" t="s">
        <v>80</v>
      </c>
      <c r="AM619" t="s">
        <v>80</v>
      </c>
      <c r="AN619" t="s">
        <v>80</v>
      </c>
      <c r="AO619" t="s">
        <v>80</v>
      </c>
      <c r="AP619" t="s">
        <v>80</v>
      </c>
      <c r="AQ619" t="s">
        <v>80</v>
      </c>
      <c r="AR619" t="s">
        <v>80</v>
      </c>
      <c r="AS619" t="s">
        <v>80</v>
      </c>
      <c r="AT619" t="s">
        <v>80</v>
      </c>
      <c r="AU619" t="s">
        <v>80</v>
      </c>
      <c r="AV619" t="s">
        <v>80</v>
      </c>
      <c r="AW619" t="s">
        <v>80</v>
      </c>
      <c r="AX619" t="s">
        <v>80</v>
      </c>
      <c r="AY619">
        <v>174</v>
      </c>
      <c r="AZ619">
        <v>173</v>
      </c>
      <c r="BA619" t="s">
        <v>80</v>
      </c>
      <c r="BB619" t="s">
        <v>80</v>
      </c>
      <c r="BG619">
        <v>225</v>
      </c>
      <c r="BH619">
        <v>226</v>
      </c>
      <c r="BI619" t="s">
        <v>80</v>
      </c>
      <c r="BJ619" t="s">
        <v>80</v>
      </c>
      <c r="BK619">
        <v>153</v>
      </c>
      <c r="BL619">
        <v>153</v>
      </c>
      <c r="BM619" t="s">
        <v>80</v>
      </c>
      <c r="BN619" t="s">
        <v>80</v>
      </c>
      <c r="BO619">
        <v>185</v>
      </c>
      <c r="BP619">
        <v>185</v>
      </c>
      <c r="BQ619" t="s">
        <v>80</v>
      </c>
      <c r="BR619" t="s">
        <v>80</v>
      </c>
      <c r="BS619" t="s">
        <v>80</v>
      </c>
      <c r="BT619" t="s">
        <v>80</v>
      </c>
      <c r="BU619" t="s">
        <v>80</v>
      </c>
      <c r="BV619" t="s">
        <v>80</v>
      </c>
      <c r="BW619" t="s">
        <v>80</v>
      </c>
      <c r="BX619" t="s">
        <v>80</v>
      </c>
      <c r="BY619" t="s">
        <v>80</v>
      </c>
      <c r="BZ619" t="s">
        <v>80</v>
      </c>
      <c r="CE619">
        <f t="shared" si="111"/>
        <v>0</v>
      </c>
      <c r="CF619">
        <f t="shared" si="112"/>
        <v>0</v>
      </c>
      <c r="CG619">
        <f t="shared" si="113"/>
        <v>0</v>
      </c>
      <c r="CH619">
        <f t="shared" si="114"/>
        <v>0</v>
      </c>
    </row>
    <row r="620" spans="1:86" hidden="1" x14ac:dyDescent="0.25">
      <c r="A620" t="s">
        <v>219</v>
      </c>
      <c r="B620" t="s">
        <v>113</v>
      </c>
      <c r="C620" t="s">
        <v>181</v>
      </c>
      <c r="D620" t="s">
        <v>220</v>
      </c>
      <c r="E620" t="s">
        <v>221</v>
      </c>
      <c r="F620" t="s">
        <v>109</v>
      </c>
      <c r="G620" t="s">
        <v>80</v>
      </c>
      <c r="H620" t="s">
        <v>80</v>
      </c>
      <c r="I620" t="s">
        <v>80</v>
      </c>
      <c r="J620" t="s">
        <v>80</v>
      </c>
      <c r="K620" t="s">
        <v>80</v>
      </c>
      <c r="L620" t="s">
        <v>80</v>
      </c>
      <c r="M620" t="s">
        <v>80</v>
      </c>
      <c r="N620" t="s">
        <v>80</v>
      </c>
      <c r="O620" t="s">
        <v>80</v>
      </c>
      <c r="P620" t="s">
        <v>80</v>
      </c>
      <c r="Q620" t="s">
        <v>80</v>
      </c>
      <c r="R620" t="s">
        <v>80</v>
      </c>
      <c r="S620" t="s">
        <v>80</v>
      </c>
      <c r="T620" t="s">
        <v>80</v>
      </c>
      <c r="U620" t="s">
        <v>80</v>
      </c>
      <c r="V620" t="s">
        <v>80</v>
      </c>
      <c r="W620" t="s">
        <v>80</v>
      </c>
      <c r="X620" t="s">
        <v>80</v>
      </c>
      <c r="Y620" t="s">
        <v>80</v>
      </c>
      <c r="Z620" t="s">
        <v>80</v>
      </c>
      <c r="AA620" t="s">
        <v>80</v>
      </c>
      <c r="AB620" t="s">
        <v>80</v>
      </c>
      <c r="AC620" t="s">
        <v>80</v>
      </c>
      <c r="AD620" t="s">
        <v>80</v>
      </c>
      <c r="AE620" t="s">
        <v>80</v>
      </c>
      <c r="AF620" t="s">
        <v>80</v>
      </c>
      <c r="AG620" t="s">
        <v>80</v>
      </c>
      <c r="AH620" t="s">
        <v>80</v>
      </c>
      <c r="AI620" t="s">
        <v>80</v>
      </c>
      <c r="AJ620" t="s">
        <v>80</v>
      </c>
      <c r="AK620" t="s">
        <v>80</v>
      </c>
      <c r="AL620" t="s">
        <v>80</v>
      </c>
      <c r="AM620" t="s">
        <v>80</v>
      </c>
      <c r="AN620" t="s">
        <v>80</v>
      </c>
      <c r="AO620" t="s">
        <v>80</v>
      </c>
      <c r="AP620" t="s">
        <v>80</v>
      </c>
      <c r="AQ620" t="s">
        <v>80</v>
      </c>
      <c r="AR620" t="s">
        <v>80</v>
      </c>
      <c r="AS620" t="s">
        <v>80</v>
      </c>
      <c r="AT620" t="s">
        <v>80</v>
      </c>
      <c r="AU620" t="s">
        <v>80</v>
      </c>
      <c r="AV620" t="s">
        <v>80</v>
      </c>
      <c r="AW620" t="s">
        <v>80</v>
      </c>
      <c r="AX620" t="s">
        <v>80</v>
      </c>
      <c r="AY620">
        <v>17</v>
      </c>
      <c r="AZ620">
        <v>14</v>
      </c>
      <c r="BA620">
        <v>5</v>
      </c>
      <c r="BB620" t="s">
        <v>80</v>
      </c>
      <c r="BG620">
        <v>25</v>
      </c>
      <c r="BH620">
        <v>26</v>
      </c>
      <c r="BI620">
        <v>5</v>
      </c>
      <c r="BJ620" t="s">
        <v>80</v>
      </c>
      <c r="BK620">
        <v>15</v>
      </c>
      <c r="BL620">
        <v>15</v>
      </c>
      <c r="BM620">
        <v>5</v>
      </c>
      <c r="BN620" t="s">
        <v>80</v>
      </c>
      <c r="BO620">
        <v>17</v>
      </c>
      <c r="BP620">
        <v>19</v>
      </c>
      <c r="BQ620">
        <v>7</v>
      </c>
      <c r="BR620" t="s">
        <v>80</v>
      </c>
      <c r="BS620" t="s">
        <v>80</v>
      </c>
      <c r="BT620" t="s">
        <v>80</v>
      </c>
      <c r="BU620" t="s">
        <v>80</v>
      </c>
      <c r="BV620" t="s">
        <v>80</v>
      </c>
      <c r="BW620" t="s">
        <v>80</v>
      </c>
      <c r="BX620" t="s">
        <v>80</v>
      </c>
      <c r="BY620" t="s">
        <v>80</v>
      </c>
      <c r="BZ620" t="s">
        <v>80</v>
      </c>
      <c r="CE620">
        <f t="shared" si="111"/>
        <v>0</v>
      </c>
      <c r="CF620">
        <f t="shared" si="112"/>
        <v>0</v>
      </c>
      <c r="CG620">
        <f t="shared" si="113"/>
        <v>0</v>
      </c>
      <c r="CH620">
        <f t="shared" si="114"/>
        <v>0</v>
      </c>
    </row>
    <row r="621" spans="1:86" hidden="1" x14ac:dyDescent="0.25">
      <c r="A621" t="s">
        <v>222</v>
      </c>
      <c r="B621" t="s">
        <v>113</v>
      </c>
      <c r="C621" t="s">
        <v>100</v>
      </c>
      <c r="D621" t="s">
        <v>164</v>
      </c>
      <c r="E621" t="s">
        <v>223</v>
      </c>
      <c r="F621" t="s">
        <v>109</v>
      </c>
      <c r="G621" t="s">
        <v>80</v>
      </c>
      <c r="H621" t="s">
        <v>80</v>
      </c>
      <c r="I621" t="s">
        <v>80</v>
      </c>
      <c r="J621" t="s">
        <v>80</v>
      </c>
      <c r="K621" t="s">
        <v>80</v>
      </c>
      <c r="L621" t="s">
        <v>80</v>
      </c>
      <c r="M621" t="s">
        <v>80</v>
      </c>
      <c r="N621" t="s">
        <v>80</v>
      </c>
      <c r="O621" t="s">
        <v>80</v>
      </c>
      <c r="P621" t="s">
        <v>80</v>
      </c>
      <c r="Q621" t="s">
        <v>80</v>
      </c>
      <c r="R621" t="s">
        <v>80</v>
      </c>
      <c r="S621" t="s">
        <v>80</v>
      </c>
      <c r="T621" t="s">
        <v>80</v>
      </c>
      <c r="U621" t="s">
        <v>80</v>
      </c>
      <c r="V621" t="s">
        <v>80</v>
      </c>
      <c r="W621" t="s">
        <v>80</v>
      </c>
      <c r="X621" t="s">
        <v>80</v>
      </c>
      <c r="Y621" t="s">
        <v>80</v>
      </c>
      <c r="Z621" t="s">
        <v>80</v>
      </c>
      <c r="AA621" t="s">
        <v>80</v>
      </c>
      <c r="AB621" t="s">
        <v>80</v>
      </c>
      <c r="AC621" t="s">
        <v>80</v>
      </c>
      <c r="AD621" t="s">
        <v>80</v>
      </c>
      <c r="AE621" t="s">
        <v>80</v>
      </c>
      <c r="AF621" t="s">
        <v>80</v>
      </c>
      <c r="AG621" t="s">
        <v>80</v>
      </c>
      <c r="AH621" t="s">
        <v>80</v>
      </c>
      <c r="AI621" t="s">
        <v>80</v>
      </c>
      <c r="AJ621" t="s">
        <v>80</v>
      </c>
      <c r="AK621" t="s">
        <v>80</v>
      </c>
      <c r="AL621" t="s">
        <v>80</v>
      </c>
      <c r="AM621" t="s">
        <v>80</v>
      </c>
      <c r="AN621" t="s">
        <v>80</v>
      </c>
      <c r="AO621" t="s">
        <v>80</v>
      </c>
      <c r="AP621" t="s">
        <v>80</v>
      </c>
      <c r="AQ621" t="s">
        <v>80</v>
      </c>
      <c r="AR621" t="s">
        <v>80</v>
      </c>
      <c r="AS621" t="s">
        <v>80</v>
      </c>
      <c r="AT621" t="s">
        <v>80</v>
      </c>
      <c r="AU621" t="s">
        <v>80</v>
      </c>
      <c r="AV621" t="s">
        <v>80</v>
      </c>
      <c r="AW621" t="s">
        <v>80</v>
      </c>
      <c r="AX621" t="s">
        <v>80</v>
      </c>
      <c r="AY621">
        <v>31</v>
      </c>
      <c r="AZ621">
        <v>28</v>
      </c>
      <c r="BA621">
        <v>7</v>
      </c>
      <c r="BB621" t="s">
        <v>80</v>
      </c>
      <c r="BG621">
        <v>38</v>
      </c>
      <c r="BH621">
        <v>37</v>
      </c>
      <c r="BI621">
        <v>12</v>
      </c>
      <c r="BJ621" t="s">
        <v>80</v>
      </c>
      <c r="BK621">
        <v>23</v>
      </c>
      <c r="BL621">
        <v>26</v>
      </c>
      <c r="BM621">
        <v>10</v>
      </c>
      <c r="BN621" t="s">
        <v>80</v>
      </c>
      <c r="BO621">
        <v>29</v>
      </c>
      <c r="BP621">
        <v>30</v>
      </c>
      <c r="BQ621">
        <v>12</v>
      </c>
      <c r="BR621" t="s">
        <v>80</v>
      </c>
      <c r="BS621" t="s">
        <v>80</v>
      </c>
      <c r="BT621" t="s">
        <v>80</v>
      </c>
      <c r="BU621" t="s">
        <v>80</v>
      </c>
      <c r="BV621" t="s">
        <v>80</v>
      </c>
      <c r="BW621" t="s">
        <v>80</v>
      </c>
      <c r="BX621" t="s">
        <v>80</v>
      </c>
      <c r="BY621" t="s">
        <v>80</v>
      </c>
      <c r="BZ621" t="s">
        <v>80</v>
      </c>
      <c r="CE621">
        <f t="shared" si="111"/>
        <v>0</v>
      </c>
      <c r="CF621">
        <f t="shared" si="112"/>
        <v>0</v>
      </c>
      <c r="CG621">
        <f t="shared" si="113"/>
        <v>0</v>
      </c>
      <c r="CH621">
        <f t="shared" si="114"/>
        <v>0</v>
      </c>
    </row>
    <row r="622" spans="1:86" hidden="1" x14ac:dyDescent="0.25">
      <c r="A622" t="s">
        <v>868</v>
      </c>
      <c r="B622" t="s">
        <v>869</v>
      </c>
      <c r="C622" t="s">
        <v>83</v>
      </c>
      <c r="D622" t="s">
        <v>325</v>
      </c>
      <c r="E622" t="s">
        <v>870</v>
      </c>
      <c r="F622" t="s">
        <v>109</v>
      </c>
      <c r="G622">
        <v>211</v>
      </c>
      <c r="H622">
        <v>197</v>
      </c>
      <c r="I622">
        <v>15</v>
      </c>
      <c r="J622">
        <v>7</v>
      </c>
      <c r="K622">
        <v>227</v>
      </c>
      <c r="L622">
        <v>224</v>
      </c>
      <c r="M622">
        <v>10</v>
      </c>
      <c r="N622">
        <v>8</v>
      </c>
      <c r="O622">
        <v>227</v>
      </c>
      <c r="P622">
        <v>241</v>
      </c>
      <c r="Q622">
        <v>5</v>
      </c>
      <c r="R622">
        <v>9</v>
      </c>
      <c r="S622">
        <v>185</v>
      </c>
      <c r="T622">
        <v>189</v>
      </c>
      <c r="U622">
        <v>12</v>
      </c>
      <c r="V622">
        <v>5</v>
      </c>
      <c r="W622">
        <v>210</v>
      </c>
      <c r="X622">
        <v>210</v>
      </c>
      <c r="Y622">
        <v>9</v>
      </c>
      <c r="Z622">
        <v>10</v>
      </c>
      <c r="AA622">
        <v>182</v>
      </c>
      <c r="AB622">
        <v>178</v>
      </c>
      <c r="AC622">
        <v>9</v>
      </c>
      <c r="AD622">
        <v>5</v>
      </c>
      <c r="AE622">
        <v>175</v>
      </c>
      <c r="AF622">
        <v>180</v>
      </c>
      <c r="AG622">
        <v>7</v>
      </c>
      <c r="AH622">
        <v>10</v>
      </c>
      <c r="AI622">
        <v>188</v>
      </c>
      <c r="AJ622">
        <v>183</v>
      </c>
      <c r="AK622">
        <v>2</v>
      </c>
      <c r="AL622">
        <v>7</v>
      </c>
      <c r="AM622">
        <v>171</v>
      </c>
      <c r="AN622">
        <v>176</v>
      </c>
      <c r="AO622">
        <v>6</v>
      </c>
      <c r="AP622">
        <v>6</v>
      </c>
      <c r="AQ622">
        <v>211</v>
      </c>
      <c r="AR622">
        <v>203</v>
      </c>
      <c r="AS622">
        <v>3</v>
      </c>
      <c r="AT622">
        <v>8</v>
      </c>
      <c r="AU622">
        <v>205</v>
      </c>
      <c r="AV622">
        <v>210</v>
      </c>
      <c r="AW622">
        <v>4</v>
      </c>
      <c r="AX622">
        <v>9</v>
      </c>
      <c r="AY622">
        <v>209</v>
      </c>
      <c r="AZ622">
        <v>219</v>
      </c>
      <c r="BA622">
        <v>11</v>
      </c>
      <c r="BB622">
        <v>8</v>
      </c>
      <c r="BC622" s="20">
        <f t="shared" si="107"/>
        <v>2401</v>
      </c>
      <c r="BD622" s="20">
        <f t="shared" si="108"/>
        <v>2410</v>
      </c>
      <c r="BE622" s="20">
        <f t="shared" si="115"/>
        <v>93</v>
      </c>
      <c r="BF622" s="20">
        <f t="shared" si="116"/>
        <v>92</v>
      </c>
      <c r="BG622">
        <v>251</v>
      </c>
      <c r="BH622">
        <v>242</v>
      </c>
      <c r="BI622">
        <v>10</v>
      </c>
      <c r="BJ622">
        <v>5</v>
      </c>
      <c r="BK622">
        <v>201</v>
      </c>
      <c r="BL622">
        <v>196</v>
      </c>
      <c r="BM622">
        <v>6</v>
      </c>
      <c r="BN622">
        <v>5</v>
      </c>
      <c r="BO622">
        <v>188</v>
      </c>
      <c r="BP622">
        <v>188</v>
      </c>
      <c r="BQ622">
        <v>4</v>
      </c>
      <c r="BR622">
        <v>6</v>
      </c>
      <c r="BS622">
        <v>199</v>
      </c>
      <c r="BT622">
        <v>210</v>
      </c>
      <c r="BU622">
        <v>3</v>
      </c>
      <c r="BV622">
        <v>7</v>
      </c>
      <c r="BW622">
        <v>197</v>
      </c>
      <c r="BX622">
        <v>219</v>
      </c>
      <c r="BY622">
        <v>6</v>
      </c>
      <c r="BZ622">
        <v>7</v>
      </c>
      <c r="CA622" s="20">
        <f t="shared" si="109"/>
        <v>1036</v>
      </c>
      <c r="CB622" s="20">
        <f t="shared" si="110"/>
        <v>1055</v>
      </c>
      <c r="CC622" s="20">
        <f t="shared" si="117"/>
        <v>29</v>
      </c>
      <c r="CD622" s="20">
        <f t="shared" si="118"/>
        <v>30</v>
      </c>
      <c r="CE622">
        <f t="shared" si="111"/>
        <v>3437</v>
      </c>
      <c r="CF622">
        <f t="shared" si="112"/>
        <v>3465</v>
      </c>
      <c r="CG622">
        <f t="shared" si="113"/>
        <v>122</v>
      </c>
      <c r="CH622">
        <f t="shared" si="114"/>
        <v>122</v>
      </c>
    </row>
    <row r="623" spans="1:86" hidden="1" x14ac:dyDescent="0.25">
      <c r="A623" t="s">
        <v>868</v>
      </c>
      <c r="B623" t="s">
        <v>869</v>
      </c>
      <c r="C623" t="s">
        <v>83</v>
      </c>
      <c r="D623" t="s">
        <v>325</v>
      </c>
      <c r="E623" t="s">
        <v>870</v>
      </c>
      <c r="F623" t="s">
        <v>120</v>
      </c>
      <c r="G623">
        <v>90</v>
      </c>
      <c r="H623">
        <v>86</v>
      </c>
      <c r="I623" t="s">
        <v>80</v>
      </c>
      <c r="J623" t="s">
        <v>80</v>
      </c>
      <c r="K623">
        <v>92</v>
      </c>
      <c r="L623">
        <v>91</v>
      </c>
      <c r="M623" t="s">
        <v>80</v>
      </c>
      <c r="N623" t="s">
        <v>80</v>
      </c>
      <c r="O623">
        <v>84</v>
      </c>
      <c r="P623">
        <v>85</v>
      </c>
      <c r="Q623" t="s">
        <v>80</v>
      </c>
      <c r="R623" t="s">
        <v>80</v>
      </c>
      <c r="S623">
        <v>72</v>
      </c>
      <c r="T623">
        <v>72</v>
      </c>
      <c r="U623" t="s">
        <v>80</v>
      </c>
      <c r="V623" t="s">
        <v>80</v>
      </c>
      <c r="W623">
        <v>60</v>
      </c>
      <c r="X623">
        <v>59</v>
      </c>
      <c r="Y623" t="s">
        <v>80</v>
      </c>
      <c r="Z623" t="s">
        <v>80</v>
      </c>
      <c r="AA623">
        <v>80</v>
      </c>
      <c r="AB623">
        <v>81</v>
      </c>
      <c r="AC623" t="s">
        <v>80</v>
      </c>
      <c r="AD623" t="s">
        <v>80</v>
      </c>
      <c r="AE623">
        <v>101</v>
      </c>
      <c r="AF623">
        <v>99</v>
      </c>
      <c r="AG623" t="s">
        <v>80</v>
      </c>
      <c r="AH623" t="s">
        <v>80</v>
      </c>
      <c r="AI623">
        <v>90</v>
      </c>
      <c r="AJ623">
        <v>93</v>
      </c>
      <c r="AK623" t="s">
        <v>80</v>
      </c>
      <c r="AL623" t="s">
        <v>80</v>
      </c>
      <c r="AM623">
        <v>64</v>
      </c>
      <c r="AN623">
        <v>65</v>
      </c>
      <c r="AO623" t="s">
        <v>80</v>
      </c>
      <c r="AP623" t="s">
        <v>80</v>
      </c>
      <c r="AQ623">
        <v>73</v>
      </c>
      <c r="AR623">
        <v>72</v>
      </c>
      <c r="AS623" t="s">
        <v>80</v>
      </c>
      <c r="AT623" t="s">
        <v>80</v>
      </c>
      <c r="AU623">
        <v>88</v>
      </c>
      <c r="AV623">
        <v>92</v>
      </c>
      <c r="AW623" t="s">
        <v>80</v>
      </c>
      <c r="AX623" t="s">
        <v>80</v>
      </c>
      <c r="AY623">
        <v>73</v>
      </c>
      <c r="AZ623">
        <v>69</v>
      </c>
      <c r="BA623" t="s">
        <v>80</v>
      </c>
      <c r="BB623" t="s">
        <v>80</v>
      </c>
      <c r="BC623" s="20">
        <f t="shared" si="107"/>
        <v>967</v>
      </c>
      <c r="BD623" s="20">
        <f t="shared" si="108"/>
        <v>964</v>
      </c>
      <c r="BG623">
        <v>84</v>
      </c>
      <c r="BH623">
        <v>82</v>
      </c>
      <c r="BI623" t="s">
        <v>80</v>
      </c>
      <c r="BJ623" t="s">
        <v>80</v>
      </c>
      <c r="BK623">
        <v>63</v>
      </c>
      <c r="BL623">
        <v>68</v>
      </c>
      <c r="BM623" t="s">
        <v>80</v>
      </c>
      <c r="BN623">
        <v>1</v>
      </c>
      <c r="BO623">
        <v>66</v>
      </c>
      <c r="BP623">
        <v>59</v>
      </c>
      <c r="BQ623" t="s">
        <v>80</v>
      </c>
      <c r="BR623" t="s">
        <v>80</v>
      </c>
      <c r="BS623">
        <v>62</v>
      </c>
      <c r="BT623">
        <v>69</v>
      </c>
      <c r="BU623" t="s">
        <v>80</v>
      </c>
      <c r="BV623" t="s">
        <v>80</v>
      </c>
      <c r="BW623">
        <v>52</v>
      </c>
      <c r="BX623">
        <v>57</v>
      </c>
      <c r="BY623" t="s">
        <v>80</v>
      </c>
      <c r="BZ623" t="s">
        <v>80</v>
      </c>
      <c r="CA623" s="20">
        <f t="shared" si="109"/>
        <v>327</v>
      </c>
      <c r="CB623" s="20">
        <f t="shared" si="110"/>
        <v>335</v>
      </c>
      <c r="CE623">
        <f t="shared" si="111"/>
        <v>1294</v>
      </c>
      <c r="CF623">
        <f t="shared" si="112"/>
        <v>1299</v>
      </c>
      <c r="CG623">
        <f t="shared" si="113"/>
        <v>0</v>
      </c>
      <c r="CH623">
        <f t="shared" si="114"/>
        <v>0</v>
      </c>
    </row>
    <row r="624" spans="1:86" hidden="1" x14ac:dyDescent="0.25">
      <c r="A624" t="s">
        <v>871</v>
      </c>
      <c r="B624" t="s">
        <v>506</v>
      </c>
      <c r="C624" t="s">
        <v>95</v>
      </c>
      <c r="D624" t="s">
        <v>872</v>
      </c>
      <c r="E624" t="s">
        <v>873</v>
      </c>
      <c r="F624" t="s">
        <v>92</v>
      </c>
      <c r="G624">
        <v>187</v>
      </c>
      <c r="H624">
        <v>185</v>
      </c>
      <c r="I624" t="s">
        <v>80</v>
      </c>
      <c r="J624" t="s">
        <v>80</v>
      </c>
      <c r="K624">
        <v>227</v>
      </c>
      <c r="L624">
        <v>228</v>
      </c>
      <c r="M624" t="s">
        <v>80</v>
      </c>
      <c r="N624" t="s">
        <v>80</v>
      </c>
      <c r="O624">
        <v>240</v>
      </c>
      <c r="P624">
        <v>239</v>
      </c>
      <c r="Q624" t="s">
        <v>80</v>
      </c>
      <c r="R624" t="s">
        <v>80</v>
      </c>
      <c r="S624">
        <v>218</v>
      </c>
      <c r="T624">
        <v>220</v>
      </c>
      <c r="U624" t="s">
        <v>80</v>
      </c>
      <c r="V624" t="s">
        <v>80</v>
      </c>
      <c r="W624">
        <v>239</v>
      </c>
      <c r="X624">
        <v>238</v>
      </c>
      <c r="Y624" t="s">
        <v>80</v>
      </c>
      <c r="Z624" t="s">
        <v>80</v>
      </c>
      <c r="AA624">
        <v>240</v>
      </c>
      <c r="AB624">
        <v>241</v>
      </c>
      <c r="AC624" t="s">
        <v>80</v>
      </c>
      <c r="AD624" t="s">
        <v>80</v>
      </c>
      <c r="AE624">
        <v>243</v>
      </c>
      <c r="AF624">
        <v>242</v>
      </c>
      <c r="AG624" t="s">
        <v>80</v>
      </c>
      <c r="AH624" t="s">
        <v>80</v>
      </c>
      <c r="AI624">
        <v>269</v>
      </c>
      <c r="AJ624">
        <v>270</v>
      </c>
      <c r="AK624" t="s">
        <v>80</v>
      </c>
      <c r="AL624" t="s">
        <v>80</v>
      </c>
      <c r="AM624">
        <v>224</v>
      </c>
      <c r="AN624">
        <v>223</v>
      </c>
      <c r="AO624" t="s">
        <v>80</v>
      </c>
      <c r="AP624" t="s">
        <v>80</v>
      </c>
      <c r="AQ624">
        <v>258</v>
      </c>
      <c r="AR624">
        <v>258</v>
      </c>
      <c r="AS624" t="s">
        <v>80</v>
      </c>
      <c r="AT624" t="s">
        <v>80</v>
      </c>
      <c r="AU624">
        <v>254</v>
      </c>
      <c r="AV624">
        <v>255</v>
      </c>
      <c r="AW624" t="s">
        <v>80</v>
      </c>
      <c r="AX624" t="s">
        <v>80</v>
      </c>
      <c r="AY624">
        <v>300</v>
      </c>
      <c r="AZ624">
        <v>300</v>
      </c>
      <c r="BA624" t="s">
        <v>80</v>
      </c>
      <c r="BB624" t="s">
        <v>80</v>
      </c>
      <c r="BC624" s="20">
        <f t="shared" si="107"/>
        <v>2899</v>
      </c>
      <c r="BD624" s="20">
        <f t="shared" si="108"/>
        <v>2899</v>
      </c>
      <c r="BG624">
        <v>324</v>
      </c>
      <c r="BH624">
        <v>322</v>
      </c>
      <c r="BI624" t="s">
        <v>80</v>
      </c>
      <c r="BJ624" t="s">
        <v>80</v>
      </c>
      <c r="BK624">
        <v>234</v>
      </c>
      <c r="BL624">
        <v>236</v>
      </c>
      <c r="BM624" t="s">
        <v>80</v>
      </c>
      <c r="BN624" t="s">
        <v>80</v>
      </c>
      <c r="BO624">
        <v>229</v>
      </c>
      <c r="BP624">
        <v>228</v>
      </c>
      <c r="BQ624" t="s">
        <v>80</v>
      </c>
      <c r="BR624" t="s">
        <v>80</v>
      </c>
      <c r="BS624">
        <v>219</v>
      </c>
      <c r="BT624">
        <v>218</v>
      </c>
      <c r="BU624" t="s">
        <v>80</v>
      </c>
      <c r="BV624" t="s">
        <v>80</v>
      </c>
      <c r="BW624">
        <v>231</v>
      </c>
      <c r="BX624">
        <v>233</v>
      </c>
      <c r="BY624" t="s">
        <v>80</v>
      </c>
      <c r="BZ624" t="s">
        <v>80</v>
      </c>
      <c r="CA624" s="20">
        <f t="shared" si="109"/>
        <v>1237</v>
      </c>
      <c r="CB624" s="20">
        <f t="shared" si="110"/>
        <v>1237</v>
      </c>
      <c r="CE624">
        <f t="shared" si="111"/>
        <v>4136</v>
      </c>
      <c r="CF624">
        <f t="shared" si="112"/>
        <v>4136</v>
      </c>
      <c r="CG624">
        <f t="shared" si="113"/>
        <v>0</v>
      </c>
      <c r="CH624">
        <f t="shared" si="114"/>
        <v>0</v>
      </c>
    </row>
    <row r="625" spans="1:86" hidden="1" x14ac:dyDescent="0.25">
      <c r="A625" t="s">
        <v>871</v>
      </c>
      <c r="B625" t="s">
        <v>506</v>
      </c>
      <c r="C625" t="s">
        <v>95</v>
      </c>
      <c r="D625" t="s">
        <v>872</v>
      </c>
      <c r="E625" t="s">
        <v>873</v>
      </c>
      <c r="F625" t="s">
        <v>86</v>
      </c>
      <c r="G625">
        <v>8</v>
      </c>
      <c r="H625">
        <v>7</v>
      </c>
      <c r="I625" t="s">
        <v>80</v>
      </c>
      <c r="J625" t="s">
        <v>80</v>
      </c>
      <c r="K625">
        <v>3</v>
      </c>
      <c r="L625">
        <v>3</v>
      </c>
      <c r="M625" t="s">
        <v>80</v>
      </c>
      <c r="N625" t="s">
        <v>80</v>
      </c>
      <c r="O625">
        <v>4</v>
      </c>
      <c r="P625">
        <v>4</v>
      </c>
      <c r="Q625" t="s">
        <v>80</v>
      </c>
      <c r="R625" t="s">
        <v>80</v>
      </c>
      <c r="S625">
        <v>4</v>
      </c>
      <c r="T625">
        <v>5</v>
      </c>
      <c r="U625" t="s">
        <v>80</v>
      </c>
      <c r="V625" t="s">
        <v>80</v>
      </c>
      <c r="W625">
        <v>2</v>
      </c>
      <c r="X625">
        <v>2</v>
      </c>
      <c r="Y625" t="s">
        <v>80</v>
      </c>
      <c r="Z625" t="s">
        <v>80</v>
      </c>
      <c r="AA625">
        <v>7</v>
      </c>
      <c r="AB625">
        <v>7</v>
      </c>
      <c r="AC625" t="s">
        <v>80</v>
      </c>
      <c r="AD625" t="s">
        <v>80</v>
      </c>
      <c r="AE625">
        <v>4</v>
      </c>
      <c r="AF625">
        <v>2</v>
      </c>
      <c r="AG625" t="s">
        <v>80</v>
      </c>
      <c r="AH625" t="s">
        <v>80</v>
      </c>
      <c r="AI625">
        <v>3</v>
      </c>
      <c r="AJ625">
        <v>5</v>
      </c>
      <c r="AK625" t="s">
        <v>80</v>
      </c>
      <c r="AL625" t="s">
        <v>80</v>
      </c>
      <c r="AM625">
        <v>5</v>
      </c>
      <c r="AN625">
        <v>5</v>
      </c>
      <c r="AO625" t="s">
        <v>80</v>
      </c>
      <c r="AP625" t="s">
        <v>80</v>
      </c>
      <c r="AQ625">
        <v>4</v>
      </c>
      <c r="AR625">
        <v>4</v>
      </c>
      <c r="AS625" t="s">
        <v>80</v>
      </c>
      <c r="AT625" t="s">
        <v>80</v>
      </c>
      <c r="AU625">
        <v>4</v>
      </c>
      <c r="AV625">
        <v>4</v>
      </c>
      <c r="AW625" t="s">
        <v>80</v>
      </c>
      <c r="AX625" t="s">
        <v>80</v>
      </c>
      <c r="AY625">
        <v>2</v>
      </c>
      <c r="AZ625">
        <v>2</v>
      </c>
      <c r="BA625" t="s">
        <v>80</v>
      </c>
      <c r="BB625" t="s">
        <v>80</v>
      </c>
      <c r="BC625" s="20">
        <f t="shared" si="107"/>
        <v>50</v>
      </c>
      <c r="BD625" s="20">
        <f t="shared" si="108"/>
        <v>50</v>
      </c>
      <c r="BG625">
        <v>2</v>
      </c>
      <c r="BH625">
        <v>2</v>
      </c>
      <c r="BI625" t="s">
        <v>80</v>
      </c>
      <c r="BJ625" t="s">
        <v>80</v>
      </c>
      <c r="BK625">
        <v>3</v>
      </c>
      <c r="BL625">
        <v>3</v>
      </c>
      <c r="BM625" t="s">
        <v>80</v>
      </c>
      <c r="BN625" t="s">
        <v>80</v>
      </c>
      <c r="BO625">
        <v>4</v>
      </c>
      <c r="BP625">
        <v>4</v>
      </c>
      <c r="BQ625" t="s">
        <v>80</v>
      </c>
      <c r="BR625" t="s">
        <v>80</v>
      </c>
      <c r="BS625">
        <v>2</v>
      </c>
      <c r="BT625">
        <v>2</v>
      </c>
      <c r="BU625" t="s">
        <v>80</v>
      </c>
      <c r="BV625" t="s">
        <v>80</v>
      </c>
      <c r="BW625">
        <v>2</v>
      </c>
      <c r="BX625">
        <v>2</v>
      </c>
      <c r="BY625" t="s">
        <v>80</v>
      </c>
      <c r="BZ625" t="s">
        <v>80</v>
      </c>
      <c r="CA625" s="20">
        <f t="shared" si="109"/>
        <v>13</v>
      </c>
      <c r="CB625" s="20">
        <f t="shared" si="110"/>
        <v>13</v>
      </c>
      <c r="CE625">
        <f t="shared" si="111"/>
        <v>63</v>
      </c>
      <c r="CF625">
        <f t="shared" si="112"/>
        <v>63</v>
      </c>
      <c r="CG625">
        <f t="shared" si="113"/>
        <v>0</v>
      </c>
      <c r="CH625">
        <f t="shared" si="114"/>
        <v>0</v>
      </c>
    </row>
    <row r="626" spans="1:86" hidden="1" x14ac:dyDescent="0.25">
      <c r="A626" t="s">
        <v>871</v>
      </c>
      <c r="B626" t="s">
        <v>506</v>
      </c>
      <c r="C626" t="s">
        <v>507</v>
      </c>
      <c r="D626" t="s">
        <v>508</v>
      </c>
      <c r="E626" t="s">
        <v>874</v>
      </c>
      <c r="F626" t="s">
        <v>109</v>
      </c>
      <c r="G626">
        <v>7</v>
      </c>
      <c r="H626">
        <v>8</v>
      </c>
      <c r="I626">
        <v>6</v>
      </c>
      <c r="J626">
        <v>1</v>
      </c>
      <c r="K626">
        <v>9</v>
      </c>
      <c r="L626">
        <v>8</v>
      </c>
      <c r="M626">
        <v>6</v>
      </c>
      <c r="N626" t="s">
        <v>80</v>
      </c>
      <c r="O626">
        <v>6</v>
      </c>
      <c r="P626">
        <v>7</v>
      </c>
      <c r="Q626">
        <v>7</v>
      </c>
      <c r="R626" t="s">
        <v>80</v>
      </c>
      <c r="S626">
        <v>12</v>
      </c>
      <c r="T626">
        <v>12</v>
      </c>
      <c r="U626">
        <v>12</v>
      </c>
      <c r="V626" t="s">
        <v>80</v>
      </c>
      <c r="W626">
        <v>9</v>
      </c>
      <c r="X626">
        <v>9</v>
      </c>
      <c r="Y626">
        <v>8</v>
      </c>
      <c r="Z626" t="s">
        <v>80</v>
      </c>
      <c r="AA626">
        <v>8</v>
      </c>
      <c r="AB626">
        <v>8</v>
      </c>
      <c r="AC626">
        <v>7</v>
      </c>
      <c r="AD626" t="s">
        <v>80</v>
      </c>
      <c r="AE626">
        <v>6</v>
      </c>
      <c r="AF626">
        <v>6</v>
      </c>
      <c r="AG626">
        <v>5</v>
      </c>
      <c r="AH626" t="s">
        <v>80</v>
      </c>
      <c r="AI626">
        <v>5</v>
      </c>
      <c r="AJ626">
        <v>5</v>
      </c>
      <c r="AK626">
        <v>5</v>
      </c>
      <c r="AL626" t="s">
        <v>80</v>
      </c>
      <c r="AM626">
        <v>4</v>
      </c>
      <c r="AN626">
        <v>4</v>
      </c>
      <c r="AO626">
        <v>4</v>
      </c>
      <c r="AP626" t="s">
        <v>80</v>
      </c>
      <c r="AQ626">
        <v>5</v>
      </c>
      <c r="AR626">
        <v>5</v>
      </c>
      <c r="AS626">
        <v>5</v>
      </c>
      <c r="AT626" t="s">
        <v>80</v>
      </c>
      <c r="AU626">
        <v>5</v>
      </c>
      <c r="AV626">
        <v>5</v>
      </c>
      <c r="AW626">
        <v>5</v>
      </c>
      <c r="AX626" t="s">
        <v>80</v>
      </c>
      <c r="AY626">
        <v>4</v>
      </c>
      <c r="AZ626">
        <v>4</v>
      </c>
      <c r="BA626">
        <v>4</v>
      </c>
      <c r="BB626" t="s">
        <v>80</v>
      </c>
      <c r="BC626" s="20">
        <f t="shared" si="107"/>
        <v>80</v>
      </c>
      <c r="BD626" s="20">
        <f t="shared" si="108"/>
        <v>81</v>
      </c>
      <c r="BE626" s="20">
        <f t="shared" si="115"/>
        <v>74</v>
      </c>
      <c r="BG626">
        <v>8</v>
      </c>
      <c r="BH626">
        <v>7</v>
      </c>
      <c r="BI626">
        <v>4</v>
      </c>
      <c r="BJ626" t="s">
        <v>80</v>
      </c>
      <c r="BK626">
        <v>4</v>
      </c>
      <c r="BL626">
        <v>5</v>
      </c>
      <c r="BM626">
        <v>4</v>
      </c>
      <c r="BN626" t="s">
        <v>80</v>
      </c>
      <c r="BO626">
        <v>6</v>
      </c>
      <c r="BP626">
        <v>5</v>
      </c>
      <c r="BQ626">
        <v>5</v>
      </c>
      <c r="BR626" t="s">
        <v>80</v>
      </c>
      <c r="BS626">
        <v>4</v>
      </c>
      <c r="BT626">
        <v>5</v>
      </c>
      <c r="BU626">
        <v>4</v>
      </c>
      <c r="BV626">
        <v>1</v>
      </c>
      <c r="BW626">
        <v>3</v>
      </c>
      <c r="BX626">
        <v>3</v>
      </c>
      <c r="BY626">
        <v>3</v>
      </c>
      <c r="BZ626" t="s">
        <v>80</v>
      </c>
      <c r="CA626" s="20">
        <f t="shared" si="109"/>
        <v>25</v>
      </c>
      <c r="CB626" s="20">
        <f t="shared" si="110"/>
        <v>25</v>
      </c>
      <c r="CC626" s="20">
        <f t="shared" si="117"/>
        <v>20</v>
      </c>
      <c r="CE626">
        <f t="shared" si="111"/>
        <v>105</v>
      </c>
      <c r="CF626">
        <f t="shared" si="112"/>
        <v>106</v>
      </c>
      <c r="CG626">
        <f t="shared" si="113"/>
        <v>94</v>
      </c>
      <c r="CH626">
        <f t="shared" si="114"/>
        <v>0</v>
      </c>
    </row>
    <row r="627" spans="1:86" hidden="1" x14ac:dyDescent="0.25">
      <c r="A627" t="s">
        <v>871</v>
      </c>
      <c r="B627" t="s">
        <v>506</v>
      </c>
      <c r="C627" t="s">
        <v>642</v>
      </c>
      <c r="D627" t="s">
        <v>875</v>
      </c>
      <c r="E627" t="s">
        <v>876</v>
      </c>
      <c r="F627" t="s">
        <v>86</v>
      </c>
      <c r="G627" t="s">
        <v>80</v>
      </c>
      <c r="H627" t="s">
        <v>80</v>
      </c>
      <c r="I627" t="s">
        <v>80</v>
      </c>
      <c r="J627" t="s">
        <v>80</v>
      </c>
      <c r="K627" t="s">
        <v>80</v>
      </c>
      <c r="L627" t="s">
        <v>80</v>
      </c>
      <c r="M627" t="s">
        <v>80</v>
      </c>
      <c r="N627" t="s">
        <v>80</v>
      </c>
      <c r="O627" t="s">
        <v>80</v>
      </c>
      <c r="P627" t="s">
        <v>80</v>
      </c>
      <c r="Q627" t="s">
        <v>80</v>
      </c>
      <c r="R627" t="s">
        <v>80</v>
      </c>
      <c r="S627" t="s">
        <v>80</v>
      </c>
      <c r="T627" t="s">
        <v>80</v>
      </c>
      <c r="U627" t="s">
        <v>80</v>
      </c>
      <c r="V627" t="s">
        <v>80</v>
      </c>
      <c r="W627" t="s">
        <v>80</v>
      </c>
      <c r="X627" t="s">
        <v>80</v>
      </c>
      <c r="Y627" t="s">
        <v>80</v>
      </c>
      <c r="Z627" t="s">
        <v>80</v>
      </c>
      <c r="AA627" t="s">
        <v>80</v>
      </c>
      <c r="AB627" t="s">
        <v>80</v>
      </c>
      <c r="AC627" t="s">
        <v>80</v>
      </c>
      <c r="AD627" t="s">
        <v>80</v>
      </c>
      <c r="AE627" t="s">
        <v>80</v>
      </c>
      <c r="AF627" t="s">
        <v>80</v>
      </c>
      <c r="AG627" t="s">
        <v>80</v>
      </c>
      <c r="AH627" t="s">
        <v>80</v>
      </c>
      <c r="AI627" t="s">
        <v>80</v>
      </c>
      <c r="AJ627" t="s">
        <v>80</v>
      </c>
      <c r="AK627" t="s">
        <v>80</v>
      </c>
      <c r="AL627" t="s">
        <v>80</v>
      </c>
      <c r="AM627" t="s">
        <v>80</v>
      </c>
      <c r="AN627" t="s">
        <v>80</v>
      </c>
      <c r="AO627" t="s">
        <v>80</v>
      </c>
      <c r="AP627" t="s">
        <v>80</v>
      </c>
      <c r="AQ627" t="s">
        <v>80</v>
      </c>
      <c r="AR627" t="s">
        <v>80</v>
      </c>
      <c r="AS627" t="s">
        <v>80</v>
      </c>
      <c r="AT627" t="s">
        <v>80</v>
      </c>
      <c r="AU627" t="s">
        <v>80</v>
      </c>
      <c r="AV627" t="s">
        <v>80</v>
      </c>
      <c r="AW627" t="s">
        <v>80</v>
      </c>
      <c r="AX627" t="s">
        <v>80</v>
      </c>
      <c r="AY627">
        <v>11</v>
      </c>
      <c r="AZ627">
        <v>11</v>
      </c>
      <c r="BA627" t="s">
        <v>80</v>
      </c>
      <c r="BB627" t="s">
        <v>80</v>
      </c>
      <c r="BG627" t="s">
        <v>80</v>
      </c>
      <c r="BH627" t="s">
        <v>80</v>
      </c>
      <c r="BI627" t="s">
        <v>80</v>
      </c>
      <c r="BJ627" t="s">
        <v>80</v>
      </c>
      <c r="BK627" t="s">
        <v>80</v>
      </c>
      <c r="BL627" t="s">
        <v>80</v>
      </c>
      <c r="BM627" t="s">
        <v>80</v>
      </c>
      <c r="BN627" t="s">
        <v>80</v>
      </c>
      <c r="BO627" t="s">
        <v>80</v>
      </c>
      <c r="BP627" t="s">
        <v>80</v>
      </c>
      <c r="BQ627" t="s">
        <v>80</v>
      </c>
      <c r="BR627" t="s">
        <v>80</v>
      </c>
      <c r="BS627" t="s">
        <v>80</v>
      </c>
      <c r="BT627" t="s">
        <v>80</v>
      </c>
      <c r="BU627" t="s">
        <v>80</v>
      </c>
      <c r="BV627" t="s">
        <v>80</v>
      </c>
      <c r="BW627" t="s">
        <v>80</v>
      </c>
      <c r="BX627" t="s">
        <v>80</v>
      </c>
      <c r="BY627" t="s">
        <v>80</v>
      </c>
      <c r="BZ627" t="s">
        <v>80</v>
      </c>
      <c r="CE627">
        <f t="shared" si="111"/>
        <v>0</v>
      </c>
      <c r="CF627">
        <f t="shared" si="112"/>
        <v>0</v>
      </c>
      <c r="CG627">
        <f t="shared" si="113"/>
        <v>0</v>
      </c>
      <c r="CH627">
        <f t="shared" si="114"/>
        <v>0</v>
      </c>
    </row>
    <row r="628" spans="1:86" hidden="1" x14ac:dyDescent="0.25">
      <c r="A628" t="s">
        <v>871</v>
      </c>
      <c r="B628" t="s">
        <v>506</v>
      </c>
      <c r="C628" t="s">
        <v>642</v>
      </c>
      <c r="D628" t="s">
        <v>877</v>
      </c>
      <c r="E628" t="s">
        <v>878</v>
      </c>
      <c r="F628" t="s">
        <v>92</v>
      </c>
      <c r="G628">
        <v>67</v>
      </c>
      <c r="H628">
        <v>66</v>
      </c>
      <c r="I628" t="s">
        <v>80</v>
      </c>
      <c r="J628" t="s">
        <v>80</v>
      </c>
      <c r="K628">
        <v>50</v>
      </c>
      <c r="L628">
        <v>51</v>
      </c>
      <c r="M628" t="s">
        <v>80</v>
      </c>
      <c r="N628" t="s">
        <v>80</v>
      </c>
      <c r="O628">
        <v>74</v>
      </c>
      <c r="P628">
        <v>73</v>
      </c>
      <c r="Q628" t="s">
        <v>80</v>
      </c>
      <c r="R628" t="s">
        <v>80</v>
      </c>
      <c r="S628">
        <v>99</v>
      </c>
      <c r="T628">
        <v>99</v>
      </c>
      <c r="U628" t="s">
        <v>80</v>
      </c>
      <c r="V628" t="s">
        <v>80</v>
      </c>
      <c r="W628">
        <v>117</v>
      </c>
      <c r="X628">
        <v>118</v>
      </c>
      <c r="Y628" t="s">
        <v>80</v>
      </c>
      <c r="Z628" t="s">
        <v>80</v>
      </c>
      <c r="AA628">
        <v>90</v>
      </c>
      <c r="AB628">
        <v>88</v>
      </c>
      <c r="AC628" t="s">
        <v>80</v>
      </c>
      <c r="AD628" t="s">
        <v>80</v>
      </c>
      <c r="AE628">
        <v>142</v>
      </c>
      <c r="AF628">
        <v>142</v>
      </c>
      <c r="AG628" t="s">
        <v>80</v>
      </c>
      <c r="AH628" t="s">
        <v>80</v>
      </c>
      <c r="AI628">
        <v>179</v>
      </c>
      <c r="AJ628">
        <v>179</v>
      </c>
      <c r="AK628" t="s">
        <v>80</v>
      </c>
      <c r="AL628" t="s">
        <v>80</v>
      </c>
      <c r="AM628">
        <v>135</v>
      </c>
      <c r="AN628">
        <v>137</v>
      </c>
      <c r="AO628" t="s">
        <v>80</v>
      </c>
      <c r="AP628" t="s">
        <v>80</v>
      </c>
      <c r="AQ628">
        <v>102</v>
      </c>
      <c r="AR628">
        <v>102</v>
      </c>
      <c r="AS628" t="s">
        <v>80</v>
      </c>
      <c r="AT628" t="s">
        <v>80</v>
      </c>
      <c r="AU628">
        <v>92</v>
      </c>
      <c r="AV628">
        <v>91</v>
      </c>
      <c r="AW628" t="s">
        <v>80</v>
      </c>
      <c r="AX628" t="s">
        <v>80</v>
      </c>
      <c r="AY628">
        <v>91</v>
      </c>
      <c r="AZ628">
        <v>92</v>
      </c>
      <c r="BA628" t="s">
        <v>80</v>
      </c>
      <c r="BB628" t="s">
        <v>80</v>
      </c>
      <c r="BC628" s="20">
        <f t="shared" si="107"/>
        <v>1238</v>
      </c>
      <c r="BD628" s="20">
        <f t="shared" si="108"/>
        <v>1238</v>
      </c>
      <c r="BG628">
        <v>100</v>
      </c>
      <c r="BH628">
        <v>100</v>
      </c>
      <c r="BI628" t="s">
        <v>80</v>
      </c>
      <c r="BJ628" t="s">
        <v>80</v>
      </c>
      <c r="BK628">
        <v>86</v>
      </c>
      <c r="BL628">
        <v>85</v>
      </c>
      <c r="BM628" t="s">
        <v>80</v>
      </c>
      <c r="BN628" t="s">
        <v>80</v>
      </c>
      <c r="BO628">
        <v>84</v>
      </c>
      <c r="BP628">
        <v>85</v>
      </c>
      <c r="BQ628" t="s">
        <v>80</v>
      </c>
      <c r="BR628" t="s">
        <v>80</v>
      </c>
      <c r="BS628">
        <v>121</v>
      </c>
      <c r="BT628">
        <v>121</v>
      </c>
      <c r="BU628" t="s">
        <v>80</v>
      </c>
      <c r="BV628" t="s">
        <v>80</v>
      </c>
      <c r="BW628">
        <v>78</v>
      </c>
      <c r="BX628">
        <v>78</v>
      </c>
      <c r="BY628" t="s">
        <v>80</v>
      </c>
      <c r="BZ628" t="s">
        <v>80</v>
      </c>
      <c r="CA628" s="20">
        <f t="shared" si="109"/>
        <v>469</v>
      </c>
      <c r="CB628" s="20">
        <f t="shared" si="110"/>
        <v>469</v>
      </c>
      <c r="CE628">
        <f t="shared" si="111"/>
        <v>1707</v>
      </c>
      <c r="CF628">
        <f t="shared" si="112"/>
        <v>1707</v>
      </c>
      <c r="CG628">
        <f t="shared" si="113"/>
        <v>0</v>
      </c>
      <c r="CH628">
        <f t="shared" si="114"/>
        <v>0</v>
      </c>
    </row>
    <row r="629" spans="1:86" hidden="1" x14ac:dyDescent="0.25">
      <c r="A629" t="s">
        <v>871</v>
      </c>
      <c r="B629" t="s">
        <v>506</v>
      </c>
      <c r="C629" t="s">
        <v>201</v>
      </c>
      <c r="D629" t="s">
        <v>879</v>
      </c>
      <c r="E629" t="s">
        <v>880</v>
      </c>
      <c r="F629" t="s">
        <v>109</v>
      </c>
      <c r="G629">
        <v>15</v>
      </c>
      <c r="H629">
        <v>12</v>
      </c>
      <c r="I629">
        <v>7</v>
      </c>
      <c r="J629" t="s">
        <v>80</v>
      </c>
      <c r="K629">
        <v>16</v>
      </c>
      <c r="L629">
        <v>19</v>
      </c>
      <c r="M629">
        <v>7</v>
      </c>
      <c r="N629" t="s">
        <v>80</v>
      </c>
      <c r="O629">
        <v>10</v>
      </c>
      <c r="P629">
        <v>10</v>
      </c>
      <c r="Q629">
        <v>7</v>
      </c>
      <c r="R629" t="s">
        <v>80</v>
      </c>
      <c r="S629">
        <v>19</v>
      </c>
      <c r="T629">
        <v>19</v>
      </c>
      <c r="U629">
        <v>12</v>
      </c>
      <c r="V629" t="s">
        <v>80</v>
      </c>
      <c r="W629">
        <v>16</v>
      </c>
      <c r="X629">
        <v>16</v>
      </c>
      <c r="Y629">
        <v>13</v>
      </c>
      <c r="Z629" t="s">
        <v>80</v>
      </c>
      <c r="AA629">
        <v>12</v>
      </c>
      <c r="AB629">
        <v>11</v>
      </c>
      <c r="AC629">
        <v>6</v>
      </c>
      <c r="AD629">
        <v>1</v>
      </c>
      <c r="AE629">
        <v>16</v>
      </c>
      <c r="AF629">
        <v>17</v>
      </c>
      <c r="AG629">
        <v>12</v>
      </c>
      <c r="AH629">
        <v>1</v>
      </c>
      <c r="AI629">
        <v>9</v>
      </c>
      <c r="AJ629">
        <v>9</v>
      </c>
      <c r="AK629">
        <v>7</v>
      </c>
      <c r="AL629" t="s">
        <v>80</v>
      </c>
      <c r="AM629">
        <v>12</v>
      </c>
      <c r="AN629">
        <v>12</v>
      </c>
      <c r="AO629">
        <v>6</v>
      </c>
      <c r="AP629">
        <v>2</v>
      </c>
      <c r="AQ629">
        <v>12</v>
      </c>
      <c r="AR629">
        <v>11</v>
      </c>
      <c r="AS629">
        <v>8</v>
      </c>
      <c r="AT629" t="s">
        <v>80</v>
      </c>
      <c r="AU629">
        <v>5</v>
      </c>
      <c r="AV629">
        <v>6</v>
      </c>
      <c r="AW629">
        <v>2</v>
      </c>
      <c r="AX629" t="s">
        <v>80</v>
      </c>
      <c r="AY629">
        <v>11</v>
      </c>
      <c r="AZ629">
        <v>10</v>
      </c>
      <c r="BA629">
        <v>5</v>
      </c>
      <c r="BB629">
        <v>2</v>
      </c>
      <c r="BC629" s="20">
        <f t="shared" si="107"/>
        <v>153</v>
      </c>
      <c r="BD629" s="20">
        <f t="shared" si="108"/>
        <v>152</v>
      </c>
      <c r="BE629" s="20">
        <f t="shared" si="115"/>
        <v>92</v>
      </c>
      <c r="BG629">
        <v>19</v>
      </c>
      <c r="BH629">
        <v>19</v>
      </c>
      <c r="BI629">
        <v>7</v>
      </c>
      <c r="BJ629" t="s">
        <v>80</v>
      </c>
      <c r="BK629">
        <v>8</v>
      </c>
      <c r="BL629">
        <v>9</v>
      </c>
      <c r="BM629">
        <v>6</v>
      </c>
      <c r="BN629" t="s">
        <v>80</v>
      </c>
      <c r="BO629">
        <v>17</v>
      </c>
      <c r="BP629">
        <v>16</v>
      </c>
      <c r="BQ629">
        <v>8</v>
      </c>
      <c r="BR629" t="s">
        <v>80</v>
      </c>
      <c r="BS629">
        <v>13</v>
      </c>
      <c r="BT629">
        <v>13</v>
      </c>
      <c r="BU629">
        <v>11</v>
      </c>
      <c r="BV629" t="s">
        <v>80</v>
      </c>
      <c r="BW629">
        <v>8</v>
      </c>
      <c r="BX629">
        <v>9</v>
      </c>
      <c r="BY629">
        <v>3</v>
      </c>
      <c r="BZ629" t="s">
        <v>80</v>
      </c>
      <c r="CA629" s="20">
        <f t="shared" si="109"/>
        <v>65</v>
      </c>
      <c r="CB629" s="20">
        <f t="shared" si="110"/>
        <v>66</v>
      </c>
      <c r="CC629" s="20">
        <f t="shared" si="117"/>
        <v>35</v>
      </c>
      <c r="CE629">
        <f t="shared" si="111"/>
        <v>218</v>
      </c>
      <c r="CF629">
        <f t="shared" si="112"/>
        <v>218</v>
      </c>
      <c r="CG629">
        <f t="shared" si="113"/>
        <v>127</v>
      </c>
      <c r="CH629">
        <f t="shared" si="114"/>
        <v>0</v>
      </c>
    </row>
    <row r="630" spans="1:86" hidden="1" x14ac:dyDescent="0.25">
      <c r="A630" t="s">
        <v>871</v>
      </c>
      <c r="B630" t="s">
        <v>506</v>
      </c>
      <c r="C630" t="s">
        <v>201</v>
      </c>
      <c r="D630" t="s">
        <v>879</v>
      </c>
      <c r="E630" t="s">
        <v>880</v>
      </c>
      <c r="F630" t="s">
        <v>120</v>
      </c>
      <c r="G630">
        <v>7</v>
      </c>
      <c r="H630">
        <v>8</v>
      </c>
      <c r="I630" t="s">
        <v>80</v>
      </c>
      <c r="J630" t="s">
        <v>80</v>
      </c>
      <c r="K630">
        <v>7</v>
      </c>
      <c r="L630">
        <v>7</v>
      </c>
      <c r="M630" t="s">
        <v>80</v>
      </c>
      <c r="N630" t="s">
        <v>80</v>
      </c>
      <c r="O630">
        <v>4</v>
      </c>
      <c r="P630">
        <v>4</v>
      </c>
      <c r="Q630" t="s">
        <v>80</v>
      </c>
      <c r="R630" t="s">
        <v>80</v>
      </c>
      <c r="S630">
        <v>6</v>
      </c>
      <c r="T630">
        <v>6</v>
      </c>
      <c r="U630" t="s">
        <v>80</v>
      </c>
      <c r="V630" t="s">
        <v>80</v>
      </c>
      <c r="W630">
        <v>7</v>
      </c>
      <c r="X630">
        <v>7</v>
      </c>
      <c r="Y630" t="s">
        <v>80</v>
      </c>
      <c r="Z630" t="s">
        <v>80</v>
      </c>
      <c r="AA630">
        <v>7</v>
      </c>
      <c r="AB630">
        <v>6</v>
      </c>
      <c r="AC630" t="s">
        <v>80</v>
      </c>
      <c r="AD630" t="s">
        <v>80</v>
      </c>
      <c r="AE630">
        <v>11</v>
      </c>
      <c r="AF630">
        <v>11</v>
      </c>
      <c r="AG630" t="s">
        <v>80</v>
      </c>
      <c r="AH630" t="s">
        <v>80</v>
      </c>
      <c r="AI630">
        <v>4</v>
      </c>
      <c r="AJ630">
        <v>5</v>
      </c>
      <c r="AK630" t="s">
        <v>80</v>
      </c>
      <c r="AL630" t="s">
        <v>80</v>
      </c>
      <c r="AM630">
        <v>10</v>
      </c>
      <c r="AN630">
        <v>8</v>
      </c>
      <c r="AO630" t="s">
        <v>80</v>
      </c>
      <c r="AP630" t="s">
        <v>80</v>
      </c>
      <c r="AQ630">
        <v>11</v>
      </c>
      <c r="AR630">
        <v>12</v>
      </c>
      <c r="AS630" t="s">
        <v>80</v>
      </c>
      <c r="AT630" t="s">
        <v>80</v>
      </c>
      <c r="AU630">
        <v>9</v>
      </c>
      <c r="AV630">
        <v>9</v>
      </c>
      <c r="AW630" t="s">
        <v>80</v>
      </c>
      <c r="AX630" t="s">
        <v>80</v>
      </c>
      <c r="AY630">
        <v>15</v>
      </c>
      <c r="AZ630">
        <v>15</v>
      </c>
      <c r="BA630">
        <v>1</v>
      </c>
      <c r="BB630" t="s">
        <v>80</v>
      </c>
      <c r="BC630" s="20">
        <f t="shared" si="107"/>
        <v>98</v>
      </c>
      <c r="BD630" s="20">
        <f t="shared" si="108"/>
        <v>98</v>
      </c>
      <c r="BG630">
        <v>7</v>
      </c>
      <c r="BH630">
        <v>6</v>
      </c>
      <c r="BI630" t="s">
        <v>80</v>
      </c>
      <c r="BJ630" t="s">
        <v>80</v>
      </c>
      <c r="BK630">
        <v>6</v>
      </c>
      <c r="BL630">
        <v>8</v>
      </c>
      <c r="BM630" t="s">
        <v>80</v>
      </c>
      <c r="BN630" t="s">
        <v>80</v>
      </c>
      <c r="BO630">
        <v>7</v>
      </c>
      <c r="BP630">
        <v>6</v>
      </c>
      <c r="BQ630" t="s">
        <v>80</v>
      </c>
      <c r="BR630" t="s">
        <v>80</v>
      </c>
      <c r="BS630">
        <v>7</v>
      </c>
      <c r="BT630">
        <v>7</v>
      </c>
      <c r="BU630" t="s">
        <v>80</v>
      </c>
      <c r="BV630" t="s">
        <v>80</v>
      </c>
      <c r="BW630">
        <v>5</v>
      </c>
      <c r="BX630">
        <v>6</v>
      </c>
      <c r="BY630" t="s">
        <v>80</v>
      </c>
      <c r="BZ630" t="s">
        <v>80</v>
      </c>
      <c r="CA630" s="20">
        <f t="shared" si="109"/>
        <v>32</v>
      </c>
      <c r="CB630" s="20">
        <f t="shared" si="110"/>
        <v>33</v>
      </c>
      <c r="CE630">
        <f t="shared" si="111"/>
        <v>130</v>
      </c>
      <c r="CF630">
        <f t="shared" si="112"/>
        <v>131</v>
      </c>
      <c r="CG630">
        <f t="shared" si="113"/>
        <v>0</v>
      </c>
      <c r="CH630">
        <f t="shared" si="114"/>
        <v>0</v>
      </c>
    </row>
    <row r="631" spans="1:86" hidden="1" x14ac:dyDescent="0.25">
      <c r="A631" t="s">
        <v>881</v>
      </c>
      <c r="B631" t="s">
        <v>882</v>
      </c>
      <c r="C631" t="s">
        <v>83</v>
      </c>
      <c r="D631" t="s">
        <v>245</v>
      </c>
      <c r="E631" t="s">
        <v>883</v>
      </c>
      <c r="F631" t="s">
        <v>92</v>
      </c>
      <c r="G631" t="s">
        <v>80</v>
      </c>
      <c r="H631" t="s">
        <v>80</v>
      </c>
      <c r="I631" t="s">
        <v>80</v>
      </c>
      <c r="J631" t="s">
        <v>80</v>
      </c>
      <c r="K631" t="s">
        <v>80</v>
      </c>
      <c r="L631" t="s">
        <v>80</v>
      </c>
      <c r="M631" t="s">
        <v>80</v>
      </c>
      <c r="N631" t="s">
        <v>80</v>
      </c>
      <c r="O631">
        <v>39</v>
      </c>
      <c r="P631">
        <v>38</v>
      </c>
      <c r="Q631" t="s">
        <v>80</v>
      </c>
      <c r="R631" t="s">
        <v>80</v>
      </c>
      <c r="S631">
        <v>128</v>
      </c>
      <c r="T631">
        <v>129</v>
      </c>
      <c r="U631">
        <v>1</v>
      </c>
      <c r="V631" t="s">
        <v>80</v>
      </c>
      <c r="W631">
        <v>176</v>
      </c>
      <c r="X631">
        <v>176</v>
      </c>
      <c r="Y631" t="s">
        <v>80</v>
      </c>
      <c r="Z631" t="s">
        <v>80</v>
      </c>
      <c r="AA631">
        <v>197</v>
      </c>
      <c r="AB631">
        <v>197</v>
      </c>
      <c r="AC631" t="s">
        <v>80</v>
      </c>
      <c r="AD631" t="s">
        <v>80</v>
      </c>
      <c r="AE631">
        <v>207</v>
      </c>
      <c r="AF631">
        <v>207</v>
      </c>
      <c r="AG631" t="s">
        <v>80</v>
      </c>
      <c r="AH631" t="s">
        <v>80</v>
      </c>
      <c r="AI631">
        <v>187</v>
      </c>
      <c r="AJ631">
        <v>186</v>
      </c>
      <c r="AK631" t="s">
        <v>80</v>
      </c>
      <c r="AL631" t="s">
        <v>80</v>
      </c>
      <c r="AM631">
        <v>188</v>
      </c>
      <c r="AN631">
        <v>188</v>
      </c>
      <c r="AO631" t="s">
        <v>80</v>
      </c>
      <c r="AP631" t="s">
        <v>80</v>
      </c>
      <c r="AQ631">
        <v>240</v>
      </c>
      <c r="AR631">
        <v>237</v>
      </c>
      <c r="AS631" t="s">
        <v>80</v>
      </c>
      <c r="AT631" t="s">
        <v>80</v>
      </c>
      <c r="AU631">
        <v>246</v>
      </c>
      <c r="AV631">
        <v>246</v>
      </c>
      <c r="AW631" t="s">
        <v>80</v>
      </c>
      <c r="AX631" t="s">
        <v>80</v>
      </c>
      <c r="AY631">
        <v>315</v>
      </c>
      <c r="AZ631">
        <v>319</v>
      </c>
      <c r="BA631" t="s">
        <v>80</v>
      </c>
      <c r="BB631" t="s">
        <v>80</v>
      </c>
      <c r="BG631">
        <v>314</v>
      </c>
      <c r="BH631">
        <v>311</v>
      </c>
      <c r="BI631" t="s">
        <v>80</v>
      </c>
      <c r="BJ631" t="s">
        <v>80</v>
      </c>
      <c r="BK631">
        <v>262</v>
      </c>
      <c r="BL631">
        <v>263</v>
      </c>
      <c r="BM631" t="s">
        <v>80</v>
      </c>
      <c r="BN631" t="s">
        <v>80</v>
      </c>
      <c r="BO631">
        <v>309</v>
      </c>
      <c r="BP631">
        <v>308</v>
      </c>
      <c r="BQ631" t="s">
        <v>80</v>
      </c>
      <c r="BR631" t="s">
        <v>80</v>
      </c>
      <c r="BS631">
        <v>271</v>
      </c>
      <c r="BT631">
        <v>271</v>
      </c>
      <c r="BU631" t="s">
        <v>80</v>
      </c>
      <c r="BV631" t="s">
        <v>80</v>
      </c>
      <c r="BW631">
        <v>326</v>
      </c>
      <c r="BX631">
        <v>329</v>
      </c>
      <c r="BY631" t="s">
        <v>80</v>
      </c>
      <c r="BZ631" t="s">
        <v>80</v>
      </c>
      <c r="CA631" s="20">
        <f t="shared" si="109"/>
        <v>1482</v>
      </c>
      <c r="CB631" s="20">
        <f t="shared" si="110"/>
        <v>1482</v>
      </c>
      <c r="CE631">
        <f t="shared" si="111"/>
        <v>1482</v>
      </c>
      <c r="CF631">
        <f t="shared" si="112"/>
        <v>1482</v>
      </c>
      <c r="CG631">
        <f t="shared" si="113"/>
        <v>0</v>
      </c>
      <c r="CH631">
        <f t="shared" si="114"/>
        <v>0</v>
      </c>
    </row>
    <row r="632" spans="1:86" hidden="1" x14ac:dyDescent="0.25">
      <c r="A632" t="s">
        <v>881</v>
      </c>
      <c r="B632" t="s">
        <v>882</v>
      </c>
      <c r="C632" t="s">
        <v>83</v>
      </c>
      <c r="D632" t="s">
        <v>245</v>
      </c>
      <c r="E632" t="s">
        <v>883</v>
      </c>
      <c r="F632" t="s">
        <v>86</v>
      </c>
      <c r="G632">
        <v>5</v>
      </c>
      <c r="H632">
        <v>5</v>
      </c>
      <c r="I632" t="s">
        <v>80</v>
      </c>
      <c r="J632" t="s">
        <v>80</v>
      </c>
      <c r="K632">
        <v>3</v>
      </c>
      <c r="L632">
        <v>3</v>
      </c>
      <c r="M632" t="s">
        <v>80</v>
      </c>
      <c r="N632" t="s">
        <v>80</v>
      </c>
      <c r="O632">
        <v>4</v>
      </c>
      <c r="P632">
        <v>2</v>
      </c>
      <c r="Q632" t="s">
        <v>80</v>
      </c>
      <c r="R632" t="s">
        <v>80</v>
      </c>
      <c r="S632">
        <v>33</v>
      </c>
      <c r="T632">
        <v>35</v>
      </c>
      <c r="U632" t="s">
        <v>80</v>
      </c>
      <c r="V632" t="s">
        <v>80</v>
      </c>
      <c r="W632">
        <v>211</v>
      </c>
      <c r="X632">
        <v>202</v>
      </c>
      <c r="Y632" t="s">
        <v>80</v>
      </c>
      <c r="Z632">
        <v>1</v>
      </c>
      <c r="AA632">
        <v>259</v>
      </c>
      <c r="AB632">
        <v>259</v>
      </c>
      <c r="AC632" t="s">
        <v>80</v>
      </c>
      <c r="AD632" t="s">
        <v>80</v>
      </c>
      <c r="AE632">
        <v>229</v>
      </c>
      <c r="AF632">
        <v>224</v>
      </c>
      <c r="AG632" t="s">
        <v>80</v>
      </c>
      <c r="AH632">
        <v>1</v>
      </c>
      <c r="AI632">
        <v>274</v>
      </c>
      <c r="AJ632">
        <v>281</v>
      </c>
      <c r="AK632" t="s">
        <v>80</v>
      </c>
      <c r="AL632" t="s">
        <v>80</v>
      </c>
      <c r="AM632">
        <v>265</v>
      </c>
      <c r="AN632">
        <v>264</v>
      </c>
      <c r="AO632" t="s">
        <v>80</v>
      </c>
      <c r="AP632">
        <v>1</v>
      </c>
      <c r="AQ632">
        <v>309</v>
      </c>
      <c r="AR632">
        <v>304</v>
      </c>
      <c r="AS632" t="s">
        <v>80</v>
      </c>
      <c r="AT632">
        <v>1</v>
      </c>
      <c r="AU632">
        <v>265</v>
      </c>
      <c r="AV632">
        <v>269</v>
      </c>
      <c r="AW632" t="s">
        <v>80</v>
      </c>
      <c r="AX632" t="s">
        <v>80</v>
      </c>
      <c r="AY632">
        <v>373</v>
      </c>
      <c r="AZ632">
        <v>380</v>
      </c>
      <c r="BA632" t="s">
        <v>80</v>
      </c>
      <c r="BB632" t="s">
        <v>80</v>
      </c>
      <c r="BC632" s="20">
        <f t="shared" si="107"/>
        <v>2230</v>
      </c>
      <c r="BD632" s="20">
        <f t="shared" si="108"/>
        <v>2228</v>
      </c>
      <c r="BG632">
        <v>273</v>
      </c>
      <c r="BH632">
        <v>257</v>
      </c>
      <c r="BI632" t="s">
        <v>80</v>
      </c>
      <c r="BJ632" t="s">
        <v>80</v>
      </c>
      <c r="BK632">
        <v>371</v>
      </c>
      <c r="BL632">
        <v>373</v>
      </c>
      <c r="BM632" t="s">
        <v>80</v>
      </c>
      <c r="BN632" t="s">
        <v>80</v>
      </c>
      <c r="BO632">
        <v>415</v>
      </c>
      <c r="BP632">
        <v>415</v>
      </c>
      <c r="BQ632" t="s">
        <v>80</v>
      </c>
      <c r="BR632" t="s">
        <v>80</v>
      </c>
      <c r="BS632">
        <v>383</v>
      </c>
      <c r="BT632">
        <v>396</v>
      </c>
      <c r="BU632" t="s">
        <v>80</v>
      </c>
      <c r="BV632" t="s">
        <v>80</v>
      </c>
      <c r="BW632">
        <v>398</v>
      </c>
      <c r="BX632">
        <v>401</v>
      </c>
      <c r="BY632" t="s">
        <v>80</v>
      </c>
      <c r="BZ632" t="s">
        <v>80</v>
      </c>
      <c r="CA632" s="20">
        <f t="shared" si="109"/>
        <v>1840</v>
      </c>
      <c r="CB632" s="20">
        <f t="shared" si="110"/>
        <v>1842</v>
      </c>
      <c r="CE632">
        <f t="shared" si="111"/>
        <v>4070</v>
      </c>
      <c r="CF632">
        <f t="shared" si="112"/>
        <v>4070</v>
      </c>
      <c r="CG632">
        <f t="shared" si="113"/>
        <v>0</v>
      </c>
      <c r="CH632">
        <f t="shared" si="114"/>
        <v>0</v>
      </c>
    </row>
    <row r="633" spans="1:86" hidden="1" x14ac:dyDescent="0.25">
      <c r="A633" t="s">
        <v>881</v>
      </c>
      <c r="B633" t="s">
        <v>882</v>
      </c>
      <c r="C633" t="s">
        <v>83</v>
      </c>
      <c r="D633" t="s">
        <v>245</v>
      </c>
      <c r="E633" t="s">
        <v>883</v>
      </c>
      <c r="F633" t="s">
        <v>79</v>
      </c>
      <c r="G633">
        <v>15</v>
      </c>
      <c r="H633">
        <v>15</v>
      </c>
      <c r="I633" t="s">
        <v>80</v>
      </c>
      <c r="J633" t="s">
        <v>80</v>
      </c>
      <c r="K633">
        <v>21</v>
      </c>
      <c r="L633">
        <v>21</v>
      </c>
      <c r="M633" t="s">
        <v>80</v>
      </c>
      <c r="N633" t="s">
        <v>80</v>
      </c>
      <c r="O633">
        <v>33</v>
      </c>
      <c r="P633">
        <v>33</v>
      </c>
      <c r="Q633" t="s">
        <v>80</v>
      </c>
      <c r="R633" t="s">
        <v>80</v>
      </c>
      <c r="S633">
        <v>19</v>
      </c>
      <c r="T633">
        <v>19</v>
      </c>
      <c r="U633" t="s">
        <v>80</v>
      </c>
      <c r="V633" t="s">
        <v>80</v>
      </c>
      <c r="W633">
        <v>33</v>
      </c>
      <c r="X633">
        <v>33</v>
      </c>
      <c r="Y633" t="s">
        <v>80</v>
      </c>
      <c r="Z633" t="s">
        <v>80</v>
      </c>
      <c r="AA633">
        <v>31</v>
      </c>
      <c r="AB633">
        <v>31</v>
      </c>
      <c r="AC633" t="s">
        <v>80</v>
      </c>
      <c r="AD633" t="s">
        <v>80</v>
      </c>
      <c r="AE633">
        <v>47</v>
      </c>
      <c r="AF633">
        <v>47</v>
      </c>
      <c r="AG633" t="s">
        <v>80</v>
      </c>
      <c r="AH633" t="s">
        <v>80</v>
      </c>
      <c r="AI633">
        <v>62</v>
      </c>
      <c r="AJ633">
        <v>61</v>
      </c>
      <c r="AK633" t="s">
        <v>80</v>
      </c>
      <c r="AL633" t="s">
        <v>80</v>
      </c>
      <c r="AM633">
        <v>54</v>
      </c>
      <c r="AN633">
        <v>55</v>
      </c>
      <c r="AO633" t="s">
        <v>80</v>
      </c>
      <c r="AP633" t="s">
        <v>80</v>
      </c>
      <c r="AQ633">
        <v>73</v>
      </c>
      <c r="AR633">
        <v>73</v>
      </c>
      <c r="AS633" t="s">
        <v>80</v>
      </c>
      <c r="AT633" t="s">
        <v>80</v>
      </c>
      <c r="AU633">
        <v>56</v>
      </c>
      <c r="AV633">
        <v>56</v>
      </c>
      <c r="AW633" t="s">
        <v>80</v>
      </c>
      <c r="AX633" t="s">
        <v>80</v>
      </c>
      <c r="AY633">
        <v>70</v>
      </c>
      <c r="AZ633">
        <v>68</v>
      </c>
      <c r="BA633" t="s">
        <v>80</v>
      </c>
      <c r="BB633" t="s">
        <v>80</v>
      </c>
      <c r="BC633" s="20">
        <f t="shared" si="107"/>
        <v>514</v>
      </c>
      <c r="BD633" s="20">
        <f t="shared" si="108"/>
        <v>512</v>
      </c>
      <c r="BG633">
        <v>78</v>
      </c>
      <c r="BH633">
        <v>80</v>
      </c>
      <c r="BI633" t="s">
        <v>80</v>
      </c>
      <c r="BJ633">
        <v>1</v>
      </c>
      <c r="BK633">
        <v>64</v>
      </c>
      <c r="BL633">
        <v>64</v>
      </c>
      <c r="BM633" t="s">
        <v>80</v>
      </c>
      <c r="BN633" t="s">
        <v>80</v>
      </c>
      <c r="BO633">
        <v>76</v>
      </c>
      <c r="BP633">
        <v>76</v>
      </c>
      <c r="BQ633" t="s">
        <v>80</v>
      </c>
      <c r="BR633" t="s">
        <v>80</v>
      </c>
      <c r="BS633">
        <v>72</v>
      </c>
      <c r="BT633">
        <v>72</v>
      </c>
      <c r="BU633" t="s">
        <v>80</v>
      </c>
      <c r="BV633" t="s">
        <v>80</v>
      </c>
      <c r="BW633">
        <v>80</v>
      </c>
      <c r="BX633">
        <v>80</v>
      </c>
      <c r="BY633" t="s">
        <v>80</v>
      </c>
      <c r="BZ633" t="s">
        <v>80</v>
      </c>
      <c r="CA633" s="20">
        <f t="shared" si="109"/>
        <v>370</v>
      </c>
      <c r="CB633" s="20">
        <f t="shared" si="110"/>
        <v>372</v>
      </c>
      <c r="CE633">
        <f t="shared" si="111"/>
        <v>884</v>
      </c>
      <c r="CF633">
        <f t="shared" si="112"/>
        <v>884</v>
      </c>
      <c r="CG633">
        <f t="shared" si="113"/>
        <v>0</v>
      </c>
      <c r="CH633">
        <f t="shared" si="114"/>
        <v>0</v>
      </c>
    </row>
    <row r="634" spans="1:86" hidden="1" x14ac:dyDescent="0.25">
      <c r="A634" t="s">
        <v>884</v>
      </c>
      <c r="B634" t="s">
        <v>885</v>
      </c>
      <c r="C634" t="s">
        <v>83</v>
      </c>
      <c r="D634" t="s">
        <v>151</v>
      </c>
      <c r="E634" t="s">
        <v>886</v>
      </c>
      <c r="F634" t="s">
        <v>92</v>
      </c>
      <c r="G634">
        <v>465</v>
      </c>
      <c r="H634">
        <v>464</v>
      </c>
      <c r="I634" t="s">
        <v>80</v>
      </c>
      <c r="J634" t="s">
        <v>80</v>
      </c>
      <c r="K634">
        <v>414</v>
      </c>
      <c r="L634">
        <v>414</v>
      </c>
      <c r="M634" t="s">
        <v>80</v>
      </c>
      <c r="N634" t="s">
        <v>80</v>
      </c>
      <c r="O634">
        <v>574</v>
      </c>
      <c r="P634">
        <v>575</v>
      </c>
      <c r="Q634" t="s">
        <v>80</v>
      </c>
      <c r="R634" t="s">
        <v>80</v>
      </c>
      <c r="S634">
        <v>475</v>
      </c>
      <c r="T634">
        <v>474</v>
      </c>
      <c r="U634" t="s">
        <v>80</v>
      </c>
      <c r="V634" t="s">
        <v>80</v>
      </c>
      <c r="W634">
        <v>479</v>
      </c>
      <c r="X634">
        <v>479</v>
      </c>
      <c r="Y634" t="s">
        <v>80</v>
      </c>
      <c r="Z634" t="s">
        <v>80</v>
      </c>
      <c r="AA634">
        <v>490</v>
      </c>
      <c r="AB634">
        <v>490</v>
      </c>
      <c r="AC634" t="s">
        <v>80</v>
      </c>
      <c r="AD634" t="s">
        <v>80</v>
      </c>
      <c r="AE634">
        <v>482</v>
      </c>
      <c r="AF634">
        <v>482</v>
      </c>
      <c r="AG634" t="s">
        <v>80</v>
      </c>
      <c r="AH634" t="s">
        <v>80</v>
      </c>
      <c r="AI634">
        <v>414</v>
      </c>
      <c r="AJ634">
        <v>415</v>
      </c>
      <c r="AK634" t="s">
        <v>80</v>
      </c>
      <c r="AL634" t="s">
        <v>80</v>
      </c>
      <c r="AM634">
        <v>451</v>
      </c>
      <c r="AN634">
        <v>450</v>
      </c>
      <c r="AO634" t="s">
        <v>80</v>
      </c>
      <c r="AP634" t="s">
        <v>80</v>
      </c>
      <c r="AQ634">
        <v>485</v>
      </c>
      <c r="AR634">
        <v>486</v>
      </c>
      <c r="AS634" t="s">
        <v>80</v>
      </c>
      <c r="AT634" t="s">
        <v>80</v>
      </c>
      <c r="AU634">
        <v>504</v>
      </c>
      <c r="AV634">
        <v>504</v>
      </c>
      <c r="AW634" t="s">
        <v>80</v>
      </c>
      <c r="AX634" t="s">
        <v>80</v>
      </c>
      <c r="AY634">
        <v>581</v>
      </c>
      <c r="AZ634">
        <v>580</v>
      </c>
      <c r="BA634" t="s">
        <v>80</v>
      </c>
      <c r="BB634" t="s">
        <v>80</v>
      </c>
      <c r="BC634" s="20">
        <f t="shared" si="107"/>
        <v>5814</v>
      </c>
      <c r="BD634" s="20">
        <f t="shared" si="108"/>
        <v>5813</v>
      </c>
      <c r="BG634">
        <v>602</v>
      </c>
      <c r="BH634">
        <v>601</v>
      </c>
      <c r="BI634" t="s">
        <v>80</v>
      </c>
      <c r="BJ634" t="s">
        <v>80</v>
      </c>
      <c r="BK634">
        <v>546</v>
      </c>
      <c r="BL634">
        <v>548</v>
      </c>
      <c r="BM634" t="s">
        <v>80</v>
      </c>
      <c r="BN634" t="s">
        <v>80</v>
      </c>
      <c r="BO634">
        <v>659</v>
      </c>
      <c r="BP634">
        <v>659</v>
      </c>
      <c r="BQ634" t="s">
        <v>80</v>
      </c>
      <c r="BR634" t="s">
        <v>80</v>
      </c>
      <c r="BS634">
        <v>560</v>
      </c>
      <c r="BT634">
        <v>559</v>
      </c>
      <c r="BU634" t="s">
        <v>80</v>
      </c>
      <c r="BV634" t="s">
        <v>80</v>
      </c>
      <c r="BW634">
        <v>530</v>
      </c>
      <c r="BX634">
        <v>531</v>
      </c>
      <c r="BY634" t="s">
        <v>80</v>
      </c>
      <c r="BZ634" t="s">
        <v>80</v>
      </c>
      <c r="CA634" s="20">
        <f t="shared" si="109"/>
        <v>2897</v>
      </c>
      <c r="CB634" s="20">
        <f t="shared" si="110"/>
        <v>2898</v>
      </c>
      <c r="CE634">
        <f t="shared" si="111"/>
        <v>8711</v>
      </c>
      <c r="CF634">
        <f t="shared" si="112"/>
        <v>8711</v>
      </c>
      <c r="CG634">
        <f t="shared" si="113"/>
        <v>0</v>
      </c>
      <c r="CH634">
        <f t="shared" si="114"/>
        <v>0</v>
      </c>
    </row>
    <row r="635" spans="1:86" hidden="1" x14ac:dyDescent="0.25">
      <c r="A635" t="s">
        <v>884</v>
      </c>
      <c r="B635" t="s">
        <v>885</v>
      </c>
      <c r="C635" t="s">
        <v>83</v>
      </c>
      <c r="D635" t="s">
        <v>151</v>
      </c>
      <c r="E635" t="s">
        <v>886</v>
      </c>
      <c r="F635" t="s">
        <v>79</v>
      </c>
      <c r="G635">
        <v>165</v>
      </c>
      <c r="H635">
        <v>159</v>
      </c>
      <c r="I635" t="s">
        <v>80</v>
      </c>
      <c r="J635" t="s">
        <v>80</v>
      </c>
      <c r="K635">
        <v>175</v>
      </c>
      <c r="L635">
        <v>171</v>
      </c>
      <c r="M635" t="s">
        <v>80</v>
      </c>
      <c r="N635">
        <v>1</v>
      </c>
      <c r="O635">
        <v>207</v>
      </c>
      <c r="P635">
        <v>211</v>
      </c>
      <c r="Q635" t="s">
        <v>80</v>
      </c>
      <c r="R635" t="s">
        <v>80</v>
      </c>
      <c r="S635">
        <v>180</v>
      </c>
      <c r="T635">
        <v>181</v>
      </c>
      <c r="U635" t="s">
        <v>80</v>
      </c>
      <c r="V635" t="s">
        <v>80</v>
      </c>
      <c r="W635">
        <v>227</v>
      </c>
      <c r="X635">
        <v>219</v>
      </c>
      <c r="Y635" t="s">
        <v>80</v>
      </c>
      <c r="Z635" t="s">
        <v>80</v>
      </c>
      <c r="AA635">
        <v>209</v>
      </c>
      <c r="AB635">
        <v>207</v>
      </c>
      <c r="AC635" t="s">
        <v>80</v>
      </c>
      <c r="AD635">
        <v>1</v>
      </c>
      <c r="AE635">
        <v>223</v>
      </c>
      <c r="AF635">
        <v>225</v>
      </c>
      <c r="AG635" t="s">
        <v>80</v>
      </c>
      <c r="AH635">
        <v>3</v>
      </c>
      <c r="AI635">
        <v>194</v>
      </c>
      <c r="AJ635">
        <v>203</v>
      </c>
      <c r="AK635" t="s">
        <v>80</v>
      </c>
      <c r="AL635">
        <v>1</v>
      </c>
      <c r="AM635">
        <v>198</v>
      </c>
      <c r="AN635">
        <v>197</v>
      </c>
      <c r="AO635" t="s">
        <v>80</v>
      </c>
      <c r="AP635" t="s">
        <v>80</v>
      </c>
      <c r="AQ635">
        <v>251</v>
      </c>
      <c r="AR635">
        <v>248</v>
      </c>
      <c r="AS635" t="s">
        <v>80</v>
      </c>
      <c r="AT635" t="s">
        <v>80</v>
      </c>
      <c r="AU635">
        <v>235</v>
      </c>
      <c r="AV635">
        <v>227</v>
      </c>
      <c r="AW635" t="s">
        <v>80</v>
      </c>
      <c r="AX635">
        <v>1</v>
      </c>
      <c r="AY635">
        <v>236</v>
      </c>
      <c r="AZ635">
        <v>239</v>
      </c>
      <c r="BA635" t="s">
        <v>80</v>
      </c>
      <c r="BB635">
        <v>2</v>
      </c>
      <c r="BC635" s="20">
        <f t="shared" si="107"/>
        <v>2500</v>
      </c>
      <c r="BD635" s="20">
        <f t="shared" si="108"/>
        <v>2487</v>
      </c>
      <c r="BG635">
        <v>249</v>
      </c>
      <c r="BH635">
        <v>252</v>
      </c>
      <c r="BI635" t="s">
        <v>80</v>
      </c>
      <c r="BJ635" t="s">
        <v>80</v>
      </c>
      <c r="BK635">
        <v>236</v>
      </c>
      <c r="BL635">
        <v>235</v>
      </c>
      <c r="BM635" t="s">
        <v>80</v>
      </c>
      <c r="BN635" t="s">
        <v>80</v>
      </c>
      <c r="BO635">
        <v>241</v>
      </c>
      <c r="BP635">
        <v>240</v>
      </c>
      <c r="BQ635" t="s">
        <v>80</v>
      </c>
      <c r="BR635">
        <v>1</v>
      </c>
      <c r="BS635">
        <v>244</v>
      </c>
      <c r="BT635">
        <v>247</v>
      </c>
      <c r="BU635" t="s">
        <v>80</v>
      </c>
      <c r="BV635" t="s">
        <v>80</v>
      </c>
      <c r="BW635">
        <v>238</v>
      </c>
      <c r="BX635">
        <v>252</v>
      </c>
      <c r="BY635" t="s">
        <v>80</v>
      </c>
      <c r="BZ635" t="s">
        <v>80</v>
      </c>
      <c r="CA635" s="20">
        <f t="shared" si="109"/>
        <v>1208</v>
      </c>
      <c r="CB635" s="20">
        <f t="shared" si="110"/>
        <v>1226</v>
      </c>
      <c r="CE635">
        <f t="shared" si="111"/>
        <v>3708</v>
      </c>
      <c r="CF635">
        <f t="shared" si="112"/>
        <v>3713</v>
      </c>
      <c r="CG635">
        <f t="shared" si="113"/>
        <v>0</v>
      </c>
      <c r="CH635">
        <f t="shared" si="114"/>
        <v>0</v>
      </c>
    </row>
    <row r="636" spans="1:86" hidden="1" x14ac:dyDescent="0.25">
      <c r="A636" t="s">
        <v>887</v>
      </c>
      <c r="B636" t="s">
        <v>888</v>
      </c>
      <c r="C636" t="s">
        <v>83</v>
      </c>
      <c r="D636" t="s">
        <v>503</v>
      </c>
      <c r="E636" t="s">
        <v>889</v>
      </c>
      <c r="F636" t="s">
        <v>120</v>
      </c>
      <c r="G636">
        <v>29</v>
      </c>
      <c r="H636">
        <v>28</v>
      </c>
      <c r="I636" t="s">
        <v>80</v>
      </c>
      <c r="J636" t="s">
        <v>80</v>
      </c>
      <c r="K636">
        <v>34</v>
      </c>
      <c r="L636">
        <v>32</v>
      </c>
      <c r="M636" t="s">
        <v>80</v>
      </c>
      <c r="N636" t="s">
        <v>80</v>
      </c>
      <c r="O636">
        <v>32</v>
      </c>
      <c r="P636">
        <v>32</v>
      </c>
      <c r="Q636" t="s">
        <v>80</v>
      </c>
      <c r="R636" t="s">
        <v>80</v>
      </c>
      <c r="S636">
        <v>1</v>
      </c>
      <c r="T636">
        <v>5</v>
      </c>
      <c r="U636" t="s">
        <v>80</v>
      </c>
      <c r="V636" t="s">
        <v>80</v>
      </c>
      <c r="W636" t="s">
        <v>80</v>
      </c>
      <c r="X636" t="s">
        <v>80</v>
      </c>
      <c r="Y636" t="s">
        <v>80</v>
      </c>
      <c r="Z636" t="s">
        <v>80</v>
      </c>
      <c r="AA636" t="s">
        <v>80</v>
      </c>
      <c r="AB636" t="s">
        <v>80</v>
      </c>
      <c r="AC636" t="s">
        <v>80</v>
      </c>
      <c r="AD636" t="s">
        <v>80</v>
      </c>
      <c r="AE636" t="s">
        <v>80</v>
      </c>
      <c r="AF636" t="s">
        <v>80</v>
      </c>
      <c r="AG636" t="s">
        <v>80</v>
      </c>
      <c r="AH636" t="s">
        <v>80</v>
      </c>
      <c r="AI636" t="s">
        <v>80</v>
      </c>
      <c r="AJ636" t="s">
        <v>80</v>
      </c>
      <c r="AK636" t="s">
        <v>80</v>
      </c>
      <c r="AL636" t="s">
        <v>80</v>
      </c>
      <c r="AM636" t="s">
        <v>80</v>
      </c>
      <c r="AN636" t="s">
        <v>80</v>
      </c>
      <c r="AO636" t="s">
        <v>80</v>
      </c>
      <c r="AP636" t="s">
        <v>80</v>
      </c>
      <c r="AQ636" t="s">
        <v>80</v>
      </c>
      <c r="AR636" t="s">
        <v>80</v>
      </c>
      <c r="AS636" t="s">
        <v>80</v>
      </c>
      <c r="AT636" t="s">
        <v>80</v>
      </c>
      <c r="AU636" t="s">
        <v>80</v>
      </c>
      <c r="AV636" t="s">
        <v>80</v>
      </c>
      <c r="AW636" t="s">
        <v>80</v>
      </c>
      <c r="AX636" t="s">
        <v>80</v>
      </c>
      <c r="AY636" t="s">
        <v>80</v>
      </c>
      <c r="AZ636" t="s">
        <v>80</v>
      </c>
      <c r="BA636" t="s">
        <v>80</v>
      </c>
      <c r="BB636" t="s">
        <v>80</v>
      </c>
      <c r="BG636" t="s">
        <v>80</v>
      </c>
      <c r="BH636" t="s">
        <v>80</v>
      </c>
      <c r="BI636" t="s">
        <v>80</v>
      </c>
      <c r="BJ636" t="s">
        <v>80</v>
      </c>
      <c r="BK636" t="s">
        <v>80</v>
      </c>
      <c r="BL636" t="s">
        <v>80</v>
      </c>
      <c r="BM636" t="s">
        <v>80</v>
      </c>
      <c r="BN636" t="s">
        <v>80</v>
      </c>
      <c r="BO636" t="s">
        <v>80</v>
      </c>
      <c r="BP636" t="s">
        <v>80</v>
      </c>
      <c r="BQ636" t="s">
        <v>80</v>
      </c>
      <c r="BR636" t="s">
        <v>80</v>
      </c>
      <c r="BS636" t="s">
        <v>80</v>
      </c>
      <c r="BT636" t="s">
        <v>80</v>
      </c>
      <c r="BU636" t="s">
        <v>80</v>
      </c>
      <c r="BV636" t="s">
        <v>80</v>
      </c>
      <c r="BW636" t="s">
        <v>80</v>
      </c>
      <c r="BX636" t="s">
        <v>80</v>
      </c>
      <c r="BY636" t="s">
        <v>80</v>
      </c>
      <c r="BZ636" t="s">
        <v>80</v>
      </c>
      <c r="CE636">
        <f t="shared" si="111"/>
        <v>0</v>
      </c>
      <c r="CF636">
        <f t="shared" si="112"/>
        <v>0</v>
      </c>
      <c r="CG636">
        <f t="shared" si="113"/>
        <v>0</v>
      </c>
      <c r="CH636">
        <f t="shared" si="114"/>
        <v>0</v>
      </c>
    </row>
    <row r="637" spans="1:86" hidden="1" x14ac:dyDescent="0.25">
      <c r="A637" t="s">
        <v>890</v>
      </c>
      <c r="B637" t="s">
        <v>891</v>
      </c>
      <c r="C637" t="s">
        <v>76</v>
      </c>
      <c r="D637" t="s">
        <v>301</v>
      </c>
      <c r="E637" t="s">
        <v>892</v>
      </c>
      <c r="F637" t="s">
        <v>109</v>
      </c>
      <c r="G637">
        <v>7</v>
      </c>
      <c r="H637">
        <v>8</v>
      </c>
      <c r="I637" t="s">
        <v>80</v>
      </c>
      <c r="J637" t="s">
        <v>80</v>
      </c>
      <c r="K637">
        <v>1</v>
      </c>
      <c r="L637">
        <v>1</v>
      </c>
      <c r="M637" t="s">
        <v>80</v>
      </c>
      <c r="N637" t="s">
        <v>80</v>
      </c>
      <c r="O637">
        <v>4</v>
      </c>
      <c r="P637">
        <v>4</v>
      </c>
      <c r="Q637" t="s">
        <v>80</v>
      </c>
      <c r="R637" t="s">
        <v>80</v>
      </c>
      <c r="S637">
        <v>3</v>
      </c>
      <c r="T637">
        <v>3</v>
      </c>
      <c r="U637" t="s">
        <v>80</v>
      </c>
      <c r="V637" t="s">
        <v>80</v>
      </c>
      <c r="W637" t="s">
        <v>80</v>
      </c>
      <c r="X637" t="s">
        <v>80</v>
      </c>
      <c r="Y637" t="s">
        <v>80</v>
      </c>
      <c r="Z637" t="s">
        <v>80</v>
      </c>
      <c r="AA637">
        <v>1</v>
      </c>
      <c r="AB637">
        <v>1</v>
      </c>
      <c r="AC637" t="s">
        <v>80</v>
      </c>
      <c r="AD637" t="s">
        <v>80</v>
      </c>
      <c r="AE637">
        <v>1</v>
      </c>
      <c r="AF637">
        <v>1</v>
      </c>
      <c r="AG637" t="s">
        <v>80</v>
      </c>
      <c r="AH637" t="s">
        <v>80</v>
      </c>
      <c r="AI637">
        <v>5</v>
      </c>
      <c r="AJ637">
        <v>5</v>
      </c>
      <c r="AK637" t="s">
        <v>80</v>
      </c>
      <c r="AL637" t="s">
        <v>80</v>
      </c>
      <c r="AM637">
        <v>2</v>
      </c>
      <c r="AN637">
        <v>2</v>
      </c>
      <c r="AO637" t="s">
        <v>80</v>
      </c>
      <c r="AP637" t="s">
        <v>80</v>
      </c>
      <c r="AQ637">
        <v>2</v>
      </c>
      <c r="AR637">
        <v>2</v>
      </c>
      <c r="AS637" t="s">
        <v>80</v>
      </c>
      <c r="AT637" t="s">
        <v>80</v>
      </c>
      <c r="AU637">
        <v>3</v>
      </c>
      <c r="AV637">
        <v>3</v>
      </c>
      <c r="AW637" t="s">
        <v>80</v>
      </c>
      <c r="AX637" t="s">
        <v>80</v>
      </c>
      <c r="AY637">
        <v>1</v>
      </c>
      <c r="AZ637">
        <v>1</v>
      </c>
      <c r="BA637" t="s">
        <v>80</v>
      </c>
      <c r="BB637" t="s">
        <v>80</v>
      </c>
      <c r="BG637">
        <v>5</v>
      </c>
      <c r="BH637">
        <v>5</v>
      </c>
      <c r="BI637" t="s">
        <v>80</v>
      </c>
      <c r="BJ637" t="s">
        <v>80</v>
      </c>
      <c r="BK637">
        <v>3</v>
      </c>
      <c r="BL637">
        <v>3</v>
      </c>
      <c r="BM637" t="s">
        <v>80</v>
      </c>
      <c r="BN637" t="s">
        <v>80</v>
      </c>
      <c r="BO637">
        <v>2</v>
      </c>
      <c r="BP637">
        <v>2</v>
      </c>
      <c r="BQ637" t="s">
        <v>80</v>
      </c>
      <c r="BR637" t="s">
        <v>80</v>
      </c>
      <c r="BS637">
        <v>6</v>
      </c>
      <c r="BT637">
        <v>5</v>
      </c>
      <c r="BU637" t="s">
        <v>80</v>
      </c>
      <c r="BV637" t="s">
        <v>80</v>
      </c>
      <c r="BW637" t="s">
        <v>80</v>
      </c>
      <c r="BX637">
        <v>1</v>
      </c>
      <c r="BY637" t="s">
        <v>80</v>
      </c>
      <c r="BZ637" t="s">
        <v>80</v>
      </c>
      <c r="CB637" s="20">
        <f t="shared" si="110"/>
        <v>16</v>
      </c>
      <c r="CE637">
        <f t="shared" si="111"/>
        <v>0</v>
      </c>
      <c r="CF637">
        <f t="shared" si="112"/>
        <v>16</v>
      </c>
      <c r="CG637">
        <f t="shared" si="113"/>
        <v>0</v>
      </c>
      <c r="CH637">
        <f t="shared" si="114"/>
        <v>0</v>
      </c>
    </row>
    <row r="638" spans="1:86" hidden="1" x14ac:dyDescent="0.25">
      <c r="A638" t="s">
        <v>893</v>
      </c>
      <c r="B638" t="s">
        <v>894</v>
      </c>
      <c r="C638" t="s">
        <v>83</v>
      </c>
      <c r="D638" t="s">
        <v>140</v>
      </c>
      <c r="E638" t="s">
        <v>895</v>
      </c>
      <c r="F638" t="s">
        <v>79</v>
      </c>
      <c r="G638">
        <v>10</v>
      </c>
      <c r="H638">
        <v>10</v>
      </c>
      <c r="I638" t="s">
        <v>80</v>
      </c>
      <c r="J638" t="s">
        <v>80</v>
      </c>
      <c r="K638" t="s">
        <v>80</v>
      </c>
      <c r="L638" t="s">
        <v>80</v>
      </c>
      <c r="M638" t="s">
        <v>80</v>
      </c>
      <c r="N638" t="s">
        <v>80</v>
      </c>
      <c r="O638" t="s">
        <v>80</v>
      </c>
      <c r="P638" t="s">
        <v>80</v>
      </c>
      <c r="Q638" t="s">
        <v>80</v>
      </c>
      <c r="R638" t="s">
        <v>80</v>
      </c>
      <c r="S638">
        <v>4</v>
      </c>
      <c r="T638">
        <v>4</v>
      </c>
      <c r="U638" t="s">
        <v>80</v>
      </c>
      <c r="V638" t="s">
        <v>80</v>
      </c>
      <c r="W638">
        <v>2</v>
      </c>
      <c r="X638">
        <v>2</v>
      </c>
      <c r="Y638" t="s">
        <v>80</v>
      </c>
      <c r="Z638" t="s">
        <v>80</v>
      </c>
      <c r="AA638" t="s">
        <v>80</v>
      </c>
      <c r="AB638" t="s">
        <v>80</v>
      </c>
      <c r="AC638" t="s">
        <v>80</v>
      </c>
      <c r="AD638" t="s">
        <v>80</v>
      </c>
      <c r="AE638" t="s">
        <v>80</v>
      </c>
      <c r="AF638" t="s">
        <v>80</v>
      </c>
      <c r="AG638" t="s">
        <v>80</v>
      </c>
      <c r="AH638" t="s">
        <v>80</v>
      </c>
      <c r="AI638" t="s">
        <v>80</v>
      </c>
      <c r="AJ638" t="s">
        <v>80</v>
      </c>
      <c r="AK638" t="s">
        <v>80</v>
      </c>
      <c r="AL638" t="s">
        <v>80</v>
      </c>
      <c r="AM638" t="s">
        <v>80</v>
      </c>
      <c r="AN638" t="s">
        <v>80</v>
      </c>
      <c r="AO638" t="s">
        <v>80</v>
      </c>
      <c r="AP638" t="s">
        <v>80</v>
      </c>
      <c r="AQ638" t="s">
        <v>80</v>
      </c>
      <c r="AR638" t="s">
        <v>80</v>
      </c>
      <c r="AS638" t="s">
        <v>80</v>
      </c>
      <c r="AT638" t="s">
        <v>80</v>
      </c>
      <c r="AU638" t="s">
        <v>80</v>
      </c>
      <c r="AV638" t="s">
        <v>80</v>
      </c>
      <c r="AW638" t="s">
        <v>80</v>
      </c>
      <c r="AX638" t="s">
        <v>80</v>
      </c>
      <c r="AY638" t="s">
        <v>80</v>
      </c>
      <c r="AZ638" t="s">
        <v>80</v>
      </c>
      <c r="BA638" t="s">
        <v>80</v>
      </c>
      <c r="BB638" t="s">
        <v>80</v>
      </c>
      <c r="BG638" t="s">
        <v>80</v>
      </c>
      <c r="BH638" t="s">
        <v>80</v>
      </c>
      <c r="BI638" t="s">
        <v>80</v>
      </c>
      <c r="BJ638" t="s">
        <v>80</v>
      </c>
      <c r="BK638" t="s">
        <v>80</v>
      </c>
      <c r="BL638" t="s">
        <v>80</v>
      </c>
      <c r="BM638" t="s">
        <v>80</v>
      </c>
      <c r="BN638" t="s">
        <v>80</v>
      </c>
      <c r="BO638" t="s">
        <v>80</v>
      </c>
      <c r="BP638" t="s">
        <v>80</v>
      </c>
      <c r="BQ638" t="s">
        <v>80</v>
      </c>
      <c r="BR638" t="s">
        <v>80</v>
      </c>
      <c r="BS638" t="s">
        <v>80</v>
      </c>
      <c r="BT638" t="s">
        <v>80</v>
      </c>
      <c r="BU638" t="s">
        <v>80</v>
      </c>
      <c r="BV638" t="s">
        <v>80</v>
      </c>
      <c r="BW638" t="s">
        <v>80</v>
      </c>
      <c r="BX638" t="s">
        <v>80</v>
      </c>
      <c r="BY638" t="s">
        <v>80</v>
      </c>
      <c r="BZ638" t="s">
        <v>80</v>
      </c>
      <c r="CE638">
        <f t="shared" si="111"/>
        <v>0</v>
      </c>
      <c r="CF638">
        <f t="shared" si="112"/>
        <v>0</v>
      </c>
      <c r="CG638">
        <f t="shared" si="113"/>
        <v>0</v>
      </c>
      <c r="CH638">
        <f t="shared" si="114"/>
        <v>0</v>
      </c>
    </row>
    <row r="639" spans="1:86" hidden="1" x14ac:dyDescent="0.25">
      <c r="A639" t="s">
        <v>726</v>
      </c>
      <c r="B639" t="s">
        <v>727</v>
      </c>
      <c r="C639" t="s">
        <v>76</v>
      </c>
      <c r="D639" t="s">
        <v>301</v>
      </c>
      <c r="E639" t="s">
        <v>728</v>
      </c>
      <c r="F639" t="s">
        <v>92</v>
      </c>
      <c r="G639">
        <v>108</v>
      </c>
      <c r="H639">
        <v>108</v>
      </c>
      <c r="I639" t="s">
        <v>80</v>
      </c>
      <c r="J639" t="s">
        <v>80</v>
      </c>
      <c r="K639">
        <v>108</v>
      </c>
      <c r="L639">
        <v>106</v>
      </c>
      <c r="M639" t="s">
        <v>80</v>
      </c>
      <c r="N639" t="s">
        <v>80</v>
      </c>
      <c r="O639">
        <v>161</v>
      </c>
      <c r="P639">
        <v>162</v>
      </c>
      <c r="Q639" t="s">
        <v>80</v>
      </c>
      <c r="R639" t="s">
        <v>80</v>
      </c>
      <c r="S639">
        <v>121</v>
      </c>
      <c r="T639">
        <v>121</v>
      </c>
      <c r="U639" t="s">
        <v>80</v>
      </c>
      <c r="V639" t="s">
        <v>80</v>
      </c>
      <c r="W639">
        <v>187</v>
      </c>
      <c r="X639">
        <v>188</v>
      </c>
      <c r="Y639" t="s">
        <v>80</v>
      </c>
      <c r="Z639" t="s">
        <v>80</v>
      </c>
      <c r="AA639">
        <v>158</v>
      </c>
      <c r="AB639">
        <v>158</v>
      </c>
      <c r="AC639" t="s">
        <v>80</v>
      </c>
      <c r="AD639" t="s">
        <v>80</v>
      </c>
      <c r="AE639">
        <v>194</v>
      </c>
      <c r="AF639">
        <v>194</v>
      </c>
      <c r="AG639" t="s">
        <v>80</v>
      </c>
      <c r="AH639" t="s">
        <v>80</v>
      </c>
      <c r="AI639">
        <v>198</v>
      </c>
      <c r="AJ639">
        <v>198</v>
      </c>
      <c r="AK639" t="s">
        <v>80</v>
      </c>
      <c r="AL639" t="s">
        <v>80</v>
      </c>
      <c r="AM639">
        <v>138</v>
      </c>
      <c r="AN639">
        <v>138</v>
      </c>
      <c r="AO639" t="s">
        <v>80</v>
      </c>
      <c r="AP639" t="s">
        <v>80</v>
      </c>
      <c r="AQ639">
        <v>164</v>
      </c>
      <c r="AR639">
        <v>164</v>
      </c>
      <c r="AS639" t="s">
        <v>80</v>
      </c>
      <c r="AT639" t="s">
        <v>80</v>
      </c>
      <c r="AU639">
        <v>142</v>
      </c>
      <c r="AV639">
        <v>142</v>
      </c>
      <c r="AW639" t="s">
        <v>80</v>
      </c>
      <c r="AX639" t="s">
        <v>80</v>
      </c>
      <c r="AY639">
        <v>150</v>
      </c>
      <c r="AZ639">
        <v>150</v>
      </c>
      <c r="BA639" t="s">
        <v>80</v>
      </c>
      <c r="BB639" t="s">
        <v>80</v>
      </c>
      <c r="BC639" s="20">
        <f t="shared" si="107"/>
        <v>1829</v>
      </c>
      <c r="BD639" s="20">
        <f t="shared" si="108"/>
        <v>1829</v>
      </c>
      <c r="BG639">
        <v>130</v>
      </c>
      <c r="BH639">
        <v>130</v>
      </c>
      <c r="BI639" t="s">
        <v>80</v>
      </c>
      <c r="BJ639" t="s">
        <v>80</v>
      </c>
      <c r="BK639">
        <v>107</v>
      </c>
      <c r="BL639">
        <v>106</v>
      </c>
      <c r="BM639" t="s">
        <v>80</v>
      </c>
      <c r="BN639" t="s">
        <v>80</v>
      </c>
      <c r="BO639">
        <v>127</v>
      </c>
      <c r="BP639">
        <v>128</v>
      </c>
      <c r="BQ639" t="s">
        <v>80</v>
      </c>
      <c r="BR639" t="s">
        <v>80</v>
      </c>
      <c r="BS639">
        <v>158</v>
      </c>
      <c r="BT639">
        <v>157</v>
      </c>
      <c r="BU639" t="s">
        <v>80</v>
      </c>
      <c r="BV639" t="s">
        <v>80</v>
      </c>
      <c r="BW639">
        <v>144</v>
      </c>
      <c r="BX639">
        <v>145</v>
      </c>
      <c r="BY639" t="s">
        <v>80</v>
      </c>
      <c r="BZ639" t="s">
        <v>80</v>
      </c>
      <c r="CA639" s="20">
        <f t="shared" si="109"/>
        <v>666</v>
      </c>
      <c r="CB639" s="20">
        <f t="shared" si="110"/>
        <v>666</v>
      </c>
      <c r="CE639">
        <f t="shared" si="111"/>
        <v>2495</v>
      </c>
      <c r="CF639">
        <f t="shared" si="112"/>
        <v>2495</v>
      </c>
      <c r="CG639">
        <f t="shared" si="113"/>
        <v>0</v>
      </c>
      <c r="CH639">
        <f t="shared" si="114"/>
        <v>0</v>
      </c>
    </row>
    <row r="640" spans="1:86" hidden="1" x14ac:dyDescent="0.25">
      <c r="A640" t="s">
        <v>726</v>
      </c>
      <c r="B640" t="s">
        <v>727</v>
      </c>
      <c r="C640" t="s">
        <v>76</v>
      </c>
      <c r="D640" t="s">
        <v>301</v>
      </c>
      <c r="E640" t="s">
        <v>728</v>
      </c>
      <c r="F640" t="s">
        <v>110</v>
      </c>
      <c r="G640" t="s">
        <v>80</v>
      </c>
      <c r="H640" t="s">
        <v>80</v>
      </c>
      <c r="I640" t="s">
        <v>80</v>
      </c>
      <c r="J640" t="s">
        <v>80</v>
      </c>
      <c r="K640" t="s">
        <v>80</v>
      </c>
      <c r="L640" t="s">
        <v>80</v>
      </c>
      <c r="M640" t="s">
        <v>80</v>
      </c>
      <c r="N640" t="s">
        <v>80</v>
      </c>
      <c r="O640" t="s">
        <v>80</v>
      </c>
      <c r="P640" t="s">
        <v>80</v>
      </c>
      <c r="Q640" t="s">
        <v>80</v>
      </c>
      <c r="R640" t="s">
        <v>80</v>
      </c>
      <c r="S640" t="s">
        <v>80</v>
      </c>
      <c r="T640" t="s">
        <v>80</v>
      </c>
      <c r="U640" t="s">
        <v>80</v>
      </c>
      <c r="V640" t="s">
        <v>80</v>
      </c>
      <c r="W640" t="s">
        <v>80</v>
      </c>
      <c r="X640" t="s">
        <v>80</v>
      </c>
      <c r="Y640" t="s">
        <v>80</v>
      </c>
      <c r="Z640" t="s">
        <v>80</v>
      </c>
      <c r="AA640">
        <v>2</v>
      </c>
      <c r="AB640">
        <v>2</v>
      </c>
      <c r="AC640" t="s">
        <v>80</v>
      </c>
      <c r="AD640" t="s">
        <v>80</v>
      </c>
      <c r="AE640">
        <v>2</v>
      </c>
      <c r="AF640">
        <v>2</v>
      </c>
      <c r="AG640" t="s">
        <v>80</v>
      </c>
      <c r="AH640" t="s">
        <v>80</v>
      </c>
      <c r="AI640">
        <v>3</v>
      </c>
      <c r="AJ640">
        <v>3</v>
      </c>
      <c r="AK640" t="s">
        <v>80</v>
      </c>
      <c r="AL640" t="s">
        <v>80</v>
      </c>
      <c r="AM640">
        <v>3</v>
      </c>
      <c r="AN640">
        <v>3</v>
      </c>
      <c r="AO640" t="s">
        <v>80</v>
      </c>
      <c r="AP640" t="s">
        <v>80</v>
      </c>
      <c r="AQ640">
        <v>2</v>
      </c>
      <c r="AR640">
        <v>2</v>
      </c>
      <c r="AS640" t="s">
        <v>80</v>
      </c>
      <c r="AT640" t="s">
        <v>80</v>
      </c>
      <c r="AU640" t="s">
        <v>80</v>
      </c>
      <c r="AV640" t="s">
        <v>80</v>
      </c>
      <c r="AW640" t="s">
        <v>80</v>
      </c>
      <c r="AX640" t="s">
        <v>80</v>
      </c>
      <c r="AY640">
        <v>3</v>
      </c>
      <c r="AZ640">
        <v>3</v>
      </c>
      <c r="BA640" t="s">
        <v>80</v>
      </c>
      <c r="BB640" t="s">
        <v>80</v>
      </c>
      <c r="BG640" t="s">
        <v>80</v>
      </c>
      <c r="BH640" t="s">
        <v>80</v>
      </c>
      <c r="BI640" t="s">
        <v>80</v>
      </c>
      <c r="BJ640" t="s">
        <v>80</v>
      </c>
      <c r="BK640">
        <v>1</v>
      </c>
      <c r="BL640">
        <v>1</v>
      </c>
      <c r="BM640" t="s">
        <v>80</v>
      </c>
      <c r="BN640" t="s">
        <v>80</v>
      </c>
      <c r="BO640">
        <v>1</v>
      </c>
      <c r="BP640">
        <v>1</v>
      </c>
      <c r="BQ640" t="s">
        <v>80</v>
      </c>
      <c r="BR640" t="s">
        <v>80</v>
      </c>
      <c r="BS640">
        <v>1</v>
      </c>
      <c r="BT640">
        <v>1</v>
      </c>
      <c r="BU640" t="s">
        <v>80</v>
      </c>
      <c r="BV640" t="s">
        <v>80</v>
      </c>
      <c r="BW640">
        <v>4</v>
      </c>
      <c r="BX640">
        <v>4</v>
      </c>
      <c r="BY640" t="s">
        <v>80</v>
      </c>
      <c r="BZ640" t="s">
        <v>80</v>
      </c>
      <c r="CE640">
        <f t="shared" si="111"/>
        <v>0</v>
      </c>
      <c r="CF640">
        <f t="shared" si="112"/>
        <v>0</v>
      </c>
      <c r="CG640">
        <f t="shared" si="113"/>
        <v>0</v>
      </c>
      <c r="CH640">
        <f t="shared" si="114"/>
        <v>0</v>
      </c>
    </row>
    <row r="641" spans="1:86" hidden="1" x14ac:dyDescent="0.25">
      <c r="A641" t="s">
        <v>726</v>
      </c>
      <c r="B641" t="s">
        <v>727</v>
      </c>
      <c r="C641" t="s">
        <v>76</v>
      </c>
      <c r="D641" t="s">
        <v>301</v>
      </c>
      <c r="E641" t="s">
        <v>728</v>
      </c>
      <c r="F641" t="s">
        <v>79</v>
      </c>
      <c r="G641">
        <v>5</v>
      </c>
      <c r="H641">
        <v>5</v>
      </c>
      <c r="I641" t="s">
        <v>80</v>
      </c>
      <c r="J641" t="s">
        <v>80</v>
      </c>
      <c r="K641">
        <v>4</v>
      </c>
      <c r="L641">
        <v>4</v>
      </c>
      <c r="M641" t="s">
        <v>80</v>
      </c>
      <c r="N641" t="s">
        <v>80</v>
      </c>
      <c r="O641">
        <v>3</v>
      </c>
      <c r="P641">
        <v>3</v>
      </c>
      <c r="Q641" t="s">
        <v>80</v>
      </c>
      <c r="R641" t="s">
        <v>80</v>
      </c>
      <c r="S641">
        <v>2</v>
      </c>
      <c r="T641">
        <v>2</v>
      </c>
      <c r="U641" t="s">
        <v>80</v>
      </c>
      <c r="V641" t="s">
        <v>80</v>
      </c>
      <c r="W641">
        <v>3</v>
      </c>
      <c r="X641">
        <v>3</v>
      </c>
      <c r="Y641" t="s">
        <v>80</v>
      </c>
      <c r="Z641" t="s">
        <v>80</v>
      </c>
      <c r="AA641">
        <v>2</v>
      </c>
      <c r="AB641">
        <v>2</v>
      </c>
      <c r="AC641" t="s">
        <v>80</v>
      </c>
      <c r="AD641" t="s">
        <v>80</v>
      </c>
      <c r="AE641">
        <v>2</v>
      </c>
      <c r="AF641">
        <v>2</v>
      </c>
      <c r="AG641" t="s">
        <v>80</v>
      </c>
      <c r="AH641" t="s">
        <v>80</v>
      </c>
      <c r="AI641">
        <v>2</v>
      </c>
      <c r="AJ641">
        <v>2</v>
      </c>
      <c r="AK641" t="s">
        <v>80</v>
      </c>
      <c r="AL641" t="s">
        <v>80</v>
      </c>
      <c r="AM641">
        <v>2</v>
      </c>
      <c r="AN641">
        <v>2</v>
      </c>
      <c r="AO641" t="s">
        <v>80</v>
      </c>
      <c r="AP641" t="s">
        <v>80</v>
      </c>
      <c r="AQ641">
        <v>1</v>
      </c>
      <c r="AR641">
        <v>1</v>
      </c>
      <c r="AS641" t="s">
        <v>80</v>
      </c>
      <c r="AT641" t="s">
        <v>80</v>
      </c>
      <c r="AU641" t="s">
        <v>80</v>
      </c>
      <c r="AV641" t="s">
        <v>80</v>
      </c>
      <c r="AW641" t="s">
        <v>80</v>
      </c>
      <c r="AX641" t="s">
        <v>80</v>
      </c>
      <c r="AY641" t="s">
        <v>80</v>
      </c>
      <c r="AZ641" t="s">
        <v>80</v>
      </c>
      <c r="BA641" t="s">
        <v>80</v>
      </c>
      <c r="BB641" t="s">
        <v>80</v>
      </c>
      <c r="BG641" t="s">
        <v>80</v>
      </c>
      <c r="BH641" t="s">
        <v>80</v>
      </c>
      <c r="BI641" t="s">
        <v>80</v>
      </c>
      <c r="BJ641" t="s">
        <v>80</v>
      </c>
      <c r="BK641" t="s">
        <v>80</v>
      </c>
      <c r="BL641" t="s">
        <v>80</v>
      </c>
      <c r="BM641" t="s">
        <v>80</v>
      </c>
      <c r="BN641" t="s">
        <v>80</v>
      </c>
      <c r="BO641" t="s">
        <v>80</v>
      </c>
      <c r="BP641" t="s">
        <v>80</v>
      </c>
      <c r="BQ641" t="s">
        <v>80</v>
      </c>
      <c r="BR641" t="s">
        <v>80</v>
      </c>
      <c r="BS641" t="s">
        <v>80</v>
      </c>
      <c r="BT641" t="s">
        <v>80</v>
      </c>
      <c r="BU641" t="s">
        <v>80</v>
      </c>
      <c r="BV641" t="s">
        <v>80</v>
      </c>
      <c r="BW641" t="s">
        <v>80</v>
      </c>
      <c r="BX641" t="s">
        <v>80</v>
      </c>
      <c r="BY641" t="s">
        <v>80</v>
      </c>
      <c r="BZ641" t="s">
        <v>80</v>
      </c>
      <c r="CE641">
        <f t="shared" si="111"/>
        <v>0</v>
      </c>
      <c r="CF641">
        <f t="shared" si="112"/>
        <v>0</v>
      </c>
      <c r="CG641">
        <f t="shared" si="113"/>
        <v>0</v>
      </c>
      <c r="CH641">
        <f t="shared" si="114"/>
        <v>0</v>
      </c>
    </row>
    <row r="642" spans="1:86" hidden="1" x14ac:dyDescent="0.25">
      <c r="A642" t="s">
        <v>896</v>
      </c>
      <c r="B642" t="s">
        <v>897</v>
      </c>
      <c r="C642" t="s">
        <v>76</v>
      </c>
      <c r="D642" t="s">
        <v>301</v>
      </c>
      <c r="E642" t="s">
        <v>898</v>
      </c>
      <c r="F642" t="s">
        <v>86</v>
      </c>
      <c r="G642">
        <v>127</v>
      </c>
      <c r="H642">
        <v>127</v>
      </c>
      <c r="I642" t="s">
        <v>80</v>
      </c>
      <c r="J642" t="s">
        <v>80</v>
      </c>
      <c r="K642">
        <v>137</v>
      </c>
      <c r="L642">
        <v>137</v>
      </c>
      <c r="M642" t="s">
        <v>80</v>
      </c>
      <c r="N642" t="s">
        <v>80</v>
      </c>
      <c r="O642">
        <v>157</v>
      </c>
      <c r="P642">
        <v>157</v>
      </c>
      <c r="Q642" t="s">
        <v>80</v>
      </c>
      <c r="R642" t="s">
        <v>80</v>
      </c>
      <c r="S642">
        <v>160</v>
      </c>
      <c r="T642">
        <v>160</v>
      </c>
      <c r="U642" t="s">
        <v>80</v>
      </c>
      <c r="V642" t="s">
        <v>80</v>
      </c>
      <c r="W642">
        <v>179</v>
      </c>
      <c r="X642">
        <v>179</v>
      </c>
      <c r="Y642" t="s">
        <v>80</v>
      </c>
      <c r="Z642" t="s">
        <v>80</v>
      </c>
      <c r="AA642">
        <v>152</v>
      </c>
      <c r="AB642">
        <v>152</v>
      </c>
      <c r="AC642" t="s">
        <v>80</v>
      </c>
      <c r="AD642" t="s">
        <v>80</v>
      </c>
      <c r="AE642">
        <v>138</v>
      </c>
      <c r="AF642">
        <v>138</v>
      </c>
      <c r="AG642" t="s">
        <v>80</v>
      </c>
      <c r="AH642" t="s">
        <v>80</v>
      </c>
      <c r="AI642" t="s">
        <v>80</v>
      </c>
      <c r="AJ642" t="s">
        <v>80</v>
      </c>
      <c r="AK642" t="s">
        <v>80</v>
      </c>
      <c r="AL642" t="s">
        <v>80</v>
      </c>
      <c r="AM642">
        <v>209</v>
      </c>
      <c r="AN642">
        <v>209</v>
      </c>
      <c r="AO642" t="s">
        <v>80</v>
      </c>
      <c r="AP642" t="s">
        <v>80</v>
      </c>
      <c r="AQ642">
        <v>153</v>
      </c>
      <c r="AR642">
        <v>153</v>
      </c>
      <c r="AS642" t="s">
        <v>80</v>
      </c>
      <c r="AT642" t="s">
        <v>80</v>
      </c>
      <c r="AU642">
        <v>212</v>
      </c>
      <c r="AV642">
        <v>212</v>
      </c>
      <c r="AW642" t="s">
        <v>80</v>
      </c>
      <c r="AX642" t="s">
        <v>80</v>
      </c>
      <c r="AY642">
        <v>160</v>
      </c>
      <c r="AZ642">
        <v>160</v>
      </c>
      <c r="BA642" t="s">
        <v>80</v>
      </c>
      <c r="BB642" t="s">
        <v>80</v>
      </c>
      <c r="BG642">
        <v>153</v>
      </c>
      <c r="BH642">
        <v>153</v>
      </c>
      <c r="BI642" t="s">
        <v>80</v>
      </c>
      <c r="BJ642" t="s">
        <v>80</v>
      </c>
      <c r="BK642">
        <v>151</v>
      </c>
      <c r="BL642">
        <v>151</v>
      </c>
      <c r="BM642" t="s">
        <v>80</v>
      </c>
      <c r="BN642" t="s">
        <v>80</v>
      </c>
      <c r="BO642">
        <v>152</v>
      </c>
      <c r="BP642">
        <v>152</v>
      </c>
      <c r="BQ642" t="s">
        <v>80</v>
      </c>
      <c r="BR642" t="s">
        <v>80</v>
      </c>
      <c r="BS642">
        <v>144</v>
      </c>
      <c r="BT642">
        <v>144</v>
      </c>
      <c r="BU642" t="s">
        <v>80</v>
      </c>
      <c r="BV642" t="s">
        <v>80</v>
      </c>
      <c r="BW642">
        <v>168</v>
      </c>
      <c r="BX642">
        <v>168</v>
      </c>
      <c r="BY642" t="s">
        <v>80</v>
      </c>
      <c r="BZ642" t="s">
        <v>80</v>
      </c>
      <c r="CA642" s="20">
        <f t="shared" si="109"/>
        <v>768</v>
      </c>
      <c r="CB642" s="20">
        <f t="shared" si="110"/>
        <v>768</v>
      </c>
      <c r="CE642">
        <f t="shared" si="111"/>
        <v>768</v>
      </c>
      <c r="CF642">
        <f t="shared" si="112"/>
        <v>768</v>
      </c>
      <c r="CG642">
        <f t="shared" si="113"/>
        <v>0</v>
      </c>
      <c r="CH642">
        <f t="shared" si="114"/>
        <v>0</v>
      </c>
    </row>
    <row r="643" spans="1:86" hidden="1" x14ac:dyDescent="0.25">
      <c r="A643" t="s">
        <v>896</v>
      </c>
      <c r="B643" t="s">
        <v>897</v>
      </c>
      <c r="C643" t="s">
        <v>123</v>
      </c>
      <c r="D643" t="s">
        <v>124</v>
      </c>
      <c r="E643" t="s">
        <v>899</v>
      </c>
      <c r="F643" t="s">
        <v>86</v>
      </c>
      <c r="G643">
        <v>91</v>
      </c>
      <c r="H643">
        <v>91</v>
      </c>
      <c r="I643" t="s">
        <v>80</v>
      </c>
      <c r="J643" t="s">
        <v>80</v>
      </c>
      <c r="K643">
        <v>71</v>
      </c>
      <c r="L643">
        <v>71</v>
      </c>
      <c r="M643" t="s">
        <v>80</v>
      </c>
      <c r="N643" t="s">
        <v>80</v>
      </c>
      <c r="O643">
        <v>130</v>
      </c>
      <c r="P643">
        <v>130</v>
      </c>
      <c r="Q643" t="s">
        <v>80</v>
      </c>
      <c r="R643" t="s">
        <v>80</v>
      </c>
      <c r="S643">
        <v>106</v>
      </c>
      <c r="T643">
        <v>106</v>
      </c>
      <c r="U643" t="s">
        <v>80</v>
      </c>
      <c r="V643" t="s">
        <v>80</v>
      </c>
      <c r="W643">
        <v>101</v>
      </c>
      <c r="X643">
        <v>101</v>
      </c>
      <c r="Y643" t="s">
        <v>80</v>
      </c>
      <c r="Z643" t="s">
        <v>80</v>
      </c>
      <c r="AA643">
        <v>111</v>
      </c>
      <c r="AB643">
        <v>111</v>
      </c>
      <c r="AC643" t="s">
        <v>80</v>
      </c>
      <c r="AD643" t="s">
        <v>80</v>
      </c>
      <c r="AE643">
        <v>106</v>
      </c>
      <c r="AF643">
        <v>106</v>
      </c>
      <c r="AG643" t="s">
        <v>80</v>
      </c>
      <c r="AH643" t="s">
        <v>80</v>
      </c>
      <c r="AI643">
        <v>22</v>
      </c>
      <c r="AJ643">
        <v>22</v>
      </c>
      <c r="AK643" t="s">
        <v>80</v>
      </c>
      <c r="AL643" t="s">
        <v>80</v>
      </c>
      <c r="AM643">
        <v>111</v>
      </c>
      <c r="AN643">
        <v>111</v>
      </c>
      <c r="AO643" t="s">
        <v>80</v>
      </c>
      <c r="AP643" t="s">
        <v>80</v>
      </c>
      <c r="AQ643">
        <v>106</v>
      </c>
      <c r="AR643">
        <v>106</v>
      </c>
      <c r="AS643" t="s">
        <v>80</v>
      </c>
      <c r="AT643" t="s">
        <v>80</v>
      </c>
      <c r="AU643">
        <v>128</v>
      </c>
      <c r="AV643">
        <v>128</v>
      </c>
      <c r="AW643" t="s">
        <v>80</v>
      </c>
      <c r="AX643" t="s">
        <v>80</v>
      </c>
      <c r="AY643">
        <v>93</v>
      </c>
      <c r="AZ643">
        <v>93</v>
      </c>
      <c r="BA643" t="s">
        <v>80</v>
      </c>
      <c r="BB643" t="s">
        <v>80</v>
      </c>
      <c r="BC643" s="20">
        <f t="shared" ref="BC643:BC704" si="119">G643+K643+O643+S643+W643+AA643+AE643+AI643+AM643+AQ643+AU643+AY643</f>
        <v>1176</v>
      </c>
      <c r="BD643" s="20">
        <f t="shared" ref="BD643:BD704" si="120">H643+L643+P643+T643+X643+AB643+AF643+AJ643+AN643+AR643+AV643+AZ643</f>
        <v>1176</v>
      </c>
      <c r="BG643">
        <v>77</v>
      </c>
      <c r="BH643">
        <v>77</v>
      </c>
      <c r="BI643" t="s">
        <v>80</v>
      </c>
      <c r="BJ643" t="s">
        <v>80</v>
      </c>
      <c r="BK643">
        <v>83</v>
      </c>
      <c r="BL643">
        <v>83</v>
      </c>
      <c r="BM643" t="s">
        <v>80</v>
      </c>
      <c r="BN643" t="s">
        <v>80</v>
      </c>
      <c r="BO643">
        <v>84</v>
      </c>
      <c r="BP643">
        <v>84</v>
      </c>
      <c r="BQ643" t="s">
        <v>80</v>
      </c>
      <c r="BR643" t="s">
        <v>80</v>
      </c>
      <c r="BS643">
        <v>93</v>
      </c>
      <c r="BT643">
        <v>93</v>
      </c>
      <c r="BU643" t="s">
        <v>80</v>
      </c>
      <c r="BV643" t="s">
        <v>80</v>
      </c>
      <c r="BW643">
        <v>97</v>
      </c>
      <c r="BX643">
        <v>97</v>
      </c>
      <c r="BY643" t="s">
        <v>80</v>
      </c>
      <c r="BZ643" t="s">
        <v>80</v>
      </c>
      <c r="CA643" s="20">
        <f t="shared" ref="CA643:CA706" si="121">BG643+BK643+BO643+BS643+BW643</f>
        <v>434</v>
      </c>
      <c r="CB643" s="20">
        <f t="shared" ref="CB643:CB706" si="122">BH643+BL643+BP643+BT643+BX643</f>
        <v>434</v>
      </c>
      <c r="CE643">
        <f t="shared" ref="CE643:CE706" si="123">BC643+CA643</f>
        <v>1610</v>
      </c>
      <c r="CF643">
        <f t="shared" ref="CF643:CF706" si="124">BD643+CB643</f>
        <v>1610</v>
      </c>
      <c r="CG643">
        <f t="shared" ref="CG643:CG706" si="125">BE643+CC643</f>
        <v>0</v>
      </c>
      <c r="CH643">
        <f t="shared" ref="CH643:CH706" si="126">BF643+CD643</f>
        <v>0</v>
      </c>
    </row>
    <row r="644" spans="1:86" hidden="1" x14ac:dyDescent="0.25">
      <c r="A644" t="s">
        <v>729</v>
      </c>
      <c r="B644" t="s">
        <v>730</v>
      </c>
      <c r="C644" t="s">
        <v>83</v>
      </c>
      <c r="D644" t="s">
        <v>306</v>
      </c>
      <c r="E644" t="s">
        <v>731</v>
      </c>
      <c r="F644" t="s">
        <v>109</v>
      </c>
      <c r="G644">
        <v>410</v>
      </c>
      <c r="H644">
        <v>405</v>
      </c>
      <c r="I644">
        <v>6</v>
      </c>
      <c r="J644">
        <v>24</v>
      </c>
      <c r="K644">
        <v>405</v>
      </c>
      <c r="L644">
        <v>375</v>
      </c>
      <c r="M644">
        <v>3</v>
      </c>
      <c r="N644">
        <v>16</v>
      </c>
      <c r="O644">
        <v>402</v>
      </c>
      <c r="P644">
        <v>413</v>
      </c>
      <c r="Q644">
        <v>1</v>
      </c>
      <c r="R644">
        <v>21</v>
      </c>
      <c r="S644">
        <v>367</v>
      </c>
      <c r="T644">
        <v>375</v>
      </c>
      <c r="U644">
        <v>1</v>
      </c>
      <c r="V644">
        <v>37</v>
      </c>
      <c r="W644">
        <v>427</v>
      </c>
      <c r="X644">
        <v>422</v>
      </c>
      <c r="Y644">
        <v>4</v>
      </c>
      <c r="Z644">
        <v>27</v>
      </c>
      <c r="AA644">
        <v>373</v>
      </c>
      <c r="AB644">
        <v>378</v>
      </c>
      <c r="AC644">
        <v>1</v>
      </c>
      <c r="AD644">
        <v>32</v>
      </c>
      <c r="AE644">
        <v>324</v>
      </c>
      <c r="AF644">
        <v>325</v>
      </c>
      <c r="AG644">
        <v>2</v>
      </c>
      <c r="AH644">
        <v>23</v>
      </c>
      <c r="AI644">
        <v>343</v>
      </c>
      <c r="AJ644">
        <v>335</v>
      </c>
      <c r="AK644" t="s">
        <v>80</v>
      </c>
      <c r="AL644">
        <v>20</v>
      </c>
      <c r="AM644">
        <v>381</v>
      </c>
      <c r="AN644">
        <v>366</v>
      </c>
      <c r="AO644">
        <v>4</v>
      </c>
      <c r="AP644">
        <v>24</v>
      </c>
      <c r="AQ644">
        <v>450</v>
      </c>
      <c r="AR644">
        <v>542</v>
      </c>
      <c r="AS644">
        <v>79</v>
      </c>
      <c r="AT644">
        <v>27</v>
      </c>
      <c r="AU644" t="s">
        <v>80</v>
      </c>
      <c r="AV644">
        <v>2</v>
      </c>
      <c r="AW644">
        <v>1</v>
      </c>
      <c r="AX644" t="s">
        <v>80</v>
      </c>
      <c r="AY644" t="s">
        <v>80</v>
      </c>
      <c r="AZ644">
        <v>2</v>
      </c>
      <c r="BA644">
        <v>2</v>
      </c>
      <c r="BB644" t="s">
        <v>80</v>
      </c>
      <c r="BD644" s="20">
        <f t="shared" si="120"/>
        <v>3940</v>
      </c>
      <c r="BG644" t="s">
        <v>80</v>
      </c>
      <c r="BH644" t="s">
        <v>80</v>
      </c>
      <c r="BI644" t="s">
        <v>80</v>
      </c>
      <c r="BJ644" t="s">
        <v>80</v>
      </c>
      <c r="BK644" t="s">
        <v>80</v>
      </c>
      <c r="BL644" t="s">
        <v>80</v>
      </c>
      <c r="BM644" t="s">
        <v>80</v>
      </c>
      <c r="BN644" t="s">
        <v>80</v>
      </c>
      <c r="BO644" t="s">
        <v>80</v>
      </c>
      <c r="BP644" t="s">
        <v>80</v>
      </c>
      <c r="BQ644" t="s">
        <v>80</v>
      </c>
      <c r="BR644" t="s">
        <v>80</v>
      </c>
      <c r="BS644" t="s">
        <v>80</v>
      </c>
      <c r="BT644" t="s">
        <v>80</v>
      </c>
      <c r="BU644" t="s">
        <v>80</v>
      </c>
      <c r="BV644" t="s">
        <v>80</v>
      </c>
      <c r="BW644" t="s">
        <v>80</v>
      </c>
      <c r="BX644" t="s">
        <v>80</v>
      </c>
      <c r="BY644" t="s">
        <v>80</v>
      </c>
      <c r="BZ644" t="s">
        <v>80</v>
      </c>
      <c r="CE644">
        <f t="shared" si="123"/>
        <v>0</v>
      </c>
      <c r="CF644">
        <f t="shared" si="124"/>
        <v>3940</v>
      </c>
      <c r="CG644">
        <f t="shared" si="125"/>
        <v>0</v>
      </c>
      <c r="CH644">
        <f t="shared" si="126"/>
        <v>0</v>
      </c>
    </row>
    <row r="645" spans="1:86" hidden="1" x14ac:dyDescent="0.25">
      <c r="A645" t="s">
        <v>729</v>
      </c>
      <c r="B645" t="s">
        <v>730</v>
      </c>
      <c r="C645" t="s">
        <v>83</v>
      </c>
      <c r="D645" t="s">
        <v>306</v>
      </c>
      <c r="E645" t="s">
        <v>731</v>
      </c>
      <c r="F645" t="s">
        <v>120</v>
      </c>
      <c r="G645">
        <v>24</v>
      </c>
      <c r="H645">
        <v>26</v>
      </c>
      <c r="I645" t="s">
        <v>80</v>
      </c>
      <c r="J645" t="s">
        <v>80</v>
      </c>
      <c r="K645">
        <v>23</v>
      </c>
      <c r="L645">
        <v>22</v>
      </c>
      <c r="M645" t="s">
        <v>80</v>
      </c>
      <c r="N645" t="s">
        <v>80</v>
      </c>
      <c r="O645">
        <v>26</v>
      </c>
      <c r="P645">
        <v>23</v>
      </c>
      <c r="Q645" t="s">
        <v>80</v>
      </c>
      <c r="R645" t="s">
        <v>80</v>
      </c>
      <c r="S645">
        <v>21</v>
      </c>
      <c r="T645">
        <v>19</v>
      </c>
      <c r="U645" t="s">
        <v>80</v>
      </c>
      <c r="V645" t="s">
        <v>80</v>
      </c>
      <c r="W645">
        <v>26</v>
      </c>
      <c r="X645">
        <v>28</v>
      </c>
      <c r="Y645" t="s">
        <v>80</v>
      </c>
      <c r="Z645" t="s">
        <v>80</v>
      </c>
      <c r="AA645">
        <v>18</v>
      </c>
      <c r="AB645">
        <v>22</v>
      </c>
      <c r="AC645" t="s">
        <v>80</v>
      </c>
      <c r="AD645" t="s">
        <v>80</v>
      </c>
      <c r="AE645" t="s">
        <v>80</v>
      </c>
      <c r="AF645" t="s">
        <v>80</v>
      </c>
      <c r="AG645" t="s">
        <v>80</v>
      </c>
      <c r="AH645" t="s">
        <v>80</v>
      </c>
      <c r="AI645" t="s">
        <v>80</v>
      </c>
      <c r="AJ645" t="s">
        <v>80</v>
      </c>
      <c r="AK645" t="s">
        <v>80</v>
      </c>
      <c r="AL645" t="s">
        <v>80</v>
      </c>
      <c r="AM645" t="s">
        <v>80</v>
      </c>
      <c r="AN645" t="s">
        <v>80</v>
      </c>
      <c r="AO645" t="s">
        <v>80</v>
      </c>
      <c r="AP645" t="s">
        <v>80</v>
      </c>
      <c r="AQ645" t="s">
        <v>80</v>
      </c>
      <c r="AR645" t="s">
        <v>80</v>
      </c>
      <c r="AS645" t="s">
        <v>80</v>
      </c>
      <c r="AT645" t="s">
        <v>80</v>
      </c>
      <c r="AU645" t="s">
        <v>80</v>
      </c>
      <c r="AV645" t="s">
        <v>80</v>
      </c>
      <c r="AW645" t="s">
        <v>80</v>
      </c>
      <c r="AX645" t="s">
        <v>80</v>
      </c>
      <c r="AY645" t="s">
        <v>80</v>
      </c>
      <c r="AZ645" t="s">
        <v>80</v>
      </c>
      <c r="BA645" t="s">
        <v>80</v>
      </c>
      <c r="BB645" t="s">
        <v>80</v>
      </c>
      <c r="BG645" t="s">
        <v>80</v>
      </c>
      <c r="BH645" t="s">
        <v>80</v>
      </c>
      <c r="BI645" t="s">
        <v>80</v>
      </c>
      <c r="BJ645" t="s">
        <v>80</v>
      </c>
      <c r="BK645" t="s">
        <v>80</v>
      </c>
      <c r="BL645" t="s">
        <v>80</v>
      </c>
      <c r="BM645" t="s">
        <v>80</v>
      </c>
      <c r="BN645" t="s">
        <v>80</v>
      </c>
      <c r="BO645" t="s">
        <v>80</v>
      </c>
      <c r="BP645" t="s">
        <v>80</v>
      </c>
      <c r="BQ645" t="s">
        <v>80</v>
      </c>
      <c r="BR645" t="s">
        <v>80</v>
      </c>
      <c r="BS645" t="s">
        <v>80</v>
      </c>
      <c r="BT645" t="s">
        <v>80</v>
      </c>
      <c r="BU645" t="s">
        <v>80</v>
      </c>
      <c r="BV645" t="s">
        <v>80</v>
      </c>
      <c r="BW645" t="s">
        <v>80</v>
      </c>
      <c r="BX645" t="s">
        <v>80</v>
      </c>
      <c r="BY645" t="s">
        <v>80</v>
      </c>
      <c r="BZ645" t="s">
        <v>80</v>
      </c>
      <c r="CE645">
        <f t="shared" si="123"/>
        <v>0</v>
      </c>
      <c r="CF645">
        <f t="shared" si="124"/>
        <v>0</v>
      </c>
      <c r="CG645">
        <f t="shared" si="125"/>
        <v>0</v>
      </c>
      <c r="CH645">
        <f t="shared" si="126"/>
        <v>0</v>
      </c>
    </row>
    <row r="646" spans="1:86" hidden="1" x14ac:dyDescent="0.25">
      <c r="A646" t="s">
        <v>900</v>
      </c>
      <c r="B646" t="s">
        <v>901</v>
      </c>
      <c r="C646" t="s">
        <v>123</v>
      </c>
      <c r="D646" t="s">
        <v>124</v>
      </c>
      <c r="E646" t="s">
        <v>902</v>
      </c>
      <c r="F646" t="s">
        <v>92</v>
      </c>
      <c r="G646">
        <v>49</v>
      </c>
      <c r="H646">
        <v>49</v>
      </c>
      <c r="I646" t="s">
        <v>80</v>
      </c>
      <c r="J646" t="s">
        <v>80</v>
      </c>
      <c r="K646">
        <v>56</v>
      </c>
      <c r="L646">
        <v>56</v>
      </c>
      <c r="M646" t="s">
        <v>80</v>
      </c>
      <c r="N646" t="s">
        <v>80</v>
      </c>
      <c r="O646">
        <v>83</v>
      </c>
      <c r="P646">
        <v>83</v>
      </c>
      <c r="Q646" t="s">
        <v>80</v>
      </c>
      <c r="R646" t="s">
        <v>80</v>
      </c>
      <c r="S646">
        <v>65</v>
      </c>
      <c r="T646">
        <v>65</v>
      </c>
      <c r="U646" t="s">
        <v>80</v>
      </c>
      <c r="V646" t="s">
        <v>80</v>
      </c>
      <c r="W646">
        <v>70</v>
      </c>
      <c r="X646">
        <v>70</v>
      </c>
      <c r="Y646" t="s">
        <v>80</v>
      </c>
      <c r="Z646" t="s">
        <v>80</v>
      </c>
      <c r="AA646">
        <v>74</v>
      </c>
      <c r="AB646">
        <v>74</v>
      </c>
      <c r="AC646" t="s">
        <v>80</v>
      </c>
      <c r="AD646" t="s">
        <v>80</v>
      </c>
      <c r="AE646">
        <v>63</v>
      </c>
      <c r="AF646">
        <v>63</v>
      </c>
      <c r="AG646" t="s">
        <v>80</v>
      </c>
      <c r="AH646" t="s">
        <v>80</v>
      </c>
      <c r="AI646">
        <v>56</v>
      </c>
      <c r="AJ646">
        <v>56</v>
      </c>
      <c r="AK646" t="s">
        <v>80</v>
      </c>
      <c r="AL646" t="s">
        <v>80</v>
      </c>
      <c r="AM646">
        <v>39</v>
      </c>
      <c r="AN646">
        <v>39</v>
      </c>
      <c r="AO646" t="s">
        <v>80</v>
      </c>
      <c r="AP646" t="s">
        <v>80</v>
      </c>
      <c r="AQ646">
        <v>33</v>
      </c>
      <c r="AR646">
        <v>33</v>
      </c>
      <c r="AS646" t="s">
        <v>80</v>
      </c>
      <c r="AT646" t="s">
        <v>80</v>
      </c>
      <c r="AU646">
        <v>27</v>
      </c>
      <c r="AV646">
        <v>27</v>
      </c>
      <c r="AW646" t="s">
        <v>80</v>
      </c>
      <c r="AX646" t="s">
        <v>80</v>
      </c>
      <c r="AY646">
        <v>19</v>
      </c>
      <c r="AZ646">
        <v>19</v>
      </c>
      <c r="BA646" t="s">
        <v>80</v>
      </c>
      <c r="BB646" t="s">
        <v>80</v>
      </c>
      <c r="BC646" s="20">
        <f t="shared" si="119"/>
        <v>634</v>
      </c>
      <c r="BD646" s="20">
        <f t="shared" si="120"/>
        <v>634</v>
      </c>
      <c r="BG646">
        <v>20</v>
      </c>
      <c r="BH646">
        <v>20</v>
      </c>
      <c r="BI646" t="s">
        <v>80</v>
      </c>
      <c r="BJ646" t="s">
        <v>80</v>
      </c>
      <c r="BK646">
        <v>15</v>
      </c>
      <c r="BL646">
        <v>15</v>
      </c>
      <c r="BM646" t="s">
        <v>80</v>
      </c>
      <c r="BN646" t="s">
        <v>80</v>
      </c>
      <c r="BO646">
        <v>22</v>
      </c>
      <c r="BP646">
        <v>22</v>
      </c>
      <c r="BQ646" t="s">
        <v>80</v>
      </c>
      <c r="BR646" t="s">
        <v>80</v>
      </c>
      <c r="BS646">
        <v>26</v>
      </c>
      <c r="BT646">
        <v>25</v>
      </c>
      <c r="BU646" t="s">
        <v>80</v>
      </c>
      <c r="BV646" t="s">
        <v>80</v>
      </c>
      <c r="BW646">
        <v>28</v>
      </c>
      <c r="BX646">
        <v>29</v>
      </c>
      <c r="BY646" t="s">
        <v>80</v>
      </c>
      <c r="BZ646" t="s">
        <v>80</v>
      </c>
      <c r="CA646" s="20">
        <f t="shared" si="121"/>
        <v>111</v>
      </c>
      <c r="CB646" s="20">
        <f t="shared" si="122"/>
        <v>111</v>
      </c>
      <c r="CE646">
        <f t="shared" si="123"/>
        <v>745</v>
      </c>
      <c r="CF646">
        <f t="shared" si="124"/>
        <v>745</v>
      </c>
      <c r="CG646">
        <f t="shared" si="125"/>
        <v>0</v>
      </c>
      <c r="CH646">
        <f t="shared" si="126"/>
        <v>0</v>
      </c>
    </row>
    <row r="647" spans="1:86" hidden="1" x14ac:dyDescent="0.25">
      <c r="A647" t="s">
        <v>900</v>
      </c>
      <c r="B647" t="s">
        <v>901</v>
      </c>
      <c r="C647" t="s">
        <v>123</v>
      </c>
      <c r="D647" t="s">
        <v>124</v>
      </c>
      <c r="E647" t="s">
        <v>902</v>
      </c>
      <c r="F647" t="s">
        <v>86</v>
      </c>
      <c r="G647">
        <v>11</v>
      </c>
      <c r="H647">
        <v>8</v>
      </c>
      <c r="I647" t="s">
        <v>80</v>
      </c>
      <c r="J647" t="s">
        <v>80</v>
      </c>
      <c r="K647">
        <v>26</v>
      </c>
      <c r="L647">
        <v>27</v>
      </c>
      <c r="M647" t="s">
        <v>80</v>
      </c>
      <c r="N647" t="s">
        <v>80</v>
      </c>
      <c r="O647">
        <v>15</v>
      </c>
      <c r="P647">
        <v>14</v>
      </c>
      <c r="Q647" t="s">
        <v>80</v>
      </c>
      <c r="R647" t="s">
        <v>80</v>
      </c>
      <c r="S647">
        <v>17</v>
      </c>
      <c r="T647">
        <v>16</v>
      </c>
      <c r="U647" t="s">
        <v>80</v>
      </c>
      <c r="V647" t="s">
        <v>80</v>
      </c>
      <c r="W647">
        <v>16</v>
      </c>
      <c r="X647">
        <v>17</v>
      </c>
      <c r="Y647" t="s">
        <v>80</v>
      </c>
      <c r="Z647" t="s">
        <v>80</v>
      </c>
      <c r="AA647">
        <v>13</v>
      </c>
      <c r="AB647">
        <v>15</v>
      </c>
      <c r="AC647" t="s">
        <v>80</v>
      </c>
      <c r="AD647" t="s">
        <v>80</v>
      </c>
      <c r="AE647">
        <v>22</v>
      </c>
      <c r="AF647">
        <v>22</v>
      </c>
      <c r="AG647" t="s">
        <v>80</v>
      </c>
      <c r="AH647" t="s">
        <v>80</v>
      </c>
      <c r="AI647">
        <v>21</v>
      </c>
      <c r="AJ647">
        <v>19</v>
      </c>
      <c r="AK647" t="s">
        <v>80</v>
      </c>
      <c r="AL647" t="s">
        <v>80</v>
      </c>
      <c r="AM647">
        <v>15</v>
      </c>
      <c r="AN647">
        <v>17</v>
      </c>
      <c r="AO647">
        <v>1</v>
      </c>
      <c r="AP647" t="s">
        <v>80</v>
      </c>
      <c r="AQ647">
        <v>7</v>
      </c>
      <c r="AR647">
        <v>7</v>
      </c>
      <c r="AS647" t="s">
        <v>80</v>
      </c>
      <c r="AT647" t="s">
        <v>80</v>
      </c>
      <c r="AU647">
        <v>14</v>
      </c>
      <c r="AV647">
        <v>14</v>
      </c>
      <c r="AW647" t="s">
        <v>80</v>
      </c>
      <c r="AX647" t="s">
        <v>80</v>
      </c>
      <c r="AY647">
        <v>17</v>
      </c>
      <c r="AZ647">
        <v>18</v>
      </c>
      <c r="BA647" t="s">
        <v>80</v>
      </c>
      <c r="BB647" t="s">
        <v>80</v>
      </c>
      <c r="BC647" s="20">
        <f t="shared" si="119"/>
        <v>194</v>
      </c>
      <c r="BD647" s="20">
        <f t="shared" si="120"/>
        <v>194</v>
      </c>
      <c r="BG647">
        <v>15</v>
      </c>
      <c r="BH647">
        <v>10</v>
      </c>
      <c r="BI647" t="s">
        <v>80</v>
      </c>
      <c r="BJ647" t="s">
        <v>80</v>
      </c>
      <c r="BK647">
        <v>18</v>
      </c>
      <c r="BL647">
        <v>22</v>
      </c>
      <c r="BM647" t="s">
        <v>80</v>
      </c>
      <c r="BN647" t="s">
        <v>80</v>
      </c>
      <c r="BO647">
        <v>7</v>
      </c>
      <c r="BP647">
        <v>7</v>
      </c>
      <c r="BQ647" t="s">
        <v>80</v>
      </c>
      <c r="BR647" t="s">
        <v>80</v>
      </c>
      <c r="BS647">
        <v>7</v>
      </c>
      <c r="BT647">
        <v>8</v>
      </c>
      <c r="BU647" t="s">
        <v>80</v>
      </c>
      <c r="BV647" t="s">
        <v>80</v>
      </c>
      <c r="BW647">
        <v>17</v>
      </c>
      <c r="BX647">
        <v>17</v>
      </c>
      <c r="BY647" t="s">
        <v>80</v>
      </c>
      <c r="BZ647" t="s">
        <v>80</v>
      </c>
      <c r="CA647" s="20">
        <f t="shared" si="121"/>
        <v>64</v>
      </c>
      <c r="CB647" s="20">
        <f t="shared" si="122"/>
        <v>64</v>
      </c>
      <c r="CE647">
        <f t="shared" si="123"/>
        <v>258</v>
      </c>
      <c r="CF647">
        <f t="shared" si="124"/>
        <v>258</v>
      </c>
      <c r="CG647">
        <f t="shared" si="125"/>
        <v>0</v>
      </c>
      <c r="CH647">
        <f t="shared" si="126"/>
        <v>0</v>
      </c>
    </row>
    <row r="648" spans="1:86" hidden="1" x14ac:dyDescent="0.25">
      <c r="A648" t="s">
        <v>735</v>
      </c>
      <c r="B648" t="s">
        <v>736</v>
      </c>
      <c r="C648" t="s">
        <v>89</v>
      </c>
      <c r="D648" t="s">
        <v>90</v>
      </c>
      <c r="E648" t="s">
        <v>738</v>
      </c>
      <c r="F648" t="s">
        <v>109</v>
      </c>
      <c r="G648">
        <v>22</v>
      </c>
      <c r="H648">
        <v>20</v>
      </c>
      <c r="I648" t="s">
        <v>80</v>
      </c>
      <c r="J648" t="s">
        <v>80</v>
      </c>
      <c r="K648">
        <v>36</v>
      </c>
      <c r="L648">
        <v>35</v>
      </c>
      <c r="M648">
        <v>7</v>
      </c>
      <c r="N648" t="s">
        <v>80</v>
      </c>
      <c r="O648">
        <v>32</v>
      </c>
      <c r="P648">
        <v>34</v>
      </c>
      <c r="Q648">
        <v>7</v>
      </c>
      <c r="R648" t="s">
        <v>80</v>
      </c>
      <c r="S648">
        <v>32</v>
      </c>
      <c r="T648">
        <v>32</v>
      </c>
      <c r="U648">
        <v>1</v>
      </c>
      <c r="V648" t="s">
        <v>80</v>
      </c>
      <c r="W648">
        <v>32</v>
      </c>
      <c r="X648">
        <v>32</v>
      </c>
      <c r="Y648">
        <v>7</v>
      </c>
      <c r="Z648" t="s">
        <v>80</v>
      </c>
      <c r="AA648">
        <v>26</v>
      </c>
      <c r="AB648">
        <v>27</v>
      </c>
      <c r="AC648">
        <v>3</v>
      </c>
      <c r="AD648" t="s">
        <v>80</v>
      </c>
      <c r="AE648">
        <v>41</v>
      </c>
      <c r="AF648">
        <v>39</v>
      </c>
      <c r="AG648">
        <v>4</v>
      </c>
      <c r="AH648" t="s">
        <v>80</v>
      </c>
      <c r="AI648">
        <v>53</v>
      </c>
      <c r="AJ648">
        <v>53</v>
      </c>
      <c r="AK648">
        <v>2</v>
      </c>
      <c r="AL648" t="s">
        <v>80</v>
      </c>
      <c r="AM648">
        <v>39</v>
      </c>
      <c r="AN648">
        <v>39</v>
      </c>
      <c r="AO648">
        <v>5</v>
      </c>
      <c r="AP648" t="s">
        <v>80</v>
      </c>
      <c r="AQ648">
        <v>37</v>
      </c>
      <c r="AR648">
        <v>40</v>
      </c>
      <c r="AS648">
        <v>2</v>
      </c>
      <c r="AT648" t="s">
        <v>80</v>
      </c>
      <c r="AU648">
        <v>39</v>
      </c>
      <c r="AV648">
        <v>37</v>
      </c>
      <c r="AW648">
        <v>4</v>
      </c>
      <c r="AX648" t="s">
        <v>80</v>
      </c>
      <c r="AY648">
        <v>27</v>
      </c>
      <c r="AZ648">
        <v>29</v>
      </c>
      <c r="BA648">
        <v>3</v>
      </c>
      <c r="BB648" t="s">
        <v>80</v>
      </c>
      <c r="BC648" s="20">
        <f t="shared" si="119"/>
        <v>416</v>
      </c>
      <c r="BD648" s="20">
        <f t="shared" si="120"/>
        <v>417</v>
      </c>
      <c r="BG648">
        <v>41</v>
      </c>
      <c r="BH648">
        <v>38</v>
      </c>
      <c r="BI648">
        <v>10</v>
      </c>
      <c r="BJ648" t="s">
        <v>80</v>
      </c>
      <c r="BK648">
        <v>30</v>
      </c>
      <c r="BL648">
        <v>30</v>
      </c>
      <c r="BM648">
        <v>4</v>
      </c>
      <c r="BN648" t="s">
        <v>80</v>
      </c>
      <c r="BO648">
        <v>43</v>
      </c>
      <c r="BP648">
        <v>43</v>
      </c>
      <c r="BQ648">
        <v>3</v>
      </c>
      <c r="BR648" t="s">
        <v>80</v>
      </c>
      <c r="BS648">
        <v>37</v>
      </c>
      <c r="BT648">
        <v>38</v>
      </c>
      <c r="BU648">
        <v>5</v>
      </c>
      <c r="BV648" t="s">
        <v>80</v>
      </c>
      <c r="BW648">
        <v>42</v>
      </c>
      <c r="BX648">
        <v>44</v>
      </c>
      <c r="BY648">
        <v>3</v>
      </c>
      <c r="BZ648" t="s">
        <v>80</v>
      </c>
      <c r="CA648" s="20">
        <f t="shared" si="121"/>
        <v>193</v>
      </c>
      <c r="CB648" s="20">
        <f t="shared" si="122"/>
        <v>193</v>
      </c>
      <c r="CC648" s="20">
        <f t="shared" ref="CC648:CC702" si="127">BI648+BM648+BQ648+BU648+BY648</f>
        <v>25</v>
      </c>
      <c r="CE648">
        <f t="shared" si="123"/>
        <v>609</v>
      </c>
      <c r="CF648">
        <f t="shared" si="124"/>
        <v>610</v>
      </c>
      <c r="CG648">
        <f t="shared" si="125"/>
        <v>25</v>
      </c>
      <c r="CH648">
        <f t="shared" si="126"/>
        <v>0</v>
      </c>
    </row>
    <row r="649" spans="1:86" hidden="1" x14ac:dyDescent="0.25">
      <c r="A649" t="s">
        <v>903</v>
      </c>
      <c r="B649" t="s">
        <v>904</v>
      </c>
      <c r="C649" t="s">
        <v>106</v>
      </c>
      <c r="D649" t="s">
        <v>341</v>
      </c>
      <c r="E649" t="s">
        <v>905</v>
      </c>
      <c r="F649" t="s">
        <v>86</v>
      </c>
      <c r="G649">
        <v>54</v>
      </c>
      <c r="H649">
        <v>52</v>
      </c>
      <c r="I649" t="s">
        <v>80</v>
      </c>
      <c r="J649" t="s">
        <v>80</v>
      </c>
      <c r="K649">
        <v>90</v>
      </c>
      <c r="L649">
        <v>91</v>
      </c>
      <c r="M649" t="s">
        <v>80</v>
      </c>
      <c r="N649" t="s">
        <v>80</v>
      </c>
      <c r="O649">
        <v>106</v>
      </c>
      <c r="P649">
        <v>106</v>
      </c>
      <c r="Q649" t="s">
        <v>80</v>
      </c>
      <c r="R649" t="s">
        <v>80</v>
      </c>
      <c r="S649">
        <v>82</v>
      </c>
      <c r="T649">
        <v>81</v>
      </c>
      <c r="U649" t="s">
        <v>80</v>
      </c>
      <c r="V649" t="s">
        <v>80</v>
      </c>
      <c r="W649">
        <v>67</v>
      </c>
      <c r="X649">
        <v>69</v>
      </c>
      <c r="Y649" t="s">
        <v>80</v>
      </c>
      <c r="Z649" t="s">
        <v>80</v>
      </c>
      <c r="AA649">
        <v>111</v>
      </c>
      <c r="AB649">
        <v>109</v>
      </c>
      <c r="AC649" t="s">
        <v>80</v>
      </c>
      <c r="AD649" t="s">
        <v>80</v>
      </c>
      <c r="AE649">
        <v>79</v>
      </c>
      <c r="AF649">
        <v>77</v>
      </c>
      <c r="AG649" t="s">
        <v>80</v>
      </c>
      <c r="AH649" t="s">
        <v>80</v>
      </c>
      <c r="AI649">
        <v>40</v>
      </c>
      <c r="AJ649">
        <v>44</v>
      </c>
      <c r="AK649" t="s">
        <v>80</v>
      </c>
      <c r="AL649" t="s">
        <v>80</v>
      </c>
      <c r="AM649">
        <v>72</v>
      </c>
      <c r="AN649">
        <v>69</v>
      </c>
      <c r="AO649" t="s">
        <v>80</v>
      </c>
      <c r="AP649" t="s">
        <v>80</v>
      </c>
      <c r="AQ649">
        <v>49</v>
      </c>
      <c r="AR649">
        <v>52</v>
      </c>
      <c r="AS649" t="s">
        <v>80</v>
      </c>
      <c r="AT649" t="s">
        <v>80</v>
      </c>
      <c r="AU649">
        <v>59</v>
      </c>
      <c r="AV649">
        <v>58</v>
      </c>
      <c r="AW649" t="s">
        <v>80</v>
      </c>
      <c r="AX649" t="s">
        <v>80</v>
      </c>
      <c r="AY649">
        <v>65</v>
      </c>
      <c r="AZ649">
        <v>66</v>
      </c>
      <c r="BA649" t="s">
        <v>80</v>
      </c>
      <c r="BB649" t="s">
        <v>80</v>
      </c>
      <c r="BC649" s="20">
        <f t="shared" si="119"/>
        <v>874</v>
      </c>
      <c r="BD649" s="20">
        <f t="shared" si="120"/>
        <v>874</v>
      </c>
      <c r="BG649">
        <v>56</v>
      </c>
      <c r="BH649">
        <v>56</v>
      </c>
      <c r="BI649" t="s">
        <v>80</v>
      </c>
      <c r="BJ649" t="s">
        <v>80</v>
      </c>
      <c r="BK649">
        <v>97</v>
      </c>
      <c r="BL649">
        <v>95</v>
      </c>
      <c r="BM649" t="s">
        <v>80</v>
      </c>
      <c r="BN649" t="s">
        <v>80</v>
      </c>
      <c r="BO649">
        <v>105</v>
      </c>
      <c r="BP649">
        <v>107</v>
      </c>
      <c r="BQ649" t="s">
        <v>80</v>
      </c>
      <c r="BR649" t="s">
        <v>80</v>
      </c>
      <c r="BS649">
        <v>63</v>
      </c>
      <c r="BT649">
        <v>63</v>
      </c>
      <c r="BU649" t="s">
        <v>80</v>
      </c>
      <c r="BV649" t="s">
        <v>80</v>
      </c>
      <c r="BW649">
        <v>80</v>
      </c>
      <c r="BX649">
        <v>80</v>
      </c>
      <c r="BY649" t="s">
        <v>80</v>
      </c>
      <c r="BZ649" t="s">
        <v>80</v>
      </c>
      <c r="CA649" s="20">
        <f t="shared" si="121"/>
        <v>401</v>
      </c>
      <c r="CB649" s="20">
        <f t="shared" si="122"/>
        <v>401</v>
      </c>
      <c r="CE649">
        <f t="shared" si="123"/>
        <v>1275</v>
      </c>
      <c r="CF649">
        <f t="shared" si="124"/>
        <v>1275</v>
      </c>
      <c r="CG649">
        <f t="shared" si="125"/>
        <v>0</v>
      </c>
      <c r="CH649">
        <f t="shared" si="126"/>
        <v>0</v>
      </c>
    </row>
    <row r="650" spans="1:86" hidden="1" x14ac:dyDescent="0.25">
      <c r="A650" t="s">
        <v>903</v>
      </c>
      <c r="B650" t="s">
        <v>904</v>
      </c>
      <c r="C650" t="s">
        <v>106</v>
      </c>
      <c r="D650" t="s">
        <v>341</v>
      </c>
      <c r="E650" t="s">
        <v>905</v>
      </c>
      <c r="F650" t="s">
        <v>120</v>
      </c>
      <c r="G650">
        <v>37</v>
      </c>
      <c r="H650">
        <v>37</v>
      </c>
      <c r="I650" t="s">
        <v>80</v>
      </c>
      <c r="J650" t="s">
        <v>80</v>
      </c>
      <c r="K650">
        <v>29</v>
      </c>
      <c r="L650">
        <v>30</v>
      </c>
      <c r="M650" t="s">
        <v>80</v>
      </c>
      <c r="N650" t="s">
        <v>80</v>
      </c>
      <c r="O650">
        <v>34</v>
      </c>
      <c r="P650">
        <v>33</v>
      </c>
      <c r="Q650" t="s">
        <v>80</v>
      </c>
      <c r="R650" t="s">
        <v>80</v>
      </c>
      <c r="S650">
        <v>31</v>
      </c>
      <c r="T650">
        <v>30</v>
      </c>
      <c r="U650" t="s">
        <v>80</v>
      </c>
      <c r="V650" t="s">
        <v>80</v>
      </c>
      <c r="W650">
        <v>25</v>
      </c>
      <c r="X650">
        <v>25</v>
      </c>
      <c r="Y650" t="s">
        <v>80</v>
      </c>
      <c r="Z650" t="s">
        <v>80</v>
      </c>
      <c r="AA650">
        <v>43</v>
      </c>
      <c r="AB650">
        <v>42</v>
      </c>
      <c r="AC650" t="s">
        <v>80</v>
      </c>
      <c r="AD650" t="s">
        <v>80</v>
      </c>
      <c r="AE650">
        <v>37</v>
      </c>
      <c r="AF650">
        <v>37</v>
      </c>
      <c r="AG650" t="s">
        <v>80</v>
      </c>
      <c r="AH650" t="s">
        <v>80</v>
      </c>
      <c r="AI650">
        <v>29</v>
      </c>
      <c r="AJ650">
        <v>32</v>
      </c>
      <c r="AK650" t="s">
        <v>80</v>
      </c>
      <c r="AL650" t="s">
        <v>80</v>
      </c>
      <c r="AM650">
        <v>40</v>
      </c>
      <c r="AN650">
        <v>34</v>
      </c>
      <c r="AO650" t="s">
        <v>80</v>
      </c>
      <c r="AP650" t="s">
        <v>80</v>
      </c>
      <c r="AQ650">
        <v>33</v>
      </c>
      <c r="AR650">
        <v>37</v>
      </c>
      <c r="AS650" t="s">
        <v>80</v>
      </c>
      <c r="AT650" t="s">
        <v>80</v>
      </c>
      <c r="AU650">
        <v>25</v>
      </c>
      <c r="AV650">
        <v>24</v>
      </c>
      <c r="AW650" t="s">
        <v>80</v>
      </c>
      <c r="AX650" t="s">
        <v>80</v>
      </c>
      <c r="AY650">
        <v>36</v>
      </c>
      <c r="AZ650">
        <v>36</v>
      </c>
      <c r="BA650" t="s">
        <v>80</v>
      </c>
      <c r="BB650" t="s">
        <v>80</v>
      </c>
      <c r="BC650" s="20">
        <f t="shared" si="119"/>
        <v>399</v>
      </c>
      <c r="BD650" s="20">
        <f t="shared" si="120"/>
        <v>397</v>
      </c>
      <c r="BG650">
        <v>39</v>
      </c>
      <c r="BH650">
        <v>38</v>
      </c>
      <c r="BI650" t="s">
        <v>80</v>
      </c>
      <c r="BJ650" t="s">
        <v>80</v>
      </c>
      <c r="BK650">
        <v>25</v>
      </c>
      <c r="BL650">
        <v>29</v>
      </c>
      <c r="BM650" t="s">
        <v>80</v>
      </c>
      <c r="BN650" t="s">
        <v>80</v>
      </c>
      <c r="BO650">
        <v>34</v>
      </c>
      <c r="BP650">
        <v>30</v>
      </c>
      <c r="BQ650" t="s">
        <v>80</v>
      </c>
      <c r="BR650" t="s">
        <v>80</v>
      </c>
      <c r="BS650">
        <v>17</v>
      </c>
      <c r="BT650">
        <v>19</v>
      </c>
      <c r="BU650" t="s">
        <v>80</v>
      </c>
      <c r="BV650" t="s">
        <v>80</v>
      </c>
      <c r="BW650">
        <v>25</v>
      </c>
      <c r="BX650">
        <v>28</v>
      </c>
      <c r="BY650" t="s">
        <v>80</v>
      </c>
      <c r="BZ650" t="s">
        <v>80</v>
      </c>
      <c r="CA650" s="20">
        <f t="shared" si="121"/>
        <v>140</v>
      </c>
      <c r="CB650" s="20">
        <f t="shared" si="122"/>
        <v>144</v>
      </c>
      <c r="CE650">
        <f t="shared" si="123"/>
        <v>539</v>
      </c>
      <c r="CF650">
        <f t="shared" si="124"/>
        <v>541</v>
      </c>
      <c r="CG650">
        <f t="shared" si="125"/>
        <v>0</v>
      </c>
      <c r="CH650">
        <f t="shared" si="126"/>
        <v>0</v>
      </c>
    </row>
    <row r="651" spans="1:86" hidden="1" x14ac:dyDescent="0.25">
      <c r="A651" t="s">
        <v>760</v>
      </c>
      <c r="B651" t="s">
        <v>761</v>
      </c>
      <c r="C651" t="s">
        <v>106</v>
      </c>
      <c r="D651" t="s">
        <v>107</v>
      </c>
      <c r="E651" t="s">
        <v>762</v>
      </c>
      <c r="F651" t="s">
        <v>110</v>
      </c>
      <c r="G651">
        <v>3</v>
      </c>
      <c r="H651">
        <v>3</v>
      </c>
      <c r="I651" t="s">
        <v>80</v>
      </c>
      <c r="J651" t="s">
        <v>80</v>
      </c>
      <c r="K651">
        <v>8</v>
      </c>
      <c r="L651">
        <v>8</v>
      </c>
      <c r="M651" t="s">
        <v>80</v>
      </c>
      <c r="N651" t="s">
        <v>80</v>
      </c>
      <c r="O651">
        <v>7</v>
      </c>
      <c r="P651">
        <v>7</v>
      </c>
      <c r="Q651" t="s">
        <v>80</v>
      </c>
      <c r="R651" t="s">
        <v>80</v>
      </c>
      <c r="S651">
        <v>5</v>
      </c>
      <c r="T651">
        <v>5</v>
      </c>
      <c r="U651" t="s">
        <v>80</v>
      </c>
      <c r="V651" t="s">
        <v>80</v>
      </c>
      <c r="W651">
        <v>6</v>
      </c>
      <c r="X651">
        <v>6</v>
      </c>
      <c r="Y651" t="s">
        <v>80</v>
      </c>
      <c r="Z651" t="s">
        <v>80</v>
      </c>
      <c r="AA651">
        <v>10</v>
      </c>
      <c r="AB651">
        <v>10</v>
      </c>
      <c r="AC651" t="s">
        <v>80</v>
      </c>
      <c r="AD651" t="s">
        <v>80</v>
      </c>
      <c r="AE651" t="s">
        <v>80</v>
      </c>
      <c r="AF651" t="s">
        <v>80</v>
      </c>
      <c r="AG651" t="s">
        <v>80</v>
      </c>
      <c r="AH651" t="s">
        <v>80</v>
      </c>
      <c r="AI651">
        <v>9</v>
      </c>
      <c r="AJ651">
        <v>9</v>
      </c>
      <c r="AK651" t="s">
        <v>80</v>
      </c>
      <c r="AL651" t="s">
        <v>80</v>
      </c>
      <c r="AM651">
        <v>7</v>
      </c>
      <c r="AN651">
        <v>7</v>
      </c>
      <c r="AO651" t="s">
        <v>80</v>
      </c>
      <c r="AP651" t="s">
        <v>80</v>
      </c>
      <c r="AQ651">
        <v>6</v>
      </c>
      <c r="AR651">
        <v>6</v>
      </c>
      <c r="AS651" t="s">
        <v>80</v>
      </c>
      <c r="AT651" t="s">
        <v>80</v>
      </c>
      <c r="AU651">
        <v>11</v>
      </c>
      <c r="AV651">
        <v>11</v>
      </c>
      <c r="AW651" t="s">
        <v>80</v>
      </c>
      <c r="AX651" t="s">
        <v>80</v>
      </c>
      <c r="AY651">
        <v>5</v>
      </c>
      <c r="AZ651">
        <v>5</v>
      </c>
      <c r="BA651" t="s">
        <v>80</v>
      </c>
      <c r="BB651" t="s">
        <v>80</v>
      </c>
      <c r="BG651">
        <v>8</v>
      </c>
      <c r="BH651">
        <v>8</v>
      </c>
      <c r="BI651" t="s">
        <v>80</v>
      </c>
      <c r="BJ651" t="s">
        <v>80</v>
      </c>
      <c r="BK651">
        <v>7</v>
      </c>
      <c r="BL651">
        <v>7</v>
      </c>
      <c r="BM651" t="s">
        <v>80</v>
      </c>
      <c r="BN651" t="s">
        <v>80</v>
      </c>
      <c r="BO651">
        <v>18</v>
      </c>
      <c r="BP651">
        <v>18</v>
      </c>
      <c r="BQ651" t="s">
        <v>80</v>
      </c>
      <c r="BR651" t="s">
        <v>80</v>
      </c>
      <c r="BS651">
        <v>15</v>
      </c>
      <c r="BT651">
        <v>15</v>
      </c>
      <c r="BU651" t="s">
        <v>80</v>
      </c>
      <c r="BV651" t="s">
        <v>80</v>
      </c>
      <c r="BW651">
        <v>22</v>
      </c>
      <c r="BX651">
        <v>22</v>
      </c>
      <c r="BY651" t="s">
        <v>80</v>
      </c>
      <c r="BZ651" t="s">
        <v>80</v>
      </c>
      <c r="CA651" s="20">
        <f t="shared" si="121"/>
        <v>70</v>
      </c>
      <c r="CB651" s="20">
        <f t="shared" si="122"/>
        <v>70</v>
      </c>
      <c r="CE651">
        <f t="shared" si="123"/>
        <v>70</v>
      </c>
      <c r="CF651">
        <f t="shared" si="124"/>
        <v>70</v>
      </c>
      <c r="CG651">
        <f t="shared" si="125"/>
        <v>0</v>
      </c>
      <c r="CH651">
        <f t="shared" si="126"/>
        <v>0</v>
      </c>
    </row>
    <row r="652" spans="1:86" hidden="1" x14ac:dyDescent="0.25">
      <c r="A652" t="s">
        <v>760</v>
      </c>
      <c r="B652" t="s">
        <v>761</v>
      </c>
      <c r="C652" t="s">
        <v>106</v>
      </c>
      <c r="D652" t="s">
        <v>107</v>
      </c>
      <c r="E652" t="s">
        <v>762</v>
      </c>
      <c r="F652" t="s">
        <v>111</v>
      </c>
      <c r="G652">
        <v>5</v>
      </c>
      <c r="H652">
        <v>4</v>
      </c>
      <c r="I652" t="s">
        <v>80</v>
      </c>
      <c r="J652" t="s">
        <v>80</v>
      </c>
      <c r="K652">
        <v>4</v>
      </c>
      <c r="L652">
        <v>5</v>
      </c>
      <c r="M652" t="s">
        <v>80</v>
      </c>
      <c r="N652" t="s">
        <v>80</v>
      </c>
      <c r="O652">
        <v>2</v>
      </c>
      <c r="P652">
        <v>2</v>
      </c>
      <c r="Q652" t="s">
        <v>80</v>
      </c>
      <c r="R652" t="s">
        <v>80</v>
      </c>
      <c r="S652" t="s">
        <v>80</v>
      </c>
      <c r="T652" t="s">
        <v>80</v>
      </c>
      <c r="U652" t="s">
        <v>80</v>
      </c>
      <c r="V652" t="s">
        <v>80</v>
      </c>
      <c r="W652">
        <v>3</v>
      </c>
      <c r="X652">
        <v>3</v>
      </c>
      <c r="Y652" t="s">
        <v>80</v>
      </c>
      <c r="Z652" t="s">
        <v>80</v>
      </c>
      <c r="AA652">
        <v>5</v>
      </c>
      <c r="AB652">
        <v>5</v>
      </c>
      <c r="AC652" t="s">
        <v>80</v>
      </c>
      <c r="AD652" t="s">
        <v>80</v>
      </c>
      <c r="AE652">
        <v>2</v>
      </c>
      <c r="AF652">
        <v>2</v>
      </c>
      <c r="AG652" t="s">
        <v>80</v>
      </c>
      <c r="AH652" t="s">
        <v>80</v>
      </c>
      <c r="AI652">
        <v>3</v>
      </c>
      <c r="AJ652">
        <v>3</v>
      </c>
      <c r="AK652" t="s">
        <v>80</v>
      </c>
      <c r="AL652" t="s">
        <v>80</v>
      </c>
      <c r="AM652">
        <v>3</v>
      </c>
      <c r="AN652">
        <v>3</v>
      </c>
      <c r="AO652" t="s">
        <v>80</v>
      </c>
      <c r="AP652" t="s">
        <v>80</v>
      </c>
      <c r="AQ652">
        <v>1</v>
      </c>
      <c r="AR652">
        <v>1</v>
      </c>
      <c r="AS652" t="s">
        <v>80</v>
      </c>
      <c r="AT652" t="s">
        <v>80</v>
      </c>
      <c r="AU652">
        <v>4</v>
      </c>
      <c r="AV652">
        <v>4</v>
      </c>
      <c r="AW652" t="s">
        <v>80</v>
      </c>
      <c r="AX652" t="s">
        <v>80</v>
      </c>
      <c r="AY652">
        <v>3</v>
      </c>
      <c r="AZ652">
        <v>3</v>
      </c>
      <c r="BA652" t="s">
        <v>80</v>
      </c>
      <c r="BB652" t="s">
        <v>80</v>
      </c>
      <c r="BG652">
        <v>1</v>
      </c>
      <c r="BH652" t="s">
        <v>80</v>
      </c>
      <c r="BI652" t="s">
        <v>80</v>
      </c>
      <c r="BJ652" t="s">
        <v>80</v>
      </c>
      <c r="BK652">
        <v>7</v>
      </c>
      <c r="BL652">
        <v>8</v>
      </c>
      <c r="BM652" t="s">
        <v>80</v>
      </c>
      <c r="BN652" t="s">
        <v>80</v>
      </c>
      <c r="BO652">
        <v>5</v>
      </c>
      <c r="BP652">
        <v>5</v>
      </c>
      <c r="BQ652" t="s">
        <v>80</v>
      </c>
      <c r="BR652" t="s">
        <v>80</v>
      </c>
      <c r="BS652">
        <v>2</v>
      </c>
      <c r="BT652">
        <v>2</v>
      </c>
      <c r="BU652" t="s">
        <v>80</v>
      </c>
      <c r="BV652" t="s">
        <v>80</v>
      </c>
      <c r="BW652">
        <v>7</v>
      </c>
      <c r="BX652">
        <v>7</v>
      </c>
      <c r="BY652" t="s">
        <v>80</v>
      </c>
      <c r="BZ652" t="s">
        <v>80</v>
      </c>
      <c r="CA652" s="20">
        <f t="shared" si="121"/>
        <v>22</v>
      </c>
      <c r="CE652">
        <f t="shared" si="123"/>
        <v>22</v>
      </c>
      <c r="CF652">
        <f t="shared" si="124"/>
        <v>0</v>
      </c>
      <c r="CG652">
        <f t="shared" si="125"/>
        <v>0</v>
      </c>
      <c r="CH652">
        <f t="shared" si="126"/>
        <v>0</v>
      </c>
    </row>
    <row r="653" spans="1:86" hidden="1" x14ac:dyDescent="0.25">
      <c r="A653" t="s">
        <v>769</v>
      </c>
      <c r="B653" t="s">
        <v>770</v>
      </c>
      <c r="C653" t="s">
        <v>89</v>
      </c>
      <c r="D653" t="s">
        <v>90</v>
      </c>
      <c r="E653" t="s">
        <v>771</v>
      </c>
      <c r="F653" t="s">
        <v>109</v>
      </c>
      <c r="G653">
        <v>7</v>
      </c>
      <c r="H653">
        <v>7</v>
      </c>
      <c r="I653" t="s">
        <v>80</v>
      </c>
      <c r="J653" t="s">
        <v>80</v>
      </c>
      <c r="K653">
        <v>5</v>
      </c>
      <c r="L653">
        <v>4</v>
      </c>
      <c r="M653" t="s">
        <v>80</v>
      </c>
      <c r="N653" t="s">
        <v>80</v>
      </c>
      <c r="O653">
        <v>5</v>
      </c>
      <c r="P653">
        <v>5</v>
      </c>
      <c r="Q653" t="s">
        <v>80</v>
      </c>
      <c r="R653" t="s">
        <v>80</v>
      </c>
      <c r="S653">
        <v>1</v>
      </c>
      <c r="T653">
        <v>2</v>
      </c>
      <c r="U653" t="s">
        <v>80</v>
      </c>
      <c r="V653" t="s">
        <v>80</v>
      </c>
      <c r="W653">
        <v>6</v>
      </c>
      <c r="X653">
        <v>5</v>
      </c>
      <c r="Y653" t="s">
        <v>80</v>
      </c>
      <c r="Z653" t="s">
        <v>80</v>
      </c>
      <c r="AA653">
        <v>9</v>
      </c>
      <c r="AB653">
        <v>8</v>
      </c>
      <c r="AC653" t="s">
        <v>80</v>
      </c>
      <c r="AD653" t="s">
        <v>80</v>
      </c>
      <c r="AE653">
        <v>3</v>
      </c>
      <c r="AF653">
        <v>5</v>
      </c>
      <c r="AG653" t="s">
        <v>80</v>
      </c>
      <c r="AH653" t="s">
        <v>80</v>
      </c>
      <c r="AI653">
        <v>2</v>
      </c>
      <c r="AJ653">
        <v>2</v>
      </c>
      <c r="AK653" t="s">
        <v>80</v>
      </c>
      <c r="AL653" t="s">
        <v>80</v>
      </c>
      <c r="AM653">
        <v>2</v>
      </c>
      <c r="AN653">
        <v>1</v>
      </c>
      <c r="AO653" t="s">
        <v>80</v>
      </c>
      <c r="AP653" t="s">
        <v>80</v>
      </c>
      <c r="AQ653">
        <v>2</v>
      </c>
      <c r="AR653">
        <v>2</v>
      </c>
      <c r="AS653" t="s">
        <v>80</v>
      </c>
      <c r="AT653" t="s">
        <v>80</v>
      </c>
      <c r="AU653">
        <v>4</v>
      </c>
      <c r="AV653">
        <v>5</v>
      </c>
      <c r="AW653" t="s">
        <v>80</v>
      </c>
      <c r="AX653" t="s">
        <v>80</v>
      </c>
      <c r="AY653">
        <v>2</v>
      </c>
      <c r="AZ653">
        <v>2</v>
      </c>
      <c r="BA653" t="s">
        <v>80</v>
      </c>
      <c r="BB653" t="s">
        <v>80</v>
      </c>
      <c r="BC653" s="20">
        <f t="shared" si="119"/>
        <v>48</v>
      </c>
      <c r="BD653" s="20">
        <f t="shared" si="120"/>
        <v>48</v>
      </c>
      <c r="BG653" t="s">
        <v>80</v>
      </c>
      <c r="BH653" t="s">
        <v>80</v>
      </c>
      <c r="BI653" t="s">
        <v>80</v>
      </c>
      <c r="BJ653" t="s">
        <v>80</v>
      </c>
      <c r="BK653">
        <v>3</v>
      </c>
      <c r="BL653">
        <v>3</v>
      </c>
      <c r="BM653" t="s">
        <v>80</v>
      </c>
      <c r="BN653" t="s">
        <v>80</v>
      </c>
      <c r="BO653" t="s">
        <v>80</v>
      </c>
      <c r="BP653" t="s">
        <v>80</v>
      </c>
      <c r="BQ653" t="s">
        <v>80</v>
      </c>
      <c r="BR653" t="s">
        <v>80</v>
      </c>
      <c r="BS653">
        <v>6</v>
      </c>
      <c r="BT653">
        <v>6</v>
      </c>
      <c r="BU653" t="s">
        <v>80</v>
      </c>
      <c r="BV653" t="s">
        <v>80</v>
      </c>
      <c r="BW653">
        <v>5</v>
      </c>
      <c r="BX653">
        <v>5</v>
      </c>
      <c r="BY653" t="s">
        <v>80</v>
      </c>
      <c r="BZ653" t="s">
        <v>80</v>
      </c>
      <c r="CE653">
        <f t="shared" si="123"/>
        <v>48</v>
      </c>
      <c r="CF653">
        <f t="shared" si="124"/>
        <v>48</v>
      </c>
      <c r="CG653">
        <f t="shared" si="125"/>
        <v>0</v>
      </c>
      <c r="CH653">
        <f t="shared" si="126"/>
        <v>0</v>
      </c>
    </row>
    <row r="654" spans="1:86" hidden="1" x14ac:dyDescent="0.25">
      <c r="A654" t="s">
        <v>527</v>
      </c>
      <c r="B654" t="s">
        <v>522</v>
      </c>
      <c r="C654" t="s">
        <v>106</v>
      </c>
      <c r="D654" t="s">
        <v>107</v>
      </c>
      <c r="E654" t="s">
        <v>528</v>
      </c>
      <c r="F654" t="s">
        <v>92</v>
      </c>
      <c r="G654">
        <v>1</v>
      </c>
      <c r="H654">
        <v>1</v>
      </c>
      <c r="I654" t="s">
        <v>80</v>
      </c>
      <c r="J654" t="s">
        <v>80</v>
      </c>
      <c r="K654">
        <v>3</v>
      </c>
      <c r="L654">
        <v>3</v>
      </c>
      <c r="M654" t="s">
        <v>80</v>
      </c>
      <c r="N654" t="s">
        <v>80</v>
      </c>
      <c r="O654">
        <v>1</v>
      </c>
      <c r="P654">
        <v>1</v>
      </c>
      <c r="Q654" t="s">
        <v>80</v>
      </c>
      <c r="R654" t="s">
        <v>80</v>
      </c>
      <c r="S654">
        <v>3</v>
      </c>
      <c r="T654">
        <v>3</v>
      </c>
      <c r="U654" t="s">
        <v>80</v>
      </c>
      <c r="V654" t="s">
        <v>80</v>
      </c>
      <c r="W654">
        <v>5</v>
      </c>
      <c r="X654">
        <v>5</v>
      </c>
      <c r="Y654" t="s">
        <v>80</v>
      </c>
      <c r="Z654" t="s">
        <v>80</v>
      </c>
      <c r="AA654">
        <v>4</v>
      </c>
      <c r="AB654">
        <v>4</v>
      </c>
      <c r="AC654" t="s">
        <v>80</v>
      </c>
      <c r="AD654" t="s">
        <v>80</v>
      </c>
      <c r="AE654">
        <v>9</v>
      </c>
      <c r="AF654">
        <v>9</v>
      </c>
      <c r="AG654" t="s">
        <v>80</v>
      </c>
      <c r="AH654" t="s">
        <v>80</v>
      </c>
      <c r="AI654">
        <v>5</v>
      </c>
      <c r="AJ654">
        <v>5</v>
      </c>
      <c r="AK654" t="s">
        <v>80</v>
      </c>
      <c r="AL654" t="s">
        <v>80</v>
      </c>
      <c r="AM654">
        <v>9</v>
      </c>
      <c r="AN654">
        <v>9</v>
      </c>
      <c r="AO654" t="s">
        <v>80</v>
      </c>
      <c r="AP654" t="s">
        <v>80</v>
      </c>
      <c r="AQ654">
        <v>5</v>
      </c>
      <c r="AR654">
        <v>5</v>
      </c>
      <c r="AS654" t="s">
        <v>80</v>
      </c>
      <c r="AT654" t="s">
        <v>80</v>
      </c>
      <c r="AU654">
        <v>3</v>
      </c>
      <c r="AV654">
        <v>3</v>
      </c>
      <c r="AW654" t="s">
        <v>80</v>
      </c>
      <c r="AX654" t="s">
        <v>80</v>
      </c>
      <c r="AY654" t="s">
        <v>80</v>
      </c>
      <c r="AZ654" t="s">
        <v>80</v>
      </c>
      <c r="BA654" t="s">
        <v>80</v>
      </c>
      <c r="BB654" t="s">
        <v>80</v>
      </c>
      <c r="BG654" t="s">
        <v>80</v>
      </c>
      <c r="BH654" t="s">
        <v>80</v>
      </c>
      <c r="BI654" t="s">
        <v>80</v>
      </c>
      <c r="BJ654" t="s">
        <v>80</v>
      </c>
      <c r="BK654" t="s">
        <v>80</v>
      </c>
      <c r="BL654" t="s">
        <v>80</v>
      </c>
      <c r="BM654" t="s">
        <v>80</v>
      </c>
      <c r="BN654" t="s">
        <v>80</v>
      </c>
      <c r="BO654" t="s">
        <v>80</v>
      </c>
      <c r="BP654" t="s">
        <v>80</v>
      </c>
      <c r="BQ654" t="s">
        <v>80</v>
      </c>
      <c r="BR654" t="s">
        <v>80</v>
      </c>
      <c r="BS654" t="s">
        <v>80</v>
      </c>
      <c r="BT654" t="s">
        <v>80</v>
      </c>
      <c r="BU654" t="s">
        <v>80</v>
      </c>
      <c r="BV654" t="s">
        <v>80</v>
      </c>
      <c r="BW654" t="s">
        <v>80</v>
      </c>
      <c r="BX654" t="s">
        <v>80</v>
      </c>
      <c r="BY654" t="s">
        <v>80</v>
      </c>
      <c r="BZ654" t="s">
        <v>80</v>
      </c>
      <c r="CE654">
        <f t="shared" si="123"/>
        <v>0</v>
      </c>
      <c r="CF654">
        <f t="shared" si="124"/>
        <v>0</v>
      </c>
      <c r="CG654">
        <f t="shared" si="125"/>
        <v>0</v>
      </c>
      <c r="CH654">
        <f t="shared" si="126"/>
        <v>0</v>
      </c>
    </row>
    <row r="655" spans="1:86" hidden="1" x14ac:dyDescent="0.25">
      <c r="A655" t="s">
        <v>527</v>
      </c>
      <c r="B655" t="s">
        <v>522</v>
      </c>
      <c r="C655" t="s">
        <v>106</v>
      </c>
      <c r="D655" t="s">
        <v>107</v>
      </c>
      <c r="E655" t="s">
        <v>528</v>
      </c>
      <c r="F655" t="s">
        <v>86</v>
      </c>
      <c r="G655">
        <v>41</v>
      </c>
      <c r="H655">
        <v>34</v>
      </c>
      <c r="I655" t="s">
        <v>80</v>
      </c>
      <c r="J655" t="s">
        <v>80</v>
      </c>
      <c r="K655">
        <v>55</v>
      </c>
      <c r="L655">
        <v>51</v>
      </c>
      <c r="M655" t="s">
        <v>80</v>
      </c>
      <c r="N655">
        <v>1</v>
      </c>
      <c r="O655">
        <v>62</v>
      </c>
      <c r="P655">
        <v>66</v>
      </c>
      <c r="Q655" t="s">
        <v>80</v>
      </c>
      <c r="R655" t="s">
        <v>80</v>
      </c>
      <c r="S655">
        <v>53</v>
      </c>
      <c r="T655">
        <v>54</v>
      </c>
      <c r="U655" t="s">
        <v>80</v>
      </c>
      <c r="V655" t="s">
        <v>80</v>
      </c>
      <c r="W655">
        <v>58</v>
      </c>
      <c r="X655">
        <v>51</v>
      </c>
      <c r="Y655" t="s">
        <v>80</v>
      </c>
      <c r="Z655" t="s">
        <v>80</v>
      </c>
      <c r="AA655">
        <v>57</v>
      </c>
      <c r="AB655">
        <v>60</v>
      </c>
      <c r="AC655" t="s">
        <v>80</v>
      </c>
      <c r="AD655" t="s">
        <v>80</v>
      </c>
      <c r="AE655">
        <v>61</v>
      </c>
      <c r="AF655">
        <v>59</v>
      </c>
      <c r="AG655" t="s">
        <v>80</v>
      </c>
      <c r="AH655" t="s">
        <v>80</v>
      </c>
      <c r="AI655">
        <v>46</v>
      </c>
      <c r="AJ655">
        <v>52</v>
      </c>
      <c r="AK655" t="s">
        <v>80</v>
      </c>
      <c r="AL655" t="s">
        <v>80</v>
      </c>
      <c r="AM655">
        <v>45</v>
      </c>
      <c r="AN655">
        <v>42</v>
      </c>
      <c r="AO655" t="s">
        <v>80</v>
      </c>
      <c r="AP655">
        <v>1</v>
      </c>
      <c r="AQ655">
        <v>56</v>
      </c>
      <c r="AR655">
        <v>59</v>
      </c>
      <c r="AS655" t="s">
        <v>80</v>
      </c>
      <c r="AT655">
        <v>1</v>
      </c>
      <c r="AU655">
        <v>53</v>
      </c>
      <c r="AV655">
        <v>54</v>
      </c>
      <c r="AW655" t="s">
        <v>80</v>
      </c>
      <c r="AX655">
        <v>1</v>
      </c>
      <c r="AY655" t="s">
        <v>80</v>
      </c>
      <c r="AZ655">
        <v>6</v>
      </c>
      <c r="BA655" t="s">
        <v>80</v>
      </c>
      <c r="BB655" t="s">
        <v>80</v>
      </c>
      <c r="BD655" s="20">
        <f t="shared" si="120"/>
        <v>588</v>
      </c>
      <c r="BG655" t="s">
        <v>80</v>
      </c>
      <c r="BH655" t="s">
        <v>80</v>
      </c>
      <c r="BI655" t="s">
        <v>80</v>
      </c>
      <c r="BJ655" t="s">
        <v>80</v>
      </c>
      <c r="BK655" t="s">
        <v>80</v>
      </c>
      <c r="BL655" t="s">
        <v>80</v>
      </c>
      <c r="BM655" t="s">
        <v>80</v>
      </c>
      <c r="BN655" t="s">
        <v>80</v>
      </c>
      <c r="BO655" t="s">
        <v>80</v>
      </c>
      <c r="BP655" t="s">
        <v>80</v>
      </c>
      <c r="BQ655" t="s">
        <v>80</v>
      </c>
      <c r="BR655" t="s">
        <v>80</v>
      </c>
      <c r="BS655" t="s">
        <v>80</v>
      </c>
      <c r="BT655" t="s">
        <v>80</v>
      </c>
      <c r="BU655" t="s">
        <v>80</v>
      </c>
      <c r="BV655" t="s">
        <v>80</v>
      </c>
      <c r="BW655" t="s">
        <v>80</v>
      </c>
      <c r="BX655" t="s">
        <v>80</v>
      </c>
      <c r="BY655" t="s">
        <v>80</v>
      </c>
      <c r="BZ655" t="s">
        <v>80</v>
      </c>
      <c r="CE655">
        <f t="shared" si="123"/>
        <v>0</v>
      </c>
      <c r="CF655">
        <f t="shared" si="124"/>
        <v>588</v>
      </c>
      <c r="CG655">
        <f t="shared" si="125"/>
        <v>0</v>
      </c>
      <c r="CH655">
        <f t="shared" si="126"/>
        <v>0</v>
      </c>
    </row>
    <row r="656" spans="1:86" hidden="1" x14ac:dyDescent="0.25">
      <c r="A656" t="s">
        <v>527</v>
      </c>
      <c r="B656" t="s">
        <v>522</v>
      </c>
      <c r="C656" t="s">
        <v>106</v>
      </c>
      <c r="D656" t="s">
        <v>107</v>
      </c>
      <c r="E656" t="s">
        <v>528</v>
      </c>
      <c r="F656" t="s">
        <v>79</v>
      </c>
      <c r="G656">
        <v>224</v>
      </c>
      <c r="H656">
        <v>225</v>
      </c>
      <c r="I656" t="s">
        <v>80</v>
      </c>
      <c r="J656" t="s">
        <v>80</v>
      </c>
      <c r="K656">
        <v>243</v>
      </c>
      <c r="L656">
        <v>241</v>
      </c>
      <c r="M656" t="s">
        <v>80</v>
      </c>
      <c r="N656" t="s">
        <v>80</v>
      </c>
      <c r="O656">
        <v>283</v>
      </c>
      <c r="P656">
        <v>283</v>
      </c>
      <c r="Q656" t="s">
        <v>80</v>
      </c>
      <c r="R656">
        <v>1</v>
      </c>
      <c r="S656">
        <v>247</v>
      </c>
      <c r="T656">
        <v>248</v>
      </c>
      <c r="U656" t="s">
        <v>80</v>
      </c>
      <c r="V656" t="s">
        <v>80</v>
      </c>
      <c r="W656">
        <v>297</v>
      </c>
      <c r="X656">
        <v>297</v>
      </c>
      <c r="Y656" t="s">
        <v>80</v>
      </c>
      <c r="Z656" t="s">
        <v>80</v>
      </c>
      <c r="AA656">
        <v>272</v>
      </c>
      <c r="AB656">
        <v>267</v>
      </c>
      <c r="AC656" t="s">
        <v>80</v>
      </c>
      <c r="AD656" t="s">
        <v>80</v>
      </c>
      <c r="AE656">
        <v>252</v>
      </c>
      <c r="AF656">
        <v>259</v>
      </c>
      <c r="AG656" t="s">
        <v>80</v>
      </c>
      <c r="AH656" t="s">
        <v>80</v>
      </c>
      <c r="AI656">
        <v>294</v>
      </c>
      <c r="AJ656">
        <v>292</v>
      </c>
      <c r="AK656" t="s">
        <v>80</v>
      </c>
      <c r="AL656" t="s">
        <v>80</v>
      </c>
      <c r="AM656">
        <v>261</v>
      </c>
      <c r="AN656">
        <v>264</v>
      </c>
      <c r="AO656" t="s">
        <v>80</v>
      </c>
      <c r="AP656" t="s">
        <v>80</v>
      </c>
      <c r="AQ656">
        <v>315</v>
      </c>
      <c r="AR656">
        <v>304</v>
      </c>
      <c r="AS656" t="s">
        <v>80</v>
      </c>
      <c r="AT656" t="s">
        <v>80</v>
      </c>
      <c r="AU656">
        <v>298</v>
      </c>
      <c r="AV656">
        <v>311</v>
      </c>
      <c r="AW656" t="s">
        <v>80</v>
      </c>
      <c r="AX656" t="s">
        <v>80</v>
      </c>
      <c r="AY656" t="s">
        <v>80</v>
      </c>
      <c r="AZ656">
        <v>16</v>
      </c>
      <c r="BA656">
        <v>16</v>
      </c>
      <c r="BB656" t="s">
        <v>80</v>
      </c>
      <c r="BD656" s="20">
        <f t="shared" si="120"/>
        <v>3007</v>
      </c>
      <c r="BG656" t="s">
        <v>80</v>
      </c>
      <c r="BH656" t="s">
        <v>80</v>
      </c>
      <c r="BI656" t="s">
        <v>80</v>
      </c>
      <c r="BJ656" t="s">
        <v>80</v>
      </c>
      <c r="BK656" t="s">
        <v>80</v>
      </c>
      <c r="BL656" t="s">
        <v>80</v>
      </c>
      <c r="BM656" t="s">
        <v>80</v>
      </c>
      <c r="BN656" t="s">
        <v>80</v>
      </c>
      <c r="BO656" t="s">
        <v>80</v>
      </c>
      <c r="BP656" t="s">
        <v>80</v>
      </c>
      <c r="BQ656" t="s">
        <v>80</v>
      </c>
      <c r="BR656" t="s">
        <v>80</v>
      </c>
      <c r="BS656" t="s">
        <v>80</v>
      </c>
      <c r="BT656" t="s">
        <v>80</v>
      </c>
      <c r="BU656" t="s">
        <v>80</v>
      </c>
      <c r="BV656" t="s">
        <v>80</v>
      </c>
      <c r="BW656" t="s">
        <v>80</v>
      </c>
      <c r="BX656" t="s">
        <v>80</v>
      </c>
      <c r="BY656" t="s">
        <v>80</v>
      </c>
      <c r="BZ656" t="s">
        <v>80</v>
      </c>
      <c r="CE656">
        <f t="shared" si="123"/>
        <v>0</v>
      </c>
      <c r="CF656">
        <f t="shared" si="124"/>
        <v>3007</v>
      </c>
      <c r="CG656">
        <f t="shared" si="125"/>
        <v>0</v>
      </c>
      <c r="CH656">
        <f t="shared" si="126"/>
        <v>0</v>
      </c>
    </row>
    <row r="657" spans="1:86" hidden="1" x14ac:dyDescent="0.25">
      <c r="A657" t="s">
        <v>657</v>
      </c>
      <c r="B657" t="s">
        <v>541</v>
      </c>
      <c r="C657" t="s">
        <v>83</v>
      </c>
      <c r="D657" t="s">
        <v>140</v>
      </c>
      <c r="E657" t="s">
        <v>658</v>
      </c>
      <c r="F657" t="s">
        <v>92</v>
      </c>
      <c r="G657">
        <v>867</v>
      </c>
      <c r="H657">
        <v>864</v>
      </c>
      <c r="I657" t="s">
        <v>80</v>
      </c>
      <c r="J657" t="s">
        <v>80</v>
      </c>
      <c r="K657">
        <v>936</v>
      </c>
      <c r="L657">
        <v>931</v>
      </c>
      <c r="M657" t="s">
        <v>80</v>
      </c>
      <c r="N657" t="s">
        <v>80</v>
      </c>
      <c r="O657">
        <v>946</v>
      </c>
      <c r="P657">
        <v>954</v>
      </c>
      <c r="Q657" t="s">
        <v>80</v>
      </c>
      <c r="R657" t="s">
        <v>80</v>
      </c>
      <c r="S657">
        <v>986</v>
      </c>
      <c r="T657">
        <v>980</v>
      </c>
      <c r="U657" t="s">
        <v>80</v>
      </c>
      <c r="V657" t="s">
        <v>80</v>
      </c>
      <c r="W657">
        <v>1135</v>
      </c>
      <c r="X657">
        <v>1141</v>
      </c>
      <c r="Y657" t="s">
        <v>80</v>
      </c>
      <c r="Z657" t="s">
        <v>80</v>
      </c>
      <c r="AA657">
        <v>1068</v>
      </c>
      <c r="AB657">
        <v>1067</v>
      </c>
      <c r="AC657" t="s">
        <v>80</v>
      </c>
      <c r="AD657" t="s">
        <v>80</v>
      </c>
      <c r="AE657">
        <v>836</v>
      </c>
      <c r="AF657">
        <v>836</v>
      </c>
      <c r="AG657" t="s">
        <v>80</v>
      </c>
      <c r="AH657" t="s">
        <v>80</v>
      </c>
      <c r="AI657">
        <v>757</v>
      </c>
      <c r="AJ657">
        <v>756</v>
      </c>
      <c r="AK657" t="s">
        <v>80</v>
      </c>
      <c r="AL657" t="s">
        <v>80</v>
      </c>
      <c r="AM657">
        <v>861</v>
      </c>
      <c r="AN657">
        <v>862</v>
      </c>
      <c r="AO657" t="s">
        <v>80</v>
      </c>
      <c r="AP657" t="s">
        <v>80</v>
      </c>
      <c r="AQ657">
        <v>925</v>
      </c>
      <c r="AR657">
        <v>926</v>
      </c>
      <c r="AS657" t="s">
        <v>80</v>
      </c>
      <c r="AT657" t="s">
        <v>80</v>
      </c>
      <c r="AU657" t="s">
        <v>80</v>
      </c>
      <c r="AV657">
        <v>3</v>
      </c>
      <c r="AW657">
        <v>3</v>
      </c>
      <c r="AX657" t="s">
        <v>80</v>
      </c>
      <c r="AY657" t="s">
        <v>80</v>
      </c>
      <c r="AZ657" t="s">
        <v>80</v>
      </c>
      <c r="BA657" t="s">
        <v>80</v>
      </c>
      <c r="BB657" t="s">
        <v>80</v>
      </c>
      <c r="BG657" t="s">
        <v>80</v>
      </c>
      <c r="BH657" t="s">
        <v>80</v>
      </c>
      <c r="BI657" t="s">
        <v>80</v>
      </c>
      <c r="BJ657" t="s">
        <v>80</v>
      </c>
      <c r="BK657" t="s">
        <v>80</v>
      </c>
      <c r="BL657" t="s">
        <v>80</v>
      </c>
      <c r="BM657" t="s">
        <v>80</v>
      </c>
      <c r="BN657" t="s">
        <v>80</v>
      </c>
      <c r="BO657" t="s">
        <v>80</v>
      </c>
      <c r="BP657" t="s">
        <v>80</v>
      </c>
      <c r="BQ657" t="s">
        <v>80</v>
      </c>
      <c r="BR657" t="s">
        <v>80</v>
      </c>
      <c r="BS657" t="s">
        <v>80</v>
      </c>
      <c r="BT657" t="s">
        <v>80</v>
      </c>
      <c r="BU657" t="s">
        <v>80</v>
      </c>
      <c r="BV657" t="s">
        <v>80</v>
      </c>
      <c r="BW657" t="s">
        <v>80</v>
      </c>
      <c r="BX657" t="s">
        <v>80</v>
      </c>
      <c r="BY657" t="s">
        <v>80</v>
      </c>
      <c r="BZ657" t="s">
        <v>80</v>
      </c>
      <c r="CE657">
        <f t="shared" si="123"/>
        <v>0</v>
      </c>
      <c r="CF657">
        <f t="shared" si="124"/>
        <v>0</v>
      </c>
      <c r="CG657">
        <f t="shared" si="125"/>
        <v>0</v>
      </c>
      <c r="CH657">
        <f t="shared" si="126"/>
        <v>0</v>
      </c>
    </row>
    <row r="658" spans="1:86" hidden="1" x14ac:dyDescent="0.25">
      <c r="A658" t="s">
        <v>657</v>
      </c>
      <c r="B658" t="s">
        <v>541</v>
      </c>
      <c r="C658" t="s">
        <v>83</v>
      </c>
      <c r="D658" t="s">
        <v>140</v>
      </c>
      <c r="E658" t="s">
        <v>658</v>
      </c>
      <c r="F658" t="s">
        <v>184</v>
      </c>
      <c r="G658" t="s">
        <v>80</v>
      </c>
      <c r="H658" t="s">
        <v>80</v>
      </c>
      <c r="I658" t="s">
        <v>80</v>
      </c>
      <c r="J658" t="s">
        <v>80</v>
      </c>
      <c r="K658">
        <v>76</v>
      </c>
      <c r="L658">
        <v>34</v>
      </c>
      <c r="M658" t="s">
        <v>80</v>
      </c>
      <c r="N658" t="s">
        <v>80</v>
      </c>
      <c r="O658">
        <v>176</v>
      </c>
      <c r="P658">
        <v>172</v>
      </c>
      <c r="Q658">
        <v>2</v>
      </c>
      <c r="R658">
        <v>1</v>
      </c>
      <c r="S658">
        <v>224</v>
      </c>
      <c r="T658">
        <v>211</v>
      </c>
      <c r="U658">
        <v>1</v>
      </c>
      <c r="V658" t="s">
        <v>80</v>
      </c>
      <c r="W658">
        <v>276</v>
      </c>
      <c r="X658">
        <v>283</v>
      </c>
      <c r="Y658">
        <v>2</v>
      </c>
      <c r="Z658" t="s">
        <v>80</v>
      </c>
      <c r="AA658">
        <v>204</v>
      </c>
      <c r="AB658">
        <v>215</v>
      </c>
      <c r="AC658" t="s">
        <v>80</v>
      </c>
      <c r="AD658">
        <v>1</v>
      </c>
      <c r="AE658">
        <v>205</v>
      </c>
      <c r="AF658">
        <v>220</v>
      </c>
      <c r="AG658">
        <v>2</v>
      </c>
      <c r="AH658" t="s">
        <v>80</v>
      </c>
      <c r="AI658">
        <v>221</v>
      </c>
      <c r="AJ658">
        <v>213</v>
      </c>
      <c r="AK658" t="s">
        <v>80</v>
      </c>
      <c r="AL658" t="s">
        <v>80</v>
      </c>
      <c r="AM658">
        <v>253</v>
      </c>
      <c r="AN658">
        <v>245</v>
      </c>
      <c r="AO658" t="s">
        <v>80</v>
      </c>
      <c r="AP658" t="s">
        <v>80</v>
      </c>
      <c r="AQ658">
        <v>294</v>
      </c>
      <c r="AR658">
        <v>332</v>
      </c>
      <c r="AS658">
        <v>27</v>
      </c>
      <c r="AT658">
        <v>1</v>
      </c>
      <c r="AU658" t="s">
        <v>80</v>
      </c>
      <c r="AV658">
        <v>4</v>
      </c>
      <c r="AW658">
        <v>3</v>
      </c>
      <c r="AX658" t="s">
        <v>80</v>
      </c>
      <c r="AY658" t="s">
        <v>80</v>
      </c>
      <c r="AZ658" t="s">
        <v>80</v>
      </c>
      <c r="BA658" t="s">
        <v>80</v>
      </c>
      <c r="BB658" t="s">
        <v>80</v>
      </c>
      <c r="BG658" t="s">
        <v>80</v>
      </c>
      <c r="BH658" t="s">
        <v>80</v>
      </c>
      <c r="BI658" t="s">
        <v>80</v>
      </c>
      <c r="BJ658" t="s">
        <v>80</v>
      </c>
      <c r="BK658" t="s">
        <v>80</v>
      </c>
      <c r="BL658" t="s">
        <v>80</v>
      </c>
      <c r="BM658" t="s">
        <v>80</v>
      </c>
      <c r="BN658" t="s">
        <v>80</v>
      </c>
      <c r="BO658" t="s">
        <v>80</v>
      </c>
      <c r="BP658" t="s">
        <v>80</v>
      </c>
      <c r="BQ658" t="s">
        <v>80</v>
      </c>
      <c r="BR658" t="s">
        <v>80</v>
      </c>
      <c r="BS658" t="s">
        <v>80</v>
      </c>
      <c r="BT658" t="s">
        <v>80</v>
      </c>
      <c r="BU658" t="s">
        <v>80</v>
      </c>
      <c r="BV658" t="s">
        <v>80</v>
      </c>
      <c r="BW658" t="s">
        <v>80</v>
      </c>
      <c r="BX658" t="s">
        <v>80</v>
      </c>
      <c r="BY658" t="s">
        <v>80</v>
      </c>
      <c r="BZ658" t="s">
        <v>80</v>
      </c>
      <c r="CE658">
        <f t="shared" si="123"/>
        <v>0</v>
      </c>
      <c r="CF658">
        <f t="shared" si="124"/>
        <v>0</v>
      </c>
      <c r="CG658">
        <f t="shared" si="125"/>
        <v>0</v>
      </c>
      <c r="CH658">
        <f t="shared" si="126"/>
        <v>0</v>
      </c>
    </row>
    <row r="659" spans="1:86" hidden="1" x14ac:dyDescent="0.25">
      <c r="A659" t="s">
        <v>540</v>
      </c>
      <c r="B659" t="s">
        <v>541</v>
      </c>
      <c r="C659" t="s">
        <v>100</v>
      </c>
      <c r="D659" t="s">
        <v>101</v>
      </c>
      <c r="E659" t="s">
        <v>179</v>
      </c>
      <c r="F659" t="s">
        <v>109</v>
      </c>
      <c r="G659">
        <v>310</v>
      </c>
      <c r="H659">
        <v>326</v>
      </c>
      <c r="I659">
        <v>21</v>
      </c>
      <c r="J659">
        <v>1</v>
      </c>
      <c r="K659">
        <v>190</v>
      </c>
      <c r="L659">
        <v>192</v>
      </c>
      <c r="M659">
        <v>16</v>
      </c>
      <c r="N659">
        <v>1</v>
      </c>
      <c r="O659">
        <v>170</v>
      </c>
      <c r="P659">
        <v>177</v>
      </c>
      <c r="Q659">
        <v>9</v>
      </c>
      <c r="R659" t="s">
        <v>80</v>
      </c>
      <c r="S659">
        <v>225</v>
      </c>
      <c r="T659">
        <v>221</v>
      </c>
      <c r="U659">
        <v>22</v>
      </c>
      <c r="V659" t="s">
        <v>80</v>
      </c>
      <c r="W659">
        <v>185</v>
      </c>
      <c r="X659">
        <v>198</v>
      </c>
      <c r="Y659">
        <v>21</v>
      </c>
      <c r="Z659">
        <v>3</v>
      </c>
      <c r="AA659">
        <v>178</v>
      </c>
      <c r="AB659">
        <v>175</v>
      </c>
      <c r="AC659">
        <v>12</v>
      </c>
      <c r="AD659">
        <v>1</v>
      </c>
      <c r="AE659">
        <v>164</v>
      </c>
      <c r="AF659">
        <v>168</v>
      </c>
      <c r="AG659">
        <v>17</v>
      </c>
      <c r="AH659">
        <v>2</v>
      </c>
      <c r="AI659">
        <v>137</v>
      </c>
      <c r="AJ659">
        <v>145</v>
      </c>
      <c r="AK659">
        <v>12</v>
      </c>
      <c r="AL659" t="s">
        <v>80</v>
      </c>
      <c r="AM659">
        <v>173</v>
      </c>
      <c r="AN659">
        <v>154</v>
      </c>
      <c r="AO659">
        <v>7</v>
      </c>
      <c r="AP659">
        <v>2</v>
      </c>
      <c r="AQ659">
        <v>176</v>
      </c>
      <c r="AR659">
        <v>211</v>
      </c>
      <c r="AS659">
        <v>23</v>
      </c>
      <c r="AT659" t="s">
        <v>80</v>
      </c>
      <c r="AU659" t="s">
        <v>80</v>
      </c>
      <c r="AV659" t="s">
        <v>80</v>
      </c>
      <c r="AW659" t="s">
        <v>80</v>
      </c>
      <c r="AX659" t="s">
        <v>80</v>
      </c>
      <c r="AY659" t="s">
        <v>80</v>
      </c>
      <c r="AZ659" t="s">
        <v>80</v>
      </c>
      <c r="BA659" t="s">
        <v>80</v>
      </c>
      <c r="BB659" t="s">
        <v>80</v>
      </c>
      <c r="BG659" t="s">
        <v>80</v>
      </c>
      <c r="BH659" t="s">
        <v>80</v>
      </c>
      <c r="BI659" t="s">
        <v>80</v>
      </c>
      <c r="BJ659" t="s">
        <v>80</v>
      </c>
      <c r="BK659" t="s">
        <v>80</v>
      </c>
      <c r="BL659" t="s">
        <v>80</v>
      </c>
      <c r="BM659" t="s">
        <v>80</v>
      </c>
      <c r="BN659" t="s">
        <v>80</v>
      </c>
      <c r="BO659" t="s">
        <v>80</v>
      </c>
      <c r="BP659" t="s">
        <v>80</v>
      </c>
      <c r="BQ659" t="s">
        <v>80</v>
      </c>
      <c r="BR659" t="s">
        <v>80</v>
      </c>
      <c r="BS659" t="s">
        <v>80</v>
      </c>
      <c r="BT659" t="s">
        <v>80</v>
      </c>
      <c r="BU659" t="s">
        <v>80</v>
      </c>
      <c r="BV659" t="s">
        <v>80</v>
      </c>
      <c r="BW659" t="s">
        <v>80</v>
      </c>
      <c r="BX659" t="s">
        <v>80</v>
      </c>
      <c r="BY659" t="s">
        <v>80</v>
      </c>
      <c r="BZ659" t="s">
        <v>80</v>
      </c>
      <c r="CE659">
        <f t="shared" si="123"/>
        <v>0</v>
      </c>
      <c r="CF659">
        <f t="shared" si="124"/>
        <v>0</v>
      </c>
      <c r="CG659">
        <f t="shared" si="125"/>
        <v>0</v>
      </c>
      <c r="CH659">
        <f t="shared" si="126"/>
        <v>0</v>
      </c>
    </row>
    <row r="660" spans="1:86" hidden="1" x14ac:dyDescent="0.25">
      <c r="A660" t="s">
        <v>696</v>
      </c>
      <c r="B660" t="s">
        <v>541</v>
      </c>
      <c r="C660" t="s">
        <v>76</v>
      </c>
      <c r="D660" t="s">
        <v>301</v>
      </c>
      <c r="E660" t="s">
        <v>697</v>
      </c>
      <c r="F660" t="s">
        <v>109</v>
      </c>
      <c r="G660">
        <v>164</v>
      </c>
      <c r="H660">
        <v>155</v>
      </c>
      <c r="I660">
        <v>6</v>
      </c>
      <c r="J660">
        <v>15</v>
      </c>
      <c r="K660">
        <v>148</v>
      </c>
      <c r="L660">
        <v>139</v>
      </c>
      <c r="M660">
        <v>4</v>
      </c>
      <c r="N660">
        <v>9</v>
      </c>
      <c r="O660">
        <v>216</v>
      </c>
      <c r="P660">
        <v>219</v>
      </c>
      <c r="Q660">
        <v>5</v>
      </c>
      <c r="R660">
        <v>16</v>
      </c>
      <c r="S660">
        <v>200</v>
      </c>
      <c r="T660">
        <v>196</v>
      </c>
      <c r="U660">
        <v>4</v>
      </c>
      <c r="V660">
        <v>16</v>
      </c>
      <c r="W660">
        <v>177</v>
      </c>
      <c r="X660">
        <v>184</v>
      </c>
      <c r="Y660">
        <v>5</v>
      </c>
      <c r="Z660">
        <v>25</v>
      </c>
      <c r="AA660">
        <v>157</v>
      </c>
      <c r="AB660">
        <v>154</v>
      </c>
      <c r="AC660">
        <v>4</v>
      </c>
      <c r="AD660">
        <v>17</v>
      </c>
      <c r="AE660">
        <v>174</v>
      </c>
      <c r="AF660">
        <v>188</v>
      </c>
      <c r="AG660">
        <v>3</v>
      </c>
      <c r="AH660">
        <v>17</v>
      </c>
      <c r="AI660">
        <v>174</v>
      </c>
      <c r="AJ660">
        <v>171</v>
      </c>
      <c r="AK660">
        <v>5</v>
      </c>
      <c r="AL660">
        <v>7</v>
      </c>
      <c r="AM660">
        <v>170</v>
      </c>
      <c r="AN660">
        <v>157</v>
      </c>
      <c r="AO660">
        <v>5</v>
      </c>
      <c r="AP660">
        <v>5</v>
      </c>
      <c r="AQ660">
        <v>167</v>
      </c>
      <c r="AR660">
        <v>198</v>
      </c>
      <c r="AS660">
        <v>28</v>
      </c>
      <c r="AT660">
        <v>17</v>
      </c>
      <c r="AU660" t="s">
        <v>80</v>
      </c>
      <c r="AV660" t="s">
        <v>80</v>
      </c>
      <c r="AW660" t="s">
        <v>80</v>
      </c>
      <c r="AX660" t="s">
        <v>80</v>
      </c>
      <c r="AY660" t="s">
        <v>80</v>
      </c>
      <c r="AZ660" t="s">
        <v>80</v>
      </c>
      <c r="BA660" t="s">
        <v>80</v>
      </c>
      <c r="BB660" t="s">
        <v>80</v>
      </c>
      <c r="BG660" t="s">
        <v>80</v>
      </c>
      <c r="BH660" t="s">
        <v>80</v>
      </c>
      <c r="BI660" t="s">
        <v>80</v>
      </c>
      <c r="BJ660" t="s">
        <v>80</v>
      </c>
      <c r="BK660" t="s">
        <v>80</v>
      </c>
      <c r="BL660" t="s">
        <v>80</v>
      </c>
      <c r="BM660" t="s">
        <v>80</v>
      </c>
      <c r="BN660" t="s">
        <v>80</v>
      </c>
      <c r="BO660" t="s">
        <v>80</v>
      </c>
      <c r="BP660" t="s">
        <v>80</v>
      </c>
      <c r="BQ660" t="s">
        <v>80</v>
      </c>
      <c r="BR660" t="s">
        <v>80</v>
      </c>
      <c r="BS660" t="s">
        <v>80</v>
      </c>
      <c r="BT660" t="s">
        <v>80</v>
      </c>
      <c r="BU660" t="s">
        <v>80</v>
      </c>
      <c r="BV660" t="s">
        <v>80</v>
      </c>
      <c r="BW660" t="s">
        <v>80</v>
      </c>
      <c r="BX660" t="s">
        <v>80</v>
      </c>
      <c r="BY660" t="s">
        <v>80</v>
      </c>
      <c r="BZ660" t="s">
        <v>80</v>
      </c>
      <c r="CE660">
        <f t="shared" si="123"/>
        <v>0</v>
      </c>
      <c r="CF660">
        <f t="shared" si="124"/>
        <v>0</v>
      </c>
      <c r="CG660">
        <f t="shared" si="125"/>
        <v>0</v>
      </c>
      <c r="CH660">
        <f t="shared" si="126"/>
        <v>0</v>
      </c>
    </row>
    <row r="661" spans="1:86" hidden="1" x14ac:dyDescent="0.25">
      <c r="A661" t="s">
        <v>906</v>
      </c>
      <c r="B661" t="s">
        <v>907</v>
      </c>
      <c r="C661" t="s">
        <v>83</v>
      </c>
      <c r="D661" t="s">
        <v>84</v>
      </c>
      <c r="E661" t="s">
        <v>908</v>
      </c>
      <c r="F661" t="s">
        <v>86</v>
      </c>
      <c r="G661">
        <v>54</v>
      </c>
      <c r="H661">
        <v>54</v>
      </c>
      <c r="I661" t="s">
        <v>80</v>
      </c>
      <c r="J661" t="s">
        <v>80</v>
      </c>
      <c r="K661">
        <v>73</v>
      </c>
      <c r="L661">
        <v>73</v>
      </c>
      <c r="M661" t="s">
        <v>80</v>
      </c>
      <c r="N661" t="s">
        <v>80</v>
      </c>
      <c r="O661">
        <v>88</v>
      </c>
      <c r="P661">
        <v>88</v>
      </c>
      <c r="Q661" t="s">
        <v>80</v>
      </c>
      <c r="R661" t="s">
        <v>80</v>
      </c>
      <c r="S661">
        <v>86</v>
      </c>
      <c r="T661">
        <v>86</v>
      </c>
      <c r="U661" t="s">
        <v>80</v>
      </c>
      <c r="V661" t="s">
        <v>80</v>
      </c>
      <c r="W661">
        <v>129</v>
      </c>
      <c r="X661">
        <v>129</v>
      </c>
      <c r="Y661" t="s">
        <v>80</v>
      </c>
      <c r="Z661" t="s">
        <v>80</v>
      </c>
      <c r="AA661">
        <v>127</v>
      </c>
      <c r="AB661">
        <v>127</v>
      </c>
      <c r="AC661" t="s">
        <v>80</v>
      </c>
      <c r="AD661" t="s">
        <v>80</v>
      </c>
      <c r="AE661">
        <v>83</v>
      </c>
      <c r="AF661">
        <v>81</v>
      </c>
      <c r="AG661" t="s">
        <v>80</v>
      </c>
      <c r="AH661" t="s">
        <v>80</v>
      </c>
      <c r="AI661">
        <v>5</v>
      </c>
      <c r="AJ661">
        <v>7</v>
      </c>
      <c r="AK661" t="s">
        <v>80</v>
      </c>
      <c r="AL661" t="s">
        <v>80</v>
      </c>
      <c r="AM661">
        <v>97</v>
      </c>
      <c r="AN661">
        <v>96</v>
      </c>
      <c r="AO661" t="s">
        <v>80</v>
      </c>
      <c r="AP661" t="s">
        <v>80</v>
      </c>
      <c r="AQ661">
        <v>85</v>
      </c>
      <c r="AR661">
        <v>85</v>
      </c>
      <c r="AS661" t="s">
        <v>80</v>
      </c>
      <c r="AT661" t="s">
        <v>80</v>
      </c>
      <c r="AU661">
        <v>70</v>
      </c>
      <c r="AV661">
        <v>69</v>
      </c>
      <c r="AW661" t="s">
        <v>80</v>
      </c>
      <c r="AX661" t="s">
        <v>80</v>
      </c>
      <c r="AY661">
        <v>98</v>
      </c>
      <c r="AZ661">
        <v>99</v>
      </c>
      <c r="BA661" t="s">
        <v>80</v>
      </c>
      <c r="BB661" t="s">
        <v>80</v>
      </c>
      <c r="BC661" s="20">
        <f t="shared" si="119"/>
        <v>995</v>
      </c>
      <c r="BD661" s="20">
        <f t="shared" si="120"/>
        <v>994</v>
      </c>
      <c r="BG661">
        <v>57</v>
      </c>
      <c r="BH661">
        <v>57</v>
      </c>
      <c r="BI661" t="s">
        <v>80</v>
      </c>
      <c r="BJ661" t="s">
        <v>80</v>
      </c>
      <c r="BK661">
        <v>87</v>
      </c>
      <c r="BL661">
        <v>87</v>
      </c>
      <c r="BM661" t="s">
        <v>80</v>
      </c>
      <c r="BN661" t="s">
        <v>80</v>
      </c>
      <c r="BO661">
        <v>143</v>
      </c>
      <c r="BP661">
        <v>144</v>
      </c>
      <c r="BQ661" t="s">
        <v>80</v>
      </c>
      <c r="BR661" t="s">
        <v>80</v>
      </c>
      <c r="BS661">
        <v>123</v>
      </c>
      <c r="BT661">
        <v>123</v>
      </c>
      <c r="BU661" t="s">
        <v>80</v>
      </c>
      <c r="BV661" t="s">
        <v>80</v>
      </c>
      <c r="BW661">
        <v>106</v>
      </c>
      <c r="BX661">
        <v>106</v>
      </c>
      <c r="BY661" t="s">
        <v>80</v>
      </c>
      <c r="BZ661" t="s">
        <v>80</v>
      </c>
      <c r="CA661" s="20">
        <f t="shared" si="121"/>
        <v>516</v>
      </c>
      <c r="CB661" s="20">
        <f t="shared" si="122"/>
        <v>517</v>
      </c>
      <c r="CE661">
        <f t="shared" si="123"/>
        <v>1511</v>
      </c>
      <c r="CF661">
        <f t="shared" si="124"/>
        <v>1511</v>
      </c>
      <c r="CG661">
        <f t="shared" si="125"/>
        <v>0</v>
      </c>
      <c r="CH661">
        <f t="shared" si="126"/>
        <v>0</v>
      </c>
    </row>
    <row r="662" spans="1:86" hidden="1" x14ac:dyDescent="0.25">
      <c r="A662" t="s">
        <v>546</v>
      </c>
      <c r="B662" t="s">
        <v>547</v>
      </c>
      <c r="C662" t="s">
        <v>83</v>
      </c>
      <c r="D662" t="s">
        <v>151</v>
      </c>
      <c r="E662" t="s">
        <v>548</v>
      </c>
      <c r="F662" t="s">
        <v>184</v>
      </c>
      <c r="G662">
        <v>386</v>
      </c>
      <c r="H662">
        <v>351</v>
      </c>
      <c r="I662">
        <v>1</v>
      </c>
      <c r="J662" t="s">
        <v>80</v>
      </c>
      <c r="K662">
        <v>336</v>
      </c>
      <c r="L662">
        <v>322</v>
      </c>
      <c r="M662">
        <v>1</v>
      </c>
      <c r="N662" t="s">
        <v>80</v>
      </c>
      <c r="O662">
        <v>366</v>
      </c>
      <c r="P662">
        <v>380</v>
      </c>
      <c r="Q662">
        <v>1</v>
      </c>
      <c r="R662" t="s">
        <v>80</v>
      </c>
      <c r="S662">
        <v>319</v>
      </c>
      <c r="T662">
        <v>319</v>
      </c>
      <c r="U662">
        <v>2</v>
      </c>
      <c r="V662" t="s">
        <v>80</v>
      </c>
      <c r="W662">
        <v>369</v>
      </c>
      <c r="X662">
        <v>361</v>
      </c>
      <c r="Y662">
        <v>1</v>
      </c>
      <c r="Z662" t="s">
        <v>80</v>
      </c>
      <c r="AA662">
        <v>393</v>
      </c>
      <c r="AB662">
        <v>397</v>
      </c>
      <c r="AC662">
        <v>4</v>
      </c>
      <c r="AD662" t="s">
        <v>80</v>
      </c>
      <c r="AE662">
        <v>369</v>
      </c>
      <c r="AF662">
        <v>360</v>
      </c>
      <c r="AG662">
        <v>4</v>
      </c>
      <c r="AH662" t="s">
        <v>80</v>
      </c>
      <c r="AI662">
        <v>351</v>
      </c>
      <c r="AJ662">
        <v>356</v>
      </c>
      <c r="AK662">
        <v>2</v>
      </c>
      <c r="AL662" t="s">
        <v>80</v>
      </c>
      <c r="AM662">
        <v>380</v>
      </c>
      <c r="AN662">
        <v>391</v>
      </c>
      <c r="AO662">
        <v>2</v>
      </c>
      <c r="AP662" t="s">
        <v>80</v>
      </c>
      <c r="AQ662">
        <v>424</v>
      </c>
      <c r="AR662">
        <v>410</v>
      </c>
      <c r="AS662">
        <v>1</v>
      </c>
      <c r="AT662" t="s">
        <v>80</v>
      </c>
      <c r="AU662">
        <v>283</v>
      </c>
      <c r="AV662">
        <v>304</v>
      </c>
      <c r="AW662">
        <v>3</v>
      </c>
      <c r="AX662" t="s">
        <v>80</v>
      </c>
      <c r="AY662">
        <v>486</v>
      </c>
      <c r="AZ662">
        <v>461</v>
      </c>
      <c r="BA662">
        <v>4</v>
      </c>
      <c r="BB662" t="s">
        <v>80</v>
      </c>
      <c r="BC662" s="20">
        <f t="shared" si="119"/>
        <v>4462</v>
      </c>
      <c r="BD662" s="20">
        <f t="shared" si="120"/>
        <v>4412</v>
      </c>
      <c r="BE662" s="20">
        <f t="shared" ref="BE662:BE702" si="128">I662+M662+Q662+U662+Y662+AC662+AG662+AK662+AO662+AS662+AW662+BA662</f>
        <v>26</v>
      </c>
      <c r="BG662">
        <v>422</v>
      </c>
      <c r="BH662">
        <v>438</v>
      </c>
      <c r="BI662">
        <v>3</v>
      </c>
      <c r="BJ662" t="s">
        <v>80</v>
      </c>
      <c r="BK662">
        <v>312</v>
      </c>
      <c r="BL662">
        <v>310</v>
      </c>
      <c r="BM662">
        <v>2</v>
      </c>
      <c r="BN662" t="s">
        <v>80</v>
      </c>
      <c r="BO662">
        <v>388</v>
      </c>
      <c r="BP662">
        <v>368</v>
      </c>
      <c r="BQ662">
        <v>1</v>
      </c>
      <c r="BR662" t="s">
        <v>80</v>
      </c>
      <c r="BS662">
        <v>401</v>
      </c>
      <c r="BT662">
        <v>420</v>
      </c>
      <c r="BU662" t="s">
        <v>80</v>
      </c>
      <c r="BV662" t="s">
        <v>80</v>
      </c>
      <c r="BW662">
        <v>305</v>
      </c>
      <c r="BX662">
        <v>344</v>
      </c>
      <c r="BY662">
        <v>3</v>
      </c>
      <c r="BZ662" t="s">
        <v>80</v>
      </c>
      <c r="CA662" s="20">
        <f t="shared" si="121"/>
        <v>1828</v>
      </c>
      <c r="CB662" s="20">
        <f t="shared" si="122"/>
        <v>1880</v>
      </c>
      <c r="CE662">
        <f t="shared" si="123"/>
        <v>6290</v>
      </c>
      <c r="CF662">
        <f t="shared" si="124"/>
        <v>6292</v>
      </c>
      <c r="CG662">
        <f t="shared" si="125"/>
        <v>26</v>
      </c>
      <c r="CH662">
        <f t="shared" si="126"/>
        <v>0</v>
      </c>
    </row>
    <row r="663" spans="1:86" hidden="1" x14ac:dyDescent="0.25">
      <c r="A663" t="s">
        <v>909</v>
      </c>
      <c r="B663" t="s">
        <v>910</v>
      </c>
      <c r="C663" t="s">
        <v>106</v>
      </c>
      <c r="D663" t="s">
        <v>107</v>
      </c>
      <c r="E663" t="s">
        <v>911</v>
      </c>
      <c r="F663" t="s">
        <v>79</v>
      </c>
      <c r="G663">
        <v>1</v>
      </c>
      <c r="H663">
        <v>1</v>
      </c>
      <c r="I663" t="s">
        <v>80</v>
      </c>
      <c r="J663" t="s">
        <v>80</v>
      </c>
      <c r="K663">
        <v>1</v>
      </c>
      <c r="L663">
        <v>1</v>
      </c>
      <c r="M663" t="s">
        <v>80</v>
      </c>
      <c r="N663" t="s">
        <v>80</v>
      </c>
      <c r="O663" t="s">
        <v>80</v>
      </c>
      <c r="P663" t="s">
        <v>80</v>
      </c>
      <c r="Q663" t="s">
        <v>80</v>
      </c>
      <c r="R663" t="s">
        <v>80</v>
      </c>
      <c r="S663">
        <v>1</v>
      </c>
      <c r="T663">
        <v>1</v>
      </c>
      <c r="U663" t="s">
        <v>80</v>
      </c>
      <c r="V663" t="s">
        <v>80</v>
      </c>
      <c r="W663" t="s">
        <v>80</v>
      </c>
      <c r="X663" t="s">
        <v>80</v>
      </c>
      <c r="Y663" t="s">
        <v>80</v>
      </c>
      <c r="Z663" t="s">
        <v>80</v>
      </c>
      <c r="AA663">
        <v>1</v>
      </c>
      <c r="AB663">
        <v>1</v>
      </c>
      <c r="AC663" t="s">
        <v>80</v>
      </c>
      <c r="AD663" t="s">
        <v>80</v>
      </c>
      <c r="AE663" t="s">
        <v>80</v>
      </c>
      <c r="AF663" t="s">
        <v>80</v>
      </c>
      <c r="AG663" t="s">
        <v>80</v>
      </c>
      <c r="AH663" t="s">
        <v>80</v>
      </c>
      <c r="AI663" t="s">
        <v>80</v>
      </c>
      <c r="AJ663" t="s">
        <v>80</v>
      </c>
      <c r="AK663" t="s">
        <v>80</v>
      </c>
      <c r="AL663" t="s">
        <v>80</v>
      </c>
      <c r="AM663" t="s">
        <v>80</v>
      </c>
      <c r="AN663" t="s">
        <v>80</v>
      </c>
      <c r="AO663" t="s">
        <v>80</v>
      </c>
      <c r="AP663" t="s">
        <v>80</v>
      </c>
      <c r="AQ663" t="s">
        <v>80</v>
      </c>
      <c r="AR663" t="s">
        <v>80</v>
      </c>
      <c r="AS663" t="s">
        <v>80</v>
      </c>
      <c r="AT663" t="s">
        <v>80</v>
      </c>
      <c r="AU663" t="s">
        <v>80</v>
      </c>
      <c r="AV663" t="s">
        <v>80</v>
      </c>
      <c r="AW663" t="s">
        <v>80</v>
      </c>
      <c r="AX663" t="s">
        <v>80</v>
      </c>
      <c r="AY663" t="s">
        <v>80</v>
      </c>
      <c r="AZ663" t="s">
        <v>80</v>
      </c>
      <c r="BA663" t="s">
        <v>80</v>
      </c>
      <c r="BB663" t="s">
        <v>80</v>
      </c>
      <c r="BG663" t="s">
        <v>80</v>
      </c>
      <c r="BH663" t="s">
        <v>80</v>
      </c>
      <c r="BI663" t="s">
        <v>80</v>
      </c>
      <c r="BJ663" t="s">
        <v>80</v>
      </c>
      <c r="BK663" t="s">
        <v>80</v>
      </c>
      <c r="BL663" t="s">
        <v>80</v>
      </c>
      <c r="BM663" t="s">
        <v>80</v>
      </c>
      <c r="BN663" t="s">
        <v>80</v>
      </c>
      <c r="BO663" t="s">
        <v>80</v>
      </c>
      <c r="BP663" t="s">
        <v>80</v>
      </c>
      <c r="BQ663" t="s">
        <v>80</v>
      </c>
      <c r="BR663" t="s">
        <v>80</v>
      </c>
      <c r="BS663" t="s">
        <v>80</v>
      </c>
      <c r="BT663" t="s">
        <v>80</v>
      </c>
      <c r="BU663" t="s">
        <v>80</v>
      </c>
      <c r="BV663" t="s">
        <v>80</v>
      </c>
      <c r="BW663">
        <v>1</v>
      </c>
      <c r="BX663">
        <v>1</v>
      </c>
      <c r="BY663" t="s">
        <v>80</v>
      </c>
      <c r="BZ663" t="s">
        <v>80</v>
      </c>
      <c r="CE663">
        <f t="shared" si="123"/>
        <v>0</v>
      </c>
      <c r="CF663">
        <f t="shared" si="124"/>
        <v>0</v>
      </c>
      <c r="CG663">
        <f t="shared" si="125"/>
        <v>0</v>
      </c>
      <c r="CH663">
        <f t="shared" si="126"/>
        <v>0</v>
      </c>
    </row>
    <row r="664" spans="1:86" hidden="1" x14ac:dyDescent="0.25">
      <c r="A664" t="s">
        <v>701</v>
      </c>
      <c r="B664" t="s">
        <v>702</v>
      </c>
      <c r="C664" t="s">
        <v>106</v>
      </c>
      <c r="D664" t="s">
        <v>107</v>
      </c>
      <c r="E664" t="s">
        <v>703</v>
      </c>
      <c r="F664" t="s">
        <v>109</v>
      </c>
      <c r="G664">
        <v>1</v>
      </c>
      <c r="H664">
        <v>2</v>
      </c>
      <c r="I664" t="s">
        <v>80</v>
      </c>
      <c r="J664" t="s">
        <v>80</v>
      </c>
      <c r="K664">
        <v>30</v>
      </c>
      <c r="L664">
        <v>26</v>
      </c>
      <c r="M664">
        <v>1</v>
      </c>
      <c r="N664" t="s">
        <v>80</v>
      </c>
      <c r="O664">
        <v>30</v>
      </c>
      <c r="P664">
        <v>28</v>
      </c>
      <c r="Q664" t="s">
        <v>80</v>
      </c>
      <c r="R664" t="s">
        <v>80</v>
      </c>
      <c r="S664">
        <v>37</v>
      </c>
      <c r="T664">
        <v>39</v>
      </c>
      <c r="U664" t="s">
        <v>80</v>
      </c>
      <c r="V664" t="s">
        <v>80</v>
      </c>
      <c r="W664">
        <v>28</v>
      </c>
      <c r="X664">
        <v>31</v>
      </c>
      <c r="Y664">
        <v>2</v>
      </c>
      <c r="Z664" t="s">
        <v>80</v>
      </c>
      <c r="AA664">
        <v>27</v>
      </c>
      <c r="AB664">
        <v>26</v>
      </c>
      <c r="AC664" t="s">
        <v>80</v>
      </c>
      <c r="AD664" t="s">
        <v>80</v>
      </c>
      <c r="AE664">
        <v>22</v>
      </c>
      <c r="AF664">
        <v>21</v>
      </c>
      <c r="AG664" t="s">
        <v>80</v>
      </c>
      <c r="AH664" t="s">
        <v>80</v>
      </c>
      <c r="AI664">
        <v>31</v>
      </c>
      <c r="AJ664">
        <v>32</v>
      </c>
      <c r="AK664" t="s">
        <v>80</v>
      </c>
      <c r="AL664" t="s">
        <v>80</v>
      </c>
      <c r="AM664">
        <v>21</v>
      </c>
      <c r="AN664">
        <v>20</v>
      </c>
      <c r="AO664" t="s">
        <v>80</v>
      </c>
      <c r="AP664" t="s">
        <v>80</v>
      </c>
      <c r="AQ664">
        <v>24</v>
      </c>
      <c r="AR664">
        <v>22</v>
      </c>
      <c r="AS664" t="s">
        <v>80</v>
      </c>
      <c r="AT664" t="s">
        <v>80</v>
      </c>
      <c r="AU664">
        <v>27</v>
      </c>
      <c r="AV664">
        <v>31</v>
      </c>
      <c r="AW664">
        <v>1</v>
      </c>
      <c r="AX664" t="s">
        <v>80</v>
      </c>
      <c r="AY664">
        <v>29</v>
      </c>
      <c r="AZ664">
        <v>23</v>
      </c>
      <c r="BA664">
        <v>1</v>
      </c>
      <c r="BB664" t="s">
        <v>80</v>
      </c>
      <c r="BC664" s="20">
        <f t="shared" si="119"/>
        <v>307</v>
      </c>
      <c r="BD664" s="20">
        <f t="shared" si="120"/>
        <v>301</v>
      </c>
      <c r="BG664">
        <v>32</v>
      </c>
      <c r="BH664">
        <v>34</v>
      </c>
      <c r="BI664">
        <v>1</v>
      </c>
      <c r="BJ664" t="s">
        <v>80</v>
      </c>
      <c r="BK664">
        <v>25</v>
      </c>
      <c r="BL664">
        <v>29</v>
      </c>
      <c r="BM664" t="s">
        <v>80</v>
      </c>
      <c r="BN664" t="s">
        <v>80</v>
      </c>
      <c r="BO664">
        <v>19</v>
      </c>
      <c r="BP664">
        <v>19</v>
      </c>
      <c r="BQ664" t="s">
        <v>80</v>
      </c>
      <c r="BR664" t="s">
        <v>80</v>
      </c>
      <c r="BS664">
        <v>24</v>
      </c>
      <c r="BT664">
        <v>23</v>
      </c>
      <c r="BU664" t="s">
        <v>80</v>
      </c>
      <c r="BV664" t="s">
        <v>80</v>
      </c>
      <c r="BW664">
        <v>15</v>
      </c>
      <c r="BX664">
        <v>18</v>
      </c>
      <c r="BY664" t="s">
        <v>80</v>
      </c>
      <c r="BZ664" t="s">
        <v>80</v>
      </c>
      <c r="CA664" s="20">
        <f t="shared" si="121"/>
        <v>115</v>
      </c>
      <c r="CB664" s="20">
        <f t="shared" si="122"/>
        <v>123</v>
      </c>
      <c r="CE664">
        <f t="shared" si="123"/>
        <v>422</v>
      </c>
      <c r="CF664">
        <f t="shared" si="124"/>
        <v>424</v>
      </c>
      <c r="CG664">
        <f t="shared" si="125"/>
        <v>0</v>
      </c>
      <c r="CH664">
        <f t="shared" si="126"/>
        <v>0</v>
      </c>
    </row>
    <row r="665" spans="1:86" hidden="1" x14ac:dyDescent="0.25">
      <c r="A665" t="s">
        <v>552</v>
      </c>
      <c r="B665" t="s">
        <v>553</v>
      </c>
      <c r="C665" t="s">
        <v>83</v>
      </c>
      <c r="D665" t="s">
        <v>245</v>
      </c>
      <c r="E665" t="s">
        <v>554</v>
      </c>
      <c r="F665" t="s">
        <v>109</v>
      </c>
      <c r="G665" t="s">
        <v>80</v>
      </c>
      <c r="H665" t="s">
        <v>80</v>
      </c>
      <c r="I665" t="s">
        <v>80</v>
      </c>
      <c r="J665" t="s">
        <v>80</v>
      </c>
      <c r="K665">
        <v>1</v>
      </c>
      <c r="L665">
        <v>1</v>
      </c>
      <c r="M665" t="s">
        <v>80</v>
      </c>
      <c r="N665" t="s">
        <v>80</v>
      </c>
      <c r="O665">
        <v>95</v>
      </c>
      <c r="P665">
        <v>78</v>
      </c>
      <c r="Q665">
        <v>4</v>
      </c>
      <c r="R665">
        <v>7</v>
      </c>
      <c r="S665">
        <v>99</v>
      </c>
      <c r="T665">
        <v>95</v>
      </c>
      <c r="U665">
        <v>1</v>
      </c>
      <c r="V665">
        <v>5</v>
      </c>
      <c r="W665">
        <v>92</v>
      </c>
      <c r="X665">
        <v>96</v>
      </c>
      <c r="Y665">
        <v>3</v>
      </c>
      <c r="Z665">
        <v>5</v>
      </c>
      <c r="AA665">
        <v>72</v>
      </c>
      <c r="AB665">
        <v>78</v>
      </c>
      <c r="AC665" t="s">
        <v>80</v>
      </c>
      <c r="AD665">
        <v>8</v>
      </c>
      <c r="AE665">
        <v>88</v>
      </c>
      <c r="AF665">
        <v>90</v>
      </c>
      <c r="AG665">
        <v>2</v>
      </c>
      <c r="AH665">
        <v>5</v>
      </c>
      <c r="AI665">
        <v>86</v>
      </c>
      <c r="AJ665">
        <v>76</v>
      </c>
      <c r="AK665">
        <v>4</v>
      </c>
      <c r="AL665">
        <v>6</v>
      </c>
      <c r="AM665">
        <v>96</v>
      </c>
      <c r="AN665">
        <v>101</v>
      </c>
      <c r="AO665">
        <v>3</v>
      </c>
      <c r="AP665">
        <v>6</v>
      </c>
      <c r="AQ665">
        <v>107</v>
      </c>
      <c r="AR665">
        <v>102</v>
      </c>
      <c r="AS665">
        <v>3</v>
      </c>
      <c r="AT665">
        <v>10</v>
      </c>
      <c r="AU665">
        <v>121</v>
      </c>
      <c r="AV665">
        <v>114</v>
      </c>
      <c r="AW665">
        <v>3</v>
      </c>
      <c r="AX665">
        <v>13</v>
      </c>
      <c r="AY665">
        <v>123</v>
      </c>
      <c r="AZ665">
        <v>134</v>
      </c>
      <c r="BA665">
        <v>2</v>
      </c>
      <c r="BB665">
        <v>13</v>
      </c>
      <c r="BG665">
        <v>124</v>
      </c>
      <c r="BH665">
        <v>121</v>
      </c>
      <c r="BI665">
        <v>3</v>
      </c>
      <c r="BJ665">
        <v>11</v>
      </c>
      <c r="BK665">
        <v>102</v>
      </c>
      <c r="BL665">
        <v>106</v>
      </c>
      <c r="BM665">
        <v>5</v>
      </c>
      <c r="BN665">
        <v>11</v>
      </c>
      <c r="BO665">
        <v>114</v>
      </c>
      <c r="BP665">
        <v>111</v>
      </c>
      <c r="BQ665">
        <v>1</v>
      </c>
      <c r="BR665">
        <v>13</v>
      </c>
      <c r="BS665">
        <v>110</v>
      </c>
      <c r="BT665">
        <v>110</v>
      </c>
      <c r="BU665">
        <v>2</v>
      </c>
      <c r="BV665">
        <v>6</v>
      </c>
      <c r="BW665">
        <v>96</v>
      </c>
      <c r="BX665">
        <v>113</v>
      </c>
      <c r="BY665">
        <v>3</v>
      </c>
      <c r="BZ665">
        <v>9</v>
      </c>
      <c r="CA665" s="20">
        <f t="shared" si="121"/>
        <v>546</v>
      </c>
      <c r="CB665" s="20">
        <f t="shared" si="122"/>
        <v>561</v>
      </c>
      <c r="CC665" s="20">
        <f t="shared" si="127"/>
        <v>14</v>
      </c>
      <c r="CD665" s="20">
        <f t="shared" ref="CD665:CD702" si="129">BJ665+BN665+BR665+BV665+BZ665</f>
        <v>50</v>
      </c>
      <c r="CE665">
        <f t="shared" si="123"/>
        <v>546</v>
      </c>
      <c r="CF665">
        <f t="shared" si="124"/>
        <v>561</v>
      </c>
      <c r="CG665">
        <f t="shared" si="125"/>
        <v>14</v>
      </c>
      <c r="CH665">
        <f t="shared" si="126"/>
        <v>50</v>
      </c>
    </row>
    <row r="666" spans="1:86" hidden="1" x14ac:dyDescent="0.25">
      <c r="A666" t="s">
        <v>552</v>
      </c>
      <c r="B666" t="s">
        <v>553</v>
      </c>
      <c r="C666" t="s">
        <v>83</v>
      </c>
      <c r="D666" t="s">
        <v>245</v>
      </c>
      <c r="E666" t="s">
        <v>554</v>
      </c>
      <c r="F666" t="s">
        <v>120</v>
      </c>
      <c r="G666">
        <v>8</v>
      </c>
      <c r="H666">
        <v>6</v>
      </c>
      <c r="I666" t="s">
        <v>80</v>
      </c>
      <c r="J666" t="s">
        <v>80</v>
      </c>
      <c r="K666">
        <v>5</v>
      </c>
      <c r="L666">
        <v>7</v>
      </c>
      <c r="M666" t="s">
        <v>80</v>
      </c>
      <c r="N666" t="s">
        <v>80</v>
      </c>
      <c r="O666">
        <v>8</v>
      </c>
      <c r="P666">
        <v>8</v>
      </c>
      <c r="Q666" t="s">
        <v>80</v>
      </c>
      <c r="R666" t="s">
        <v>80</v>
      </c>
      <c r="S666" t="s">
        <v>80</v>
      </c>
      <c r="T666" t="s">
        <v>80</v>
      </c>
      <c r="U666" t="s">
        <v>80</v>
      </c>
      <c r="V666" t="s">
        <v>80</v>
      </c>
      <c r="W666" t="s">
        <v>80</v>
      </c>
      <c r="X666" t="s">
        <v>80</v>
      </c>
      <c r="Y666" t="s">
        <v>80</v>
      </c>
      <c r="Z666" t="s">
        <v>80</v>
      </c>
      <c r="AA666" t="s">
        <v>80</v>
      </c>
      <c r="AB666" t="s">
        <v>80</v>
      </c>
      <c r="AC666" t="s">
        <v>80</v>
      </c>
      <c r="AD666" t="s">
        <v>80</v>
      </c>
      <c r="AE666" t="s">
        <v>80</v>
      </c>
      <c r="AF666" t="s">
        <v>80</v>
      </c>
      <c r="AG666" t="s">
        <v>80</v>
      </c>
      <c r="AH666" t="s">
        <v>80</v>
      </c>
      <c r="AI666" t="s">
        <v>80</v>
      </c>
      <c r="AJ666" t="s">
        <v>80</v>
      </c>
      <c r="AK666" t="s">
        <v>80</v>
      </c>
      <c r="AL666" t="s">
        <v>80</v>
      </c>
      <c r="AM666" t="s">
        <v>80</v>
      </c>
      <c r="AN666" t="s">
        <v>80</v>
      </c>
      <c r="AO666" t="s">
        <v>80</v>
      </c>
      <c r="AP666" t="s">
        <v>80</v>
      </c>
      <c r="AQ666" t="s">
        <v>80</v>
      </c>
      <c r="AR666" t="s">
        <v>80</v>
      </c>
      <c r="AS666" t="s">
        <v>80</v>
      </c>
      <c r="AT666" t="s">
        <v>80</v>
      </c>
      <c r="AU666" t="s">
        <v>80</v>
      </c>
      <c r="AV666" t="s">
        <v>80</v>
      </c>
      <c r="AW666" t="s">
        <v>80</v>
      </c>
      <c r="AX666" t="s">
        <v>80</v>
      </c>
      <c r="AY666" t="s">
        <v>80</v>
      </c>
      <c r="AZ666" t="s">
        <v>80</v>
      </c>
      <c r="BA666" t="s">
        <v>80</v>
      </c>
      <c r="BB666" t="s">
        <v>80</v>
      </c>
      <c r="BG666" t="s">
        <v>80</v>
      </c>
      <c r="BH666" t="s">
        <v>80</v>
      </c>
      <c r="BI666" t="s">
        <v>80</v>
      </c>
      <c r="BJ666" t="s">
        <v>80</v>
      </c>
      <c r="BK666" t="s">
        <v>80</v>
      </c>
      <c r="BL666" t="s">
        <v>80</v>
      </c>
      <c r="BM666" t="s">
        <v>80</v>
      </c>
      <c r="BN666" t="s">
        <v>80</v>
      </c>
      <c r="BO666" t="s">
        <v>80</v>
      </c>
      <c r="BP666" t="s">
        <v>80</v>
      </c>
      <c r="BQ666" t="s">
        <v>80</v>
      </c>
      <c r="BR666" t="s">
        <v>80</v>
      </c>
      <c r="BS666" t="s">
        <v>80</v>
      </c>
      <c r="BT666" t="s">
        <v>80</v>
      </c>
      <c r="BU666" t="s">
        <v>80</v>
      </c>
      <c r="BV666" t="s">
        <v>80</v>
      </c>
      <c r="BW666" t="s">
        <v>80</v>
      </c>
      <c r="BX666" t="s">
        <v>80</v>
      </c>
      <c r="BY666" t="s">
        <v>80</v>
      </c>
      <c r="BZ666" t="s">
        <v>80</v>
      </c>
      <c r="CE666">
        <f t="shared" si="123"/>
        <v>0</v>
      </c>
      <c r="CF666">
        <f t="shared" si="124"/>
        <v>0</v>
      </c>
      <c r="CG666">
        <f t="shared" si="125"/>
        <v>0</v>
      </c>
      <c r="CH666">
        <f t="shared" si="126"/>
        <v>0</v>
      </c>
    </row>
    <row r="667" spans="1:86" hidden="1" x14ac:dyDescent="0.25">
      <c r="A667" t="s">
        <v>558</v>
      </c>
      <c r="B667" t="s">
        <v>559</v>
      </c>
      <c r="C667" t="s">
        <v>100</v>
      </c>
      <c r="D667" t="s">
        <v>101</v>
      </c>
      <c r="E667" t="s">
        <v>560</v>
      </c>
      <c r="F667" t="s">
        <v>120</v>
      </c>
      <c r="G667">
        <v>62</v>
      </c>
      <c r="H667">
        <v>59</v>
      </c>
      <c r="I667" t="s">
        <v>80</v>
      </c>
      <c r="J667" t="s">
        <v>80</v>
      </c>
      <c r="K667">
        <v>49</v>
      </c>
      <c r="L667">
        <v>52</v>
      </c>
      <c r="M667" t="s">
        <v>80</v>
      </c>
      <c r="N667" t="s">
        <v>80</v>
      </c>
      <c r="O667">
        <v>61</v>
      </c>
      <c r="P667">
        <v>57</v>
      </c>
      <c r="Q667" t="s">
        <v>80</v>
      </c>
      <c r="R667" t="s">
        <v>80</v>
      </c>
      <c r="S667">
        <v>53</v>
      </c>
      <c r="T667">
        <v>56</v>
      </c>
      <c r="U667" t="s">
        <v>80</v>
      </c>
      <c r="V667" t="s">
        <v>80</v>
      </c>
      <c r="W667">
        <v>57</v>
      </c>
      <c r="X667">
        <v>58</v>
      </c>
      <c r="Y667" t="s">
        <v>80</v>
      </c>
      <c r="Z667" t="s">
        <v>80</v>
      </c>
      <c r="AA667">
        <v>74</v>
      </c>
      <c r="AB667">
        <v>68</v>
      </c>
      <c r="AC667" t="s">
        <v>80</v>
      </c>
      <c r="AD667" t="s">
        <v>80</v>
      </c>
      <c r="AE667">
        <v>60</v>
      </c>
      <c r="AF667">
        <v>64</v>
      </c>
      <c r="AG667" t="s">
        <v>80</v>
      </c>
      <c r="AH667" t="s">
        <v>80</v>
      </c>
      <c r="AI667">
        <v>72</v>
      </c>
      <c r="AJ667">
        <v>72</v>
      </c>
      <c r="AK667" t="s">
        <v>80</v>
      </c>
      <c r="AL667" t="s">
        <v>80</v>
      </c>
      <c r="AM667">
        <v>63</v>
      </c>
      <c r="AN667">
        <v>64</v>
      </c>
      <c r="AO667" t="s">
        <v>80</v>
      </c>
      <c r="AP667" t="s">
        <v>80</v>
      </c>
      <c r="AQ667">
        <v>64</v>
      </c>
      <c r="AR667">
        <v>61</v>
      </c>
      <c r="AS667" t="s">
        <v>80</v>
      </c>
      <c r="AT667" t="s">
        <v>80</v>
      </c>
      <c r="AU667">
        <v>54</v>
      </c>
      <c r="AV667">
        <v>53</v>
      </c>
      <c r="AW667" t="s">
        <v>80</v>
      </c>
      <c r="AX667" t="s">
        <v>80</v>
      </c>
      <c r="AY667">
        <v>55</v>
      </c>
      <c r="AZ667">
        <v>59</v>
      </c>
      <c r="BA667" t="s">
        <v>80</v>
      </c>
      <c r="BB667" t="s">
        <v>80</v>
      </c>
      <c r="BC667" s="20">
        <f t="shared" si="119"/>
        <v>724</v>
      </c>
      <c r="BD667" s="20">
        <f t="shared" si="120"/>
        <v>723</v>
      </c>
      <c r="BG667">
        <v>71</v>
      </c>
      <c r="BH667">
        <v>63</v>
      </c>
      <c r="BI667" t="s">
        <v>80</v>
      </c>
      <c r="BJ667" t="s">
        <v>80</v>
      </c>
      <c r="BK667">
        <v>61</v>
      </c>
      <c r="BL667">
        <v>65</v>
      </c>
      <c r="BM667" t="s">
        <v>80</v>
      </c>
      <c r="BN667" t="s">
        <v>80</v>
      </c>
      <c r="BO667">
        <v>48</v>
      </c>
      <c r="BP667">
        <v>54</v>
      </c>
      <c r="BQ667" t="s">
        <v>80</v>
      </c>
      <c r="BR667" t="s">
        <v>80</v>
      </c>
      <c r="BS667">
        <v>60</v>
      </c>
      <c r="BT667">
        <v>60</v>
      </c>
      <c r="BU667" t="s">
        <v>80</v>
      </c>
      <c r="BV667" t="s">
        <v>80</v>
      </c>
      <c r="BW667">
        <v>46</v>
      </c>
      <c r="BX667">
        <v>50</v>
      </c>
      <c r="BY667" t="s">
        <v>80</v>
      </c>
      <c r="BZ667" t="s">
        <v>80</v>
      </c>
      <c r="CA667" s="20">
        <f t="shared" si="121"/>
        <v>286</v>
      </c>
      <c r="CB667" s="20">
        <f t="shared" si="122"/>
        <v>292</v>
      </c>
      <c r="CE667">
        <f t="shared" si="123"/>
        <v>1010</v>
      </c>
      <c r="CF667">
        <f t="shared" si="124"/>
        <v>1015</v>
      </c>
      <c r="CG667">
        <f t="shared" si="125"/>
        <v>0</v>
      </c>
      <c r="CH667">
        <f t="shared" si="126"/>
        <v>0</v>
      </c>
    </row>
    <row r="668" spans="1:86" hidden="1" x14ac:dyDescent="0.25">
      <c r="A668" t="s">
        <v>704</v>
      </c>
      <c r="B668" t="s">
        <v>705</v>
      </c>
      <c r="C668" t="s">
        <v>507</v>
      </c>
      <c r="D668" t="s">
        <v>706</v>
      </c>
      <c r="E668" t="s">
        <v>707</v>
      </c>
      <c r="F668" t="s">
        <v>109</v>
      </c>
      <c r="G668">
        <v>167</v>
      </c>
      <c r="H668">
        <v>156</v>
      </c>
      <c r="I668">
        <v>2</v>
      </c>
      <c r="J668">
        <v>8</v>
      </c>
      <c r="K668">
        <v>156</v>
      </c>
      <c r="L668">
        <v>154</v>
      </c>
      <c r="M668">
        <v>4</v>
      </c>
      <c r="N668">
        <v>4</v>
      </c>
      <c r="O668">
        <v>189</v>
      </c>
      <c r="P668">
        <v>182</v>
      </c>
      <c r="Q668">
        <v>2</v>
      </c>
      <c r="R668">
        <v>6</v>
      </c>
      <c r="S668">
        <v>187</v>
      </c>
      <c r="T668">
        <v>191</v>
      </c>
      <c r="U668">
        <v>4</v>
      </c>
      <c r="V668">
        <v>7</v>
      </c>
      <c r="W668">
        <v>185</v>
      </c>
      <c r="X668">
        <v>177</v>
      </c>
      <c r="Y668">
        <v>1</v>
      </c>
      <c r="Z668">
        <v>10</v>
      </c>
      <c r="AA668">
        <v>150</v>
      </c>
      <c r="AB668">
        <v>170</v>
      </c>
      <c r="AC668">
        <v>7</v>
      </c>
      <c r="AD668">
        <v>10</v>
      </c>
      <c r="AE668">
        <v>163</v>
      </c>
      <c r="AF668">
        <v>148</v>
      </c>
      <c r="AG668">
        <v>4</v>
      </c>
      <c r="AH668">
        <v>4</v>
      </c>
      <c r="AI668">
        <v>192</v>
      </c>
      <c r="AJ668">
        <v>188</v>
      </c>
      <c r="AK668">
        <v>1</v>
      </c>
      <c r="AL668">
        <v>4</v>
      </c>
      <c r="AM668">
        <v>189</v>
      </c>
      <c r="AN668">
        <v>205</v>
      </c>
      <c r="AO668">
        <v>7</v>
      </c>
      <c r="AP668">
        <v>4</v>
      </c>
      <c r="AQ668">
        <v>201</v>
      </c>
      <c r="AR668">
        <v>185</v>
      </c>
      <c r="AS668">
        <v>3</v>
      </c>
      <c r="AT668">
        <v>8</v>
      </c>
      <c r="AU668">
        <v>186</v>
      </c>
      <c r="AV668">
        <v>189</v>
      </c>
      <c r="AW668">
        <v>3</v>
      </c>
      <c r="AX668">
        <v>21</v>
      </c>
      <c r="AY668">
        <v>248</v>
      </c>
      <c r="AZ668">
        <v>243</v>
      </c>
      <c r="BA668">
        <v>7</v>
      </c>
      <c r="BB668">
        <v>10</v>
      </c>
      <c r="BC668" s="20">
        <f t="shared" si="119"/>
        <v>2213</v>
      </c>
      <c r="BD668" s="20">
        <f t="shared" si="120"/>
        <v>2188</v>
      </c>
      <c r="BE668" s="20">
        <f t="shared" si="128"/>
        <v>45</v>
      </c>
      <c r="BF668" s="20">
        <f t="shared" ref="BF668:BF702" si="130">J668+N668+R668+V668+Z668+AD668+AH668+AL668+AP668+AT668+AX668+BB668</f>
        <v>96</v>
      </c>
      <c r="BG668">
        <v>285</v>
      </c>
      <c r="BH668">
        <v>286</v>
      </c>
      <c r="BI668">
        <v>17</v>
      </c>
      <c r="BJ668">
        <v>18</v>
      </c>
      <c r="BK668">
        <v>197</v>
      </c>
      <c r="BL668">
        <v>197</v>
      </c>
      <c r="BM668">
        <v>9</v>
      </c>
      <c r="BN668">
        <v>5</v>
      </c>
      <c r="BO668">
        <v>206</v>
      </c>
      <c r="BP668">
        <v>205</v>
      </c>
      <c r="BQ668">
        <v>13</v>
      </c>
      <c r="BR668">
        <v>8</v>
      </c>
      <c r="BS668">
        <v>213</v>
      </c>
      <c r="BT668">
        <v>223</v>
      </c>
      <c r="BU668">
        <v>8</v>
      </c>
      <c r="BV668">
        <v>12</v>
      </c>
      <c r="BW668">
        <v>183</v>
      </c>
      <c r="BX668">
        <v>216</v>
      </c>
      <c r="BY668">
        <v>8</v>
      </c>
      <c r="BZ668">
        <v>11</v>
      </c>
      <c r="CA668" s="20">
        <f t="shared" si="121"/>
        <v>1084</v>
      </c>
      <c r="CB668" s="20">
        <f t="shared" si="122"/>
        <v>1127</v>
      </c>
      <c r="CC668" s="20">
        <f t="shared" si="127"/>
        <v>55</v>
      </c>
      <c r="CD668" s="20">
        <f t="shared" si="129"/>
        <v>54</v>
      </c>
      <c r="CE668">
        <f t="shared" si="123"/>
        <v>3297</v>
      </c>
      <c r="CF668">
        <f t="shared" si="124"/>
        <v>3315</v>
      </c>
      <c r="CG668">
        <f t="shared" si="125"/>
        <v>100</v>
      </c>
      <c r="CH668">
        <f t="shared" si="126"/>
        <v>150</v>
      </c>
    </row>
    <row r="669" spans="1:86" hidden="1" x14ac:dyDescent="0.25">
      <c r="A669" t="s">
        <v>564</v>
      </c>
      <c r="B669" t="s">
        <v>565</v>
      </c>
      <c r="C669" t="s">
        <v>201</v>
      </c>
      <c r="D669" t="s">
        <v>513</v>
      </c>
      <c r="E669" t="s">
        <v>566</v>
      </c>
      <c r="F669" t="s">
        <v>86</v>
      </c>
      <c r="G669" t="s">
        <v>80</v>
      </c>
      <c r="H669" t="s">
        <v>80</v>
      </c>
      <c r="I669" t="s">
        <v>80</v>
      </c>
      <c r="J669" t="s">
        <v>80</v>
      </c>
      <c r="K669">
        <v>1</v>
      </c>
      <c r="L669">
        <v>1</v>
      </c>
      <c r="M669" t="s">
        <v>80</v>
      </c>
      <c r="N669" t="s">
        <v>80</v>
      </c>
      <c r="O669">
        <v>1</v>
      </c>
      <c r="P669">
        <v>1</v>
      </c>
      <c r="Q669" t="s">
        <v>80</v>
      </c>
      <c r="R669" t="s">
        <v>80</v>
      </c>
      <c r="S669" t="s">
        <v>80</v>
      </c>
      <c r="T669" t="s">
        <v>80</v>
      </c>
      <c r="U669" t="s">
        <v>80</v>
      </c>
      <c r="V669" t="s">
        <v>80</v>
      </c>
      <c r="W669" t="s">
        <v>80</v>
      </c>
      <c r="X669" t="s">
        <v>80</v>
      </c>
      <c r="Y669" t="s">
        <v>80</v>
      </c>
      <c r="Z669" t="s">
        <v>80</v>
      </c>
      <c r="AA669" t="s">
        <v>80</v>
      </c>
      <c r="AB669" t="s">
        <v>80</v>
      </c>
      <c r="AC669" t="s">
        <v>80</v>
      </c>
      <c r="AD669" t="s">
        <v>80</v>
      </c>
      <c r="AE669" t="s">
        <v>80</v>
      </c>
      <c r="AF669" t="s">
        <v>80</v>
      </c>
      <c r="AG669" t="s">
        <v>80</v>
      </c>
      <c r="AH669" t="s">
        <v>80</v>
      </c>
      <c r="AI669" t="s">
        <v>80</v>
      </c>
      <c r="AJ669" t="s">
        <v>80</v>
      </c>
      <c r="AK669" t="s">
        <v>80</v>
      </c>
      <c r="AL669" t="s">
        <v>80</v>
      </c>
      <c r="AM669" t="s">
        <v>80</v>
      </c>
      <c r="AN669" t="s">
        <v>80</v>
      </c>
      <c r="AO669" t="s">
        <v>80</v>
      </c>
      <c r="AP669" t="s">
        <v>80</v>
      </c>
      <c r="AQ669" t="s">
        <v>80</v>
      </c>
      <c r="AR669" t="s">
        <v>80</v>
      </c>
      <c r="AS669" t="s">
        <v>80</v>
      </c>
      <c r="AT669" t="s">
        <v>80</v>
      </c>
      <c r="AU669" t="s">
        <v>80</v>
      </c>
      <c r="AV669" t="s">
        <v>80</v>
      </c>
      <c r="AW669" t="s">
        <v>80</v>
      </c>
      <c r="AX669" t="s">
        <v>80</v>
      </c>
      <c r="AY669" t="s">
        <v>80</v>
      </c>
      <c r="AZ669" t="s">
        <v>80</v>
      </c>
      <c r="BA669" t="s">
        <v>80</v>
      </c>
      <c r="BB669" t="s">
        <v>80</v>
      </c>
      <c r="BG669" t="s">
        <v>80</v>
      </c>
      <c r="BH669" t="s">
        <v>80</v>
      </c>
      <c r="BI669" t="s">
        <v>80</v>
      </c>
      <c r="BJ669" t="s">
        <v>80</v>
      </c>
      <c r="BK669" t="s">
        <v>80</v>
      </c>
      <c r="BL669" t="s">
        <v>80</v>
      </c>
      <c r="BM669" t="s">
        <v>80</v>
      </c>
      <c r="BN669" t="s">
        <v>80</v>
      </c>
      <c r="BO669" t="s">
        <v>80</v>
      </c>
      <c r="BP669" t="s">
        <v>80</v>
      </c>
      <c r="BQ669" t="s">
        <v>80</v>
      </c>
      <c r="BR669" t="s">
        <v>80</v>
      </c>
      <c r="BS669" t="s">
        <v>80</v>
      </c>
      <c r="BT669" t="s">
        <v>80</v>
      </c>
      <c r="BU669" t="s">
        <v>80</v>
      </c>
      <c r="BV669" t="s">
        <v>80</v>
      </c>
      <c r="BW669" t="s">
        <v>80</v>
      </c>
      <c r="BX669" t="s">
        <v>80</v>
      </c>
      <c r="BY669" t="s">
        <v>80</v>
      </c>
      <c r="BZ669" t="s">
        <v>80</v>
      </c>
      <c r="CE669">
        <f t="shared" si="123"/>
        <v>0</v>
      </c>
      <c r="CF669">
        <f t="shared" si="124"/>
        <v>0</v>
      </c>
      <c r="CG669">
        <f t="shared" si="125"/>
        <v>0</v>
      </c>
      <c r="CH669">
        <f t="shared" si="126"/>
        <v>0</v>
      </c>
    </row>
    <row r="670" spans="1:86" hidden="1" x14ac:dyDescent="0.25">
      <c r="A670" t="s">
        <v>769</v>
      </c>
      <c r="B670" t="s">
        <v>770</v>
      </c>
      <c r="C670" t="s">
        <v>89</v>
      </c>
      <c r="D670" t="s">
        <v>90</v>
      </c>
      <c r="E670" t="s">
        <v>771</v>
      </c>
      <c r="F670" t="s">
        <v>120</v>
      </c>
      <c r="G670">
        <v>44</v>
      </c>
      <c r="H670">
        <v>43</v>
      </c>
      <c r="I670" t="s">
        <v>80</v>
      </c>
      <c r="J670" t="s">
        <v>80</v>
      </c>
      <c r="K670">
        <v>29</v>
      </c>
      <c r="L670">
        <v>30</v>
      </c>
      <c r="M670" t="s">
        <v>80</v>
      </c>
      <c r="N670" t="s">
        <v>80</v>
      </c>
      <c r="O670">
        <v>41</v>
      </c>
      <c r="P670">
        <v>39</v>
      </c>
      <c r="Q670" t="s">
        <v>80</v>
      </c>
      <c r="R670" t="s">
        <v>80</v>
      </c>
      <c r="S670">
        <v>26</v>
      </c>
      <c r="T670">
        <v>30</v>
      </c>
      <c r="U670" t="s">
        <v>80</v>
      </c>
      <c r="V670" t="s">
        <v>80</v>
      </c>
      <c r="W670">
        <v>34</v>
      </c>
      <c r="X670">
        <v>31</v>
      </c>
      <c r="Y670" t="s">
        <v>80</v>
      </c>
      <c r="Z670" t="s">
        <v>80</v>
      </c>
      <c r="AA670">
        <v>40</v>
      </c>
      <c r="AB670">
        <v>38</v>
      </c>
      <c r="AC670" t="s">
        <v>80</v>
      </c>
      <c r="AD670" t="s">
        <v>80</v>
      </c>
      <c r="AE670">
        <v>35</v>
      </c>
      <c r="AF670">
        <v>40</v>
      </c>
      <c r="AG670" t="s">
        <v>80</v>
      </c>
      <c r="AH670" t="s">
        <v>80</v>
      </c>
      <c r="AI670">
        <v>41</v>
      </c>
      <c r="AJ670">
        <v>41</v>
      </c>
      <c r="AK670" t="s">
        <v>80</v>
      </c>
      <c r="AL670" t="s">
        <v>80</v>
      </c>
      <c r="AM670">
        <v>20</v>
      </c>
      <c r="AN670">
        <v>21</v>
      </c>
      <c r="AO670" t="s">
        <v>80</v>
      </c>
      <c r="AP670" t="s">
        <v>80</v>
      </c>
      <c r="AQ670">
        <v>31</v>
      </c>
      <c r="AR670">
        <v>26</v>
      </c>
      <c r="AS670" t="s">
        <v>80</v>
      </c>
      <c r="AT670" t="s">
        <v>80</v>
      </c>
      <c r="AU670">
        <v>19</v>
      </c>
      <c r="AV670">
        <v>24</v>
      </c>
      <c r="AW670" t="s">
        <v>80</v>
      </c>
      <c r="AX670" t="s">
        <v>80</v>
      </c>
      <c r="AY670">
        <v>31</v>
      </c>
      <c r="AZ670">
        <v>29</v>
      </c>
      <c r="BA670" t="s">
        <v>80</v>
      </c>
      <c r="BB670" t="s">
        <v>80</v>
      </c>
      <c r="BC670" s="20">
        <f t="shared" si="119"/>
        <v>391</v>
      </c>
      <c r="BD670" s="20">
        <f t="shared" si="120"/>
        <v>392</v>
      </c>
      <c r="BG670" t="s">
        <v>80</v>
      </c>
      <c r="BH670">
        <v>3</v>
      </c>
      <c r="BI670" t="s">
        <v>80</v>
      </c>
      <c r="BJ670" t="s">
        <v>80</v>
      </c>
      <c r="BK670" t="s">
        <v>80</v>
      </c>
      <c r="BL670" t="s">
        <v>80</v>
      </c>
      <c r="BM670" t="s">
        <v>80</v>
      </c>
      <c r="BN670" t="s">
        <v>80</v>
      </c>
      <c r="BO670" t="s">
        <v>80</v>
      </c>
      <c r="BP670" t="s">
        <v>80</v>
      </c>
      <c r="BQ670" t="s">
        <v>80</v>
      </c>
      <c r="BR670" t="s">
        <v>80</v>
      </c>
      <c r="BS670">
        <v>27</v>
      </c>
      <c r="BT670">
        <v>24</v>
      </c>
      <c r="BU670" t="s">
        <v>80</v>
      </c>
      <c r="BV670" t="s">
        <v>80</v>
      </c>
      <c r="BW670">
        <v>23</v>
      </c>
      <c r="BX670">
        <v>26</v>
      </c>
      <c r="BY670" t="s">
        <v>80</v>
      </c>
      <c r="BZ670" t="s">
        <v>80</v>
      </c>
      <c r="CE670">
        <f t="shared" si="123"/>
        <v>391</v>
      </c>
      <c r="CF670">
        <f t="shared" si="124"/>
        <v>392</v>
      </c>
      <c r="CG670">
        <f t="shared" si="125"/>
        <v>0</v>
      </c>
      <c r="CH670">
        <f t="shared" si="126"/>
        <v>0</v>
      </c>
    </row>
    <row r="671" spans="1:86" hidden="1" x14ac:dyDescent="0.25">
      <c r="A671" t="s">
        <v>912</v>
      </c>
      <c r="B671" t="s">
        <v>913</v>
      </c>
      <c r="C671" t="s">
        <v>83</v>
      </c>
      <c r="D671" t="s">
        <v>147</v>
      </c>
      <c r="E671" t="s">
        <v>737</v>
      </c>
      <c r="F671" t="s">
        <v>86</v>
      </c>
      <c r="G671">
        <v>14</v>
      </c>
      <c r="H671">
        <v>14</v>
      </c>
      <c r="I671" t="s">
        <v>80</v>
      </c>
      <c r="J671" t="s">
        <v>80</v>
      </c>
      <c r="K671">
        <v>23</v>
      </c>
      <c r="L671">
        <v>23</v>
      </c>
      <c r="M671" t="s">
        <v>80</v>
      </c>
      <c r="N671" t="s">
        <v>80</v>
      </c>
      <c r="O671">
        <v>30</v>
      </c>
      <c r="P671">
        <v>30</v>
      </c>
      <c r="Q671" t="s">
        <v>80</v>
      </c>
      <c r="R671" t="s">
        <v>80</v>
      </c>
      <c r="S671">
        <v>30</v>
      </c>
      <c r="T671">
        <v>30</v>
      </c>
      <c r="U671" t="s">
        <v>80</v>
      </c>
      <c r="V671" t="s">
        <v>80</v>
      </c>
      <c r="W671">
        <v>26</v>
      </c>
      <c r="X671">
        <v>26</v>
      </c>
      <c r="Y671" t="s">
        <v>80</v>
      </c>
      <c r="Z671" t="s">
        <v>80</v>
      </c>
      <c r="AA671">
        <v>26</v>
      </c>
      <c r="AB671">
        <v>26</v>
      </c>
      <c r="AC671" t="s">
        <v>80</v>
      </c>
      <c r="AD671" t="s">
        <v>80</v>
      </c>
      <c r="AE671">
        <v>32</v>
      </c>
      <c r="AF671">
        <v>32</v>
      </c>
      <c r="AG671" t="s">
        <v>80</v>
      </c>
      <c r="AH671" t="s">
        <v>80</v>
      </c>
      <c r="AI671">
        <v>28</v>
      </c>
      <c r="AJ671">
        <v>28</v>
      </c>
      <c r="AK671" t="s">
        <v>80</v>
      </c>
      <c r="AL671" t="s">
        <v>80</v>
      </c>
      <c r="AM671">
        <v>20</v>
      </c>
      <c r="AN671">
        <v>20</v>
      </c>
      <c r="AO671" t="s">
        <v>80</v>
      </c>
      <c r="AP671" t="s">
        <v>80</v>
      </c>
      <c r="AQ671">
        <v>25</v>
      </c>
      <c r="AR671">
        <v>25</v>
      </c>
      <c r="AS671" t="s">
        <v>80</v>
      </c>
      <c r="AT671" t="s">
        <v>80</v>
      </c>
      <c r="AU671">
        <v>27</v>
      </c>
      <c r="AV671">
        <v>27</v>
      </c>
      <c r="AW671" t="s">
        <v>80</v>
      </c>
      <c r="AX671" t="s">
        <v>80</v>
      </c>
      <c r="AY671">
        <v>22</v>
      </c>
      <c r="AZ671">
        <v>22</v>
      </c>
      <c r="BA671" t="s">
        <v>80</v>
      </c>
      <c r="BB671" t="s">
        <v>80</v>
      </c>
      <c r="BC671" s="20">
        <f t="shared" si="119"/>
        <v>303</v>
      </c>
      <c r="BD671" s="20">
        <f t="shared" si="120"/>
        <v>303</v>
      </c>
      <c r="BG671">
        <v>31</v>
      </c>
      <c r="BH671">
        <v>31</v>
      </c>
      <c r="BI671" t="s">
        <v>80</v>
      </c>
      <c r="BJ671" t="s">
        <v>80</v>
      </c>
      <c r="BK671" t="s">
        <v>80</v>
      </c>
      <c r="BL671" t="s">
        <v>80</v>
      </c>
      <c r="BM671" t="s">
        <v>80</v>
      </c>
      <c r="BN671" t="s">
        <v>80</v>
      </c>
      <c r="BO671">
        <v>27</v>
      </c>
      <c r="BP671">
        <v>27</v>
      </c>
      <c r="BQ671" t="s">
        <v>80</v>
      </c>
      <c r="BR671" t="s">
        <v>80</v>
      </c>
      <c r="BS671">
        <v>24</v>
      </c>
      <c r="BT671">
        <v>24</v>
      </c>
      <c r="BU671" t="s">
        <v>80</v>
      </c>
      <c r="BV671" t="s">
        <v>80</v>
      </c>
      <c r="BW671">
        <v>34</v>
      </c>
      <c r="BX671">
        <v>34</v>
      </c>
      <c r="BY671" t="s">
        <v>80</v>
      </c>
      <c r="BZ671" t="s">
        <v>80</v>
      </c>
      <c r="CE671">
        <f t="shared" si="123"/>
        <v>303</v>
      </c>
      <c r="CF671">
        <f t="shared" si="124"/>
        <v>303</v>
      </c>
      <c r="CG671">
        <f t="shared" si="125"/>
        <v>0</v>
      </c>
      <c r="CH671">
        <f t="shared" si="126"/>
        <v>0</v>
      </c>
    </row>
    <row r="672" spans="1:86" hidden="1" x14ac:dyDescent="0.25">
      <c r="A672" t="s">
        <v>777</v>
      </c>
      <c r="B672" t="s">
        <v>778</v>
      </c>
      <c r="C672" t="s">
        <v>83</v>
      </c>
      <c r="D672" t="s">
        <v>273</v>
      </c>
      <c r="E672" t="s">
        <v>779</v>
      </c>
      <c r="F672" t="s">
        <v>92</v>
      </c>
      <c r="G672">
        <v>134</v>
      </c>
      <c r="H672">
        <v>134</v>
      </c>
      <c r="I672">
        <v>1</v>
      </c>
      <c r="J672" t="s">
        <v>80</v>
      </c>
      <c r="K672">
        <v>107</v>
      </c>
      <c r="L672">
        <v>107</v>
      </c>
      <c r="M672" t="s">
        <v>80</v>
      </c>
      <c r="N672" t="s">
        <v>80</v>
      </c>
      <c r="O672">
        <v>151</v>
      </c>
      <c r="P672">
        <v>151</v>
      </c>
      <c r="Q672" t="s">
        <v>80</v>
      </c>
      <c r="R672" t="s">
        <v>80</v>
      </c>
      <c r="S672">
        <v>137</v>
      </c>
      <c r="T672">
        <v>136</v>
      </c>
      <c r="U672" t="s">
        <v>80</v>
      </c>
      <c r="V672" t="s">
        <v>80</v>
      </c>
      <c r="W672">
        <v>99</v>
      </c>
      <c r="X672">
        <v>100</v>
      </c>
      <c r="Y672" t="s">
        <v>80</v>
      </c>
      <c r="Z672" t="s">
        <v>80</v>
      </c>
      <c r="AA672">
        <v>97</v>
      </c>
      <c r="AB672">
        <v>97</v>
      </c>
      <c r="AC672" t="s">
        <v>80</v>
      </c>
      <c r="AD672" t="s">
        <v>80</v>
      </c>
      <c r="AE672">
        <v>108</v>
      </c>
      <c r="AF672">
        <v>108</v>
      </c>
      <c r="AG672" t="s">
        <v>80</v>
      </c>
      <c r="AH672" t="s">
        <v>80</v>
      </c>
      <c r="AI672">
        <v>100</v>
      </c>
      <c r="AJ672">
        <v>100</v>
      </c>
      <c r="AK672" t="s">
        <v>80</v>
      </c>
      <c r="AL672" t="s">
        <v>80</v>
      </c>
      <c r="AM672">
        <v>85</v>
      </c>
      <c r="AN672">
        <v>85</v>
      </c>
      <c r="AO672" t="s">
        <v>80</v>
      </c>
      <c r="AP672" t="s">
        <v>80</v>
      </c>
      <c r="AQ672">
        <v>70</v>
      </c>
      <c r="AR672">
        <v>69</v>
      </c>
      <c r="AS672" t="s">
        <v>80</v>
      </c>
      <c r="AT672" t="s">
        <v>80</v>
      </c>
      <c r="AU672">
        <v>64</v>
      </c>
      <c r="AV672">
        <v>65</v>
      </c>
      <c r="AW672" t="s">
        <v>80</v>
      </c>
      <c r="AX672" t="s">
        <v>80</v>
      </c>
      <c r="AY672">
        <v>78</v>
      </c>
      <c r="AZ672">
        <v>78</v>
      </c>
      <c r="BA672" t="s">
        <v>80</v>
      </c>
      <c r="BB672" t="s">
        <v>80</v>
      </c>
      <c r="BC672" s="20">
        <f t="shared" si="119"/>
        <v>1230</v>
      </c>
      <c r="BD672" s="20">
        <f t="shared" si="120"/>
        <v>1230</v>
      </c>
      <c r="BG672">
        <v>120</v>
      </c>
      <c r="BH672">
        <v>120</v>
      </c>
      <c r="BI672" t="s">
        <v>80</v>
      </c>
      <c r="BJ672" t="s">
        <v>80</v>
      </c>
      <c r="BK672">
        <v>41</v>
      </c>
      <c r="BL672">
        <v>41</v>
      </c>
      <c r="BM672" t="s">
        <v>80</v>
      </c>
      <c r="BN672" t="s">
        <v>80</v>
      </c>
      <c r="BO672">
        <v>32</v>
      </c>
      <c r="BP672">
        <v>32</v>
      </c>
      <c r="BQ672" t="s">
        <v>80</v>
      </c>
      <c r="BR672" t="s">
        <v>80</v>
      </c>
      <c r="BS672">
        <v>27</v>
      </c>
      <c r="BT672">
        <v>27</v>
      </c>
      <c r="BU672">
        <v>1</v>
      </c>
      <c r="BV672" t="s">
        <v>80</v>
      </c>
      <c r="BW672">
        <v>40</v>
      </c>
      <c r="BX672">
        <v>40</v>
      </c>
      <c r="BY672" t="s">
        <v>80</v>
      </c>
      <c r="BZ672" t="s">
        <v>80</v>
      </c>
      <c r="CA672" s="20">
        <f t="shared" si="121"/>
        <v>260</v>
      </c>
      <c r="CB672" s="20">
        <f t="shared" si="122"/>
        <v>260</v>
      </c>
      <c r="CE672">
        <f t="shared" si="123"/>
        <v>1490</v>
      </c>
      <c r="CF672">
        <f t="shared" si="124"/>
        <v>1490</v>
      </c>
      <c r="CG672">
        <f t="shared" si="125"/>
        <v>0</v>
      </c>
      <c r="CH672">
        <f t="shared" si="126"/>
        <v>0</v>
      </c>
    </row>
    <row r="673" spans="1:86" hidden="1" x14ac:dyDescent="0.25">
      <c r="A673" t="s">
        <v>777</v>
      </c>
      <c r="B673" t="s">
        <v>778</v>
      </c>
      <c r="C673" t="s">
        <v>83</v>
      </c>
      <c r="D673" t="s">
        <v>273</v>
      </c>
      <c r="E673" t="s">
        <v>779</v>
      </c>
      <c r="F673" t="s">
        <v>86</v>
      </c>
      <c r="G673">
        <v>2</v>
      </c>
      <c r="H673">
        <v>2</v>
      </c>
      <c r="I673" t="s">
        <v>80</v>
      </c>
      <c r="J673" t="s">
        <v>80</v>
      </c>
      <c r="K673" t="s">
        <v>80</v>
      </c>
      <c r="L673" t="s">
        <v>80</v>
      </c>
      <c r="M673" t="s">
        <v>80</v>
      </c>
      <c r="N673" t="s">
        <v>80</v>
      </c>
      <c r="O673" t="s">
        <v>80</v>
      </c>
      <c r="P673" t="s">
        <v>80</v>
      </c>
      <c r="Q673" t="s">
        <v>80</v>
      </c>
      <c r="R673" t="s">
        <v>80</v>
      </c>
      <c r="S673">
        <v>1</v>
      </c>
      <c r="T673">
        <v>1</v>
      </c>
      <c r="U673" t="s">
        <v>80</v>
      </c>
      <c r="V673" t="s">
        <v>80</v>
      </c>
      <c r="W673">
        <v>1</v>
      </c>
      <c r="X673">
        <v>1</v>
      </c>
      <c r="Y673" t="s">
        <v>80</v>
      </c>
      <c r="Z673" t="s">
        <v>80</v>
      </c>
      <c r="AA673">
        <v>1</v>
      </c>
      <c r="AB673">
        <v>1</v>
      </c>
      <c r="AC673" t="s">
        <v>80</v>
      </c>
      <c r="AD673" t="s">
        <v>80</v>
      </c>
      <c r="AE673" t="s">
        <v>80</v>
      </c>
      <c r="AF673" t="s">
        <v>80</v>
      </c>
      <c r="AG673" t="s">
        <v>80</v>
      </c>
      <c r="AH673" t="s">
        <v>80</v>
      </c>
      <c r="AI673">
        <v>1</v>
      </c>
      <c r="AJ673">
        <v>1</v>
      </c>
      <c r="AK673" t="s">
        <v>80</v>
      </c>
      <c r="AL673" t="s">
        <v>80</v>
      </c>
      <c r="AM673" t="s">
        <v>80</v>
      </c>
      <c r="AN673" t="s">
        <v>80</v>
      </c>
      <c r="AO673" t="s">
        <v>80</v>
      </c>
      <c r="AP673" t="s">
        <v>80</v>
      </c>
      <c r="AQ673" t="s">
        <v>80</v>
      </c>
      <c r="AR673" t="s">
        <v>80</v>
      </c>
      <c r="AS673" t="s">
        <v>80</v>
      </c>
      <c r="AT673" t="s">
        <v>80</v>
      </c>
      <c r="AU673" t="s">
        <v>80</v>
      </c>
      <c r="AV673" t="s">
        <v>80</v>
      </c>
      <c r="AW673" t="s">
        <v>80</v>
      </c>
      <c r="AX673" t="s">
        <v>80</v>
      </c>
      <c r="AY673" t="s">
        <v>80</v>
      </c>
      <c r="AZ673" t="s">
        <v>80</v>
      </c>
      <c r="BA673" t="s">
        <v>80</v>
      </c>
      <c r="BB673" t="s">
        <v>80</v>
      </c>
      <c r="BG673" t="s">
        <v>80</v>
      </c>
      <c r="BH673" t="s">
        <v>80</v>
      </c>
      <c r="BI673" t="s">
        <v>80</v>
      </c>
      <c r="BJ673" t="s">
        <v>80</v>
      </c>
      <c r="BK673" t="s">
        <v>80</v>
      </c>
      <c r="BL673" t="s">
        <v>80</v>
      </c>
      <c r="BM673" t="s">
        <v>80</v>
      </c>
      <c r="BN673" t="s">
        <v>80</v>
      </c>
      <c r="BO673">
        <v>1</v>
      </c>
      <c r="BP673">
        <v>1</v>
      </c>
      <c r="BQ673" t="s">
        <v>80</v>
      </c>
      <c r="BR673" t="s">
        <v>80</v>
      </c>
      <c r="BS673">
        <v>1</v>
      </c>
      <c r="BT673">
        <v>1</v>
      </c>
      <c r="BU673" t="s">
        <v>80</v>
      </c>
      <c r="BV673" t="s">
        <v>80</v>
      </c>
      <c r="BW673">
        <v>2</v>
      </c>
      <c r="BX673">
        <v>2</v>
      </c>
      <c r="BY673" t="s">
        <v>80</v>
      </c>
      <c r="BZ673" t="s">
        <v>80</v>
      </c>
      <c r="CE673">
        <f t="shared" si="123"/>
        <v>0</v>
      </c>
      <c r="CF673">
        <f t="shared" si="124"/>
        <v>0</v>
      </c>
      <c r="CG673">
        <f t="shared" si="125"/>
        <v>0</v>
      </c>
      <c r="CH673">
        <f t="shared" si="126"/>
        <v>0</v>
      </c>
    </row>
    <row r="674" spans="1:86" hidden="1" x14ac:dyDescent="0.25">
      <c r="A674" t="s">
        <v>777</v>
      </c>
      <c r="B674" t="s">
        <v>778</v>
      </c>
      <c r="C674" t="s">
        <v>83</v>
      </c>
      <c r="D674" t="s">
        <v>273</v>
      </c>
      <c r="E674" t="s">
        <v>779</v>
      </c>
      <c r="F674" t="s">
        <v>79</v>
      </c>
      <c r="G674" t="s">
        <v>80</v>
      </c>
      <c r="H674" t="s">
        <v>80</v>
      </c>
      <c r="I674" t="s">
        <v>80</v>
      </c>
      <c r="J674" t="s">
        <v>80</v>
      </c>
      <c r="K674" t="s">
        <v>80</v>
      </c>
      <c r="L674" t="s">
        <v>80</v>
      </c>
      <c r="M674" t="s">
        <v>80</v>
      </c>
      <c r="N674" t="s">
        <v>80</v>
      </c>
      <c r="O674" t="s">
        <v>80</v>
      </c>
      <c r="P674" t="s">
        <v>80</v>
      </c>
      <c r="Q674" t="s">
        <v>80</v>
      </c>
      <c r="R674" t="s">
        <v>80</v>
      </c>
      <c r="S674" t="s">
        <v>80</v>
      </c>
      <c r="T674" t="s">
        <v>80</v>
      </c>
      <c r="U674" t="s">
        <v>80</v>
      </c>
      <c r="V674" t="s">
        <v>80</v>
      </c>
      <c r="W674" t="s">
        <v>80</v>
      </c>
      <c r="X674" t="s">
        <v>80</v>
      </c>
      <c r="Y674" t="s">
        <v>80</v>
      </c>
      <c r="Z674" t="s">
        <v>80</v>
      </c>
      <c r="AA674" t="s">
        <v>80</v>
      </c>
      <c r="AB674" t="s">
        <v>80</v>
      </c>
      <c r="AC674" t="s">
        <v>80</v>
      </c>
      <c r="AD674" t="s">
        <v>80</v>
      </c>
      <c r="AE674" t="s">
        <v>80</v>
      </c>
      <c r="AF674" t="s">
        <v>80</v>
      </c>
      <c r="AG674" t="s">
        <v>80</v>
      </c>
      <c r="AH674" t="s">
        <v>80</v>
      </c>
      <c r="AI674" t="s">
        <v>80</v>
      </c>
      <c r="AJ674" t="s">
        <v>80</v>
      </c>
      <c r="AK674" t="s">
        <v>80</v>
      </c>
      <c r="AL674" t="s">
        <v>80</v>
      </c>
      <c r="AM674" t="s">
        <v>80</v>
      </c>
      <c r="AN674" t="s">
        <v>80</v>
      </c>
      <c r="AO674" t="s">
        <v>80</v>
      </c>
      <c r="AP674" t="s">
        <v>80</v>
      </c>
      <c r="AQ674" t="s">
        <v>80</v>
      </c>
      <c r="AR674" t="s">
        <v>80</v>
      </c>
      <c r="AS674" t="s">
        <v>80</v>
      </c>
      <c r="AT674" t="s">
        <v>80</v>
      </c>
      <c r="AU674" t="s">
        <v>80</v>
      </c>
      <c r="AV674" t="s">
        <v>80</v>
      </c>
      <c r="AW674" t="s">
        <v>80</v>
      </c>
      <c r="AX674" t="s">
        <v>80</v>
      </c>
      <c r="AY674" t="s">
        <v>80</v>
      </c>
      <c r="AZ674" t="s">
        <v>80</v>
      </c>
      <c r="BA674" t="s">
        <v>80</v>
      </c>
      <c r="BB674" t="s">
        <v>80</v>
      </c>
      <c r="BG674" t="s">
        <v>80</v>
      </c>
      <c r="BH674" t="s">
        <v>80</v>
      </c>
      <c r="BI674" t="s">
        <v>80</v>
      </c>
      <c r="BJ674" t="s">
        <v>80</v>
      </c>
      <c r="BK674" t="s">
        <v>80</v>
      </c>
      <c r="BL674" t="s">
        <v>80</v>
      </c>
      <c r="BM674" t="s">
        <v>80</v>
      </c>
      <c r="BN674" t="s">
        <v>80</v>
      </c>
      <c r="BO674" t="s">
        <v>80</v>
      </c>
      <c r="BP674" t="s">
        <v>80</v>
      </c>
      <c r="BQ674" t="s">
        <v>80</v>
      </c>
      <c r="BR674" t="s">
        <v>80</v>
      </c>
      <c r="BS674" t="s">
        <v>80</v>
      </c>
      <c r="BT674" t="s">
        <v>80</v>
      </c>
      <c r="BU674" t="s">
        <v>80</v>
      </c>
      <c r="BV674" t="s">
        <v>80</v>
      </c>
      <c r="BW674">
        <v>3</v>
      </c>
      <c r="BX674">
        <v>3</v>
      </c>
      <c r="BY674" t="s">
        <v>80</v>
      </c>
      <c r="BZ674" t="s">
        <v>80</v>
      </c>
      <c r="CE674">
        <f t="shared" si="123"/>
        <v>0</v>
      </c>
      <c r="CF674">
        <f t="shared" si="124"/>
        <v>0</v>
      </c>
      <c r="CG674">
        <f t="shared" si="125"/>
        <v>0</v>
      </c>
      <c r="CH674">
        <f t="shared" si="126"/>
        <v>0</v>
      </c>
    </row>
    <row r="675" spans="1:86" hidden="1" x14ac:dyDescent="0.25">
      <c r="A675" t="s">
        <v>783</v>
      </c>
      <c r="B675" t="s">
        <v>784</v>
      </c>
      <c r="C675" t="s">
        <v>83</v>
      </c>
      <c r="D675" t="s">
        <v>147</v>
      </c>
      <c r="E675" t="s">
        <v>785</v>
      </c>
      <c r="F675" t="s">
        <v>110</v>
      </c>
      <c r="G675">
        <v>3</v>
      </c>
      <c r="H675">
        <v>3</v>
      </c>
      <c r="I675" t="s">
        <v>80</v>
      </c>
      <c r="J675" t="s">
        <v>80</v>
      </c>
      <c r="K675">
        <v>1</v>
      </c>
      <c r="L675">
        <v>1</v>
      </c>
      <c r="M675" t="s">
        <v>80</v>
      </c>
      <c r="N675" t="s">
        <v>80</v>
      </c>
      <c r="O675">
        <v>7</v>
      </c>
      <c r="P675">
        <v>7</v>
      </c>
      <c r="Q675" t="s">
        <v>80</v>
      </c>
      <c r="R675" t="s">
        <v>80</v>
      </c>
      <c r="S675">
        <v>8</v>
      </c>
      <c r="T675">
        <v>8</v>
      </c>
      <c r="U675" t="s">
        <v>80</v>
      </c>
      <c r="V675" t="s">
        <v>80</v>
      </c>
      <c r="W675">
        <v>4</v>
      </c>
      <c r="X675">
        <v>4</v>
      </c>
      <c r="Y675" t="s">
        <v>80</v>
      </c>
      <c r="Z675" t="s">
        <v>80</v>
      </c>
      <c r="AA675">
        <v>7</v>
      </c>
      <c r="AB675">
        <v>7</v>
      </c>
      <c r="AC675" t="s">
        <v>80</v>
      </c>
      <c r="AD675" t="s">
        <v>80</v>
      </c>
      <c r="AE675">
        <v>10</v>
      </c>
      <c r="AF675">
        <v>10</v>
      </c>
      <c r="AG675" t="s">
        <v>80</v>
      </c>
      <c r="AH675" t="s">
        <v>80</v>
      </c>
      <c r="AI675">
        <v>8</v>
      </c>
      <c r="AJ675">
        <v>8</v>
      </c>
      <c r="AK675" t="s">
        <v>80</v>
      </c>
      <c r="AL675" t="s">
        <v>80</v>
      </c>
      <c r="AM675">
        <v>5</v>
      </c>
      <c r="AN675">
        <v>5</v>
      </c>
      <c r="AO675" t="s">
        <v>80</v>
      </c>
      <c r="AP675" t="s">
        <v>80</v>
      </c>
      <c r="AQ675">
        <v>3</v>
      </c>
      <c r="AR675">
        <v>3</v>
      </c>
      <c r="AS675" t="s">
        <v>80</v>
      </c>
      <c r="AT675" t="s">
        <v>80</v>
      </c>
      <c r="AU675">
        <v>4</v>
      </c>
      <c r="AV675">
        <v>4</v>
      </c>
      <c r="AW675" t="s">
        <v>80</v>
      </c>
      <c r="AX675" t="s">
        <v>80</v>
      </c>
      <c r="AY675">
        <v>6</v>
      </c>
      <c r="AZ675">
        <v>6</v>
      </c>
      <c r="BA675" t="s">
        <v>80</v>
      </c>
      <c r="BB675" t="s">
        <v>80</v>
      </c>
      <c r="BC675" s="20">
        <f t="shared" si="119"/>
        <v>66</v>
      </c>
      <c r="BD675" s="20">
        <f t="shared" si="120"/>
        <v>66</v>
      </c>
      <c r="BG675">
        <v>7</v>
      </c>
      <c r="BH675">
        <v>7</v>
      </c>
      <c r="BI675" t="s">
        <v>80</v>
      </c>
      <c r="BJ675" t="s">
        <v>80</v>
      </c>
      <c r="BK675">
        <v>1</v>
      </c>
      <c r="BL675">
        <v>1</v>
      </c>
      <c r="BM675" t="s">
        <v>80</v>
      </c>
      <c r="BN675" t="s">
        <v>80</v>
      </c>
      <c r="BO675">
        <v>6</v>
      </c>
      <c r="BP675">
        <v>6</v>
      </c>
      <c r="BQ675" t="s">
        <v>80</v>
      </c>
      <c r="BR675" t="s">
        <v>80</v>
      </c>
      <c r="BS675">
        <v>4</v>
      </c>
      <c r="BT675">
        <v>4</v>
      </c>
      <c r="BU675" t="s">
        <v>80</v>
      </c>
      <c r="BV675" t="s">
        <v>80</v>
      </c>
      <c r="BW675">
        <v>2</v>
      </c>
      <c r="BX675">
        <v>2</v>
      </c>
      <c r="BY675" t="s">
        <v>80</v>
      </c>
      <c r="BZ675" t="s">
        <v>80</v>
      </c>
      <c r="CA675" s="20">
        <f t="shared" si="121"/>
        <v>20</v>
      </c>
      <c r="CB675" s="20">
        <f t="shared" si="122"/>
        <v>20</v>
      </c>
      <c r="CE675">
        <f t="shared" si="123"/>
        <v>86</v>
      </c>
      <c r="CF675">
        <f t="shared" si="124"/>
        <v>86</v>
      </c>
      <c r="CG675">
        <f t="shared" si="125"/>
        <v>0</v>
      </c>
      <c r="CH675">
        <f t="shared" si="126"/>
        <v>0</v>
      </c>
    </row>
    <row r="676" spans="1:86" hidden="1" x14ac:dyDescent="0.25">
      <c r="A676" t="s">
        <v>783</v>
      </c>
      <c r="B676" t="s">
        <v>784</v>
      </c>
      <c r="C676" t="s">
        <v>83</v>
      </c>
      <c r="D676" t="s">
        <v>147</v>
      </c>
      <c r="E676" t="s">
        <v>785</v>
      </c>
      <c r="F676" t="s">
        <v>103</v>
      </c>
      <c r="G676">
        <v>30</v>
      </c>
      <c r="H676">
        <v>34</v>
      </c>
      <c r="I676" t="s">
        <v>80</v>
      </c>
      <c r="J676" t="s">
        <v>80</v>
      </c>
      <c r="K676">
        <v>41</v>
      </c>
      <c r="L676">
        <v>31</v>
      </c>
      <c r="M676" t="s">
        <v>80</v>
      </c>
      <c r="N676" t="s">
        <v>80</v>
      </c>
      <c r="O676">
        <v>54</v>
      </c>
      <c r="P676">
        <v>43</v>
      </c>
      <c r="Q676" t="s">
        <v>80</v>
      </c>
      <c r="R676" t="s">
        <v>80</v>
      </c>
      <c r="S676">
        <v>33</v>
      </c>
      <c r="T676">
        <v>47</v>
      </c>
      <c r="U676" t="s">
        <v>80</v>
      </c>
      <c r="V676" t="s">
        <v>80</v>
      </c>
      <c r="W676">
        <v>39</v>
      </c>
      <c r="X676">
        <v>45</v>
      </c>
      <c r="Y676" t="s">
        <v>80</v>
      </c>
      <c r="Z676" t="s">
        <v>80</v>
      </c>
      <c r="AA676">
        <v>47</v>
      </c>
      <c r="AB676">
        <v>41</v>
      </c>
      <c r="AC676" t="s">
        <v>80</v>
      </c>
      <c r="AD676" t="s">
        <v>80</v>
      </c>
      <c r="AE676">
        <v>23</v>
      </c>
      <c r="AF676">
        <v>29</v>
      </c>
      <c r="AG676" t="s">
        <v>80</v>
      </c>
      <c r="AH676" t="s">
        <v>80</v>
      </c>
      <c r="AI676">
        <v>24</v>
      </c>
      <c r="AJ676">
        <v>30</v>
      </c>
      <c r="AK676" t="s">
        <v>80</v>
      </c>
      <c r="AL676" t="s">
        <v>80</v>
      </c>
      <c r="AM676">
        <v>26</v>
      </c>
      <c r="AN676">
        <v>25</v>
      </c>
      <c r="AO676" t="s">
        <v>80</v>
      </c>
      <c r="AP676" t="s">
        <v>80</v>
      </c>
      <c r="AQ676">
        <v>29</v>
      </c>
      <c r="AR676">
        <v>28</v>
      </c>
      <c r="AS676" t="s">
        <v>80</v>
      </c>
      <c r="AT676" t="s">
        <v>80</v>
      </c>
      <c r="AU676">
        <v>31</v>
      </c>
      <c r="AV676">
        <v>27</v>
      </c>
      <c r="AW676" t="s">
        <v>80</v>
      </c>
      <c r="AX676" t="s">
        <v>80</v>
      </c>
      <c r="AY676">
        <v>26</v>
      </c>
      <c r="AZ676">
        <v>31</v>
      </c>
      <c r="BA676" t="s">
        <v>80</v>
      </c>
      <c r="BB676" t="s">
        <v>80</v>
      </c>
      <c r="BC676" s="20">
        <f t="shared" si="119"/>
        <v>403</v>
      </c>
      <c r="BD676" s="20">
        <f t="shared" si="120"/>
        <v>411</v>
      </c>
      <c r="BG676">
        <v>29</v>
      </c>
      <c r="BH676">
        <v>27</v>
      </c>
      <c r="BI676" t="s">
        <v>80</v>
      </c>
      <c r="BJ676" t="s">
        <v>80</v>
      </c>
      <c r="BK676">
        <v>29</v>
      </c>
      <c r="BL676">
        <v>27</v>
      </c>
      <c r="BM676" t="s">
        <v>80</v>
      </c>
      <c r="BN676" t="s">
        <v>80</v>
      </c>
      <c r="BO676">
        <v>26</v>
      </c>
      <c r="BP676">
        <v>32</v>
      </c>
      <c r="BQ676" t="s">
        <v>80</v>
      </c>
      <c r="BR676" t="s">
        <v>80</v>
      </c>
      <c r="BS676">
        <v>20</v>
      </c>
      <c r="BT676">
        <v>19</v>
      </c>
      <c r="BU676" t="s">
        <v>80</v>
      </c>
      <c r="BV676" t="s">
        <v>80</v>
      </c>
      <c r="BW676">
        <v>4</v>
      </c>
      <c r="BX676">
        <v>24</v>
      </c>
      <c r="BY676" t="s">
        <v>80</v>
      </c>
      <c r="BZ676" t="s">
        <v>80</v>
      </c>
      <c r="CA676" s="20">
        <f t="shared" si="121"/>
        <v>108</v>
      </c>
      <c r="CB676" s="20">
        <f t="shared" si="122"/>
        <v>129</v>
      </c>
      <c r="CE676">
        <f t="shared" si="123"/>
        <v>511</v>
      </c>
      <c r="CF676">
        <f t="shared" si="124"/>
        <v>540</v>
      </c>
      <c r="CG676">
        <f t="shared" si="125"/>
        <v>0</v>
      </c>
      <c r="CH676">
        <f t="shared" si="126"/>
        <v>0</v>
      </c>
    </row>
    <row r="677" spans="1:86" hidden="1" x14ac:dyDescent="0.25">
      <c r="A677" t="s">
        <v>786</v>
      </c>
      <c r="B677" t="s">
        <v>787</v>
      </c>
      <c r="C677" t="s">
        <v>100</v>
      </c>
      <c r="D677" t="s">
        <v>101</v>
      </c>
      <c r="E677" t="s">
        <v>788</v>
      </c>
      <c r="F677" t="s">
        <v>111</v>
      </c>
      <c r="G677" t="s">
        <v>80</v>
      </c>
      <c r="H677" t="s">
        <v>80</v>
      </c>
      <c r="I677" t="s">
        <v>80</v>
      </c>
      <c r="J677" t="s">
        <v>80</v>
      </c>
      <c r="K677" t="s">
        <v>80</v>
      </c>
      <c r="L677" t="s">
        <v>80</v>
      </c>
      <c r="M677" t="s">
        <v>80</v>
      </c>
      <c r="N677" t="s">
        <v>80</v>
      </c>
      <c r="O677" t="s">
        <v>80</v>
      </c>
      <c r="P677" t="s">
        <v>80</v>
      </c>
      <c r="Q677" t="s">
        <v>80</v>
      </c>
      <c r="R677" t="s">
        <v>80</v>
      </c>
      <c r="S677" t="s">
        <v>80</v>
      </c>
      <c r="T677" t="s">
        <v>80</v>
      </c>
      <c r="U677" t="s">
        <v>80</v>
      </c>
      <c r="V677" t="s">
        <v>80</v>
      </c>
      <c r="W677" t="s">
        <v>80</v>
      </c>
      <c r="X677" t="s">
        <v>80</v>
      </c>
      <c r="Y677" t="s">
        <v>80</v>
      </c>
      <c r="Z677" t="s">
        <v>80</v>
      </c>
      <c r="AA677" t="s">
        <v>80</v>
      </c>
      <c r="AB677" t="s">
        <v>80</v>
      </c>
      <c r="AC677" t="s">
        <v>80</v>
      </c>
      <c r="AD677" t="s">
        <v>80</v>
      </c>
      <c r="AE677" t="s">
        <v>80</v>
      </c>
      <c r="AF677" t="s">
        <v>80</v>
      </c>
      <c r="AG677" t="s">
        <v>80</v>
      </c>
      <c r="AH677" t="s">
        <v>80</v>
      </c>
      <c r="AI677">
        <v>3</v>
      </c>
      <c r="AJ677">
        <v>3</v>
      </c>
      <c r="AK677" t="s">
        <v>80</v>
      </c>
      <c r="AL677" t="s">
        <v>80</v>
      </c>
      <c r="AM677">
        <v>4</v>
      </c>
      <c r="AN677">
        <v>4</v>
      </c>
      <c r="AO677" t="s">
        <v>80</v>
      </c>
      <c r="AP677" t="s">
        <v>80</v>
      </c>
      <c r="AQ677">
        <v>4</v>
      </c>
      <c r="AR677">
        <v>4</v>
      </c>
      <c r="AS677" t="s">
        <v>80</v>
      </c>
      <c r="AT677" t="s">
        <v>80</v>
      </c>
      <c r="AU677" t="s">
        <v>80</v>
      </c>
      <c r="AV677" t="s">
        <v>80</v>
      </c>
      <c r="AW677" t="s">
        <v>80</v>
      </c>
      <c r="AX677" t="s">
        <v>80</v>
      </c>
      <c r="AY677">
        <v>4</v>
      </c>
      <c r="AZ677">
        <v>4</v>
      </c>
      <c r="BA677" t="s">
        <v>80</v>
      </c>
      <c r="BB677" t="s">
        <v>80</v>
      </c>
      <c r="BG677">
        <v>5</v>
      </c>
      <c r="BH677">
        <v>5</v>
      </c>
      <c r="BI677" t="s">
        <v>80</v>
      </c>
      <c r="BJ677" t="s">
        <v>80</v>
      </c>
      <c r="BK677">
        <v>11</v>
      </c>
      <c r="BL677">
        <v>10</v>
      </c>
      <c r="BM677" t="s">
        <v>80</v>
      </c>
      <c r="BN677" t="s">
        <v>80</v>
      </c>
      <c r="BO677">
        <v>10</v>
      </c>
      <c r="BP677">
        <v>11</v>
      </c>
      <c r="BQ677" t="s">
        <v>80</v>
      </c>
      <c r="BR677" t="s">
        <v>80</v>
      </c>
      <c r="BS677">
        <v>8</v>
      </c>
      <c r="BT677">
        <v>7</v>
      </c>
      <c r="BU677" t="s">
        <v>80</v>
      </c>
      <c r="BV677" t="s">
        <v>80</v>
      </c>
      <c r="BW677">
        <v>7</v>
      </c>
      <c r="BX677">
        <v>8</v>
      </c>
      <c r="BY677" t="s">
        <v>80</v>
      </c>
      <c r="BZ677" t="s">
        <v>80</v>
      </c>
      <c r="CA677" s="20">
        <f t="shared" si="121"/>
        <v>41</v>
      </c>
      <c r="CB677" s="20">
        <f t="shared" si="122"/>
        <v>41</v>
      </c>
      <c r="CE677">
        <f t="shared" si="123"/>
        <v>41</v>
      </c>
      <c r="CF677">
        <f t="shared" si="124"/>
        <v>41</v>
      </c>
      <c r="CG677">
        <f t="shared" si="125"/>
        <v>0</v>
      </c>
      <c r="CH677">
        <f t="shared" si="126"/>
        <v>0</v>
      </c>
    </row>
    <row r="678" spans="1:86" hidden="1" x14ac:dyDescent="0.25">
      <c r="A678" t="s">
        <v>805</v>
      </c>
      <c r="B678" t="s">
        <v>806</v>
      </c>
      <c r="C678" t="s">
        <v>100</v>
      </c>
      <c r="D678" t="s">
        <v>101</v>
      </c>
      <c r="E678" t="s">
        <v>807</v>
      </c>
      <c r="F678" t="s">
        <v>86</v>
      </c>
      <c r="G678">
        <v>34</v>
      </c>
      <c r="H678">
        <v>29</v>
      </c>
      <c r="I678" t="s">
        <v>80</v>
      </c>
      <c r="J678" t="s">
        <v>80</v>
      </c>
      <c r="K678">
        <v>85</v>
      </c>
      <c r="L678">
        <v>87</v>
      </c>
      <c r="M678" t="s">
        <v>80</v>
      </c>
      <c r="N678" t="s">
        <v>80</v>
      </c>
      <c r="O678">
        <v>109</v>
      </c>
      <c r="P678">
        <v>108</v>
      </c>
      <c r="Q678" t="s">
        <v>80</v>
      </c>
      <c r="R678" t="s">
        <v>80</v>
      </c>
      <c r="S678">
        <v>66</v>
      </c>
      <c r="T678">
        <v>67</v>
      </c>
      <c r="U678" t="s">
        <v>80</v>
      </c>
      <c r="V678" t="s">
        <v>80</v>
      </c>
      <c r="W678">
        <v>71</v>
      </c>
      <c r="X678">
        <v>65</v>
      </c>
      <c r="Y678" t="s">
        <v>80</v>
      </c>
      <c r="Z678" t="s">
        <v>80</v>
      </c>
      <c r="AA678">
        <v>96</v>
      </c>
      <c r="AB678">
        <v>100</v>
      </c>
      <c r="AC678" t="s">
        <v>80</v>
      </c>
      <c r="AD678" t="s">
        <v>80</v>
      </c>
      <c r="AE678">
        <v>51</v>
      </c>
      <c r="AF678">
        <v>55</v>
      </c>
      <c r="AG678" t="s">
        <v>80</v>
      </c>
      <c r="AH678" t="s">
        <v>80</v>
      </c>
      <c r="AI678">
        <v>30</v>
      </c>
      <c r="AJ678">
        <v>29</v>
      </c>
      <c r="AK678" t="s">
        <v>80</v>
      </c>
      <c r="AL678" t="s">
        <v>80</v>
      </c>
      <c r="AM678">
        <v>60</v>
      </c>
      <c r="AN678">
        <v>60</v>
      </c>
      <c r="AO678" t="s">
        <v>80</v>
      </c>
      <c r="AP678" t="s">
        <v>80</v>
      </c>
      <c r="AQ678">
        <v>90</v>
      </c>
      <c r="AR678">
        <v>87</v>
      </c>
      <c r="AS678" t="s">
        <v>80</v>
      </c>
      <c r="AT678" t="s">
        <v>80</v>
      </c>
      <c r="AU678">
        <v>110</v>
      </c>
      <c r="AV678">
        <v>104</v>
      </c>
      <c r="AW678" t="s">
        <v>80</v>
      </c>
      <c r="AX678" t="s">
        <v>80</v>
      </c>
      <c r="AY678">
        <v>79</v>
      </c>
      <c r="AZ678">
        <v>90</v>
      </c>
      <c r="BA678" t="s">
        <v>80</v>
      </c>
      <c r="BB678">
        <v>1</v>
      </c>
      <c r="BC678" s="20">
        <f t="shared" si="119"/>
        <v>881</v>
      </c>
      <c r="BD678" s="20">
        <f t="shared" si="120"/>
        <v>881</v>
      </c>
      <c r="BG678">
        <v>75</v>
      </c>
      <c r="BH678">
        <v>63</v>
      </c>
      <c r="BI678" t="s">
        <v>80</v>
      </c>
      <c r="BJ678" t="s">
        <v>80</v>
      </c>
      <c r="BK678">
        <v>116</v>
      </c>
      <c r="BL678">
        <v>122</v>
      </c>
      <c r="BM678" t="s">
        <v>80</v>
      </c>
      <c r="BN678" t="s">
        <v>80</v>
      </c>
      <c r="BO678">
        <v>128</v>
      </c>
      <c r="BP678">
        <v>132</v>
      </c>
      <c r="BQ678" t="s">
        <v>80</v>
      </c>
      <c r="BR678" t="s">
        <v>80</v>
      </c>
      <c r="BS678">
        <v>72</v>
      </c>
      <c r="BT678">
        <v>72</v>
      </c>
      <c r="BU678" t="s">
        <v>80</v>
      </c>
      <c r="BV678" t="s">
        <v>80</v>
      </c>
      <c r="BW678">
        <v>32</v>
      </c>
      <c r="BX678">
        <v>34</v>
      </c>
      <c r="BY678" t="s">
        <v>80</v>
      </c>
      <c r="BZ678" t="s">
        <v>80</v>
      </c>
      <c r="CA678" s="20">
        <f t="shared" si="121"/>
        <v>423</v>
      </c>
      <c r="CB678" s="20">
        <f t="shared" si="122"/>
        <v>423</v>
      </c>
      <c r="CE678">
        <f t="shared" si="123"/>
        <v>1304</v>
      </c>
      <c r="CF678">
        <f t="shared" si="124"/>
        <v>1304</v>
      </c>
      <c r="CG678">
        <f t="shared" si="125"/>
        <v>0</v>
      </c>
      <c r="CH678">
        <f t="shared" si="126"/>
        <v>0</v>
      </c>
    </row>
    <row r="679" spans="1:86" hidden="1" x14ac:dyDescent="0.25">
      <c r="A679" t="s">
        <v>805</v>
      </c>
      <c r="B679" t="s">
        <v>806</v>
      </c>
      <c r="C679" t="s">
        <v>100</v>
      </c>
      <c r="D679" t="s">
        <v>101</v>
      </c>
      <c r="E679" t="s">
        <v>807</v>
      </c>
      <c r="F679" t="s">
        <v>120</v>
      </c>
      <c r="G679">
        <v>167</v>
      </c>
      <c r="H679">
        <v>174</v>
      </c>
      <c r="I679" t="s">
        <v>80</v>
      </c>
      <c r="J679" t="s">
        <v>80</v>
      </c>
      <c r="K679">
        <v>114</v>
      </c>
      <c r="L679">
        <v>113</v>
      </c>
      <c r="M679" t="s">
        <v>80</v>
      </c>
      <c r="N679" t="s">
        <v>80</v>
      </c>
      <c r="O679">
        <v>119</v>
      </c>
      <c r="P679">
        <v>113</v>
      </c>
      <c r="Q679" t="s">
        <v>80</v>
      </c>
      <c r="R679" t="s">
        <v>80</v>
      </c>
      <c r="S679">
        <v>129</v>
      </c>
      <c r="T679">
        <v>130</v>
      </c>
      <c r="U679" t="s">
        <v>80</v>
      </c>
      <c r="V679" t="s">
        <v>80</v>
      </c>
      <c r="W679">
        <v>116</v>
      </c>
      <c r="X679">
        <v>122</v>
      </c>
      <c r="Y679" t="s">
        <v>80</v>
      </c>
      <c r="Z679" t="s">
        <v>80</v>
      </c>
      <c r="AA679">
        <v>109</v>
      </c>
      <c r="AB679">
        <v>104</v>
      </c>
      <c r="AC679" t="s">
        <v>80</v>
      </c>
      <c r="AD679" t="s">
        <v>80</v>
      </c>
      <c r="AE679">
        <v>125</v>
      </c>
      <c r="AF679">
        <v>124</v>
      </c>
      <c r="AG679" t="s">
        <v>80</v>
      </c>
      <c r="AH679" t="s">
        <v>80</v>
      </c>
      <c r="AI679">
        <v>131</v>
      </c>
      <c r="AJ679">
        <v>129</v>
      </c>
      <c r="AK679" t="s">
        <v>80</v>
      </c>
      <c r="AL679" t="s">
        <v>80</v>
      </c>
      <c r="AM679">
        <v>116</v>
      </c>
      <c r="AN679">
        <v>124</v>
      </c>
      <c r="AO679" t="s">
        <v>80</v>
      </c>
      <c r="AP679" t="s">
        <v>80</v>
      </c>
      <c r="AQ679">
        <v>73</v>
      </c>
      <c r="AR679">
        <v>80</v>
      </c>
      <c r="AS679" t="s">
        <v>80</v>
      </c>
      <c r="AT679" t="s">
        <v>80</v>
      </c>
      <c r="AU679">
        <v>27</v>
      </c>
      <c r="AV679">
        <v>25</v>
      </c>
      <c r="AW679" t="s">
        <v>80</v>
      </c>
      <c r="AX679" t="s">
        <v>80</v>
      </c>
      <c r="AY679">
        <v>33</v>
      </c>
      <c r="AZ679">
        <v>37</v>
      </c>
      <c r="BA679" t="s">
        <v>80</v>
      </c>
      <c r="BB679" t="s">
        <v>80</v>
      </c>
      <c r="BC679" s="20">
        <f t="shared" si="119"/>
        <v>1259</v>
      </c>
      <c r="BD679" s="20">
        <f t="shared" si="120"/>
        <v>1275</v>
      </c>
      <c r="BG679">
        <v>26</v>
      </c>
      <c r="BH679">
        <v>24</v>
      </c>
      <c r="BI679" t="s">
        <v>80</v>
      </c>
      <c r="BJ679" t="s">
        <v>80</v>
      </c>
      <c r="BK679">
        <v>14</v>
      </c>
      <c r="BL679">
        <v>15</v>
      </c>
      <c r="BM679" t="s">
        <v>80</v>
      </c>
      <c r="BN679" t="s">
        <v>80</v>
      </c>
      <c r="BO679">
        <v>30</v>
      </c>
      <c r="BP679">
        <v>29</v>
      </c>
      <c r="BQ679" t="s">
        <v>80</v>
      </c>
      <c r="BR679" t="s">
        <v>80</v>
      </c>
      <c r="BS679">
        <v>21</v>
      </c>
      <c r="BT679">
        <v>23</v>
      </c>
      <c r="BU679" t="s">
        <v>80</v>
      </c>
      <c r="BV679" t="s">
        <v>80</v>
      </c>
      <c r="BW679">
        <v>30</v>
      </c>
      <c r="BX679">
        <v>31</v>
      </c>
      <c r="BY679" t="s">
        <v>80</v>
      </c>
      <c r="BZ679" t="s">
        <v>80</v>
      </c>
      <c r="CA679" s="20">
        <f t="shared" si="121"/>
        <v>121</v>
      </c>
      <c r="CB679" s="20">
        <f t="shared" si="122"/>
        <v>122</v>
      </c>
      <c r="CE679">
        <f t="shared" si="123"/>
        <v>1380</v>
      </c>
      <c r="CF679">
        <f t="shared" si="124"/>
        <v>1397</v>
      </c>
      <c r="CG679">
        <f t="shared" si="125"/>
        <v>0</v>
      </c>
      <c r="CH679">
        <f t="shared" si="126"/>
        <v>0</v>
      </c>
    </row>
    <row r="680" spans="1:86" hidden="1" x14ac:dyDescent="0.25">
      <c r="A680" t="s">
        <v>808</v>
      </c>
      <c r="B680" t="s">
        <v>491</v>
      </c>
      <c r="C680" t="s">
        <v>100</v>
      </c>
      <c r="D680" t="s">
        <v>101</v>
      </c>
      <c r="E680" t="s">
        <v>914</v>
      </c>
      <c r="F680" t="s">
        <v>109</v>
      </c>
      <c r="G680" t="s">
        <v>80</v>
      </c>
      <c r="H680" t="s">
        <v>80</v>
      </c>
      <c r="I680" t="s">
        <v>80</v>
      </c>
      <c r="J680" t="s">
        <v>80</v>
      </c>
      <c r="K680" t="s">
        <v>80</v>
      </c>
      <c r="L680" t="s">
        <v>80</v>
      </c>
      <c r="M680" t="s">
        <v>80</v>
      </c>
      <c r="N680" t="s">
        <v>80</v>
      </c>
      <c r="O680" t="s">
        <v>80</v>
      </c>
      <c r="P680" t="s">
        <v>80</v>
      </c>
      <c r="Q680" t="s">
        <v>80</v>
      </c>
      <c r="R680" t="s">
        <v>80</v>
      </c>
      <c r="S680" t="s">
        <v>80</v>
      </c>
      <c r="T680" t="s">
        <v>80</v>
      </c>
      <c r="U680" t="s">
        <v>80</v>
      </c>
      <c r="V680" t="s">
        <v>80</v>
      </c>
      <c r="W680" t="s">
        <v>80</v>
      </c>
      <c r="X680" t="s">
        <v>80</v>
      </c>
      <c r="Y680" t="s">
        <v>80</v>
      </c>
      <c r="Z680" t="s">
        <v>80</v>
      </c>
      <c r="AA680" t="s">
        <v>80</v>
      </c>
      <c r="AB680" t="s">
        <v>80</v>
      </c>
      <c r="AC680" t="s">
        <v>80</v>
      </c>
      <c r="AD680" t="s">
        <v>80</v>
      </c>
      <c r="AE680" t="s">
        <v>80</v>
      </c>
      <c r="AF680" t="s">
        <v>80</v>
      </c>
      <c r="AG680" t="s">
        <v>80</v>
      </c>
      <c r="AH680" t="s">
        <v>80</v>
      </c>
      <c r="AI680" t="s">
        <v>80</v>
      </c>
      <c r="AJ680" t="s">
        <v>80</v>
      </c>
      <c r="AK680" t="s">
        <v>80</v>
      </c>
      <c r="AL680" t="s">
        <v>80</v>
      </c>
      <c r="AM680" t="s">
        <v>80</v>
      </c>
      <c r="AN680" t="s">
        <v>80</v>
      </c>
      <c r="AO680" t="s">
        <v>80</v>
      </c>
      <c r="AP680" t="s">
        <v>80</v>
      </c>
      <c r="AQ680" t="s">
        <v>80</v>
      </c>
      <c r="AR680" t="s">
        <v>80</v>
      </c>
      <c r="AS680" t="s">
        <v>80</v>
      </c>
      <c r="AT680" t="s">
        <v>80</v>
      </c>
      <c r="AU680" t="s">
        <v>80</v>
      </c>
      <c r="AV680" t="s">
        <v>80</v>
      </c>
      <c r="AW680" t="s">
        <v>80</v>
      </c>
      <c r="AX680" t="s">
        <v>80</v>
      </c>
      <c r="AY680" t="s">
        <v>80</v>
      </c>
      <c r="AZ680" t="s">
        <v>80</v>
      </c>
      <c r="BA680" t="s">
        <v>80</v>
      </c>
      <c r="BB680" t="s">
        <v>80</v>
      </c>
      <c r="BG680" t="s">
        <v>80</v>
      </c>
      <c r="BH680" t="s">
        <v>80</v>
      </c>
      <c r="BI680" t="s">
        <v>80</v>
      </c>
      <c r="BJ680" t="s">
        <v>80</v>
      </c>
      <c r="BK680" t="s">
        <v>80</v>
      </c>
      <c r="BL680" t="s">
        <v>80</v>
      </c>
      <c r="BM680" t="s">
        <v>80</v>
      </c>
      <c r="BN680" t="s">
        <v>80</v>
      </c>
      <c r="BO680" t="s">
        <v>80</v>
      </c>
      <c r="BP680" t="s">
        <v>80</v>
      </c>
      <c r="BQ680" t="s">
        <v>80</v>
      </c>
      <c r="BR680" t="s">
        <v>80</v>
      </c>
      <c r="BS680" t="s">
        <v>80</v>
      </c>
      <c r="BT680" t="s">
        <v>80</v>
      </c>
      <c r="BU680" t="s">
        <v>80</v>
      </c>
      <c r="BV680" t="s">
        <v>80</v>
      </c>
      <c r="BW680">
        <v>18</v>
      </c>
      <c r="BX680">
        <v>18</v>
      </c>
      <c r="BY680" t="s">
        <v>80</v>
      </c>
      <c r="BZ680" t="s">
        <v>80</v>
      </c>
      <c r="CE680">
        <f t="shared" si="123"/>
        <v>0</v>
      </c>
      <c r="CF680">
        <f t="shared" si="124"/>
        <v>0</v>
      </c>
      <c r="CG680">
        <f t="shared" si="125"/>
        <v>0</v>
      </c>
      <c r="CH680">
        <f t="shared" si="126"/>
        <v>0</v>
      </c>
    </row>
    <row r="681" spans="1:86" hidden="1" x14ac:dyDescent="0.25">
      <c r="A681" t="s">
        <v>808</v>
      </c>
      <c r="B681" t="s">
        <v>491</v>
      </c>
      <c r="C681" t="s">
        <v>95</v>
      </c>
      <c r="D681" t="s">
        <v>872</v>
      </c>
      <c r="E681" t="s">
        <v>915</v>
      </c>
      <c r="F681" t="s">
        <v>109</v>
      </c>
      <c r="G681">
        <v>89</v>
      </c>
      <c r="H681">
        <v>93</v>
      </c>
      <c r="I681">
        <v>15</v>
      </c>
      <c r="J681">
        <v>4</v>
      </c>
      <c r="K681">
        <v>81</v>
      </c>
      <c r="L681">
        <v>77</v>
      </c>
      <c r="M681">
        <v>13</v>
      </c>
      <c r="N681">
        <v>5</v>
      </c>
      <c r="O681">
        <v>99</v>
      </c>
      <c r="P681">
        <v>100</v>
      </c>
      <c r="Q681">
        <v>15</v>
      </c>
      <c r="R681">
        <v>3</v>
      </c>
      <c r="S681">
        <v>77</v>
      </c>
      <c r="T681">
        <v>75</v>
      </c>
      <c r="U681">
        <v>11</v>
      </c>
      <c r="V681">
        <v>3</v>
      </c>
      <c r="W681">
        <v>69</v>
      </c>
      <c r="X681">
        <v>77</v>
      </c>
      <c r="Y681">
        <v>12</v>
      </c>
      <c r="Z681">
        <v>5</v>
      </c>
      <c r="AA681">
        <v>58</v>
      </c>
      <c r="AB681">
        <v>54</v>
      </c>
      <c r="AC681">
        <v>7</v>
      </c>
      <c r="AD681">
        <v>4</v>
      </c>
      <c r="AE681">
        <v>69</v>
      </c>
      <c r="AF681">
        <v>69</v>
      </c>
      <c r="AG681">
        <v>14</v>
      </c>
      <c r="AH681">
        <v>7</v>
      </c>
      <c r="AI681">
        <v>60</v>
      </c>
      <c r="AJ681">
        <v>64</v>
      </c>
      <c r="AK681">
        <v>7</v>
      </c>
      <c r="AL681">
        <v>10</v>
      </c>
      <c r="AM681">
        <v>69</v>
      </c>
      <c r="AN681">
        <v>63</v>
      </c>
      <c r="AO681">
        <v>14</v>
      </c>
      <c r="AP681">
        <v>8</v>
      </c>
      <c r="AQ681">
        <v>73</v>
      </c>
      <c r="AR681">
        <v>75</v>
      </c>
      <c r="AS681">
        <v>15</v>
      </c>
      <c r="AT681">
        <v>4</v>
      </c>
      <c r="AU681">
        <v>68</v>
      </c>
      <c r="AV681">
        <v>68</v>
      </c>
      <c r="AW681">
        <v>12</v>
      </c>
      <c r="AX681" t="s">
        <v>80</v>
      </c>
      <c r="AY681">
        <v>91</v>
      </c>
      <c r="AZ681">
        <v>92</v>
      </c>
      <c r="BA681">
        <v>19</v>
      </c>
      <c r="BB681">
        <v>10</v>
      </c>
      <c r="BC681" s="20">
        <f t="shared" si="119"/>
        <v>903</v>
      </c>
      <c r="BD681" s="20">
        <f t="shared" si="120"/>
        <v>907</v>
      </c>
      <c r="BE681" s="20">
        <f t="shared" si="128"/>
        <v>154</v>
      </c>
      <c r="BG681">
        <v>105</v>
      </c>
      <c r="BH681">
        <v>99</v>
      </c>
      <c r="BI681">
        <v>12</v>
      </c>
      <c r="BJ681">
        <v>8</v>
      </c>
      <c r="BK681">
        <v>72</v>
      </c>
      <c r="BL681">
        <v>70</v>
      </c>
      <c r="BM681">
        <v>12</v>
      </c>
      <c r="BN681">
        <v>7</v>
      </c>
      <c r="BO681">
        <v>94</v>
      </c>
      <c r="BP681">
        <v>99</v>
      </c>
      <c r="BQ681">
        <v>13</v>
      </c>
      <c r="BR681">
        <v>7</v>
      </c>
      <c r="BS681">
        <v>96</v>
      </c>
      <c r="BT681">
        <v>99</v>
      </c>
      <c r="BU681">
        <v>17</v>
      </c>
      <c r="BV681">
        <v>3</v>
      </c>
      <c r="BW681">
        <v>74</v>
      </c>
      <c r="BX681">
        <v>81</v>
      </c>
      <c r="BY681">
        <v>19</v>
      </c>
      <c r="BZ681">
        <v>3</v>
      </c>
      <c r="CA681" s="20">
        <f t="shared" si="121"/>
        <v>441</v>
      </c>
      <c r="CB681" s="20">
        <f t="shared" si="122"/>
        <v>448</v>
      </c>
      <c r="CC681" s="20">
        <f t="shared" si="127"/>
        <v>73</v>
      </c>
      <c r="CD681" s="20">
        <f t="shared" si="129"/>
        <v>28</v>
      </c>
      <c r="CE681">
        <f t="shared" si="123"/>
        <v>1344</v>
      </c>
      <c r="CF681">
        <f t="shared" si="124"/>
        <v>1355</v>
      </c>
      <c r="CG681">
        <f t="shared" si="125"/>
        <v>227</v>
      </c>
      <c r="CH681">
        <f t="shared" si="126"/>
        <v>28</v>
      </c>
    </row>
    <row r="682" spans="1:86" hidden="1" x14ac:dyDescent="0.25">
      <c r="A682" t="s">
        <v>808</v>
      </c>
      <c r="B682" t="s">
        <v>491</v>
      </c>
      <c r="C682" t="s">
        <v>95</v>
      </c>
      <c r="D682" t="s">
        <v>96</v>
      </c>
      <c r="E682" t="s">
        <v>809</v>
      </c>
      <c r="F682" t="s">
        <v>92</v>
      </c>
      <c r="G682">
        <v>952</v>
      </c>
      <c r="H682">
        <v>948</v>
      </c>
      <c r="I682" t="s">
        <v>80</v>
      </c>
      <c r="J682" t="s">
        <v>80</v>
      </c>
      <c r="K682">
        <v>932</v>
      </c>
      <c r="L682">
        <v>933</v>
      </c>
      <c r="M682" t="s">
        <v>80</v>
      </c>
      <c r="N682" t="s">
        <v>80</v>
      </c>
      <c r="O682">
        <v>1046</v>
      </c>
      <c r="P682">
        <v>1048</v>
      </c>
      <c r="Q682" t="s">
        <v>80</v>
      </c>
      <c r="R682" t="s">
        <v>80</v>
      </c>
      <c r="S682">
        <v>1036</v>
      </c>
      <c r="T682">
        <v>1034</v>
      </c>
      <c r="U682" t="s">
        <v>80</v>
      </c>
      <c r="V682" t="s">
        <v>80</v>
      </c>
      <c r="W682">
        <v>1031</v>
      </c>
      <c r="X682">
        <v>1033</v>
      </c>
      <c r="Y682" t="s">
        <v>80</v>
      </c>
      <c r="Z682" t="s">
        <v>80</v>
      </c>
      <c r="AA682">
        <v>1163</v>
      </c>
      <c r="AB682">
        <v>1163</v>
      </c>
      <c r="AC682">
        <v>1</v>
      </c>
      <c r="AD682" t="s">
        <v>80</v>
      </c>
      <c r="AE682">
        <v>1299</v>
      </c>
      <c r="AF682">
        <v>1301</v>
      </c>
      <c r="AG682">
        <v>1</v>
      </c>
      <c r="AH682" t="s">
        <v>80</v>
      </c>
      <c r="AI682">
        <v>1361</v>
      </c>
      <c r="AJ682">
        <v>1356</v>
      </c>
      <c r="AK682" t="s">
        <v>80</v>
      </c>
      <c r="AL682" t="s">
        <v>80</v>
      </c>
      <c r="AM682">
        <v>1223</v>
      </c>
      <c r="AN682">
        <v>1227</v>
      </c>
      <c r="AO682">
        <v>1</v>
      </c>
      <c r="AP682" t="s">
        <v>80</v>
      </c>
      <c r="AQ682">
        <v>1137</v>
      </c>
      <c r="AR682">
        <v>1135</v>
      </c>
      <c r="AS682">
        <v>2</v>
      </c>
      <c r="AT682" t="s">
        <v>80</v>
      </c>
      <c r="AU682">
        <v>990</v>
      </c>
      <c r="AV682">
        <v>991</v>
      </c>
      <c r="AW682" t="s">
        <v>80</v>
      </c>
      <c r="AX682" t="s">
        <v>80</v>
      </c>
      <c r="AY682">
        <v>1134</v>
      </c>
      <c r="AZ682">
        <v>1134</v>
      </c>
      <c r="BA682">
        <v>1</v>
      </c>
      <c r="BB682" t="s">
        <v>80</v>
      </c>
      <c r="BC682" s="20">
        <f t="shared" si="119"/>
        <v>13304</v>
      </c>
      <c r="BD682" s="20">
        <f t="shared" si="120"/>
        <v>13303</v>
      </c>
      <c r="BG682">
        <v>1309</v>
      </c>
      <c r="BH682">
        <v>1304</v>
      </c>
      <c r="BI682" t="s">
        <v>80</v>
      </c>
      <c r="BJ682" t="s">
        <v>80</v>
      </c>
      <c r="BK682">
        <v>1015</v>
      </c>
      <c r="BL682">
        <v>1020</v>
      </c>
      <c r="BM682" t="s">
        <v>80</v>
      </c>
      <c r="BN682" t="s">
        <v>80</v>
      </c>
      <c r="BO682">
        <v>1121</v>
      </c>
      <c r="BP682">
        <v>1122</v>
      </c>
      <c r="BQ682">
        <v>1</v>
      </c>
      <c r="BR682" t="s">
        <v>80</v>
      </c>
      <c r="BS682">
        <v>1047</v>
      </c>
      <c r="BT682">
        <v>1045</v>
      </c>
      <c r="BU682" t="s">
        <v>80</v>
      </c>
      <c r="BV682" t="s">
        <v>80</v>
      </c>
      <c r="BW682">
        <v>1120</v>
      </c>
      <c r="BX682">
        <v>1123</v>
      </c>
      <c r="BY682" t="s">
        <v>80</v>
      </c>
      <c r="BZ682" t="s">
        <v>80</v>
      </c>
      <c r="CA682" s="20">
        <f t="shared" si="121"/>
        <v>5612</v>
      </c>
      <c r="CB682" s="20">
        <f t="shared" si="122"/>
        <v>5614</v>
      </c>
      <c r="CE682">
        <f t="shared" si="123"/>
        <v>18916</v>
      </c>
      <c r="CF682">
        <f t="shared" si="124"/>
        <v>18917</v>
      </c>
      <c r="CG682">
        <f t="shared" si="125"/>
        <v>0</v>
      </c>
      <c r="CH682">
        <f t="shared" si="126"/>
        <v>0</v>
      </c>
    </row>
    <row r="683" spans="1:86" hidden="1" x14ac:dyDescent="0.25">
      <c r="A683" t="s">
        <v>808</v>
      </c>
      <c r="B683" t="s">
        <v>491</v>
      </c>
      <c r="C683" t="s">
        <v>95</v>
      </c>
      <c r="D683" t="s">
        <v>96</v>
      </c>
      <c r="E683" t="s">
        <v>809</v>
      </c>
      <c r="F683" t="s">
        <v>86</v>
      </c>
      <c r="G683">
        <v>40</v>
      </c>
      <c r="H683">
        <v>39</v>
      </c>
      <c r="I683" t="s">
        <v>80</v>
      </c>
      <c r="J683" t="s">
        <v>80</v>
      </c>
      <c r="K683">
        <v>47</v>
      </c>
      <c r="L683">
        <v>45</v>
      </c>
      <c r="M683" t="s">
        <v>80</v>
      </c>
      <c r="N683" t="s">
        <v>80</v>
      </c>
      <c r="O683">
        <v>56</v>
      </c>
      <c r="P683">
        <v>56</v>
      </c>
      <c r="Q683" t="s">
        <v>80</v>
      </c>
      <c r="R683" t="s">
        <v>80</v>
      </c>
      <c r="S683">
        <v>42</v>
      </c>
      <c r="T683">
        <v>44</v>
      </c>
      <c r="U683" t="s">
        <v>80</v>
      </c>
      <c r="V683" t="s">
        <v>80</v>
      </c>
      <c r="W683">
        <v>46</v>
      </c>
      <c r="X683">
        <v>43</v>
      </c>
      <c r="Y683" t="s">
        <v>80</v>
      </c>
      <c r="Z683" t="s">
        <v>80</v>
      </c>
      <c r="AA683">
        <v>42</v>
      </c>
      <c r="AB683">
        <v>45</v>
      </c>
      <c r="AC683" t="s">
        <v>80</v>
      </c>
      <c r="AD683" t="s">
        <v>80</v>
      </c>
      <c r="AE683">
        <v>22</v>
      </c>
      <c r="AF683">
        <v>22</v>
      </c>
      <c r="AG683" t="s">
        <v>80</v>
      </c>
      <c r="AH683" t="s">
        <v>80</v>
      </c>
      <c r="AI683">
        <v>33</v>
      </c>
      <c r="AJ683">
        <v>30</v>
      </c>
      <c r="AK683" t="s">
        <v>80</v>
      </c>
      <c r="AL683" t="s">
        <v>80</v>
      </c>
      <c r="AM683">
        <v>35</v>
      </c>
      <c r="AN683">
        <v>38</v>
      </c>
      <c r="AO683" t="s">
        <v>80</v>
      </c>
      <c r="AP683" t="s">
        <v>80</v>
      </c>
      <c r="AQ683">
        <v>30</v>
      </c>
      <c r="AR683">
        <v>30</v>
      </c>
      <c r="AS683" t="s">
        <v>80</v>
      </c>
      <c r="AT683" t="s">
        <v>80</v>
      </c>
      <c r="AU683">
        <v>34</v>
      </c>
      <c r="AV683">
        <v>33</v>
      </c>
      <c r="AW683" t="s">
        <v>80</v>
      </c>
      <c r="AX683" t="s">
        <v>80</v>
      </c>
      <c r="AY683">
        <v>37</v>
      </c>
      <c r="AZ683">
        <v>38</v>
      </c>
      <c r="BA683" t="s">
        <v>80</v>
      </c>
      <c r="BB683" t="s">
        <v>80</v>
      </c>
      <c r="BC683" s="20">
        <f t="shared" si="119"/>
        <v>464</v>
      </c>
      <c r="BD683" s="20">
        <f t="shared" si="120"/>
        <v>463</v>
      </c>
      <c r="BG683">
        <v>25</v>
      </c>
      <c r="BH683">
        <v>24</v>
      </c>
      <c r="BI683" t="s">
        <v>80</v>
      </c>
      <c r="BJ683" t="s">
        <v>80</v>
      </c>
      <c r="BK683">
        <v>24</v>
      </c>
      <c r="BL683">
        <v>25</v>
      </c>
      <c r="BM683" t="s">
        <v>80</v>
      </c>
      <c r="BN683" t="s">
        <v>80</v>
      </c>
      <c r="BO683">
        <v>40</v>
      </c>
      <c r="BP683">
        <v>39</v>
      </c>
      <c r="BQ683" t="s">
        <v>80</v>
      </c>
      <c r="BR683" t="s">
        <v>80</v>
      </c>
      <c r="BS683">
        <v>29</v>
      </c>
      <c r="BT683">
        <v>31</v>
      </c>
      <c r="BU683" t="s">
        <v>80</v>
      </c>
      <c r="BV683" t="s">
        <v>80</v>
      </c>
      <c r="BW683">
        <v>35</v>
      </c>
      <c r="BX683">
        <v>35</v>
      </c>
      <c r="BY683" t="s">
        <v>80</v>
      </c>
      <c r="BZ683" t="s">
        <v>80</v>
      </c>
      <c r="CA683" s="20">
        <f t="shared" si="121"/>
        <v>153</v>
      </c>
      <c r="CB683" s="20">
        <f t="shared" si="122"/>
        <v>154</v>
      </c>
      <c r="CE683">
        <f t="shared" si="123"/>
        <v>617</v>
      </c>
      <c r="CF683">
        <f t="shared" si="124"/>
        <v>617</v>
      </c>
      <c r="CG683">
        <f t="shared" si="125"/>
        <v>0</v>
      </c>
      <c r="CH683">
        <f t="shared" si="126"/>
        <v>0</v>
      </c>
    </row>
    <row r="684" spans="1:86" hidden="1" x14ac:dyDescent="0.25">
      <c r="A684" t="s">
        <v>808</v>
      </c>
      <c r="B684" t="s">
        <v>491</v>
      </c>
      <c r="C684" t="s">
        <v>95</v>
      </c>
      <c r="D684" t="s">
        <v>96</v>
      </c>
      <c r="E684" t="s">
        <v>809</v>
      </c>
      <c r="F684" t="s">
        <v>184</v>
      </c>
      <c r="G684">
        <v>10</v>
      </c>
      <c r="H684">
        <v>8</v>
      </c>
      <c r="I684" t="s">
        <v>80</v>
      </c>
      <c r="J684" t="s">
        <v>80</v>
      </c>
      <c r="K684">
        <v>19</v>
      </c>
      <c r="L684">
        <v>20</v>
      </c>
      <c r="M684">
        <v>1</v>
      </c>
      <c r="N684" t="s">
        <v>80</v>
      </c>
      <c r="O684">
        <v>20</v>
      </c>
      <c r="P684">
        <v>18</v>
      </c>
      <c r="Q684" t="s">
        <v>80</v>
      </c>
      <c r="R684" t="s">
        <v>80</v>
      </c>
      <c r="S684">
        <v>15</v>
      </c>
      <c r="T684">
        <v>14</v>
      </c>
      <c r="U684" t="s">
        <v>80</v>
      </c>
      <c r="V684" t="s">
        <v>80</v>
      </c>
      <c r="W684">
        <v>14</v>
      </c>
      <c r="X684">
        <v>17</v>
      </c>
      <c r="Y684">
        <v>1</v>
      </c>
      <c r="Z684" t="s">
        <v>80</v>
      </c>
      <c r="AA684">
        <v>14</v>
      </c>
      <c r="AB684">
        <v>15</v>
      </c>
      <c r="AC684">
        <v>2</v>
      </c>
      <c r="AD684" t="s">
        <v>80</v>
      </c>
      <c r="AE684">
        <v>13</v>
      </c>
      <c r="AF684">
        <v>11</v>
      </c>
      <c r="AG684" t="s">
        <v>80</v>
      </c>
      <c r="AH684" t="s">
        <v>80</v>
      </c>
      <c r="AI684">
        <v>16</v>
      </c>
      <c r="AJ684">
        <v>17</v>
      </c>
      <c r="AK684" t="s">
        <v>80</v>
      </c>
      <c r="AL684" t="s">
        <v>80</v>
      </c>
      <c r="AM684">
        <v>16</v>
      </c>
      <c r="AN684">
        <v>16</v>
      </c>
      <c r="AO684" t="s">
        <v>80</v>
      </c>
      <c r="AP684" t="s">
        <v>80</v>
      </c>
      <c r="AQ684">
        <v>12</v>
      </c>
      <c r="AR684">
        <v>9</v>
      </c>
      <c r="AS684">
        <v>1</v>
      </c>
      <c r="AT684" t="s">
        <v>80</v>
      </c>
      <c r="AU684">
        <v>12</v>
      </c>
      <c r="AV684">
        <v>16</v>
      </c>
      <c r="AW684" t="s">
        <v>80</v>
      </c>
      <c r="AX684" t="s">
        <v>80</v>
      </c>
      <c r="AY684">
        <v>19</v>
      </c>
      <c r="AZ684">
        <v>18</v>
      </c>
      <c r="BA684" t="s">
        <v>80</v>
      </c>
      <c r="BB684" t="s">
        <v>80</v>
      </c>
      <c r="BC684" s="20">
        <f t="shared" si="119"/>
        <v>180</v>
      </c>
      <c r="BD684" s="20">
        <f t="shared" si="120"/>
        <v>179</v>
      </c>
      <c r="BG684">
        <v>41</v>
      </c>
      <c r="BH684">
        <v>41</v>
      </c>
      <c r="BI684" t="s">
        <v>80</v>
      </c>
      <c r="BJ684" t="s">
        <v>80</v>
      </c>
      <c r="BK684">
        <v>18</v>
      </c>
      <c r="BL684">
        <v>19</v>
      </c>
      <c r="BM684">
        <v>1</v>
      </c>
      <c r="BN684" t="s">
        <v>80</v>
      </c>
      <c r="BO684">
        <v>10</v>
      </c>
      <c r="BP684">
        <v>10</v>
      </c>
      <c r="BQ684" t="s">
        <v>80</v>
      </c>
      <c r="BR684" t="s">
        <v>80</v>
      </c>
      <c r="BS684">
        <v>15</v>
      </c>
      <c r="BT684">
        <v>12</v>
      </c>
      <c r="BU684" t="s">
        <v>80</v>
      </c>
      <c r="BV684" t="s">
        <v>80</v>
      </c>
      <c r="BW684">
        <v>6</v>
      </c>
      <c r="BX684">
        <v>9</v>
      </c>
      <c r="BY684" t="s">
        <v>80</v>
      </c>
      <c r="BZ684" t="s">
        <v>80</v>
      </c>
      <c r="CA684" s="20">
        <f t="shared" si="121"/>
        <v>90</v>
      </c>
      <c r="CB684" s="20">
        <f t="shared" si="122"/>
        <v>91</v>
      </c>
      <c r="CE684">
        <f t="shared" si="123"/>
        <v>270</v>
      </c>
      <c r="CF684">
        <f t="shared" si="124"/>
        <v>270</v>
      </c>
      <c r="CG684">
        <f t="shared" si="125"/>
        <v>0</v>
      </c>
      <c r="CH684">
        <f t="shared" si="126"/>
        <v>0</v>
      </c>
    </row>
    <row r="685" spans="1:86" hidden="1" x14ac:dyDescent="0.25">
      <c r="A685" t="s">
        <v>808</v>
      </c>
      <c r="B685" t="s">
        <v>491</v>
      </c>
      <c r="C685" t="s">
        <v>83</v>
      </c>
      <c r="D685" t="s">
        <v>151</v>
      </c>
      <c r="E685" t="s">
        <v>916</v>
      </c>
      <c r="F685" t="s">
        <v>86</v>
      </c>
      <c r="G685">
        <v>7</v>
      </c>
      <c r="H685">
        <v>7</v>
      </c>
      <c r="I685" t="s">
        <v>80</v>
      </c>
      <c r="J685" t="s">
        <v>80</v>
      </c>
      <c r="K685">
        <v>12</v>
      </c>
      <c r="L685">
        <v>12</v>
      </c>
      <c r="M685" t="s">
        <v>80</v>
      </c>
      <c r="N685" t="s">
        <v>80</v>
      </c>
      <c r="O685">
        <v>1</v>
      </c>
      <c r="P685">
        <v>1</v>
      </c>
      <c r="Q685" t="s">
        <v>80</v>
      </c>
      <c r="R685" t="s">
        <v>80</v>
      </c>
      <c r="S685">
        <v>8</v>
      </c>
      <c r="T685">
        <v>8</v>
      </c>
      <c r="U685" t="s">
        <v>80</v>
      </c>
      <c r="V685" t="s">
        <v>80</v>
      </c>
      <c r="W685">
        <v>7</v>
      </c>
      <c r="X685">
        <v>7</v>
      </c>
      <c r="Y685" t="s">
        <v>80</v>
      </c>
      <c r="Z685" t="s">
        <v>80</v>
      </c>
      <c r="AA685">
        <v>8</v>
      </c>
      <c r="AB685">
        <v>8</v>
      </c>
      <c r="AC685" t="s">
        <v>80</v>
      </c>
      <c r="AD685" t="s">
        <v>80</v>
      </c>
      <c r="AE685" t="s">
        <v>80</v>
      </c>
      <c r="AF685" t="s">
        <v>80</v>
      </c>
      <c r="AG685" t="s">
        <v>80</v>
      </c>
      <c r="AH685" t="s">
        <v>80</v>
      </c>
      <c r="AI685">
        <v>9</v>
      </c>
      <c r="AJ685">
        <v>9</v>
      </c>
      <c r="AK685" t="s">
        <v>80</v>
      </c>
      <c r="AL685" t="s">
        <v>80</v>
      </c>
      <c r="AM685">
        <v>10</v>
      </c>
      <c r="AN685">
        <v>10</v>
      </c>
      <c r="AO685" t="s">
        <v>80</v>
      </c>
      <c r="AP685" t="s">
        <v>80</v>
      </c>
      <c r="AQ685">
        <v>10</v>
      </c>
      <c r="AR685">
        <v>10</v>
      </c>
      <c r="AS685" t="s">
        <v>80</v>
      </c>
      <c r="AT685" t="s">
        <v>80</v>
      </c>
      <c r="AU685">
        <v>13</v>
      </c>
      <c r="AV685">
        <v>13</v>
      </c>
      <c r="AW685" t="s">
        <v>80</v>
      </c>
      <c r="AX685" t="s">
        <v>80</v>
      </c>
      <c r="AY685">
        <v>7</v>
      </c>
      <c r="AZ685">
        <v>7</v>
      </c>
      <c r="BA685" t="s">
        <v>80</v>
      </c>
      <c r="BB685" t="s">
        <v>80</v>
      </c>
      <c r="BG685">
        <v>10</v>
      </c>
      <c r="BH685">
        <v>10</v>
      </c>
      <c r="BI685" t="s">
        <v>80</v>
      </c>
      <c r="BJ685" t="s">
        <v>80</v>
      </c>
      <c r="BK685">
        <v>10</v>
      </c>
      <c r="BL685">
        <v>10</v>
      </c>
      <c r="BM685" t="s">
        <v>80</v>
      </c>
      <c r="BN685" t="s">
        <v>80</v>
      </c>
      <c r="BO685">
        <v>6</v>
      </c>
      <c r="BP685">
        <v>6</v>
      </c>
      <c r="BQ685" t="s">
        <v>80</v>
      </c>
      <c r="BR685" t="s">
        <v>80</v>
      </c>
      <c r="BS685">
        <v>9</v>
      </c>
      <c r="BT685">
        <v>9</v>
      </c>
      <c r="BU685" t="s">
        <v>80</v>
      </c>
      <c r="BV685" t="s">
        <v>80</v>
      </c>
      <c r="BW685">
        <v>10</v>
      </c>
      <c r="BX685">
        <v>10</v>
      </c>
      <c r="BY685" t="s">
        <v>80</v>
      </c>
      <c r="BZ685" t="s">
        <v>80</v>
      </c>
      <c r="CA685" s="20">
        <f t="shared" si="121"/>
        <v>45</v>
      </c>
      <c r="CB685" s="20">
        <f t="shared" si="122"/>
        <v>45</v>
      </c>
      <c r="CE685">
        <f t="shared" si="123"/>
        <v>45</v>
      </c>
      <c r="CF685">
        <f t="shared" si="124"/>
        <v>45</v>
      </c>
      <c r="CG685">
        <f t="shared" si="125"/>
        <v>0</v>
      </c>
      <c r="CH685">
        <f t="shared" si="126"/>
        <v>0</v>
      </c>
    </row>
    <row r="686" spans="1:86" hidden="1" x14ac:dyDescent="0.25">
      <c r="A686" t="s">
        <v>917</v>
      </c>
      <c r="B686" t="s">
        <v>522</v>
      </c>
      <c r="C686" t="s">
        <v>100</v>
      </c>
      <c r="D686" t="s">
        <v>101</v>
      </c>
      <c r="E686" t="s">
        <v>918</v>
      </c>
      <c r="F686" t="s">
        <v>109</v>
      </c>
      <c r="G686">
        <v>401</v>
      </c>
      <c r="H686">
        <v>379</v>
      </c>
      <c r="I686">
        <v>9</v>
      </c>
      <c r="J686">
        <v>26</v>
      </c>
      <c r="K686">
        <v>383</v>
      </c>
      <c r="L686">
        <v>383</v>
      </c>
      <c r="M686">
        <v>10</v>
      </c>
      <c r="N686">
        <v>26</v>
      </c>
      <c r="O686">
        <v>478</v>
      </c>
      <c r="P686">
        <v>490</v>
      </c>
      <c r="Q686">
        <v>8</v>
      </c>
      <c r="R686">
        <v>32</v>
      </c>
      <c r="S686">
        <v>475</v>
      </c>
      <c r="T686">
        <v>454</v>
      </c>
      <c r="U686">
        <v>14</v>
      </c>
      <c r="V686">
        <v>32</v>
      </c>
      <c r="W686">
        <v>484</v>
      </c>
      <c r="X686">
        <v>505</v>
      </c>
      <c r="Y686">
        <v>14</v>
      </c>
      <c r="Z686">
        <v>31</v>
      </c>
      <c r="AA686">
        <v>417</v>
      </c>
      <c r="AB686">
        <v>422</v>
      </c>
      <c r="AC686">
        <v>12</v>
      </c>
      <c r="AD686">
        <v>33</v>
      </c>
      <c r="AE686">
        <v>389</v>
      </c>
      <c r="AF686">
        <v>395</v>
      </c>
      <c r="AG686">
        <v>10</v>
      </c>
      <c r="AH686">
        <v>23</v>
      </c>
      <c r="AI686">
        <v>406</v>
      </c>
      <c r="AJ686">
        <v>403</v>
      </c>
      <c r="AK686">
        <v>8</v>
      </c>
      <c r="AL686">
        <v>26</v>
      </c>
      <c r="AM686">
        <v>389</v>
      </c>
      <c r="AN686">
        <v>379</v>
      </c>
      <c r="AO686">
        <v>10</v>
      </c>
      <c r="AP686">
        <v>25</v>
      </c>
      <c r="AQ686">
        <v>406</v>
      </c>
      <c r="AR686">
        <v>418</v>
      </c>
      <c r="AS686">
        <v>13</v>
      </c>
      <c r="AT686">
        <v>35</v>
      </c>
      <c r="AU686">
        <v>388</v>
      </c>
      <c r="AV686">
        <v>383</v>
      </c>
      <c r="AW686">
        <v>8</v>
      </c>
      <c r="AX686">
        <v>27</v>
      </c>
      <c r="AY686">
        <v>13</v>
      </c>
      <c r="AZ686">
        <v>67</v>
      </c>
      <c r="BA686">
        <v>47</v>
      </c>
      <c r="BB686">
        <v>1</v>
      </c>
      <c r="BC686" s="20">
        <f t="shared" si="119"/>
        <v>4629</v>
      </c>
      <c r="BD686" s="20">
        <f t="shared" si="120"/>
        <v>4678</v>
      </c>
      <c r="BE686" s="20">
        <f t="shared" si="128"/>
        <v>163</v>
      </c>
      <c r="BF686" s="20">
        <f t="shared" si="130"/>
        <v>317</v>
      </c>
      <c r="BG686" t="s">
        <v>80</v>
      </c>
      <c r="BH686" t="s">
        <v>80</v>
      </c>
      <c r="BI686" t="s">
        <v>80</v>
      </c>
      <c r="BJ686" t="s">
        <v>80</v>
      </c>
      <c r="BK686" t="s">
        <v>80</v>
      </c>
      <c r="BL686" t="s">
        <v>80</v>
      </c>
      <c r="BM686" t="s">
        <v>80</v>
      </c>
      <c r="BN686" t="s">
        <v>80</v>
      </c>
      <c r="BO686" t="s">
        <v>80</v>
      </c>
      <c r="BP686" t="s">
        <v>80</v>
      </c>
      <c r="BQ686" t="s">
        <v>80</v>
      </c>
      <c r="BR686" t="s">
        <v>80</v>
      </c>
      <c r="BS686" t="s">
        <v>80</v>
      </c>
      <c r="BT686" t="s">
        <v>80</v>
      </c>
      <c r="BU686" t="s">
        <v>80</v>
      </c>
      <c r="BV686" t="s">
        <v>80</v>
      </c>
      <c r="BW686" t="s">
        <v>80</v>
      </c>
      <c r="BX686" t="s">
        <v>80</v>
      </c>
      <c r="BY686" t="s">
        <v>80</v>
      </c>
      <c r="BZ686" t="s">
        <v>80</v>
      </c>
      <c r="CE686">
        <f t="shared" si="123"/>
        <v>4629</v>
      </c>
      <c r="CF686">
        <f t="shared" si="124"/>
        <v>4678</v>
      </c>
      <c r="CG686">
        <f t="shared" si="125"/>
        <v>163</v>
      </c>
      <c r="CH686">
        <f t="shared" si="126"/>
        <v>317</v>
      </c>
    </row>
    <row r="687" spans="1:86" hidden="1" x14ac:dyDescent="0.25">
      <c r="A687" t="s">
        <v>917</v>
      </c>
      <c r="B687" t="s">
        <v>522</v>
      </c>
      <c r="C687" t="s">
        <v>100</v>
      </c>
      <c r="D687" t="s">
        <v>101</v>
      </c>
      <c r="E687" t="s">
        <v>918</v>
      </c>
      <c r="F687" t="s">
        <v>110</v>
      </c>
      <c r="G687">
        <v>15</v>
      </c>
      <c r="H687">
        <v>15</v>
      </c>
      <c r="I687" t="s">
        <v>80</v>
      </c>
      <c r="J687" t="s">
        <v>80</v>
      </c>
      <c r="K687">
        <v>33</v>
      </c>
      <c r="L687">
        <v>33</v>
      </c>
      <c r="M687" t="s">
        <v>80</v>
      </c>
      <c r="N687" t="s">
        <v>80</v>
      </c>
      <c r="O687">
        <v>34</v>
      </c>
      <c r="P687">
        <v>34</v>
      </c>
      <c r="Q687" t="s">
        <v>80</v>
      </c>
      <c r="R687" t="s">
        <v>80</v>
      </c>
      <c r="S687">
        <v>25</v>
      </c>
      <c r="T687">
        <v>25</v>
      </c>
      <c r="U687" t="s">
        <v>80</v>
      </c>
      <c r="V687" t="s">
        <v>80</v>
      </c>
      <c r="W687">
        <v>33</v>
      </c>
      <c r="X687">
        <v>33</v>
      </c>
      <c r="Y687" t="s">
        <v>80</v>
      </c>
      <c r="Z687" t="s">
        <v>80</v>
      </c>
      <c r="AA687">
        <v>27</v>
      </c>
      <c r="AB687">
        <v>27</v>
      </c>
      <c r="AC687" t="s">
        <v>80</v>
      </c>
      <c r="AD687" t="s">
        <v>80</v>
      </c>
      <c r="AE687">
        <v>6</v>
      </c>
      <c r="AF687">
        <v>6</v>
      </c>
      <c r="AG687" t="s">
        <v>80</v>
      </c>
      <c r="AH687" t="s">
        <v>80</v>
      </c>
      <c r="AI687">
        <v>21</v>
      </c>
      <c r="AJ687">
        <v>21</v>
      </c>
      <c r="AK687" t="s">
        <v>80</v>
      </c>
      <c r="AL687" t="s">
        <v>80</v>
      </c>
      <c r="AM687">
        <v>20</v>
      </c>
      <c r="AN687">
        <v>20</v>
      </c>
      <c r="AO687" t="s">
        <v>80</v>
      </c>
      <c r="AP687" t="s">
        <v>80</v>
      </c>
      <c r="AQ687">
        <v>18</v>
      </c>
      <c r="AR687">
        <v>18</v>
      </c>
      <c r="AS687" t="s">
        <v>80</v>
      </c>
      <c r="AT687" t="s">
        <v>80</v>
      </c>
      <c r="AU687">
        <v>26</v>
      </c>
      <c r="AV687">
        <v>26</v>
      </c>
      <c r="AW687" t="s">
        <v>80</v>
      </c>
      <c r="AX687" t="s">
        <v>80</v>
      </c>
      <c r="AY687" t="s">
        <v>80</v>
      </c>
      <c r="AZ687" t="s">
        <v>80</v>
      </c>
      <c r="BA687" t="s">
        <v>80</v>
      </c>
      <c r="BB687" t="s">
        <v>80</v>
      </c>
      <c r="BG687" t="s">
        <v>80</v>
      </c>
      <c r="BH687" t="s">
        <v>80</v>
      </c>
      <c r="BI687" t="s">
        <v>80</v>
      </c>
      <c r="BJ687" t="s">
        <v>80</v>
      </c>
      <c r="BK687" t="s">
        <v>80</v>
      </c>
      <c r="BL687" t="s">
        <v>80</v>
      </c>
      <c r="BM687" t="s">
        <v>80</v>
      </c>
      <c r="BN687" t="s">
        <v>80</v>
      </c>
      <c r="BO687" t="s">
        <v>80</v>
      </c>
      <c r="BP687" t="s">
        <v>80</v>
      </c>
      <c r="BQ687" t="s">
        <v>80</v>
      </c>
      <c r="BR687" t="s">
        <v>80</v>
      </c>
      <c r="BS687" t="s">
        <v>80</v>
      </c>
      <c r="BT687" t="s">
        <v>80</v>
      </c>
      <c r="BU687" t="s">
        <v>80</v>
      </c>
      <c r="BV687" t="s">
        <v>80</v>
      </c>
      <c r="BW687" t="s">
        <v>80</v>
      </c>
      <c r="BX687" t="s">
        <v>80</v>
      </c>
      <c r="BY687" t="s">
        <v>80</v>
      </c>
      <c r="BZ687" t="s">
        <v>80</v>
      </c>
      <c r="CE687">
        <f t="shared" si="123"/>
        <v>0</v>
      </c>
      <c r="CF687">
        <f t="shared" si="124"/>
        <v>0</v>
      </c>
      <c r="CG687">
        <f t="shared" si="125"/>
        <v>0</v>
      </c>
      <c r="CH687">
        <f t="shared" si="126"/>
        <v>0</v>
      </c>
    </row>
    <row r="688" spans="1:86" hidden="1" x14ac:dyDescent="0.25">
      <c r="A688" t="s">
        <v>919</v>
      </c>
      <c r="B688" t="s">
        <v>541</v>
      </c>
      <c r="C688" t="s">
        <v>76</v>
      </c>
      <c r="D688" t="s">
        <v>309</v>
      </c>
      <c r="E688" t="s">
        <v>920</v>
      </c>
      <c r="F688" t="s">
        <v>109</v>
      </c>
      <c r="G688">
        <v>39</v>
      </c>
      <c r="H688">
        <v>37</v>
      </c>
      <c r="I688">
        <v>20</v>
      </c>
      <c r="J688">
        <v>3</v>
      </c>
      <c r="K688">
        <v>30</v>
      </c>
      <c r="L688">
        <v>30</v>
      </c>
      <c r="M688">
        <v>8</v>
      </c>
      <c r="N688" t="s">
        <v>80</v>
      </c>
      <c r="O688">
        <v>55</v>
      </c>
      <c r="P688">
        <v>56</v>
      </c>
      <c r="Q688">
        <v>19</v>
      </c>
      <c r="R688">
        <v>3</v>
      </c>
      <c r="S688">
        <v>40</v>
      </c>
      <c r="T688">
        <v>38</v>
      </c>
      <c r="U688">
        <v>20</v>
      </c>
      <c r="V688">
        <v>1</v>
      </c>
      <c r="W688">
        <v>37</v>
      </c>
      <c r="X688">
        <v>38</v>
      </c>
      <c r="Y688">
        <v>17</v>
      </c>
      <c r="Z688">
        <v>1</v>
      </c>
      <c r="AA688">
        <v>39</v>
      </c>
      <c r="AB688">
        <v>41</v>
      </c>
      <c r="AC688">
        <v>19</v>
      </c>
      <c r="AD688" t="s">
        <v>80</v>
      </c>
      <c r="AE688">
        <v>43</v>
      </c>
      <c r="AF688">
        <v>40</v>
      </c>
      <c r="AG688">
        <v>19</v>
      </c>
      <c r="AH688" t="s">
        <v>80</v>
      </c>
      <c r="AI688">
        <v>49</v>
      </c>
      <c r="AJ688">
        <v>50</v>
      </c>
      <c r="AK688">
        <v>15</v>
      </c>
      <c r="AL688">
        <v>3</v>
      </c>
      <c r="AM688">
        <v>36</v>
      </c>
      <c r="AN688">
        <v>33</v>
      </c>
      <c r="AO688">
        <v>13</v>
      </c>
      <c r="AP688">
        <v>3</v>
      </c>
      <c r="AQ688">
        <v>36</v>
      </c>
      <c r="AR688">
        <v>41</v>
      </c>
      <c r="AS688">
        <v>15</v>
      </c>
      <c r="AT688">
        <v>1</v>
      </c>
      <c r="AU688" t="s">
        <v>80</v>
      </c>
      <c r="AV688" t="s">
        <v>80</v>
      </c>
      <c r="AW688" t="s">
        <v>80</v>
      </c>
      <c r="AX688" t="s">
        <v>80</v>
      </c>
      <c r="AY688" t="s">
        <v>80</v>
      </c>
      <c r="AZ688" t="s">
        <v>80</v>
      </c>
      <c r="BA688" t="s">
        <v>80</v>
      </c>
      <c r="BB688" t="s">
        <v>80</v>
      </c>
      <c r="BG688" t="s">
        <v>80</v>
      </c>
      <c r="BH688" t="s">
        <v>80</v>
      </c>
      <c r="BI688" t="s">
        <v>80</v>
      </c>
      <c r="BJ688" t="s">
        <v>80</v>
      </c>
      <c r="BK688" t="s">
        <v>80</v>
      </c>
      <c r="BL688" t="s">
        <v>80</v>
      </c>
      <c r="BM688" t="s">
        <v>80</v>
      </c>
      <c r="BN688" t="s">
        <v>80</v>
      </c>
      <c r="BO688" t="s">
        <v>80</v>
      </c>
      <c r="BP688" t="s">
        <v>80</v>
      </c>
      <c r="BQ688" t="s">
        <v>80</v>
      </c>
      <c r="BR688" t="s">
        <v>80</v>
      </c>
      <c r="BS688" t="s">
        <v>80</v>
      </c>
      <c r="BT688" t="s">
        <v>80</v>
      </c>
      <c r="BU688" t="s">
        <v>80</v>
      </c>
      <c r="BV688" t="s">
        <v>80</v>
      </c>
      <c r="BW688" t="s">
        <v>80</v>
      </c>
      <c r="BX688" t="s">
        <v>80</v>
      </c>
      <c r="BY688" t="s">
        <v>80</v>
      </c>
      <c r="BZ688" t="s">
        <v>80</v>
      </c>
      <c r="CE688">
        <f t="shared" si="123"/>
        <v>0</v>
      </c>
      <c r="CF688">
        <f t="shared" si="124"/>
        <v>0</v>
      </c>
      <c r="CG688">
        <f t="shared" si="125"/>
        <v>0</v>
      </c>
      <c r="CH688">
        <f t="shared" si="126"/>
        <v>0</v>
      </c>
    </row>
    <row r="689" spans="1:86" hidden="1" x14ac:dyDescent="0.25">
      <c r="A689" t="s">
        <v>919</v>
      </c>
      <c r="B689" t="s">
        <v>541</v>
      </c>
      <c r="C689" t="s">
        <v>76</v>
      </c>
      <c r="D689" t="s">
        <v>352</v>
      </c>
      <c r="E689" t="s">
        <v>921</v>
      </c>
      <c r="F689" t="s">
        <v>109</v>
      </c>
      <c r="G689">
        <v>32</v>
      </c>
      <c r="H689">
        <v>32</v>
      </c>
      <c r="I689">
        <v>18</v>
      </c>
      <c r="J689" t="s">
        <v>80</v>
      </c>
      <c r="K689">
        <v>27</v>
      </c>
      <c r="L689">
        <v>26</v>
      </c>
      <c r="M689">
        <v>16</v>
      </c>
      <c r="N689" t="s">
        <v>80</v>
      </c>
      <c r="O689">
        <v>37</v>
      </c>
      <c r="P689">
        <v>36</v>
      </c>
      <c r="Q689">
        <v>14</v>
      </c>
      <c r="R689">
        <v>1</v>
      </c>
      <c r="S689">
        <v>34</v>
      </c>
      <c r="T689">
        <v>35</v>
      </c>
      <c r="U689">
        <v>20</v>
      </c>
      <c r="V689">
        <v>1</v>
      </c>
      <c r="W689">
        <v>26</v>
      </c>
      <c r="X689">
        <v>27</v>
      </c>
      <c r="Y689">
        <v>19</v>
      </c>
      <c r="Z689" t="s">
        <v>80</v>
      </c>
      <c r="AA689">
        <v>22</v>
      </c>
      <c r="AB689">
        <v>21</v>
      </c>
      <c r="AC689">
        <v>15</v>
      </c>
      <c r="AD689" t="s">
        <v>80</v>
      </c>
      <c r="AE689">
        <v>24</v>
      </c>
      <c r="AF689">
        <v>24</v>
      </c>
      <c r="AG689">
        <v>17</v>
      </c>
      <c r="AH689" t="s">
        <v>80</v>
      </c>
      <c r="AI689">
        <v>22</v>
      </c>
      <c r="AJ689">
        <v>23</v>
      </c>
      <c r="AK689">
        <v>14</v>
      </c>
      <c r="AL689">
        <v>1</v>
      </c>
      <c r="AM689">
        <v>24</v>
      </c>
      <c r="AN689">
        <v>22</v>
      </c>
      <c r="AO689">
        <v>15</v>
      </c>
      <c r="AP689">
        <v>1</v>
      </c>
      <c r="AQ689">
        <v>25</v>
      </c>
      <c r="AR689">
        <v>27</v>
      </c>
      <c r="AS689">
        <v>13</v>
      </c>
      <c r="AT689">
        <v>1</v>
      </c>
      <c r="AU689" t="s">
        <v>80</v>
      </c>
      <c r="AV689" t="s">
        <v>80</v>
      </c>
      <c r="AW689" t="s">
        <v>80</v>
      </c>
      <c r="AX689" t="s">
        <v>80</v>
      </c>
      <c r="AY689" t="s">
        <v>80</v>
      </c>
      <c r="AZ689" t="s">
        <v>80</v>
      </c>
      <c r="BA689" t="s">
        <v>80</v>
      </c>
      <c r="BB689" t="s">
        <v>80</v>
      </c>
      <c r="BG689" t="s">
        <v>80</v>
      </c>
      <c r="BH689" t="s">
        <v>80</v>
      </c>
      <c r="BI689" t="s">
        <v>80</v>
      </c>
      <c r="BJ689" t="s">
        <v>80</v>
      </c>
      <c r="BK689" t="s">
        <v>80</v>
      </c>
      <c r="BL689" t="s">
        <v>80</v>
      </c>
      <c r="BM689" t="s">
        <v>80</v>
      </c>
      <c r="BN689" t="s">
        <v>80</v>
      </c>
      <c r="BO689" t="s">
        <v>80</v>
      </c>
      <c r="BP689" t="s">
        <v>80</v>
      </c>
      <c r="BQ689" t="s">
        <v>80</v>
      </c>
      <c r="BR689" t="s">
        <v>80</v>
      </c>
      <c r="BS689" t="s">
        <v>80</v>
      </c>
      <c r="BT689" t="s">
        <v>80</v>
      </c>
      <c r="BU689" t="s">
        <v>80</v>
      </c>
      <c r="BV689" t="s">
        <v>80</v>
      </c>
      <c r="BW689" t="s">
        <v>80</v>
      </c>
      <c r="BX689" t="s">
        <v>80</v>
      </c>
      <c r="BY689" t="s">
        <v>80</v>
      </c>
      <c r="BZ689" t="s">
        <v>80</v>
      </c>
      <c r="CE689">
        <f t="shared" si="123"/>
        <v>0</v>
      </c>
      <c r="CF689">
        <f t="shared" si="124"/>
        <v>0</v>
      </c>
      <c r="CG689">
        <f t="shared" si="125"/>
        <v>0</v>
      </c>
      <c r="CH689">
        <f t="shared" si="126"/>
        <v>0</v>
      </c>
    </row>
    <row r="690" spans="1:86" hidden="1" x14ac:dyDescent="0.25">
      <c r="A690" t="s">
        <v>922</v>
      </c>
      <c r="B690" t="s">
        <v>544</v>
      </c>
      <c r="C690" t="s">
        <v>181</v>
      </c>
      <c r="D690" t="s">
        <v>182</v>
      </c>
      <c r="E690" t="s">
        <v>923</v>
      </c>
      <c r="F690" t="s">
        <v>92</v>
      </c>
      <c r="G690">
        <v>186</v>
      </c>
      <c r="H690">
        <v>182</v>
      </c>
      <c r="I690" t="s">
        <v>80</v>
      </c>
      <c r="J690" t="s">
        <v>80</v>
      </c>
      <c r="K690">
        <v>238</v>
      </c>
      <c r="L690">
        <v>242</v>
      </c>
      <c r="M690" t="s">
        <v>80</v>
      </c>
      <c r="N690" t="s">
        <v>80</v>
      </c>
      <c r="O690">
        <v>270</v>
      </c>
      <c r="P690">
        <v>268</v>
      </c>
      <c r="Q690" t="s">
        <v>80</v>
      </c>
      <c r="R690" t="s">
        <v>80</v>
      </c>
      <c r="S690">
        <v>293</v>
      </c>
      <c r="T690">
        <v>294</v>
      </c>
      <c r="U690" t="s">
        <v>80</v>
      </c>
      <c r="V690" t="s">
        <v>80</v>
      </c>
      <c r="W690">
        <v>392</v>
      </c>
      <c r="X690">
        <v>389</v>
      </c>
      <c r="Y690" t="s">
        <v>80</v>
      </c>
      <c r="Z690" t="s">
        <v>80</v>
      </c>
      <c r="AA690">
        <v>340</v>
      </c>
      <c r="AB690">
        <v>342</v>
      </c>
      <c r="AC690" t="s">
        <v>80</v>
      </c>
      <c r="AD690" t="s">
        <v>80</v>
      </c>
      <c r="AE690">
        <v>352</v>
      </c>
      <c r="AF690">
        <v>350</v>
      </c>
      <c r="AG690" t="s">
        <v>80</v>
      </c>
      <c r="AH690" t="s">
        <v>80</v>
      </c>
      <c r="AI690">
        <v>439</v>
      </c>
      <c r="AJ690">
        <v>441</v>
      </c>
      <c r="AK690" t="s">
        <v>80</v>
      </c>
      <c r="AL690" t="s">
        <v>80</v>
      </c>
      <c r="AM690">
        <v>321</v>
      </c>
      <c r="AN690">
        <v>323</v>
      </c>
      <c r="AO690" t="s">
        <v>80</v>
      </c>
      <c r="AP690" t="s">
        <v>80</v>
      </c>
      <c r="AQ690">
        <v>305</v>
      </c>
      <c r="AR690">
        <v>305</v>
      </c>
      <c r="AS690" t="s">
        <v>80</v>
      </c>
      <c r="AT690" t="s">
        <v>80</v>
      </c>
      <c r="AU690">
        <v>269</v>
      </c>
      <c r="AV690">
        <v>269</v>
      </c>
      <c r="AW690" t="s">
        <v>80</v>
      </c>
      <c r="AX690" t="s">
        <v>80</v>
      </c>
      <c r="AY690">
        <v>12</v>
      </c>
      <c r="AZ690">
        <v>12</v>
      </c>
      <c r="BA690" t="s">
        <v>80</v>
      </c>
      <c r="BB690" t="s">
        <v>80</v>
      </c>
      <c r="BC690" s="20">
        <f t="shared" si="119"/>
        <v>3417</v>
      </c>
      <c r="BD690" s="20">
        <f t="shared" si="120"/>
        <v>3417</v>
      </c>
      <c r="BG690" t="s">
        <v>80</v>
      </c>
      <c r="BH690" t="s">
        <v>80</v>
      </c>
      <c r="BI690" t="s">
        <v>80</v>
      </c>
      <c r="BJ690" t="s">
        <v>80</v>
      </c>
      <c r="BK690" t="s">
        <v>80</v>
      </c>
      <c r="BL690" t="s">
        <v>80</v>
      </c>
      <c r="BM690" t="s">
        <v>80</v>
      </c>
      <c r="BN690" t="s">
        <v>80</v>
      </c>
      <c r="BO690" t="s">
        <v>80</v>
      </c>
      <c r="BP690" t="s">
        <v>80</v>
      </c>
      <c r="BQ690" t="s">
        <v>80</v>
      </c>
      <c r="BR690" t="s">
        <v>80</v>
      </c>
      <c r="BS690" t="s">
        <v>80</v>
      </c>
      <c r="BT690" t="s">
        <v>80</v>
      </c>
      <c r="BU690" t="s">
        <v>80</v>
      </c>
      <c r="BV690" t="s">
        <v>80</v>
      </c>
      <c r="BW690" t="s">
        <v>80</v>
      </c>
      <c r="BX690" t="s">
        <v>80</v>
      </c>
      <c r="BY690" t="s">
        <v>80</v>
      </c>
      <c r="BZ690" t="s">
        <v>80</v>
      </c>
      <c r="CE690">
        <f t="shared" si="123"/>
        <v>3417</v>
      </c>
      <c r="CF690">
        <f t="shared" si="124"/>
        <v>3417</v>
      </c>
      <c r="CG690">
        <f t="shared" si="125"/>
        <v>0</v>
      </c>
      <c r="CH690">
        <f t="shared" si="126"/>
        <v>0</v>
      </c>
    </row>
    <row r="691" spans="1:86" hidden="1" x14ac:dyDescent="0.25">
      <c r="A691" t="s">
        <v>922</v>
      </c>
      <c r="B691" t="s">
        <v>544</v>
      </c>
      <c r="C691" t="s">
        <v>181</v>
      </c>
      <c r="D691" t="s">
        <v>182</v>
      </c>
      <c r="E691" t="s">
        <v>923</v>
      </c>
      <c r="F691" t="s">
        <v>86</v>
      </c>
      <c r="G691">
        <v>7</v>
      </c>
      <c r="H691">
        <v>7</v>
      </c>
      <c r="I691" t="s">
        <v>80</v>
      </c>
      <c r="J691" t="s">
        <v>80</v>
      </c>
      <c r="K691">
        <v>32</v>
      </c>
      <c r="L691">
        <v>32</v>
      </c>
      <c r="M691" t="s">
        <v>80</v>
      </c>
      <c r="N691">
        <v>1</v>
      </c>
      <c r="O691">
        <v>19</v>
      </c>
      <c r="P691">
        <v>15</v>
      </c>
      <c r="Q691" t="s">
        <v>80</v>
      </c>
      <c r="R691" t="s">
        <v>80</v>
      </c>
      <c r="S691">
        <v>26</v>
      </c>
      <c r="T691">
        <v>27</v>
      </c>
      <c r="U691" t="s">
        <v>80</v>
      </c>
      <c r="V691" t="s">
        <v>80</v>
      </c>
      <c r="W691">
        <v>38</v>
      </c>
      <c r="X691">
        <v>42</v>
      </c>
      <c r="Y691" t="s">
        <v>80</v>
      </c>
      <c r="Z691" t="s">
        <v>80</v>
      </c>
      <c r="AA691">
        <v>17</v>
      </c>
      <c r="AB691">
        <v>14</v>
      </c>
      <c r="AC691" t="s">
        <v>80</v>
      </c>
      <c r="AD691" t="s">
        <v>80</v>
      </c>
      <c r="AE691">
        <v>13</v>
      </c>
      <c r="AF691">
        <v>10</v>
      </c>
      <c r="AG691" t="s">
        <v>80</v>
      </c>
      <c r="AH691" t="s">
        <v>80</v>
      </c>
      <c r="AI691">
        <v>14</v>
      </c>
      <c r="AJ691">
        <v>18</v>
      </c>
      <c r="AK691" t="s">
        <v>80</v>
      </c>
      <c r="AL691" t="s">
        <v>80</v>
      </c>
      <c r="AM691">
        <v>25</v>
      </c>
      <c r="AN691">
        <v>25</v>
      </c>
      <c r="AO691" t="s">
        <v>80</v>
      </c>
      <c r="AP691" t="s">
        <v>80</v>
      </c>
      <c r="AQ691">
        <v>9</v>
      </c>
      <c r="AR691">
        <v>11</v>
      </c>
      <c r="AS691" t="s">
        <v>80</v>
      </c>
      <c r="AT691" t="s">
        <v>80</v>
      </c>
      <c r="AU691">
        <v>12</v>
      </c>
      <c r="AV691">
        <v>11</v>
      </c>
      <c r="AW691" t="s">
        <v>80</v>
      </c>
      <c r="AX691" t="s">
        <v>80</v>
      </c>
      <c r="AY691" t="s">
        <v>80</v>
      </c>
      <c r="AZ691">
        <v>1</v>
      </c>
      <c r="BA691">
        <v>1</v>
      </c>
      <c r="BB691" t="s">
        <v>80</v>
      </c>
      <c r="BD691" s="20">
        <f t="shared" si="120"/>
        <v>213</v>
      </c>
      <c r="BG691" t="s">
        <v>80</v>
      </c>
      <c r="BH691" t="s">
        <v>80</v>
      </c>
      <c r="BI691" t="s">
        <v>80</v>
      </c>
      <c r="BJ691" t="s">
        <v>80</v>
      </c>
      <c r="BK691" t="s">
        <v>80</v>
      </c>
      <c r="BL691" t="s">
        <v>80</v>
      </c>
      <c r="BM691" t="s">
        <v>80</v>
      </c>
      <c r="BN691" t="s">
        <v>80</v>
      </c>
      <c r="BO691" t="s">
        <v>80</v>
      </c>
      <c r="BP691" t="s">
        <v>80</v>
      </c>
      <c r="BQ691" t="s">
        <v>80</v>
      </c>
      <c r="BR691" t="s">
        <v>80</v>
      </c>
      <c r="BS691" t="s">
        <v>80</v>
      </c>
      <c r="BT691" t="s">
        <v>80</v>
      </c>
      <c r="BU691" t="s">
        <v>80</v>
      </c>
      <c r="BV691" t="s">
        <v>80</v>
      </c>
      <c r="BW691" t="s">
        <v>80</v>
      </c>
      <c r="BX691" t="s">
        <v>80</v>
      </c>
      <c r="BY691" t="s">
        <v>80</v>
      </c>
      <c r="BZ691" t="s">
        <v>80</v>
      </c>
      <c r="CE691">
        <f t="shared" si="123"/>
        <v>0</v>
      </c>
      <c r="CF691">
        <f t="shared" si="124"/>
        <v>213</v>
      </c>
      <c r="CG691">
        <f t="shared" si="125"/>
        <v>0</v>
      </c>
      <c r="CH691">
        <f t="shared" si="126"/>
        <v>0</v>
      </c>
    </row>
    <row r="692" spans="1:86" hidden="1" x14ac:dyDescent="0.25">
      <c r="A692" t="s">
        <v>922</v>
      </c>
      <c r="B692" t="s">
        <v>544</v>
      </c>
      <c r="C692" t="s">
        <v>181</v>
      </c>
      <c r="D692" t="s">
        <v>182</v>
      </c>
      <c r="E692" t="s">
        <v>923</v>
      </c>
      <c r="F692" t="s">
        <v>184</v>
      </c>
      <c r="G692">
        <v>6</v>
      </c>
      <c r="H692">
        <v>6</v>
      </c>
      <c r="I692" t="s">
        <v>80</v>
      </c>
      <c r="J692" t="s">
        <v>80</v>
      </c>
      <c r="K692">
        <v>5</v>
      </c>
      <c r="L692">
        <v>6</v>
      </c>
      <c r="M692" t="s">
        <v>80</v>
      </c>
      <c r="N692" t="s">
        <v>80</v>
      </c>
      <c r="O692">
        <v>3</v>
      </c>
      <c r="P692">
        <v>3</v>
      </c>
      <c r="Q692" t="s">
        <v>80</v>
      </c>
      <c r="R692" t="s">
        <v>80</v>
      </c>
      <c r="S692">
        <v>7</v>
      </c>
      <c r="T692">
        <v>5</v>
      </c>
      <c r="U692" t="s">
        <v>80</v>
      </c>
      <c r="V692" t="s">
        <v>80</v>
      </c>
      <c r="W692">
        <v>15</v>
      </c>
      <c r="X692">
        <v>17</v>
      </c>
      <c r="Y692" t="s">
        <v>80</v>
      </c>
      <c r="Z692" t="s">
        <v>80</v>
      </c>
      <c r="AA692">
        <v>21</v>
      </c>
      <c r="AB692">
        <v>21</v>
      </c>
      <c r="AC692" t="s">
        <v>80</v>
      </c>
      <c r="AD692" t="s">
        <v>80</v>
      </c>
      <c r="AE692">
        <v>15</v>
      </c>
      <c r="AF692">
        <v>13</v>
      </c>
      <c r="AG692" t="s">
        <v>80</v>
      </c>
      <c r="AH692" t="s">
        <v>80</v>
      </c>
      <c r="AI692">
        <v>32</v>
      </c>
      <c r="AJ692">
        <v>31</v>
      </c>
      <c r="AK692">
        <v>1</v>
      </c>
      <c r="AL692" t="s">
        <v>80</v>
      </c>
      <c r="AM692">
        <v>15</v>
      </c>
      <c r="AN692">
        <v>17</v>
      </c>
      <c r="AO692" t="s">
        <v>80</v>
      </c>
      <c r="AP692" t="s">
        <v>80</v>
      </c>
      <c r="AQ692">
        <v>22</v>
      </c>
      <c r="AR692">
        <v>21</v>
      </c>
      <c r="AS692" t="s">
        <v>80</v>
      </c>
      <c r="AT692" t="s">
        <v>80</v>
      </c>
      <c r="AU692">
        <v>11</v>
      </c>
      <c r="AV692">
        <v>13</v>
      </c>
      <c r="AW692">
        <v>1</v>
      </c>
      <c r="AX692" t="s">
        <v>80</v>
      </c>
      <c r="AY692">
        <v>1</v>
      </c>
      <c r="AZ692">
        <v>1</v>
      </c>
      <c r="BA692">
        <v>1</v>
      </c>
      <c r="BB692" t="s">
        <v>80</v>
      </c>
      <c r="BC692" s="20">
        <f t="shared" si="119"/>
        <v>153</v>
      </c>
      <c r="BD692" s="20">
        <f t="shared" si="120"/>
        <v>154</v>
      </c>
      <c r="BG692" t="s">
        <v>80</v>
      </c>
      <c r="BH692" t="s">
        <v>80</v>
      </c>
      <c r="BI692" t="s">
        <v>80</v>
      </c>
      <c r="BJ692" t="s">
        <v>80</v>
      </c>
      <c r="BK692" t="s">
        <v>80</v>
      </c>
      <c r="BL692" t="s">
        <v>80</v>
      </c>
      <c r="BM692" t="s">
        <v>80</v>
      </c>
      <c r="BN692" t="s">
        <v>80</v>
      </c>
      <c r="BO692" t="s">
        <v>80</v>
      </c>
      <c r="BP692" t="s">
        <v>80</v>
      </c>
      <c r="BQ692" t="s">
        <v>80</v>
      </c>
      <c r="BR692" t="s">
        <v>80</v>
      </c>
      <c r="BS692" t="s">
        <v>80</v>
      </c>
      <c r="BT692" t="s">
        <v>80</v>
      </c>
      <c r="BU692" t="s">
        <v>80</v>
      </c>
      <c r="BV692" t="s">
        <v>80</v>
      </c>
      <c r="BW692" t="s">
        <v>80</v>
      </c>
      <c r="BX692" t="s">
        <v>80</v>
      </c>
      <c r="BY692" t="s">
        <v>80</v>
      </c>
      <c r="BZ692" t="s">
        <v>80</v>
      </c>
      <c r="CE692">
        <f t="shared" si="123"/>
        <v>153</v>
      </c>
      <c r="CF692">
        <f t="shared" si="124"/>
        <v>154</v>
      </c>
      <c r="CG692">
        <f t="shared" si="125"/>
        <v>0</v>
      </c>
      <c r="CH692">
        <f t="shared" si="126"/>
        <v>0</v>
      </c>
    </row>
    <row r="693" spans="1:86" hidden="1" x14ac:dyDescent="0.25">
      <c r="A693" t="s">
        <v>924</v>
      </c>
      <c r="B693" t="s">
        <v>925</v>
      </c>
      <c r="C693" t="s">
        <v>106</v>
      </c>
      <c r="D693" t="s">
        <v>456</v>
      </c>
      <c r="E693" t="s">
        <v>926</v>
      </c>
      <c r="F693" t="s">
        <v>92</v>
      </c>
      <c r="G693">
        <v>354</v>
      </c>
      <c r="H693">
        <v>354</v>
      </c>
      <c r="I693" t="s">
        <v>80</v>
      </c>
      <c r="J693" t="s">
        <v>80</v>
      </c>
      <c r="K693">
        <v>312</v>
      </c>
      <c r="L693">
        <v>312</v>
      </c>
      <c r="M693" t="s">
        <v>80</v>
      </c>
      <c r="N693" t="s">
        <v>80</v>
      </c>
      <c r="O693">
        <v>368</v>
      </c>
      <c r="P693">
        <v>367</v>
      </c>
      <c r="Q693" t="s">
        <v>80</v>
      </c>
      <c r="R693" t="s">
        <v>80</v>
      </c>
      <c r="S693">
        <v>374</v>
      </c>
      <c r="T693">
        <v>375</v>
      </c>
      <c r="U693" t="s">
        <v>80</v>
      </c>
      <c r="V693" t="s">
        <v>80</v>
      </c>
      <c r="W693">
        <v>313</v>
      </c>
      <c r="X693">
        <v>313</v>
      </c>
      <c r="Y693" t="s">
        <v>80</v>
      </c>
      <c r="Z693" t="s">
        <v>80</v>
      </c>
      <c r="AA693">
        <v>251</v>
      </c>
      <c r="AB693">
        <v>251</v>
      </c>
      <c r="AC693" t="s">
        <v>80</v>
      </c>
      <c r="AD693" t="s">
        <v>80</v>
      </c>
      <c r="AE693">
        <v>271</v>
      </c>
      <c r="AF693">
        <v>271</v>
      </c>
      <c r="AG693" t="s">
        <v>80</v>
      </c>
      <c r="AH693" t="s">
        <v>80</v>
      </c>
      <c r="AI693">
        <v>296</v>
      </c>
      <c r="AJ693">
        <v>296</v>
      </c>
      <c r="AK693" t="s">
        <v>80</v>
      </c>
      <c r="AL693" t="s">
        <v>80</v>
      </c>
      <c r="AM693">
        <v>296</v>
      </c>
      <c r="AN693">
        <v>294</v>
      </c>
      <c r="AO693" t="s">
        <v>80</v>
      </c>
      <c r="AP693" t="s">
        <v>80</v>
      </c>
      <c r="AQ693">
        <v>333</v>
      </c>
      <c r="AR693">
        <v>335</v>
      </c>
      <c r="AS693" t="s">
        <v>80</v>
      </c>
      <c r="AT693" t="s">
        <v>80</v>
      </c>
      <c r="AU693">
        <v>324</v>
      </c>
      <c r="AV693">
        <v>324</v>
      </c>
      <c r="AW693" t="s">
        <v>80</v>
      </c>
      <c r="AX693" t="s">
        <v>80</v>
      </c>
      <c r="AY693">
        <v>451</v>
      </c>
      <c r="AZ693">
        <v>451</v>
      </c>
      <c r="BA693" t="s">
        <v>80</v>
      </c>
      <c r="BB693" t="s">
        <v>80</v>
      </c>
      <c r="BC693" s="20">
        <f t="shared" si="119"/>
        <v>3943</v>
      </c>
      <c r="BD693" s="20">
        <f t="shared" si="120"/>
        <v>3943</v>
      </c>
      <c r="BG693">
        <v>421</v>
      </c>
      <c r="BH693">
        <v>421</v>
      </c>
      <c r="BI693" t="s">
        <v>80</v>
      </c>
      <c r="BJ693" t="s">
        <v>80</v>
      </c>
      <c r="BK693">
        <v>284</v>
      </c>
      <c r="BL693">
        <v>284</v>
      </c>
      <c r="BM693" t="s">
        <v>80</v>
      </c>
      <c r="BN693" t="s">
        <v>80</v>
      </c>
      <c r="BO693">
        <v>317</v>
      </c>
      <c r="BP693">
        <v>317</v>
      </c>
      <c r="BQ693" t="s">
        <v>80</v>
      </c>
      <c r="BR693" t="s">
        <v>80</v>
      </c>
      <c r="BS693">
        <v>439</v>
      </c>
      <c r="BT693">
        <v>439</v>
      </c>
      <c r="BU693" t="s">
        <v>80</v>
      </c>
      <c r="BV693" t="s">
        <v>80</v>
      </c>
      <c r="BW693">
        <v>298</v>
      </c>
      <c r="BX693">
        <v>298</v>
      </c>
      <c r="BY693" t="s">
        <v>80</v>
      </c>
      <c r="BZ693" t="s">
        <v>80</v>
      </c>
      <c r="CA693" s="20">
        <f t="shared" si="121"/>
        <v>1759</v>
      </c>
      <c r="CB693" s="20">
        <f t="shared" si="122"/>
        <v>1759</v>
      </c>
      <c r="CE693">
        <f t="shared" si="123"/>
        <v>5702</v>
      </c>
      <c r="CF693">
        <f t="shared" si="124"/>
        <v>5702</v>
      </c>
      <c r="CG693">
        <f t="shared" si="125"/>
        <v>0</v>
      </c>
      <c r="CH693">
        <f t="shared" si="126"/>
        <v>0</v>
      </c>
    </row>
    <row r="694" spans="1:86" hidden="1" x14ac:dyDescent="0.25">
      <c r="A694" t="s">
        <v>924</v>
      </c>
      <c r="B694" t="s">
        <v>925</v>
      </c>
      <c r="C694" t="s">
        <v>106</v>
      </c>
      <c r="D694" t="s">
        <v>456</v>
      </c>
      <c r="E694" t="s">
        <v>926</v>
      </c>
      <c r="F694" t="s">
        <v>86</v>
      </c>
      <c r="G694" t="s">
        <v>80</v>
      </c>
      <c r="H694" t="s">
        <v>80</v>
      </c>
      <c r="I694" t="s">
        <v>80</v>
      </c>
      <c r="J694" t="s">
        <v>80</v>
      </c>
      <c r="K694" t="s">
        <v>80</v>
      </c>
      <c r="L694" t="s">
        <v>80</v>
      </c>
      <c r="M694" t="s">
        <v>80</v>
      </c>
      <c r="N694" t="s">
        <v>80</v>
      </c>
      <c r="O694" t="s">
        <v>80</v>
      </c>
      <c r="P694" t="s">
        <v>80</v>
      </c>
      <c r="Q694" t="s">
        <v>80</v>
      </c>
      <c r="R694" t="s">
        <v>80</v>
      </c>
      <c r="S694" t="s">
        <v>80</v>
      </c>
      <c r="T694" t="s">
        <v>80</v>
      </c>
      <c r="U694" t="s">
        <v>80</v>
      </c>
      <c r="V694" t="s">
        <v>80</v>
      </c>
      <c r="W694">
        <v>15</v>
      </c>
      <c r="X694">
        <v>15</v>
      </c>
      <c r="Y694" t="s">
        <v>80</v>
      </c>
      <c r="Z694" t="s">
        <v>80</v>
      </c>
      <c r="AA694" t="s">
        <v>80</v>
      </c>
      <c r="AB694" t="s">
        <v>80</v>
      </c>
      <c r="AC694" t="s">
        <v>80</v>
      </c>
      <c r="AD694" t="s">
        <v>80</v>
      </c>
      <c r="AE694" t="s">
        <v>80</v>
      </c>
      <c r="AF694" t="s">
        <v>80</v>
      </c>
      <c r="AG694" t="s">
        <v>80</v>
      </c>
      <c r="AH694" t="s">
        <v>80</v>
      </c>
      <c r="AI694" t="s">
        <v>80</v>
      </c>
      <c r="AJ694" t="s">
        <v>80</v>
      </c>
      <c r="AK694" t="s">
        <v>80</v>
      </c>
      <c r="AL694" t="s">
        <v>80</v>
      </c>
      <c r="AM694" t="s">
        <v>80</v>
      </c>
      <c r="AN694" t="s">
        <v>80</v>
      </c>
      <c r="AO694" t="s">
        <v>80</v>
      </c>
      <c r="AP694" t="s">
        <v>80</v>
      </c>
      <c r="AQ694">
        <v>18</v>
      </c>
      <c r="AR694">
        <v>18</v>
      </c>
      <c r="AS694" t="s">
        <v>80</v>
      </c>
      <c r="AT694" t="s">
        <v>80</v>
      </c>
      <c r="AU694" t="s">
        <v>80</v>
      </c>
      <c r="AV694" t="s">
        <v>80</v>
      </c>
      <c r="AW694" t="s">
        <v>80</v>
      </c>
      <c r="AX694" t="s">
        <v>80</v>
      </c>
      <c r="AY694" t="s">
        <v>80</v>
      </c>
      <c r="AZ694" t="s">
        <v>80</v>
      </c>
      <c r="BA694" t="s">
        <v>80</v>
      </c>
      <c r="BB694" t="s">
        <v>80</v>
      </c>
      <c r="BG694">
        <v>14</v>
      </c>
      <c r="BH694">
        <v>14</v>
      </c>
      <c r="BI694" t="s">
        <v>80</v>
      </c>
      <c r="BJ694" t="s">
        <v>80</v>
      </c>
      <c r="BK694" t="s">
        <v>80</v>
      </c>
      <c r="BL694" t="s">
        <v>80</v>
      </c>
      <c r="BM694" t="s">
        <v>80</v>
      </c>
      <c r="BN694" t="s">
        <v>80</v>
      </c>
      <c r="BO694">
        <v>13</v>
      </c>
      <c r="BP694">
        <v>13</v>
      </c>
      <c r="BQ694" t="s">
        <v>80</v>
      </c>
      <c r="BR694" t="s">
        <v>80</v>
      </c>
      <c r="BS694" t="s">
        <v>80</v>
      </c>
      <c r="BT694" t="s">
        <v>80</v>
      </c>
      <c r="BU694" t="s">
        <v>80</v>
      </c>
      <c r="BV694" t="s">
        <v>80</v>
      </c>
      <c r="BW694" t="s">
        <v>80</v>
      </c>
      <c r="BX694" t="s">
        <v>80</v>
      </c>
      <c r="BY694" t="s">
        <v>80</v>
      </c>
      <c r="BZ694" t="s">
        <v>80</v>
      </c>
      <c r="CE694">
        <f t="shared" si="123"/>
        <v>0</v>
      </c>
      <c r="CF694">
        <f t="shared" si="124"/>
        <v>0</v>
      </c>
      <c r="CG694">
        <f t="shared" si="125"/>
        <v>0</v>
      </c>
      <c r="CH694">
        <f t="shared" si="126"/>
        <v>0</v>
      </c>
    </row>
    <row r="695" spans="1:86" hidden="1" x14ac:dyDescent="0.25">
      <c r="A695" t="s">
        <v>927</v>
      </c>
      <c r="B695" t="s">
        <v>928</v>
      </c>
      <c r="C695" t="s">
        <v>89</v>
      </c>
      <c r="D695" t="s">
        <v>186</v>
      </c>
      <c r="E695" t="s">
        <v>929</v>
      </c>
      <c r="F695" t="s">
        <v>92</v>
      </c>
      <c r="G695">
        <v>21</v>
      </c>
      <c r="H695">
        <v>21</v>
      </c>
      <c r="I695" t="s">
        <v>80</v>
      </c>
      <c r="J695" t="s">
        <v>80</v>
      </c>
      <c r="K695">
        <v>13</v>
      </c>
      <c r="L695">
        <v>13</v>
      </c>
      <c r="M695" t="s">
        <v>80</v>
      </c>
      <c r="N695" t="s">
        <v>80</v>
      </c>
      <c r="O695">
        <v>22</v>
      </c>
      <c r="P695">
        <v>22</v>
      </c>
      <c r="Q695" t="s">
        <v>80</v>
      </c>
      <c r="R695" t="s">
        <v>80</v>
      </c>
      <c r="S695">
        <v>11</v>
      </c>
      <c r="T695">
        <v>11</v>
      </c>
      <c r="U695" t="s">
        <v>80</v>
      </c>
      <c r="V695" t="s">
        <v>80</v>
      </c>
      <c r="W695">
        <v>21</v>
      </c>
      <c r="X695">
        <v>21</v>
      </c>
      <c r="Y695" t="s">
        <v>80</v>
      </c>
      <c r="Z695" t="s">
        <v>80</v>
      </c>
      <c r="AA695">
        <v>17</v>
      </c>
      <c r="AB695">
        <v>17</v>
      </c>
      <c r="AC695" t="s">
        <v>80</v>
      </c>
      <c r="AD695" t="s">
        <v>80</v>
      </c>
      <c r="AE695">
        <v>17</v>
      </c>
      <c r="AF695">
        <v>17</v>
      </c>
      <c r="AG695" t="s">
        <v>80</v>
      </c>
      <c r="AH695" t="s">
        <v>80</v>
      </c>
      <c r="AI695">
        <v>23</v>
      </c>
      <c r="AJ695">
        <v>23</v>
      </c>
      <c r="AK695" t="s">
        <v>80</v>
      </c>
      <c r="AL695" t="s">
        <v>80</v>
      </c>
      <c r="AM695">
        <v>20</v>
      </c>
      <c r="AN695">
        <v>20</v>
      </c>
      <c r="AO695" t="s">
        <v>80</v>
      </c>
      <c r="AP695" t="s">
        <v>80</v>
      </c>
      <c r="AQ695">
        <v>22</v>
      </c>
      <c r="AR695">
        <v>22</v>
      </c>
      <c r="AS695" t="s">
        <v>80</v>
      </c>
      <c r="AT695" t="s">
        <v>80</v>
      </c>
      <c r="AU695">
        <v>21</v>
      </c>
      <c r="AV695">
        <v>21</v>
      </c>
      <c r="AW695" t="s">
        <v>80</v>
      </c>
      <c r="AX695" t="s">
        <v>80</v>
      </c>
      <c r="AY695">
        <v>27</v>
      </c>
      <c r="AZ695">
        <v>27</v>
      </c>
      <c r="BA695" t="s">
        <v>80</v>
      </c>
      <c r="BB695" t="s">
        <v>80</v>
      </c>
      <c r="BC695" s="20">
        <f t="shared" si="119"/>
        <v>235</v>
      </c>
      <c r="BD695" s="20">
        <f t="shared" si="120"/>
        <v>235</v>
      </c>
      <c r="BG695">
        <v>18</v>
      </c>
      <c r="BH695">
        <v>18</v>
      </c>
      <c r="BI695" t="s">
        <v>80</v>
      </c>
      <c r="BJ695" t="s">
        <v>80</v>
      </c>
      <c r="BK695">
        <v>19</v>
      </c>
      <c r="BL695">
        <v>19</v>
      </c>
      <c r="BM695" t="s">
        <v>80</v>
      </c>
      <c r="BN695" t="s">
        <v>80</v>
      </c>
      <c r="BO695">
        <v>24</v>
      </c>
      <c r="BP695">
        <v>24</v>
      </c>
      <c r="BQ695" t="s">
        <v>80</v>
      </c>
      <c r="BR695" t="s">
        <v>80</v>
      </c>
      <c r="BS695">
        <v>27</v>
      </c>
      <c r="BT695">
        <v>27</v>
      </c>
      <c r="BU695" t="s">
        <v>80</v>
      </c>
      <c r="BV695" t="s">
        <v>80</v>
      </c>
      <c r="BW695">
        <v>21</v>
      </c>
      <c r="BX695">
        <v>21</v>
      </c>
      <c r="BY695" t="s">
        <v>80</v>
      </c>
      <c r="BZ695" t="s">
        <v>80</v>
      </c>
      <c r="CA695" s="20">
        <f t="shared" si="121"/>
        <v>109</v>
      </c>
      <c r="CB695" s="20">
        <f t="shared" si="122"/>
        <v>109</v>
      </c>
      <c r="CE695">
        <f t="shared" si="123"/>
        <v>344</v>
      </c>
      <c r="CF695">
        <f t="shared" si="124"/>
        <v>344</v>
      </c>
      <c r="CG695">
        <f t="shared" si="125"/>
        <v>0</v>
      </c>
      <c r="CH695">
        <f t="shared" si="126"/>
        <v>0</v>
      </c>
    </row>
    <row r="696" spans="1:86" hidden="1" x14ac:dyDescent="0.25">
      <c r="A696" t="s">
        <v>930</v>
      </c>
      <c r="B696" t="s">
        <v>931</v>
      </c>
      <c r="C696" t="s">
        <v>100</v>
      </c>
      <c r="D696" t="s">
        <v>101</v>
      </c>
      <c r="E696" t="s">
        <v>932</v>
      </c>
      <c r="F696" t="s">
        <v>86</v>
      </c>
      <c r="G696">
        <v>48</v>
      </c>
      <c r="H696">
        <v>36</v>
      </c>
      <c r="I696" t="s">
        <v>80</v>
      </c>
      <c r="J696" t="s">
        <v>80</v>
      </c>
      <c r="K696">
        <v>48</v>
      </c>
      <c r="L696">
        <v>54</v>
      </c>
      <c r="M696" t="s">
        <v>80</v>
      </c>
      <c r="N696" t="s">
        <v>80</v>
      </c>
      <c r="O696">
        <v>31</v>
      </c>
      <c r="P696">
        <v>35</v>
      </c>
      <c r="Q696" t="s">
        <v>80</v>
      </c>
      <c r="R696" t="s">
        <v>80</v>
      </c>
      <c r="S696">
        <v>43</v>
      </c>
      <c r="T696">
        <v>43</v>
      </c>
      <c r="U696" t="s">
        <v>80</v>
      </c>
      <c r="V696" t="s">
        <v>80</v>
      </c>
      <c r="W696">
        <v>39</v>
      </c>
      <c r="X696">
        <v>40</v>
      </c>
      <c r="Y696" t="s">
        <v>80</v>
      </c>
      <c r="Z696">
        <v>1</v>
      </c>
      <c r="AA696">
        <v>37</v>
      </c>
      <c r="AB696">
        <v>34</v>
      </c>
      <c r="AC696" t="s">
        <v>80</v>
      </c>
      <c r="AD696" t="s">
        <v>80</v>
      </c>
      <c r="AE696">
        <v>41</v>
      </c>
      <c r="AF696">
        <v>42</v>
      </c>
      <c r="AG696" t="s">
        <v>80</v>
      </c>
      <c r="AH696" t="s">
        <v>80</v>
      </c>
      <c r="AI696">
        <v>20</v>
      </c>
      <c r="AJ696">
        <v>22</v>
      </c>
      <c r="AK696" t="s">
        <v>80</v>
      </c>
      <c r="AL696" t="s">
        <v>80</v>
      </c>
      <c r="AM696">
        <v>25</v>
      </c>
      <c r="AN696">
        <v>25</v>
      </c>
      <c r="AO696" t="s">
        <v>80</v>
      </c>
      <c r="AP696" t="s">
        <v>80</v>
      </c>
      <c r="AQ696">
        <v>41</v>
      </c>
      <c r="AR696">
        <v>39</v>
      </c>
      <c r="AS696" t="s">
        <v>80</v>
      </c>
      <c r="AT696">
        <v>1</v>
      </c>
      <c r="AU696">
        <v>36</v>
      </c>
      <c r="AV696">
        <v>37</v>
      </c>
      <c r="AW696" t="s">
        <v>80</v>
      </c>
      <c r="AX696">
        <v>1</v>
      </c>
      <c r="AY696">
        <v>31</v>
      </c>
      <c r="AZ696">
        <v>33</v>
      </c>
      <c r="BA696" t="s">
        <v>80</v>
      </c>
      <c r="BB696" t="s">
        <v>80</v>
      </c>
      <c r="BC696" s="20">
        <f t="shared" si="119"/>
        <v>440</v>
      </c>
      <c r="BD696" s="20">
        <f t="shared" si="120"/>
        <v>440</v>
      </c>
      <c r="BG696">
        <v>27</v>
      </c>
      <c r="BH696">
        <v>20</v>
      </c>
      <c r="BI696" t="s">
        <v>80</v>
      </c>
      <c r="BJ696" t="s">
        <v>80</v>
      </c>
      <c r="BK696">
        <v>48</v>
      </c>
      <c r="BL696">
        <v>50</v>
      </c>
      <c r="BM696" t="s">
        <v>80</v>
      </c>
      <c r="BN696" t="s">
        <v>80</v>
      </c>
      <c r="BO696">
        <v>40</v>
      </c>
      <c r="BP696">
        <v>43</v>
      </c>
      <c r="BQ696" t="s">
        <v>80</v>
      </c>
      <c r="BR696" t="s">
        <v>80</v>
      </c>
      <c r="BS696">
        <v>33</v>
      </c>
      <c r="BT696">
        <v>35</v>
      </c>
      <c r="BU696" t="s">
        <v>80</v>
      </c>
      <c r="BV696" t="s">
        <v>80</v>
      </c>
      <c r="BW696">
        <v>44</v>
      </c>
      <c r="BX696">
        <v>44</v>
      </c>
      <c r="BY696" t="s">
        <v>80</v>
      </c>
      <c r="BZ696" t="s">
        <v>80</v>
      </c>
      <c r="CA696" s="20">
        <f t="shared" si="121"/>
        <v>192</v>
      </c>
      <c r="CB696" s="20">
        <f t="shared" si="122"/>
        <v>192</v>
      </c>
      <c r="CE696">
        <f t="shared" si="123"/>
        <v>632</v>
      </c>
      <c r="CF696">
        <f t="shared" si="124"/>
        <v>632</v>
      </c>
      <c r="CG696">
        <f t="shared" si="125"/>
        <v>0</v>
      </c>
      <c r="CH696">
        <f t="shared" si="126"/>
        <v>0</v>
      </c>
    </row>
    <row r="697" spans="1:86" hidden="1" x14ac:dyDescent="0.25">
      <c r="A697" t="s">
        <v>933</v>
      </c>
      <c r="B697" t="s">
        <v>934</v>
      </c>
      <c r="C697" t="s">
        <v>106</v>
      </c>
      <c r="D697" t="s">
        <v>107</v>
      </c>
      <c r="E697" t="s">
        <v>935</v>
      </c>
      <c r="F697" t="s">
        <v>92</v>
      </c>
      <c r="G697">
        <v>155</v>
      </c>
      <c r="H697">
        <v>155</v>
      </c>
      <c r="I697" t="s">
        <v>80</v>
      </c>
      <c r="J697" t="s">
        <v>80</v>
      </c>
      <c r="K697">
        <v>135</v>
      </c>
      <c r="L697">
        <v>135</v>
      </c>
      <c r="M697" t="s">
        <v>80</v>
      </c>
      <c r="N697" t="s">
        <v>80</v>
      </c>
      <c r="O697">
        <v>161</v>
      </c>
      <c r="P697">
        <v>161</v>
      </c>
      <c r="Q697" t="s">
        <v>80</v>
      </c>
      <c r="R697" t="s">
        <v>80</v>
      </c>
      <c r="S697">
        <v>129</v>
      </c>
      <c r="T697">
        <v>129</v>
      </c>
      <c r="U697" t="s">
        <v>80</v>
      </c>
      <c r="V697" t="s">
        <v>80</v>
      </c>
      <c r="W697">
        <v>126</v>
      </c>
      <c r="X697">
        <v>126</v>
      </c>
      <c r="Y697" t="s">
        <v>80</v>
      </c>
      <c r="Z697" t="s">
        <v>80</v>
      </c>
      <c r="AA697">
        <v>90</v>
      </c>
      <c r="AB697">
        <v>90</v>
      </c>
      <c r="AC697" t="s">
        <v>80</v>
      </c>
      <c r="AD697" t="s">
        <v>80</v>
      </c>
      <c r="AE697">
        <v>135</v>
      </c>
      <c r="AF697">
        <v>135</v>
      </c>
      <c r="AG697" t="s">
        <v>80</v>
      </c>
      <c r="AH697" t="s">
        <v>80</v>
      </c>
      <c r="AI697">
        <v>153</v>
      </c>
      <c r="AJ697">
        <v>153</v>
      </c>
      <c r="AK697" t="s">
        <v>80</v>
      </c>
      <c r="AL697" t="s">
        <v>80</v>
      </c>
      <c r="AM697">
        <v>121</v>
      </c>
      <c r="AN697">
        <v>121</v>
      </c>
      <c r="AO697" t="s">
        <v>80</v>
      </c>
      <c r="AP697" t="s">
        <v>80</v>
      </c>
      <c r="AQ697">
        <v>144</v>
      </c>
      <c r="AR697">
        <v>144</v>
      </c>
      <c r="AS697" t="s">
        <v>80</v>
      </c>
      <c r="AT697" t="s">
        <v>80</v>
      </c>
      <c r="AU697">
        <v>168</v>
      </c>
      <c r="AV697">
        <v>168</v>
      </c>
      <c r="AW697" t="s">
        <v>80</v>
      </c>
      <c r="AX697" t="s">
        <v>80</v>
      </c>
      <c r="AY697">
        <v>263</v>
      </c>
      <c r="AZ697">
        <v>258</v>
      </c>
      <c r="BA697" t="s">
        <v>80</v>
      </c>
      <c r="BB697" t="s">
        <v>80</v>
      </c>
      <c r="BC697" s="20">
        <f t="shared" si="119"/>
        <v>1780</v>
      </c>
      <c r="BD697" s="20">
        <f t="shared" si="120"/>
        <v>1775</v>
      </c>
      <c r="BG697">
        <v>226</v>
      </c>
      <c r="BH697">
        <v>230</v>
      </c>
      <c r="BI697" t="s">
        <v>80</v>
      </c>
      <c r="BJ697" t="s">
        <v>80</v>
      </c>
      <c r="BK697">
        <v>114</v>
      </c>
      <c r="BL697">
        <v>115</v>
      </c>
      <c r="BM697" t="s">
        <v>80</v>
      </c>
      <c r="BN697" t="s">
        <v>80</v>
      </c>
      <c r="BO697">
        <v>137</v>
      </c>
      <c r="BP697">
        <v>136</v>
      </c>
      <c r="BQ697" t="s">
        <v>80</v>
      </c>
      <c r="BR697" t="s">
        <v>80</v>
      </c>
      <c r="BS697">
        <v>142</v>
      </c>
      <c r="BT697">
        <v>142</v>
      </c>
      <c r="BU697" t="s">
        <v>80</v>
      </c>
      <c r="BV697" t="s">
        <v>80</v>
      </c>
      <c r="BW697">
        <v>85</v>
      </c>
      <c r="BX697">
        <v>86</v>
      </c>
      <c r="BY697" t="s">
        <v>80</v>
      </c>
      <c r="BZ697" t="s">
        <v>80</v>
      </c>
      <c r="CA697" s="20">
        <f t="shared" si="121"/>
        <v>704</v>
      </c>
      <c r="CB697" s="20">
        <f t="shared" si="122"/>
        <v>709</v>
      </c>
      <c r="CE697">
        <f t="shared" si="123"/>
        <v>2484</v>
      </c>
      <c r="CF697">
        <f t="shared" si="124"/>
        <v>2484</v>
      </c>
      <c r="CG697">
        <f t="shared" si="125"/>
        <v>0</v>
      </c>
      <c r="CH697">
        <f t="shared" si="126"/>
        <v>0</v>
      </c>
    </row>
    <row r="698" spans="1:86" hidden="1" x14ac:dyDescent="0.25">
      <c r="A698" t="s">
        <v>933</v>
      </c>
      <c r="B698" t="s">
        <v>934</v>
      </c>
      <c r="C698" t="s">
        <v>106</v>
      </c>
      <c r="D698" t="s">
        <v>107</v>
      </c>
      <c r="E698" t="s">
        <v>935</v>
      </c>
      <c r="F698" t="s">
        <v>86</v>
      </c>
      <c r="G698">
        <v>12</v>
      </c>
      <c r="H698">
        <v>10</v>
      </c>
      <c r="I698" t="s">
        <v>80</v>
      </c>
      <c r="J698" t="s">
        <v>80</v>
      </c>
      <c r="K698">
        <v>14</v>
      </c>
      <c r="L698">
        <v>13</v>
      </c>
      <c r="M698" t="s">
        <v>80</v>
      </c>
      <c r="N698" t="s">
        <v>80</v>
      </c>
      <c r="O698">
        <v>20</v>
      </c>
      <c r="P698">
        <v>21</v>
      </c>
      <c r="Q698" t="s">
        <v>80</v>
      </c>
      <c r="R698" t="s">
        <v>80</v>
      </c>
      <c r="S698">
        <v>16</v>
      </c>
      <c r="T698">
        <v>15</v>
      </c>
      <c r="U698" t="s">
        <v>80</v>
      </c>
      <c r="V698" t="s">
        <v>80</v>
      </c>
      <c r="W698">
        <v>10</v>
      </c>
      <c r="X698">
        <v>12</v>
      </c>
      <c r="Y698" t="s">
        <v>80</v>
      </c>
      <c r="Z698" t="s">
        <v>80</v>
      </c>
      <c r="AA698">
        <v>18</v>
      </c>
      <c r="AB698">
        <v>18</v>
      </c>
      <c r="AC698" t="s">
        <v>80</v>
      </c>
      <c r="AD698" t="s">
        <v>80</v>
      </c>
      <c r="AE698">
        <v>21</v>
      </c>
      <c r="AF698">
        <v>17</v>
      </c>
      <c r="AG698" t="s">
        <v>80</v>
      </c>
      <c r="AH698" t="s">
        <v>80</v>
      </c>
      <c r="AI698">
        <v>9</v>
      </c>
      <c r="AJ698">
        <v>14</v>
      </c>
      <c r="AK698" t="s">
        <v>80</v>
      </c>
      <c r="AL698" t="s">
        <v>80</v>
      </c>
      <c r="AM698">
        <v>8</v>
      </c>
      <c r="AN698">
        <v>6</v>
      </c>
      <c r="AO698" t="s">
        <v>80</v>
      </c>
      <c r="AP698" t="s">
        <v>80</v>
      </c>
      <c r="AQ698">
        <v>23</v>
      </c>
      <c r="AR698">
        <v>21</v>
      </c>
      <c r="AS698" t="s">
        <v>80</v>
      </c>
      <c r="AT698" t="s">
        <v>80</v>
      </c>
      <c r="AU698">
        <v>17</v>
      </c>
      <c r="AV698">
        <v>20</v>
      </c>
      <c r="AW698" t="s">
        <v>80</v>
      </c>
      <c r="AX698" t="s">
        <v>80</v>
      </c>
      <c r="AY698">
        <v>16</v>
      </c>
      <c r="AZ698">
        <v>15</v>
      </c>
      <c r="BA698" t="s">
        <v>80</v>
      </c>
      <c r="BB698" t="s">
        <v>80</v>
      </c>
      <c r="BC698" s="20">
        <f t="shared" si="119"/>
        <v>184</v>
      </c>
      <c r="BD698" s="20">
        <f t="shared" si="120"/>
        <v>182</v>
      </c>
      <c r="BG698">
        <v>4</v>
      </c>
      <c r="BH698">
        <v>5</v>
      </c>
      <c r="BI698" t="s">
        <v>80</v>
      </c>
      <c r="BJ698" t="s">
        <v>80</v>
      </c>
      <c r="BK698">
        <v>15</v>
      </c>
      <c r="BL698">
        <v>11</v>
      </c>
      <c r="BM698" t="s">
        <v>80</v>
      </c>
      <c r="BN698" t="s">
        <v>80</v>
      </c>
      <c r="BO698">
        <v>14</v>
      </c>
      <c r="BP698">
        <v>19</v>
      </c>
      <c r="BQ698" t="s">
        <v>80</v>
      </c>
      <c r="BR698" t="s">
        <v>80</v>
      </c>
      <c r="BS698">
        <v>12</v>
      </c>
      <c r="BT698">
        <v>10</v>
      </c>
      <c r="BU698" t="s">
        <v>80</v>
      </c>
      <c r="BV698" t="s">
        <v>80</v>
      </c>
      <c r="BW698">
        <v>7</v>
      </c>
      <c r="BX698">
        <v>9</v>
      </c>
      <c r="BY698" t="s">
        <v>80</v>
      </c>
      <c r="BZ698" t="s">
        <v>80</v>
      </c>
      <c r="CA698" s="20">
        <f t="shared" si="121"/>
        <v>52</v>
      </c>
      <c r="CB698" s="20">
        <f t="shared" si="122"/>
        <v>54</v>
      </c>
      <c r="CE698">
        <f t="shared" si="123"/>
        <v>236</v>
      </c>
      <c r="CF698">
        <f t="shared" si="124"/>
        <v>236</v>
      </c>
      <c r="CG698">
        <f t="shared" si="125"/>
        <v>0</v>
      </c>
      <c r="CH698">
        <f t="shared" si="126"/>
        <v>0</v>
      </c>
    </row>
    <row r="699" spans="1:86" hidden="1" x14ac:dyDescent="0.25">
      <c r="A699" t="s">
        <v>933</v>
      </c>
      <c r="B699" t="s">
        <v>934</v>
      </c>
      <c r="C699" t="s">
        <v>106</v>
      </c>
      <c r="D699" t="s">
        <v>107</v>
      </c>
      <c r="E699" t="s">
        <v>935</v>
      </c>
      <c r="F699" t="s">
        <v>184</v>
      </c>
      <c r="G699" t="s">
        <v>80</v>
      </c>
      <c r="H699" t="s">
        <v>80</v>
      </c>
      <c r="I699" t="s">
        <v>80</v>
      </c>
      <c r="J699" t="s">
        <v>80</v>
      </c>
      <c r="K699" t="s">
        <v>80</v>
      </c>
      <c r="L699" t="s">
        <v>80</v>
      </c>
      <c r="M699" t="s">
        <v>80</v>
      </c>
      <c r="N699" t="s">
        <v>80</v>
      </c>
      <c r="O699" t="s">
        <v>80</v>
      </c>
      <c r="P699" t="s">
        <v>80</v>
      </c>
      <c r="Q699" t="s">
        <v>80</v>
      </c>
      <c r="R699" t="s">
        <v>80</v>
      </c>
      <c r="S699" t="s">
        <v>80</v>
      </c>
      <c r="T699" t="s">
        <v>80</v>
      </c>
      <c r="U699" t="s">
        <v>80</v>
      </c>
      <c r="V699" t="s">
        <v>80</v>
      </c>
      <c r="W699" t="s">
        <v>80</v>
      </c>
      <c r="X699" t="s">
        <v>80</v>
      </c>
      <c r="Y699" t="s">
        <v>80</v>
      </c>
      <c r="Z699" t="s">
        <v>80</v>
      </c>
      <c r="AA699" t="s">
        <v>80</v>
      </c>
      <c r="AB699" t="s">
        <v>80</v>
      </c>
      <c r="AC699" t="s">
        <v>80</v>
      </c>
      <c r="AD699" t="s">
        <v>80</v>
      </c>
      <c r="AE699" t="s">
        <v>80</v>
      </c>
      <c r="AF699" t="s">
        <v>80</v>
      </c>
      <c r="AG699" t="s">
        <v>80</v>
      </c>
      <c r="AH699" t="s">
        <v>80</v>
      </c>
      <c r="AI699" t="s">
        <v>80</v>
      </c>
      <c r="AJ699" t="s">
        <v>80</v>
      </c>
      <c r="AK699" t="s">
        <v>80</v>
      </c>
      <c r="AL699" t="s">
        <v>80</v>
      </c>
      <c r="AM699" t="s">
        <v>80</v>
      </c>
      <c r="AN699" t="s">
        <v>80</v>
      </c>
      <c r="AO699" t="s">
        <v>80</v>
      </c>
      <c r="AP699" t="s">
        <v>80</v>
      </c>
      <c r="AQ699" t="s">
        <v>80</v>
      </c>
      <c r="AR699" t="s">
        <v>80</v>
      </c>
      <c r="AS699" t="s">
        <v>80</v>
      </c>
      <c r="AT699" t="s">
        <v>80</v>
      </c>
      <c r="AU699">
        <v>5</v>
      </c>
      <c r="AV699" t="s">
        <v>80</v>
      </c>
      <c r="AW699" t="s">
        <v>80</v>
      </c>
      <c r="AX699" t="s">
        <v>80</v>
      </c>
      <c r="AY699">
        <v>49</v>
      </c>
      <c r="AZ699">
        <v>45</v>
      </c>
      <c r="BA699" t="s">
        <v>80</v>
      </c>
      <c r="BB699" t="s">
        <v>80</v>
      </c>
      <c r="BG699">
        <v>56</v>
      </c>
      <c r="BH699">
        <v>54</v>
      </c>
      <c r="BI699" t="s">
        <v>80</v>
      </c>
      <c r="BJ699" t="s">
        <v>80</v>
      </c>
      <c r="BK699">
        <v>46</v>
      </c>
      <c r="BL699">
        <v>52</v>
      </c>
      <c r="BM699" t="s">
        <v>80</v>
      </c>
      <c r="BN699">
        <v>1</v>
      </c>
      <c r="BO699">
        <v>40</v>
      </c>
      <c r="BP699">
        <v>39</v>
      </c>
      <c r="BQ699">
        <v>1</v>
      </c>
      <c r="BR699" t="s">
        <v>80</v>
      </c>
      <c r="BS699">
        <v>28</v>
      </c>
      <c r="BT699">
        <v>34</v>
      </c>
      <c r="BU699">
        <v>1</v>
      </c>
      <c r="BV699" t="s">
        <v>80</v>
      </c>
      <c r="BW699">
        <v>26</v>
      </c>
      <c r="BX699">
        <v>26</v>
      </c>
      <c r="BY699">
        <v>1</v>
      </c>
      <c r="BZ699" t="s">
        <v>80</v>
      </c>
      <c r="CA699" s="20">
        <f t="shared" si="121"/>
        <v>196</v>
      </c>
      <c r="CB699" s="20">
        <f t="shared" si="122"/>
        <v>205</v>
      </c>
      <c r="CE699">
        <f t="shared" si="123"/>
        <v>196</v>
      </c>
      <c r="CF699">
        <f t="shared" si="124"/>
        <v>205</v>
      </c>
      <c r="CG699">
        <f t="shared" si="125"/>
        <v>0</v>
      </c>
      <c r="CH699">
        <f t="shared" si="126"/>
        <v>0</v>
      </c>
    </row>
    <row r="700" spans="1:86" hidden="1" x14ac:dyDescent="0.25">
      <c r="A700" t="s">
        <v>933</v>
      </c>
      <c r="B700" t="s">
        <v>934</v>
      </c>
      <c r="C700" t="s">
        <v>106</v>
      </c>
      <c r="D700" t="s">
        <v>107</v>
      </c>
      <c r="E700" t="s">
        <v>935</v>
      </c>
      <c r="F700" t="s">
        <v>79</v>
      </c>
      <c r="G700">
        <v>13</v>
      </c>
      <c r="H700">
        <v>14</v>
      </c>
      <c r="I700" t="s">
        <v>80</v>
      </c>
      <c r="J700" t="s">
        <v>80</v>
      </c>
      <c r="K700">
        <v>14</v>
      </c>
      <c r="L700">
        <v>11</v>
      </c>
      <c r="M700" t="s">
        <v>80</v>
      </c>
      <c r="N700" t="s">
        <v>80</v>
      </c>
      <c r="O700">
        <v>14</v>
      </c>
      <c r="P700">
        <v>14</v>
      </c>
      <c r="Q700" t="s">
        <v>80</v>
      </c>
      <c r="R700" t="s">
        <v>80</v>
      </c>
      <c r="S700">
        <v>10</v>
      </c>
      <c r="T700">
        <v>11</v>
      </c>
      <c r="U700" t="s">
        <v>80</v>
      </c>
      <c r="V700" t="s">
        <v>80</v>
      </c>
      <c r="W700">
        <v>15</v>
      </c>
      <c r="X700">
        <v>11</v>
      </c>
      <c r="Y700" t="s">
        <v>80</v>
      </c>
      <c r="Z700" t="s">
        <v>80</v>
      </c>
      <c r="AA700">
        <v>14</v>
      </c>
      <c r="AB700">
        <v>18</v>
      </c>
      <c r="AC700" t="s">
        <v>80</v>
      </c>
      <c r="AD700" t="s">
        <v>80</v>
      </c>
      <c r="AE700">
        <v>11</v>
      </c>
      <c r="AF700">
        <v>8</v>
      </c>
      <c r="AG700" t="s">
        <v>80</v>
      </c>
      <c r="AH700" t="s">
        <v>80</v>
      </c>
      <c r="AI700">
        <v>17</v>
      </c>
      <c r="AJ700">
        <v>12</v>
      </c>
      <c r="AK700" t="s">
        <v>80</v>
      </c>
      <c r="AL700" t="s">
        <v>80</v>
      </c>
      <c r="AM700">
        <v>9</v>
      </c>
      <c r="AN700">
        <v>16</v>
      </c>
      <c r="AO700" t="s">
        <v>80</v>
      </c>
      <c r="AP700" t="s">
        <v>80</v>
      </c>
      <c r="AQ700">
        <v>12</v>
      </c>
      <c r="AR700">
        <v>12</v>
      </c>
      <c r="AS700" t="s">
        <v>80</v>
      </c>
      <c r="AT700" t="s">
        <v>80</v>
      </c>
      <c r="AU700">
        <v>13</v>
      </c>
      <c r="AV700">
        <v>15</v>
      </c>
      <c r="AW700" t="s">
        <v>80</v>
      </c>
      <c r="AX700" t="s">
        <v>80</v>
      </c>
      <c r="AY700">
        <v>14</v>
      </c>
      <c r="AZ700">
        <v>16</v>
      </c>
      <c r="BA700" t="s">
        <v>80</v>
      </c>
      <c r="BB700" t="s">
        <v>80</v>
      </c>
      <c r="BC700" s="20">
        <f t="shared" si="119"/>
        <v>156</v>
      </c>
      <c r="BD700" s="20">
        <f t="shared" si="120"/>
        <v>158</v>
      </c>
      <c r="BG700">
        <v>12</v>
      </c>
      <c r="BH700">
        <v>10</v>
      </c>
      <c r="BI700" t="s">
        <v>80</v>
      </c>
      <c r="BJ700" t="s">
        <v>80</v>
      </c>
      <c r="BK700">
        <v>16</v>
      </c>
      <c r="BL700">
        <v>14</v>
      </c>
      <c r="BM700" t="s">
        <v>80</v>
      </c>
      <c r="BN700" t="s">
        <v>80</v>
      </c>
      <c r="BO700">
        <v>17</v>
      </c>
      <c r="BP700">
        <v>19</v>
      </c>
      <c r="BQ700" t="s">
        <v>80</v>
      </c>
      <c r="BR700" t="s">
        <v>80</v>
      </c>
      <c r="BS700">
        <v>14</v>
      </c>
      <c r="BT700">
        <v>12</v>
      </c>
      <c r="BU700" t="s">
        <v>80</v>
      </c>
      <c r="BV700" t="s">
        <v>80</v>
      </c>
      <c r="BW700">
        <v>20</v>
      </c>
      <c r="BX700">
        <v>24</v>
      </c>
      <c r="BY700" t="s">
        <v>80</v>
      </c>
      <c r="BZ700" t="s">
        <v>80</v>
      </c>
      <c r="CA700" s="20">
        <f t="shared" si="121"/>
        <v>79</v>
      </c>
      <c r="CB700" s="20">
        <f t="shared" si="122"/>
        <v>79</v>
      </c>
      <c r="CE700">
        <f t="shared" si="123"/>
        <v>235</v>
      </c>
      <c r="CF700">
        <f t="shared" si="124"/>
        <v>237</v>
      </c>
      <c r="CG700">
        <f t="shared" si="125"/>
        <v>0</v>
      </c>
      <c r="CH700">
        <f t="shared" si="126"/>
        <v>0</v>
      </c>
    </row>
    <row r="701" spans="1:86" hidden="1" x14ac:dyDescent="0.25">
      <c r="A701" t="s">
        <v>936</v>
      </c>
      <c r="B701" t="s">
        <v>937</v>
      </c>
      <c r="C701" t="s">
        <v>106</v>
      </c>
      <c r="D701" t="s">
        <v>107</v>
      </c>
      <c r="E701" t="s">
        <v>938</v>
      </c>
      <c r="F701" t="s">
        <v>92</v>
      </c>
      <c r="G701">
        <v>186</v>
      </c>
      <c r="H701">
        <v>190</v>
      </c>
      <c r="I701" t="s">
        <v>80</v>
      </c>
      <c r="J701" t="s">
        <v>80</v>
      </c>
      <c r="K701">
        <v>167</v>
      </c>
      <c r="L701">
        <v>167</v>
      </c>
      <c r="M701" t="s">
        <v>80</v>
      </c>
      <c r="N701" t="s">
        <v>80</v>
      </c>
      <c r="O701">
        <v>183</v>
      </c>
      <c r="P701">
        <v>182</v>
      </c>
      <c r="Q701" t="s">
        <v>80</v>
      </c>
      <c r="R701" t="s">
        <v>80</v>
      </c>
      <c r="S701">
        <v>160</v>
      </c>
      <c r="T701">
        <v>160</v>
      </c>
      <c r="U701" t="s">
        <v>80</v>
      </c>
      <c r="V701" t="s">
        <v>80</v>
      </c>
      <c r="W701">
        <v>206</v>
      </c>
      <c r="X701">
        <v>206</v>
      </c>
      <c r="Y701" t="s">
        <v>80</v>
      </c>
      <c r="Z701" t="s">
        <v>80</v>
      </c>
      <c r="AA701">
        <v>199</v>
      </c>
      <c r="AB701">
        <v>198</v>
      </c>
      <c r="AC701" t="s">
        <v>80</v>
      </c>
      <c r="AD701" t="s">
        <v>80</v>
      </c>
      <c r="AE701">
        <v>216</v>
      </c>
      <c r="AF701">
        <v>215</v>
      </c>
      <c r="AG701" t="s">
        <v>80</v>
      </c>
      <c r="AH701" t="s">
        <v>80</v>
      </c>
      <c r="AI701">
        <v>214</v>
      </c>
      <c r="AJ701">
        <v>216</v>
      </c>
      <c r="AK701" t="s">
        <v>80</v>
      </c>
      <c r="AL701" t="s">
        <v>80</v>
      </c>
      <c r="AM701">
        <v>200</v>
      </c>
      <c r="AN701">
        <v>201</v>
      </c>
      <c r="AO701" t="s">
        <v>80</v>
      </c>
      <c r="AP701" t="s">
        <v>80</v>
      </c>
      <c r="AQ701">
        <v>153</v>
      </c>
      <c r="AR701">
        <v>152</v>
      </c>
      <c r="AS701" t="s">
        <v>80</v>
      </c>
      <c r="AT701" t="s">
        <v>80</v>
      </c>
      <c r="AU701">
        <v>166</v>
      </c>
      <c r="AV701">
        <v>167</v>
      </c>
      <c r="AW701" t="s">
        <v>80</v>
      </c>
      <c r="AX701" t="s">
        <v>80</v>
      </c>
      <c r="AY701">
        <v>177</v>
      </c>
      <c r="AZ701">
        <v>176</v>
      </c>
      <c r="BA701" t="s">
        <v>80</v>
      </c>
      <c r="BB701" t="s">
        <v>80</v>
      </c>
      <c r="BC701" s="20">
        <f t="shared" si="119"/>
        <v>2227</v>
      </c>
      <c r="BD701" s="20">
        <f t="shared" si="120"/>
        <v>2230</v>
      </c>
      <c r="BG701">
        <v>189</v>
      </c>
      <c r="BH701">
        <v>190</v>
      </c>
      <c r="BI701" t="s">
        <v>80</v>
      </c>
      <c r="BJ701" t="s">
        <v>80</v>
      </c>
      <c r="BK701">
        <v>160</v>
      </c>
      <c r="BL701">
        <v>157</v>
      </c>
      <c r="BM701" t="s">
        <v>80</v>
      </c>
      <c r="BN701" t="s">
        <v>80</v>
      </c>
      <c r="BO701">
        <v>132</v>
      </c>
      <c r="BP701">
        <v>134</v>
      </c>
      <c r="BQ701" t="s">
        <v>80</v>
      </c>
      <c r="BR701" t="s">
        <v>80</v>
      </c>
      <c r="BS701">
        <v>134</v>
      </c>
      <c r="BT701">
        <v>134</v>
      </c>
      <c r="BU701" t="s">
        <v>80</v>
      </c>
      <c r="BV701" t="s">
        <v>80</v>
      </c>
      <c r="BW701">
        <v>175</v>
      </c>
      <c r="BX701">
        <v>176</v>
      </c>
      <c r="BY701" t="s">
        <v>80</v>
      </c>
      <c r="BZ701" t="s">
        <v>80</v>
      </c>
      <c r="CA701" s="20">
        <f t="shared" si="121"/>
        <v>790</v>
      </c>
      <c r="CB701" s="20">
        <f t="shared" si="122"/>
        <v>791</v>
      </c>
      <c r="CE701">
        <f t="shared" si="123"/>
        <v>3017</v>
      </c>
      <c r="CF701">
        <f t="shared" si="124"/>
        <v>3021</v>
      </c>
      <c r="CG701">
        <f t="shared" si="125"/>
        <v>0</v>
      </c>
      <c r="CH701">
        <f t="shared" si="126"/>
        <v>0</v>
      </c>
    </row>
    <row r="702" spans="1:86" hidden="1" x14ac:dyDescent="0.25">
      <c r="A702" t="s">
        <v>742</v>
      </c>
      <c r="B702" t="s">
        <v>743</v>
      </c>
      <c r="C702" t="s">
        <v>83</v>
      </c>
      <c r="D702" t="s">
        <v>140</v>
      </c>
      <c r="E702" t="s">
        <v>744</v>
      </c>
      <c r="F702" t="s">
        <v>109</v>
      </c>
      <c r="G702">
        <v>361</v>
      </c>
      <c r="H702">
        <v>342</v>
      </c>
      <c r="I702">
        <v>12</v>
      </c>
      <c r="J702">
        <v>17</v>
      </c>
      <c r="K702">
        <v>262</v>
      </c>
      <c r="L702">
        <v>271</v>
      </c>
      <c r="M702">
        <v>13</v>
      </c>
      <c r="N702">
        <v>20</v>
      </c>
      <c r="O702">
        <v>280</v>
      </c>
      <c r="P702">
        <v>285</v>
      </c>
      <c r="Q702">
        <v>22</v>
      </c>
      <c r="R702">
        <v>14</v>
      </c>
      <c r="S702">
        <v>285</v>
      </c>
      <c r="T702">
        <v>281</v>
      </c>
      <c r="U702">
        <v>11</v>
      </c>
      <c r="V702">
        <v>18</v>
      </c>
      <c r="W702">
        <v>259</v>
      </c>
      <c r="X702">
        <v>256</v>
      </c>
      <c r="Y702">
        <v>7</v>
      </c>
      <c r="Z702">
        <v>14</v>
      </c>
      <c r="AA702">
        <v>245</v>
      </c>
      <c r="AB702">
        <v>247</v>
      </c>
      <c r="AC702">
        <v>13</v>
      </c>
      <c r="AD702">
        <v>12</v>
      </c>
      <c r="AE702">
        <v>242</v>
      </c>
      <c r="AF702">
        <v>254</v>
      </c>
      <c r="AG702">
        <v>17</v>
      </c>
      <c r="AH702">
        <v>15</v>
      </c>
      <c r="AI702">
        <v>259</v>
      </c>
      <c r="AJ702">
        <v>249</v>
      </c>
      <c r="AK702">
        <v>15</v>
      </c>
      <c r="AL702">
        <v>13</v>
      </c>
      <c r="AM702">
        <v>202</v>
      </c>
      <c r="AN702">
        <v>211</v>
      </c>
      <c r="AO702">
        <v>4</v>
      </c>
      <c r="AP702">
        <v>17</v>
      </c>
      <c r="AQ702">
        <v>258</v>
      </c>
      <c r="AR702">
        <v>248</v>
      </c>
      <c r="AS702">
        <v>18</v>
      </c>
      <c r="AT702">
        <v>15</v>
      </c>
      <c r="AU702">
        <v>273</v>
      </c>
      <c r="AV702">
        <v>263</v>
      </c>
      <c r="AW702">
        <v>23</v>
      </c>
      <c r="AX702">
        <v>17</v>
      </c>
      <c r="AY702">
        <v>273</v>
      </c>
      <c r="AZ702">
        <v>297</v>
      </c>
      <c r="BA702">
        <v>38</v>
      </c>
      <c r="BB702">
        <v>17</v>
      </c>
      <c r="BC702" s="20">
        <f t="shared" si="119"/>
        <v>3199</v>
      </c>
      <c r="BD702" s="20">
        <f t="shared" si="120"/>
        <v>3204</v>
      </c>
      <c r="BE702" s="20">
        <f t="shared" si="128"/>
        <v>193</v>
      </c>
      <c r="BF702" s="20">
        <f t="shared" si="130"/>
        <v>189</v>
      </c>
      <c r="BG702">
        <v>297</v>
      </c>
      <c r="BH702">
        <v>275</v>
      </c>
      <c r="BI702">
        <v>38</v>
      </c>
      <c r="BJ702">
        <v>14</v>
      </c>
      <c r="BK702">
        <v>256</v>
      </c>
      <c r="BL702">
        <v>251</v>
      </c>
      <c r="BM702">
        <v>29</v>
      </c>
      <c r="BN702">
        <v>7</v>
      </c>
      <c r="BO702">
        <v>248</v>
      </c>
      <c r="BP702">
        <v>264</v>
      </c>
      <c r="BQ702">
        <v>9</v>
      </c>
      <c r="BR702">
        <v>13</v>
      </c>
      <c r="BS702">
        <v>217</v>
      </c>
      <c r="BT702">
        <v>219</v>
      </c>
      <c r="BU702">
        <v>11</v>
      </c>
      <c r="BV702">
        <v>16</v>
      </c>
      <c r="BW702">
        <v>205</v>
      </c>
      <c r="BX702">
        <v>246</v>
      </c>
      <c r="BY702">
        <v>8</v>
      </c>
      <c r="BZ702">
        <v>17</v>
      </c>
      <c r="CA702" s="20">
        <f t="shared" si="121"/>
        <v>1223</v>
      </c>
      <c r="CB702" s="20">
        <f t="shared" si="122"/>
        <v>1255</v>
      </c>
      <c r="CC702" s="20">
        <f t="shared" si="127"/>
        <v>95</v>
      </c>
      <c r="CD702" s="20">
        <f t="shared" si="129"/>
        <v>67</v>
      </c>
      <c r="CE702">
        <f t="shared" si="123"/>
        <v>4422</v>
      </c>
      <c r="CF702">
        <f t="shared" si="124"/>
        <v>4459</v>
      </c>
      <c r="CG702">
        <f t="shared" si="125"/>
        <v>288</v>
      </c>
      <c r="CH702">
        <f t="shared" si="126"/>
        <v>256</v>
      </c>
    </row>
    <row r="703" spans="1:86" hidden="1" x14ac:dyDescent="0.25">
      <c r="A703" t="s">
        <v>742</v>
      </c>
      <c r="B703" t="s">
        <v>743</v>
      </c>
      <c r="C703" t="s">
        <v>83</v>
      </c>
      <c r="D703" t="s">
        <v>140</v>
      </c>
      <c r="E703" t="s">
        <v>744</v>
      </c>
      <c r="F703" t="s">
        <v>103</v>
      </c>
      <c r="G703" t="s">
        <v>80</v>
      </c>
      <c r="H703" t="s">
        <v>80</v>
      </c>
      <c r="I703" t="s">
        <v>80</v>
      </c>
      <c r="J703" t="s">
        <v>80</v>
      </c>
      <c r="K703" t="s">
        <v>80</v>
      </c>
      <c r="L703" t="s">
        <v>80</v>
      </c>
      <c r="M703" t="s">
        <v>80</v>
      </c>
      <c r="N703" t="s">
        <v>80</v>
      </c>
      <c r="O703" t="s">
        <v>80</v>
      </c>
      <c r="P703" t="s">
        <v>80</v>
      </c>
      <c r="Q703" t="s">
        <v>80</v>
      </c>
      <c r="R703" t="s">
        <v>80</v>
      </c>
      <c r="S703" t="s">
        <v>80</v>
      </c>
      <c r="T703" t="s">
        <v>80</v>
      </c>
      <c r="U703" t="s">
        <v>80</v>
      </c>
      <c r="V703" t="s">
        <v>80</v>
      </c>
      <c r="W703" t="s">
        <v>80</v>
      </c>
      <c r="X703" t="s">
        <v>80</v>
      </c>
      <c r="Y703" t="s">
        <v>80</v>
      </c>
      <c r="Z703" t="s">
        <v>80</v>
      </c>
      <c r="AA703" t="s">
        <v>80</v>
      </c>
      <c r="AB703" t="s">
        <v>80</v>
      </c>
      <c r="AC703" t="s">
        <v>80</v>
      </c>
      <c r="AD703" t="s">
        <v>80</v>
      </c>
      <c r="AE703" t="s">
        <v>80</v>
      </c>
      <c r="AF703" t="s">
        <v>80</v>
      </c>
      <c r="AG703" t="s">
        <v>80</v>
      </c>
      <c r="AH703" t="s">
        <v>80</v>
      </c>
      <c r="AI703" t="s">
        <v>80</v>
      </c>
      <c r="AJ703" t="s">
        <v>80</v>
      </c>
      <c r="AK703" t="s">
        <v>80</v>
      </c>
      <c r="AL703" t="s">
        <v>80</v>
      </c>
      <c r="AM703" t="s">
        <v>80</v>
      </c>
      <c r="AN703" t="s">
        <v>80</v>
      </c>
      <c r="AO703" t="s">
        <v>80</v>
      </c>
      <c r="AP703" t="s">
        <v>80</v>
      </c>
      <c r="AQ703">
        <v>1</v>
      </c>
      <c r="AR703">
        <v>1</v>
      </c>
      <c r="AS703" t="s">
        <v>80</v>
      </c>
      <c r="AT703" t="s">
        <v>80</v>
      </c>
      <c r="AU703">
        <v>1</v>
      </c>
      <c r="AV703" t="s">
        <v>80</v>
      </c>
      <c r="AW703" t="s">
        <v>80</v>
      </c>
      <c r="AX703" t="s">
        <v>80</v>
      </c>
      <c r="AY703" t="s">
        <v>80</v>
      </c>
      <c r="AZ703">
        <v>1</v>
      </c>
      <c r="BA703" t="s">
        <v>80</v>
      </c>
      <c r="BB703" t="s">
        <v>80</v>
      </c>
      <c r="BG703" t="s">
        <v>80</v>
      </c>
      <c r="BH703" t="s">
        <v>80</v>
      </c>
      <c r="BI703" t="s">
        <v>80</v>
      </c>
      <c r="BJ703" t="s">
        <v>80</v>
      </c>
      <c r="BK703">
        <v>1</v>
      </c>
      <c r="BL703">
        <v>1</v>
      </c>
      <c r="BM703" t="s">
        <v>80</v>
      </c>
      <c r="BN703" t="s">
        <v>80</v>
      </c>
      <c r="BO703" t="s">
        <v>80</v>
      </c>
      <c r="BP703" t="s">
        <v>80</v>
      </c>
      <c r="BQ703" t="s">
        <v>80</v>
      </c>
      <c r="BR703" t="s">
        <v>80</v>
      </c>
      <c r="BS703" t="s">
        <v>80</v>
      </c>
      <c r="BT703" t="s">
        <v>80</v>
      </c>
      <c r="BU703" t="s">
        <v>80</v>
      </c>
      <c r="BV703" t="s">
        <v>80</v>
      </c>
      <c r="BW703" t="s">
        <v>80</v>
      </c>
      <c r="BX703" t="s">
        <v>80</v>
      </c>
      <c r="BY703" t="s">
        <v>80</v>
      </c>
      <c r="BZ703" t="s">
        <v>80</v>
      </c>
      <c r="CE703">
        <f t="shared" si="123"/>
        <v>0</v>
      </c>
      <c r="CF703">
        <f t="shared" si="124"/>
        <v>0</v>
      </c>
      <c r="CG703">
        <f t="shared" si="125"/>
        <v>0</v>
      </c>
      <c r="CH703">
        <f t="shared" si="126"/>
        <v>0</v>
      </c>
    </row>
    <row r="704" spans="1:86" hidden="1" x14ac:dyDescent="0.25">
      <c r="A704" t="s">
        <v>745</v>
      </c>
      <c r="B704" t="s">
        <v>746</v>
      </c>
      <c r="C704" t="s">
        <v>201</v>
      </c>
      <c r="D704" t="s">
        <v>256</v>
      </c>
      <c r="E704" t="s">
        <v>747</v>
      </c>
      <c r="F704" t="s">
        <v>92</v>
      </c>
      <c r="G704">
        <v>98</v>
      </c>
      <c r="H704">
        <v>94</v>
      </c>
      <c r="I704" t="s">
        <v>80</v>
      </c>
      <c r="J704" t="s">
        <v>80</v>
      </c>
      <c r="K704">
        <v>87</v>
      </c>
      <c r="L704">
        <v>91</v>
      </c>
      <c r="M704" t="s">
        <v>80</v>
      </c>
      <c r="N704" t="s">
        <v>80</v>
      </c>
      <c r="O704">
        <v>97</v>
      </c>
      <c r="P704">
        <v>98</v>
      </c>
      <c r="Q704" t="s">
        <v>80</v>
      </c>
      <c r="R704" t="s">
        <v>80</v>
      </c>
      <c r="S704">
        <v>72</v>
      </c>
      <c r="T704">
        <v>71</v>
      </c>
      <c r="U704" t="s">
        <v>80</v>
      </c>
      <c r="V704" t="s">
        <v>80</v>
      </c>
      <c r="W704">
        <v>102</v>
      </c>
      <c r="X704">
        <v>103</v>
      </c>
      <c r="Y704" t="s">
        <v>80</v>
      </c>
      <c r="Z704" t="s">
        <v>80</v>
      </c>
      <c r="AA704">
        <v>87</v>
      </c>
      <c r="AB704">
        <v>87</v>
      </c>
      <c r="AC704" t="s">
        <v>80</v>
      </c>
      <c r="AD704" t="s">
        <v>80</v>
      </c>
      <c r="AE704">
        <v>80</v>
      </c>
      <c r="AF704">
        <v>78</v>
      </c>
      <c r="AG704" t="s">
        <v>80</v>
      </c>
      <c r="AH704" t="s">
        <v>80</v>
      </c>
      <c r="AI704">
        <v>91</v>
      </c>
      <c r="AJ704">
        <v>93</v>
      </c>
      <c r="AK704" t="s">
        <v>80</v>
      </c>
      <c r="AL704" t="s">
        <v>80</v>
      </c>
      <c r="AM704">
        <v>79</v>
      </c>
      <c r="AN704">
        <v>79</v>
      </c>
      <c r="AO704" t="s">
        <v>80</v>
      </c>
      <c r="AP704" t="s">
        <v>80</v>
      </c>
      <c r="AQ704">
        <v>73</v>
      </c>
      <c r="AR704">
        <v>72</v>
      </c>
      <c r="AS704" t="s">
        <v>80</v>
      </c>
      <c r="AT704" t="s">
        <v>80</v>
      </c>
      <c r="AU704">
        <v>85</v>
      </c>
      <c r="AV704">
        <v>83</v>
      </c>
      <c r="AW704" t="s">
        <v>80</v>
      </c>
      <c r="AX704" t="s">
        <v>80</v>
      </c>
      <c r="AY704">
        <v>135</v>
      </c>
      <c r="AZ704">
        <v>138</v>
      </c>
      <c r="BA704" t="s">
        <v>80</v>
      </c>
      <c r="BB704" t="s">
        <v>80</v>
      </c>
      <c r="BC704" s="20">
        <f t="shared" si="119"/>
        <v>1086</v>
      </c>
      <c r="BD704" s="20">
        <f t="shared" si="120"/>
        <v>1087</v>
      </c>
      <c r="BG704">
        <v>91</v>
      </c>
      <c r="BH704">
        <v>91</v>
      </c>
      <c r="BI704" t="s">
        <v>80</v>
      </c>
      <c r="BJ704" t="s">
        <v>80</v>
      </c>
      <c r="BK704">
        <v>90</v>
      </c>
      <c r="BL704">
        <v>90</v>
      </c>
      <c r="BM704" t="s">
        <v>80</v>
      </c>
      <c r="BN704" t="s">
        <v>80</v>
      </c>
      <c r="BO704">
        <v>63</v>
      </c>
      <c r="BP704">
        <v>63</v>
      </c>
      <c r="BQ704" t="s">
        <v>80</v>
      </c>
      <c r="BR704" t="s">
        <v>80</v>
      </c>
      <c r="BS704">
        <v>56</v>
      </c>
      <c r="BT704">
        <v>55</v>
      </c>
      <c r="BU704" t="s">
        <v>80</v>
      </c>
      <c r="BV704" t="s">
        <v>80</v>
      </c>
      <c r="BW704">
        <v>134</v>
      </c>
      <c r="BX704">
        <v>135</v>
      </c>
      <c r="BY704" t="s">
        <v>80</v>
      </c>
      <c r="BZ704" t="s">
        <v>80</v>
      </c>
      <c r="CA704" s="20">
        <f t="shared" si="121"/>
        <v>434</v>
      </c>
      <c r="CB704" s="20">
        <f t="shared" si="122"/>
        <v>434</v>
      </c>
      <c r="CE704">
        <f t="shared" si="123"/>
        <v>1520</v>
      </c>
      <c r="CF704">
        <f t="shared" si="124"/>
        <v>1521</v>
      </c>
      <c r="CG704">
        <f t="shared" si="125"/>
        <v>0</v>
      </c>
      <c r="CH704">
        <f t="shared" si="126"/>
        <v>0</v>
      </c>
    </row>
    <row r="705" spans="1:86" hidden="1" x14ac:dyDescent="0.25">
      <c r="A705" t="s">
        <v>939</v>
      </c>
      <c r="B705" t="s">
        <v>940</v>
      </c>
      <c r="C705" t="s">
        <v>123</v>
      </c>
      <c r="D705" t="s">
        <v>124</v>
      </c>
      <c r="E705" t="s">
        <v>941</v>
      </c>
      <c r="F705" t="s">
        <v>86</v>
      </c>
      <c r="G705">
        <v>12</v>
      </c>
      <c r="H705">
        <v>12</v>
      </c>
      <c r="I705" t="s">
        <v>80</v>
      </c>
      <c r="J705" t="s">
        <v>80</v>
      </c>
      <c r="K705">
        <v>9</v>
      </c>
      <c r="L705">
        <v>9</v>
      </c>
      <c r="M705" t="s">
        <v>80</v>
      </c>
      <c r="N705" t="s">
        <v>80</v>
      </c>
      <c r="O705">
        <v>14</v>
      </c>
      <c r="P705">
        <v>14</v>
      </c>
      <c r="Q705" t="s">
        <v>80</v>
      </c>
      <c r="R705" t="s">
        <v>80</v>
      </c>
      <c r="S705">
        <v>19</v>
      </c>
      <c r="T705">
        <v>19</v>
      </c>
      <c r="U705" t="s">
        <v>80</v>
      </c>
      <c r="V705" t="s">
        <v>80</v>
      </c>
      <c r="W705">
        <v>16</v>
      </c>
      <c r="X705">
        <v>16</v>
      </c>
      <c r="Y705" t="s">
        <v>80</v>
      </c>
      <c r="Z705" t="s">
        <v>80</v>
      </c>
      <c r="AA705">
        <v>9</v>
      </c>
      <c r="AB705">
        <v>9</v>
      </c>
      <c r="AC705" t="s">
        <v>80</v>
      </c>
      <c r="AD705" t="s">
        <v>80</v>
      </c>
      <c r="AE705">
        <v>33</v>
      </c>
      <c r="AF705">
        <v>33</v>
      </c>
      <c r="AG705" t="s">
        <v>80</v>
      </c>
      <c r="AH705" t="s">
        <v>80</v>
      </c>
      <c r="AI705" t="s">
        <v>80</v>
      </c>
      <c r="AJ705" t="s">
        <v>80</v>
      </c>
      <c r="AK705" t="s">
        <v>80</v>
      </c>
      <c r="AL705" t="s">
        <v>80</v>
      </c>
      <c r="AM705">
        <v>26</v>
      </c>
      <c r="AN705">
        <v>26</v>
      </c>
      <c r="AO705" t="s">
        <v>80</v>
      </c>
      <c r="AP705" t="s">
        <v>80</v>
      </c>
      <c r="AQ705">
        <v>19</v>
      </c>
      <c r="AR705">
        <v>19</v>
      </c>
      <c r="AS705" t="s">
        <v>80</v>
      </c>
      <c r="AT705" t="s">
        <v>80</v>
      </c>
      <c r="AU705">
        <v>17</v>
      </c>
      <c r="AV705">
        <v>17</v>
      </c>
      <c r="AW705" t="s">
        <v>80</v>
      </c>
      <c r="AX705" t="s">
        <v>80</v>
      </c>
      <c r="AY705">
        <v>16</v>
      </c>
      <c r="AZ705">
        <v>16</v>
      </c>
      <c r="BA705" t="s">
        <v>80</v>
      </c>
      <c r="BB705" t="s">
        <v>80</v>
      </c>
      <c r="BG705">
        <v>18</v>
      </c>
      <c r="BH705">
        <v>18</v>
      </c>
      <c r="BI705" t="s">
        <v>80</v>
      </c>
      <c r="BJ705" t="s">
        <v>80</v>
      </c>
      <c r="BK705">
        <v>18</v>
      </c>
      <c r="BL705">
        <v>18</v>
      </c>
      <c r="BM705" t="s">
        <v>80</v>
      </c>
      <c r="BN705" t="s">
        <v>80</v>
      </c>
      <c r="BO705">
        <v>15</v>
      </c>
      <c r="BP705">
        <v>15</v>
      </c>
      <c r="BQ705" t="s">
        <v>80</v>
      </c>
      <c r="BR705" t="s">
        <v>80</v>
      </c>
      <c r="BS705">
        <v>18</v>
      </c>
      <c r="BT705">
        <v>18</v>
      </c>
      <c r="BU705" t="s">
        <v>80</v>
      </c>
      <c r="BV705" t="s">
        <v>80</v>
      </c>
      <c r="BW705">
        <v>26</v>
      </c>
      <c r="BX705">
        <v>26</v>
      </c>
      <c r="BY705" t="s">
        <v>80</v>
      </c>
      <c r="BZ705" t="s">
        <v>80</v>
      </c>
      <c r="CA705" s="20">
        <f t="shared" si="121"/>
        <v>95</v>
      </c>
      <c r="CB705" s="20">
        <f t="shared" si="122"/>
        <v>95</v>
      </c>
      <c r="CE705">
        <f t="shared" si="123"/>
        <v>95</v>
      </c>
      <c r="CF705">
        <f t="shared" si="124"/>
        <v>95</v>
      </c>
      <c r="CG705">
        <f t="shared" si="125"/>
        <v>0</v>
      </c>
      <c r="CH705">
        <f t="shared" si="126"/>
        <v>0</v>
      </c>
    </row>
    <row r="706" spans="1:86" hidden="1" x14ac:dyDescent="0.25">
      <c r="A706" t="s">
        <v>604</v>
      </c>
      <c r="B706" t="s">
        <v>605</v>
      </c>
      <c r="C706" t="s">
        <v>100</v>
      </c>
      <c r="D706" t="s">
        <v>101</v>
      </c>
      <c r="E706" t="s">
        <v>606</v>
      </c>
      <c r="F706" t="s">
        <v>109</v>
      </c>
      <c r="G706" t="s">
        <v>80</v>
      </c>
      <c r="H706" t="s">
        <v>80</v>
      </c>
      <c r="I706" t="s">
        <v>80</v>
      </c>
      <c r="J706" t="s">
        <v>80</v>
      </c>
      <c r="K706" t="s">
        <v>80</v>
      </c>
      <c r="L706" t="s">
        <v>80</v>
      </c>
      <c r="M706" t="s">
        <v>80</v>
      </c>
      <c r="N706" t="s">
        <v>80</v>
      </c>
      <c r="O706" t="s">
        <v>80</v>
      </c>
      <c r="P706" t="s">
        <v>80</v>
      </c>
      <c r="Q706" t="s">
        <v>80</v>
      </c>
      <c r="R706" t="s">
        <v>80</v>
      </c>
      <c r="S706" t="s">
        <v>80</v>
      </c>
      <c r="T706" t="s">
        <v>80</v>
      </c>
      <c r="U706" t="s">
        <v>80</v>
      </c>
      <c r="V706" t="s">
        <v>80</v>
      </c>
      <c r="W706" t="s">
        <v>80</v>
      </c>
      <c r="X706" t="s">
        <v>80</v>
      </c>
      <c r="Y706" t="s">
        <v>80</v>
      </c>
      <c r="Z706" t="s">
        <v>80</v>
      </c>
      <c r="AA706" t="s">
        <v>80</v>
      </c>
      <c r="AB706" t="s">
        <v>80</v>
      </c>
      <c r="AC706" t="s">
        <v>80</v>
      </c>
      <c r="AD706" t="s">
        <v>80</v>
      </c>
      <c r="AE706" t="s">
        <v>80</v>
      </c>
      <c r="AF706" t="s">
        <v>80</v>
      </c>
      <c r="AG706" t="s">
        <v>80</v>
      </c>
      <c r="AH706" t="s">
        <v>80</v>
      </c>
      <c r="AI706" t="s">
        <v>80</v>
      </c>
      <c r="AJ706" t="s">
        <v>80</v>
      </c>
      <c r="AK706" t="s">
        <v>80</v>
      </c>
      <c r="AL706" t="s">
        <v>80</v>
      </c>
      <c r="AM706" t="s">
        <v>80</v>
      </c>
      <c r="AN706" t="s">
        <v>80</v>
      </c>
      <c r="AO706" t="s">
        <v>80</v>
      </c>
      <c r="AP706" t="s">
        <v>80</v>
      </c>
      <c r="AQ706" t="s">
        <v>80</v>
      </c>
      <c r="AR706" t="s">
        <v>80</v>
      </c>
      <c r="AS706" t="s">
        <v>80</v>
      </c>
      <c r="AT706" t="s">
        <v>80</v>
      </c>
      <c r="AU706" t="s">
        <v>80</v>
      </c>
      <c r="AV706" t="s">
        <v>80</v>
      </c>
      <c r="AW706" t="s">
        <v>80</v>
      </c>
      <c r="AX706" t="s">
        <v>80</v>
      </c>
      <c r="AY706">
        <v>2</v>
      </c>
      <c r="AZ706">
        <v>2</v>
      </c>
      <c r="BA706" t="s">
        <v>80</v>
      </c>
      <c r="BB706" t="s">
        <v>80</v>
      </c>
      <c r="BG706">
        <v>2</v>
      </c>
      <c r="BH706">
        <v>2</v>
      </c>
      <c r="BI706" t="s">
        <v>80</v>
      </c>
      <c r="BJ706" t="s">
        <v>80</v>
      </c>
      <c r="BK706">
        <v>5</v>
      </c>
      <c r="BL706">
        <v>5</v>
      </c>
      <c r="BM706" t="s">
        <v>80</v>
      </c>
      <c r="BN706" t="s">
        <v>80</v>
      </c>
      <c r="BO706">
        <v>1</v>
      </c>
      <c r="BP706">
        <v>1</v>
      </c>
      <c r="BQ706" t="s">
        <v>80</v>
      </c>
      <c r="BR706" t="s">
        <v>80</v>
      </c>
      <c r="BS706">
        <v>3</v>
      </c>
      <c r="BT706">
        <v>3</v>
      </c>
      <c r="BU706" t="s">
        <v>80</v>
      </c>
      <c r="BV706" t="s">
        <v>80</v>
      </c>
      <c r="BW706">
        <v>1</v>
      </c>
      <c r="BX706">
        <v>1</v>
      </c>
      <c r="BY706" t="s">
        <v>80</v>
      </c>
      <c r="BZ706" t="s">
        <v>80</v>
      </c>
      <c r="CA706" s="20">
        <f t="shared" si="121"/>
        <v>12</v>
      </c>
      <c r="CB706" s="20">
        <f t="shared" si="122"/>
        <v>12</v>
      </c>
      <c r="CE706">
        <f t="shared" si="123"/>
        <v>12</v>
      </c>
      <c r="CF706">
        <f t="shared" si="124"/>
        <v>12</v>
      </c>
      <c r="CG706">
        <f t="shared" si="125"/>
        <v>0</v>
      </c>
      <c r="CH706">
        <f t="shared" si="126"/>
        <v>0</v>
      </c>
    </row>
    <row r="707" spans="1:86" hidden="1" x14ac:dyDescent="0.25">
      <c r="A707" t="s">
        <v>942</v>
      </c>
      <c r="B707" t="s">
        <v>943</v>
      </c>
      <c r="C707" t="s">
        <v>100</v>
      </c>
      <c r="D707" t="s">
        <v>101</v>
      </c>
      <c r="E707" t="s">
        <v>944</v>
      </c>
      <c r="F707" t="s">
        <v>86</v>
      </c>
      <c r="G707">
        <v>37</v>
      </c>
      <c r="H707">
        <v>37</v>
      </c>
      <c r="I707" t="s">
        <v>80</v>
      </c>
      <c r="J707" t="s">
        <v>80</v>
      </c>
      <c r="K707">
        <v>78</v>
      </c>
      <c r="L707">
        <v>78</v>
      </c>
      <c r="M707" t="s">
        <v>80</v>
      </c>
      <c r="N707" t="s">
        <v>80</v>
      </c>
      <c r="O707">
        <v>85</v>
      </c>
      <c r="P707">
        <v>85</v>
      </c>
      <c r="Q707" t="s">
        <v>80</v>
      </c>
      <c r="R707" t="s">
        <v>80</v>
      </c>
      <c r="S707">
        <v>58</v>
      </c>
      <c r="T707">
        <v>54</v>
      </c>
      <c r="U707" t="s">
        <v>80</v>
      </c>
      <c r="V707" t="s">
        <v>80</v>
      </c>
      <c r="W707">
        <v>79</v>
      </c>
      <c r="X707">
        <v>79</v>
      </c>
      <c r="Y707" t="s">
        <v>80</v>
      </c>
      <c r="Z707" t="s">
        <v>80</v>
      </c>
      <c r="AA707">
        <v>49</v>
      </c>
      <c r="AB707">
        <v>53</v>
      </c>
      <c r="AC707" t="s">
        <v>80</v>
      </c>
      <c r="AD707" t="s">
        <v>80</v>
      </c>
      <c r="AE707">
        <v>14</v>
      </c>
      <c r="AF707">
        <v>14</v>
      </c>
      <c r="AG707" t="s">
        <v>80</v>
      </c>
      <c r="AH707" t="s">
        <v>80</v>
      </c>
      <c r="AI707" t="s">
        <v>80</v>
      </c>
      <c r="AJ707" t="s">
        <v>80</v>
      </c>
      <c r="AK707" t="s">
        <v>80</v>
      </c>
      <c r="AL707" t="s">
        <v>80</v>
      </c>
      <c r="AM707">
        <v>62</v>
      </c>
      <c r="AN707">
        <v>62</v>
      </c>
      <c r="AO707" t="s">
        <v>80</v>
      </c>
      <c r="AP707" t="s">
        <v>80</v>
      </c>
      <c r="AQ707">
        <v>52</v>
      </c>
      <c r="AR707">
        <v>52</v>
      </c>
      <c r="AS707" t="s">
        <v>80</v>
      </c>
      <c r="AT707" t="s">
        <v>80</v>
      </c>
      <c r="AU707">
        <v>41</v>
      </c>
      <c r="AV707">
        <v>36</v>
      </c>
      <c r="AW707" t="s">
        <v>80</v>
      </c>
      <c r="AX707" t="s">
        <v>80</v>
      </c>
      <c r="AY707">
        <v>87</v>
      </c>
      <c r="AZ707">
        <v>92</v>
      </c>
      <c r="BA707" t="s">
        <v>80</v>
      </c>
      <c r="BB707" t="s">
        <v>80</v>
      </c>
      <c r="BG707">
        <v>83</v>
      </c>
      <c r="BH707">
        <v>76</v>
      </c>
      <c r="BI707" t="s">
        <v>80</v>
      </c>
      <c r="BJ707" t="s">
        <v>80</v>
      </c>
      <c r="BK707">
        <v>99</v>
      </c>
      <c r="BL707">
        <v>101</v>
      </c>
      <c r="BM707" t="s">
        <v>80</v>
      </c>
      <c r="BN707" t="s">
        <v>80</v>
      </c>
      <c r="BO707">
        <v>132</v>
      </c>
      <c r="BP707">
        <v>136</v>
      </c>
      <c r="BQ707" t="s">
        <v>80</v>
      </c>
      <c r="BR707" t="s">
        <v>80</v>
      </c>
      <c r="BS707">
        <v>121</v>
      </c>
      <c r="BT707">
        <v>122</v>
      </c>
      <c r="BU707" t="s">
        <v>80</v>
      </c>
      <c r="BV707" t="s">
        <v>80</v>
      </c>
      <c r="BW707">
        <v>125</v>
      </c>
      <c r="BX707">
        <v>125</v>
      </c>
      <c r="BY707" t="s">
        <v>80</v>
      </c>
      <c r="BZ707" t="s">
        <v>80</v>
      </c>
      <c r="CA707" s="20">
        <f t="shared" ref="CA707:CA769" si="131">BG707+BK707+BO707+BS707+BW707</f>
        <v>560</v>
      </c>
      <c r="CB707" s="20">
        <f t="shared" ref="CB707:CB769" si="132">BH707+BL707+BP707+BT707+BX707</f>
        <v>560</v>
      </c>
      <c r="CE707">
        <f t="shared" ref="CE707:CE770" si="133">BC707+CA707</f>
        <v>560</v>
      </c>
      <c r="CF707">
        <f t="shared" ref="CF707:CF770" si="134">BD707+CB707</f>
        <v>560</v>
      </c>
      <c r="CG707">
        <f t="shared" ref="CG707:CG770" si="135">BE707+CC707</f>
        <v>0</v>
      </c>
      <c r="CH707">
        <f t="shared" ref="CH707:CH770" si="136">BF707+CD707</f>
        <v>0</v>
      </c>
    </row>
    <row r="708" spans="1:86" hidden="1" x14ac:dyDescent="0.25">
      <c r="A708" t="s">
        <v>748</v>
      </c>
      <c r="B708" t="s">
        <v>749</v>
      </c>
      <c r="C708" t="s">
        <v>89</v>
      </c>
      <c r="D708" t="s">
        <v>478</v>
      </c>
      <c r="E708" t="s">
        <v>750</v>
      </c>
      <c r="F708" t="s">
        <v>109</v>
      </c>
      <c r="G708">
        <v>42</v>
      </c>
      <c r="H708">
        <v>34</v>
      </c>
      <c r="I708" t="s">
        <v>80</v>
      </c>
      <c r="J708" t="s">
        <v>80</v>
      </c>
      <c r="K708">
        <v>94</v>
      </c>
      <c r="L708">
        <v>88</v>
      </c>
      <c r="M708" t="s">
        <v>80</v>
      </c>
      <c r="N708" t="s">
        <v>80</v>
      </c>
      <c r="O708">
        <v>62</v>
      </c>
      <c r="P708">
        <v>68</v>
      </c>
      <c r="Q708" t="s">
        <v>80</v>
      </c>
      <c r="R708" t="s">
        <v>80</v>
      </c>
      <c r="S708">
        <v>38</v>
      </c>
      <c r="T708">
        <v>41</v>
      </c>
      <c r="U708" t="s">
        <v>80</v>
      </c>
      <c r="V708" t="s">
        <v>80</v>
      </c>
      <c r="W708">
        <v>39</v>
      </c>
      <c r="X708">
        <v>44</v>
      </c>
      <c r="Y708" t="s">
        <v>80</v>
      </c>
      <c r="Z708" t="s">
        <v>80</v>
      </c>
      <c r="AA708">
        <v>37</v>
      </c>
      <c r="AB708">
        <v>35</v>
      </c>
      <c r="AC708" t="s">
        <v>80</v>
      </c>
      <c r="AD708" t="s">
        <v>80</v>
      </c>
      <c r="AE708">
        <v>32</v>
      </c>
      <c r="AF708">
        <v>31</v>
      </c>
      <c r="AG708" t="s">
        <v>80</v>
      </c>
      <c r="AH708" t="s">
        <v>80</v>
      </c>
      <c r="AI708">
        <v>31</v>
      </c>
      <c r="AJ708">
        <v>33</v>
      </c>
      <c r="AK708" t="s">
        <v>80</v>
      </c>
      <c r="AL708" t="s">
        <v>80</v>
      </c>
      <c r="AM708">
        <v>38</v>
      </c>
      <c r="AN708">
        <v>33</v>
      </c>
      <c r="AO708" t="s">
        <v>80</v>
      </c>
      <c r="AP708" t="s">
        <v>80</v>
      </c>
      <c r="AQ708">
        <v>52</v>
      </c>
      <c r="AR708">
        <v>58</v>
      </c>
      <c r="AS708" t="s">
        <v>80</v>
      </c>
      <c r="AT708" t="s">
        <v>80</v>
      </c>
      <c r="AU708">
        <v>48</v>
      </c>
      <c r="AV708">
        <v>34</v>
      </c>
      <c r="AW708" t="s">
        <v>80</v>
      </c>
      <c r="AX708" t="s">
        <v>80</v>
      </c>
      <c r="AY708">
        <v>54</v>
      </c>
      <c r="AZ708">
        <v>68</v>
      </c>
      <c r="BA708" t="s">
        <v>80</v>
      </c>
      <c r="BB708" t="s">
        <v>80</v>
      </c>
      <c r="BC708" s="20">
        <f t="shared" ref="BC708:BC769" si="137">G708+K708+O708+S708+W708+AA708+AE708+AI708+AM708+AQ708+AU708+AY708</f>
        <v>567</v>
      </c>
      <c r="BD708" s="20">
        <f t="shared" ref="BD708:BD769" si="138">H708+L708+P708+T708+X708+AB708+AF708+AJ708+AN708+AR708+AV708+AZ708</f>
        <v>567</v>
      </c>
      <c r="BG708">
        <v>81</v>
      </c>
      <c r="BH708">
        <v>75</v>
      </c>
      <c r="BI708" t="s">
        <v>80</v>
      </c>
      <c r="BJ708" t="s">
        <v>80</v>
      </c>
      <c r="BK708">
        <v>44</v>
      </c>
      <c r="BL708">
        <v>42</v>
      </c>
      <c r="BM708" t="s">
        <v>80</v>
      </c>
      <c r="BN708" t="s">
        <v>80</v>
      </c>
      <c r="BO708">
        <v>70</v>
      </c>
      <c r="BP708">
        <v>60</v>
      </c>
      <c r="BQ708" t="s">
        <v>80</v>
      </c>
      <c r="BR708" t="s">
        <v>80</v>
      </c>
      <c r="BS708">
        <v>72</v>
      </c>
      <c r="BT708">
        <v>84</v>
      </c>
      <c r="BU708" t="s">
        <v>80</v>
      </c>
      <c r="BV708" t="s">
        <v>80</v>
      </c>
      <c r="BW708">
        <v>38</v>
      </c>
      <c r="BX708">
        <v>44</v>
      </c>
      <c r="BY708" t="s">
        <v>80</v>
      </c>
      <c r="BZ708" t="s">
        <v>80</v>
      </c>
      <c r="CA708" s="20">
        <f t="shared" si="131"/>
        <v>305</v>
      </c>
      <c r="CB708" s="20">
        <f t="shared" si="132"/>
        <v>305</v>
      </c>
      <c r="CE708">
        <f t="shared" si="133"/>
        <v>872</v>
      </c>
      <c r="CF708">
        <f t="shared" si="134"/>
        <v>872</v>
      </c>
      <c r="CG708">
        <f t="shared" si="135"/>
        <v>0</v>
      </c>
      <c r="CH708">
        <f t="shared" si="136"/>
        <v>0</v>
      </c>
    </row>
    <row r="709" spans="1:86" hidden="1" x14ac:dyDescent="0.25">
      <c r="A709" t="s">
        <v>613</v>
      </c>
      <c r="B709" t="s">
        <v>614</v>
      </c>
      <c r="C709" t="s">
        <v>83</v>
      </c>
      <c r="D709" t="s">
        <v>140</v>
      </c>
      <c r="E709" t="s">
        <v>615</v>
      </c>
      <c r="F709" t="s">
        <v>111</v>
      </c>
      <c r="G709">
        <v>15</v>
      </c>
      <c r="H709">
        <v>16</v>
      </c>
      <c r="I709" t="s">
        <v>80</v>
      </c>
      <c r="J709">
        <v>1</v>
      </c>
      <c r="K709">
        <v>24</v>
      </c>
      <c r="L709">
        <v>21</v>
      </c>
      <c r="M709" t="s">
        <v>80</v>
      </c>
      <c r="N709" t="s">
        <v>80</v>
      </c>
      <c r="O709">
        <v>28</v>
      </c>
      <c r="P709">
        <v>29</v>
      </c>
      <c r="Q709" t="s">
        <v>80</v>
      </c>
      <c r="R709" t="s">
        <v>80</v>
      </c>
      <c r="S709">
        <v>27</v>
      </c>
      <c r="T709">
        <v>27</v>
      </c>
      <c r="U709" t="s">
        <v>80</v>
      </c>
      <c r="V709">
        <v>2</v>
      </c>
      <c r="W709">
        <v>25</v>
      </c>
      <c r="X709">
        <v>25</v>
      </c>
      <c r="Y709" t="s">
        <v>80</v>
      </c>
      <c r="Z709">
        <v>1</v>
      </c>
      <c r="AA709">
        <v>20</v>
      </c>
      <c r="AB709">
        <v>21</v>
      </c>
      <c r="AC709" t="s">
        <v>80</v>
      </c>
      <c r="AD709">
        <v>1</v>
      </c>
      <c r="AE709">
        <v>19</v>
      </c>
      <c r="AF709">
        <v>19</v>
      </c>
      <c r="AG709" t="s">
        <v>80</v>
      </c>
      <c r="AH709" t="s">
        <v>80</v>
      </c>
      <c r="AI709">
        <v>6</v>
      </c>
      <c r="AJ709">
        <v>9</v>
      </c>
      <c r="AK709" t="s">
        <v>80</v>
      </c>
      <c r="AL709">
        <v>1</v>
      </c>
      <c r="AM709">
        <v>15</v>
      </c>
      <c r="AN709">
        <v>12</v>
      </c>
      <c r="AO709" t="s">
        <v>80</v>
      </c>
      <c r="AP709" t="s">
        <v>80</v>
      </c>
      <c r="AQ709">
        <v>25</v>
      </c>
      <c r="AR709">
        <v>22</v>
      </c>
      <c r="AS709" t="s">
        <v>80</v>
      </c>
      <c r="AT709">
        <v>2</v>
      </c>
      <c r="AU709">
        <v>26</v>
      </c>
      <c r="AV709">
        <v>28</v>
      </c>
      <c r="AW709">
        <v>1</v>
      </c>
      <c r="AX709">
        <v>1</v>
      </c>
      <c r="AY709">
        <v>23</v>
      </c>
      <c r="AZ709">
        <v>27</v>
      </c>
      <c r="BA709" t="s">
        <v>80</v>
      </c>
      <c r="BB709" t="s">
        <v>80</v>
      </c>
      <c r="BC709" s="20">
        <f t="shared" si="137"/>
        <v>253</v>
      </c>
      <c r="BD709" s="20">
        <f t="shared" si="138"/>
        <v>256</v>
      </c>
      <c r="BG709">
        <v>16</v>
      </c>
      <c r="BH709">
        <v>12</v>
      </c>
      <c r="BI709" t="s">
        <v>80</v>
      </c>
      <c r="BJ709" t="s">
        <v>80</v>
      </c>
      <c r="BK709">
        <v>26</v>
      </c>
      <c r="BL709">
        <v>21</v>
      </c>
      <c r="BM709" t="s">
        <v>80</v>
      </c>
      <c r="BN709" t="s">
        <v>80</v>
      </c>
      <c r="BO709">
        <v>17</v>
      </c>
      <c r="BP709">
        <v>21</v>
      </c>
      <c r="BQ709" t="s">
        <v>80</v>
      </c>
      <c r="BR709">
        <v>1</v>
      </c>
      <c r="BS709">
        <v>20</v>
      </c>
      <c r="BT709">
        <v>20</v>
      </c>
      <c r="BU709" t="s">
        <v>80</v>
      </c>
      <c r="BV709" t="s">
        <v>80</v>
      </c>
      <c r="BW709">
        <v>31</v>
      </c>
      <c r="BX709">
        <v>36</v>
      </c>
      <c r="BY709" t="s">
        <v>80</v>
      </c>
      <c r="BZ709">
        <v>2</v>
      </c>
      <c r="CA709" s="20">
        <f t="shared" si="131"/>
        <v>110</v>
      </c>
      <c r="CB709" s="20">
        <f t="shared" si="132"/>
        <v>110</v>
      </c>
      <c r="CE709">
        <f t="shared" si="133"/>
        <v>363</v>
      </c>
      <c r="CF709">
        <f t="shared" si="134"/>
        <v>366</v>
      </c>
      <c r="CG709">
        <f t="shared" si="135"/>
        <v>0</v>
      </c>
      <c r="CH709">
        <f t="shared" si="136"/>
        <v>0</v>
      </c>
    </row>
    <row r="710" spans="1:86" hidden="1" x14ac:dyDescent="0.25">
      <c r="A710" t="s">
        <v>945</v>
      </c>
      <c r="B710" t="s">
        <v>946</v>
      </c>
      <c r="C710" t="s">
        <v>83</v>
      </c>
      <c r="D710" t="s">
        <v>325</v>
      </c>
      <c r="E710" t="s">
        <v>947</v>
      </c>
      <c r="F710" t="s">
        <v>92</v>
      </c>
      <c r="G710" t="s">
        <v>80</v>
      </c>
      <c r="H710" t="s">
        <v>80</v>
      </c>
      <c r="I710" t="s">
        <v>80</v>
      </c>
      <c r="J710" t="s">
        <v>80</v>
      </c>
      <c r="K710" t="s">
        <v>80</v>
      </c>
      <c r="L710" t="s">
        <v>80</v>
      </c>
      <c r="M710" t="s">
        <v>80</v>
      </c>
      <c r="N710" t="s">
        <v>80</v>
      </c>
      <c r="O710" t="s">
        <v>80</v>
      </c>
      <c r="P710" t="s">
        <v>80</v>
      </c>
      <c r="Q710" t="s">
        <v>80</v>
      </c>
      <c r="R710" t="s">
        <v>80</v>
      </c>
      <c r="S710" t="s">
        <v>80</v>
      </c>
      <c r="T710" t="s">
        <v>80</v>
      </c>
      <c r="U710" t="s">
        <v>80</v>
      </c>
      <c r="V710" t="s">
        <v>80</v>
      </c>
      <c r="W710" t="s">
        <v>80</v>
      </c>
      <c r="X710" t="s">
        <v>80</v>
      </c>
      <c r="Y710" t="s">
        <v>80</v>
      </c>
      <c r="Z710" t="s">
        <v>80</v>
      </c>
      <c r="AA710" t="s">
        <v>80</v>
      </c>
      <c r="AB710" t="s">
        <v>80</v>
      </c>
      <c r="AC710" t="s">
        <v>80</v>
      </c>
      <c r="AD710" t="s">
        <v>80</v>
      </c>
      <c r="AE710" t="s">
        <v>80</v>
      </c>
      <c r="AF710" t="s">
        <v>80</v>
      </c>
      <c r="AG710" t="s">
        <v>80</v>
      </c>
      <c r="AH710" t="s">
        <v>80</v>
      </c>
      <c r="AI710" t="s">
        <v>80</v>
      </c>
      <c r="AJ710" t="s">
        <v>80</v>
      </c>
      <c r="AK710" t="s">
        <v>80</v>
      </c>
      <c r="AL710" t="s">
        <v>80</v>
      </c>
      <c r="AM710" t="s">
        <v>80</v>
      </c>
      <c r="AN710" t="s">
        <v>80</v>
      </c>
      <c r="AO710" t="s">
        <v>80</v>
      </c>
      <c r="AP710" t="s">
        <v>80</v>
      </c>
      <c r="AQ710" t="s">
        <v>80</v>
      </c>
      <c r="AR710" t="s">
        <v>80</v>
      </c>
      <c r="AS710" t="s">
        <v>80</v>
      </c>
      <c r="AT710" t="s">
        <v>80</v>
      </c>
      <c r="AU710" t="s">
        <v>80</v>
      </c>
      <c r="AV710" t="s">
        <v>80</v>
      </c>
      <c r="AW710" t="s">
        <v>80</v>
      </c>
      <c r="AX710" t="s">
        <v>80</v>
      </c>
      <c r="AY710" t="s">
        <v>80</v>
      </c>
      <c r="AZ710" t="s">
        <v>80</v>
      </c>
      <c r="BA710" t="s">
        <v>80</v>
      </c>
      <c r="BB710" t="s">
        <v>80</v>
      </c>
      <c r="BG710" t="s">
        <v>80</v>
      </c>
      <c r="BH710" t="s">
        <v>80</v>
      </c>
      <c r="BI710" t="s">
        <v>80</v>
      </c>
      <c r="BJ710" t="s">
        <v>80</v>
      </c>
      <c r="BK710" t="s">
        <v>80</v>
      </c>
      <c r="BL710" t="s">
        <v>80</v>
      </c>
      <c r="BM710" t="s">
        <v>80</v>
      </c>
      <c r="BN710" t="s">
        <v>80</v>
      </c>
      <c r="BO710">
        <v>21</v>
      </c>
      <c r="BP710">
        <v>21</v>
      </c>
      <c r="BQ710" t="s">
        <v>80</v>
      </c>
      <c r="BR710" t="s">
        <v>80</v>
      </c>
      <c r="BS710">
        <v>103</v>
      </c>
      <c r="BT710">
        <v>103</v>
      </c>
      <c r="BU710" t="s">
        <v>80</v>
      </c>
      <c r="BV710" t="s">
        <v>80</v>
      </c>
      <c r="BW710">
        <v>107</v>
      </c>
      <c r="BX710">
        <v>107</v>
      </c>
      <c r="BY710" t="s">
        <v>80</v>
      </c>
      <c r="BZ710" t="s">
        <v>80</v>
      </c>
      <c r="CE710">
        <f t="shared" si="133"/>
        <v>0</v>
      </c>
      <c r="CF710">
        <f t="shared" si="134"/>
        <v>0</v>
      </c>
      <c r="CG710">
        <f t="shared" si="135"/>
        <v>0</v>
      </c>
      <c r="CH710">
        <f t="shared" si="136"/>
        <v>0</v>
      </c>
    </row>
    <row r="711" spans="1:86" hidden="1" x14ac:dyDescent="0.25">
      <c r="A711" t="s">
        <v>619</v>
      </c>
      <c r="B711" t="s">
        <v>620</v>
      </c>
      <c r="C711" t="s">
        <v>83</v>
      </c>
      <c r="D711" t="s">
        <v>325</v>
      </c>
      <c r="E711" t="s">
        <v>621</v>
      </c>
      <c r="F711" t="s">
        <v>109</v>
      </c>
      <c r="G711">
        <v>390</v>
      </c>
      <c r="H711">
        <v>369</v>
      </c>
      <c r="I711">
        <v>15</v>
      </c>
      <c r="J711">
        <v>24</v>
      </c>
      <c r="K711">
        <v>373</v>
      </c>
      <c r="L711">
        <v>376</v>
      </c>
      <c r="M711">
        <v>18</v>
      </c>
      <c r="N711">
        <v>28</v>
      </c>
      <c r="O711">
        <v>392</v>
      </c>
      <c r="P711">
        <v>391</v>
      </c>
      <c r="Q711">
        <v>13</v>
      </c>
      <c r="R711">
        <v>35</v>
      </c>
      <c r="S711">
        <v>349</v>
      </c>
      <c r="T711">
        <v>358</v>
      </c>
      <c r="U711">
        <v>18</v>
      </c>
      <c r="V711">
        <v>32</v>
      </c>
      <c r="W711">
        <v>319</v>
      </c>
      <c r="X711">
        <v>326</v>
      </c>
      <c r="Y711">
        <v>13</v>
      </c>
      <c r="Z711">
        <v>24</v>
      </c>
      <c r="AA711">
        <v>320</v>
      </c>
      <c r="AB711">
        <v>322</v>
      </c>
      <c r="AC711">
        <v>15</v>
      </c>
      <c r="AD711">
        <v>15</v>
      </c>
      <c r="AE711">
        <v>287</v>
      </c>
      <c r="AF711">
        <v>295</v>
      </c>
      <c r="AG711">
        <v>11</v>
      </c>
      <c r="AH711">
        <v>20</v>
      </c>
      <c r="AI711">
        <v>328</v>
      </c>
      <c r="AJ711">
        <v>310</v>
      </c>
      <c r="AK711">
        <v>10</v>
      </c>
      <c r="AL711">
        <v>25</v>
      </c>
      <c r="AM711">
        <v>320</v>
      </c>
      <c r="AN711">
        <v>323</v>
      </c>
      <c r="AO711">
        <v>15</v>
      </c>
      <c r="AP711">
        <v>24</v>
      </c>
      <c r="AQ711">
        <v>352</v>
      </c>
      <c r="AR711">
        <v>343</v>
      </c>
      <c r="AS711">
        <v>7</v>
      </c>
      <c r="AT711">
        <v>17</v>
      </c>
      <c r="AU711">
        <v>355</v>
      </c>
      <c r="AV711">
        <v>360</v>
      </c>
      <c r="AW711">
        <v>10</v>
      </c>
      <c r="AX711">
        <v>23</v>
      </c>
      <c r="AY711">
        <v>364</v>
      </c>
      <c r="AZ711">
        <v>363</v>
      </c>
      <c r="BA711">
        <v>9</v>
      </c>
      <c r="BB711">
        <v>27</v>
      </c>
      <c r="BC711" s="20">
        <f t="shared" si="137"/>
        <v>4149</v>
      </c>
      <c r="BD711" s="20">
        <f t="shared" si="138"/>
        <v>4136</v>
      </c>
      <c r="BE711" s="20">
        <f t="shared" ref="BE711:BE763" si="139">I711+M711+Q711+U711+Y711+AC711+AG711+AK711+AO711+AS711+AW711+BA711</f>
        <v>154</v>
      </c>
      <c r="BF711" s="20">
        <f t="shared" ref="BF711:BF754" si="140">J711+N711+R711+V711+Z711+AD711+AH711+AL711+AP711+AT711+AX711+BB711</f>
        <v>294</v>
      </c>
      <c r="BG711">
        <v>398</v>
      </c>
      <c r="BH711">
        <v>389</v>
      </c>
      <c r="BI711">
        <v>10</v>
      </c>
      <c r="BJ711">
        <v>42</v>
      </c>
      <c r="BK711">
        <v>388</v>
      </c>
      <c r="BL711">
        <v>390</v>
      </c>
      <c r="BM711">
        <v>16</v>
      </c>
      <c r="BN711">
        <v>30</v>
      </c>
      <c r="BO711">
        <v>345</v>
      </c>
      <c r="BP711">
        <v>363</v>
      </c>
      <c r="BQ711">
        <v>16</v>
      </c>
      <c r="BR711">
        <v>15</v>
      </c>
      <c r="BS711">
        <v>280</v>
      </c>
      <c r="BT711">
        <v>301</v>
      </c>
      <c r="BU711">
        <v>13</v>
      </c>
      <c r="BV711">
        <v>20</v>
      </c>
      <c r="BW711">
        <v>237</v>
      </c>
      <c r="BX711">
        <v>281</v>
      </c>
      <c r="BY711">
        <v>12</v>
      </c>
      <c r="BZ711">
        <v>16</v>
      </c>
      <c r="CA711" s="20">
        <f t="shared" si="131"/>
        <v>1648</v>
      </c>
      <c r="CB711" s="20">
        <f t="shared" si="132"/>
        <v>1724</v>
      </c>
      <c r="CC711" s="20">
        <f t="shared" ref="CC711:CC764" si="141">BI711+BM711+BQ711+BU711+BY711</f>
        <v>67</v>
      </c>
      <c r="CD711" s="20">
        <f t="shared" ref="CD711:CD754" si="142">BJ711+BN711+BR711+BV711+BZ711</f>
        <v>123</v>
      </c>
      <c r="CE711">
        <f t="shared" si="133"/>
        <v>5797</v>
      </c>
      <c r="CF711">
        <f t="shared" si="134"/>
        <v>5860</v>
      </c>
      <c r="CG711">
        <f t="shared" si="135"/>
        <v>221</v>
      </c>
      <c r="CH711">
        <f t="shared" si="136"/>
        <v>417</v>
      </c>
    </row>
    <row r="712" spans="1:86" hidden="1" x14ac:dyDescent="0.25">
      <c r="A712" t="s">
        <v>619</v>
      </c>
      <c r="B712" t="s">
        <v>620</v>
      </c>
      <c r="C712" t="s">
        <v>83</v>
      </c>
      <c r="D712" t="s">
        <v>325</v>
      </c>
      <c r="E712" t="s">
        <v>621</v>
      </c>
      <c r="F712" t="s">
        <v>120</v>
      </c>
      <c r="G712">
        <v>46</v>
      </c>
      <c r="H712">
        <v>46</v>
      </c>
      <c r="I712" t="s">
        <v>80</v>
      </c>
      <c r="J712" t="s">
        <v>80</v>
      </c>
      <c r="K712">
        <v>45</v>
      </c>
      <c r="L712">
        <v>40</v>
      </c>
      <c r="M712" t="s">
        <v>80</v>
      </c>
      <c r="N712" t="s">
        <v>80</v>
      </c>
      <c r="O712">
        <v>68</v>
      </c>
      <c r="P712">
        <v>65</v>
      </c>
      <c r="Q712" t="s">
        <v>80</v>
      </c>
      <c r="R712" t="s">
        <v>80</v>
      </c>
      <c r="S712">
        <v>41</v>
      </c>
      <c r="T712">
        <v>51</v>
      </c>
      <c r="U712" t="s">
        <v>80</v>
      </c>
      <c r="V712" t="s">
        <v>80</v>
      </c>
      <c r="W712">
        <v>44</v>
      </c>
      <c r="X712">
        <v>39</v>
      </c>
      <c r="Y712" t="s">
        <v>80</v>
      </c>
      <c r="Z712" t="s">
        <v>80</v>
      </c>
      <c r="AA712">
        <v>58</v>
      </c>
      <c r="AB712">
        <v>61</v>
      </c>
      <c r="AC712" t="s">
        <v>80</v>
      </c>
      <c r="AD712" t="s">
        <v>80</v>
      </c>
      <c r="AE712">
        <v>43</v>
      </c>
      <c r="AF712">
        <v>42</v>
      </c>
      <c r="AG712" t="s">
        <v>80</v>
      </c>
      <c r="AH712" t="s">
        <v>80</v>
      </c>
      <c r="AI712">
        <v>61</v>
      </c>
      <c r="AJ712">
        <v>62</v>
      </c>
      <c r="AK712" t="s">
        <v>80</v>
      </c>
      <c r="AL712" t="s">
        <v>80</v>
      </c>
      <c r="AM712">
        <v>44</v>
      </c>
      <c r="AN712">
        <v>41</v>
      </c>
      <c r="AO712" t="s">
        <v>80</v>
      </c>
      <c r="AP712" t="s">
        <v>80</v>
      </c>
      <c r="AQ712">
        <v>58</v>
      </c>
      <c r="AR712">
        <v>55</v>
      </c>
      <c r="AS712" t="s">
        <v>80</v>
      </c>
      <c r="AT712" t="s">
        <v>80</v>
      </c>
      <c r="AU712">
        <v>61</v>
      </c>
      <c r="AV712">
        <v>62</v>
      </c>
      <c r="AW712" t="s">
        <v>80</v>
      </c>
      <c r="AX712" t="s">
        <v>80</v>
      </c>
      <c r="AY712">
        <v>43</v>
      </c>
      <c r="AZ712">
        <v>48</v>
      </c>
      <c r="BA712" t="s">
        <v>80</v>
      </c>
      <c r="BB712" t="s">
        <v>80</v>
      </c>
      <c r="BC712" s="20">
        <f t="shared" si="137"/>
        <v>612</v>
      </c>
      <c r="BD712" s="20">
        <f t="shared" si="138"/>
        <v>612</v>
      </c>
      <c r="BG712">
        <v>45</v>
      </c>
      <c r="BH712">
        <v>42</v>
      </c>
      <c r="BI712" t="s">
        <v>80</v>
      </c>
      <c r="BJ712" t="s">
        <v>80</v>
      </c>
      <c r="BK712">
        <v>36</v>
      </c>
      <c r="BL712">
        <v>36</v>
      </c>
      <c r="BM712" t="s">
        <v>80</v>
      </c>
      <c r="BN712" t="s">
        <v>80</v>
      </c>
      <c r="BO712">
        <v>48</v>
      </c>
      <c r="BP712">
        <v>51</v>
      </c>
      <c r="BQ712" t="s">
        <v>80</v>
      </c>
      <c r="BR712" t="s">
        <v>80</v>
      </c>
      <c r="BS712">
        <v>46</v>
      </c>
      <c r="BT712">
        <v>47</v>
      </c>
      <c r="BU712" t="s">
        <v>80</v>
      </c>
      <c r="BV712" t="s">
        <v>80</v>
      </c>
      <c r="BW712" t="s">
        <v>80</v>
      </c>
      <c r="BX712">
        <v>3</v>
      </c>
      <c r="BY712" t="s">
        <v>80</v>
      </c>
      <c r="BZ712" t="s">
        <v>80</v>
      </c>
      <c r="CB712" s="20">
        <f t="shared" si="132"/>
        <v>179</v>
      </c>
      <c r="CE712">
        <f t="shared" si="133"/>
        <v>612</v>
      </c>
      <c r="CF712">
        <f t="shared" si="134"/>
        <v>791</v>
      </c>
      <c r="CG712">
        <f t="shared" si="135"/>
        <v>0</v>
      </c>
      <c r="CH712">
        <f t="shared" si="136"/>
        <v>0</v>
      </c>
    </row>
    <row r="713" spans="1:86" hidden="1" x14ac:dyDescent="0.25">
      <c r="A713" t="s">
        <v>948</v>
      </c>
      <c r="B713" t="s">
        <v>949</v>
      </c>
      <c r="C713" t="s">
        <v>83</v>
      </c>
      <c r="D713" t="s">
        <v>140</v>
      </c>
      <c r="E713" t="s">
        <v>444</v>
      </c>
      <c r="F713" t="s">
        <v>109</v>
      </c>
      <c r="G713">
        <v>15</v>
      </c>
      <c r="H713">
        <v>12</v>
      </c>
      <c r="I713">
        <v>1</v>
      </c>
      <c r="J713" t="s">
        <v>80</v>
      </c>
      <c r="K713">
        <v>12</v>
      </c>
      <c r="L713">
        <v>18</v>
      </c>
      <c r="M713" t="s">
        <v>80</v>
      </c>
      <c r="N713">
        <v>2</v>
      </c>
      <c r="O713">
        <v>14</v>
      </c>
      <c r="P713">
        <v>11</v>
      </c>
      <c r="Q713" t="s">
        <v>80</v>
      </c>
      <c r="R713">
        <v>1</v>
      </c>
      <c r="S713">
        <v>14</v>
      </c>
      <c r="T713">
        <v>12</v>
      </c>
      <c r="U713" t="s">
        <v>80</v>
      </c>
      <c r="V713" t="s">
        <v>80</v>
      </c>
      <c r="W713">
        <v>9</v>
      </c>
      <c r="X713">
        <v>14</v>
      </c>
      <c r="Y713" t="s">
        <v>80</v>
      </c>
      <c r="Z713">
        <v>1</v>
      </c>
      <c r="AA713">
        <v>7</v>
      </c>
      <c r="AB713">
        <v>12</v>
      </c>
      <c r="AC713" t="s">
        <v>80</v>
      </c>
      <c r="AD713">
        <v>2</v>
      </c>
      <c r="AE713">
        <v>13</v>
      </c>
      <c r="AF713">
        <v>8</v>
      </c>
      <c r="AG713" t="s">
        <v>80</v>
      </c>
      <c r="AH713" t="s">
        <v>80</v>
      </c>
      <c r="AI713">
        <v>6</v>
      </c>
      <c r="AJ713">
        <v>11</v>
      </c>
      <c r="AK713" t="s">
        <v>80</v>
      </c>
      <c r="AL713" t="s">
        <v>80</v>
      </c>
      <c r="AM713">
        <v>14</v>
      </c>
      <c r="AN713">
        <v>7</v>
      </c>
      <c r="AO713">
        <v>1</v>
      </c>
      <c r="AP713" t="s">
        <v>80</v>
      </c>
      <c r="AQ713">
        <v>12</v>
      </c>
      <c r="AR713">
        <v>11</v>
      </c>
      <c r="AS713" t="s">
        <v>80</v>
      </c>
      <c r="AT713">
        <v>1</v>
      </c>
      <c r="AU713">
        <v>17</v>
      </c>
      <c r="AV713">
        <v>17</v>
      </c>
      <c r="AW713">
        <v>1</v>
      </c>
      <c r="AX713">
        <v>1</v>
      </c>
      <c r="AY713">
        <v>9</v>
      </c>
      <c r="AZ713">
        <v>14</v>
      </c>
      <c r="BA713" t="s">
        <v>80</v>
      </c>
      <c r="BB713">
        <v>1</v>
      </c>
      <c r="BC713" s="20">
        <f t="shared" si="137"/>
        <v>142</v>
      </c>
      <c r="BD713" s="20">
        <f t="shared" si="138"/>
        <v>147</v>
      </c>
      <c r="BG713">
        <v>11</v>
      </c>
      <c r="BH713">
        <v>11</v>
      </c>
      <c r="BI713" t="s">
        <v>80</v>
      </c>
      <c r="BJ713" t="s">
        <v>80</v>
      </c>
      <c r="BK713">
        <v>17</v>
      </c>
      <c r="BL713">
        <v>11</v>
      </c>
      <c r="BM713" t="s">
        <v>80</v>
      </c>
      <c r="BN713" t="s">
        <v>80</v>
      </c>
      <c r="BO713">
        <v>5</v>
      </c>
      <c r="BP713">
        <v>16</v>
      </c>
      <c r="BQ713" t="s">
        <v>80</v>
      </c>
      <c r="BR713" t="s">
        <v>80</v>
      </c>
      <c r="BS713">
        <v>5</v>
      </c>
      <c r="BT713">
        <v>5</v>
      </c>
      <c r="BU713" t="s">
        <v>80</v>
      </c>
      <c r="BV713" t="s">
        <v>80</v>
      </c>
      <c r="BW713">
        <v>2</v>
      </c>
      <c r="BX713">
        <v>5</v>
      </c>
      <c r="BY713">
        <v>1</v>
      </c>
      <c r="BZ713" t="s">
        <v>80</v>
      </c>
      <c r="CA713" s="20">
        <f t="shared" si="131"/>
        <v>40</v>
      </c>
      <c r="CB713" s="20">
        <f t="shared" si="132"/>
        <v>48</v>
      </c>
      <c r="CE713">
        <f t="shared" si="133"/>
        <v>182</v>
      </c>
      <c r="CF713">
        <f t="shared" si="134"/>
        <v>195</v>
      </c>
      <c r="CG713">
        <f t="shared" si="135"/>
        <v>0</v>
      </c>
      <c r="CH713">
        <f t="shared" si="136"/>
        <v>0</v>
      </c>
    </row>
    <row r="714" spans="1:86" hidden="1" x14ac:dyDescent="0.25">
      <c r="A714" t="s">
        <v>625</v>
      </c>
      <c r="B714" t="s">
        <v>626</v>
      </c>
      <c r="C714" t="s">
        <v>83</v>
      </c>
      <c r="D714" t="s">
        <v>245</v>
      </c>
      <c r="E714" t="s">
        <v>796</v>
      </c>
      <c r="F714" t="s">
        <v>109</v>
      </c>
      <c r="G714">
        <v>119</v>
      </c>
      <c r="H714">
        <v>104</v>
      </c>
      <c r="I714">
        <v>1</v>
      </c>
      <c r="J714">
        <v>4</v>
      </c>
      <c r="K714">
        <v>86</v>
      </c>
      <c r="L714">
        <v>88</v>
      </c>
      <c r="M714">
        <v>3</v>
      </c>
      <c r="N714">
        <v>1</v>
      </c>
      <c r="O714">
        <v>91</v>
      </c>
      <c r="P714">
        <v>92</v>
      </c>
      <c r="Q714">
        <v>1</v>
      </c>
      <c r="R714">
        <v>2</v>
      </c>
      <c r="S714">
        <v>81</v>
      </c>
      <c r="T714">
        <v>76</v>
      </c>
      <c r="U714" t="s">
        <v>80</v>
      </c>
      <c r="V714">
        <v>2</v>
      </c>
      <c r="W714">
        <v>90</v>
      </c>
      <c r="X714">
        <v>91</v>
      </c>
      <c r="Y714" t="s">
        <v>80</v>
      </c>
      <c r="Z714">
        <v>6</v>
      </c>
      <c r="AA714">
        <v>95</v>
      </c>
      <c r="AB714">
        <v>93</v>
      </c>
      <c r="AC714" t="s">
        <v>80</v>
      </c>
      <c r="AD714">
        <v>3</v>
      </c>
      <c r="AE714">
        <v>48</v>
      </c>
      <c r="AF714">
        <v>56</v>
      </c>
      <c r="AG714" t="s">
        <v>80</v>
      </c>
      <c r="AH714">
        <v>2</v>
      </c>
      <c r="AI714">
        <v>37</v>
      </c>
      <c r="AJ714">
        <v>44</v>
      </c>
      <c r="AK714">
        <v>2</v>
      </c>
      <c r="AL714">
        <v>3</v>
      </c>
      <c r="AM714">
        <v>66</v>
      </c>
      <c r="AN714">
        <v>61</v>
      </c>
      <c r="AO714">
        <v>1</v>
      </c>
      <c r="AP714">
        <v>2</v>
      </c>
      <c r="AQ714">
        <v>65</v>
      </c>
      <c r="AR714">
        <v>67</v>
      </c>
      <c r="AS714">
        <v>1</v>
      </c>
      <c r="AT714">
        <v>1</v>
      </c>
      <c r="AU714">
        <v>72</v>
      </c>
      <c r="AV714">
        <v>68</v>
      </c>
      <c r="AW714" t="s">
        <v>80</v>
      </c>
      <c r="AX714">
        <v>3</v>
      </c>
      <c r="AY714">
        <v>99</v>
      </c>
      <c r="AZ714">
        <v>100</v>
      </c>
      <c r="BA714">
        <v>2</v>
      </c>
      <c r="BB714">
        <v>2</v>
      </c>
      <c r="BC714" s="20">
        <f t="shared" si="137"/>
        <v>949</v>
      </c>
      <c r="BD714" s="20">
        <f t="shared" si="138"/>
        <v>940</v>
      </c>
      <c r="BF714" s="20">
        <f t="shared" si="140"/>
        <v>31</v>
      </c>
      <c r="BG714">
        <v>113</v>
      </c>
      <c r="BH714">
        <v>112</v>
      </c>
      <c r="BI714">
        <v>2</v>
      </c>
      <c r="BJ714">
        <v>3</v>
      </c>
      <c r="BK714">
        <v>76</v>
      </c>
      <c r="BL714">
        <v>71</v>
      </c>
      <c r="BM714">
        <v>1</v>
      </c>
      <c r="BN714">
        <v>1</v>
      </c>
      <c r="BO714">
        <v>117</v>
      </c>
      <c r="BP714">
        <v>114</v>
      </c>
      <c r="BQ714">
        <v>1</v>
      </c>
      <c r="BR714">
        <v>3</v>
      </c>
      <c r="BS714">
        <v>91</v>
      </c>
      <c r="BT714">
        <v>90</v>
      </c>
      <c r="BU714">
        <v>2</v>
      </c>
      <c r="BV714">
        <v>3</v>
      </c>
      <c r="BW714">
        <v>103</v>
      </c>
      <c r="BX714">
        <v>125</v>
      </c>
      <c r="BY714">
        <v>2</v>
      </c>
      <c r="BZ714">
        <v>11</v>
      </c>
      <c r="CA714" s="20">
        <f t="shared" si="131"/>
        <v>500</v>
      </c>
      <c r="CB714" s="20">
        <f t="shared" si="132"/>
        <v>512</v>
      </c>
      <c r="CC714" s="20">
        <f t="shared" si="141"/>
        <v>8</v>
      </c>
      <c r="CD714" s="20">
        <f t="shared" si="142"/>
        <v>21</v>
      </c>
      <c r="CE714">
        <f t="shared" si="133"/>
        <v>1449</v>
      </c>
      <c r="CF714">
        <f t="shared" si="134"/>
        <v>1452</v>
      </c>
      <c r="CG714">
        <f t="shared" si="135"/>
        <v>8</v>
      </c>
      <c r="CH714">
        <f t="shared" si="136"/>
        <v>52</v>
      </c>
    </row>
    <row r="715" spans="1:86" hidden="1" x14ac:dyDescent="0.25">
      <c r="A715" t="s">
        <v>625</v>
      </c>
      <c r="B715" t="s">
        <v>626</v>
      </c>
      <c r="C715" t="s">
        <v>201</v>
      </c>
      <c r="D715" t="s">
        <v>256</v>
      </c>
      <c r="E715" t="s">
        <v>798</v>
      </c>
      <c r="F715" t="s">
        <v>110</v>
      </c>
      <c r="G715" t="s">
        <v>80</v>
      </c>
      <c r="H715" t="s">
        <v>80</v>
      </c>
      <c r="I715" t="s">
        <v>80</v>
      </c>
      <c r="J715" t="s">
        <v>80</v>
      </c>
      <c r="K715" t="s">
        <v>80</v>
      </c>
      <c r="L715" t="s">
        <v>80</v>
      </c>
      <c r="M715" t="s">
        <v>80</v>
      </c>
      <c r="N715" t="s">
        <v>80</v>
      </c>
      <c r="O715" t="s">
        <v>80</v>
      </c>
      <c r="P715" t="s">
        <v>80</v>
      </c>
      <c r="Q715" t="s">
        <v>80</v>
      </c>
      <c r="R715" t="s">
        <v>80</v>
      </c>
      <c r="S715" t="s">
        <v>80</v>
      </c>
      <c r="T715" t="s">
        <v>80</v>
      </c>
      <c r="U715" t="s">
        <v>80</v>
      </c>
      <c r="V715" t="s">
        <v>80</v>
      </c>
      <c r="W715" t="s">
        <v>80</v>
      </c>
      <c r="X715" t="s">
        <v>80</v>
      </c>
      <c r="Y715" t="s">
        <v>80</v>
      </c>
      <c r="Z715" t="s">
        <v>80</v>
      </c>
      <c r="AA715" t="s">
        <v>80</v>
      </c>
      <c r="AB715" t="s">
        <v>80</v>
      </c>
      <c r="AC715" t="s">
        <v>80</v>
      </c>
      <c r="AD715" t="s">
        <v>80</v>
      </c>
      <c r="AE715" t="s">
        <v>80</v>
      </c>
      <c r="AF715" t="s">
        <v>80</v>
      </c>
      <c r="AG715" t="s">
        <v>80</v>
      </c>
      <c r="AH715" t="s">
        <v>80</v>
      </c>
      <c r="AI715" t="s">
        <v>80</v>
      </c>
      <c r="AJ715" t="s">
        <v>80</v>
      </c>
      <c r="AK715" t="s">
        <v>80</v>
      </c>
      <c r="AL715" t="s">
        <v>80</v>
      </c>
      <c r="AM715" t="s">
        <v>80</v>
      </c>
      <c r="AN715" t="s">
        <v>80</v>
      </c>
      <c r="AO715" t="s">
        <v>80</v>
      </c>
      <c r="AP715" t="s">
        <v>80</v>
      </c>
      <c r="AQ715" t="s">
        <v>80</v>
      </c>
      <c r="AR715" t="s">
        <v>80</v>
      </c>
      <c r="AS715" t="s">
        <v>80</v>
      </c>
      <c r="AT715" t="s">
        <v>80</v>
      </c>
      <c r="AU715" t="s">
        <v>80</v>
      </c>
      <c r="AV715" t="s">
        <v>80</v>
      </c>
      <c r="AW715" t="s">
        <v>80</v>
      </c>
      <c r="AX715" t="s">
        <v>80</v>
      </c>
      <c r="AY715">
        <v>1</v>
      </c>
      <c r="AZ715">
        <v>1</v>
      </c>
      <c r="BA715" t="s">
        <v>80</v>
      </c>
      <c r="BB715" t="s">
        <v>80</v>
      </c>
      <c r="BG715" t="s">
        <v>80</v>
      </c>
      <c r="BH715" t="s">
        <v>80</v>
      </c>
      <c r="BI715" t="s">
        <v>80</v>
      </c>
      <c r="BJ715" t="s">
        <v>80</v>
      </c>
      <c r="BK715">
        <v>1</v>
      </c>
      <c r="BL715">
        <v>1</v>
      </c>
      <c r="BM715" t="s">
        <v>80</v>
      </c>
      <c r="BN715" t="s">
        <v>80</v>
      </c>
      <c r="BO715">
        <v>1</v>
      </c>
      <c r="BP715">
        <v>1</v>
      </c>
      <c r="BQ715" t="s">
        <v>80</v>
      </c>
      <c r="BR715" t="s">
        <v>80</v>
      </c>
      <c r="BS715" t="s">
        <v>80</v>
      </c>
      <c r="BT715" t="s">
        <v>80</v>
      </c>
      <c r="BU715" t="s">
        <v>80</v>
      </c>
      <c r="BV715" t="s">
        <v>80</v>
      </c>
      <c r="BW715">
        <v>6</v>
      </c>
      <c r="BX715">
        <v>6</v>
      </c>
      <c r="BY715" t="s">
        <v>80</v>
      </c>
      <c r="BZ715" t="s">
        <v>80</v>
      </c>
      <c r="CE715">
        <f t="shared" si="133"/>
        <v>0</v>
      </c>
      <c r="CF715">
        <f t="shared" si="134"/>
        <v>0</v>
      </c>
      <c r="CG715">
        <f t="shared" si="135"/>
        <v>0</v>
      </c>
      <c r="CH715">
        <f t="shared" si="136"/>
        <v>0</v>
      </c>
    </row>
    <row r="716" spans="1:86" hidden="1" x14ac:dyDescent="0.25">
      <c r="A716" t="s">
        <v>625</v>
      </c>
      <c r="B716" t="s">
        <v>626</v>
      </c>
      <c r="C716" t="s">
        <v>201</v>
      </c>
      <c r="D716" t="s">
        <v>202</v>
      </c>
      <c r="E716" t="s">
        <v>950</v>
      </c>
      <c r="F716" t="s">
        <v>86</v>
      </c>
      <c r="G716">
        <v>18</v>
      </c>
      <c r="H716">
        <v>18</v>
      </c>
      <c r="I716" t="s">
        <v>80</v>
      </c>
      <c r="J716" t="s">
        <v>80</v>
      </c>
      <c r="K716">
        <v>15</v>
      </c>
      <c r="L716">
        <v>15</v>
      </c>
      <c r="M716" t="s">
        <v>80</v>
      </c>
      <c r="N716" t="s">
        <v>80</v>
      </c>
      <c r="O716">
        <v>4</v>
      </c>
      <c r="P716">
        <v>4</v>
      </c>
      <c r="Q716" t="s">
        <v>80</v>
      </c>
      <c r="R716" t="s">
        <v>80</v>
      </c>
      <c r="S716">
        <v>12</v>
      </c>
      <c r="T716">
        <v>12</v>
      </c>
      <c r="U716" t="s">
        <v>80</v>
      </c>
      <c r="V716" t="s">
        <v>80</v>
      </c>
      <c r="W716">
        <v>16</v>
      </c>
      <c r="X716">
        <v>16</v>
      </c>
      <c r="Y716" t="s">
        <v>80</v>
      </c>
      <c r="Z716" t="s">
        <v>80</v>
      </c>
      <c r="AA716">
        <v>5</v>
      </c>
      <c r="AB716">
        <v>5</v>
      </c>
      <c r="AC716" t="s">
        <v>80</v>
      </c>
      <c r="AD716" t="s">
        <v>80</v>
      </c>
      <c r="AE716">
        <v>6</v>
      </c>
      <c r="AF716">
        <v>6</v>
      </c>
      <c r="AG716" t="s">
        <v>80</v>
      </c>
      <c r="AH716" t="s">
        <v>80</v>
      </c>
      <c r="AI716">
        <v>7</v>
      </c>
      <c r="AJ716">
        <v>7</v>
      </c>
      <c r="AK716" t="s">
        <v>80</v>
      </c>
      <c r="AL716" t="s">
        <v>80</v>
      </c>
      <c r="AM716">
        <v>8</v>
      </c>
      <c r="AN716">
        <v>8</v>
      </c>
      <c r="AO716" t="s">
        <v>80</v>
      </c>
      <c r="AP716" t="s">
        <v>80</v>
      </c>
      <c r="AQ716">
        <v>13</v>
      </c>
      <c r="AR716">
        <v>13</v>
      </c>
      <c r="AS716" t="s">
        <v>80</v>
      </c>
      <c r="AT716" t="s">
        <v>80</v>
      </c>
      <c r="AU716">
        <v>10</v>
      </c>
      <c r="AV716">
        <v>10</v>
      </c>
      <c r="AW716" t="s">
        <v>80</v>
      </c>
      <c r="AX716" t="s">
        <v>80</v>
      </c>
      <c r="AY716">
        <v>12</v>
      </c>
      <c r="AZ716">
        <v>12</v>
      </c>
      <c r="BA716" t="s">
        <v>80</v>
      </c>
      <c r="BB716" t="s">
        <v>80</v>
      </c>
      <c r="BC716" s="20">
        <f t="shared" si="137"/>
        <v>126</v>
      </c>
      <c r="BD716" s="20">
        <f t="shared" si="138"/>
        <v>126</v>
      </c>
      <c r="BG716">
        <v>9</v>
      </c>
      <c r="BH716">
        <v>9</v>
      </c>
      <c r="BI716" t="s">
        <v>80</v>
      </c>
      <c r="BJ716" t="s">
        <v>80</v>
      </c>
      <c r="BK716">
        <v>14</v>
      </c>
      <c r="BL716">
        <v>14</v>
      </c>
      <c r="BM716" t="s">
        <v>80</v>
      </c>
      <c r="BN716" t="s">
        <v>80</v>
      </c>
      <c r="BO716">
        <v>13</v>
      </c>
      <c r="BP716">
        <v>13</v>
      </c>
      <c r="BQ716" t="s">
        <v>80</v>
      </c>
      <c r="BR716" t="s">
        <v>80</v>
      </c>
      <c r="BS716">
        <v>10</v>
      </c>
      <c r="BT716">
        <v>10</v>
      </c>
      <c r="BU716" t="s">
        <v>80</v>
      </c>
      <c r="BV716" t="s">
        <v>80</v>
      </c>
      <c r="BW716">
        <v>10</v>
      </c>
      <c r="BX716">
        <v>10</v>
      </c>
      <c r="BY716" t="s">
        <v>80</v>
      </c>
      <c r="BZ716" t="s">
        <v>80</v>
      </c>
      <c r="CA716" s="20">
        <f t="shared" si="131"/>
        <v>56</v>
      </c>
      <c r="CB716" s="20">
        <f t="shared" si="132"/>
        <v>56</v>
      </c>
      <c r="CE716">
        <f t="shared" si="133"/>
        <v>182</v>
      </c>
      <c r="CF716">
        <f t="shared" si="134"/>
        <v>182</v>
      </c>
      <c r="CG716">
        <f t="shared" si="135"/>
        <v>0</v>
      </c>
      <c r="CH716">
        <f t="shared" si="136"/>
        <v>0</v>
      </c>
    </row>
    <row r="717" spans="1:86" hidden="1" x14ac:dyDescent="0.25">
      <c r="A717" t="s">
        <v>951</v>
      </c>
      <c r="B717" t="s">
        <v>952</v>
      </c>
      <c r="C717" t="s">
        <v>106</v>
      </c>
      <c r="D717" t="s">
        <v>107</v>
      </c>
      <c r="E717" t="s">
        <v>953</v>
      </c>
      <c r="F717" t="s">
        <v>86</v>
      </c>
      <c r="G717">
        <v>35</v>
      </c>
      <c r="H717">
        <v>35</v>
      </c>
      <c r="I717" t="s">
        <v>80</v>
      </c>
      <c r="J717" t="s">
        <v>80</v>
      </c>
      <c r="K717">
        <v>43</v>
      </c>
      <c r="L717">
        <v>43</v>
      </c>
      <c r="M717" t="s">
        <v>80</v>
      </c>
      <c r="N717" t="s">
        <v>80</v>
      </c>
      <c r="O717">
        <v>58</v>
      </c>
      <c r="P717">
        <v>58</v>
      </c>
      <c r="Q717" t="s">
        <v>80</v>
      </c>
      <c r="R717" t="s">
        <v>80</v>
      </c>
      <c r="S717">
        <v>19</v>
      </c>
      <c r="T717">
        <v>19</v>
      </c>
      <c r="U717" t="s">
        <v>80</v>
      </c>
      <c r="V717" t="s">
        <v>80</v>
      </c>
      <c r="W717">
        <v>46</v>
      </c>
      <c r="X717">
        <v>46</v>
      </c>
      <c r="Y717" t="s">
        <v>80</v>
      </c>
      <c r="Z717" t="s">
        <v>80</v>
      </c>
      <c r="AA717">
        <v>33</v>
      </c>
      <c r="AB717">
        <v>33</v>
      </c>
      <c r="AC717" t="s">
        <v>80</v>
      </c>
      <c r="AD717" t="s">
        <v>80</v>
      </c>
      <c r="AE717">
        <v>36</v>
      </c>
      <c r="AF717">
        <v>36</v>
      </c>
      <c r="AG717" t="s">
        <v>80</v>
      </c>
      <c r="AH717" t="s">
        <v>80</v>
      </c>
      <c r="AI717">
        <v>31</v>
      </c>
      <c r="AJ717">
        <v>31</v>
      </c>
      <c r="AK717" t="s">
        <v>80</v>
      </c>
      <c r="AL717" t="s">
        <v>80</v>
      </c>
      <c r="AM717">
        <v>32</v>
      </c>
      <c r="AN717">
        <v>32</v>
      </c>
      <c r="AO717" t="s">
        <v>80</v>
      </c>
      <c r="AP717" t="s">
        <v>80</v>
      </c>
      <c r="AQ717">
        <v>22</v>
      </c>
      <c r="AR717">
        <v>22</v>
      </c>
      <c r="AS717" t="s">
        <v>80</v>
      </c>
      <c r="AT717" t="s">
        <v>80</v>
      </c>
      <c r="AU717">
        <v>34</v>
      </c>
      <c r="AV717">
        <v>34</v>
      </c>
      <c r="AW717" t="s">
        <v>80</v>
      </c>
      <c r="AX717" t="s">
        <v>80</v>
      </c>
      <c r="AY717">
        <v>50</v>
      </c>
      <c r="AZ717">
        <v>50</v>
      </c>
      <c r="BA717" t="s">
        <v>80</v>
      </c>
      <c r="BB717" t="s">
        <v>80</v>
      </c>
      <c r="BC717" s="20">
        <f t="shared" si="137"/>
        <v>439</v>
      </c>
      <c r="BD717" s="20">
        <f t="shared" si="138"/>
        <v>439</v>
      </c>
      <c r="BG717">
        <v>80</v>
      </c>
      <c r="BH717">
        <v>80</v>
      </c>
      <c r="BI717" t="s">
        <v>80</v>
      </c>
      <c r="BJ717" t="s">
        <v>80</v>
      </c>
      <c r="BK717">
        <v>55</v>
      </c>
      <c r="BL717">
        <v>55</v>
      </c>
      <c r="BM717" t="s">
        <v>80</v>
      </c>
      <c r="BN717" t="s">
        <v>80</v>
      </c>
      <c r="BO717">
        <v>97</v>
      </c>
      <c r="BP717">
        <v>97</v>
      </c>
      <c r="BQ717" t="s">
        <v>80</v>
      </c>
      <c r="BR717" t="s">
        <v>80</v>
      </c>
      <c r="BS717">
        <v>83</v>
      </c>
      <c r="BT717">
        <v>83</v>
      </c>
      <c r="BU717" t="s">
        <v>80</v>
      </c>
      <c r="BV717" t="s">
        <v>80</v>
      </c>
      <c r="BW717">
        <v>90</v>
      </c>
      <c r="BX717">
        <v>90</v>
      </c>
      <c r="BY717" t="s">
        <v>80</v>
      </c>
      <c r="BZ717" t="s">
        <v>80</v>
      </c>
      <c r="CA717" s="20">
        <f t="shared" si="131"/>
        <v>405</v>
      </c>
      <c r="CB717" s="20">
        <f t="shared" si="132"/>
        <v>405</v>
      </c>
      <c r="CE717">
        <f t="shared" si="133"/>
        <v>844</v>
      </c>
      <c r="CF717">
        <f t="shared" si="134"/>
        <v>844</v>
      </c>
      <c r="CG717">
        <f t="shared" si="135"/>
        <v>0</v>
      </c>
      <c r="CH717">
        <f t="shared" si="136"/>
        <v>0</v>
      </c>
    </row>
    <row r="718" spans="1:86" hidden="1" x14ac:dyDescent="0.25">
      <c r="A718" t="s">
        <v>954</v>
      </c>
      <c r="B718" t="s">
        <v>955</v>
      </c>
      <c r="C718" t="s">
        <v>83</v>
      </c>
      <c r="D718" t="s">
        <v>245</v>
      </c>
      <c r="E718" t="s">
        <v>956</v>
      </c>
      <c r="F718" t="s">
        <v>86</v>
      </c>
      <c r="G718" t="s">
        <v>80</v>
      </c>
      <c r="H718" t="s">
        <v>80</v>
      </c>
      <c r="I718" t="s">
        <v>80</v>
      </c>
      <c r="J718" t="s">
        <v>80</v>
      </c>
      <c r="K718">
        <v>2</v>
      </c>
      <c r="L718">
        <v>2</v>
      </c>
      <c r="M718" t="s">
        <v>80</v>
      </c>
      <c r="N718" t="s">
        <v>80</v>
      </c>
      <c r="O718" t="s">
        <v>80</v>
      </c>
      <c r="P718" t="s">
        <v>80</v>
      </c>
      <c r="Q718" t="s">
        <v>80</v>
      </c>
      <c r="R718" t="s">
        <v>80</v>
      </c>
      <c r="S718">
        <v>2</v>
      </c>
      <c r="T718">
        <v>2</v>
      </c>
      <c r="U718" t="s">
        <v>80</v>
      </c>
      <c r="V718" t="s">
        <v>80</v>
      </c>
      <c r="W718" t="s">
        <v>80</v>
      </c>
      <c r="X718" t="s">
        <v>80</v>
      </c>
      <c r="Y718" t="s">
        <v>80</v>
      </c>
      <c r="Z718" t="s">
        <v>80</v>
      </c>
      <c r="AA718">
        <v>1</v>
      </c>
      <c r="AB718">
        <v>1</v>
      </c>
      <c r="AC718" t="s">
        <v>80</v>
      </c>
      <c r="AD718" t="s">
        <v>80</v>
      </c>
      <c r="AE718">
        <v>1</v>
      </c>
      <c r="AF718">
        <v>1</v>
      </c>
      <c r="AG718" t="s">
        <v>80</v>
      </c>
      <c r="AH718" t="s">
        <v>80</v>
      </c>
      <c r="AI718">
        <v>2</v>
      </c>
      <c r="AJ718">
        <v>2</v>
      </c>
      <c r="AK718" t="s">
        <v>80</v>
      </c>
      <c r="AL718" t="s">
        <v>80</v>
      </c>
      <c r="AM718">
        <v>2</v>
      </c>
      <c r="AN718">
        <v>2</v>
      </c>
      <c r="AO718" t="s">
        <v>80</v>
      </c>
      <c r="AP718" t="s">
        <v>80</v>
      </c>
      <c r="AQ718">
        <v>3</v>
      </c>
      <c r="AR718">
        <v>3</v>
      </c>
      <c r="AS718" t="s">
        <v>80</v>
      </c>
      <c r="AT718" t="s">
        <v>80</v>
      </c>
      <c r="AU718">
        <v>2</v>
      </c>
      <c r="AV718">
        <v>2</v>
      </c>
      <c r="AW718" t="s">
        <v>80</v>
      </c>
      <c r="AX718" t="s">
        <v>80</v>
      </c>
      <c r="AY718">
        <v>6</v>
      </c>
      <c r="AZ718">
        <v>6</v>
      </c>
      <c r="BA718" t="s">
        <v>80</v>
      </c>
      <c r="BB718" t="s">
        <v>80</v>
      </c>
      <c r="BG718" t="s">
        <v>80</v>
      </c>
      <c r="BH718" t="s">
        <v>80</v>
      </c>
      <c r="BI718" t="s">
        <v>80</v>
      </c>
      <c r="BJ718" t="s">
        <v>80</v>
      </c>
      <c r="BK718">
        <v>2</v>
      </c>
      <c r="BL718">
        <v>2</v>
      </c>
      <c r="BM718" t="s">
        <v>80</v>
      </c>
      <c r="BN718" t="s">
        <v>80</v>
      </c>
      <c r="BO718">
        <v>5</v>
      </c>
      <c r="BP718">
        <v>5</v>
      </c>
      <c r="BQ718" t="s">
        <v>80</v>
      </c>
      <c r="BR718" t="s">
        <v>80</v>
      </c>
      <c r="BS718">
        <v>3</v>
      </c>
      <c r="BT718">
        <v>3</v>
      </c>
      <c r="BU718" t="s">
        <v>80</v>
      </c>
      <c r="BV718" t="s">
        <v>80</v>
      </c>
      <c r="BW718">
        <v>4</v>
      </c>
      <c r="BX718">
        <v>4</v>
      </c>
      <c r="BY718" t="s">
        <v>80</v>
      </c>
      <c r="BZ718" t="s">
        <v>80</v>
      </c>
      <c r="CE718">
        <f t="shared" si="133"/>
        <v>0</v>
      </c>
      <c r="CF718">
        <f t="shared" si="134"/>
        <v>0</v>
      </c>
      <c r="CG718">
        <f t="shared" si="135"/>
        <v>0</v>
      </c>
      <c r="CH718">
        <f t="shared" si="136"/>
        <v>0</v>
      </c>
    </row>
    <row r="719" spans="1:86" hidden="1" x14ac:dyDescent="0.25">
      <c r="A719" t="s">
        <v>808</v>
      </c>
      <c r="B719" t="s">
        <v>491</v>
      </c>
      <c r="C719" t="s">
        <v>123</v>
      </c>
      <c r="D719" t="s">
        <v>957</v>
      </c>
      <c r="E719" t="s">
        <v>958</v>
      </c>
      <c r="F719" t="s">
        <v>109</v>
      </c>
      <c r="G719">
        <v>76</v>
      </c>
      <c r="H719">
        <v>79</v>
      </c>
      <c r="I719">
        <v>23</v>
      </c>
      <c r="J719">
        <v>5</v>
      </c>
      <c r="K719">
        <v>68</v>
      </c>
      <c r="L719">
        <v>70</v>
      </c>
      <c r="M719">
        <v>16</v>
      </c>
      <c r="N719">
        <v>4</v>
      </c>
      <c r="O719">
        <v>85</v>
      </c>
      <c r="P719">
        <v>77</v>
      </c>
      <c r="Q719">
        <v>23</v>
      </c>
      <c r="R719">
        <v>2</v>
      </c>
      <c r="S719">
        <v>76</v>
      </c>
      <c r="T719">
        <v>83</v>
      </c>
      <c r="U719">
        <v>31</v>
      </c>
      <c r="V719">
        <v>5</v>
      </c>
      <c r="W719">
        <v>95</v>
      </c>
      <c r="X719">
        <v>89</v>
      </c>
      <c r="Y719">
        <v>27</v>
      </c>
      <c r="Z719">
        <v>2</v>
      </c>
      <c r="AA719">
        <v>76</v>
      </c>
      <c r="AB719">
        <v>76</v>
      </c>
      <c r="AC719">
        <v>21</v>
      </c>
      <c r="AD719">
        <v>5</v>
      </c>
      <c r="AE719">
        <v>53</v>
      </c>
      <c r="AF719">
        <v>55</v>
      </c>
      <c r="AG719">
        <v>17</v>
      </c>
      <c r="AH719">
        <v>4</v>
      </c>
      <c r="AI719">
        <v>76</v>
      </c>
      <c r="AJ719">
        <v>77</v>
      </c>
      <c r="AK719">
        <v>25</v>
      </c>
      <c r="AL719">
        <v>2</v>
      </c>
      <c r="AM719">
        <v>77</v>
      </c>
      <c r="AN719">
        <v>77</v>
      </c>
      <c r="AO719">
        <v>32</v>
      </c>
      <c r="AP719">
        <v>5</v>
      </c>
      <c r="AQ719">
        <v>76</v>
      </c>
      <c r="AR719">
        <v>76</v>
      </c>
      <c r="AS719">
        <v>26</v>
      </c>
      <c r="AT719">
        <v>4</v>
      </c>
      <c r="AU719">
        <v>57</v>
      </c>
      <c r="AV719">
        <v>59</v>
      </c>
      <c r="AW719">
        <v>18</v>
      </c>
      <c r="AX719">
        <v>6</v>
      </c>
      <c r="AY719">
        <v>80</v>
      </c>
      <c r="AZ719">
        <v>79</v>
      </c>
      <c r="BA719">
        <v>19</v>
      </c>
      <c r="BB719">
        <v>7</v>
      </c>
      <c r="BC719" s="20">
        <f t="shared" si="137"/>
        <v>895</v>
      </c>
      <c r="BD719" s="20">
        <f t="shared" si="138"/>
        <v>897</v>
      </c>
      <c r="BE719" s="20">
        <f t="shared" si="139"/>
        <v>278</v>
      </c>
      <c r="BF719" s="20">
        <f t="shared" si="140"/>
        <v>51</v>
      </c>
      <c r="BG719">
        <v>99</v>
      </c>
      <c r="BH719">
        <v>91</v>
      </c>
      <c r="BI719">
        <v>34</v>
      </c>
      <c r="BJ719">
        <v>8</v>
      </c>
      <c r="BK719">
        <v>78</v>
      </c>
      <c r="BL719">
        <v>82</v>
      </c>
      <c r="BM719">
        <v>26</v>
      </c>
      <c r="BN719">
        <v>7</v>
      </c>
      <c r="BO719">
        <v>87</v>
      </c>
      <c r="BP719">
        <v>90</v>
      </c>
      <c r="BQ719">
        <v>28</v>
      </c>
      <c r="BR719">
        <v>7</v>
      </c>
      <c r="BS719">
        <v>81</v>
      </c>
      <c r="BT719">
        <v>80</v>
      </c>
      <c r="BU719">
        <v>16</v>
      </c>
      <c r="BV719">
        <v>6</v>
      </c>
      <c r="BW719">
        <v>63</v>
      </c>
      <c r="BX719">
        <v>73</v>
      </c>
      <c r="BY719">
        <v>17</v>
      </c>
      <c r="BZ719">
        <v>3</v>
      </c>
      <c r="CA719" s="20">
        <f t="shared" si="131"/>
        <v>408</v>
      </c>
      <c r="CB719" s="20">
        <f t="shared" si="132"/>
        <v>416</v>
      </c>
      <c r="CC719" s="20">
        <f t="shared" si="141"/>
        <v>121</v>
      </c>
      <c r="CD719" s="20">
        <f t="shared" si="142"/>
        <v>31</v>
      </c>
      <c r="CE719">
        <f t="shared" si="133"/>
        <v>1303</v>
      </c>
      <c r="CF719">
        <f t="shared" si="134"/>
        <v>1313</v>
      </c>
      <c r="CG719">
        <f t="shared" si="135"/>
        <v>399</v>
      </c>
      <c r="CH719">
        <f t="shared" si="136"/>
        <v>82</v>
      </c>
    </row>
    <row r="720" spans="1:86" hidden="1" x14ac:dyDescent="0.25">
      <c r="A720" t="s">
        <v>808</v>
      </c>
      <c r="B720" t="s">
        <v>491</v>
      </c>
      <c r="C720" t="s">
        <v>123</v>
      </c>
      <c r="D720" t="s">
        <v>957</v>
      </c>
      <c r="E720" t="s">
        <v>958</v>
      </c>
      <c r="F720" t="s">
        <v>120</v>
      </c>
      <c r="G720">
        <v>14</v>
      </c>
      <c r="H720">
        <v>13</v>
      </c>
      <c r="I720">
        <v>1</v>
      </c>
      <c r="J720" t="s">
        <v>80</v>
      </c>
      <c r="K720">
        <v>15</v>
      </c>
      <c r="L720">
        <v>17</v>
      </c>
      <c r="M720" t="s">
        <v>80</v>
      </c>
      <c r="N720" t="s">
        <v>80</v>
      </c>
      <c r="O720">
        <v>9</v>
      </c>
      <c r="P720">
        <v>8</v>
      </c>
      <c r="Q720" t="s">
        <v>80</v>
      </c>
      <c r="R720" t="s">
        <v>80</v>
      </c>
      <c r="S720">
        <v>13</v>
      </c>
      <c r="T720">
        <v>14</v>
      </c>
      <c r="U720">
        <v>2</v>
      </c>
      <c r="V720" t="s">
        <v>80</v>
      </c>
      <c r="W720">
        <v>4</v>
      </c>
      <c r="X720">
        <v>4</v>
      </c>
      <c r="Y720" t="s">
        <v>80</v>
      </c>
      <c r="Z720" t="s">
        <v>80</v>
      </c>
      <c r="AA720">
        <v>13</v>
      </c>
      <c r="AB720">
        <v>12</v>
      </c>
      <c r="AC720" t="s">
        <v>80</v>
      </c>
      <c r="AD720" t="s">
        <v>80</v>
      </c>
      <c r="AE720">
        <v>8</v>
      </c>
      <c r="AF720">
        <v>9</v>
      </c>
      <c r="AG720" t="s">
        <v>80</v>
      </c>
      <c r="AH720">
        <v>1</v>
      </c>
      <c r="AI720">
        <v>12</v>
      </c>
      <c r="AJ720">
        <v>12</v>
      </c>
      <c r="AK720" t="s">
        <v>80</v>
      </c>
      <c r="AL720" t="s">
        <v>80</v>
      </c>
      <c r="AM720">
        <v>7</v>
      </c>
      <c r="AN720">
        <v>5</v>
      </c>
      <c r="AO720" t="s">
        <v>80</v>
      </c>
      <c r="AP720" t="s">
        <v>80</v>
      </c>
      <c r="AQ720">
        <v>11</v>
      </c>
      <c r="AR720">
        <v>13</v>
      </c>
      <c r="AS720" t="s">
        <v>80</v>
      </c>
      <c r="AT720" t="s">
        <v>80</v>
      </c>
      <c r="AU720">
        <v>10</v>
      </c>
      <c r="AV720">
        <v>10</v>
      </c>
      <c r="AW720" t="s">
        <v>80</v>
      </c>
      <c r="AX720" t="s">
        <v>80</v>
      </c>
      <c r="AY720">
        <v>12</v>
      </c>
      <c r="AZ720">
        <v>11</v>
      </c>
      <c r="BA720" t="s">
        <v>80</v>
      </c>
      <c r="BB720" t="s">
        <v>80</v>
      </c>
      <c r="BC720" s="20">
        <f t="shared" si="137"/>
        <v>128</v>
      </c>
      <c r="BD720" s="20">
        <f t="shared" si="138"/>
        <v>128</v>
      </c>
      <c r="BG720">
        <v>12</v>
      </c>
      <c r="BH720">
        <v>13</v>
      </c>
      <c r="BI720" t="s">
        <v>80</v>
      </c>
      <c r="BJ720" t="s">
        <v>80</v>
      </c>
      <c r="BK720">
        <v>8</v>
      </c>
      <c r="BL720">
        <v>7</v>
      </c>
      <c r="BM720" t="s">
        <v>80</v>
      </c>
      <c r="BN720" t="s">
        <v>80</v>
      </c>
      <c r="BO720">
        <v>8</v>
      </c>
      <c r="BP720">
        <v>7</v>
      </c>
      <c r="BQ720" t="s">
        <v>80</v>
      </c>
      <c r="BR720" t="s">
        <v>80</v>
      </c>
      <c r="BS720">
        <v>3</v>
      </c>
      <c r="BT720">
        <v>5</v>
      </c>
      <c r="BU720" t="s">
        <v>80</v>
      </c>
      <c r="BV720" t="s">
        <v>80</v>
      </c>
      <c r="BW720">
        <v>10</v>
      </c>
      <c r="BX720">
        <v>10</v>
      </c>
      <c r="BY720" t="s">
        <v>80</v>
      </c>
      <c r="BZ720" t="s">
        <v>80</v>
      </c>
      <c r="CA720" s="20">
        <f t="shared" si="131"/>
        <v>41</v>
      </c>
      <c r="CB720" s="20">
        <f t="shared" si="132"/>
        <v>42</v>
      </c>
      <c r="CE720">
        <f t="shared" si="133"/>
        <v>169</v>
      </c>
      <c r="CF720">
        <f t="shared" si="134"/>
        <v>170</v>
      </c>
      <c r="CG720">
        <f t="shared" si="135"/>
        <v>0</v>
      </c>
      <c r="CH720">
        <f t="shared" si="136"/>
        <v>0</v>
      </c>
    </row>
    <row r="721" spans="1:86" hidden="1" x14ac:dyDescent="0.25">
      <c r="A721" t="s">
        <v>959</v>
      </c>
      <c r="B721" t="s">
        <v>960</v>
      </c>
      <c r="C721" t="s">
        <v>83</v>
      </c>
      <c r="D721" t="s">
        <v>151</v>
      </c>
      <c r="E721" t="s">
        <v>961</v>
      </c>
      <c r="F721" t="s">
        <v>79</v>
      </c>
      <c r="G721">
        <v>191</v>
      </c>
      <c r="H721">
        <v>191</v>
      </c>
      <c r="I721" t="s">
        <v>80</v>
      </c>
      <c r="J721" t="s">
        <v>80</v>
      </c>
      <c r="K721">
        <v>176</v>
      </c>
      <c r="L721">
        <v>176</v>
      </c>
      <c r="M721" t="s">
        <v>80</v>
      </c>
      <c r="N721" t="s">
        <v>80</v>
      </c>
      <c r="O721">
        <v>220</v>
      </c>
      <c r="P721">
        <v>220</v>
      </c>
      <c r="Q721" t="s">
        <v>80</v>
      </c>
      <c r="R721" t="s">
        <v>80</v>
      </c>
      <c r="S721">
        <v>170</v>
      </c>
      <c r="T721">
        <v>170</v>
      </c>
      <c r="U721" t="s">
        <v>80</v>
      </c>
      <c r="V721" t="s">
        <v>80</v>
      </c>
      <c r="W721">
        <v>168</v>
      </c>
      <c r="X721">
        <v>168</v>
      </c>
      <c r="Y721" t="s">
        <v>80</v>
      </c>
      <c r="Z721" t="s">
        <v>80</v>
      </c>
      <c r="AA721">
        <v>175</v>
      </c>
      <c r="AB721">
        <v>175</v>
      </c>
      <c r="AC721" t="s">
        <v>80</v>
      </c>
      <c r="AD721" t="s">
        <v>80</v>
      </c>
      <c r="AE721">
        <v>162</v>
      </c>
      <c r="AF721">
        <v>162</v>
      </c>
      <c r="AG721" t="s">
        <v>80</v>
      </c>
      <c r="AH721" t="s">
        <v>80</v>
      </c>
      <c r="AI721">
        <v>168</v>
      </c>
      <c r="AJ721">
        <v>168</v>
      </c>
      <c r="AK721" t="s">
        <v>80</v>
      </c>
      <c r="AL721" t="s">
        <v>80</v>
      </c>
      <c r="AM721">
        <v>148</v>
      </c>
      <c r="AN721">
        <v>148</v>
      </c>
      <c r="AO721" t="s">
        <v>80</v>
      </c>
      <c r="AP721" t="s">
        <v>80</v>
      </c>
      <c r="AQ721">
        <v>180</v>
      </c>
      <c r="AR721">
        <v>180</v>
      </c>
      <c r="AS721" t="s">
        <v>80</v>
      </c>
      <c r="AT721" t="s">
        <v>80</v>
      </c>
      <c r="AU721">
        <v>160</v>
      </c>
      <c r="AV721">
        <v>160</v>
      </c>
      <c r="AW721" t="s">
        <v>80</v>
      </c>
      <c r="AX721" t="s">
        <v>80</v>
      </c>
      <c r="AY721">
        <v>60</v>
      </c>
      <c r="AZ721">
        <v>60</v>
      </c>
      <c r="BA721" t="s">
        <v>80</v>
      </c>
      <c r="BB721" t="s">
        <v>80</v>
      </c>
      <c r="BC721" s="20">
        <f t="shared" si="137"/>
        <v>1978</v>
      </c>
      <c r="BD721" s="20">
        <f t="shared" si="138"/>
        <v>1978</v>
      </c>
      <c r="BG721">
        <v>3</v>
      </c>
      <c r="BH721">
        <v>3</v>
      </c>
      <c r="BI721" t="s">
        <v>80</v>
      </c>
      <c r="BJ721" t="s">
        <v>80</v>
      </c>
      <c r="BK721" t="s">
        <v>80</v>
      </c>
      <c r="BL721" t="s">
        <v>80</v>
      </c>
      <c r="BM721" t="s">
        <v>80</v>
      </c>
      <c r="BN721" t="s">
        <v>80</v>
      </c>
      <c r="BO721" t="s">
        <v>80</v>
      </c>
      <c r="BP721" t="s">
        <v>80</v>
      </c>
      <c r="BQ721" t="s">
        <v>80</v>
      </c>
      <c r="BR721" t="s">
        <v>80</v>
      </c>
      <c r="BS721" t="s">
        <v>80</v>
      </c>
      <c r="BT721" t="s">
        <v>80</v>
      </c>
      <c r="BU721" t="s">
        <v>80</v>
      </c>
      <c r="BV721" t="s">
        <v>80</v>
      </c>
      <c r="BW721" t="s">
        <v>80</v>
      </c>
      <c r="BX721" t="s">
        <v>80</v>
      </c>
      <c r="BY721" t="s">
        <v>80</v>
      </c>
      <c r="BZ721" t="s">
        <v>80</v>
      </c>
      <c r="CE721">
        <f t="shared" si="133"/>
        <v>1978</v>
      </c>
      <c r="CF721">
        <f t="shared" si="134"/>
        <v>1978</v>
      </c>
      <c r="CG721">
        <f t="shared" si="135"/>
        <v>0</v>
      </c>
      <c r="CH721">
        <f t="shared" si="136"/>
        <v>0</v>
      </c>
    </row>
    <row r="722" spans="1:86" hidden="1" x14ac:dyDescent="0.25">
      <c r="A722" t="s">
        <v>962</v>
      </c>
      <c r="B722" t="s">
        <v>963</v>
      </c>
      <c r="C722" t="s">
        <v>83</v>
      </c>
      <c r="D722" t="s">
        <v>245</v>
      </c>
      <c r="E722" t="s">
        <v>964</v>
      </c>
      <c r="F722" t="s">
        <v>79</v>
      </c>
      <c r="G722">
        <v>154</v>
      </c>
      <c r="H722">
        <v>153</v>
      </c>
      <c r="I722" t="s">
        <v>80</v>
      </c>
      <c r="J722">
        <v>1</v>
      </c>
      <c r="K722">
        <v>150</v>
      </c>
      <c r="L722">
        <v>146</v>
      </c>
      <c r="M722" t="s">
        <v>80</v>
      </c>
      <c r="N722" t="s">
        <v>80</v>
      </c>
      <c r="O722">
        <v>172</v>
      </c>
      <c r="P722">
        <v>177</v>
      </c>
      <c r="Q722">
        <v>1</v>
      </c>
      <c r="R722">
        <v>1</v>
      </c>
      <c r="S722">
        <v>164</v>
      </c>
      <c r="T722">
        <v>164</v>
      </c>
      <c r="U722" t="s">
        <v>80</v>
      </c>
      <c r="V722" t="s">
        <v>80</v>
      </c>
      <c r="W722">
        <v>180</v>
      </c>
      <c r="X722">
        <v>178</v>
      </c>
      <c r="Y722">
        <v>1</v>
      </c>
      <c r="Z722" t="s">
        <v>80</v>
      </c>
      <c r="AA722">
        <v>178</v>
      </c>
      <c r="AB722">
        <v>178</v>
      </c>
      <c r="AC722" t="s">
        <v>80</v>
      </c>
      <c r="AD722" t="s">
        <v>80</v>
      </c>
      <c r="AE722">
        <v>175</v>
      </c>
      <c r="AF722">
        <v>176</v>
      </c>
      <c r="AG722">
        <v>1</v>
      </c>
      <c r="AH722" t="s">
        <v>80</v>
      </c>
      <c r="AI722">
        <v>157</v>
      </c>
      <c r="AJ722">
        <v>157</v>
      </c>
      <c r="AK722" t="s">
        <v>80</v>
      </c>
      <c r="AL722" t="s">
        <v>80</v>
      </c>
      <c r="AM722">
        <v>164</v>
      </c>
      <c r="AN722">
        <v>167</v>
      </c>
      <c r="AO722">
        <v>1</v>
      </c>
      <c r="AP722" t="s">
        <v>80</v>
      </c>
      <c r="AQ722">
        <v>174</v>
      </c>
      <c r="AR722">
        <v>174</v>
      </c>
      <c r="AS722">
        <v>1</v>
      </c>
      <c r="AT722" t="s">
        <v>80</v>
      </c>
      <c r="AU722">
        <v>166</v>
      </c>
      <c r="AV722">
        <v>166</v>
      </c>
      <c r="AW722">
        <v>1</v>
      </c>
      <c r="AX722" t="s">
        <v>80</v>
      </c>
      <c r="AY722">
        <v>157</v>
      </c>
      <c r="AZ722">
        <v>157</v>
      </c>
      <c r="BA722">
        <v>1</v>
      </c>
      <c r="BB722" t="s">
        <v>80</v>
      </c>
      <c r="BC722" s="20">
        <f t="shared" si="137"/>
        <v>1991</v>
      </c>
      <c r="BD722" s="20">
        <f t="shared" si="138"/>
        <v>1993</v>
      </c>
      <c r="BG722">
        <v>154</v>
      </c>
      <c r="BH722">
        <v>153</v>
      </c>
      <c r="BI722" t="s">
        <v>80</v>
      </c>
      <c r="BJ722" t="s">
        <v>80</v>
      </c>
      <c r="BK722">
        <v>153</v>
      </c>
      <c r="BL722">
        <v>150</v>
      </c>
      <c r="BM722" t="s">
        <v>80</v>
      </c>
      <c r="BN722" t="s">
        <v>80</v>
      </c>
      <c r="BO722">
        <v>167</v>
      </c>
      <c r="BP722">
        <v>171</v>
      </c>
      <c r="BQ722" t="s">
        <v>80</v>
      </c>
      <c r="BR722" t="s">
        <v>80</v>
      </c>
      <c r="BS722">
        <v>153</v>
      </c>
      <c r="BT722">
        <v>152</v>
      </c>
      <c r="BU722" t="s">
        <v>80</v>
      </c>
      <c r="BV722" t="s">
        <v>80</v>
      </c>
      <c r="BW722">
        <v>131</v>
      </c>
      <c r="BX722">
        <v>133</v>
      </c>
      <c r="BY722">
        <v>1</v>
      </c>
      <c r="BZ722" t="s">
        <v>80</v>
      </c>
      <c r="CA722" s="20">
        <f t="shared" si="131"/>
        <v>758</v>
      </c>
      <c r="CB722" s="20">
        <f t="shared" si="132"/>
        <v>759</v>
      </c>
      <c r="CE722">
        <f t="shared" si="133"/>
        <v>2749</v>
      </c>
      <c r="CF722">
        <f t="shared" si="134"/>
        <v>2752</v>
      </c>
      <c r="CG722">
        <f t="shared" si="135"/>
        <v>0</v>
      </c>
      <c r="CH722">
        <f t="shared" si="136"/>
        <v>0</v>
      </c>
    </row>
    <row r="723" spans="1:86" hidden="1" x14ac:dyDescent="0.25">
      <c r="A723" t="s">
        <v>813</v>
      </c>
      <c r="B723" t="s">
        <v>814</v>
      </c>
      <c r="C723" t="s">
        <v>83</v>
      </c>
      <c r="D723" t="s">
        <v>273</v>
      </c>
      <c r="E723" t="s">
        <v>815</v>
      </c>
      <c r="F723" t="s">
        <v>109</v>
      </c>
      <c r="G723">
        <v>3</v>
      </c>
      <c r="H723">
        <v>2</v>
      </c>
      <c r="I723" t="s">
        <v>80</v>
      </c>
      <c r="J723" t="s">
        <v>80</v>
      </c>
      <c r="K723">
        <v>4</v>
      </c>
      <c r="L723">
        <v>3</v>
      </c>
      <c r="M723" t="s">
        <v>80</v>
      </c>
      <c r="N723" t="s">
        <v>80</v>
      </c>
      <c r="O723">
        <v>6</v>
      </c>
      <c r="P723">
        <v>8</v>
      </c>
      <c r="Q723" t="s">
        <v>80</v>
      </c>
      <c r="R723" t="s">
        <v>80</v>
      </c>
      <c r="S723">
        <v>1</v>
      </c>
      <c r="T723">
        <v>1</v>
      </c>
      <c r="U723" t="s">
        <v>80</v>
      </c>
      <c r="V723" t="s">
        <v>80</v>
      </c>
      <c r="W723">
        <v>6</v>
      </c>
      <c r="X723">
        <v>6</v>
      </c>
      <c r="Y723" t="s">
        <v>80</v>
      </c>
      <c r="Z723" t="s">
        <v>80</v>
      </c>
      <c r="AA723">
        <v>3</v>
      </c>
      <c r="AB723">
        <v>2</v>
      </c>
      <c r="AC723">
        <v>1</v>
      </c>
      <c r="AD723" t="s">
        <v>80</v>
      </c>
      <c r="AE723">
        <v>5</v>
      </c>
      <c r="AF723">
        <v>6</v>
      </c>
      <c r="AG723" t="s">
        <v>80</v>
      </c>
      <c r="AH723" t="s">
        <v>80</v>
      </c>
      <c r="AI723" t="s">
        <v>80</v>
      </c>
      <c r="AJ723" t="s">
        <v>80</v>
      </c>
      <c r="AK723" t="s">
        <v>80</v>
      </c>
      <c r="AL723" t="s">
        <v>80</v>
      </c>
      <c r="AM723">
        <v>2</v>
      </c>
      <c r="AN723">
        <v>2</v>
      </c>
      <c r="AO723" t="s">
        <v>80</v>
      </c>
      <c r="AP723" t="s">
        <v>80</v>
      </c>
      <c r="AQ723" t="s">
        <v>80</v>
      </c>
      <c r="AR723" t="s">
        <v>80</v>
      </c>
      <c r="AS723" t="s">
        <v>80</v>
      </c>
      <c r="AT723" t="s">
        <v>80</v>
      </c>
      <c r="AU723" t="s">
        <v>80</v>
      </c>
      <c r="AV723" t="s">
        <v>80</v>
      </c>
      <c r="AW723" t="s">
        <v>80</v>
      </c>
      <c r="AX723" t="s">
        <v>80</v>
      </c>
      <c r="AY723" t="s">
        <v>80</v>
      </c>
      <c r="AZ723" t="s">
        <v>80</v>
      </c>
      <c r="BA723" t="s">
        <v>80</v>
      </c>
      <c r="BB723" t="s">
        <v>80</v>
      </c>
      <c r="BG723" t="s">
        <v>80</v>
      </c>
      <c r="BH723" t="s">
        <v>80</v>
      </c>
      <c r="BI723" t="s">
        <v>80</v>
      </c>
      <c r="BJ723" t="s">
        <v>80</v>
      </c>
      <c r="BK723" t="s">
        <v>80</v>
      </c>
      <c r="BL723" t="s">
        <v>80</v>
      </c>
      <c r="BM723" t="s">
        <v>80</v>
      </c>
      <c r="BN723" t="s">
        <v>80</v>
      </c>
      <c r="BO723" t="s">
        <v>80</v>
      </c>
      <c r="BP723" t="s">
        <v>80</v>
      </c>
      <c r="BQ723" t="s">
        <v>80</v>
      </c>
      <c r="BR723" t="s">
        <v>80</v>
      </c>
      <c r="BS723" t="s">
        <v>80</v>
      </c>
      <c r="BT723" t="s">
        <v>80</v>
      </c>
      <c r="BU723" t="s">
        <v>80</v>
      </c>
      <c r="BV723" t="s">
        <v>80</v>
      </c>
      <c r="BW723" t="s">
        <v>80</v>
      </c>
      <c r="BX723" t="s">
        <v>80</v>
      </c>
      <c r="BY723" t="s">
        <v>80</v>
      </c>
      <c r="BZ723" t="s">
        <v>80</v>
      </c>
      <c r="CE723">
        <f t="shared" si="133"/>
        <v>0</v>
      </c>
      <c r="CF723">
        <f t="shared" si="134"/>
        <v>0</v>
      </c>
      <c r="CG723">
        <f t="shared" si="135"/>
        <v>0</v>
      </c>
      <c r="CH723">
        <f t="shared" si="136"/>
        <v>0</v>
      </c>
    </row>
    <row r="724" spans="1:86" hidden="1" x14ac:dyDescent="0.25">
      <c r="A724" t="s">
        <v>813</v>
      </c>
      <c r="B724" t="s">
        <v>814</v>
      </c>
      <c r="C724" t="s">
        <v>83</v>
      </c>
      <c r="D724" t="s">
        <v>306</v>
      </c>
      <c r="E724" t="s">
        <v>965</v>
      </c>
      <c r="F724" t="s">
        <v>92</v>
      </c>
      <c r="G724">
        <v>43</v>
      </c>
      <c r="H724">
        <v>43</v>
      </c>
      <c r="I724" t="s">
        <v>80</v>
      </c>
      <c r="J724" t="s">
        <v>80</v>
      </c>
      <c r="K724">
        <v>47</v>
      </c>
      <c r="L724">
        <v>47</v>
      </c>
      <c r="M724" t="s">
        <v>80</v>
      </c>
      <c r="N724" t="s">
        <v>80</v>
      </c>
      <c r="O724">
        <v>41</v>
      </c>
      <c r="P724">
        <v>41</v>
      </c>
      <c r="Q724" t="s">
        <v>80</v>
      </c>
      <c r="R724" t="s">
        <v>80</v>
      </c>
      <c r="S724">
        <v>49</v>
      </c>
      <c r="T724">
        <v>49</v>
      </c>
      <c r="U724" t="s">
        <v>80</v>
      </c>
      <c r="V724" t="s">
        <v>80</v>
      </c>
      <c r="W724">
        <v>56</v>
      </c>
      <c r="X724">
        <v>56</v>
      </c>
      <c r="Y724" t="s">
        <v>80</v>
      </c>
      <c r="Z724" t="s">
        <v>80</v>
      </c>
      <c r="AA724">
        <v>55</v>
      </c>
      <c r="AB724">
        <v>55</v>
      </c>
      <c r="AC724" t="s">
        <v>80</v>
      </c>
      <c r="AD724" t="s">
        <v>80</v>
      </c>
      <c r="AE724">
        <v>49</v>
      </c>
      <c r="AF724">
        <v>49</v>
      </c>
      <c r="AG724" t="s">
        <v>80</v>
      </c>
      <c r="AH724" t="s">
        <v>80</v>
      </c>
      <c r="AI724" t="s">
        <v>80</v>
      </c>
      <c r="AJ724" t="s">
        <v>80</v>
      </c>
      <c r="AK724" t="s">
        <v>80</v>
      </c>
      <c r="AL724" t="s">
        <v>80</v>
      </c>
      <c r="AM724">
        <v>33</v>
      </c>
      <c r="AN724">
        <v>33</v>
      </c>
      <c r="AO724" t="s">
        <v>80</v>
      </c>
      <c r="AP724" t="s">
        <v>80</v>
      </c>
      <c r="AQ724">
        <v>33</v>
      </c>
      <c r="AR724">
        <v>33</v>
      </c>
      <c r="AS724" t="s">
        <v>80</v>
      </c>
      <c r="AT724" t="s">
        <v>80</v>
      </c>
      <c r="AU724">
        <v>53</v>
      </c>
      <c r="AV724">
        <v>53</v>
      </c>
      <c r="AW724" t="s">
        <v>80</v>
      </c>
      <c r="AX724" t="s">
        <v>80</v>
      </c>
      <c r="AY724">
        <v>54</v>
      </c>
      <c r="AZ724">
        <v>54</v>
      </c>
      <c r="BA724" t="s">
        <v>80</v>
      </c>
      <c r="BB724" t="s">
        <v>80</v>
      </c>
      <c r="BG724">
        <v>67</v>
      </c>
      <c r="BH724">
        <v>67</v>
      </c>
      <c r="BI724" t="s">
        <v>80</v>
      </c>
      <c r="BJ724" t="s">
        <v>80</v>
      </c>
      <c r="BK724">
        <v>72</v>
      </c>
      <c r="BL724">
        <v>72</v>
      </c>
      <c r="BM724" t="s">
        <v>80</v>
      </c>
      <c r="BN724" t="s">
        <v>80</v>
      </c>
      <c r="BO724">
        <v>64</v>
      </c>
      <c r="BP724">
        <v>64</v>
      </c>
      <c r="BQ724" t="s">
        <v>80</v>
      </c>
      <c r="BR724" t="s">
        <v>80</v>
      </c>
      <c r="BS724">
        <v>64</v>
      </c>
      <c r="BT724">
        <v>64</v>
      </c>
      <c r="BU724" t="s">
        <v>80</v>
      </c>
      <c r="BV724" t="s">
        <v>80</v>
      </c>
      <c r="BW724">
        <v>79</v>
      </c>
      <c r="BX724">
        <v>79</v>
      </c>
      <c r="BY724" t="s">
        <v>80</v>
      </c>
      <c r="BZ724" t="s">
        <v>80</v>
      </c>
      <c r="CA724" s="20">
        <f t="shared" si="131"/>
        <v>346</v>
      </c>
      <c r="CB724" s="20">
        <f t="shared" si="132"/>
        <v>346</v>
      </c>
      <c r="CE724">
        <f t="shared" si="133"/>
        <v>346</v>
      </c>
      <c r="CF724">
        <f t="shared" si="134"/>
        <v>346</v>
      </c>
      <c r="CG724">
        <f t="shared" si="135"/>
        <v>0</v>
      </c>
      <c r="CH724">
        <f t="shared" si="136"/>
        <v>0</v>
      </c>
    </row>
    <row r="725" spans="1:86" hidden="1" x14ac:dyDescent="0.25">
      <c r="A725" t="s">
        <v>822</v>
      </c>
      <c r="B725" t="s">
        <v>823</v>
      </c>
      <c r="C725" t="s">
        <v>83</v>
      </c>
      <c r="D725" t="s">
        <v>84</v>
      </c>
      <c r="E725" t="s">
        <v>824</v>
      </c>
      <c r="F725" t="s">
        <v>109</v>
      </c>
      <c r="G725">
        <v>262</v>
      </c>
      <c r="H725">
        <v>254</v>
      </c>
      <c r="I725">
        <v>4</v>
      </c>
      <c r="J725">
        <v>15</v>
      </c>
      <c r="K725">
        <v>232</v>
      </c>
      <c r="L725">
        <v>228</v>
      </c>
      <c r="M725">
        <v>11</v>
      </c>
      <c r="N725">
        <v>9</v>
      </c>
      <c r="O725">
        <v>263</v>
      </c>
      <c r="P725">
        <v>265</v>
      </c>
      <c r="Q725">
        <v>10</v>
      </c>
      <c r="R725">
        <v>11</v>
      </c>
      <c r="S725">
        <v>269</v>
      </c>
      <c r="T725">
        <v>270</v>
      </c>
      <c r="U725">
        <v>8</v>
      </c>
      <c r="V725">
        <v>15</v>
      </c>
      <c r="W725">
        <v>238</v>
      </c>
      <c r="X725">
        <v>241</v>
      </c>
      <c r="Y725">
        <v>9</v>
      </c>
      <c r="Z725">
        <v>13</v>
      </c>
      <c r="AA725">
        <v>262</v>
      </c>
      <c r="AB725">
        <v>275</v>
      </c>
      <c r="AC725">
        <v>7</v>
      </c>
      <c r="AD725">
        <v>7</v>
      </c>
      <c r="AE725">
        <v>265</v>
      </c>
      <c r="AF725">
        <v>251</v>
      </c>
      <c r="AG725">
        <v>3</v>
      </c>
      <c r="AH725">
        <v>12</v>
      </c>
      <c r="AI725">
        <v>248</v>
      </c>
      <c r="AJ725">
        <v>250</v>
      </c>
      <c r="AK725">
        <v>6</v>
      </c>
      <c r="AL725">
        <v>14</v>
      </c>
      <c r="AM725">
        <v>261</v>
      </c>
      <c r="AN725">
        <v>272</v>
      </c>
      <c r="AO725">
        <v>7</v>
      </c>
      <c r="AP725">
        <v>19</v>
      </c>
      <c r="AQ725">
        <v>296</v>
      </c>
      <c r="AR725">
        <v>291</v>
      </c>
      <c r="AS725">
        <v>7</v>
      </c>
      <c r="AT725">
        <v>22</v>
      </c>
      <c r="AU725">
        <v>302</v>
      </c>
      <c r="AV725">
        <v>285</v>
      </c>
      <c r="AW725">
        <v>10</v>
      </c>
      <c r="AX725">
        <v>19</v>
      </c>
      <c r="AY725">
        <v>305</v>
      </c>
      <c r="AZ725">
        <v>325</v>
      </c>
      <c r="BA725">
        <v>6</v>
      </c>
      <c r="BB725">
        <v>15</v>
      </c>
      <c r="BC725" s="20">
        <f t="shared" si="137"/>
        <v>3203</v>
      </c>
      <c r="BD725" s="20">
        <f t="shared" si="138"/>
        <v>3207</v>
      </c>
      <c r="BE725" s="20">
        <f t="shared" si="139"/>
        <v>88</v>
      </c>
      <c r="BF725" s="20">
        <f t="shared" si="140"/>
        <v>171</v>
      </c>
      <c r="BG725">
        <v>363</v>
      </c>
      <c r="BH725">
        <v>342</v>
      </c>
      <c r="BI725">
        <v>11</v>
      </c>
      <c r="BJ725">
        <v>17</v>
      </c>
      <c r="BK725">
        <v>253</v>
      </c>
      <c r="BL725">
        <v>262</v>
      </c>
      <c r="BM725">
        <v>13</v>
      </c>
      <c r="BN725">
        <v>8</v>
      </c>
      <c r="BO725">
        <v>354</v>
      </c>
      <c r="BP725">
        <v>334</v>
      </c>
      <c r="BQ725">
        <v>11</v>
      </c>
      <c r="BR725">
        <v>15</v>
      </c>
      <c r="BS725">
        <v>402</v>
      </c>
      <c r="BT725">
        <v>417</v>
      </c>
      <c r="BU725">
        <v>7</v>
      </c>
      <c r="BV725">
        <v>18</v>
      </c>
      <c r="BW725">
        <v>337</v>
      </c>
      <c r="BX725">
        <v>394</v>
      </c>
      <c r="BY725">
        <v>6</v>
      </c>
      <c r="BZ725">
        <v>12</v>
      </c>
      <c r="CA725" s="20">
        <f t="shared" si="131"/>
        <v>1709</v>
      </c>
      <c r="CB725" s="20">
        <f t="shared" si="132"/>
        <v>1749</v>
      </c>
      <c r="CC725" s="20">
        <f t="shared" si="141"/>
        <v>48</v>
      </c>
      <c r="CD725" s="20">
        <f t="shared" si="142"/>
        <v>70</v>
      </c>
      <c r="CE725">
        <f t="shared" si="133"/>
        <v>4912</v>
      </c>
      <c r="CF725">
        <f t="shared" si="134"/>
        <v>4956</v>
      </c>
      <c r="CG725">
        <f t="shared" si="135"/>
        <v>136</v>
      </c>
      <c r="CH725">
        <f t="shared" si="136"/>
        <v>241</v>
      </c>
    </row>
    <row r="726" spans="1:86" hidden="1" x14ac:dyDescent="0.25">
      <c r="A726" t="s">
        <v>825</v>
      </c>
      <c r="B726" t="s">
        <v>826</v>
      </c>
      <c r="C726" t="s">
        <v>106</v>
      </c>
      <c r="D726" t="s">
        <v>107</v>
      </c>
      <c r="E726" t="s">
        <v>827</v>
      </c>
      <c r="F726" t="s">
        <v>109</v>
      </c>
      <c r="G726">
        <v>299</v>
      </c>
      <c r="H726">
        <v>273</v>
      </c>
      <c r="I726">
        <v>6</v>
      </c>
      <c r="J726">
        <v>18</v>
      </c>
      <c r="K726">
        <v>292</v>
      </c>
      <c r="L726">
        <v>273</v>
      </c>
      <c r="M726">
        <v>3</v>
      </c>
      <c r="N726">
        <v>18</v>
      </c>
      <c r="O726">
        <v>302</v>
      </c>
      <c r="P726">
        <v>318</v>
      </c>
      <c r="Q726">
        <v>5</v>
      </c>
      <c r="R726">
        <v>11</v>
      </c>
      <c r="S726">
        <v>296</v>
      </c>
      <c r="T726">
        <v>285</v>
      </c>
      <c r="U726">
        <v>4</v>
      </c>
      <c r="V726">
        <v>9</v>
      </c>
      <c r="W726">
        <v>303</v>
      </c>
      <c r="X726">
        <v>307</v>
      </c>
      <c r="Y726">
        <v>10</v>
      </c>
      <c r="Z726">
        <v>15</v>
      </c>
      <c r="AA726">
        <v>265</v>
      </c>
      <c r="AB726">
        <v>278</v>
      </c>
      <c r="AC726">
        <v>10</v>
      </c>
      <c r="AD726">
        <v>11</v>
      </c>
      <c r="AE726">
        <v>243</v>
      </c>
      <c r="AF726">
        <v>249</v>
      </c>
      <c r="AG726">
        <v>4</v>
      </c>
      <c r="AH726">
        <v>17</v>
      </c>
      <c r="AI726">
        <v>253</v>
      </c>
      <c r="AJ726">
        <v>237</v>
      </c>
      <c r="AK726">
        <v>5</v>
      </c>
      <c r="AL726">
        <v>10</v>
      </c>
      <c r="AM726">
        <v>236</v>
      </c>
      <c r="AN726">
        <v>256</v>
      </c>
      <c r="AO726">
        <v>2</v>
      </c>
      <c r="AP726">
        <v>12</v>
      </c>
      <c r="AQ726">
        <v>258</v>
      </c>
      <c r="AR726">
        <v>253</v>
      </c>
      <c r="AS726">
        <v>4</v>
      </c>
      <c r="AT726">
        <v>15</v>
      </c>
      <c r="AU726">
        <v>224</v>
      </c>
      <c r="AV726">
        <v>229</v>
      </c>
      <c r="AW726">
        <v>7</v>
      </c>
      <c r="AX726">
        <v>11</v>
      </c>
      <c r="AY726">
        <v>302</v>
      </c>
      <c r="AZ726">
        <v>295</v>
      </c>
      <c r="BA726">
        <v>11</v>
      </c>
      <c r="BB726">
        <v>14</v>
      </c>
      <c r="BC726" s="20">
        <f t="shared" si="137"/>
        <v>3273</v>
      </c>
      <c r="BD726" s="20">
        <f t="shared" si="138"/>
        <v>3253</v>
      </c>
      <c r="BE726" s="20">
        <f t="shared" si="139"/>
        <v>71</v>
      </c>
      <c r="BF726" s="20">
        <f t="shared" si="140"/>
        <v>161</v>
      </c>
      <c r="BG726">
        <v>375</v>
      </c>
      <c r="BH726">
        <v>341</v>
      </c>
      <c r="BI726">
        <v>4</v>
      </c>
      <c r="BJ726">
        <v>18</v>
      </c>
      <c r="BK726">
        <v>282</v>
      </c>
      <c r="BL726">
        <v>300</v>
      </c>
      <c r="BM726">
        <v>4</v>
      </c>
      <c r="BN726">
        <v>9</v>
      </c>
      <c r="BO726">
        <v>243</v>
      </c>
      <c r="BP726">
        <v>254</v>
      </c>
      <c r="BQ726">
        <v>4</v>
      </c>
      <c r="BR726">
        <v>16</v>
      </c>
      <c r="BS726">
        <v>267</v>
      </c>
      <c r="BT726">
        <v>268</v>
      </c>
      <c r="BU726">
        <v>1</v>
      </c>
      <c r="BV726">
        <v>21</v>
      </c>
      <c r="BW726">
        <v>224</v>
      </c>
      <c r="BX726">
        <v>265</v>
      </c>
      <c r="BY726">
        <v>1</v>
      </c>
      <c r="BZ726">
        <v>13</v>
      </c>
      <c r="CA726" s="20">
        <f t="shared" si="131"/>
        <v>1391</v>
      </c>
      <c r="CB726" s="20">
        <f t="shared" si="132"/>
        <v>1428</v>
      </c>
      <c r="CC726" s="20">
        <f t="shared" si="141"/>
        <v>14</v>
      </c>
      <c r="CD726" s="20">
        <f t="shared" si="142"/>
        <v>77</v>
      </c>
      <c r="CE726">
        <f t="shared" si="133"/>
        <v>4664</v>
      </c>
      <c r="CF726">
        <f t="shared" si="134"/>
        <v>4681</v>
      </c>
      <c r="CG726">
        <f t="shared" si="135"/>
        <v>85</v>
      </c>
      <c r="CH726">
        <f t="shared" si="136"/>
        <v>238</v>
      </c>
    </row>
    <row r="727" spans="1:86" hidden="1" x14ac:dyDescent="0.25">
      <c r="A727" t="s">
        <v>831</v>
      </c>
      <c r="B727" t="s">
        <v>832</v>
      </c>
      <c r="C727" t="s">
        <v>83</v>
      </c>
      <c r="D727" t="s">
        <v>147</v>
      </c>
      <c r="E727" t="s">
        <v>833</v>
      </c>
      <c r="F727" t="s">
        <v>109</v>
      </c>
      <c r="G727">
        <v>379</v>
      </c>
      <c r="H727">
        <v>374</v>
      </c>
      <c r="I727">
        <v>42</v>
      </c>
      <c r="J727">
        <v>16</v>
      </c>
      <c r="K727">
        <v>349</v>
      </c>
      <c r="L727">
        <v>344</v>
      </c>
      <c r="M727">
        <v>25</v>
      </c>
      <c r="N727">
        <v>21</v>
      </c>
      <c r="O727">
        <v>322</v>
      </c>
      <c r="P727">
        <v>328</v>
      </c>
      <c r="Q727">
        <v>35</v>
      </c>
      <c r="R727">
        <v>28</v>
      </c>
      <c r="S727">
        <v>315</v>
      </c>
      <c r="T727">
        <v>315</v>
      </c>
      <c r="U727">
        <v>10</v>
      </c>
      <c r="V727">
        <v>22</v>
      </c>
      <c r="W727">
        <v>300</v>
      </c>
      <c r="X727">
        <v>314</v>
      </c>
      <c r="Y727">
        <v>18</v>
      </c>
      <c r="Z727">
        <v>19</v>
      </c>
      <c r="AA727">
        <v>252</v>
      </c>
      <c r="AB727">
        <v>257</v>
      </c>
      <c r="AC727">
        <v>18</v>
      </c>
      <c r="AD727">
        <v>15</v>
      </c>
      <c r="AE727">
        <v>245</v>
      </c>
      <c r="AF727">
        <v>237</v>
      </c>
      <c r="AG727">
        <v>10</v>
      </c>
      <c r="AH727">
        <v>24</v>
      </c>
      <c r="AI727">
        <v>199</v>
      </c>
      <c r="AJ727">
        <v>243</v>
      </c>
      <c r="AK727">
        <v>41</v>
      </c>
      <c r="AL727">
        <v>14</v>
      </c>
      <c r="AM727" t="s">
        <v>80</v>
      </c>
      <c r="AN727" t="s">
        <v>80</v>
      </c>
      <c r="AO727" t="s">
        <v>80</v>
      </c>
      <c r="AP727" t="s">
        <v>80</v>
      </c>
      <c r="AQ727" t="s">
        <v>80</v>
      </c>
      <c r="AR727" t="s">
        <v>80</v>
      </c>
      <c r="AS727" t="s">
        <v>80</v>
      </c>
      <c r="AT727" t="s">
        <v>80</v>
      </c>
      <c r="AU727" t="s">
        <v>80</v>
      </c>
      <c r="AV727" t="s">
        <v>80</v>
      </c>
      <c r="AW727" t="s">
        <v>80</v>
      </c>
      <c r="AX727" t="s">
        <v>80</v>
      </c>
      <c r="AY727" t="s">
        <v>80</v>
      </c>
      <c r="AZ727" t="s">
        <v>80</v>
      </c>
      <c r="BA727" t="s">
        <v>80</v>
      </c>
      <c r="BB727" t="s">
        <v>80</v>
      </c>
      <c r="BG727" t="s">
        <v>80</v>
      </c>
      <c r="BH727" t="s">
        <v>80</v>
      </c>
      <c r="BI727" t="s">
        <v>80</v>
      </c>
      <c r="BJ727" t="s">
        <v>80</v>
      </c>
      <c r="BK727" t="s">
        <v>80</v>
      </c>
      <c r="BL727" t="s">
        <v>80</v>
      </c>
      <c r="BM727" t="s">
        <v>80</v>
      </c>
      <c r="BN727" t="s">
        <v>80</v>
      </c>
      <c r="BO727" t="s">
        <v>80</v>
      </c>
      <c r="BP727" t="s">
        <v>80</v>
      </c>
      <c r="BQ727" t="s">
        <v>80</v>
      </c>
      <c r="BR727" t="s">
        <v>80</v>
      </c>
      <c r="BS727" t="s">
        <v>80</v>
      </c>
      <c r="BT727" t="s">
        <v>80</v>
      </c>
      <c r="BU727" t="s">
        <v>80</v>
      </c>
      <c r="BV727" t="s">
        <v>80</v>
      </c>
      <c r="BW727" t="s">
        <v>80</v>
      </c>
      <c r="BX727" t="s">
        <v>80</v>
      </c>
      <c r="BY727" t="s">
        <v>80</v>
      </c>
      <c r="BZ727" t="s">
        <v>80</v>
      </c>
      <c r="CE727">
        <f t="shared" si="133"/>
        <v>0</v>
      </c>
      <c r="CF727">
        <f t="shared" si="134"/>
        <v>0</v>
      </c>
      <c r="CG727">
        <f t="shared" si="135"/>
        <v>0</v>
      </c>
      <c r="CH727">
        <f t="shared" si="136"/>
        <v>0</v>
      </c>
    </row>
    <row r="728" spans="1:86" hidden="1" x14ac:dyDescent="0.25">
      <c r="A728" t="s">
        <v>966</v>
      </c>
      <c r="B728" t="s">
        <v>832</v>
      </c>
      <c r="C728" t="s">
        <v>83</v>
      </c>
      <c r="D728" t="s">
        <v>245</v>
      </c>
      <c r="E728" t="s">
        <v>967</v>
      </c>
      <c r="F728" t="s">
        <v>109</v>
      </c>
      <c r="G728">
        <v>22</v>
      </c>
      <c r="H728">
        <v>25</v>
      </c>
      <c r="I728">
        <v>1</v>
      </c>
      <c r="J728">
        <v>2</v>
      </c>
      <c r="K728">
        <v>10</v>
      </c>
      <c r="L728">
        <v>10</v>
      </c>
      <c r="M728">
        <v>2</v>
      </c>
      <c r="N728" t="s">
        <v>80</v>
      </c>
      <c r="O728">
        <v>18</v>
      </c>
      <c r="P728">
        <v>13</v>
      </c>
      <c r="Q728" t="s">
        <v>80</v>
      </c>
      <c r="R728">
        <v>1</v>
      </c>
      <c r="S728">
        <v>3</v>
      </c>
      <c r="T728">
        <v>8</v>
      </c>
      <c r="U728" t="s">
        <v>80</v>
      </c>
      <c r="V728">
        <v>1</v>
      </c>
      <c r="W728">
        <v>2</v>
      </c>
      <c r="X728">
        <v>2</v>
      </c>
      <c r="Y728" t="s">
        <v>80</v>
      </c>
      <c r="Z728" t="s">
        <v>80</v>
      </c>
      <c r="AA728" t="s">
        <v>80</v>
      </c>
      <c r="AB728" t="s">
        <v>80</v>
      </c>
      <c r="AC728" t="s">
        <v>80</v>
      </c>
      <c r="AD728" t="s">
        <v>80</v>
      </c>
      <c r="AE728" t="s">
        <v>80</v>
      </c>
      <c r="AF728" t="s">
        <v>80</v>
      </c>
      <c r="AG728" t="s">
        <v>80</v>
      </c>
      <c r="AH728" t="s">
        <v>80</v>
      </c>
      <c r="AI728" t="s">
        <v>80</v>
      </c>
      <c r="AJ728" t="s">
        <v>80</v>
      </c>
      <c r="AK728" t="s">
        <v>80</v>
      </c>
      <c r="AL728" t="s">
        <v>80</v>
      </c>
      <c r="AM728" t="s">
        <v>80</v>
      </c>
      <c r="AN728" t="s">
        <v>80</v>
      </c>
      <c r="AO728" t="s">
        <v>80</v>
      </c>
      <c r="AP728" t="s">
        <v>80</v>
      </c>
      <c r="AQ728" t="s">
        <v>80</v>
      </c>
      <c r="AR728" t="s">
        <v>80</v>
      </c>
      <c r="AS728" t="s">
        <v>80</v>
      </c>
      <c r="AT728" t="s">
        <v>80</v>
      </c>
      <c r="AU728" t="s">
        <v>80</v>
      </c>
      <c r="AV728" t="s">
        <v>80</v>
      </c>
      <c r="AW728" t="s">
        <v>80</v>
      </c>
      <c r="AX728" t="s">
        <v>80</v>
      </c>
      <c r="AY728" t="s">
        <v>80</v>
      </c>
      <c r="AZ728" t="s">
        <v>80</v>
      </c>
      <c r="BA728" t="s">
        <v>80</v>
      </c>
      <c r="BB728" t="s">
        <v>80</v>
      </c>
      <c r="BG728" t="s">
        <v>80</v>
      </c>
      <c r="BH728" t="s">
        <v>80</v>
      </c>
      <c r="BI728" t="s">
        <v>80</v>
      </c>
      <c r="BJ728" t="s">
        <v>80</v>
      </c>
      <c r="BK728" t="s">
        <v>80</v>
      </c>
      <c r="BL728" t="s">
        <v>80</v>
      </c>
      <c r="BM728" t="s">
        <v>80</v>
      </c>
      <c r="BN728" t="s">
        <v>80</v>
      </c>
      <c r="BO728" t="s">
        <v>80</v>
      </c>
      <c r="BP728" t="s">
        <v>80</v>
      </c>
      <c r="BQ728" t="s">
        <v>80</v>
      </c>
      <c r="BR728" t="s">
        <v>80</v>
      </c>
      <c r="BS728" t="s">
        <v>80</v>
      </c>
      <c r="BT728" t="s">
        <v>80</v>
      </c>
      <c r="BU728" t="s">
        <v>80</v>
      </c>
      <c r="BV728" t="s">
        <v>80</v>
      </c>
      <c r="BW728" t="s">
        <v>80</v>
      </c>
      <c r="BX728" t="s">
        <v>80</v>
      </c>
      <c r="BY728" t="s">
        <v>80</v>
      </c>
      <c r="BZ728" t="s">
        <v>80</v>
      </c>
      <c r="CE728">
        <f t="shared" si="133"/>
        <v>0</v>
      </c>
      <c r="CF728">
        <f t="shared" si="134"/>
        <v>0</v>
      </c>
      <c r="CG728">
        <f t="shared" si="135"/>
        <v>0</v>
      </c>
      <c r="CH728">
        <f t="shared" si="136"/>
        <v>0</v>
      </c>
    </row>
    <row r="729" spans="1:86" hidden="1" x14ac:dyDescent="0.25">
      <c r="A729" t="s">
        <v>871</v>
      </c>
      <c r="B729" t="s">
        <v>506</v>
      </c>
      <c r="C729" t="s">
        <v>106</v>
      </c>
      <c r="D729" t="s">
        <v>968</v>
      </c>
      <c r="E729" t="s">
        <v>969</v>
      </c>
      <c r="F729" t="s">
        <v>92</v>
      </c>
      <c r="G729">
        <v>233</v>
      </c>
      <c r="H729">
        <v>233</v>
      </c>
      <c r="I729" t="s">
        <v>80</v>
      </c>
      <c r="J729" t="s">
        <v>80</v>
      </c>
      <c r="K729">
        <v>108</v>
      </c>
      <c r="L729">
        <v>108</v>
      </c>
      <c r="M729" t="s">
        <v>80</v>
      </c>
      <c r="N729" t="s">
        <v>80</v>
      </c>
      <c r="O729">
        <v>92</v>
      </c>
      <c r="P729">
        <v>92</v>
      </c>
      <c r="Q729" t="s">
        <v>80</v>
      </c>
      <c r="R729" t="s">
        <v>80</v>
      </c>
      <c r="S729">
        <v>128</v>
      </c>
      <c r="T729">
        <v>125</v>
      </c>
      <c r="U729" t="s">
        <v>80</v>
      </c>
      <c r="V729" t="s">
        <v>80</v>
      </c>
      <c r="W729">
        <v>121</v>
      </c>
      <c r="X729">
        <v>123</v>
      </c>
      <c r="Y729" t="s">
        <v>80</v>
      </c>
      <c r="Z729" t="s">
        <v>80</v>
      </c>
      <c r="AA729">
        <v>154</v>
      </c>
      <c r="AB729">
        <v>155</v>
      </c>
      <c r="AC729" t="s">
        <v>80</v>
      </c>
      <c r="AD729" t="s">
        <v>80</v>
      </c>
      <c r="AE729">
        <v>186</v>
      </c>
      <c r="AF729">
        <v>185</v>
      </c>
      <c r="AG729" t="s">
        <v>80</v>
      </c>
      <c r="AH729" t="s">
        <v>80</v>
      </c>
      <c r="AI729">
        <v>189</v>
      </c>
      <c r="AJ729">
        <v>189</v>
      </c>
      <c r="AK729" t="s">
        <v>80</v>
      </c>
      <c r="AL729" t="s">
        <v>80</v>
      </c>
      <c r="AM729">
        <v>141</v>
      </c>
      <c r="AN729">
        <v>142</v>
      </c>
      <c r="AO729" t="s">
        <v>80</v>
      </c>
      <c r="AP729" t="s">
        <v>80</v>
      </c>
      <c r="AQ729">
        <v>125</v>
      </c>
      <c r="AR729">
        <v>125</v>
      </c>
      <c r="AS729" t="s">
        <v>80</v>
      </c>
      <c r="AT729" t="s">
        <v>80</v>
      </c>
      <c r="AU729">
        <v>113</v>
      </c>
      <c r="AV729">
        <v>113</v>
      </c>
      <c r="AW729" t="s">
        <v>80</v>
      </c>
      <c r="AX729">
        <v>1</v>
      </c>
      <c r="AY729">
        <v>145</v>
      </c>
      <c r="AZ729">
        <v>145</v>
      </c>
      <c r="BA729" t="s">
        <v>80</v>
      </c>
      <c r="BB729" t="s">
        <v>80</v>
      </c>
      <c r="BC729" s="20">
        <f t="shared" si="137"/>
        <v>1735</v>
      </c>
      <c r="BD729" s="20">
        <f t="shared" si="138"/>
        <v>1735</v>
      </c>
      <c r="BG729">
        <v>170</v>
      </c>
      <c r="BH729">
        <v>170</v>
      </c>
      <c r="BI729" t="s">
        <v>80</v>
      </c>
      <c r="BJ729" t="s">
        <v>80</v>
      </c>
      <c r="BK729">
        <v>126</v>
      </c>
      <c r="BL729">
        <v>125</v>
      </c>
      <c r="BM729" t="s">
        <v>80</v>
      </c>
      <c r="BN729" t="s">
        <v>80</v>
      </c>
      <c r="BO729">
        <v>132</v>
      </c>
      <c r="BP729">
        <v>133</v>
      </c>
      <c r="BQ729" t="s">
        <v>80</v>
      </c>
      <c r="BR729" t="s">
        <v>80</v>
      </c>
      <c r="BS729">
        <v>147</v>
      </c>
      <c r="BT729">
        <v>146</v>
      </c>
      <c r="BU729" t="s">
        <v>80</v>
      </c>
      <c r="BV729" t="s">
        <v>80</v>
      </c>
      <c r="BW729">
        <v>167</v>
      </c>
      <c r="BX729">
        <v>168</v>
      </c>
      <c r="BY729" t="s">
        <v>80</v>
      </c>
      <c r="BZ729" t="s">
        <v>80</v>
      </c>
      <c r="CA729" s="20">
        <f t="shared" si="131"/>
        <v>742</v>
      </c>
      <c r="CB729" s="20">
        <f t="shared" si="132"/>
        <v>742</v>
      </c>
      <c r="CE729">
        <f t="shared" si="133"/>
        <v>2477</v>
      </c>
      <c r="CF729">
        <f t="shared" si="134"/>
        <v>2477</v>
      </c>
      <c r="CG729">
        <f t="shared" si="135"/>
        <v>0</v>
      </c>
      <c r="CH729">
        <f t="shared" si="136"/>
        <v>0</v>
      </c>
    </row>
    <row r="730" spans="1:86" hidden="1" x14ac:dyDescent="0.25">
      <c r="A730" t="s">
        <v>871</v>
      </c>
      <c r="B730" t="s">
        <v>506</v>
      </c>
      <c r="C730" t="s">
        <v>106</v>
      </c>
      <c r="D730" t="s">
        <v>968</v>
      </c>
      <c r="E730" t="s">
        <v>969</v>
      </c>
      <c r="F730" t="s">
        <v>86</v>
      </c>
      <c r="G730" t="s">
        <v>80</v>
      </c>
      <c r="H730" t="s">
        <v>80</v>
      </c>
      <c r="I730" t="s">
        <v>80</v>
      </c>
      <c r="J730" t="s">
        <v>80</v>
      </c>
      <c r="K730" t="s">
        <v>80</v>
      </c>
      <c r="L730" t="s">
        <v>80</v>
      </c>
      <c r="M730" t="s">
        <v>80</v>
      </c>
      <c r="N730" t="s">
        <v>80</v>
      </c>
      <c r="O730" t="s">
        <v>80</v>
      </c>
      <c r="P730" t="s">
        <v>80</v>
      </c>
      <c r="Q730" t="s">
        <v>80</v>
      </c>
      <c r="R730" t="s">
        <v>80</v>
      </c>
      <c r="S730">
        <v>7</v>
      </c>
      <c r="T730">
        <v>7</v>
      </c>
      <c r="U730" t="s">
        <v>80</v>
      </c>
      <c r="V730" t="s">
        <v>80</v>
      </c>
      <c r="W730">
        <v>1</v>
      </c>
      <c r="X730">
        <v>1</v>
      </c>
      <c r="Y730" t="s">
        <v>80</v>
      </c>
      <c r="Z730" t="s">
        <v>80</v>
      </c>
      <c r="AA730" t="s">
        <v>80</v>
      </c>
      <c r="AB730" t="s">
        <v>80</v>
      </c>
      <c r="AC730" t="s">
        <v>80</v>
      </c>
      <c r="AD730" t="s">
        <v>80</v>
      </c>
      <c r="AE730">
        <v>1</v>
      </c>
      <c r="AF730">
        <v>1</v>
      </c>
      <c r="AG730" t="s">
        <v>80</v>
      </c>
      <c r="AH730" t="s">
        <v>80</v>
      </c>
      <c r="AI730">
        <v>3</v>
      </c>
      <c r="AJ730">
        <v>3</v>
      </c>
      <c r="AK730" t="s">
        <v>80</v>
      </c>
      <c r="AL730" t="s">
        <v>80</v>
      </c>
      <c r="AM730">
        <v>2</v>
      </c>
      <c r="AN730">
        <v>2</v>
      </c>
      <c r="AO730" t="s">
        <v>80</v>
      </c>
      <c r="AP730" t="s">
        <v>80</v>
      </c>
      <c r="AQ730">
        <v>1</v>
      </c>
      <c r="AR730">
        <v>1</v>
      </c>
      <c r="AS730" t="s">
        <v>80</v>
      </c>
      <c r="AT730" t="s">
        <v>80</v>
      </c>
      <c r="AU730" t="s">
        <v>80</v>
      </c>
      <c r="AV730" t="s">
        <v>80</v>
      </c>
      <c r="AW730" t="s">
        <v>80</v>
      </c>
      <c r="AX730" t="s">
        <v>80</v>
      </c>
      <c r="AY730" t="s">
        <v>80</v>
      </c>
      <c r="AZ730" t="s">
        <v>80</v>
      </c>
      <c r="BA730" t="s">
        <v>80</v>
      </c>
      <c r="BB730" t="s">
        <v>80</v>
      </c>
      <c r="BG730">
        <v>2</v>
      </c>
      <c r="BH730">
        <v>2</v>
      </c>
      <c r="BI730" t="s">
        <v>80</v>
      </c>
      <c r="BJ730" t="s">
        <v>80</v>
      </c>
      <c r="BK730" t="s">
        <v>80</v>
      </c>
      <c r="BL730" t="s">
        <v>80</v>
      </c>
      <c r="BM730" t="s">
        <v>80</v>
      </c>
      <c r="BN730" t="s">
        <v>80</v>
      </c>
      <c r="BO730">
        <v>2</v>
      </c>
      <c r="BP730">
        <v>2</v>
      </c>
      <c r="BQ730" t="s">
        <v>80</v>
      </c>
      <c r="BR730" t="s">
        <v>80</v>
      </c>
      <c r="BS730">
        <v>3</v>
      </c>
      <c r="BT730">
        <v>3</v>
      </c>
      <c r="BU730" t="s">
        <v>80</v>
      </c>
      <c r="BV730" t="s">
        <v>80</v>
      </c>
      <c r="BW730">
        <v>3</v>
      </c>
      <c r="BX730">
        <v>3</v>
      </c>
      <c r="BY730" t="s">
        <v>80</v>
      </c>
      <c r="BZ730" t="s">
        <v>80</v>
      </c>
      <c r="CE730">
        <f t="shared" si="133"/>
        <v>0</v>
      </c>
      <c r="CF730">
        <f t="shared" si="134"/>
        <v>0</v>
      </c>
      <c r="CG730">
        <f t="shared" si="135"/>
        <v>0</v>
      </c>
      <c r="CH730">
        <f t="shared" si="136"/>
        <v>0</v>
      </c>
    </row>
    <row r="731" spans="1:86" hidden="1" x14ac:dyDescent="0.25">
      <c r="A731" t="s">
        <v>871</v>
      </c>
      <c r="B731" t="s">
        <v>506</v>
      </c>
      <c r="C731" t="s">
        <v>76</v>
      </c>
      <c r="D731" t="s">
        <v>970</v>
      </c>
      <c r="E731" t="s">
        <v>971</v>
      </c>
      <c r="F731" t="s">
        <v>92</v>
      </c>
      <c r="G731">
        <v>200</v>
      </c>
      <c r="H731">
        <v>201</v>
      </c>
      <c r="I731" t="s">
        <v>80</v>
      </c>
      <c r="J731" t="s">
        <v>80</v>
      </c>
      <c r="K731">
        <v>298</v>
      </c>
      <c r="L731">
        <v>297</v>
      </c>
      <c r="M731">
        <v>1</v>
      </c>
      <c r="N731" t="s">
        <v>80</v>
      </c>
      <c r="O731">
        <v>270</v>
      </c>
      <c r="P731">
        <v>270</v>
      </c>
      <c r="Q731" t="s">
        <v>80</v>
      </c>
      <c r="R731" t="s">
        <v>80</v>
      </c>
      <c r="S731">
        <v>213</v>
      </c>
      <c r="T731">
        <v>213</v>
      </c>
      <c r="U731" t="s">
        <v>80</v>
      </c>
      <c r="V731" t="s">
        <v>80</v>
      </c>
      <c r="W731">
        <v>268</v>
      </c>
      <c r="X731">
        <v>266</v>
      </c>
      <c r="Y731" t="s">
        <v>80</v>
      </c>
      <c r="Z731" t="s">
        <v>80</v>
      </c>
      <c r="AA731">
        <v>239</v>
      </c>
      <c r="AB731">
        <v>241</v>
      </c>
      <c r="AC731" t="s">
        <v>80</v>
      </c>
      <c r="AD731" t="s">
        <v>80</v>
      </c>
      <c r="AE731">
        <v>322</v>
      </c>
      <c r="AF731">
        <v>320</v>
      </c>
      <c r="AG731" t="s">
        <v>80</v>
      </c>
      <c r="AH731" t="s">
        <v>80</v>
      </c>
      <c r="AI731">
        <v>339</v>
      </c>
      <c r="AJ731">
        <v>341</v>
      </c>
      <c r="AK731" t="s">
        <v>80</v>
      </c>
      <c r="AL731" t="s">
        <v>80</v>
      </c>
      <c r="AM731">
        <v>275</v>
      </c>
      <c r="AN731">
        <v>275</v>
      </c>
      <c r="AO731" t="s">
        <v>80</v>
      </c>
      <c r="AP731" t="s">
        <v>80</v>
      </c>
      <c r="AQ731">
        <v>263</v>
      </c>
      <c r="AR731">
        <v>262</v>
      </c>
      <c r="AS731" t="s">
        <v>80</v>
      </c>
      <c r="AT731">
        <v>1</v>
      </c>
      <c r="AU731">
        <v>207</v>
      </c>
      <c r="AV731">
        <v>206</v>
      </c>
      <c r="AW731" t="s">
        <v>80</v>
      </c>
      <c r="AX731" t="s">
        <v>80</v>
      </c>
      <c r="AY731">
        <v>207</v>
      </c>
      <c r="AZ731">
        <v>210</v>
      </c>
      <c r="BA731" t="s">
        <v>80</v>
      </c>
      <c r="BB731" t="s">
        <v>80</v>
      </c>
      <c r="BC731" s="20">
        <f t="shared" si="137"/>
        <v>3101</v>
      </c>
      <c r="BD731" s="20">
        <f t="shared" si="138"/>
        <v>3102</v>
      </c>
      <c r="BG731">
        <v>225</v>
      </c>
      <c r="BH731">
        <v>224</v>
      </c>
      <c r="BI731" t="s">
        <v>80</v>
      </c>
      <c r="BJ731" t="s">
        <v>80</v>
      </c>
      <c r="BK731">
        <v>188</v>
      </c>
      <c r="BL731">
        <v>188</v>
      </c>
      <c r="BM731" t="s">
        <v>80</v>
      </c>
      <c r="BN731" t="s">
        <v>80</v>
      </c>
      <c r="BO731">
        <v>221</v>
      </c>
      <c r="BP731">
        <v>221</v>
      </c>
      <c r="BQ731" t="s">
        <v>80</v>
      </c>
      <c r="BR731" t="s">
        <v>80</v>
      </c>
      <c r="BS731">
        <v>211</v>
      </c>
      <c r="BT731">
        <v>210</v>
      </c>
      <c r="BU731" t="s">
        <v>80</v>
      </c>
      <c r="BV731" t="s">
        <v>80</v>
      </c>
      <c r="BW731">
        <v>232</v>
      </c>
      <c r="BX731">
        <v>234</v>
      </c>
      <c r="BY731" t="s">
        <v>80</v>
      </c>
      <c r="BZ731" t="s">
        <v>80</v>
      </c>
      <c r="CA731" s="20">
        <f t="shared" si="131"/>
        <v>1077</v>
      </c>
      <c r="CB731" s="20">
        <f t="shared" si="132"/>
        <v>1077</v>
      </c>
      <c r="CE731">
        <f t="shared" si="133"/>
        <v>4178</v>
      </c>
      <c r="CF731">
        <f t="shared" si="134"/>
        <v>4179</v>
      </c>
      <c r="CG731">
        <f t="shared" si="135"/>
        <v>0</v>
      </c>
      <c r="CH731">
        <f t="shared" si="136"/>
        <v>0</v>
      </c>
    </row>
    <row r="732" spans="1:86" hidden="1" x14ac:dyDescent="0.25">
      <c r="A732" t="s">
        <v>871</v>
      </c>
      <c r="B732" t="s">
        <v>506</v>
      </c>
      <c r="C732" t="s">
        <v>76</v>
      </c>
      <c r="D732" t="s">
        <v>970</v>
      </c>
      <c r="E732" t="s">
        <v>971</v>
      </c>
      <c r="F732" t="s">
        <v>86</v>
      </c>
      <c r="G732">
        <v>14</v>
      </c>
      <c r="H732">
        <v>14</v>
      </c>
      <c r="I732" t="s">
        <v>80</v>
      </c>
      <c r="J732" t="s">
        <v>80</v>
      </c>
      <c r="K732">
        <v>13</v>
      </c>
      <c r="L732">
        <v>12</v>
      </c>
      <c r="M732" t="s">
        <v>80</v>
      </c>
      <c r="N732" t="s">
        <v>80</v>
      </c>
      <c r="O732">
        <v>4</v>
      </c>
      <c r="P732">
        <v>5</v>
      </c>
      <c r="Q732" t="s">
        <v>80</v>
      </c>
      <c r="R732" t="s">
        <v>80</v>
      </c>
      <c r="S732">
        <v>13</v>
      </c>
      <c r="T732">
        <v>12</v>
      </c>
      <c r="U732" t="s">
        <v>80</v>
      </c>
      <c r="V732" t="s">
        <v>80</v>
      </c>
      <c r="W732">
        <v>2</v>
      </c>
      <c r="X732">
        <v>3</v>
      </c>
      <c r="Y732" t="s">
        <v>80</v>
      </c>
      <c r="Z732" t="s">
        <v>80</v>
      </c>
      <c r="AA732">
        <v>15</v>
      </c>
      <c r="AB732">
        <v>15</v>
      </c>
      <c r="AC732" t="s">
        <v>80</v>
      </c>
      <c r="AD732" t="s">
        <v>80</v>
      </c>
      <c r="AE732">
        <v>2</v>
      </c>
      <c r="AF732">
        <v>2</v>
      </c>
      <c r="AG732" t="s">
        <v>80</v>
      </c>
      <c r="AH732" t="s">
        <v>80</v>
      </c>
      <c r="AI732" t="s">
        <v>80</v>
      </c>
      <c r="AJ732" t="s">
        <v>80</v>
      </c>
      <c r="AK732" t="s">
        <v>80</v>
      </c>
      <c r="AL732" t="s">
        <v>80</v>
      </c>
      <c r="AM732">
        <v>11</v>
      </c>
      <c r="AN732">
        <v>11</v>
      </c>
      <c r="AO732" t="s">
        <v>80</v>
      </c>
      <c r="AP732" t="s">
        <v>80</v>
      </c>
      <c r="AQ732">
        <v>14</v>
      </c>
      <c r="AR732">
        <v>14</v>
      </c>
      <c r="AS732" t="s">
        <v>80</v>
      </c>
      <c r="AT732" t="s">
        <v>80</v>
      </c>
      <c r="AU732">
        <v>3</v>
      </c>
      <c r="AV732">
        <v>3</v>
      </c>
      <c r="AW732" t="s">
        <v>80</v>
      </c>
      <c r="AX732" t="s">
        <v>80</v>
      </c>
      <c r="AY732">
        <v>12</v>
      </c>
      <c r="AZ732">
        <v>12</v>
      </c>
      <c r="BA732" t="s">
        <v>80</v>
      </c>
      <c r="BB732" t="s">
        <v>80</v>
      </c>
      <c r="BG732" t="s">
        <v>80</v>
      </c>
      <c r="BH732" t="s">
        <v>80</v>
      </c>
      <c r="BI732" t="s">
        <v>80</v>
      </c>
      <c r="BJ732" t="s">
        <v>80</v>
      </c>
      <c r="BK732">
        <v>12</v>
      </c>
      <c r="BL732">
        <v>12</v>
      </c>
      <c r="BM732" t="s">
        <v>80</v>
      </c>
      <c r="BN732" t="s">
        <v>80</v>
      </c>
      <c r="BO732">
        <v>14</v>
      </c>
      <c r="BP732">
        <v>14</v>
      </c>
      <c r="BQ732" t="s">
        <v>80</v>
      </c>
      <c r="BR732" t="s">
        <v>80</v>
      </c>
      <c r="BS732">
        <v>1</v>
      </c>
      <c r="BT732">
        <v>1</v>
      </c>
      <c r="BU732" t="s">
        <v>80</v>
      </c>
      <c r="BV732" t="s">
        <v>80</v>
      </c>
      <c r="BW732">
        <v>8</v>
      </c>
      <c r="BX732">
        <v>8</v>
      </c>
      <c r="BY732" t="s">
        <v>80</v>
      </c>
      <c r="BZ732" t="s">
        <v>80</v>
      </c>
      <c r="CE732">
        <f t="shared" si="133"/>
        <v>0</v>
      </c>
      <c r="CF732">
        <f t="shared" si="134"/>
        <v>0</v>
      </c>
      <c r="CG732">
        <f t="shared" si="135"/>
        <v>0</v>
      </c>
      <c r="CH732">
        <f t="shared" si="136"/>
        <v>0</v>
      </c>
    </row>
    <row r="733" spans="1:86" hidden="1" x14ac:dyDescent="0.25">
      <c r="A733" t="s">
        <v>871</v>
      </c>
      <c r="B733" t="s">
        <v>506</v>
      </c>
      <c r="C733" t="s">
        <v>507</v>
      </c>
      <c r="D733" t="s">
        <v>972</v>
      </c>
      <c r="E733" t="s">
        <v>973</v>
      </c>
      <c r="F733" t="s">
        <v>109</v>
      </c>
      <c r="G733">
        <v>11</v>
      </c>
      <c r="H733">
        <v>9</v>
      </c>
      <c r="I733">
        <v>6</v>
      </c>
      <c r="J733" t="s">
        <v>80</v>
      </c>
      <c r="K733">
        <v>20</v>
      </c>
      <c r="L733">
        <v>21</v>
      </c>
      <c r="M733">
        <v>8</v>
      </c>
      <c r="N733" t="s">
        <v>80</v>
      </c>
      <c r="O733">
        <v>20</v>
      </c>
      <c r="P733">
        <v>19</v>
      </c>
      <c r="Q733">
        <v>10</v>
      </c>
      <c r="R733" t="s">
        <v>80</v>
      </c>
      <c r="S733">
        <v>18</v>
      </c>
      <c r="T733">
        <v>19</v>
      </c>
      <c r="U733">
        <v>7</v>
      </c>
      <c r="V733" t="s">
        <v>80</v>
      </c>
      <c r="W733">
        <v>18</v>
      </c>
      <c r="X733">
        <v>18</v>
      </c>
      <c r="Y733">
        <v>5</v>
      </c>
      <c r="Z733" t="s">
        <v>80</v>
      </c>
      <c r="AA733">
        <v>16</v>
      </c>
      <c r="AB733">
        <v>16</v>
      </c>
      <c r="AC733">
        <v>9</v>
      </c>
      <c r="AD733" t="s">
        <v>80</v>
      </c>
      <c r="AE733">
        <v>11</v>
      </c>
      <c r="AF733">
        <v>12</v>
      </c>
      <c r="AG733">
        <v>4</v>
      </c>
      <c r="AH733" t="s">
        <v>80</v>
      </c>
      <c r="AI733">
        <v>22</v>
      </c>
      <c r="AJ733">
        <v>20</v>
      </c>
      <c r="AK733">
        <v>15</v>
      </c>
      <c r="AL733" t="s">
        <v>80</v>
      </c>
      <c r="AM733">
        <v>18</v>
      </c>
      <c r="AN733">
        <v>19</v>
      </c>
      <c r="AO733">
        <v>10</v>
      </c>
      <c r="AP733" t="s">
        <v>80</v>
      </c>
      <c r="AQ733">
        <v>16</v>
      </c>
      <c r="AR733">
        <v>17</v>
      </c>
      <c r="AS733">
        <v>8</v>
      </c>
      <c r="AT733" t="s">
        <v>80</v>
      </c>
      <c r="AU733">
        <v>19</v>
      </c>
      <c r="AV733">
        <v>18</v>
      </c>
      <c r="AW733">
        <v>5</v>
      </c>
      <c r="AX733" t="s">
        <v>80</v>
      </c>
      <c r="AY733">
        <v>20</v>
      </c>
      <c r="AZ733">
        <v>21</v>
      </c>
      <c r="BA733">
        <v>11</v>
      </c>
      <c r="BB733" t="s">
        <v>80</v>
      </c>
      <c r="BC733" s="20">
        <f t="shared" si="137"/>
        <v>209</v>
      </c>
      <c r="BD733" s="20">
        <f t="shared" si="138"/>
        <v>209</v>
      </c>
      <c r="BE733" s="20">
        <f t="shared" si="139"/>
        <v>98</v>
      </c>
      <c r="BG733">
        <v>40</v>
      </c>
      <c r="BH733">
        <v>40</v>
      </c>
      <c r="BI733">
        <v>13</v>
      </c>
      <c r="BJ733" t="s">
        <v>80</v>
      </c>
      <c r="BK733">
        <v>23</v>
      </c>
      <c r="BL733">
        <v>23</v>
      </c>
      <c r="BM733">
        <v>12</v>
      </c>
      <c r="BN733" t="s">
        <v>80</v>
      </c>
      <c r="BO733">
        <v>21</v>
      </c>
      <c r="BP733">
        <v>19</v>
      </c>
      <c r="BQ733">
        <v>11</v>
      </c>
      <c r="BR733" t="s">
        <v>80</v>
      </c>
      <c r="BS733">
        <v>19</v>
      </c>
      <c r="BT733">
        <v>20</v>
      </c>
      <c r="BU733">
        <v>7</v>
      </c>
      <c r="BV733" t="s">
        <v>80</v>
      </c>
      <c r="BW733">
        <v>19</v>
      </c>
      <c r="BX733">
        <v>20</v>
      </c>
      <c r="BY733">
        <v>5</v>
      </c>
      <c r="BZ733" t="s">
        <v>80</v>
      </c>
      <c r="CA733" s="20">
        <f t="shared" si="131"/>
        <v>122</v>
      </c>
      <c r="CB733" s="20">
        <f t="shared" si="132"/>
        <v>122</v>
      </c>
      <c r="CC733" s="20">
        <f t="shared" si="141"/>
        <v>48</v>
      </c>
      <c r="CE733">
        <f t="shared" si="133"/>
        <v>331</v>
      </c>
      <c r="CF733">
        <f t="shared" si="134"/>
        <v>331</v>
      </c>
      <c r="CG733">
        <f t="shared" si="135"/>
        <v>146</v>
      </c>
      <c r="CH733">
        <f t="shared" si="136"/>
        <v>0</v>
      </c>
    </row>
    <row r="734" spans="1:86" hidden="1" x14ac:dyDescent="0.25">
      <c r="A734" t="s">
        <v>974</v>
      </c>
      <c r="B734" t="s">
        <v>975</v>
      </c>
      <c r="C734" t="s">
        <v>83</v>
      </c>
      <c r="D734" t="s">
        <v>140</v>
      </c>
      <c r="E734" t="s">
        <v>976</v>
      </c>
      <c r="F734" t="s">
        <v>111</v>
      </c>
      <c r="G734">
        <v>13</v>
      </c>
      <c r="H734">
        <v>11</v>
      </c>
      <c r="I734" t="s">
        <v>80</v>
      </c>
      <c r="J734" t="s">
        <v>80</v>
      </c>
      <c r="K734">
        <v>26</v>
      </c>
      <c r="L734">
        <v>22</v>
      </c>
      <c r="M734" t="s">
        <v>80</v>
      </c>
      <c r="N734" t="s">
        <v>80</v>
      </c>
      <c r="O734">
        <v>20</v>
      </c>
      <c r="P734">
        <v>25</v>
      </c>
      <c r="Q734" t="s">
        <v>80</v>
      </c>
      <c r="R734" t="s">
        <v>80</v>
      </c>
      <c r="S734">
        <v>24</v>
      </c>
      <c r="T734">
        <v>17</v>
      </c>
      <c r="U734" t="s">
        <v>80</v>
      </c>
      <c r="V734" t="s">
        <v>80</v>
      </c>
      <c r="W734">
        <v>17</v>
      </c>
      <c r="X734">
        <v>20</v>
      </c>
      <c r="Y734" t="s">
        <v>80</v>
      </c>
      <c r="Z734" t="s">
        <v>80</v>
      </c>
      <c r="AA734">
        <v>17</v>
      </c>
      <c r="AB734">
        <v>20</v>
      </c>
      <c r="AC734" t="s">
        <v>80</v>
      </c>
      <c r="AD734">
        <v>2</v>
      </c>
      <c r="AE734">
        <v>16</v>
      </c>
      <c r="AF734">
        <v>18</v>
      </c>
      <c r="AG734" t="s">
        <v>80</v>
      </c>
      <c r="AH734" t="s">
        <v>80</v>
      </c>
      <c r="AI734">
        <v>9</v>
      </c>
      <c r="AJ734">
        <v>11</v>
      </c>
      <c r="AK734" t="s">
        <v>80</v>
      </c>
      <c r="AL734" t="s">
        <v>80</v>
      </c>
      <c r="AM734">
        <v>9</v>
      </c>
      <c r="AN734">
        <v>7</v>
      </c>
      <c r="AO734" t="s">
        <v>80</v>
      </c>
      <c r="AP734" t="s">
        <v>80</v>
      </c>
      <c r="AQ734">
        <v>7</v>
      </c>
      <c r="AR734">
        <v>9</v>
      </c>
      <c r="AS734" t="s">
        <v>80</v>
      </c>
      <c r="AT734" t="s">
        <v>80</v>
      </c>
      <c r="AU734">
        <v>7</v>
      </c>
      <c r="AV734">
        <v>6</v>
      </c>
      <c r="AW734" t="s">
        <v>80</v>
      </c>
      <c r="AX734" t="s">
        <v>80</v>
      </c>
      <c r="AY734">
        <v>5</v>
      </c>
      <c r="AZ734">
        <v>6</v>
      </c>
      <c r="BA734" t="s">
        <v>80</v>
      </c>
      <c r="BB734" t="s">
        <v>80</v>
      </c>
      <c r="BC734" s="20">
        <f t="shared" si="137"/>
        <v>170</v>
      </c>
      <c r="BD734" s="20">
        <f t="shared" si="138"/>
        <v>172</v>
      </c>
      <c r="BG734">
        <v>3</v>
      </c>
      <c r="BH734">
        <v>2</v>
      </c>
      <c r="BI734" t="s">
        <v>80</v>
      </c>
      <c r="BJ734" t="s">
        <v>80</v>
      </c>
      <c r="BK734">
        <v>6</v>
      </c>
      <c r="BL734">
        <v>4</v>
      </c>
      <c r="BM734" t="s">
        <v>80</v>
      </c>
      <c r="BN734" t="s">
        <v>80</v>
      </c>
      <c r="BO734">
        <v>5</v>
      </c>
      <c r="BP734">
        <v>7</v>
      </c>
      <c r="BQ734" t="s">
        <v>80</v>
      </c>
      <c r="BR734" t="s">
        <v>80</v>
      </c>
      <c r="BS734">
        <v>2</v>
      </c>
      <c r="BT734">
        <v>3</v>
      </c>
      <c r="BU734" t="s">
        <v>80</v>
      </c>
      <c r="BV734" t="s">
        <v>80</v>
      </c>
      <c r="BW734">
        <v>4</v>
      </c>
      <c r="BX734">
        <v>4</v>
      </c>
      <c r="BY734" t="s">
        <v>80</v>
      </c>
      <c r="BZ734" t="s">
        <v>80</v>
      </c>
      <c r="CA734" s="20">
        <f t="shared" si="131"/>
        <v>20</v>
      </c>
      <c r="CB734" s="20">
        <f t="shared" si="132"/>
        <v>20</v>
      </c>
      <c r="CE734">
        <f t="shared" si="133"/>
        <v>190</v>
      </c>
      <c r="CF734">
        <f t="shared" si="134"/>
        <v>192</v>
      </c>
      <c r="CG734">
        <f t="shared" si="135"/>
        <v>0</v>
      </c>
      <c r="CH734">
        <f t="shared" si="136"/>
        <v>0</v>
      </c>
    </row>
    <row r="735" spans="1:86" hidden="1" x14ac:dyDescent="0.25">
      <c r="A735" t="s">
        <v>977</v>
      </c>
      <c r="B735" t="s">
        <v>978</v>
      </c>
      <c r="C735" t="s">
        <v>123</v>
      </c>
      <c r="D735" t="s">
        <v>482</v>
      </c>
      <c r="E735" t="s">
        <v>979</v>
      </c>
      <c r="F735" t="s">
        <v>86</v>
      </c>
      <c r="G735" t="s">
        <v>80</v>
      </c>
      <c r="H735" t="s">
        <v>80</v>
      </c>
      <c r="I735" t="s">
        <v>80</v>
      </c>
      <c r="J735" t="s">
        <v>80</v>
      </c>
      <c r="K735" t="s">
        <v>80</v>
      </c>
      <c r="L735" t="s">
        <v>80</v>
      </c>
      <c r="M735" t="s">
        <v>80</v>
      </c>
      <c r="N735" t="s">
        <v>80</v>
      </c>
      <c r="O735" t="s">
        <v>80</v>
      </c>
      <c r="P735" t="s">
        <v>80</v>
      </c>
      <c r="Q735" t="s">
        <v>80</v>
      </c>
      <c r="R735" t="s">
        <v>80</v>
      </c>
      <c r="S735" t="s">
        <v>80</v>
      </c>
      <c r="T735" t="s">
        <v>80</v>
      </c>
      <c r="U735" t="s">
        <v>80</v>
      </c>
      <c r="V735" t="s">
        <v>80</v>
      </c>
      <c r="W735" t="s">
        <v>80</v>
      </c>
      <c r="X735" t="s">
        <v>80</v>
      </c>
      <c r="Y735" t="s">
        <v>80</v>
      </c>
      <c r="Z735" t="s">
        <v>80</v>
      </c>
      <c r="AA735" t="s">
        <v>80</v>
      </c>
      <c r="AB735" t="s">
        <v>80</v>
      </c>
      <c r="AC735" t="s">
        <v>80</v>
      </c>
      <c r="AD735" t="s">
        <v>80</v>
      </c>
      <c r="AE735" t="s">
        <v>80</v>
      </c>
      <c r="AF735" t="s">
        <v>80</v>
      </c>
      <c r="AG735" t="s">
        <v>80</v>
      </c>
      <c r="AH735" t="s">
        <v>80</v>
      </c>
      <c r="AI735" t="s">
        <v>80</v>
      </c>
      <c r="AJ735" t="s">
        <v>80</v>
      </c>
      <c r="AK735" t="s">
        <v>80</v>
      </c>
      <c r="AL735" t="s">
        <v>80</v>
      </c>
      <c r="AM735">
        <v>6</v>
      </c>
      <c r="AN735">
        <v>6</v>
      </c>
      <c r="AO735" t="s">
        <v>80</v>
      </c>
      <c r="AP735" t="s">
        <v>80</v>
      </c>
      <c r="AQ735">
        <v>18</v>
      </c>
      <c r="AR735">
        <v>18</v>
      </c>
      <c r="AS735" t="s">
        <v>80</v>
      </c>
      <c r="AT735" t="s">
        <v>80</v>
      </c>
      <c r="AU735">
        <v>7</v>
      </c>
      <c r="AV735">
        <v>7</v>
      </c>
      <c r="AW735" t="s">
        <v>80</v>
      </c>
      <c r="AX735" t="s">
        <v>80</v>
      </c>
      <c r="AY735">
        <v>6</v>
      </c>
      <c r="AZ735">
        <v>6</v>
      </c>
      <c r="BA735" t="s">
        <v>80</v>
      </c>
      <c r="BB735" t="s">
        <v>80</v>
      </c>
      <c r="BG735">
        <v>11</v>
      </c>
      <c r="BH735">
        <v>11</v>
      </c>
      <c r="BI735" t="s">
        <v>80</v>
      </c>
      <c r="BJ735" t="s">
        <v>80</v>
      </c>
      <c r="BK735">
        <v>10</v>
      </c>
      <c r="BL735">
        <v>10</v>
      </c>
      <c r="BM735" t="s">
        <v>80</v>
      </c>
      <c r="BN735" t="s">
        <v>80</v>
      </c>
      <c r="BO735">
        <v>8</v>
      </c>
      <c r="BP735">
        <v>8</v>
      </c>
      <c r="BQ735" t="s">
        <v>80</v>
      </c>
      <c r="BR735" t="s">
        <v>80</v>
      </c>
      <c r="BS735" t="s">
        <v>80</v>
      </c>
      <c r="BT735" t="s">
        <v>80</v>
      </c>
      <c r="BU735" t="s">
        <v>80</v>
      </c>
      <c r="BV735" t="s">
        <v>80</v>
      </c>
      <c r="BW735">
        <v>15</v>
      </c>
      <c r="BX735">
        <v>15</v>
      </c>
      <c r="BY735" t="s">
        <v>80</v>
      </c>
      <c r="BZ735" t="s">
        <v>80</v>
      </c>
      <c r="CE735">
        <f t="shared" si="133"/>
        <v>0</v>
      </c>
      <c r="CF735">
        <f t="shared" si="134"/>
        <v>0</v>
      </c>
      <c r="CG735">
        <f t="shared" si="135"/>
        <v>0</v>
      </c>
      <c r="CH735">
        <f t="shared" si="136"/>
        <v>0</v>
      </c>
    </row>
    <row r="736" spans="1:86" hidden="1" x14ac:dyDescent="0.25">
      <c r="A736" t="s">
        <v>980</v>
      </c>
      <c r="B736" t="s">
        <v>981</v>
      </c>
      <c r="C736" t="s">
        <v>83</v>
      </c>
      <c r="D736" t="s">
        <v>147</v>
      </c>
      <c r="E736" t="s">
        <v>982</v>
      </c>
      <c r="F736" t="s">
        <v>86</v>
      </c>
      <c r="G736">
        <v>158</v>
      </c>
      <c r="H736">
        <v>155</v>
      </c>
      <c r="I736" t="s">
        <v>80</v>
      </c>
      <c r="J736" t="s">
        <v>80</v>
      </c>
      <c r="K736">
        <v>284</v>
      </c>
      <c r="L736">
        <v>287</v>
      </c>
      <c r="M736" t="s">
        <v>80</v>
      </c>
      <c r="N736" t="s">
        <v>80</v>
      </c>
      <c r="O736">
        <v>287</v>
      </c>
      <c r="P736">
        <v>287</v>
      </c>
      <c r="Q736" t="s">
        <v>80</v>
      </c>
      <c r="R736" t="s">
        <v>80</v>
      </c>
      <c r="S736">
        <v>234</v>
      </c>
      <c r="T736">
        <v>232</v>
      </c>
      <c r="U736" t="s">
        <v>80</v>
      </c>
      <c r="V736" t="s">
        <v>80</v>
      </c>
      <c r="W736">
        <v>299</v>
      </c>
      <c r="X736">
        <v>301</v>
      </c>
      <c r="Y736" t="s">
        <v>80</v>
      </c>
      <c r="Z736" t="s">
        <v>80</v>
      </c>
      <c r="AA736">
        <v>263</v>
      </c>
      <c r="AB736">
        <v>263</v>
      </c>
      <c r="AC736" t="s">
        <v>80</v>
      </c>
      <c r="AD736" t="s">
        <v>80</v>
      </c>
      <c r="AE736">
        <v>281</v>
      </c>
      <c r="AF736">
        <v>274</v>
      </c>
      <c r="AG736" t="s">
        <v>80</v>
      </c>
      <c r="AH736" t="s">
        <v>80</v>
      </c>
      <c r="AI736">
        <v>318</v>
      </c>
      <c r="AJ736">
        <v>321</v>
      </c>
      <c r="AK736" t="s">
        <v>80</v>
      </c>
      <c r="AL736" t="s">
        <v>80</v>
      </c>
      <c r="AM736">
        <v>226</v>
      </c>
      <c r="AN736">
        <v>230</v>
      </c>
      <c r="AO736" t="s">
        <v>80</v>
      </c>
      <c r="AP736" t="s">
        <v>80</v>
      </c>
      <c r="AQ736">
        <v>298</v>
      </c>
      <c r="AR736">
        <v>297</v>
      </c>
      <c r="AS736" t="s">
        <v>80</v>
      </c>
      <c r="AT736" t="s">
        <v>80</v>
      </c>
      <c r="AU736">
        <v>255</v>
      </c>
      <c r="AV736">
        <v>254</v>
      </c>
      <c r="AW736" t="s">
        <v>80</v>
      </c>
      <c r="AX736" t="s">
        <v>80</v>
      </c>
      <c r="AY736">
        <v>282</v>
      </c>
      <c r="AZ736">
        <v>284</v>
      </c>
      <c r="BA736" t="s">
        <v>80</v>
      </c>
      <c r="BB736" t="s">
        <v>80</v>
      </c>
      <c r="BC736" s="20">
        <f t="shared" si="137"/>
        <v>3185</v>
      </c>
      <c r="BD736" s="20">
        <f t="shared" si="138"/>
        <v>3185</v>
      </c>
      <c r="BG736">
        <v>229</v>
      </c>
      <c r="BH736">
        <v>227</v>
      </c>
      <c r="BI736" t="s">
        <v>80</v>
      </c>
      <c r="BJ736" t="s">
        <v>80</v>
      </c>
      <c r="BK736">
        <v>279</v>
      </c>
      <c r="BL736">
        <v>279</v>
      </c>
      <c r="BM736" t="s">
        <v>80</v>
      </c>
      <c r="BN736" t="s">
        <v>80</v>
      </c>
      <c r="BO736">
        <v>291</v>
      </c>
      <c r="BP736">
        <v>293</v>
      </c>
      <c r="BQ736" t="s">
        <v>80</v>
      </c>
      <c r="BR736" t="s">
        <v>80</v>
      </c>
      <c r="BS736">
        <v>256</v>
      </c>
      <c r="BT736">
        <v>256</v>
      </c>
      <c r="BU736" t="s">
        <v>80</v>
      </c>
      <c r="BV736" t="s">
        <v>80</v>
      </c>
      <c r="BW736">
        <v>299</v>
      </c>
      <c r="BX736">
        <v>299</v>
      </c>
      <c r="BY736" t="s">
        <v>80</v>
      </c>
      <c r="BZ736" t="s">
        <v>80</v>
      </c>
      <c r="CA736" s="20">
        <f t="shared" si="131"/>
        <v>1354</v>
      </c>
      <c r="CB736" s="20">
        <f t="shared" si="132"/>
        <v>1354</v>
      </c>
      <c r="CE736">
        <f t="shared" si="133"/>
        <v>4539</v>
      </c>
      <c r="CF736">
        <f t="shared" si="134"/>
        <v>4539</v>
      </c>
      <c r="CG736">
        <f t="shared" si="135"/>
        <v>0</v>
      </c>
      <c r="CH736">
        <f t="shared" si="136"/>
        <v>0</v>
      </c>
    </row>
    <row r="737" spans="1:86" hidden="1" x14ac:dyDescent="0.25">
      <c r="A737" t="s">
        <v>983</v>
      </c>
      <c r="B737" t="s">
        <v>984</v>
      </c>
      <c r="C737" t="s">
        <v>83</v>
      </c>
      <c r="D737" t="s">
        <v>325</v>
      </c>
      <c r="E737" t="s">
        <v>985</v>
      </c>
      <c r="F737" t="s">
        <v>92</v>
      </c>
      <c r="G737">
        <v>27</v>
      </c>
      <c r="H737">
        <v>27</v>
      </c>
      <c r="I737" t="s">
        <v>80</v>
      </c>
      <c r="J737" t="s">
        <v>80</v>
      </c>
      <c r="K737">
        <v>16</v>
      </c>
      <c r="L737">
        <v>16</v>
      </c>
      <c r="M737" t="s">
        <v>80</v>
      </c>
      <c r="N737" t="s">
        <v>80</v>
      </c>
      <c r="O737">
        <v>21</v>
      </c>
      <c r="P737">
        <v>20</v>
      </c>
      <c r="Q737" t="s">
        <v>80</v>
      </c>
      <c r="R737" t="s">
        <v>80</v>
      </c>
      <c r="S737">
        <v>14</v>
      </c>
      <c r="T737">
        <v>15</v>
      </c>
      <c r="U737" t="s">
        <v>80</v>
      </c>
      <c r="V737" t="s">
        <v>80</v>
      </c>
      <c r="W737">
        <v>19</v>
      </c>
      <c r="X737">
        <v>19</v>
      </c>
      <c r="Y737" t="s">
        <v>80</v>
      </c>
      <c r="Z737" t="s">
        <v>80</v>
      </c>
      <c r="AA737">
        <v>8</v>
      </c>
      <c r="AB737">
        <v>8</v>
      </c>
      <c r="AC737" t="s">
        <v>80</v>
      </c>
      <c r="AD737" t="s">
        <v>80</v>
      </c>
      <c r="AE737">
        <v>5</v>
      </c>
      <c r="AF737">
        <v>5</v>
      </c>
      <c r="AG737" t="s">
        <v>80</v>
      </c>
      <c r="AH737" t="s">
        <v>80</v>
      </c>
      <c r="AI737">
        <v>20</v>
      </c>
      <c r="AJ737">
        <v>20</v>
      </c>
      <c r="AK737" t="s">
        <v>80</v>
      </c>
      <c r="AL737" t="s">
        <v>80</v>
      </c>
      <c r="AM737">
        <v>10</v>
      </c>
      <c r="AN737">
        <v>10</v>
      </c>
      <c r="AO737" t="s">
        <v>80</v>
      </c>
      <c r="AP737" t="s">
        <v>80</v>
      </c>
      <c r="AQ737">
        <v>8</v>
      </c>
      <c r="AR737">
        <v>8</v>
      </c>
      <c r="AS737" t="s">
        <v>80</v>
      </c>
      <c r="AT737" t="s">
        <v>80</v>
      </c>
      <c r="AU737">
        <v>16</v>
      </c>
      <c r="AV737">
        <v>16</v>
      </c>
      <c r="AW737" t="s">
        <v>80</v>
      </c>
      <c r="AX737" t="s">
        <v>80</v>
      </c>
      <c r="AY737">
        <v>19</v>
      </c>
      <c r="AZ737">
        <v>19</v>
      </c>
      <c r="BA737" t="s">
        <v>80</v>
      </c>
      <c r="BB737" t="s">
        <v>80</v>
      </c>
      <c r="BC737" s="20">
        <f t="shared" si="137"/>
        <v>183</v>
      </c>
      <c r="BD737" s="20">
        <f t="shared" si="138"/>
        <v>183</v>
      </c>
      <c r="BG737">
        <v>22</v>
      </c>
      <c r="BH737">
        <v>22</v>
      </c>
      <c r="BI737" t="s">
        <v>80</v>
      </c>
      <c r="BJ737" t="s">
        <v>80</v>
      </c>
      <c r="BK737">
        <v>12</v>
      </c>
      <c r="BL737">
        <v>12</v>
      </c>
      <c r="BM737" t="s">
        <v>80</v>
      </c>
      <c r="BN737" t="s">
        <v>80</v>
      </c>
      <c r="BO737">
        <v>26</v>
      </c>
      <c r="BP737">
        <v>26</v>
      </c>
      <c r="BQ737" t="s">
        <v>80</v>
      </c>
      <c r="BR737" t="s">
        <v>80</v>
      </c>
      <c r="BS737">
        <v>39</v>
      </c>
      <c r="BT737">
        <v>39</v>
      </c>
      <c r="BU737" t="s">
        <v>80</v>
      </c>
      <c r="BV737" t="s">
        <v>80</v>
      </c>
      <c r="BW737">
        <v>41</v>
      </c>
      <c r="BX737">
        <v>41</v>
      </c>
      <c r="BY737" t="s">
        <v>80</v>
      </c>
      <c r="BZ737" t="s">
        <v>80</v>
      </c>
      <c r="CA737" s="20">
        <f t="shared" si="131"/>
        <v>140</v>
      </c>
      <c r="CB737" s="20">
        <f t="shared" si="132"/>
        <v>140</v>
      </c>
      <c r="CE737">
        <f t="shared" si="133"/>
        <v>323</v>
      </c>
      <c r="CF737">
        <f t="shared" si="134"/>
        <v>323</v>
      </c>
      <c r="CG737">
        <f t="shared" si="135"/>
        <v>0</v>
      </c>
      <c r="CH737">
        <f t="shared" si="136"/>
        <v>0</v>
      </c>
    </row>
    <row r="738" spans="1:86" hidden="1" x14ac:dyDescent="0.25">
      <c r="A738" t="s">
        <v>983</v>
      </c>
      <c r="B738" t="s">
        <v>984</v>
      </c>
      <c r="C738" t="s">
        <v>83</v>
      </c>
      <c r="D738" t="s">
        <v>325</v>
      </c>
      <c r="E738" t="s">
        <v>985</v>
      </c>
      <c r="F738" t="s">
        <v>86</v>
      </c>
      <c r="G738" t="s">
        <v>80</v>
      </c>
      <c r="H738" t="s">
        <v>80</v>
      </c>
      <c r="I738" t="s">
        <v>80</v>
      </c>
      <c r="J738" t="s">
        <v>80</v>
      </c>
      <c r="K738" t="s">
        <v>80</v>
      </c>
      <c r="L738" t="s">
        <v>80</v>
      </c>
      <c r="M738" t="s">
        <v>80</v>
      </c>
      <c r="N738" t="s">
        <v>80</v>
      </c>
      <c r="O738" t="s">
        <v>80</v>
      </c>
      <c r="P738" t="s">
        <v>80</v>
      </c>
      <c r="Q738" t="s">
        <v>80</v>
      </c>
      <c r="R738" t="s">
        <v>80</v>
      </c>
      <c r="S738" t="s">
        <v>80</v>
      </c>
      <c r="T738" t="s">
        <v>80</v>
      </c>
      <c r="U738" t="s">
        <v>80</v>
      </c>
      <c r="V738" t="s">
        <v>80</v>
      </c>
      <c r="W738" t="s">
        <v>80</v>
      </c>
      <c r="X738" t="s">
        <v>80</v>
      </c>
      <c r="Y738" t="s">
        <v>80</v>
      </c>
      <c r="Z738" t="s">
        <v>80</v>
      </c>
      <c r="AA738" t="s">
        <v>80</v>
      </c>
      <c r="AB738" t="s">
        <v>80</v>
      </c>
      <c r="AC738" t="s">
        <v>80</v>
      </c>
      <c r="AD738" t="s">
        <v>80</v>
      </c>
      <c r="AE738" t="s">
        <v>80</v>
      </c>
      <c r="AF738" t="s">
        <v>80</v>
      </c>
      <c r="AG738" t="s">
        <v>80</v>
      </c>
      <c r="AH738" t="s">
        <v>80</v>
      </c>
      <c r="AI738" t="s">
        <v>80</v>
      </c>
      <c r="AJ738" t="s">
        <v>80</v>
      </c>
      <c r="AK738" t="s">
        <v>80</v>
      </c>
      <c r="AL738" t="s">
        <v>80</v>
      </c>
      <c r="AM738" t="s">
        <v>80</v>
      </c>
      <c r="AN738" t="s">
        <v>80</v>
      </c>
      <c r="AO738" t="s">
        <v>80</v>
      </c>
      <c r="AP738" t="s">
        <v>80</v>
      </c>
      <c r="AQ738" t="s">
        <v>80</v>
      </c>
      <c r="AR738" t="s">
        <v>80</v>
      </c>
      <c r="AS738" t="s">
        <v>80</v>
      </c>
      <c r="AT738" t="s">
        <v>80</v>
      </c>
      <c r="AU738" t="s">
        <v>80</v>
      </c>
      <c r="AV738" t="s">
        <v>80</v>
      </c>
      <c r="AW738" t="s">
        <v>80</v>
      </c>
      <c r="AX738" t="s">
        <v>80</v>
      </c>
      <c r="AY738" t="s">
        <v>80</v>
      </c>
      <c r="AZ738" t="s">
        <v>80</v>
      </c>
      <c r="BA738" t="s">
        <v>80</v>
      </c>
      <c r="BB738" t="s">
        <v>80</v>
      </c>
      <c r="BG738" t="s">
        <v>80</v>
      </c>
      <c r="BH738" t="s">
        <v>80</v>
      </c>
      <c r="BI738" t="s">
        <v>80</v>
      </c>
      <c r="BJ738" t="s">
        <v>80</v>
      </c>
      <c r="BK738" t="s">
        <v>80</v>
      </c>
      <c r="BL738" t="s">
        <v>80</v>
      </c>
      <c r="BM738" t="s">
        <v>80</v>
      </c>
      <c r="BN738" t="s">
        <v>80</v>
      </c>
      <c r="BO738" t="s">
        <v>80</v>
      </c>
      <c r="BP738" t="s">
        <v>80</v>
      </c>
      <c r="BQ738" t="s">
        <v>80</v>
      </c>
      <c r="BR738" t="s">
        <v>80</v>
      </c>
      <c r="BS738" t="s">
        <v>80</v>
      </c>
      <c r="BT738" t="s">
        <v>80</v>
      </c>
      <c r="BU738" t="s">
        <v>80</v>
      </c>
      <c r="BV738" t="s">
        <v>80</v>
      </c>
      <c r="BW738">
        <v>1</v>
      </c>
      <c r="BX738">
        <v>1</v>
      </c>
      <c r="BY738" t="s">
        <v>80</v>
      </c>
      <c r="BZ738" t="s">
        <v>80</v>
      </c>
      <c r="CE738">
        <f t="shared" si="133"/>
        <v>0</v>
      </c>
      <c r="CF738">
        <f t="shared" si="134"/>
        <v>0</v>
      </c>
      <c r="CG738">
        <f t="shared" si="135"/>
        <v>0</v>
      </c>
      <c r="CH738">
        <f t="shared" si="136"/>
        <v>0</v>
      </c>
    </row>
    <row r="739" spans="1:86" hidden="1" x14ac:dyDescent="0.25">
      <c r="A739" t="s">
        <v>986</v>
      </c>
      <c r="B739" t="s">
        <v>987</v>
      </c>
      <c r="C739" t="s">
        <v>83</v>
      </c>
      <c r="D739" t="s">
        <v>140</v>
      </c>
      <c r="E739" t="s">
        <v>988</v>
      </c>
      <c r="F739" t="s">
        <v>109</v>
      </c>
      <c r="G739">
        <v>119</v>
      </c>
      <c r="H739">
        <v>113</v>
      </c>
      <c r="I739">
        <v>2</v>
      </c>
      <c r="J739">
        <v>13</v>
      </c>
      <c r="K739">
        <v>102</v>
      </c>
      <c r="L739">
        <v>99</v>
      </c>
      <c r="M739">
        <v>3</v>
      </c>
      <c r="N739">
        <v>10</v>
      </c>
      <c r="O739">
        <v>99</v>
      </c>
      <c r="P739">
        <v>113</v>
      </c>
      <c r="Q739">
        <v>5</v>
      </c>
      <c r="R739">
        <v>14</v>
      </c>
      <c r="S739">
        <v>106</v>
      </c>
      <c r="T739">
        <v>94</v>
      </c>
      <c r="U739">
        <v>7</v>
      </c>
      <c r="V739">
        <v>7</v>
      </c>
      <c r="W739">
        <v>102</v>
      </c>
      <c r="X739">
        <v>103</v>
      </c>
      <c r="Y739">
        <v>3</v>
      </c>
      <c r="Z739">
        <v>12</v>
      </c>
      <c r="AA739">
        <v>83</v>
      </c>
      <c r="AB739">
        <v>99</v>
      </c>
      <c r="AC739">
        <v>4</v>
      </c>
      <c r="AD739">
        <v>10</v>
      </c>
      <c r="AE739">
        <v>87</v>
      </c>
      <c r="AF739">
        <v>87</v>
      </c>
      <c r="AG739">
        <v>3</v>
      </c>
      <c r="AH739">
        <v>16</v>
      </c>
      <c r="AI739">
        <v>99</v>
      </c>
      <c r="AJ739">
        <v>94</v>
      </c>
      <c r="AK739">
        <v>2</v>
      </c>
      <c r="AL739">
        <v>9</v>
      </c>
      <c r="AM739">
        <v>75</v>
      </c>
      <c r="AN739">
        <v>83</v>
      </c>
      <c r="AO739">
        <v>2</v>
      </c>
      <c r="AP739">
        <v>12</v>
      </c>
      <c r="AQ739">
        <v>88</v>
      </c>
      <c r="AR739">
        <v>81</v>
      </c>
      <c r="AS739">
        <v>2</v>
      </c>
      <c r="AT739">
        <v>5</v>
      </c>
      <c r="AU739">
        <v>82</v>
      </c>
      <c r="AV739">
        <v>77</v>
      </c>
      <c r="AW739">
        <v>1</v>
      </c>
      <c r="AX739">
        <v>8</v>
      </c>
      <c r="AY739">
        <v>95</v>
      </c>
      <c r="AZ739">
        <v>95</v>
      </c>
      <c r="BA739">
        <v>2</v>
      </c>
      <c r="BB739">
        <v>10</v>
      </c>
      <c r="BC739" s="20">
        <f t="shared" si="137"/>
        <v>1137</v>
      </c>
      <c r="BD739" s="20">
        <f t="shared" si="138"/>
        <v>1138</v>
      </c>
      <c r="BE739" s="20">
        <f t="shared" si="139"/>
        <v>36</v>
      </c>
      <c r="BF739" s="20">
        <f t="shared" si="140"/>
        <v>126</v>
      </c>
      <c r="BG739">
        <v>133</v>
      </c>
      <c r="BH739">
        <v>134</v>
      </c>
      <c r="BI739">
        <v>5</v>
      </c>
      <c r="BJ739">
        <v>12</v>
      </c>
      <c r="BK739">
        <v>76</v>
      </c>
      <c r="BL739">
        <v>75</v>
      </c>
      <c r="BM739" t="s">
        <v>80</v>
      </c>
      <c r="BN739">
        <v>3</v>
      </c>
      <c r="BO739">
        <v>87</v>
      </c>
      <c r="BP739">
        <v>95</v>
      </c>
      <c r="BQ739">
        <v>1</v>
      </c>
      <c r="BR739">
        <v>9</v>
      </c>
      <c r="BS739">
        <v>92</v>
      </c>
      <c r="BT739">
        <v>96</v>
      </c>
      <c r="BU739">
        <v>5</v>
      </c>
      <c r="BV739">
        <v>5</v>
      </c>
      <c r="BW739">
        <v>58</v>
      </c>
      <c r="BX739">
        <v>72</v>
      </c>
      <c r="BY739">
        <v>2</v>
      </c>
      <c r="BZ739">
        <v>5</v>
      </c>
      <c r="CA739" s="20">
        <f t="shared" si="131"/>
        <v>446</v>
      </c>
      <c r="CB739" s="20">
        <f t="shared" si="132"/>
        <v>472</v>
      </c>
      <c r="CD739" s="20">
        <f t="shared" si="142"/>
        <v>34</v>
      </c>
      <c r="CE739">
        <f t="shared" si="133"/>
        <v>1583</v>
      </c>
      <c r="CF739">
        <f t="shared" si="134"/>
        <v>1610</v>
      </c>
      <c r="CG739">
        <f t="shared" si="135"/>
        <v>36</v>
      </c>
      <c r="CH739">
        <f t="shared" si="136"/>
        <v>160</v>
      </c>
    </row>
    <row r="740" spans="1:86" hidden="1" x14ac:dyDescent="0.25">
      <c r="A740" t="s">
        <v>989</v>
      </c>
      <c r="B740" t="s">
        <v>990</v>
      </c>
      <c r="C740" t="s">
        <v>83</v>
      </c>
      <c r="D740" t="s">
        <v>140</v>
      </c>
      <c r="E740" t="s">
        <v>991</v>
      </c>
      <c r="F740" t="s">
        <v>109</v>
      </c>
      <c r="G740">
        <v>498</v>
      </c>
      <c r="H740">
        <v>472</v>
      </c>
      <c r="I740">
        <v>2</v>
      </c>
      <c r="J740">
        <v>19</v>
      </c>
      <c r="K740">
        <v>472</v>
      </c>
      <c r="L740">
        <v>477</v>
      </c>
      <c r="M740">
        <v>1</v>
      </c>
      <c r="N740">
        <v>24</v>
      </c>
      <c r="O740">
        <v>467</v>
      </c>
      <c r="P740">
        <v>474</v>
      </c>
      <c r="Q740">
        <v>5</v>
      </c>
      <c r="R740">
        <v>21</v>
      </c>
      <c r="S740">
        <v>409</v>
      </c>
      <c r="T740">
        <v>402</v>
      </c>
      <c r="U740">
        <v>3</v>
      </c>
      <c r="V740">
        <v>19</v>
      </c>
      <c r="W740">
        <v>379</v>
      </c>
      <c r="X740">
        <v>414</v>
      </c>
      <c r="Y740">
        <v>2</v>
      </c>
      <c r="Z740">
        <v>25</v>
      </c>
      <c r="AA740">
        <v>393</v>
      </c>
      <c r="AB740">
        <v>384</v>
      </c>
      <c r="AC740">
        <v>2</v>
      </c>
      <c r="AD740">
        <v>12</v>
      </c>
      <c r="AE740">
        <v>347</v>
      </c>
      <c r="AF740">
        <v>355</v>
      </c>
      <c r="AG740">
        <v>3</v>
      </c>
      <c r="AH740">
        <v>14</v>
      </c>
      <c r="AI740">
        <v>319</v>
      </c>
      <c r="AJ740">
        <v>327</v>
      </c>
      <c r="AK740">
        <v>2</v>
      </c>
      <c r="AL740">
        <v>15</v>
      </c>
      <c r="AM740">
        <v>375</v>
      </c>
      <c r="AN740">
        <v>358</v>
      </c>
      <c r="AO740">
        <v>2</v>
      </c>
      <c r="AP740">
        <v>17</v>
      </c>
      <c r="AQ740">
        <v>402</v>
      </c>
      <c r="AR740">
        <v>411</v>
      </c>
      <c r="AS740">
        <v>3</v>
      </c>
      <c r="AT740">
        <v>18</v>
      </c>
      <c r="AU740">
        <v>389</v>
      </c>
      <c r="AV740">
        <v>367</v>
      </c>
      <c r="AW740">
        <v>2</v>
      </c>
      <c r="AX740">
        <v>16</v>
      </c>
      <c r="AY740">
        <v>457</v>
      </c>
      <c r="AZ740">
        <v>478</v>
      </c>
      <c r="BA740">
        <v>3</v>
      </c>
      <c r="BB740">
        <v>23</v>
      </c>
      <c r="BC740" s="20">
        <f t="shared" si="137"/>
        <v>4907</v>
      </c>
      <c r="BD740" s="20">
        <f t="shared" si="138"/>
        <v>4919</v>
      </c>
      <c r="BE740" s="20">
        <f t="shared" si="139"/>
        <v>30</v>
      </c>
      <c r="BF740" s="20">
        <f t="shared" si="140"/>
        <v>223</v>
      </c>
      <c r="BG740">
        <v>472</v>
      </c>
      <c r="BH740">
        <v>448</v>
      </c>
      <c r="BI740">
        <v>4</v>
      </c>
      <c r="BJ740">
        <v>24</v>
      </c>
      <c r="BK740">
        <v>446</v>
      </c>
      <c r="BL740">
        <v>438</v>
      </c>
      <c r="BM740">
        <v>3</v>
      </c>
      <c r="BN740">
        <v>21</v>
      </c>
      <c r="BO740">
        <v>460</v>
      </c>
      <c r="BP740">
        <v>471</v>
      </c>
      <c r="BQ740">
        <v>1</v>
      </c>
      <c r="BR740">
        <v>15</v>
      </c>
      <c r="BS740">
        <v>364</v>
      </c>
      <c r="BT740">
        <v>386</v>
      </c>
      <c r="BU740">
        <v>3</v>
      </c>
      <c r="BV740">
        <v>11</v>
      </c>
      <c r="BW740">
        <v>339</v>
      </c>
      <c r="BX740">
        <v>396</v>
      </c>
      <c r="BY740">
        <v>2</v>
      </c>
      <c r="BZ740">
        <v>14</v>
      </c>
      <c r="CA740" s="20">
        <f t="shared" si="131"/>
        <v>2081</v>
      </c>
      <c r="CB740" s="20">
        <f t="shared" si="132"/>
        <v>2139</v>
      </c>
      <c r="CC740" s="20">
        <f t="shared" si="141"/>
        <v>13</v>
      </c>
      <c r="CD740" s="20">
        <f t="shared" si="142"/>
        <v>85</v>
      </c>
      <c r="CE740">
        <f t="shared" si="133"/>
        <v>6988</v>
      </c>
      <c r="CF740">
        <f t="shared" si="134"/>
        <v>7058</v>
      </c>
      <c r="CG740">
        <f t="shared" si="135"/>
        <v>43</v>
      </c>
      <c r="CH740">
        <f t="shared" si="136"/>
        <v>308</v>
      </c>
    </row>
    <row r="741" spans="1:86" hidden="1" x14ac:dyDescent="0.25">
      <c r="A741" t="s">
        <v>992</v>
      </c>
      <c r="B741" t="s">
        <v>993</v>
      </c>
      <c r="C741" t="s">
        <v>95</v>
      </c>
      <c r="D741" t="s">
        <v>872</v>
      </c>
      <c r="E741" t="s">
        <v>994</v>
      </c>
      <c r="F741" t="s">
        <v>86</v>
      </c>
      <c r="G741">
        <v>1</v>
      </c>
      <c r="H741">
        <v>1</v>
      </c>
      <c r="I741" t="s">
        <v>80</v>
      </c>
      <c r="J741" t="s">
        <v>80</v>
      </c>
      <c r="K741">
        <v>16</v>
      </c>
      <c r="L741">
        <v>16</v>
      </c>
      <c r="M741" t="s">
        <v>80</v>
      </c>
      <c r="N741" t="s">
        <v>80</v>
      </c>
      <c r="O741">
        <v>16</v>
      </c>
      <c r="P741">
        <v>16</v>
      </c>
      <c r="Q741" t="s">
        <v>80</v>
      </c>
      <c r="R741" t="s">
        <v>80</v>
      </c>
      <c r="S741">
        <v>14</v>
      </c>
      <c r="T741">
        <v>14</v>
      </c>
      <c r="U741" t="s">
        <v>80</v>
      </c>
      <c r="V741" t="s">
        <v>80</v>
      </c>
      <c r="W741" t="s">
        <v>80</v>
      </c>
      <c r="X741" t="s">
        <v>80</v>
      </c>
      <c r="Y741" t="s">
        <v>80</v>
      </c>
      <c r="Z741" t="s">
        <v>80</v>
      </c>
      <c r="AA741">
        <v>13</v>
      </c>
      <c r="AB741">
        <v>13</v>
      </c>
      <c r="AC741" t="s">
        <v>80</v>
      </c>
      <c r="AD741" t="s">
        <v>80</v>
      </c>
      <c r="AE741">
        <v>13</v>
      </c>
      <c r="AF741">
        <v>13</v>
      </c>
      <c r="AG741" t="s">
        <v>80</v>
      </c>
      <c r="AH741" t="s">
        <v>80</v>
      </c>
      <c r="AI741">
        <v>12</v>
      </c>
      <c r="AJ741">
        <v>12</v>
      </c>
      <c r="AK741" t="s">
        <v>80</v>
      </c>
      <c r="AL741" t="s">
        <v>80</v>
      </c>
      <c r="AM741">
        <v>18</v>
      </c>
      <c r="AN741">
        <v>18</v>
      </c>
      <c r="AO741" t="s">
        <v>80</v>
      </c>
      <c r="AP741" t="s">
        <v>80</v>
      </c>
      <c r="AQ741">
        <v>16</v>
      </c>
      <c r="AR741">
        <v>16</v>
      </c>
      <c r="AS741" t="s">
        <v>80</v>
      </c>
      <c r="AT741" t="s">
        <v>80</v>
      </c>
      <c r="AU741" t="s">
        <v>80</v>
      </c>
      <c r="AV741" t="s">
        <v>80</v>
      </c>
      <c r="AW741" t="s">
        <v>80</v>
      </c>
      <c r="AX741" t="s">
        <v>80</v>
      </c>
      <c r="AY741">
        <v>23</v>
      </c>
      <c r="AZ741">
        <v>23</v>
      </c>
      <c r="BA741" t="s">
        <v>80</v>
      </c>
      <c r="BB741" t="s">
        <v>80</v>
      </c>
      <c r="BG741" t="s">
        <v>80</v>
      </c>
      <c r="BH741" t="s">
        <v>80</v>
      </c>
      <c r="BI741" t="s">
        <v>80</v>
      </c>
      <c r="BJ741" t="s">
        <v>80</v>
      </c>
      <c r="BK741">
        <v>19</v>
      </c>
      <c r="BL741">
        <v>19</v>
      </c>
      <c r="BM741" t="s">
        <v>80</v>
      </c>
      <c r="BN741" t="s">
        <v>80</v>
      </c>
      <c r="BO741">
        <v>15</v>
      </c>
      <c r="BP741">
        <v>15</v>
      </c>
      <c r="BQ741" t="s">
        <v>80</v>
      </c>
      <c r="BR741" t="s">
        <v>80</v>
      </c>
      <c r="BS741">
        <v>11</v>
      </c>
      <c r="BT741">
        <v>11</v>
      </c>
      <c r="BU741" t="s">
        <v>80</v>
      </c>
      <c r="BV741" t="s">
        <v>80</v>
      </c>
      <c r="BW741">
        <v>8</v>
      </c>
      <c r="BX741">
        <v>8</v>
      </c>
      <c r="BY741" t="s">
        <v>80</v>
      </c>
      <c r="BZ741" t="s">
        <v>80</v>
      </c>
      <c r="CE741">
        <f t="shared" si="133"/>
        <v>0</v>
      </c>
      <c r="CF741">
        <f t="shared" si="134"/>
        <v>0</v>
      </c>
      <c r="CG741">
        <f t="shared" si="135"/>
        <v>0</v>
      </c>
      <c r="CH741">
        <f t="shared" si="136"/>
        <v>0</v>
      </c>
    </row>
    <row r="742" spans="1:86" hidden="1" x14ac:dyDescent="0.25">
      <c r="A742" t="s">
        <v>995</v>
      </c>
      <c r="B742" t="s">
        <v>455</v>
      </c>
      <c r="C742" t="s">
        <v>106</v>
      </c>
      <c r="D742" t="s">
        <v>341</v>
      </c>
      <c r="E742" t="s">
        <v>996</v>
      </c>
      <c r="F742" t="s">
        <v>120</v>
      </c>
      <c r="G742">
        <v>37</v>
      </c>
      <c r="H742">
        <v>36</v>
      </c>
      <c r="I742" t="s">
        <v>80</v>
      </c>
      <c r="J742" t="s">
        <v>80</v>
      </c>
      <c r="K742">
        <v>21</v>
      </c>
      <c r="L742">
        <v>21</v>
      </c>
      <c r="M742" t="s">
        <v>80</v>
      </c>
      <c r="N742" t="s">
        <v>80</v>
      </c>
      <c r="O742">
        <v>25</v>
      </c>
      <c r="P742">
        <v>22</v>
      </c>
      <c r="Q742" t="s">
        <v>80</v>
      </c>
      <c r="R742" t="s">
        <v>80</v>
      </c>
      <c r="S742">
        <v>17</v>
      </c>
      <c r="T742">
        <v>18</v>
      </c>
      <c r="U742" t="s">
        <v>80</v>
      </c>
      <c r="V742" t="s">
        <v>80</v>
      </c>
      <c r="W742">
        <v>30</v>
      </c>
      <c r="X742">
        <v>31</v>
      </c>
      <c r="Y742" t="s">
        <v>80</v>
      </c>
      <c r="Z742" t="s">
        <v>80</v>
      </c>
      <c r="AA742">
        <v>24</v>
      </c>
      <c r="AB742">
        <v>24</v>
      </c>
      <c r="AC742" t="s">
        <v>80</v>
      </c>
      <c r="AD742" t="s">
        <v>80</v>
      </c>
      <c r="AE742">
        <v>23</v>
      </c>
      <c r="AF742">
        <v>22</v>
      </c>
      <c r="AG742" t="s">
        <v>80</v>
      </c>
      <c r="AH742" t="s">
        <v>80</v>
      </c>
      <c r="AI742">
        <v>35</v>
      </c>
      <c r="AJ742">
        <v>34</v>
      </c>
      <c r="AK742" t="s">
        <v>80</v>
      </c>
      <c r="AL742" t="s">
        <v>80</v>
      </c>
      <c r="AM742">
        <v>26</v>
      </c>
      <c r="AN742">
        <v>28</v>
      </c>
      <c r="AO742">
        <v>2</v>
      </c>
      <c r="AP742" t="s">
        <v>80</v>
      </c>
      <c r="AQ742">
        <v>24</v>
      </c>
      <c r="AR742">
        <v>22</v>
      </c>
      <c r="AS742" t="s">
        <v>80</v>
      </c>
      <c r="AT742" t="s">
        <v>80</v>
      </c>
      <c r="AU742">
        <v>32</v>
      </c>
      <c r="AV742">
        <v>33</v>
      </c>
      <c r="AW742">
        <v>1</v>
      </c>
      <c r="AX742" t="s">
        <v>80</v>
      </c>
      <c r="AY742">
        <v>28</v>
      </c>
      <c r="AZ742">
        <v>24</v>
      </c>
      <c r="BA742" t="s">
        <v>80</v>
      </c>
      <c r="BB742" t="s">
        <v>80</v>
      </c>
      <c r="BC742" s="20">
        <f t="shared" si="137"/>
        <v>322</v>
      </c>
      <c r="BD742" s="20">
        <f t="shared" si="138"/>
        <v>315</v>
      </c>
      <c r="BG742">
        <v>20</v>
      </c>
      <c r="BH742">
        <v>26</v>
      </c>
      <c r="BI742" t="s">
        <v>80</v>
      </c>
      <c r="BJ742" t="s">
        <v>80</v>
      </c>
      <c r="BK742">
        <v>27</v>
      </c>
      <c r="BL742">
        <v>26</v>
      </c>
      <c r="BM742" t="s">
        <v>80</v>
      </c>
      <c r="BN742" t="s">
        <v>80</v>
      </c>
      <c r="BO742">
        <v>21</v>
      </c>
      <c r="BP742">
        <v>21</v>
      </c>
      <c r="BQ742" t="s">
        <v>80</v>
      </c>
      <c r="BR742" t="s">
        <v>80</v>
      </c>
      <c r="BS742">
        <v>24</v>
      </c>
      <c r="BT742">
        <v>22</v>
      </c>
      <c r="BU742" t="s">
        <v>80</v>
      </c>
      <c r="BV742" t="s">
        <v>80</v>
      </c>
      <c r="BW742">
        <v>21</v>
      </c>
      <c r="BX742">
        <v>25</v>
      </c>
      <c r="BY742" t="s">
        <v>80</v>
      </c>
      <c r="BZ742" t="s">
        <v>80</v>
      </c>
      <c r="CA742" s="20">
        <f t="shared" si="131"/>
        <v>113</v>
      </c>
      <c r="CB742" s="20">
        <f t="shared" si="132"/>
        <v>120</v>
      </c>
      <c r="CE742">
        <f t="shared" si="133"/>
        <v>435</v>
      </c>
      <c r="CF742">
        <f t="shared" si="134"/>
        <v>435</v>
      </c>
      <c r="CG742">
        <f t="shared" si="135"/>
        <v>0</v>
      </c>
      <c r="CH742">
        <f t="shared" si="136"/>
        <v>0</v>
      </c>
    </row>
    <row r="743" spans="1:86" hidden="1" x14ac:dyDescent="0.25">
      <c r="A743" t="s">
        <v>995</v>
      </c>
      <c r="B743" t="s">
        <v>455</v>
      </c>
      <c r="C743" t="s">
        <v>106</v>
      </c>
      <c r="D743" t="s">
        <v>496</v>
      </c>
      <c r="E743" t="s">
        <v>997</v>
      </c>
      <c r="F743" t="s">
        <v>92</v>
      </c>
      <c r="G743">
        <v>19</v>
      </c>
      <c r="H743">
        <v>19</v>
      </c>
      <c r="I743" t="s">
        <v>80</v>
      </c>
      <c r="J743" t="s">
        <v>80</v>
      </c>
      <c r="K743">
        <v>16</v>
      </c>
      <c r="L743">
        <v>16</v>
      </c>
      <c r="M743" t="s">
        <v>80</v>
      </c>
      <c r="N743" t="s">
        <v>80</v>
      </c>
      <c r="O743">
        <v>25</v>
      </c>
      <c r="P743">
        <v>25</v>
      </c>
      <c r="Q743" t="s">
        <v>80</v>
      </c>
      <c r="R743" t="s">
        <v>80</v>
      </c>
      <c r="S743">
        <v>28</v>
      </c>
      <c r="T743">
        <v>28</v>
      </c>
      <c r="U743" t="s">
        <v>80</v>
      </c>
      <c r="V743" t="s">
        <v>80</v>
      </c>
      <c r="W743">
        <v>33</v>
      </c>
      <c r="X743">
        <v>33</v>
      </c>
      <c r="Y743" t="s">
        <v>80</v>
      </c>
      <c r="Z743" t="s">
        <v>80</v>
      </c>
      <c r="AA743">
        <v>28</v>
      </c>
      <c r="AB743">
        <v>28</v>
      </c>
      <c r="AC743" t="s">
        <v>80</v>
      </c>
      <c r="AD743" t="s">
        <v>80</v>
      </c>
      <c r="AE743">
        <v>21</v>
      </c>
      <c r="AF743">
        <v>21</v>
      </c>
      <c r="AG743" t="s">
        <v>80</v>
      </c>
      <c r="AH743" t="s">
        <v>80</v>
      </c>
      <c r="AI743">
        <v>29</v>
      </c>
      <c r="AJ743">
        <v>29</v>
      </c>
      <c r="AK743" t="s">
        <v>80</v>
      </c>
      <c r="AL743" t="s">
        <v>80</v>
      </c>
      <c r="AM743">
        <v>14</v>
      </c>
      <c r="AN743">
        <v>14</v>
      </c>
      <c r="AO743" t="s">
        <v>80</v>
      </c>
      <c r="AP743" t="s">
        <v>80</v>
      </c>
      <c r="AQ743">
        <v>26</v>
      </c>
      <c r="AR743">
        <v>26</v>
      </c>
      <c r="AS743" t="s">
        <v>80</v>
      </c>
      <c r="AT743" t="s">
        <v>80</v>
      </c>
      <c r="AU743">
        <v>18</v>
      </c>
      <c r="AV743">
        <v>18</v>
      </c>
      <c r="AW743" t="s">
        <v>80</v>
      </c>
      <c r="AX743" t="s">
        <v>80</v>
      </c>
      <c r="AY743">
        <v>24</v>
      </c>
      <c r="AZ743">
        <v>24</v>
      </c>
      <c r="BA743" t="s">
        <v>80</v>
      </c>
      <c r="BB743" t="s">
        <v>80</v>
      </c>
      <c r="BC743" s="20">
        <f t="shared" si="137"/>
        <v>281</v>
      </c>
      <c r="BD743" s="20">
        <f t="shared" si="138"/>
        <v>281</v>
      </c>
      <c r="BG743">
        <v>25</v>
      </c>
      <c r="BH743">
        <v>25</v>
      </c>
      <c r="BI743" t="s">
        <v>80</v>
      </c>
      <c r="BJ743" t="s">
        <v>80</v>
      </c>
      <c r="BK743">
        <v>22</v>
      </c>
      <c r="BL743">
        <v>22</v>
      </c>
      <c r="BM743" t="s">
        <v>80</v>
      </c>
      <c r="BN743" t="s">
        <v>80</v>
      </c>
      <c r="BO743">
        <v>22</v>
      </c>
      <c r="BP743">
        <v>22</v>
      </c>
      <c r="BQ743" t="s">
        <v>80</v>
      </c>
      <c r="BR743" t="s">
        <v>80</v>
      </c>
      <c r="BS743">
        <v>23</v>
      </c>
      <c r="BT743">
        <v>23</v>
      </c>
      <c r="BU743" t="s">
        <v>80</v>
      </c>
      <c r="BV743" t="s">
        <v>80</v>
      </c>
      <c r="BW743">
        <v>33</v>
      </c>
      <c r="BX743">
        <v>33</v>
      </c>
      <c r="BY743" t="s">
        <v>80</v>
      </c>
      <c r="BZ743" t="s">
        <v>80</v>
      </c>
      <c r="CA743" s="20">
        <f t="shared" si="131"/>
        <v>125</v>
      </c>
      <c r="CB743" s="20">
        <f t="shared" si="132"/>
        <v>125</v>
      </c>
      <c r="CE743">
        <f t="shared" si="133"/>
        <v>406</v>
      </c>
      <c r="CF743">
        <f t="shared" si="134"/>
        <v>406</v>
      </c>
      <c r="CG743">
        <f t="shared" si="135"/>
        <v>0</v>
      </c>
      <c r="CH743">
        <f t="shared" si="136"/>
        <v>0</v>
      </c>
    </row>
    <row r="744" spans="1:86" hidden="1" x14ac:dyDescent="0.25">
      <c r="A744" t="s">
        <v>995</v>
      </c>
      <c r="B744" t="s">
        <v>455</v>
      </c>
      <c r="C744" t="s">
        <v>76</v>
      </c>
      <c r="D744" t="s">
        <v>77</v>
      </c>
      <c r="E744" t="s">
        <v>998</v>
      </c>
      <c r="F744" t="s">
        <v>110</v>
      </c>
      <c r="G744" t="s">
        <v>80</v>
      </c>
      <c r="H744" t="s">
        <v>80</v>
      </c>
      <c r="I744" t="s">
        <v>80</v>
      </c>
      <c r="J744" t="s">
        <v>80</v>
      </c>
      <c r="K744">
        <v>1</v>
      </c>
      <c r="L744">
        <v>1</v>
      </c>
      <c r="M744" t="s">
        <v>80</v>
      </c>
      <c r="N744" t="s">
        <v>80</v>
      </c>
      <c r="O744" t="s">
        <v>80</v>
      </c>
      <c r="P744" t="s">
        <v>80</v>
      </c>
      <c r="Q744" t="s">
        <v>80</v>
      </c>
      <c r="R744" t="s">
        <v>80</v>
      </c>
      <c r="S744">
        <v>2</v>
      </c>
      <c r="T744">
        <v>2</v>
      </c>
      <c r="U744" t="s">
        <v>80</v>
      </c>
      <c r="V744" t="s">
        <v>80</v>
      </c>
      <c r="W744" t="s">
        <v>80</v>
      </c>
      <c r="X744" t="s">
        <v>80</v>
      </c>
      <c r="Y744" t="s">
        <v>80</v>
      </c>
      <c r="Z744" t="s">
        <v>80</v>
      </c>
      <c r="AA744">
        <v>2</v>
      </c>
      <c r="AB744">
        <v>2</v>
      </c>
      <c r="AC744" t="s">
        <v>80</v>
      </c>
      <c r="AD744" t="s">
        <v>80</v>
      </c>
      <c r="AE744" t="s">
        <v>80</v>
      </c>
      <c r="AF744" t="s">
        <v>80</v>
      </c>
      <c r="AG744" t="s">
        <v>80</v>
      </c>
      <c r="AH744" t="s">
        <v>80</v>
      </c>
      <c r="AI744" t="s">
        <v>80</v>
      </c>
      <c r="AJ744" t="s">
        <v>80</v>
      </c>
      <c r="AK744" t="s">
        <v>80</v>
      </c>
      <c r="AL744" t="s">
        <v>80</v>
      </c>
      <c r="AM744" t="s">
        <v>80</v>
      </c>
      <c r="AN744" t="s">
        <v>80</v>
      </c>
      <c r="AO744" t="s">
        <v>80</v>
      </c>
      <c r="AP744" t="s">
        <v>80</v>
      </c>
      <c r="AQ744" t="s">
        <v>80</v>
      </c>
      <c r="AR744" t="s">
        <v>80</v>
      </c>
      <c r="AS744" t="s">
        <v>80</v>
      </c>
      <c r="AT744" t="s">
        <v>80</v>
      </c>
      <c r="AU744" t="s">
        <v>80</v>
      </c>
      <c r="AV744" t="s">
        <v>80</v>
      </c>
      <c r="AW744" t="s">
        <v>80</v>
      </c>
      <c r="AX744" t="s">
        <v>80</v>
      </c>
      <c r="AY744" t="s">
        <v>80</v>
      </c>
      <c r="AZ744" t="s">
        <v>80</v>
      </c>
      <c r="BA744" t="s">
        <v>80</v>
      </c>
      <c r="BB744" t="s">
        <v>80</v>
      </c>
      <c r="BG744" t="s">
        <v>80</v>
      </c>
      <c r="BH744" t="s">
        <v>80</v>
      </c>
      <c r="BI744" t="s">
        <v>80</v>
      </c>
      <c r="BJ744" t="s">
        <v>80</v>
      </c>
      <c r="BK744" t="s">
        <v>80</v>
      </c>
      <c r="BL744" t="s">
        <v>80</v>
      </c>
      <c r="BM744" t="s">
        <v>80</v>
      </c>
      <c r="BN744" t="s">
        <v>80</v>
      </c>
      <c r="BO744">
        <v>2</v>
      </c>
      <c r="BP744">
        <v>2</v>
      </c>
      <c r="BQ744" t="s">
        <v>80</v>
      </c>
      <c r="BR744" t="s">
        <v>80</v>
      </c>
      <c r="BS744">
        <v>1</v>
      </c>
      <c r="BT744">
        <v>1</v>
      </c>
      <c r="BU744" t="s">
        <v>80</v>
      </c>
      <c r="BV744" t="s">
        <v>80</v>
      </c>
      <c r="BW744" t="s">
        <v>80</v>
      </c>
      <c r="BX744" t="s">
        <v>80</v>
      </c>
      <c r="BY744" t="s">
        <v>80</v>
      </c>
      <c r="BZ744" t="s">
        <v>80</v>
      </c>
      <c r="CE744">
        <f t="shared" si="133"/>
        <v>0</v>
      </c>
      <c r="CF744">
        <f t="shared" si="134"/>
        <v>0</v>
      </c>
      <c r="CG744">
        <f t="shared" si="135"/>
        <v>0</v>
      </c>
      <c r="CH744">
        <f t="shared" si="136"/>
        <v>0</v>
      </c>
    </row>
    <row r="745" spans="1:86" hidden="1" x14ac:dyDescent="0.25">
      <c r="A745" t="s">
        <v>995</v>
      </c>
      <c r="B745" t="s">
        <v>455</v>
      </c>
      <c r="C745" t="s">
        <v>76</v>
      </c>
      <c r="D745" t="s">
        <v>77</v>
      </c>
      <c r="E745" t="s">
        <v>998</v>
      </c>
      <c r="F745" t="s">
        <v>184</v>
      </c>
      <c r="G745">
        <v>6</v>
      </c>
      <c r="H745">
        <v>1</v>
      </c>
      <c r="I745" t="s">
        <v>80</v>
      </c>
      <c r="J745" t="s">
        <v>80</v>
      </c>
      <c r="K745">
        <v>26</v>
      </c>
      <c r="L745">
        <v>28</v>
      </c>
      <c r="M745" t="s">
        <v>80</v>
      </c>
      <c r="N745">
        <v>1</v>
      </c>
      <c r="O745">
        <v>41</v>
      </c>
      <c r="P745">
        <v>39</v>
      </c>
      <c r="Q745">
        <v>1</v>
      </c>
      <c r="R745" t="s">
        <v>80</v>
      </c>
      <c r="S745">
        <v>35</v>
      </c>
      <c r="T745">
        <v>38</v>
      </c>
      <c r="U745" t="s">
        <v>80</v>
      </c>
      <c r="V745" t="s">
        <v>80</v>
      </c>
      <c r="W745">
        <v>26</v>
      </c>
      <c r="X745">
        <v>25</v>
      </c>
      <c r="Y745" t="s">
        <v>80</v>
      </c>
      <c r="Z745" t="s">
        <v>80</v>
      </c>
      <c r="AA745">
        <v>25</v>
      </c>
      <c r="AB745">
        <v>26</v>
      </c>
      <c r="AC745" t="s">
        <v>80</v>
      </c>
      <c r="AD745" t="s">
        <v>80</v>
      </c>
      <c r="AE745">
        <v>51</v>
      </c>
      <c r="AF745">
        <v>50</v>
      </c>
      <c r="AG745">
        <v>1</v>
      </c>
      <c r="AH745" t="s">
        <v>80</v>
      </c>
      <c r="AI745">
        <v>39</v>
      </c>
      <c r="AJ745">
        <v>35</v>
      </c>
      <c r="AK745" t="s">
        <v>80</v>
      </c>
      <c r="AL745">
        <v>1</v>
      </c>
      <c r="AM745">
        <v>26</v>
      </c>
      <c r="AN745">
        <v>29</v>
      </c>
      <c r="AO745">
        <v>1</v>
      </c>
      <c r="AP745" t="s">
        <v>80</v>
      </c>
      <c r="AQ745">
        <v>25</v>
      </c>
      <c r="AR745">
        <v>27</v>
      </c>
      <c r="AS745" t="s">
        <v>80</v>
      </c>
      <c r="AT745" t="s">
        <v>80</v>
      </c>
      <c r="AU745">
        <v>37</v>
      </c>
      <c r="AV745">
        <v>35</v>
      </c>
      <c r="AW745">
        <v>1</v>
      </c>
      <c r="AX745" t="s">
        <v>80</v>
      </c>
      <c r="AY745">
        <v>55</v>
      </c>
      <c r="AZ745">
        <v>50</v>
      </c>
      <c r="BA745" t="s">
        <v>80</v>
      </c>
      <c r="BB745" t="s">
        <v>80</v>
      </c>
      <c r="BC745" s="20">
        <f t="shared" si="137"/>
        <v>392</v>
      </c>
      <c r="BD745" s="20">
        <f t="shared" si="138"/>
        <v>383</v>
      </c>
      <c r="BG745">
        <v>115</v>
      </c>
      <c r="BH745">
        <v>109</v>
      </c>
      <c r="BI745">
        <v>3</v>
      </c>
      <c r="BJ745">
        <v>2</v>
      </c>
      <c r="BK745">
        <v>46</v>
      </c>
      <c r="BL745">
        <v>58</v>
      </c>
      <c r="BM745" t="s">
        <v>80</v>
      </c>
      <c r="BN745" t="s">
        <v>80</v>
      </c>
      <c r="BO745">
        <v>48</v>
      </c>
      <c r="BP745">
        <v>45</v>
      </c>
      <c r="BQ745">
        <v>1</v>
      </c>
      <c r="BR745">
        <v>1</v>
      </c>
      <c r="BS745">
        <v>38</v>
      </c>
      <c r="BT745">
        <v>41</v>
      </c>
      <c r="BU745" t="s">
        <v>80</v>
      </c>
      <c r="BV745" t="s">
        <v>80</v>
      </c>
      <c r="BW745">
        <v>15</v>
      </c>
      <c r="BX745">
        <v>18</v>
      </c>
      <c r="BY745" t="s">
        <v>80</v>
      </c>
      <c r="BZ745" t="s">
        <v>80</v>
      </c>
      <c r="CA745" s="20">
        <f t="shared" si="131"/>
        <v>262</v>
      </c>
      <c r="CB745" s="20">
        <f t="shared" si="132"/>
        <v>271</v>
      </c>
      <c r="CE745">
        <f t="shared" si="133"/>
        <v>654</v>
      </c>
      <c r="CF745">
        <f t="shared" si="134"/>
        <v>654</v>
      </c>
      <c r="CG745">
        <f t="shared" si="135"/>
        <v>0</v>
      </c>
      <c r="CH745">
        <f t="shared" si="136"/>
        <v>0</v>
      </c>
    </row>
    <row r="746" spans="1:86" hidden="1" x14ac:dyDescent="0.25">
      <c r="A746" t="s">
        <v>995</v>
      </c>
      <c r="B746" t="s">
        <v>455</v>
      </c>
      <c r="C746" t="s">
        <v>76</v>
      </c>
      <c r="D746" t="s">
        <v>77</v>
      </c>
      <c r="E746" t="s">
        <v>998</v>
      </c>
      <c r="F746" t="s">
        <v>120</v>
      </c>
      <c r="G746">
        <v>16</v>
      </c>
      <c r="H746">
        <v>16</v>
      </c>
      <c r="I746" t="s">
        <v>80</v>
      </c>
      <c r="J746" t="s">
        <v>80</v>
      </c>
      <c r="K746">
        <v>13</v>
      </c>
      <c r="L746">
        <v>11</v>
      </c>
      <c r="M746" t="s">
        <v>80</v>
      </c>
      <c r="N746" t="s">
        <v>80</v>
      </c>
      <c r="O746">
        <v>26</v>
      </c>
      <c r="P746">
        <v>26</v>
      </c>
      <c r="Q746" t="s">
        <v>80</v>
      </c>
      <c r="R746" t="s">
        <v>80</v>
      </c>
      <c r="S746">
        <v>12</v>
      </c>
      <c r="T746">
        <v>13</v>
      </c>
      <c r="U746" t="s">
        <v>80</v>
      </c>
      <c r="V746" t="s">
        <v>80</v>
      </c>
      <c r="W746">
        <v>12</v>
      </c>
      <c r="X746">
        <v>12</v>
      </c>
      <c r="Y746" t="s">
        <v>80</v>
      </c>
      <c r="Z746" t="s">
        <v>80</v>
      </c>
      <c r="AA746">
        <v>17</v>
      </c>
      <c r="AB746">
        <v>17</v>
      </c>
      <c r="AC746" t="s">
        <v>80</v>
      </c>
      <c r="AD746" t="s">
        <v>80</v>
      </c>
      <c r="AE746">
        <v>18</v>
      </c>
      <c r="AF746">
        <v>18</v>
      </c>
      <c r="AG746" t="s">
        <v>80</v>
      </c>
      <c r="AH746" t="s">
        <v>80</v>
      </c>
      <c r="AI746">
        <v>11</v>
      </c>
      <c r="AJ746">
        <v>9</v>
      </c>
      <c r="AK746" t="s">
        <v>80</v>
      </c>
      <c r="AL746" t="s">
        <v>80</v>
      </c>
      <c r="AM746">
        <v>13</v>
      </c>
      <c r="AN746">
        <v>16</v>
      </c>
      <c r="AO746" t="s">
        <v>80</v>
      </c>
      <c r="AP746" t="s">
        <v>80</v>
      </c>
      <c r="AQ746">
        <v>17</v>
      </c>
      <c r="AR746">
        <v>17</v>
      </c>
      <c r="AS746" t="s">
        <v>80</v>
      </c>
      <c r="AT746" t="s">
        <v>80</v>
      </c>
      <c r="AU746">
        <v>16</v>
      </c>
      <c r="AV746">
        <v>14</v>
      </c>
      <c r="AW746" t="s">
        <v>80</v>
      </c>
      <c r="AX746" t="s">
        <v>80</v>
      </c>
      <c r="AY746">
        <v>16</v>
      </c>
      <c r="AZ746">
        <v>17</v>
      </c>
      <c r="BA746" t="s">
        <v>80</v>
      </c>
      <c r="BB746" t="s">
        <v>80</v>
      </c>
      <c r="BC746" s="20">
        <f t="shared" si="137"/>
        <v>187</v>
      </c>
      <c r="BD746" s="20">
        <f t="shared" si="138"/>
        <v>186</v>
      </c>
      <c r="BG746">
        <v>13</v>
      </c>
      <c r="BH746">
        <v>12</v>
      </c>
      <c r="BI746" t="s">
        <v>80</v>
      </c>
      <c r="BJ746" t="s">
        <v>80</v>
      </c>
      <c r="BK746">
        <v>12</v>
      </c>
      <c r="BL746">
        <v>14</v>
      </c>
      <c r="BM746" t="s">
        <v>80</v>
      </c>
      <c r="BN746" t="s">
        <v>80</v>
      </c>
      <c r="BO746">
        <v>11</v>
      </c>
      <c r="BP746">
        <v>9</v>
      </c>
      <c r="BQ746" t="s">
        <v>80</v>
      </c>
      <c r="BR746" t="s">
        <v>80</v>
      </c>
      <c r="BS746">
        <v>11</v>
      </c>
      <c r="BT746">
        <v>13</v>
      </c>
      <c r="BU746" t="s">
        <v>80</v>
      </c>
      <c r="BV746" t="s">
        <v>80</v>
      </c>
      <c r="BW746">
        <v>8</v>
      </c>
      <c r="BX746">
        <v>8</v>
      </c>
      <c r="BY746" t="s">
        <v>80</v>
      </c>
      <c r="BZ746" t="s">
        <v>80</v>
      </c>
      <c r="CA746" s="20">
        <f t="shared" si="131"/>
        <v>55</v>
      </c>
      <c r="CB746" s="20">
        <f t="shared" si="132"/>
        <v>56</v>
      </c>
      <c r="CE746">
        <f t="shared" si="133"/>
        <v>242</v>
      </c>
      <c r="CF746">
        <f t="shared" si="134"/>
        <v>242</v>
      </c>
      <c r="CG746">
        <f t="shared" si="135"/>
        <v>0</v>
      </c>
      <c r="CH746">
        <f t="shared" si="136"/>
        <v>0</v>
      </c>
    </row>
    <row r="747" spans="1:86" hidden="1" x14ac:dyDescent="0.25">
      <c r="A747" t="s">
        <v>995</v>
      </c>
      <c r="B747" t="s">
        <v>455</v>
      </c>
      <c r="C747" t="s">
        <v>507</v>
      </c>
      <c r="D747" t="s">
        <v>999</v>
      </c>
      <c r="E747" t="s">
        <v>1000</v>
      </c>
      <c r="F747" t="s">
        <v>120</v>
      </c>
      <c r="G747">
        <v>2</v>
      </c>
      <c r="H747">
        <v>2</v>
      </c>
      <c r="I747" t="s">
        <v>80</v>
      </c>
      <c r="J747" t="s">
        <v>80</v>
      </c>
      <c r="K747" t="s">
        <v>80</v>
      </c>
      <c r="L747" t="s">
        <v>80</v>
      </c>
      <c r="M747" t="s">
        <v>80</v>
      </c>
      <c r="N747" t="s">
        <v>80</v>
      </c>
      <c r="O747">
        <v>1</v>
      </c>
      <c r="P747">
        <v>1</v>
      </c>
      <c r="Q747" t="s">
        <v>80</v>
      </c>
      <c r="R747" t="s">
        <v>80</v>
      </c>
      <c r="S747">
        <v>2</v>
      </c>
      <c r="T747">
        <v>2</v>
      </c>
      <c r="U747" t="s">
        <v>80</v>
      </c>
      <c r="V747" t="s">
        <v>80</v>
      </c>
      <c r="W747">
        <v>3</v>
      </c>
      <c r="X747">
        <v>3</v>
      </c>
      <c r="Y747" t="s">
        <v>80</v>
      </c>
      <c r="Z747" t="s">
        <v>80</v>
      </c>
      <c r="AA747">
        <v>4</v>
      </c>
      <c r="AB747">
        <v>3</v>
      </c>
      <c r="AC747" t="s">
        <v>80</v>
      </c>
      <c r="AD747" t="s">
        <v>80</v>
      </c>
      <c r="AE747">
        <v>3</v>
      </c>
      <c r="AF747">
        <v>4</v>
      </c>
      <c r="AG747" t="s">
        <v>80</v>
      </c>
      <c r="AH747" t="s">
        <v>80</v>
      </c>
      <c r="AI747">
        <v>2</v>
      </c>
      <c r="AJ747">
        <v>2</v>
      </c>
      <c r="AK747" t="s">
        <v>80</v>
      </c>
      <c r="AL747" t="s">
        <v>80</v>
      </c>
      <c r="AM747">
        <v>5</v>
      </c>
      <c r="AN747">
        <v>4</v>
      </c>
      <c r="AO747" t="s">
        <v>80</v>
      </c>
      <c r="AP747" t="s">
        <v>80</v>
      </c>
      <c r="AQ747">
        <v>2</v>
      </c>
      <c r="AR747">
        <v>2</v>
      </c>
      <c r="AS747" t="s">
        <v>80</v>
      </c>
      <c r="AT747" t="s">
        <v>80</v>
      </c>
      <c r="AU747">
        <v>1</v>
      </c>
      <c r="AV747">
        <v>2</v>
      </c>
      <c r="AW747" t="s">
        <v>80</v>
      </c>
      <c r="AX747" t="s">
        <v>80</v>
      </c>
      <c r="AY747">
        <v>5</v>
      </c>
      <c r="AZ747">
        <v>4</v>
      </c>
      <c r="BA747" t="s">
        <v>80</v>
      </c>
      <c r="BB747" t="s">
        <v>80</v>
      </c>
      <c r="BG747">
        <v>4</v>
      </c>
      <c r="BH747">
        <v>5</v>
      </c>
      <c r="BI747" t="s">
        <v>80</v>
      </c>
      <c r="BJ747" t="s">
        <v>80</v>
      </c>
      <c r="BK747">
        <v>1</v>
      </c>
      <c r="BL747">
        <v>1</v>
      </c>
      <c r="BM747" t="s">
        <v>80</v>
      </c>
      <c r="BN747" t="s">
        <v>80</v>
      </c>
      <c r="BO747">
        <v>2</v>
      </c>
      <c r="BP747">
        <v>2</v>
      </c>
      <c r="BQ747" t="s">
        <v>80</v>
      </c>
      <c r="BR747" t="s">
        <v>80</v>
      </c>
      <c r="BS747">
        <v>1</v>
      </c>
      <c r="BT747" t="s">
        <v>80</v>
      </c>
      <c r="BU747" t="s">
        <v>80</v>
      </c>
      <c r="BV747" t="s">
        <v>80</v>
      </c>
      <c r="BW747">
        <v>2</v>
      </c>
      <c r="BX747">
        <v>3</v>
      </c>
      <c r="BY747" t="s">
        <v>80</v>
      </c>
      <c r="BZ747" t="s">
        <v>80</v>
      </c>
      <c r="CA747" s="20">
        <f t="shared" si="131"/>
        <v>10</v>
      </c>
      <c r="CE747">
        <f t="shared" si="133"/>
        <v>10</v>
      </c>
      <c r="CF747">
        <f t="shared" si="134"/>
        <v>0</v>
      </c>
      <c r="CG747">
        <f t="shared" si="135"/>
        <v>0</v>
      </c>
      <c r="CH747">
        <f t="shared" si="136"/>
        <v>0</v>
      </c>
    </row>
    <row r="748" spans="1:86" hidden="1" x14ac:dyDescent="0.25">
      <c r="A748" t="s">
        <v>1001</v>
      </c>
      <c r="B748" t="s">
        <v>1002</v>
      </c>
      <c r="C748" t="s">
        <v>83</v>
      </c>
      <c r="D748" t="s">
        <v>147</v>
      </c>
      <c r="E748" t="s">
        <v>1003</v>
      </c>
      <c r="F748" t="s">
        <v>86</v>
      </c>
      <c r="G748">
        <v>21</v>
      </c>
      <c r="H748">
        <v>17</v>
      </c>
      <c r="I748" t="s">
        <v>80</v>
      </c>
      <c r="J748" t="s">
        <v>80</v>
      </c>
      <c r="K748">
        <v>44</v>
      </c>
      <c r="L748">
        <v>42</v>
      </c>
      <c r="M748" t="s">
        <v>80</v>
      </c>
      <c r="N748" t="s">
        <v>80</v>
      </c>
      <c r="O748">
        <v>51</v>
      </c>
      <c r="P748">
        <v>53</v>
      </c>
      <c r="Q748" t="s">
        <v>80</v>
      </c>
      <c r="R748" t="s">
        <v>80</v>
      </c>
      <c r="S748">
        <v>41</v>
      </c>
      <c r="T748">
        <v>41</v>
      </c>
      <c r="U748" t="s">
        <v>80</v>
      </c>
      <c r="V748" t="s">
        <v>80</v>
      </c>
      <c r="W748">
        <v>44</v>
      </c>
      <c r="X748">
        <v>41</v>
      </c>
      <c r="Y748" t="s">
        <v>80</v>
      </c>
      <c r="Z748" t="s">
        <v>80</v>
      </c>
      <c r="AA748">
        <v>46</v>
      </c>
      <c r="AB748">
        <v>50</v>
      </c>
      <c r="AC748" t="s">
        <v>80</v>
      </c>
      <c r="AD748" t="s">
        <v>80</v>
      </c>
      <c r="AE748">
        <v>46</v>
      </c>
      <c r="AF748">
        <v>42</v>
      </c>
      <c r="AG748" t="s">
        <v>80</v>
      </c>
      <c r="AH748" t="s">
        <v>80</v>
      </c>
      <c r="AI748">
        <v>32</v>
      </c>
      <c r="AJ748">
        <v>39</v>
      </c>
      <c r="AK748" t="s">
        <v>80</v>
      </c>
      <c r="AL748" t="s">
        <v>80</v>
      </c>
      <c r="AM748">
        <v>52</v>
      </c>
      <c r="AN748">
        <v>52</v>
      </c>
      <c r="AO748" t="s">
        <v>80</v>
      </c>
      <c r="AP748" t="s">
        <v>80</v>
      </c>
      <c r="AQ748">
        <v>60</v>
      </c>
      <c r="AR748">
        <v>56</v>
      </c>
      <c r="AS748" t="s">
        <v>80</v>
      </c>
      <c r="AT748" t="s">
        <v>80</v>
      </c>
      <c r="AU748">
        <v>57</v>
      </c>
      <c r="AV748">
        <v>60</v>
      </c>
      <c r="AW748" t="s">
        <v>80</v>
      </c>
      <c r="AX748" t="s">
        <v>80</v>
      </c>
      <c r="AY748">
        <v>54</v>
      </c>
      <c r="AZ748">
        <v>55</v>
      </c>
      <c r="BA748" t="s">
        <v>80</v>
      </c>
      <c r="BB748" t="s">
        <v>80</v>
      </c>
      <c r="BC748" s="20">
        <f t="shared" si="137"/>
        <v>548</v>
      </c>
      <c r="BD748" s="20">
        <f t="shared" si="138"/>
        <v>548</v>
      </c>
      <c r="BG748">
        <v>36</v>
      </c>
      <c r="BH748">
        <v>29</v>
      </c>
      <c r="BI748" t="s">
        <v>80</v>
      </c>
      <c r="BJ748" t="s">
        <v>80</v>
      </c>
      <c r="BK748">
        <v>57</v>
      </c>
      <c r="BL748">
        <v>58</v>
      </c>
      <c r="BM748" t="s">
        <v>80</v>
      </c>
      <c r="BN748" t="s">
        <v>80</v>
      </c>
      <c r="BO748">
        <v>59</v>
      </c>
      <c r="BP748">
        <v>63</v>
      </c>
      <c r="BQ748" t="s">
        <v>80</v>
      </c>
      <c r="BR748" t="s">
        <v>80</v>
      </c>
      <c r="BS748">
        <v>31</v>
      </c>
      <c r="BT748">
        <v>31</v>
      </c>
      <c r="BU748" t="s">
        <v>80</v>
      </c>
      <c r="BV748" t="s">
        <v>80</v>
      </c>
      <c r="BW748">
        <v>33</v>
      </c>
      <c r="BX748">
        <v>35</v>
      </c>
      <c r="BY748" t="s">
        <v>80</v>
      </c>
      <c r="BZ748" t="s">
        <v>80</v>
      </c>
      <c r="CA748" s="20">
        <f t="shared" si="131"/>
        <v>216</v>
      </c>
      <c r="CB748" s="20">
        <f t="shared" si="132"/>
        <v>216</v>
      </c>
      <c r="CE748">
        <f t="shared" si="133"/>
        <v>764</v>
      </c>
      <c r="CF748">
        <f t="shared" si="134"/>
        <v>764</v>
      </c>
      <c r="CG748">
        <f t="shared" si="135"/>
        <v>0</v>
      </c>
      <c r="CH748">
        <f t="shared" si="136"/>
        <v>0</v>
      </c>
    </row>
    <row r="749" spans="1:86" hidden="1" x14ac:dyDescent="0.25">
      <c r="A749" t="s">
        <v>630</v>
      </c>
      <c r="B749" t="s">
        <v>631</v>
      </c>
      <c r="C749" t="s">
        <v>106</v>
      </c>
      <c r="D749" t="s">
        <v>107</v>
      </c>
      <c r="E749" t="s">
        <v>632</v>
      </c>
      <c r="F749" t="s">
        <v>109</v>
      </c>
      <c r="G749">
        <v>820</v>
      </c>
      <c r="H749">
        <v>812</v>
      </c>
      <c r="I749">
        <v>23</v>
      </c>
      <c r="J749">
        <v>48</v>
      </c>
      <c r="K749">
        <v>799</v>
      </c>
      <c r="L749">
        <v>773</v>
      </c>
      <c r="M749">
        <v>18</v>
      </c>
      <c r="N749">
        <v>35</v>
      </c>
      <c r="O749">
        <v>845</v>
      </c>
      <c r="P749">
        <v>888</v>
      </c>
      <c r="Q749">
        <v>23</v>
      </c>
      <c r="R749">
        <v>37</v>
      </c>
      <c r="S749">
        <v>707</v>
      </c>
      <c r="T749">
        <v>695</v>
      </c>
      <c r="U749">
        <v>20</v>
      </c>
      <c r="V749">
        <v>35</v>
      </c>
      <c r="W749">
        <v>751</v>
      </c>
      <c r="X749">
        <v>776</v>
      </c>
      <c r="Y749">
        <v>23</v>
      </c>
      <c r="Z749">
        <v>34</v>
      </c>
      <c r="AA749">
        <v>746</v>
      </c>
      <c r="AB749">
        <v>724</v>
      </c>
      <c r="AC749">
        <v>20</v>
      </c>
      <c r="AD749">
        <v>32</v>
      </c>
      <c r="AE749">
        <v>741</v>
      </c>
      <c r="AF749">
        <v>751</v>
      </c>
      <c r="AG749">
        <v>15</v>
      </c>
      <c r="AH749">
        <v>42</v>
      </c>
      <c r="AI749">
        <v>823</v>
      </c>
      <c r="AJ749">
        <v>819</v>
      </c>
      <c r="AK749">
        <v>21</v>
      </c>
      <c r="AL749">
        <v>46</v>
      </c>
      <c r="AM749">
        <v>683</v>
      </c>
      <c r="AN749">
        <v>678</v>
      </c>
      <c r="AO749">
        <v>17</v>
      </c>
      <c r="AP749">
        <v>31</v>
      </c>
      <c r="AQ749">
        <v>816</v>
      </c>
      <c r="AR749">
        <v>807</v>
      </c>
      <c r="AS749">
        <v>29</v>
      </c>
      <c r="AT749">
        <v>34</v>
      </c>
      <c r="AU749">
        <v>798</v>
      </c>
      <c r="AV749">
        <v>811</v>
      </c>
      <c r="AW749">
        <v>17</v>
      </c>
      <c r="AX749">
        <v>41</v>
      </c>
      <c r="AY749">
        <v>894</v>
      </c>
      <c r="AZ749">
        <v>892</v>
      </c>
      <c r="BA749">
        <v>29</v>
      </c>
      <c r="BB749">
        <v>43</v>
      </c>
      <c r="BC749" s="20">
        <f t="shared" si="137"/>
        <v>9423</v>
      </c>
      <c r="BD749" s="20">
        <f t="shared" si="138"/>
        <v>9426</v>
      </c>
      <c r="BE749" s="20">
        <f t="shared" si="139"/>
        <v>255</v>
      </c>
      <c r="BF749" s="20">
        <f t="shared" si="140"/>
        <v>458</v>
      </c>
      <c r="BG749">
        <v>953</v>
      </c>
      <c r="BH749">
        <v>926</v>
      </c>
      <c r="BI749">
        <v>39</v>
      </c>
      <c r="BJ749">
        <v>43</v>
      </c>
      <c r="BK749">
        <v>747</v>
      </c>
      <c r="BL749">
        <v>758</v>
      </c>
      <c r="BM749">
        <v>26</v>
      </c>
      <c r="BN749">
        <v>29</v>
      </c>
      <c r="BO749">
        <v>951</v>
      </c>
      <c r="BP749">
        <v>939</v>
      </c>
      <c r="BQ749">
        <v>26</v>
      </c>
      <c r="BR749">
        <v>45</v>
      </c>
      <c r="BS749">
        <v>968</v>
      </c>
      <c r="BT749">
        <v>987</v>
      </c>
      <c r="BU749">
        <v>20</v>
      </c>
      <c r="BV749">
        <v>42</v>
      </c>
      <c r="BW749">
        <v>756</v>
      </c>
      <c r="BX749">
        <v>918</v>
      </c>
      <c r="BY749">
        <v>22</v>
      </c>
      <c r="BZ749">
        <v>46</v>
      </c>
      <c r="CA749" s="20">
        <f t="shared" si="131"/>
        <v>4375</v>
      </c>
      <c r="CB749" s="20">
        <f t="shared" si="132"/>
        <v>4528</v>
      </c>
      <c r="CC749" s="20">
        <f t="shared" si="141"/>
        <v>133</v>
      </c>
      <c r="CD749" s="20">
        <f t="shared" si="142"/>
        <v>205</v>
      </c>
      <c r="CE749">
        <f t="shared" si="133"/>
        <v>13798</v>
      </c>
      <c r="CF749">
        <f t="shared" si="134"/>
        <v>13954</v>
      </c>
      <c r="CG749">
        <f t="shared" si="135"/>
        <v>388</v>
      </c>
      <c r="CH749">
        <f t="shared" si="136"/>
        <v>663</v>
      </c>
    </row>
    <row r="750" spans="1:86" hidden="1" x14ac:dyDescent="0.25">
      <c r="A750" t="s">
        <v>630</v>
      </c>
      <c r="B750" t="s">
        <v>631</v>
      </c>
      <c r="C750" t="s">
        <v>106</v>
      </c>
      <c r="D750" t="s">
        <v>107</v>
      </c>
      <c r="E750" t="s">
        <v>632</v>
      </c>
      <c r="F750" t="s">
        <v>110</v>
      </c>
      <c r="G750">
        <v>3</v>
      </c>
      <c r="H750">
        <v>3</v>
      </c>
      <c r="I750" t="s">
        <v>80</v>
      </c>
      <c r="J750" t="s">
        <v>80</v>
      </c>
      <c r="K750">
        <v>6</v>
      </c>
      <c r="L750">
        <v>6</v>
      </c>
      <c r="M750" t="s">
        <v>80</v>
      </c>
      <c r="N750" t="s">
        <v>80</v>
      </c>
      <c r="O750">
        <v>5</v>
      </c>
      <c r="P750">
        <v>5</v>
      </c>
      <c r="Q750" t="s">
        <v>80</v>
      </c>
      <c r="R750" t="s">
        <v>80</v>
      </c>
      <c r="S750">
        <v>5</v>
      </c>
      <c r="T750">
        <v>5</v>
      </c>
      <c r="U750" t="s">
        <v>80</v>
      </c>
      <c r="V750" t="s">
        <v>80</v>
      </c>
      <c r="W750">
        <v>10</v>
      </c>
      <c r="X750">
        <v>10</v>
      </c>
      <c r="Y750" t="s">
        <v>80</v>
      </c>
      <c r="Z750" t="s">
        <v>80</v>
      </c>
      <c r="AA750">
        <v>13</v>
      </c>
      <c r="AB750">
        <v>13</v>
      </c>
      <c r="AC750" t="s">
        <v>80</v>
      </c>
      <c r="AD750" t="s">
        <v>80</v>
      </c>
      <c r="AE750">
        <v>12</v>
      </c>
      <c r="AF750">
        <v>12</v>
      </c>
      <c r="AG750" t="s">
        <v>80</v>
      </c>
      <c r="AH750" t="s">
        <v>80</v>
      </c>
      <c r="AI750">
        <v>15</v>
      </c>
      <c r="AJ750">
        <v>15</v>
      </c>
      <c r="AK750" t="s">
        <v>80</v>
      </c>
      <c r="AL750" t="s">
        <v>80</v>
      </c>
      <c r="AM750">
        <v>6</v>
      </c>
      <c r="AN750">
        <v>6</v>
      </c>
      <c r="AO750" t="s">
        <v>80</v>
      </c>
      <c r="AP750" t="s">
        <v>80</v>
      </c>
      <c r="AQ750">
        <v>9</v>
      </c>
      <c r="AR750">
        <v>9</v>
      </c>
      <c r="AS750" t="s">
        <v>80</v>
      </c>
      <c r="AT750" t="s">
        <v>80</v>
      </c>
      <c r="AU750">
        <v>14</v>
      </c>
      <c r="AV750">
        <v>14</v>
      </c>
      <c r="AW750" t="s">
        <v>80</v>
      </c>
      <c r="AX750" t="s">
        <v>80</v>
      </c>
      <c r="AY750">
        <v>19</v>
      </c>
      <c r="AZ750">
        <v>19</v>
      </c>
      <c r="BA750" t="s">
        <v>80</v>
      </c>
      <c r="BB750" t="s">
        <v>80</v>
      </c>
      <c r="BC750" s="20">
        <f t="shared" si="137"/>
        <v>117</v>
      </c>
      <c r="BD750" s="20">
        <f t="shared" si="138"/>
        <v>117</v>
      </c>
      <c r="BG750">
        <v>11</v>
      </c>
      <c r="BH750">
        <v>11</v>
      </c>
      <c r="BI750" t="s">
        <v>80</v>
      </c>
      <c r="BJ750" t="s">
        <v>80</v>
      </c>
      <c r="BK750">
        <v>12</v>
      </c>
      <c r="BL750">
        <v>12</v>
      </c>
      <c r="BM750" t="s">
        <v>80</v>
      </c>
      <c r="BN750" t="s">
        <v>80</v>
      </c>
      <c r="BO750">
        <v>10</v>
      </c>
      <c r="BP750">
        <v>10</v>
      </c>
      <c r="BQ750" t="s">
        <v>80</v>
      </c>
      <c r="BR750" t="s">
        <v>80</v>
      </c>
      <c r="BS750">
        <v>9</v>
      </c>
      <c r="BT750">
        <v>9</v>
      </c>
      <c r="BU750" t="s">
        <v>80</v>
      </c>
      <c r="BV750" t="s">
        <v>80</v>
      </c>
      <c r="BW750">
        <v>10</v>
      </c>
      <c r="BX750">
        <v>10</v>
      </c>
      <c r="BY750" t="s">
        <v>80</v>
      </c>
      <c r="BZ750" t="s">
        <v>80</v>
      </c>
      <c r="CA750" s="20">
        <f t="shared" si="131"/>
        <v>52</v>
      </c>
      <c r="CB750" s="20">
        <f t="shared" si="132"/>
        <v>52</v>
      </c>
      <c r="CE750">
        <f t="shared" si="133"/>
        <v>169</v>
      </c>
      <c r="CF750">
        <f t="shared" si="134"/>
        <v>169</v>
      </c>
      <c r="CG750">
        <f t="shared" si="135"/>
        <v>0</v>
      </c>
      <c r="CH750">
        <f t="shared" si="136"/>
        <v>0</v>
      </c>
    </row>
    <row r="751" spans="1:86" hidden="1" x14ac:dyDescent="0.25">
      <c r="A751" t="s">
        <v>799</v>
      </c>
      <c r="B751" t="s">
        <v>800</v>
      </c>
      <c r="C751" t="s">
        <v>83</v>
      </c>
      <c r="D751" t="s">
        <v>245</v>
      </c>
      <c r="E751" t="s">
        <v>801</v>
      </c>
      <c r="F751" t="s">
        <v>92</v>
      </c>
      <c r="G751">
        <v>226</v>
      </c>
      <c r="H751">
        <v>220</v>
      </c>
      <c r="I751" t="s">
        <v>80</v>
      </c>
      <c r="J751" t="s">
        <v>80</v>
      </c>
      <c r="K751">
        <v>266</v>
      </c>
      <c r="L751">
        <v>269</v>
      </c>
      <c r="M751" t="s">
        <v>80</v>
      </c>
      <c r="N751" t="s">
        <v>80</v>
      </c>
      <c r="O751">
        <v>292</v>
      </c>
      <c r="P751">
        <v>294</v>
      </c>
      <c r="Q751" t="s">
        <v>80</v>
      </c>
      <c r="R751" t="s">
        <v>80</v>
      </c>
      <c r="S751">
        <v>211</v>
      </c>
      <c r="T751">
        <v>210</v>
      </c>
      <c r="U751" t="s">
        <v>80</v>
      </c>
      <c r="V751" t="s">
        <v>80</v>
      </c>
      <c r="W751">
        <v>254</v>
      </c>
      <c r="X751">
        <v>255</v>
      </c>
      <c r="Y751" t="s">
        <v>80</v>
      </c>
      <c r="Z751" t="s">
        <v>80</v>
      </c>
      <c r="AA751">
        <v>223</v>
      </c>
      <c r="AB751">
        <v>224</v>
      </c>
      <c r="AC751" t="s">
        <v>80</v>
      </c>
      <c r="AD751" t="s">
        <v>80</v>
      </c>
      <c r="AE751">
        <v>248</v>
      </c>
      <c r="AF751">
        <v>245</v>
      </c>
      <c r="AG751" t="s">
        <v>80</v>
      </c>
      <c r="AH751" t="s">
        <v>80</v>
      </c>
      <c r="AI751">
        <v>273</v>
      </c>
      <c r="AJ751">
        <v>270</v>
      </c>
      <c r="AK751" t="s">
        <v>80</v>
      </c>
      <c r="AL751" t="s">
        <v>80</v>
      </c>
      <c r="AM751">
        <v>277</v>
      </c>
      <c r="AN751">
        <v>280</v>
      </c>
      <c r="AO751" t="s">
        <v>80</v>
      </c>
      <c r="AP751" t="s">
        <v>80</v>
      </c>
      <c r="AQ751">
        <v>246</v>
      </c>
      <c r="AR751">
        <v>249</v>
      </c>
      <c r="AS751" t="s">
        <v>80</v>
      </c>
      <c r="AT751" t="s">
        <v>80</v>
      </c>
      <c r="AU751">
        <v>172</v>
      </c>
      <c r="AV751">
        <v>169</v>
      </c>
      <c r="AW751" t="s">
        <v>80</v>
      </c>
      <c r="AX751" t="s">
        <v>80</v>
      </c>
      <c r="AY751">
        <v>302</v>
      </c>
      <c r="AZ751">
        <v>304</v>
      </c>
      <c r="BA751" t="s">
        <v>80</v>
      </c>
      <c r="BB751" t="s">
        <v>80</v>
      </c>
      <c r="BC751" s="20">
        <f t="shared" si="137"/>
        <v>2990</v>
      </c>
      <c r="BD751" s="20">
        <f t="shared" si="138"/>
        <v>2989</v>
      </c>
      <c r="BG751">
        <v>275</v>
      </c>
      <c r="BH751">
        <v>274</v>
      </c>
      <c r="BI751" t="s">
        <v>80</v>
      </c>
      <c r="BJ751" t="s">
        <v>80</v>
      </c>
      <c r="BK751">
        <v>182</v>
      </c>
      <c r="BL751">
        <v>184</v>
      </c>
      <c r="BM751" t="s">
        <v>80</v>
      </c>
      <c r="BN751" t="s">
        <v>80</v>
      </c>
      <c r="BO751">
        <v>220</v>
      </c>
      <c r="BP751">
        <v>219</v>
      </c>
      <c r="BQ751" t="s">
        <v>80</v>
      </c>
      <c r="BR751" t="s">
        <v>80</v>
      </c>
      <c r="BS751">
        <v>268</v>
      </c>
      <c r="BT751">
        <v>268</v>
      </c>
      <c r="BU751" t="s">
        <v>80</v>
      </c>
      <c r="BV751" t="s">
        <v>80</v>
      </c>
      <c r="BW751">
        <v>227</v>
      </c>
      <c r="BX751">
        <v>228</v>
      </c>
      <c r="BY751" t="s">
        <v>80</v>
      </c>
      <c r="BZ751" t="s">
        <v>80</v>
      </c>
      <c r="CA751" s="20">
        <f t="shared" si="131"/>
        <v>1172</v>
      </c>
      <c r="CB751" s="20">
        <f t="shared" si="132"/>
        <v>1173</v>
      </c>
      <c r="CE751">
        <f t="shared" si="133"/>
        <v>4162</v>
      </c>
      <c r="CF751">
        <f t="shared" si="134"/>
        <v>4162</v>
      </c>
      <c r="CG751">
        <f t="shared" si="135"/>
        <v>0</v>
      </c>
      <c r="CH751">
        <f t="shared" si="136"/>
        <v>0</v>
      </c>
    </row>
    <row r="752" spans="1:86" hidden="1" x14ac:dyDescent="0.25">
      <c r="A752" t="s">
        <v>799</v>
      </c>
      <c r="B752" t="s">
        <v>800</v>
      </c>
      <c r="C752" t="s">
        <v>83</v>
      </c>
      <c r="D752" t="s">
        <v>245</v>
      </c>
      <c r="E752" t="s">
        <v>801</v>
      </c>
      <c r="F752" t="s">
        <v>86</v>
      </c>
      <c r="G752">
        <v>3</v>
      </c>
      <c r="H752">
        <v>3</v>
      </c>
      <c r="I752" t="s">
        <v>80</v>
      </c>
      <c r="J752" t="s">
        <v>80</v>
      </c>
      <c r="K752">
        <v>2</v>
      </c>
      <c r="L752">
        <v>1</v>
      </c>
      <c r="M752" t="s">
        <v>80</v>
      </c>
      <c r="N752" t="s">
        <v>80</v>
      </c>
      <c r="O752">
        <v>4</v>
      </c>
      <c r="P752">
        <v>4</v>
      </c>
      <c r="Q752" t="s">
        <v>80</v>
      </c>
      <c r="R752" t="s">
        <v>80</v>
      </c>
      <c r="S752">
        <v>3</v>
      </c>
      <c r="T752">
        <v>4</v>
      </c>
      <c r="U752" t="s">
        <v>80</v>
      </c>
      <c r="V752" t="s">
        <v>80</v>
      </c>
      <c r="W752">
        <v>5</v>
      </c>
      <c r="X752">
        <v>5</v>
      </c>
      <c r="Y752" t="s">
        <v>80</v>
      </c>
      <c r="Z752" t="s">
        <v>80</v>
      </c>
      <c r="AA752">
        <v>1</v>
      </c>
      <c r="AB752">
        <v>1</v>
      </c>
      <c r="AC752" t="s">
        <v>80</v>
      </c>
      <c r="AD752" t="s">
        <v>80</v>
      </c>
      <c r="AE752">
        <v>2</v>
      </c>
      <c r="AF752">
        <v>2</v>
      </c>
      <c r="AG752" t="s">
        <v>80</v>
      </c>
      <c r="AH752" t="s">
        <v>80</v>
      </c>
      <c r="AI752">
        <v>3</v>
      </c>
      <c r="AJ752">
        <v>3</v>
      </c>
      <c r="AK752" t="s">
        <v>80</v>
      </c>
      <c r="AL752" t="s">
        <v>80</v>
      </c>
      <c r="AM752">
        <v>3</v>
      </c>
      <c r="AN752">
        <v>3</v>
      </c>
      <c r="AO752" t="s">
        <v>80</v>
      </c>
      <c r="AP752" t="s">
        <v>80</v>
      </c>
      <c r="AQ752">
        <v>16</v>
      </c>
      <c r="AR752">
        <v>12</v>
      </c>
      <c r="AS752" t="s">
        <v>80</v>
      </c>
      <c r="AT752" t="s">
        <v>80</v>
      </c>
      <c r="AU752">
        <v>12</v>
      </c>
      <c r="AV752">
        <v>13</v>
      </c>
      <c r="AW752" t="s">
        <v>80</v>
      </c>
      <c r="AX752">
        <v>1</v>
      </c>
      <c r="AY752">
        <v>20</v>
      </c>
      <c r="AZ752">
        <v>21</v>
      </c>
      <c r="BA752" t="s">
        <v>80</v>
      </c>
      <c r="BB752" t="s">
        <v>80</v>
      </c>
      <c r="BC752" s="20">
        <f t="shared" si="137"/>
        <v>74</v>
      </c>
      <c r="BD752" s="20">
        <f t="shared" si="138"/>
        <v>72</v>
      </c>
      <c r="BG752">
        <v>14</v>
      </c>
      <c r="BH752">
        <v>13</v>
      </c>
      <c r="BI752" t="s">
        <v>80</v>
      </c>
      <c r="BJ752">
        <v>1</v>
      </c>
      <c r="BK752">
        <v>11</v>
      </c>
      <c r="BL752">
        <v>12</v>
      </c>
      <c r="BM752" t="s">
        <v>80</v>
      </c>
      <c r="BN752" t="s">
        <v>80</v>
      </c>
      <c r="BO752">
        <v>16</v>
      </c>
      <c r="BP752">
        <v>17</v>
      </c>
      <c r="BQ752" t="s">
        <v>80</v>
      </c>
      <c r="BR752" t="s">
        <v>80</v>
      </c>
      <c r="BS752">
        <v>11</v>
      </c>
      <c r="BT752">
        <v>12</v>
      </c>
      <c r="BU752" t="s">
        <v>80</v>
      </c>
      <c r="BV752" t="s">
        <v>80</v>
      </c>
      <c r="BW752">
        <v>20</v>
      </c>
      <c r="BX752">
        <v>20</v>
      </c>
      <c r="BY752" t="s">
        <v>80</v>
      </c>
      <c r="BZ752" t="s">
        <v>80</v>
      </c>
      <c r="CA752" s="20">
        <f t="shared" si="131"/>
        <v>72</v>
      </c>
      <c r="CB752" s="20">
        <f t="shared" si="132"/>
        <v>74</v>
      </c>
      <c r="CE752">
        <f t="shared" si="133"/>
        <v>146</v>
      </c>
      <c r="CF752">
        <f t="shared" si="134"/>
        <v>146</v>
      </c>
      <c r="CG752">
        <f t="shared" si="135"/>
        <v>0</v>
      </c>
      <c r="CH752">
        <f t="shared" si="136"/>
        <v>0</v>
      </c>
    </row>
    <row r="753" spans="1:86" hidden="1" x14ac:dyDescent="0.25">
      <c r="A753" t="s">
        <v>633</v>
      </c>
      <c r="B753" t="s">
        <v>634</v>
      </c>
      <c r="C753" t="s">
        <v>83</v>
      </c>
      <c r="D753" t="s">
        <v>245</v>
      </c>
      <c r="E753" t="s">
        <v>635</v>
      </c>
      <c r="F753" t="s">
        <v>109</v>
      </c>
      <c r="G753">
        <v>290</v>
      </c>
      <c r="H753">
        <v>278</v>
      </c>
      <c r="I753">
        <v>12</v>
      </c>
      <c r="J753">
        <v>12</v>
      </c>
      <c r="K753">
        <v>265</v>
      </c>
      <c r="L753">
        <v>266</v>
      </c>
      <c r="M753">
        <v>9</v>
      </c>
      <c r="N753">
        <v>16</v>
      </c>
      <c r="O753">
        <v>253</v>
      </c>
      <c r="P753">
        <v>265</v>
      </c>
      <c r="Q753">
        <v>7</v>
      </c>
      <c r="R753">
        <v>16</v>
      </c>
      <c r="S753">
        <v>241</v>
      </c>
      <c r="T753">
        <v>237</v>
      </c>
      <c r="U753">
        <v>2</v>
      </c>
      <c r="V753">
        <v>6</v>
      </c>
      <c r="W753">
        <v>276</v>
      </c>
      <c r="X753">
        <v>280</v>
      </c>
      <c r="Y753">
        <v>5</v>
      </c>
      <c r="Z753">
        <v>7</v>
      </c>
      <c r="AA753">
        <v>249</v>
      </c>
      <c r="AB753">
        <v>256</v>
      </c>
      <c r="AC753">
        <v>9</v>
      </c>
      <c r="AD753">
        <v>9</v>
      </c>
      <c r="AE753">
        <v>221</v>
      </c>
      <c r="AF753">
        <v>224</v>
      </c>
      <c r="AG753">
        <v>9</v>
      </c>
      <c r="AH753">
        <v>9</v>
      </c>
      <c r="AI753">
        <v>223</v>
      </c>
      <c r="AJ753">
        <v>217</v>
      </c>
      <c r="AK753">
        <v>3</v>
      </c>
      <c r="AL753">
        <v>11</v>
      </c>
      <c r="AM753">
        <v>239</v>
      </c>
      <c r="AN753">
        <v>227</v>
      </c>
      <c r="AO753">
        <v>5</v>
      </c>
      <c r="AP753">
        <v>14</v>
      </c>
      <c r="AQ753">
        <v>239</v>
      </c>
      <c r="AR753">
        <v>248</v>
      </c>
      <c r="AS753">
        <v>4</v>
      </c>
      <c r="AT753">
        <v>18</v>
      </c>
      <c r="AU753">
        <v>247</v>
      </c>
      <c r="AV753">
        <v>249</v>
      </c>
      <c r="AW753">
        <v>7</v>
      </c>
      <c r="AX753">
        <v>10</v>
      </c>
      <c r="AY753">
        <v>265</v>
      </c>
      <c r="AZ753">
        <v>272</v>
      </c>
      <c r="BA753">
        <v>12</v>
      </c>
      <c r="BB753">
        <v>11</v>
      </c>
      <c r="BC753" s="20">
        <f t="shared" si="137"/>
        <v>3008</v>
      </c>
      <c r="BD753" s="20">
        <f t="shared" si="138"/>
        <v>3019</v>
      </c>
      <c r="BE753" s="20">
        <f t="shared" si="139"/>
        <v>84</v>
      </c>
      <c r="BF753" s="20">
        <f t="shared" si="140"/>
        <v>139</v>
      </c>
      <c r="BG753">
        <v>215</v>
      </c>
      <c r="BH753">
        <v>203</v>
      </c>
      <c r="BI753">
        <v>9</v>
      </c>
      <c r="BJ753">
        <v>5</v>
      </c>
      <c r="BK753">
        <v>229</v>
      </c>
      <c r="BL753">
        <v>229</v>
      </c>
      <c r="BM753">
        <v>2</v>
      </c>
      <c r="BN753">
        <v>9</v>
      </c>
      <c r="BO753">
        <v>234</v>
      </c>
      <c r="BP753">
        <v>232</v>
      </c>
      <c r="BQ753">
        <v>8</v>
      </c>
      <c r="BR753">
        <v>8</v>
      </c>
      <c r="BS753">
        <v>246</v>
      </c>
      <c r="BT753">
        <v>252</v>
      </c>
      <c r="BU753">
        <v>3</v>
      </c>
      <c r="BV753">
        <v>12</v>
      </c>
      <c r="BW753">
        <v>195</v>
      </c>
      <c r="BX753">
        <v>236</v>
      </c>
      <c r="BY753">
        <v>5</v>
      </c>
      <c r="BZ753">
        <v>12</v>
      </c>
      <c r="CA753" s="20">
        <f t="shared" si="131"/>
        <v>1119</v>
      </c>
      <c r="CB753" s="20">
        <f t="shared" si="132"/>
        <v>1152</v>
      </c>
      <c r="CC753" s="20">
        <f t="shared" si="141"/>
        <v>27</v>
      </c>
      <c r="CD753" s="20">
        <f t="shared" si="142"/>
        <v>46</v>
      </c>
      <c r="CE753">
        <f t="shared" si="133"/>
        <v>4127</v>
      </c>
      <c r="CF753">
        <f t="shared" si="134"/>
        <v>4171</v>
      </c>
      <c r="CG753">
        <f t="shared" si="135"/>
        <v>111</v>
      </c>
      <c r="CH753">
        <f t="shared" si="136"/>
        <v>185</v>
      </c>
    </row>
    <row r="754" spans="1:86" hidden="1" x14ac:dyDescent="0.25">
      <c r="A754" t="s">
        <v>636</v>
      </c>
      <c r="B754" t="s">
        <v>637</v>
      </c>
      <c r="C754" t="s">
        <v>83</v>
      </c>
      <c r="D754" t="s">
        <v>140</v>
      </c>
      <c r="E754" t="s">
        <v>638</v>
      </c>
      <c r="F754" t="s">
        <v>109</v>
      </c>
      <c r="G754">
        <v>365</v>
      </c>
      <c r="H754">
        <v>361</v>
      </c>
      <c r="I754">
        <v>10</v>
      </c>
      <c r="J754">
        <v>29</v>
      </c>
      <c r="K754">
        <v>352</v>
      </c>
      <c r="L754">
        <v>343</v>
      </c>
      <c r="M754">
        <v>8</v>
      </c>
      <c r="N754">
        <v>14</v>
      </c>
      <c r="O754">
        <v>393</v>
      </c>
      <c r="P754">
        <v>400</v>
      </c>
      <c r="Q754">
        <v>9</v>
      </c>
      <c r="R754">
        <v>29</v>
      </c>
      <c r="S754">
        <v>415</v>
      </c>
      <c r="T754">
        <v>377</v>
      </c>
      <c r="U754">
        <v>9</v>
      </c>
      <c r="V754">
        <v>24</v>
      </c>
      <c r="W754">
        <v>417</v>
      </c>
      <c r="X754">
        <v>413</v>
      </c>
      <c r="Y754">
        <v>7</v>
      </c>
      <c r="Z754">
        <v>17</v>
      </c>
      <c r="AA754">
        <v>402</v>
      </c>
      <c r="AB754">
        <v>419</v>
      </c>
      <c r="AC754">
        <v>10</v>
      </c>
      <c r="AD754">
        <v>28</v>
      </c>
      <c r="AE754">
        <v>394</v>
      </c>
      <c r="AF754">
        <v>394</v>
      </c>
      <c r="AG754">
        <v>13</v>
      </c>
      <c r="AH754">
        <v>9</v>
      </c>
      <c r="AI754">
        <v>388</v>
      </c>
      <c r="AJ754">
        <v>396</v>
      </c>
      <c r="AK754">
        <v>13</v>
      </c>
      <c r="AL754">
        <v>25</v>
      </c>
      <c r="AM754">
        <v>375</v>
      </c>
      <c r="AN754">
        <v>386</v>
      </c>
      <c r="AO754">
        <v>14</v>
      </c>
      <c r="AP754">
        <v>19</v>
      </c>
      <c r="AQ754">
        <v>455</v>
      </c>
      <c r="AR754">
        <v>435</v>
      </c>
      <c r="AS754">
        <v>12</v>
      </c>
      <c r="AT754">
        <v>17</v>
      </c>
      <c r="AU754">
        <v>389</v>
      </c>
      <c r="AV754">
        <v>413</v>
      </c>
      <c r="AW754">
        <v>8</v>
      </c>
      <c r="AX754">
        <v>22</v>
      </c>
      <c r="AY754">
        <v>435</v>
      </c>
      <c r="AZ754">
        <v>442</v>
      </c>
      <c r="BA754">
        <v>6</v>
      </c>
      <c r="BB754">
        <v>30</v>
      </c>
      <c r="BC754" s="20">
        <f t="shared" si="137"/>
        <v>4780</v>
      </c>
      <c r="BD754" s="20">
        <f t="shared" si="138"/>
        <v>4779</v>
      </c>
      <c r="BE754" s="20">
        <f t="shared" si="139"/>
        <v>119</v>
      </c>
      <c r="BF754" s="20">
        <f t="shared" si="140"/>
        <v>263</v>
      </c>
      <c r="BG754">
        <v>410</v>
      </c>
      <c r="BH754">
        <v>486</v>
      </c>
      <c r="BI754">
        <v>6</v>
      </c>
      <c r="BJ754">
        <v>23</v>
      </c>
      <c r="BK754">
        <v>255</v>
      </c>
      <c r="BL754">
        <v>162</v>
      </c>
      <c r="BM754">
        <v>4</v>
      </c>
      <c r="BN754">
        <v>1</v>
      </c>
      <c r="BO754">
        <v>422</v>
      </c>
      <c r="BP754">
        <v>436</v>
      </c>
      <c r="BQ754">
        <v>3</v>
      </c>
      <c r="BR754">
        <v>30</v>
      </c>
      <c r="BS754">
        <v>402</v>
      </c>
      <c r="BT754">
        <v>438</v>
      </c>
      <c r="BU754">
        <v>9</v>
      </c>
      <c r="BV754">
        <v>22</v>
      </c>
      <c r="BW754">
        <v>312</v>
      </c>
      <c r="BX754">
        <v>409</v>
      </c>
      <c r="BY754">
        <v>11</v>
      </c>
      <c r="BZ754">
        <v>23</v>
      </c>
      <c r="CA754" s="20">
        <f t="shared" si="131"/>
        <v>1801</v>
      </c>
      <c r="CB754" s="20">
        <f t="shared" si="132"/>
        <v>1931</v>
      </c>
      <c r="CC754" s="20">
        <f t="shared" si="141"/>
        <v>33</v>
      </c>
      <c r="CD754" s="20">
        <f t="shared" si="142"/>
        <v>99</v>
      </c>
      <c r="CE754">
        <f t="shared" si="133"/>
        <v>6581</v>
      </c>
      <c r="CF754">
        <f t="shared" si="134"/>
        <v>6710</v>
      </c>
      <c r="CG754">
        <f t="shared" si="135"/>
        <v>152</v>
      </c>
      <c r="CH754">
        <f t="shared" si="136"/>
        <v>362</v>
      </c>
    </row>
    <row r="755" spans="1:86" hidden="1" x14ac:dyDescent="0.25">
      <c r="A755" t="s">
        <v>636</v>
      </c>
      <c r="B755" t="s">
        <v>637</v>
      </c>
      <c r="C755" t="s">
        <v>83</v>
      </c>
      <c r="D755" t="s">
        <v>140</v>
      </c>
      <c r="E755" t="s">
        <v>638</v>
      </c>
      <c r="F755" t="s">
        <v>120</v>
      </c>
      <c r="G755">
        <v>87</v>
      </c>
      <c r="H755">
        <v>80</v>
      </c>
      <c r="I755">
        <v>1</v>
      </c>
      <c r="J755" t="s">
        <v>80</v>
      </c>
      <c r="K755">
        <v>63</v>
      </c>
      <c r="L755">
        <v>67</v>
      </c>
      <c r="M755" t="s">
        <v>80</v>
      </c>
      <c r="N755" t="s">
        <v>80</v>
      </c>
      <c r="O755">
        <v>77</v>
      </c>
      <c r="P755">
        <v>78</v>
      </c>
      <c r="Q755" t="s">
        <v>80</v>
      </c>
      <c r="R755" t="s">
        <v>80</v>
      </c>
      <c r="S755">
        <v>77</v>
      </c>
      <c r="T755">
        <v>74</v>
      </c>
      <c r="U755" t="s">
        <v>80</v>
      </c>
      <c r="V755" t="s">
        <v>80</v>
      </c>
      <c r="W755">
        <v>78</v>
      </c>
      <c r="X755">
        <v>74</v>
      </c>
      <c r="Y755" t="s">
        <v>80</v>
      </c>
      <c r="Z755" t="s">
        <v>80</v>
      </c>
      <c r="AA755">
        <v>89</v>
      </c>
      <c r="AB755">
        <v>85</v>
      </c>
      <c r="AC755" t="s">
        <v>80</v>
      </c>
      <c r="AD755" t="s">
        <v>80</v>
      </c>
      <c r="AE755">
        <v>90</v>
      </c>
      <c r="AF755">
        <v>94</v>
      </c>
      <c r="AG755" t="s">
        <v>80</v>
      </c>
      <c r="AH755" t="s">
        <v>80</v>
      </c>
      <c r="AI755">
        <v>105</v>
      </c>
      <c r="AJ755">
        <v>104</v>
      </c>
      <c r="AK755" t="s">
        <v>80</v>
      </c>
      <c r="AL755" t="s">
        <v>80</v>
      </c>
      <c r="AM755">
        <v>78</v>
      </c>
      <c r="AN755">
        <v>78</v>
      </c>
      <c r="AO755" t="s">
        <v>80</v>
      </c>
      <c r="AP755" t="s">
        <v>80</v>
      </c>
      <c r="AQ755">
        <v>104</v>
      </c>
      <c r="AR755">
        <v>108</v>
      </c>
      <c r="AS755" t="s">
        <v>80</v>
      </c>
      <c r="AT755" t="s">
        <v>80</v>
      </c>
      <c r="AU755">
        <v>100</v>
      </c>
      <c r="AV755">
        <v>91</v>
      </c>
      <c r="AW755" t="s">
        <v>80</v>
      </c>
      <c r="AX755" t="s">
        <v>80</v>
      </c>
      <c r="AY755">
        <v>73</v>
      </c>
      <c r="AZ755">
        <v>86</v>
      </c>
      <c r="BA755" t="s">
        <v>80</v>
      </c>
      <c r="BB755" t="s">
        <v>80</v>
      </c>
      <c r="BC755" s="20">
        <f t="shared" si="137"/>
        <v>1021</v>
      </c>
      <c r="BD755" s="20">
        <f t="shared" si="138"/>
        <v>1019</v>
      </c>
      <c r="BG755">
        <v>90</v>
      </c>
      <c r="BH755">
        <v>86</v>
      </c>
      <c r="BI755" t="s">
        <v>80</v>
      </c>
      <c r="BJ755" t="s">
        <v>80</v>
      </c>
      <c r="BK755">
        <v>99</v>
      </c>
      <c r="BL755">
        <v>89</v>
      </c>
      <c r="BM755" t="s">
        <v>80</v>
      </c>
      <c r="BN755" t="s">
        <v>80</v>
      </c>
      <c r="BO755">
        <v>86</v>
      </c>
      <c r="BP755">
        <v>93</v>
      </c>
      <c r="BQ755" t="s">
        <v>80</v>
      </c>
      <c r="BR755" t="s">
        <v>80</v>
      </c>
      <c r="BS755">
        <v>88</v>
      </c>
      <c r="BT755">
        <v>90</v>
      </c>
      <c r="BU755" t="s">
        <v>80</v>
      </c>
      <c r="BV755" t="s">
        <v>80</v>
      </c>
      <c r="BW755">
        <v>105</v>
      </c>
      <c r="BX755">
        <v>116</v>
      </c>
      <c r="BY755" t="s">
        <v>80</v>
      </c>
      <c r="BZ755" t="s">
        <v>80</v>
      </c>
      <c r="CA755" s="20">
        <f t="shared" si="131"/>
        <v>468</v>
      </c>
      <c r="CB755" s="20">
        <f t="shared" si="132"/>
        <v>474</v>
      </c>
      <c r="CE755">
        <f t="shared" si="133"/>
        <v>1489</v>
      </c>
      <c r="CF755">
        <f t="shared" si="134"/>
        <v>1493</v>
      </c>
      <c r="CG755">
        <f t="shared" si="135"/>
        <v>0</v>
      </c>
      <c r="CH755">
        <f t="shared" si="136"/>
        <v>0</v>
      </c>
    </row>
    <row r="756" spans="1:86" hidden="1" x14ac:dyDescent="0.25">
      <c r="A756" t="s">
        <v>802</v>
      </c>
      <c r="B756" t="s">
        <v>803</v>
      </c>
      <c r="C756" t="s">
        <v>83</v>
      </c>
      <c r="D756" t="s">
        <v>147</v>
      </c>
      <c r="E756" t="s">
        <v>804</v>
      </c>
      <c r="F756" t="s">
        <v>92</v>
      </c>
      <c r="G756">
        <v>54</v>
      </c>
      <c r="H756">
        <v>54</v>
      </c>
      <c r="I756" t="s">
        <v>80</v>
      </c>
      <c r="J756" t="s">
        <v>80</v>
      </c>
      <c r="K756">
        <v>57</v>
      </c>
      <c r="L756">
        <v>57</v>
      </c>
      <c r="M756" t="s">
        <v>80</v>
      </c>
      <c r="N756" t="s">
        <v>80</v>
      </c>
      <c r="O756">
        <v>64</v>
      </c>
      <c r="P756">
        <v>64</v>
      </c>
      <c r="Q756" t="s">
        <v>80</v>
      </c>
      <c r="R756" t="s">
        <v>80</v>
      </c>
      <c r="S756">
        <v>69</v>
      </c>
      <c r="T756">
        <v>69</v>
      </c>
      <c r="U756" t="s">
        <v>80</v>
      </c>
      <c r="V756" t="s">
        <v>80</v>
      </c>
      <c r="W756">
        <v>71</v>
      </c>
      <c r="X756">
        <v>71</v>
      </c>
      <c r="Y756" t="s">
        <v>80</v>
      </c>
      <c r="Z756" t="s">
        <v>80</v>
      </c>
      <c r="AA756">
        <v>70</v>
      </c>
      <c r="AB756">
        <v>70</v>
      </c>
      <c r="AC756" t="s">
        <v>80</v>
      </c>
      <c r="AD756" t="s">
        <v>80</v>
      </c>
      <c r="AE756">
        <v>78</v>
      </c>
      <c r="AF756">
        <v>78</v>
      </c>
      <c r="AG756" t="s">
        <v>80</v>
      </c>
      <c r="AH756" t="s">
        <v>80</v>
      </c>
      <c r="AI756">
        <v>98</v>
      </c>
      <c r="AJ756">
        <v>98</v>
      </c>
      <c r="AK756" t="s">
        <v>80</v>
      </c>
      <c r="AL756" t="s">
        <v>80</v>
      </c>
      <c r="AM756">
        <v>100</v>
      </c>
      <c r="AN756">
        <v>100</v>
      </c>
      <c r="AO756" t="s">
        <v>80</v>
      </c>
      <c r="AP756" t="s">
        <v>80</v>
      </c>
      <c r="AQ756">
        <v>94</v>
      </c>
      <c r="AR756">
        <v>94</v>
      </c>
      <c r="AS756" t="s">
        <v>80</v>
      </c>
      <c r="AT756" t="s">
        <v>80</v>
      </c>
      <c r="AU756">
        <v>69</v>
      </c>
      <c r="AV756">
        <v>69</v>
      </c>
      <c r="AW756" t="s">
        <v>80</v>
      </c>
      <c r="AX756" t="s">
        <v>80</v>
      </c>
      <c r="AY756">
        <v>81</v>
      </c>
      <c r="AZ756">
        <v>81</v>
      </c>
      <c r="BA756" t="s">
        <v>80</v>
      </c>
      <c r="BB756" t="s">
        <v>80</v>
      </c>
      <c r="BC756" s="20">
        <f t="shared" si="137"/>
        <v>905</v>
      </c>
      <c r="BD756" s="20">
        <f t="shared" si="138"/>
        <v>905</v>
      </c>
      <c r="BG756">
        <v>78</v>
      </c>
      <c r="BH756">
        <v>78</v>
      </c>
      <c r="BI756" t="s">
        <v>80</v>
      </c>
      <c r="BJ756" t="s">
        <v>80</v>
      </c>
      <c r="BK756">
        <v>69</v>
      </c>
      <c r="BL756">
        <v>69</v>
      </c>
      <c r="BM756" t="s">
        <v>80</v>
      </c>
      <c r="BN756" t="s">
        <v>80</v>
      </c>
      <c r="BO756">
        <v>97</v>
      </c>
      <c r="BP756">
        <v>97</v>
      </c>
      <c r="BQ756" t="s">
        <v>80</v>
      </c>
      <c r="BR756" t="s">
        <v>80</v>
      </c>
      <c r="BS756">
        <v>75</v>
      </c>
      <c r="BT756">
        <v>75</v>
      </c>
      <c r="BU756" t="s">
        <v>80</v>
      </c>
      <c r="BV756" t="s">
        <v>80</v>
      </c>
      <c r="BW756">
        <v>58</v>
      </c>
      <c r="BX756">
        <v>58</v>
      </c>
      <c r="BY756" t="s">
        <v>80</v>
      </c>
      <c r="BZ756" t="s">
        <v>80</v>
      </c>
      <c r="CA756" s="20">
        <f t="shared" si="131"/>
        <v>377</v>
      </c>
      <c r="CB756" s="20">
        <f t="shared" si="132"/>
        <v>377</v>
      </c>
      <c r="CE756">
        <f t="shared" si="133"/>
        <v>1282</v>
      </c>
      <c r="CF756">
        <f t="shared" si="134"/>
        <v>1282</v>
      </c>
      <c r="CG756">
        <f t="shared" si="135"/>
        <v>0</v>
      </c>
      <c r="CH756">
        <f t="shared" si="136"/>
        <v>0</v>
      </c>
    </row>
    <row r="757" spans="1:86" hidden="1" x14ac:dyDescent="0.25">
      <c r="A757" t="s">
        <v>802</v>
      </c>
      <c r="B757" t="s">
        <v>803</v>
      </c>
      <c r="C757" t="s">
        <v>83</v>
      </c>
      <c r="D757" t="s">
        <v>147</v>
      </c>
      <c r="E757" t="s">
        <v>804</v>
      </c>
      <c r="F757" t="s">
        <v>79</v>
      </c>
      <c r="G757">
        <v>405</v>
      </c>
      <c r="H757">
        <v>405</v>
      </c>
      <c r="I757" t="s">
        <v>80</v>
      </c>
      <c r="J757" t="s">
        <v>80</v>
      </c>
      <c r="K757">
        <v>377</v>
      </c>
      <c r="L757">
        <v>371</v>
      </c>
      <c r="M757" t="s">
        <v>80</v>
      </c>
      <c r="N757" t="s">
        <v>80</v>
      </c>
      <c r="O757">
        <v>480</v>
      </c>
      <c r="P757">
        <v>480</v>
      </c>
      <c r="Q757" t="s">
        <v>80</v>
      </c>
      <c r="R757" t="s">
        <v>80</v>
      </c>
      <c r="S757">
        <v>404</v>
      </c>
      <c r="T757">
        <v>407</v>
      </c>
      <c r="U757" t="s">
        <v>80</v>
      </c>
      <c r="V757" t="s">
        <v>80</v>
      </c>
      <c r="W757">
        <v>457</v>
      </c>
      <c r="X757">
        <v>460</v>
      </c>
      <c r="Y757" t="s">
        <v>80</v>
      </c>
      <c r="Z757" t="s">
        <v>80</v>
      </c>
      <c r="AA757">
        <v>442</v>
      </c>
      <c r="AB757">
        <v>439</v>
      </c>
      <c r="AC757" t="s">
        <v>80</v>
      </c>
      <c r="AD757" t="s">
        <v>80</v>
      </c>
      <c r="AE757">
        <v>420</v>
      </c>
      <c r="AF757">
        <v>423</v>
      </c>
      <c r="AG757" t="s">
        <v>80</v>
      </c>
      <c r="AH757" t="s">
        <v>80</v>
      </c>
      <c r="AI757">
        <v>454</v>
      </c>
      <c r="AJ757">
        <v>457</v>
      </c>
      <c r="AK757" t="s">
        <v>80</v>
      </c>
      <c r="AL757" t="s">
        <v>80</v>
      </c>
      <c r="AM757">
        <v>413</v>
      </c>
      <c r="AN757">
        <v>411</v>
      </c>
      <c r="AO757" t="s">
        <v>80</v>
      </c>
      <c r="AP757" t="s">
        <v>80</v>
      </c>
      <c r="AQ757">
        <v>422</v>
      </c>
      <c r="AR757">
        <v>423</v>
      </c>
      <c r="AS757" t="s">
        <v>80</v>
      </c>
      <c r="AT757" t="s">
        <v>80</v>
      </c>
      <c r="AU757">
        <v>419</v>
      </c>
      <c r="AV757">
        <v>416</v>
      </c>
      <c r="AW757" t="s">
        <v>80</v>
      </c>
      <c r="AX757" t="s">
        <v>80</v>
      </c>
      <c r="AY757">
        <v>405</v>
      </c>
      <c r="AZ757">
        <v>405</v>
      </c>
      <c r="BA757" t="s">
        <v>80</v>
      </c>
      <c r="BB757" t="s">
        <v>80</v>
      </c>
      <c r="BC757" s="20">
        <f t="shared" si="137"/>
        <v>5098</v>
      </c>
      <c r="BD757" s="20">
        <f t="shared" si="138"/>
        <v>5097</v>
      </c>
      <c r="BG757">
        <v>442</v>
      </c>
      <c r="BH757">
        <v>441</v>
      </c>
      <c r="BI757" t="s">
        <v>80</v>
      </c>
      <c r="BJ757" t="s">
        <v>80</v>
      </c>
      <c r="BK757">
        <v>395</v>
      </c>
      <c r="BL757">
        <v>394</v>
      </c>
      <c r="BM757" t="s">
        <v>80</v>
      </c>
      <c r="BN757" t="s">
        <v>80</v>
      </c>
      <c r="BO757">
        <v>437</v>
      </c>
      <c r="BP757">
        <v>435</v>
      </c>
      <c r="BQ757" t="s">
        <v>80</v>
      </c>
      <c r="BR757" t="s">
        <v>80</v>
      </c>
      <c r="BS757">
        <v>459</v>
      </c>
      <c r="BT757">
        <v>463</v>
      </c>
      <c r="BU757" t="s">
        <v>80</v>
      </c>
      <c r="BV757" t="s">
        <v>80</v>
      </c>
      <c r="BW757">
        <v>350</v>
      </c>
      <c r="BX757">
        <v>358</v>
      </c>
      <c r="BY757" t="s">
        <v>80</v>
      </c>
      <c r="BZ757" t="s">
        <v>80</v>
      </c>
      <c r="CA757" s="20">
        <f t="shared" si="131"/>
        <v>2083</v>
      </c>
      <c r="CB757" s="20">
        <f t="shared" si="132"/>
        <v>2091</v>
      </c>
      <c r="CE757">
        <f t="shared" si="133"/>
        <v>7181</v>
      </c>
      <c r="CF757">
        <f t="shared" si="134"/>
        <v>7188</v>
      </c>
      <c r="CG757">
        <f t="shared" si="135"/>
        <v>0</v>
      </c>
      <c r="CH757">
        <f t="shared" si="136"/>
        <v>0</v>
      </c>
    </row>
    <row r="758" spans="1:86" hidden="1" x14ac:dyDescent="0.25">
      <c r="A758" t="s">
        <v>666</v>
      </c>
      <c r="B758" t="s">
        <v>667</v>
      </c>
      <c r="C758" t="s">
        <v>181</v>
      </c>
      <c r="D758" t="s">
        <v>182</v>
      </c>
      <c r="E758" t="s">
        <v>668</v>
      </c>
      <c r="F758" t="s">
        <v>86</v>
      </c>
      <c r="G758">
        <v>23</v>
      </c>
      <c r="H758">
        <v>23</v>
      </c>
      <c r="I758" t="s">
        <v>80</v>
      </c>
      <c r="J758" t="s">
        <v>80</v>
      </c>
      <c r="K758">
        <v>23</v>
      </c>
      <c r="L758">
        <v>20</v>
      </c>
      <c r="M758" t="s">
        <v>80</v>
      </c>
      <c r="N758" t="s">
        <v>80</v>
      </c>
      <c r="O758">
        <v>39</v>
      </c>
      <c r="P758">
        <v>25</v>
      </c>
      <c r="Q758" t="s">
        <v>80</v>
      </c>
      <c r="R758" t="s">
        <v>80</v>
      </c>
      <c r="S758">
        <v>31</v>
      </c>
      <c r="T758">
        <v>43</v>
      </c>
      <c r="U758" t="s">
        <v>80</v>
      </c>
      <c r="V758" t="s">
        <v>80</v>
      </c>
      <c r="W758">
        <v>44</v>
      </c>
      <c r="X758">
        <v>49</v>
      </c>
      <c r="Y758" t="s">
        <v>80</v>
      </c>
      <c r="Z758" t="s">
        <v>80</v>
      </c>
      <c r="AA758">
        <v>34</v>
      </c>
      <c r="AB758">
        <v>33</v>
      </c>
      <c r="AC758" t="s">
        <v>80</v>
      </c>
      <c r="AD758" t="s">
        <v>80</v>
      </c>
      <c r="AE758">
        <v>15</v>
      </c>
      <c r="AF758">
        <v>16</v>
      </c>
      <c r="AG758" t="s">
        <v>80</v>
      </c>
      <c r="AH758" t="s">
        <v>80</v>
      </c>
      <c r="AI758">
        <v>26</v>
      </c>
      <c r="AJ758">
        <v>25</v>
      </c>
      <c r="AK758" t="s">
        <v>80</v>
      </c>
      <c r="AL758" t="s">
        <v>80</v>
      </c>
      <c r="AM758">
        <v>10</v>
      </c>
      <c r="AN758">
        <v>10</v>
      </c>
      <c r="AO758" t="s">
        <v>80</v>
      </c>
      <c r="AP758" t="s">
        <v>80</v>
      </c>
      <c r="AQ758">
        <v>24</v>
      </c>
      <c r="AR758">
        <v>25</v>
      </c>
      <c r="AS758" t="s">
        <v>80</v>
      </c>
      <c r="AT758" t="s">
        <v>80</v>
      </c>
      <c r="AU758">
        <v>30</v>
      </c>
      <c r="AV758">
        <v>14</v>
      </c>
      <c r="AW758" t="s">
        <v>80</v>
      </c>
      <c r="AX758" t="s">
        <v>80</v>
      </c>
      <c r="AY758">
        <v>25</v>
      </c>
      <c r="AZ758">
        <v>41</v>
      </c>
      <c r="BA758" t="s">
        <v>80</v>
      </c>
      <c r="BB758" t="s">
        <v>80</v>
      </c>
      <c r="BC758" s="20">
        <f t="shared" si="137"/>
        <v>324</v>
      </c>
      <c r="BD758" s="20">
        <f t="shared" si="138"/>
        <v>324</v>
      </c>
      <c r="BG758">
        <v>28</v>
      </c>
      <c r="BH758">
        <v>26</v>
      </c>
      <c r="BI758" t="s">
        <v>80</v>
      </c>
      <c r="BJ758" t="s">
        <v>80</v>
      </c>
      <c r="BK758">
        <v>37</v>
      </c>
      <c r="BL758">
        <v>38</v>
      </c>
      <c r="BM758" t="s">
        <v>80</v>
      </c>
      <c r="BN758" t="s">
        <v>80</v>
      </c>
      <c r="BO758">
        <v>38</v>
      </c>
      <c r="BP758">
        <v>38</v>
      </c>
      <c r="BQ758" t="s">
        <v>80</v>
      </c>
      <c r="BR758" t="s">
        <v>80</v>
      </c>
      <c r="BS758">
        <v>33</v>
      </c>
      <c r="BT758">
        <v>34</v>
      </c>
      <c r="BU758" t="s">
        <v>80</v>
      </c>
      <c r="BV758" t="s">
        <v>80</v>
      </c>
      <c r="BW758">
        <v>23</v>
      </c>
      <c r="BX758">
        <v>23</v>
      </c>
      <c r="BY758" t="s">
        <v>80</v>
      </c>
      <c r="BZ758" t="s">
        <v>80</v>
      </c>
      <c r="CA758" s="20">
        <f t="shared" si="131"/>
        <v>159</v>
      </c>
      <c r="CB758" s="20">
        <f t="shared" si="132"/>
        <v>159</v>
      </c>
      <c r="CE758">
        <f t="shared" si="133"/>
        <v>483</v>
      </c>
      <c r="CF758">
        <f t="shared" si="134"/>
        <v>483</v>
      </c>
      <c r="CG758">
        <f t="shared" si="135"/>
        <v>0</v>
      </c>
      <c r="CH758">
        <f t="shared" si="136"/>
        <v>0</v>
      </c>
    </row>
    <row r="759" spans="1:86" hidden="1" x14ac:dyDescent="0.25">
      <c r="A759" t="s">
        <v>669</v>
      </c>
      <c r="B759" t="s">
        <v>670</v>
      </c>
      <c r="C759" t="s">
        <v>76</v>
      </c>
      <c r="D759" t="s">
        <v>301</v>
      </c>
      <c r="E759" t="s">
        <v>671</v>
      </c>
      <c r="F759" t="s">
        <v>109</v>
      </c>
      <c r="G759">
        <v>139</v>
      </c>
      <c r="H759">
        <v>118</v>
      </c>
      <c r="I759">
        <v>6</v>
      </c>
      <c r="J759" t="s">
        <v>80</v>
      </c>
      <c r="K759">
        <v>107</v>
      </c>
      <c r="L759">
        <v>122</v>
      </c>
      <c r="M759">
        <v>10</v>
      </c>
      <c r="N759" t="s">
        <v>80</v>
      </c>
      <c r="O759">
        <v>139</v>
      </c>
      <c r="P759">
        <v>127</v>
      </c>
      <c r="Q759">
        <v>4</v>
      </c>
      <c r="R759" t="s">
        <v>80</v>
      </c>
      <c r="S759">
        <v>91</v>
      </c>
      <c r="T759">
        <v>104</v>
      </c>
      <c r="U759">
        <v>3</v>
      </c>
      <c r="V759" t="s">
        <v>80</v>
      </c>
      <c r="W759">
        <v>113</v>
      </c>
      <c r="X759">
        <v>114</v>
      </c>
      <c r="Y759">
        <v>5</v>
      </c>
      <c r="Z759" t="s">
        <v>80</v>
      </c>
      <c r="AA759">
        <v>98</v>
      </c>
      <c r="AB759">
        <v>92</v>
      </c>
      <c r="AC759">
        <v>4</v>
      </c>
      <c r="AD759" t="s">
        <v>80</v>
      </c>
      <c r="AE759">
        <v>94</v>
      </c>
      <c r="AF759">
        <v>101</v>
      </c>
      <c r="AG759">
        <v>2</v>
      </c>
      <c r="AH759" t="s">
        <v>80</v>
      </c>
      <c r="AI759">
        <v>56</v>
      </c>
      <c r="AJ759">
        <v>55</v>
      </c>
      <c r="AK759">
        <v>2</v>
      </c>
      <c r="AL759" t="s">
        <v>80</v>
      </c>
      <c r="AM759">
        <v>72</v>
      </c>
      <c r="AN759">
        <v>69</v>
      </c>
      <c r="AO759">
        <v>5</v>
      </c>
      <c r="AP759" t="s">
        <v>80</v>
      </c>
      <c r="AQ759">
        <v>85</v>
      </c>
      <c r="AR759">
        <v>90</v>
      </c>
      <c r="AS759">
        <v>3</v>
      </c>
      <c r="AT759" t="s">
        <v>80</v>
      </c>
      <c r="AU759">
        <v>89</v>
      </c>
      <c r="AV759">
        <v>80</v>
      </c>
      <c r="AW759">
        <v>2</v>
      </c>
      <c r="AX759" t="s">
        <v>80</v>
      </c>
      <c r="AY759">
        <v>174</v>
      </c>
      <c r="AZ759">
        <v>159</v>
      </c>
      <c r="BA759">
        <v>6</v>
      </c>
      <c r="BB759" t="s">
        <v>80</v>
      </c>
      <c r="BC759" s="20">
        <f t="shared" si="137"/>
        <v>1257</v>
      </c>
      <c r="BD759" s="20">
        <f t="shared" si="138"/>
        <v>1231</v>
      </c>
      <c r="BE759" s="20">
        <f t="shared" si="139"/>
        <v>52</v>
      </c>
      <c r="BG759">
        <v>215</v>
      </c>
      <c r="BH759">
        <v>224</v>
      </c>
      <c r="BI759">
        <v>5</v>
      </c>
      <c r="BJ759" t="s">
        <v>80</v>
      </c>
      <c r="BK759">
        <v>110</v>
      </c>
      <c r="BL759">
        <v>118</v>
      </c>
      <c r="BM759">
        <v>7</v>
      </c>
      <c r="BN759" t="s">
        <v>80</v>
      </c>
      <c r="BO759">
        <v>118</v>
      </c>
      <c r="BP759">
        <v>120</v>
      </c>
      <c r="BQ759">
        <v>7</v>
      </c>
      <c r="BR759" t="s">
        <v>80</v>
      </c>
      <c r="BS759">
        <v>119</v>
      </c>
      <c r="BT759">
        <v>118</v>
      </c>
      <c r="BU759">
        <v>7</v>
      </c>
      <c r="BV759" t="s">
        <v>80</v>
      </c>
      <c r="BW759">
        <v>126</v>
      </c>
      <c r="BX759">
        <v>140</v>
      </c>
      <c r="BY759">
        <v>4</v>
      </c>
      <c r="BZ759" t="s">
        <v>80</v>
      </c>
      <c r="CA759" s="20">
        <f t="shared" si="131"/>
        <v>688</v>
      </c>
      <c r="CB759" s="20">
        <f t="shared" si="132"/>
        <v>720</v>
      </c>
      <c r="CC759" s="20">
        <f t="shared" si="141"/>
        <v>30</v>
      </c>
      <c r="CE759">
        <f t="shared" si="133"/>
        <v>1945</v>
      </c>
      <c r="CF759">
        <f t="shared" si="134"/>
        <v>1951</v>
      </c>
      <c r="CG759">
        <f t="shared" si="135"/>
        <v>82</v>
      </c>
      <c r="CH759">
        <f t="shared" si="136"/>
        <v>0</v>
      </c>
    </row>
    <row r="760" spans="1:86" hidden="1" x14ac:dyDescent="0.25">
      <c r="A760" t="s">
        <v>1004</v>
      </c>
      <c r="B760" t="s">
        <v>1005</v>
      </c>
      <c r="C760" t="s">
        <v>106</v>
      </c>
      <c r="D760" t="s">
        <v>107</v>
      </c>
      <c r="E760" t="s">
        <v>1006</v>
      </c>
      <c r="F760" t="s">
        <v>110</v>
      </c>
      <c r="G760">
        <v>2</v>
      </c>
      <c r="H760">
        <v>2</v>
      </c>
      <c r="I760" t="s">
        <v>80</v>
      </c>
      <c r="J760" t="s">
        <v>80</v>
      </c>
      <c r="K760">
        <v>1</v>
      </c>
      <c r="L760">
        <v>1</v>
      </c>
      <c r="M760" t="s">
        <v>80</v>
      </c>
      <c r="N760" t="s">
        <v>80</v>
      </c>
      <c r="O760" t="s">
        <v>80</v>
      </c>
      <c r="P760" t="s">
        <v>80</v>
      </c>
      <c r="Q760" t="s">
        <v>80</v>
      </c>
      <c r="R760" t="s">
        <v>80</v>
      </c>
      <c r="S760" t="s">
        <v>80</v>
      </c>
      <c r="T760" t="s">
        <v>80</v>
      </c>
      <c r="U760" t="s">
        <v>80</v>
      </c>
      <c r="V760" t="s">
        <v>80</v>
      </c>
      <c r="W760" t="s">
        <v>80</v>
      </c>
      <c r="X760" t="s">
        <v>80</v>
      </c>
      <c r="Y760" t="s">
        <v>80</v>
      </c>
      <c r="Z760" t="s">
        <v>80</v>
      </c>
      <c r="AA760" t="s">
        <v>80</v>
      </c>
      <c r="AB760" t="s">
        <v>80</v>
      </c>
      <c r="AC760" t="s">
        <v>80</v>
      </c>
      <c r="AD760" t="s">
        <v>80</v>
      </c>
      <c r="AE760" t="s">
        <v>80</v>
      </c>
      <c r="AF760" t="s">
        <v>80</v>
      </c>
      <c r="AG760" t="s">
        <v>80</v>
      </c>
      <c r="AH760" t="s">
        <v>80</v>
      </c>
      <c r="AI760" t="s">
        <v>80</v>
      </c>
      <c r="AJ760" t="s">
        <v>80</v>
      </c>
      <c r="AK760" t="s">
        <v>80</v>
      </c>
      <c r="AL760" t="s">
        <v>80</v>
      </c>
      <c r="AM760">
        <v>1</v>
      </c>
      <c r="AN760">
        <v>1</v>
      </c>
      <c r="AO760" t="s">
        <v>80</v>
      </c>
      <c r="AP760" t="s">
        <v>80</v>
      </c>
      <c r="AQ760">
        <v>1</v>
      </c>
      <c r="AR760">
        <v>1</v>
      </c>
      <c r="AS760" t="s">
        <v>80</v>
      </c>
      <c r="AT760" t="s">
        <v>80</v>
      </c>
      <c r="AU760" t="s">
        <v>80</v>
      </c>
      <c r="AV760" t="s">
        <v>80</v>
      </c>
      <c r="AW760" t="s">
        <v>80</v>
      </c>
      <c r="AX760" t="s">
        <v>80</v>
      </c>
      <c r="AY760" t="s">
        <v>80</v>
      </c>
      <c r="AZ760" t="s">
        <v>80</v>
      </c>
      <c r="BA760" t="s">
        <v>80</v>
      </c>
      <c r="BB760" t="s">
        <v>80</v>
      </c>
      <c r="BG760" t="s">
        <v>80</v>
      </c>
      <c r="BH760" t="s">
        <v>80</v>
      </c>
      <c r="BI760" t="s">
        <v>80</v>
      </c>
      <c r="BJ760" t="s">
        <v>80</v>
      </c>
      <c r="BK760" t="s">
        <v>80</v>
      </c>
      <c r="BL760" t="s">
        <v>80</v>
      </c>
      <c r="BM760" t="s">
        <v>80</v>
      </c>
      <c r="BN760" t="s">
        <v>80</v>
      </c>
      <c r="BO760" t="s">
        <v>80</v>
      </c>
      <c r="BP760" t="s">
        <v>80</v>
      </c>
      <c r="BQ760" t="s">
        <v>80</v>
      </c>
      <c r="BR760" t="s">
        <v>80</v>
      </c>
      <c r="BS760" t="s">
        <v>80</v>
      </c>
      <c r="BT760" t="s">
        <v>80</v>
      </c>
      <c r="BU760" t="s">
        <v>80</v>
      </c>
      <c r="BV760" t="s">
        <v>80</v>
      </c>
      <c r="BW760" t="s">
        <v>80</v>
      </c>
      <c r="BX760" t="s">
        <v>80</v>
      </c>
      <c r="BY760" t="s">
        <v>80</v>
      </c>
      <c r="BZ760" t="s">
        <v>80</v>
      </c>
      <c r="CE760">
        <f t="shared" si="133"/>
        <v>0</v>
      </c>
      <c r="CF760">
        <f t="shared" si="134"/>
        <v>0</v>
      </c>
      <c r="CG760">
        <f t="shared" si="135"/>
        <v>0</v>
      </c>
      <c r="CH760">
        <f t="shared" si="136"/>
        <v>0</v>
      </c>
    </row>
    <row r="761" spans="1:86" hidden="1" x14ac:dyDescent="0.25">
      <c r="A761" t="s">
        <v>853</v>
      </c>
      <c r="B761" t="s">
        <v>854</v>
      </c>
      <c r="C761" t="s">
        <v>83</v>
      </c>
      <c r="D761" t="s">
        <v>147</v>
      </c>
      <c r="E761" t="s">
        <v>855</v>
      </c>
      <c r="F761" t="s">
        <v>109</v>
      </c>
      <c r="G761">
        <v>48</v>
      </c>
      <c r="H761">
        <v>49</v>
      </c>
      <c r="I761">
        <v>1</v>
      </c>
      <c r="J761">
        <v>13</v>
      </c>
      <c r="K761">
        <v>45</v>
      </c>
      <c r="L761">
        <v>43</v>
      </c>
      <c r="M761" t="s">
        <v>80</v>
      </c>
      <c r="N761">
        <v>6</v>
      </c>
      <c r="O761">
        <v>80</v>
      </c>
      <c r="P761">
        <v>79</v>
      </c>
      <c r="Q761">
        <v>2</v>
      </c>
      <c r="R761">
        <v>11</v>
      </c>
      <c r="S761">
        <v>58</v>
      </c>
      <c r="T761">
        <v>58</v>
      </c>
      <c r="U761">
        <v>1</v>
      </c>
      <c r="V761">
        <v>9</v>
      </c>
      <c r="W761">
        <v>62</v>
      </c>
      <c r="X761">
        <v>65</v>
      </c>
      <c r="Y761">
        <v>1</v>
      </c>
      <c r="Z761">
        <v>10</v>
      </c>
      <c r="AA761">
        <v>40</v>
      </c>
      <c r="AB761">
        <v>46</v>
      </c>
      <c r="AC761" t="s">
        <v>80</v>
      </c>
      <c r="AD761">
        <v>6</v>
      </c>
      <c r="AE761">
        <v>42</v>
      </c>
      <c r="AF761">
        <v>38</v>
      </c>
      <c r="AG761">
        <v>1</v>
      </c>
      <c r="AH761">
        <v>4</v>
      </c>
      <c r="AI761">
        <v>42</v>
      </c>
      <c r="AJ761">
        <v>46</v>
      </c>
      <c r="AK761">
        <v>2</v>
      </c>
      <c r="AL761">
        <v>5</v>
      </c>
      <c r="AM761">
        <v>29</v>
      </c>
      <c r="AN761">
        <v>25</v>
      </c>
      <c r="AO761">
        <v>1</v>
      </c>
      <c r="AP761">
        <v>2</v>
      </c>
      <c r="AQ761">
        <v>46</v>
      </c>
      <c r="AR761">
        <v>49</v>
      </c>
      <c r="AS761">
        <v>3</v>
      </c>
      <c r="AT761">
        <v>5</v>
      </c>
      <c r="AU761">
        <v>25</v>
      </c>
      <c r="AV761">
        <v>31</v>
      </c>
      <c r="AW761" t="s">
        <v>80</v>
      </c>
      <c r="AX761">
        <v>4</v>
      </c>
      <c r="AY761" t="s">
        <v>80</v>
      </c>
      <c r="AZ761" t="s">
        <v>80</v>
      </c>
      <c r="BA761" t="s">
        <v>80</v>
      </c>
      <c r="BB761" t="s">
        <v>80</v>
      </c>
      <c r="BG761" t="s">
        <v>80</v>
      </c>
      <c r="BH761" t="s">
        <v>80</v>
      </c>
      <c r="BI761" t="s">
        <v>80</v>
      </c>
      <c r="BJ761" t="s">
        <v>80</v>
      </c>
      <c r="BK761" t="s">
        <v>80</v>
      </c>
      <c r="BL761" t="s">
        <v>80</v>
      </c>
      <c r="BM761" t="s">
        <v>80</v>
      </c>
      <c r="BN761" t="s">
        <v>80</v>
      </c>
      <c r="BO761" t="s">
        <v>80</v>
      </c>
      <c r="BP761" t="s">
        <v>80</v>
      </c>
      <c r="BQ761" t="s">
        <v>80</v>
      </c>
      <c r="BR761" t="s">
        <v>80</v>
      </c>
      <c r="BS761" t="s">
        <v>80</v>
      </c>
      <c r="BT761" t="s">
        <v>80</v>
      </c>
      <c r="BU761" t="s">
        <v>80</v>
      </c>
      <c r="BV761" t="s">
        <v>80</v>
      </c>
      <c r="BW761" t="s">
        <v>80</v>
      </c>
      <c r="BX761" t="s">
        <v>80</v>
      </c>
      <c r="BY761" t="s">
        <v>80</v>
      </c>
      <c r="BZ761" t="s">
        <v>80</v>
      </c>
      <c r="CE761">
        <f t="shared" si="133"/>
        <v>0</v>
      </c>
      <c r="CF761">
        <f t="shared" si="134"/>
        <v>0</v>
      </c>
      <c r="CG761">
        <f t="shared" si="135"/>
        <v>0</v>
      </c>
      <c r="CH761">
        <f t="shared" si="136"/>
        <v>0</v>
      </c>
    </row>
    <row r="762" spans="1:86" hidden="1" x14ac:dyDescent="0.25">
      <c r="A762" t="s">
        <v>871</v>
      </c>
      <c r="B762" t="s">
        <v>506</v>
      </c>
      <c r="C762" t="s">
        <v>507</v>
      </c>
      <c r="D762" t="s">
        <v>972</v>
      </c>
      <c r="E762" t="s">
        <v>973</v>
      </c>
      <c r="F762" t="s">
        <v>120</v>
      </c>
      <c r="G762" t="s">
        <v>80</v>
      </c>
      <c r="H762" t="s">
        <v>80</v>
      </c>
      <c r="I762" t="s">
        <v>80</v>
      </c>
      <c r="J762" t="s">
        <v>80</v>
      </c>
      <c r="K762" t="s">
        <v>80</v>
      </c>
      <c r="L762" t="s">
        <v>80</v>
      </c>
      <c r="M762" t="s">
        <v>80</v>
      </c>
      <c r="N762" t="s">
        <v>80</v>
      </c>
      <c r="O762">
        <v>1</v>
      </c>
      <c r="P762" t="s">
        <v>80</v>
      </c>
      <c r="Q762" t="s">
        <v>80</v>
      </c>
      <c r="R762" t="s">
        <v>80</v>
      </c>
      <c r="S762">
        <v>1</v>
      </c>
      <c r="T762">
        <v>2</v>
      </c>
      <c r="U762" t="s">
        <v>80</v>
      </c>
      <c r="V762" t="s">
        <v>80</v>
      </c>
      <c r="W762">
        <v>2</v>
      </c>
      <c r="X762">
        <v>2</v>
      </c>
      <c r="Y762" t="s">
        <v>80</v>
      </c>
      <c r="Z762" t="s">
        <v>80</v>
      </c>
      <c r="AA762">
        <v>2</v>
      </c>
      <c r="AB762">
        <v>2</v>
      </c>
      <c r="AC762" t="s">
        <v>80</v>
      </c>
      <c r="AD762" t="s">
        <v>80</v>
      </c>
      <c r="AE762">
        <v>2</v>
      </c>
      <c r="AF762">
        <v>2</v>
      </c>
      <c r="AG762" t="s">
        <v>80</v>
      </c>
      <c r="AH762" t="s">
        <v>80</v>
      </c>
      <c r="AI762">
        <v>1</v>
      </c>
      <c r="AJ762">
        <v>1</v>
      </c>
      <c r="AK762" t="s">
        <v>80</v>
      </c>
      <c r="AL762" t="s">
        <v>80</v>
      </c>
      <c r="AM762" t="s">
        <v>80</v>
      </c>
      <c r="AN762" t="s">
        <v>80</v>
      </c>
      <c r="AO762" t="s">
        <v>80</v>
      </c>
      <c r="AP762" t="s">
        <v>80</v>
      </c>
      <c r="AQ762">
        <v>2</v>
      </c>
      <c r="AR762">
        <v>2</v>
      </c>
      <c r="AS762" t="s">
        <v>80</v>
      </c>
      <c r="AT762" t="s">
        <v>80</v>
      </c>
      <c r="AU762">
        <v>1</v>
      </c>
      <c r="AV762">
        <v>1</v>
      </c>
      <c r="AW762" t="s">
        <v>80</v>
      </c>
      <c r="AX762" t="s">
        <v>80</v>
      </c>
      <c r="AY762">
        <v>1</v>
      </c>
      <c r="AZ762">
        <v>1</v>
      </c>
      <c r="BA762" t="s">
        <v>80</v>
      </c>
      <c r="BB762" t="s">
        <v>80</v>
      </c>
      <c r="BG762">
        <v>2</v>
      </c>
      <c r="BH762">
        <v>2</v>
      </c>
      <c r="BI762" t="s">
        <v>80</v>
      </c>
      <c r="BJ762" t="s">
        <v>80</v>
      </c>
      <c r="BK762" t="s">
        <v>80</v>
      </c>
      <c r="BL762" t="s">
        <v>80</v>
      </c>
      <c r="BM762" t="s">
        <v>80</v>
      </c>
      <c r="BN762" t="s">
        <v>80</v>
      </c>
      <c r="BO762">
        <v>1</v>
      </c>
      <c r="BP762" t="s">
        <v>80</v>
      </c>
      <c r="BQ762" t="s">
        <v>80</v>
      </c>
      <c r="BR762" t="s">
        <v>80</v>
      </c>
      <c r="BS762" t="s">
        <v>80</v>
      </c>
      <c r="BT762">
        <v>1</v>
      </c>
      <c r="BU762" t="s">
        <v>80</v>
      </c>
      <c r="BV762" t="s">
        <v>80</v>
      </c>
      <c r="BW762">
        <v>3</v>
      </c>
      <c r="BX762">
        <v>3</v>
      </c>
      <c r="BY762" t="s">
        <v>80</v>
      </c>
      <c r="BZ762" t="s">
        <v>80</v>
      </c>
      <c r="CE762">
        <f t="shared" si="133"/>
        <v>0</v>
      </c>
      <c r="CF762">
        <f t="shared" si="134"/>
        <v>0</v>
      </c>
      <c r="CG762">
        <f t="shared" si="135"/>
        <v>0</v>
      </c>
      <c r="CH762">
        <f t="shared" si="136"/>
        <v>0</v>
      </c>
    </row>
    <row r="763" spans="1:86" hidden="1" x14ac:dyDescent="0.25">
      <c r="A763" t="s">
        <v>871</v>
      </c>
      <c r="B763" t="s">
        <v>506</v>
      </c>
      <c r="C763" t="s">
        <v>642</v>
      </c>
      <c r="D763" t="s">
        <v>1007</v>
      </c>
      <c r="E763" t="s">
        <v>1008</v>
      </c>
      <c r="F763" t="s">
        <v>109</v>
      </c>
      <c r="G763">
        <v>4</v>
      </c>
      <c r="H763">
        <v>4</v>
      </c>
      <c r="I763">
        <v>4</v>
      </c>
      <c r="J763" t="s">
        <v>80</v>
      </c>
      <c r="K763">
        <v>12</v>
      </c>
      <c r="L763">
        <v>12</v>
      </c>
      <c r="M763">
        <v>11</v>
      </c>
      <c r="N763" t="s">
        <v>80</v>
      </c>
      <c r="O763">
        <v>17</v>
      </c>
      <c r="P763">
        <v>17</v>
      </c>
      <c r="Q763">
        <v>14</v>
      </c>
      <c r="R763" t="s">
        <v>80</v>
      </c>
      <c r="S763">
        <v>10</v>
      </c>
      <c r="T763">
        <v>9</v>
      </c>
      <c r="U763">
        <v>8</v>
      </c>
      <c r="V763" t="s">
        <v>80</v>
      </c>
      <c r="W763">
        <v>11</v>
      </c>
      <c r="X763">
        <v>12</v>
      </c>
      <c r="Y763">
        <v>9</v>
      </c>
      <c r="Z763" t="s">
        <v>80</v>
      </c>
      <c r="AA763">
        <v>10</v>
      </c>
      <c r="AB763">
        <v>10</v>
      </c>
      <c r="AC763">
        <v>7</v>
      </c>
      <c r="AD763" t="s">
        <v>80</v>
      </c>
      <c r="AE763">
        <v>9</v>
      </c>
      <c r="AF763">
        <v>9</v>
      </c>
      <c r="AG763">
        <v>8</v>
      </c>
      <c r="AH763" t="s">
        <v>80</v>
      </c>
      <c r="AI763">
        <v>16</v>
      </c>
      <c r="AJ763">
        <v>16</v>
      </c>
      <c r="AK763">
        <v>16</v>
      </c>
      <c r="AL763" t="s">
        <v>80</v>
      </c>
      <c r="AM763">
        <v>9</v>
      </c>
      <c r="AN763">
        <v>7</v>
      </c>
      <c r="AO763">
        <v>6</v>
      </c>
      <c r="AP763" t="s">
        <v>80</v>
      </c>
      <c r="AQ763">
        <v>11</v>
      </c>
      <c r="AR763">
        <v>12</v>
      </c>
      <c r="AS763">
        <v>9</v>
      </c>
      <c r="AT763" t="s">
        <v>80</v>
      </c>
      <c r="AU763">
        <v>7</v>
      </c>
      <c r="AV763">
        <v>8</v>
      </c>
      <c r="AW763">
        <v>5</v>
      </c>
      <c r="AX763" t="s">
        <v>80</v>
      </c>
      <c r="AY763">
        <v>6</v>
      </c>
      <c r="AZ763">
        <v>6</v>
      </c>
      <c r="BA763">
        <v>6</v>
      </c>
      <c r="BB763" t="s">
        <v>80</v>
      </c>
      <c r="BC763" s="20">
        <f t="shared" si="137"/>
        <v>122</v>
      </c>
      <c r="BD763" s="20">
        <f t="shared" si="138"/>
        <v>122</v>
      </c>
      <c r="BE763" s="20">
        <f t="shared" si="139"/>
        <v>103</v>
      </c>
      <c r="BG763">
        <v>14</v>
      </c>
      <c r="BH763">
        <v>14</v>
      </c>
      <c r="BI763">
        <v>7</v>
      </c>
      <c r="BJ763" t="s">
        <v>80</v>
      </c>
      <c r="BK763">
        <v>7</v>
      </c>
      <c r="BL763">
        <v>5</v>
      </c>
      <c r="BM763">
        <v>4</v>
      </c>
      <c r="BN763" t="s">
        <v>80</v>
      </c>
      <c r="BO763">
        <v>16</v>
      </c>
      <c r="BP763">
        <v>17</v>
      </c>
      <c r="BQ763">
        <v>9</v>
      </c>
      <c r="BR763" t="s">
        <v>80</v>
      </c>
      <c r="BS763">
        <v>12</v>
      </c>
      <c r="BT763">
        <v>13</v>
      </c>
      <c r="BU763">
        <v>9</v>
      </c>
      <c r="BV763" t="s">
        <v>80</v>
      </c>
      <c r="BW763">
        <v>10</v>
      </c>
      <c r="BX763">
        <v>10</v>
      </c>
      <c r="BY763">
        <v>10</v>
      </c>
      <c r="BZ763" t="s">
        <v>80</v>
      </c>
      <c r="CA763" s="20">
        <f t="shared" si="131"/>
        <v>59</v>
      </c>
      <c r="CB763" s="20">
        <f t="shared" si="132"/>
        <v>59</v>
      </c>
      <c r="CC763" s="20">
        <f t="shared" si="141"/>
        <v>39</v>
      </c>
      <c r="CE763">
        <f t="shared" si="133"/>
        <v>181</v>
      </c>
      <c r="CF763">
        <f t="shared" si="134"/>
        <v>181</v>
      </c>
      <c r="CG763">
        <f t="shared" si="135"/>
        <v>142</v>
      </c>
      <c r="CH763">
        <f t="shared" si="136"/>
        <v>0</v>
      </c>
    </row>
    <row r="764" spans="1:86" hidden="1" x14ac:dyDescent="0.25">
      <c r="A764" t="s">
        <v>871</v>
      </c>
      <c r="B764" t="s">
        <v>506</v>
      </c>
      <c r="C764" t="s">
        <v>642</v>
      </c>
      <c r="D764" t="s">
        <v>875</v>
      </c>
      <c r="E764" t="s">
        <v>876</v>
      </c>
      <c r="F764" t="s">
        <v>109</v>
      </c>
      <c r="G764">
        <v>16</v>
      </c>
      <c r="H764">
        <v>15</v>
      </c>
      <c r="I764">
        <v>8</v>
      </c>
      <c r="J764" t="s">
        <v>80</v>
      </c>
      <c r="K764">
        <v>15</v>
      </c>
      <c r="L764">
        <v>15</v>
      </c>
      <c r="M764">
        <v>1</v>
      </c>
      <c r="N764" t="s">
        <v>80</v>
      </c>
      <c r="O764">
        <v>15</v>
      </c>
      <c r="P764">
        <v>15</v>
      </c>
      <c r="Q764">
        <v>4</v>
      </c>
      <c r="R764" t="s">
        <v>80</v>
      </c>
      <c r="S764">
        <v>18</v>
      </c>
      <c r="T764">
        <v>18</v>
      </c>
      <c r="U764">
        <v>2</v>
      </c>
      <c r="V764" t="s">
        <v>80</v>
      </c>
      <c r="W764">
        <v>17</v>
      </c>
      <c r="X764">
        <v>16</v>
      </c>
      <c r="Y764">
        <v>3</v>
      </c>
      <c r="Z764" t="s">
        <v>80</v>
      </c>
      <c r="AA764">
        <v>17</v>
      </c>
      <c r="AB764">
        <v>18</v>
      </c>
      <c r="AC764">
        <v>2</v>
      </c>
      <c r="AD764" t="s">
        <v>80</v>
      </c>
      <c r="AE764">
        <v>21</v>
      </c>
      <c r="AF764">
        <v>21</v>
      </c>
      <c r="AG764">
        <v>7</v>
      </c>
      <c r="AH764" t="s">
        <v>80</v>
      </c>
      <c r="AI764">
        <v>24</v>
      </c>
      <c r="AJ764">
        <v>20</v>
      </c>
      <c r="AK764">
        <v>8</v>
      </c>
      <c r="AL764" t="s">
        <v>80</v>
      </c>
      <c r="AM764">
        <v>12</v>
      </c>
      <c r="AN764">
        <v>15</v>
      </c>
      <c r="AO764">
        <v>4</v>
      </c>
      <c r="AP764" t="s">
        <v>80</v>
      </c>
      <c r="AQ764">
        <v>11</v>
      </c>
      <c r="AR764">
        <v>11</v>
      </c>
      <c r="AS764">
        <v>5</v>
      </c>
      <c r="AT764" t="s">
        <v>80</v>
      </c>
      <c r="AU764">
        <v>14</v>
      </c>
      <c r="AV764">
        <v>14</v>
      </c>
      <c r="AW764">
        <v>5</v>
      </c>
      <c r="AX764" t="s">
        <v>80</v>
      </c>
      <c r="AY764">
        <v>12</v>
      </c>
      <c r="AZ764">
        <v>13</v>
      </c>
      <c r="BA764" t="s">
        <v>80</v>
      </c>
      <c r="BB764" t="s">
        <v>80</v>
      </c>
      <c r="BC764" s="20">
        <f t="shared" si="137"/>
        <v>192</v>
      </c>
      <c r="BD764" s="20">
        <f t="shared" si="138"/>
        <v>191</v>
      </c>
      <c r="BG764">
        <v>18</v>
      </c>
      <c r="BH764">
        <v>17</v>
      </c>
      <c r="BI764">
        <v>3</v>
      </c>
      <c r="BJ764" t="s">
        <v>80</v>
      </c>
      <c r="BK764">
        <v>24</v>
      </c>
      <c r="BL764">
        <v>20</v>
      </c>
      <c r="BM764">
        <v>4</v>
      </c>
      <c r="BN764" t="s">
        <v>80</v>
      </c>
      <c r="BO764">
        <v>20</v>
      </c>
      <c r="BP764">
        <v>26</v>
      </c>
      <c r="BQ764">
        <v>9</v>
      </c>
      <c r="BR764" t="s">
        <v>80</v>
      </c>
      <c r="BS764">
        <v>17</v>
      </c>
      <c r="BT764">
        <v>17</v>
      </c>
      <c r="BU764">
        <v>11</v>
      </c>
      <c r="BV764" t="s">
        <v>80</v>
      </c>
      <c r="BW764">
        <v>16</v>
      </c>
      <c r="BX764">
        <v>16</v>
      </c>
      <c r="BY764">
        <v>5</v>
      </c>
      <c r="BZ764" t="s">
        <v>80</v>
      </c>
      <c r="CA764" s="20">
        <f t="shared" si="131"/>
        <v>95</v>
      </c>
      <c r="CB764" s="20">
        <f t="shared" si="132"/>
        <v>96</v>
      </c>
      <c r="CC764" s="20">
        <f t="shared" si="141"/>
        <v>32</v>
      </c>
      <c r="CE764">
        <f t="shared" si="133"/>
        <v>287</v>
      </c>
      <c r="CF764">
        <f t="shared" si="134"/>
        <v>287</v>
      </c>
      <c r="CG764">
        <f t="shared" si="135"/>
        <v>32</v>
      </c>
      <c r="CH764">
        <f t="shared" si="136"/>
        <v>0</v>
      </c>
    </row>
    <row r="765" spans="1:86" hidden="1" x14ac:dyDescent="0.25">
      <c r="A765" t="s">
        <v>1009</v>
      </c>
      <c r="B765" t="s">
        <v>506</v>
      </c>
      <c r="C765" t="s">
        <v>106</v>
      </c>
      <c r="D765" t="s">
        <v>968</v>
      </c>
      <c r="E765" t="s">
        <v>1010</v>
      </c>
      <c r="F765" t="s">
        <v>92</v>
      </c>
      <c r="G765">
        <v>33</v>
      </c>
      <c r="H765">
        <v>33</v>
      </c>
      <c r="I765" t="s">
        <v>80</v>
      </c>
      <c r="J765" t="s">
        <v>80</v>
      </c>
      <c r="K765">
        <v>20</v>
      </c>
      <c r="L765">
        <v>20</v>
      </c>
      <c r="M765" t="s">
        <v>80</v>
      </c>
      <c r="N765" t="s">
        <v>80</v>
      </c>
      <c r="O765">
        <v>15</v>
      </c>
      <c r="P765">
        <v>15</v>
      </c>
      <c r="Q765" t="s">
        <v>80</v>
      </c>
      <c r="R765" t="s">
        <v>80</v>
      </c>
      <c r="S765">
        <v>17</v>
      </c>
      <c r="T765">
        <v>17</v>
      </c>
      <c r="U765" t="s">
        <v>80</v>
      </c>
      <c r="V765" t="s">
        <v>80</v>
      </c>
      <c r="W765">
        <v>15</v>
      </c>
      <c r="X765">
        <v>15</v>
      </c>
      <c r="Y765" t="s">
        <v>80</v>
      </c>
      <c r="Z765" t="s">
        <v>80</v>
      </c>
      <c r="AA765">
        <v>27</v>
      </c>
      <c r="AB765">
        <v>26</v>
      </c>
      <c r="AC765" t="s">
        <v>80</v>
      </c>
      <c r="AD765" t="s">
        <v>80</v>
      </c>
      <c r="AE765">
        <v>53</v>
      </c>
      <c r="AF765">
        <v>54</v>
      </c>
      <c r="AG765" t="s">
        <v>80</v>
      </c>
      <c r="AH765" t="s">
        <v>80</v>
      </c>
      <c r="AI765">
        <v>54</v>
      </c>
      <c r="AJ765">
        <v>54</v>
      </c>
      <c r="AK765" t="s">
        <v>80</v>
      </c>
      <c r="AL765" t="s">
        <v>80</v>
      </c>
      <c r="AM765">
        <v>33</v>
      </c>
      <c r="AN765">
        <v>33</v>
      </c>
      <c r="AO765" t="s">
        <v>80</v>
      </c>
      <c r="AP765" t="s">
        <v>80</v>
      </c>
      <c r="AQ765">
        <v>21</v>
      </c>
      <c r="AR765">
        <v>21</v>
      </c>
      <c r="AS765" t="s">
        <v>80</v>
      </c>
      <c r="AT765" t="s">
        <v>80</v>
      </c>
      <c r="AU765">
        <v>19</v>
      </c>
      <c r="AV765">
        <v>19</v>
      </c>
      <c r="AW765" t="s">
        <v>80</v>
      </c>
      <c r="AX765" t="s">
        <v>80</v>
      </c>
      <c r="AY765">
        <v>45</v>
      </c>
      <c r="AZ765">
        <v>45</v>
      </c>
      <c r="BA765" t="s">
        <v>80</v>
      </c>
      <c r="BB765" t="s">
        <v>80</v>
      </c>
      <c r="BC765" s="20">
        <f t="shared" si="137"/>
        <v>352</v>
      </c>
      <c r="BD765" s="20">
        <f t="shared" si="138"/>
        <v>352</v>
      </c>
      <c r="BG765">
        <v>40</v>
      </c>
      <c r="BH765">
        <v>40</v>
      </c>
      <c r="BI765" t="s">
        <v>80</v>
      </c>
      <c r="BJ765" t="s">
        <v>80</v>
      </c>
      <c r="BK765">
        <v>18</v>
      </c>
      <c r="BL765">
        <v>18</v>
      </c>
      <c r="BM765" t="s">
        <v>80</v>
      </c>
      <c r="BN765" t="s">
        <v>80</v>
      </c>
      <c r="BO765">
        <v>29</v>
      </c>
      <c r="BP765">
        <v>29</v>
      </c>
      <c r="BQ765" t="s">
        <v>80</v>
      </c>
      <c r="BR765" t="s">
        <v>80</v>
      </c>
      <c r="BS765">
        <v>28</v>
      </c>
      <c r="BT765">
        <v>28</v>
      </c>
      <c r="BU765" t="s">
        <v>80</v>
      </c>
      <c r="BV765" t="s">
        <v>80</v>
      </c>
      <c r="BW765">
        <v>30</v>
      </c>
      <c r="BX765">
        <v>30</v>
      </c>
      <c r="BY765" t="s">
        <v>80</v>
      </c>
      <c r="BZ765" t="s">
        <v>80</v>
      </c>
      <c r="CA765" s="20">
        <f t="shared" si="131"/>
        <v>145</v>
      </c>
      <c r="CB765" s="20">
        <f t="shared" si="132"/>
        <v>145</v>
      </c>
      <c r="CE765">
        <f t="shared" si="133"/>
        <v>497</v>
      </c>
      <c r="CF765">
        <f t="shared" si="134"/>
        <v>497</v>
      </c>
      <c r="CG765">
        <f t="shared" si="135"/>
        <v>0</v>
      </c>
      <c r="CH765">
        <f t="shared" si="136"/>
        <v>0</v>
      </c>
    </row>
    <row r="766" spans="1:86" hidden="1" x14ac:dyDescent="0.25">
      <c r="A766" t="s">
        <v>881</v>
      </c>
      <c r="B766" t="s">
        <v>882</v>
      </c>
      <c r="C766" t="s">
        <v>83</v>
      </c>
      <c r="D766" t="s">
        <v>245</v>
      </c>
      <c r="E766" t="s">
        <v>883</v>
      </c>
      <c r="F766" t="s">
        <v>111</v>
      </c>
      <c r="G766" t="s">
        <v>80</v>
      </c>
      <c r="H766" t="s">
        <v>80</v>
      </c>
      <c r="I766" t="s">
        <v>80</v>
      </c>
      <c r="J766" t="s">
        <v>80</v>
      </c>
      <c r="K766" t="s">
        <v>80</v>
      </c>
      <c r="L766" t="s">
        <v>80</v>
      </c>
      <c r="M766" t="s">
        <v>80</v>
      </c>
      <c r="N766" t="s">
        <v>80</v>
      </c>
      <c r="O766" t="s">
        <v>80</v>
      </c>
      <c r="P766" t="s">
        <v>80</v>
      </c>
      <c r="Q766" t="s">
        <v>80</v>
      </c>
      <c r="R766" t="s">
        <v>80</v>
      </c>
      <c r="S766" t="s">
        <v>80</v>
      </c>
      <c r="T766" t="s">
        <v>80</v>
      </c>
      <c r="U766" t="s">
        <v>80</v>
      </c>
      <c r="V766" t="s">
        <v>80</v>
      </c>
      <c r="W766" t="s">
        <v>80</v>
      </c>
      <c r="X766" t="s">
        <v>80</v>
      </c>
      <c r="Y766" t="s">
        <v>80</v>
      </c>
      <c r="Z766" t="s">
        <v>80</v>
      </c>
      <c r="AA766">
        <v>2</v>
      </c>
      <c r="AB766">
        <v>2</v>
      </c>
      <c r="AC766" t="s">
        <v>80</v>
      </c>
      <c r="AD766" t="s">
        <v>80</v>
      </c>
      <c r="AE766" t="s">
        <v>80</v>
      </c>
      <c r="AF766" t="s">
        <v>80</v>
      </c>
      <c r="AG766" t="s">
        <v>80</v>
      </c>
      <c r="AH766" t="s">
        <v>80</v>
      </c>
      <c r="AI766">
        <v>1</v>
      </c>
      <c r="AJ766">
        <v>1</v>
      </c>
      <c r="AK766" t="s">
        <v>80</v>
      </c>
      <c r="AL766" t="s">
        <v>80</v>
      </c>
      <c r="AM766" t="s">
        <v>80</v>
      </c>
      <c r="AN766" t="s">
        <v>80</v>
      </c>
      <c r="AO766" t="s">
        <v>80</v>
      </c>
      <c r="AP766" t="s">
        <v>80</v>
      </c>
      <c r="AQ766">
        <v>6</v>
      </c>
      <c r="AR766">
        <v>4</v>
      </c>
      <c r="AS766" t="s">
        <v>80</v>
      </c>
      <c r="AT766" t="s">
        <v>80</v>
      </c>
      <c r="AU766">
        <v>9</v>
      </c>
      <c r="AV766">
        <v>10</v>
      </c>
      <c r="AW766" t="s">
        <v>80</v>
      </c>
      <c r="AX766" t="s">
        <v>80</v>
      </c>
      <c r="AY766">
        <v>18</v>
      </c>
      <c r="AZ766">
        <v>15</v>
      </c>
      <c r="BA766" t="s">
        <v>80</v>
      </c>
      <c r="BB766">
        <v>1</v>
      </c>
      <c r="BG766">
        <v>5</v>
      </c>
      <c r="BH766">
        <v>6</v>
      </c>
      <c r="BI766" t="s">
        <v>80</v>
      </c>
      <c r="BJ766" t="s">
        <v>80</v>
      </c>
      <c r="BK766">
        <v>18</v>
      </c>
      <c r="BL766">
        <v>13</v>
      </c>
      <c r="BM766" t="s">
        <v>80</v>
      </c>
      <c r="BN766">
        <v>1</v>
      </c>
      <c r="BO766">
        <v>23</v>
      </c>
      <c r="BP766">
        <v>22</v>
      </c>
      <c r="BQ766" t="s">
        <v>80</v>
      </c>
      <c r="BR766" t="s">
        <v>80</v>
      </c>
      <c r="BS766">
        <v>10</v>
      </c>
      <c r="BT766">
        <v>17</v>
      </c>
      <c r="BU766" t="s">
        <v>80</v>
      </c>
      <c r="BV766" t="s">
        <v>80</v>
      </c>
      <c r="BW766">
        <v>11</v>
      </c>
      <c r="BX766">
        <v>13</v>
      </c>
      <c r="BY766" t="s">
        <v>80</v>
      </c>
      <c r="BZ766" t="s">
        <v>80</v>
      </c>
      <c r="CA766" s="20">
        <f t="shared" si="131"/>
        <v>67</v>
      </c>
      <c r="CB766" s="20">
        <f t="shared" si="132"/>
        <v>71</v>
      </c>
      <c r="CE766">
        <f t="shared" si="133"/>
        <v>67</v>
      </c>
      <c r="CF766">
        <f t="shared" si="134"/>
        <v>71</v>
      </c>
      <c r="CG766">
        <f t="shared" si="135"/>
        <v>0</v>
      </c>
      <c r="CH766">
        <f t="shared" si="136"/>
        <v>0</v>
      </c>
    </row>
    <row r="767" spans="1:86" hidden="1" x14ac:dyDescent="0.25">
      <c r="A767" t="s">
        <v>1011</v>
      </c>
      <c r="B767" t="s">
        <v>1012</v>
      </c>
      <c r="C767" t="s">
        <v>83</v>
      </c>
      <c r="D767" t="s">
        <v>140</v>
      </c>
      <c r="E767" t="s">
        <v>1013</v>
      </c>
      <c r="F767" t="s">
        <v>86</v>
      </c>
      <c r="G767">
        <v>5</v>
      </c>
      <c r="H767">
        <v>5</v>
      </c>
      <c r="I767" t="s">
        <v>80</v>
      </c>
      <c r="J767" t="s">
        <v>80</v>
      </c>
      <c r="K767">
        <v>14</v>
      </c>
      <c r="L767">
        <v>14</v>
      </c>
      <c r="M767" t="s">
        <v>80</v>
      </c>
      <c r="N767" t="s">
        <v>80</v>
      </c>
      <c r="O767">
        <v>10</v>
      </c>
      <c r="P767">
        <v>10</v>
      </c>
      <c r="Q767" t="s">
        <v>80</v>
      </c>
      <c r="R767" t="s">
        <v>80</v>
      </c>
      <c r="S767">
        <v>12</v>
      </c>
      <c r="T767">
        <v>12</v>
      </c>
      <c r="U767" t="s">
        <v>80</v>
      </c>
      <c r="V767" t="s">
        <v>80</v>
      </c>
      <c r="W767">
        <v>13</v>
      </c>
      <c r="X767">
        <v>10</v>
      </c>
      <c r="Y767" t="s">
        <v>80</v>
      </c>
      <c r="Z767" t="s">
        <v>80</v>
      </c>
      <c r="AA767">
        <v>13</v>
      </c>
      <c r="AB767">
        <v>15</v>
      </c>
      <c r="AC767" t="s">
        <v>80</v>
      </c>
      <c r="AD767" t="s">
        <v>80</v>
      </c>
      <c r="AE767">
        <v>17</v>
      </c>
      <c r="AF767">
        <v>15</v>
      </c>
      <c r="AG767" t="s">
        <v>80</v>
      </c>
      <c r="AH767" t="s">
        <v>80</v>
      </c>
      <c r="AI767">
        <v>1</v>
      </c>
      <c r="AJ767">
        <v>4</v>
      </c>
      <c r="AK767" t="s">
        <v>80</v>
      </c>
      <c r="AL767" t="s">
        <v>80</v>
      </c>
      <c r="AM767">
        <v>8</v>
      </c>
      <c r="AN767">
        <v>8</v>
      </c>
      <c r="AO767" t="s">
        <v>80</v>
      </c>
      <c r="AP767" t="s">
        <v>80</v>
      </c>
      <c r="AQ767">
        <v>11</v>
      </c>
      <c r="AR767">
        <v>10</v>
      </c>
      <c r="AS767" t="s">
        <v>80</v>
      </c>
      <c r="AT767" t="s">
        <v>80</v>
      </c>
      <c r="AU767">
        <v>10</v>
      </c>
      <c r="AV767">
        <v>10</v>
      </c>
      <c r="AW767" t="s">
        <v>80</v>
      </c>
      <c r="AX767" t="s">
        <v>80</v>
      </c>
      <c r="AY767">
        <v>18</v>
      </c>
      <c r="AZ767">
        <v>19</v>
      </c>
      <c r="BA767" t="s">
        <v>80</v>
      </c>
      <c r="BB767" t="s">
        <v>80</v>
      </c>
      <c r="BC767" s="20">
        <f t="shared" si="137"/>
        <v>132</v>
      </c>
      <c r="BD767" s="20">
        <f t="shared" si="138"/>
        <v>132</v>
      </c>
      <c r="BG767">
        <v>10</v>
      </c>
      <c r="BH767">
        <v>8</v>
      </c>
      <c r="BI767" t="s">
        <v>80</v>
      </c>
      <c r="BJ767" t="s">
        <v>80</v>
      </c>
      <c r="BK767">
        <v>10</v>
      </c>
      <c r="BL767">
        <v>12</v>
      </c>
      <c r="BM767" t="s">
        <v>80</v>
      </c>
      <c r="BN767" t="s">
        <v>80</v>
      </c>
      <c r="BO767">
        <v>17</v>
      </c>
      <c r="BP767">
        <v>17</v>
      </c>
      <c r="BQ767" t="s">
        <v>80</v>
      </c>
      <c r="BR767" t="s">
        <v>80</v>
      </c>
      <c r="BS767">
        <v>19</v>
      </c>
      <c r="BT767">
        <v>19</v>
      </c>
      <c r="BU767" t="s">
        <v>80</v>
      </c>
      <c r="BV767" t="s">
        <v>80</v>
      </c>
      <c r="BW767">
        <v>16</v>
      </c>
      <c r="BX767">
        <v>16</v>
      </c>
      <c r="BY767" t="s">
        <v>80</v>
      </c>
      <c r="BZ767" t="s">
        <v>80</v>
      </c>
      <c r="CA767" s="20">
        <f t="shared" si="131"/>
        <v>72</v>
      </c>
      <c r="CB767" s="20">
        <f t="shared" si="132"/>
        <v>72</v>
      </c>
      <c r="CE767">
        <f t="shared" si="133"/>
        <v>204</v>
      </c>
      <c r="CF767">
        <f t="shared" si="134"/>
        <v>204</v>
      </c>
      <c r="CG767">
        <f t="shared" si="135"/>
        <v>0</v>
      </c>
      <c r="CH767">
        <f t="shared" si="136"/>
        <v>0</v>
      </c>
    </row>
    <row r="768" spans="1:86" hidden="1" x14ac:dyDescent="0.25">
      <c r="A768" t="s">
        <v>1014</v>
      </c>
      <c r="B768" t="s">
        <v>1015</v>
      </c>
      <c r="C768" t="s">
        <v>100</v>
      </c>
      <c r="D768" t="s">
        <v>101</v>
      </c>
      <c r="E768" t="s">
        <v>1016</v>
      </c>
      <c r="F768" t="s">
        <v>86</v>
      </c>
      <c r="G768">
        <v>47</v>
      </c>
      <c r="H768">
        <v>44</v>
      </c>
      <c r="I768" t="s">
        <v>80</v>
      </c>
      <c r="J768" t="s">
        <v>80</v>
      </c>
      <c r="K768">
        <v>110</v>
      </c>
      <c r="L768">
        <v>111</v>
      </c>
      <c r="M768" t="s">
        <v>80</v>
      </c>
      <c r="N768" t="s">
        <v>80</v>
      </c>
      <c r="O768">
        <v>95</v>
      </c>
      <c r="P768">
        <v>97</v>
      </c>
      <c r="Q768" t="s">
        <v>80</v>
      </c>
      <c r="R768" t="s">
        <v>80</v>
      </c>
      <c r="S768">
        <v>88</v>
      </c>
      <c r="T768">
        <v>86</v>
      </c>
      <c r="U768" t="s">
        <v>80</v>
      </c>
      <c r="V768" t="s">
        <v>80</v>
      </c>
      <c r="W768">
        <v>127</v>
      </c>
      <c r="X768">
        <v>129</v>
      </c>
      <c r="Y768" t="s">
        <v>80</v>
      </c>
      <c r="Z768" t="s">
        <v>80</v>
      </c>
      <c r="AA768">
        <v>50</v>
      </c>
      <c r="AB768">
        <v>50</v>
      </c>
      <c r="AC768" t="s">
        <v>80</v>
      </c>
      <c r="AD768" t="s">
        <v>80</v>
      </c>
      <c r="AE768">
        <v>64</v>
      </c>
      <c r="AF768">
        <v>64</v>
      </c>
      <c r="AG768" t="s">
        <v>80</v>
      </c>
      <c r="AH768" t="s">
        <v>80</v>
      </c>
      <c r="AI768">
        <v>26</v>
      </c>
      <c r="AJ768">
        <v>26</v>
      </c>
      <c r="AK768" t="s">
        <v>80</v>
      </c>
      <c r="AL768" t="s">
        <v>80</v>
      </c>
      <c r="AM768">
        <v>58</v>
      </c>
      <c r="AN768">
        <v>58</v>
      </c>
      <c r="AO768" t="s">
        <v>80</v>
      </c>
      <c r="AP768" t="s">
        <v>80</v>
      </c>
      <c r="AQ768">
        <v>37</v>
      </c>
      <c r="AR768">
        <v>35</v>
      </c>
      <c r="AS768" t="s">
        <v>80</v>
      </c>
      <c r="AT768" t="s">
        <v>80</v>
      </c>
      <c r="AU768">
        <v>89</v>
      </c>
      <c r="AV768">
        <v>90</v>
      </c>
      <c r="AW768" t="s">
        <v>80</v>
      </c>
      <c r="AX768" t="s">
        <v>80</v>
      </c>
      <c r="AY768">
        <v>84</v>
      </c>
      <c r="AZ768">
        <v>85</v>
      </c>
      <c r="BA768" t="s">
        <v>80</v>
      </c>
      <c r="BB768" t="s">
        <v>80</v>
      </c>
      <c r="BC768" s="20">
        <f t="shared" si="137"/>
        <v>875</v>
      </c>
      <c r="BD768" s="20">
        <f t="shared" si="138"/>
        <v>875</v>
      </c>
      <c r="BG768">
        <v>63</v>
      </c>
      <c r="BH768">
        <v>59</v>
      </c>
      <c r="BI768" t="s">
        <v>80</v>
      </c>
      <c r="BJ768" t="s">
        <v>80</v>
      </c>
      <c r="BK768">
        <v>87</v>
      </c>
      <c r="BL768">
        <v>87</v>
      </c>
      <c r="BM768" t="s">
        <v>80</v>
      </c>
      <c r="BN768" t="s">
        <v>80</v>
      </c>
      <c r="BO768">
        <v>110</v>
      </c>
      <c r="BP768">
        <v>114</v>
      </c>
      <c r="BQ768" t="s">
        <v>80</v>
      </c>
      <c r="BR768" t="s">
        <v>80</v>
      </c>
      <c r="BS768">
        <v>71</v>
      </c>
      <c r="BT768">
        <v>65</v>
      </c>
      <c r="BU768" t="s">
        <v>80</v>
      </c>
      <c r="BV768" t="s">
        <v>80</v>
      </c>
      <c r="BW768">
        <v>126</v>
      </c>
      <c r="BX768">
        <v>132</v>
      </c>
      <c r="BY768" t="s">
        <v>80</v>
      </c>
      <c r="BZ768" t="s">
        <v>80</v>
      </c>
      <c r="CA768" s="20">
        <f t="shared" si="131"/>
        <v>457</v>
      </c>
      <c r="CB768" s="20">
        <f t="shared" si="132"/>
        <v>457</v>
      </c>
      <c r="CE768">
        <f t="shared" si="133"/>
        <v>1332</v>
      </c>
      <c r="CF768">
        <f t="shared" si="134"/>
        <v>1332</v>
      </c>
      <c r="CG768">
        <f t="shared" si="135"/>
        <v>0</v>
      </c>
      <c r="CH768">
        <f t="shared" si="136"/>
        <v>0</v>
      </c>
    </row>
    <row r="769" spans="1:86" hidden="1" x14ac:dyDescent="0.25">
      <c r="A769" t="s">
        <v>1017</v>
      </c>
      <c r="B769" t="s">
        <v>1018</v>
      </c>
      <c r="C769" t="s">
        <v>89</v>
      </c>
      <c r="D769" t="s">
        <v>90</v>
      </c>
      <c r="E769" t="s">
        <v>1019</v>
      </c>
      <c r="F769" t="s">
        <v>79</v>
      </c>
      <c r="G769">
        <v>28</v>
      </c>
      <c r="H769">
        <v>28</v>
      </c>
      <c r="I769" t="s">
        <v>80</v>
      </c>
      <c r="J769" t="s">
        <v>80</v>
      </c>
      <c r="K769">
        <v>28</v>
      </c>
      <c r="L769">
        <v>30</v>
      </c>
      <c r="M769" t="s">
        <v>80</v>
      </c>
      <c r="N769" t="s">
        <v>80</v>
      </c>
      <c r="O769">
        <v>29</v>
      </c>
      <c r="P769">
        <v>29</v>
      </c>
      <c r="Q769" t="s">
        <v>80</v>
      </c>
      <c r="R769" t="s">
        <v>80</v>
      </c>
      <c r="S769">
        <v>31</v>
      </c>
      <c r="T769">
        <v>28</v>
      </c>
      <c r="U769" t="s">
        <v>80</v>
      </c>
      <c r="V769" t="s">
        <v>80</v>
      </c>
      <c r="W769">
        <v>27</v>
      </c>
      <c r="X769">
        <v>31</v>
      </c>
      <c r="Y769" t="s">
        <v>80</v>
      </c>
      <c r="Z769" t="s">
        <v>80</v>
      </c>
      <c r="AA769">
        <v>35</v>
      </c>
      <c r="AB769">
        <v>32</v>
      </c>
      <c r="AC769" t="s">
        <v>80</v>
      </c>
      <c r="AD769" t="s">
        <v>80</v>
      </c>
      <c r="AE769">
        <v>29</v>
      </c>
      <c r="AF769">
        <v>31</v>
      </c>
      <c r="AG769" t="s">
        <v>80</v>
      </c>
      <c r="AH769" t="s">
        <v>80</v>
      </c>
      <c r="AI769">
        <v>28</v>
      </c>
      <c r="AJ769">
        <v>29</v>
      </c>
      <c r="AK769" t="s">
        <v>80</v>
      </c>
      <c r="AL769" t="s">
        <v>80</v>
      </c>
      <c r="AM769">
        <v>48</v>
      </c>
      <c r="AN769">
        <v>47</v>
      </c>
      <c r="AO769" t="s">
        <v>80</v>
      </c>
      <c r="AP769" t="s">
        <v>80</v>
      </c>
      <c r="AQ769">
        <v>52</v>
      </c>
      <c r="AR769">
        <v>52</v>
      </c>
      <c r="AS769" t="s">
        <v>80</v>
      </c>
      <c r="AT769" t="s">
        <v>80</v>
      </c>
      <c r="AU769">
        <v>38</v>
      </c>
      <c r="AV769">
        <v>40</v>
      </c>
      <c r="AW769" t="s">
        <v>80</v>
      </c>
      <c r="AX769" t="s">
        <v>80</v>
      </c>
      <c r="AY769">
        <v>32</v>
      </c>
      <c r="AZ769">
        <v>32</v>
      </c>
      <c r="BA769" t="s">
        <v>80</v>
      </c>
      <c r="BB769" t="s">
        <v>80</v>
      </c>
      <c r="BC769" s="20">
        <f t="shared" si="137"/>
        <v>405</v>
      </c>
      <c r="BD769" s="20">
        <f t="shared" si="138"/>
        <v>409</v>
      </c>
      <c r="BG769">
        <v>26</v>
      </c>
      <c r="BH769">
        <v>20</v>
      </c>
      <c r="BI769" t="s">
        <v>80</v>
      </c>
      <c r="BJ769" t="s">
        <v>80</v>
      </c>
      <c r="BK769">
        <v>29</v>
      </c>
      <c r="BL769">
        <v>31</v>
      </c>
      <c r="BM769" t="s">
        <v>80</v>
      </c>
      <c r="BN769" t="s">
        <v>80</v>
      </c>
      <c r="BO769">
        <v>34</v>
      </c>
      <c r="BP769">
        <v>36</v>
      </c>
      <c r="BQ769" t="s">
        <v>80</v>
      </c>
      <c r="BR769" t="s">
        <v>80</v>
      </c>
      <c r="BS769">
        <v>38</v>
      </c>
      <c r="BT769">
        <v>40</v>
      </c>
      <c r="BU769" t="s">
        <v>80</v>
      </c>
      <c r="BV769" t="s">
        <v>80</v>
      </c>
      <c r="BW769">
        <v>32</v>
      </c>
      <c r="BX769">
        <v>32</v>
      </c>
      <c r="BY769" t="s">
        <v>80</v>
      </c>
      <c r="BZ769" t="s">
        <v>80</v>
      </c>
      <c r="CA769" s="20">
        <f t="shared" si="131"/>
        <v>159</v>
      </c>
      <c r="CB769" s="20">
        <f t="shared" si="132"/>
        <v>159</v>
      </c>
      <c r="CE769">
        <f t="shared" si="133"/>
        <v>564</v>
      </c>
      <c r="CF769">
        <f t="shared" si="134"/>
        <v>568</v>
      </c>
      <c r="CG769">
        <f t="shared" si="135"/>
        <v>0</v>
      </c>
      <c r="CH769">
        <f t="shared" si="136"/>
        <v>0</v>
      </c>
    </row>
    <row r="770" spans="1:86" hidden="1" x14ac:dyDescent="0.25">
      <c r="A770" t="s">
        <v>1020</v>
      </c>
      <c r="B770" t="s">
        <v>1021</v>
      </c>
      <c r="C770" t="s">
        <v>106</v>
      </c>
      <c r="D770" t="s">
        <v>107</v>
      </c>
      <c r="E770" t="s">
        <v>1022</v>
      </c>
      <c r="F770" t="s">
        <v>86</v>
      </c>
      <c r="G770" t="s">
        <v>80</v>
      </c>
      <c r="H770" t="s">
        <v>80</v>
      </c>
      <c r="I770" t="s">
        <v>80</v>
      </c>
      <c r="J770" t="s">
        <v>80</v>
      </c>
      <c r="K770">
        <v>1</v>
      </c>
      <c r="L770">
        <v>1</v>
      </c>
      <c r="M770" t="s">
        <v>80</v>
      </c>
      <c r="N770" t="s">
        <v>80</v>
      </c>
      <c r="O770" t="s">
        <v>80</v>
      </c>
      <c r="P770" t="s">
        <v>80</v>
      </c>
      <c r="Q770" t="s">
        <v>80</v>
      </c>
      <c r="R770" t="s">
        <v>80</v>
      </c>
      <c r="S770" t="s">
        <v>80</v>
      </c>
      <c r="T770" t="s">
        <v>80</v>
      </c>
      <c r="U770" t="s">
        <v>80</v>
      </c>
      <c r="V770" t="s">
        <v>80</v>
      </c>
      <c r="W770" t="s">
        <v>80</v>
      </c>
      <c r="X770" t="s">
        <v>80</v>
      </c>
      <c r="Y770" t="s">
        <v>80</v>
      </c>
      <c r="Z770" t="s">
        <v>80</v>
      </c>
      <c r="AA770">
        <v>4</v>
      </c>
      <c r="AB770">
        <v>4</v>
      </c>
      <c r="AC770" t="s">
        <v>80</v>
      </c>
      <c r="AD770" t="s">
        <v>80</v>
      </c>
      <c r="AE770">
        <v>2</v>
      </c>
      <c r="AF770">
        <v>2</v>
      </c>
      <c r="AG770" t="s">
        <v>80</v>
      </c>
      <c r="AH770" t="s">
        <v>80</v>
      </c>
      <c r="AI770">
        <v>1</v>
      </c>
      <c r="AJ770">
        <v>1</v>
      </c>
      <c r="AK770" t="s">
        <v>80</v>
      </c>
      <c r="AL770" t="s">
        <v>80</v>
      </c>
      <c r="AM770" t="s">
        <v>80</v>
      </c>
      <c r="AN770" t="s">
        <v>80</v>
      </c>
      <c r="AO770" t="s">
        <v>80</v>
      </c>
      <c r="AP770" t="s">
        <v>80</v>
      </c>
      <c r="AQ770" t="s">
        <v>80</v>
      </c>
      <c r="AR770" t="s">
        <v>80</v>
      </c>
      <c r="AS770" t="s">
        <v>80</v>
      </c>
      <c r="AT770" t="s">
        <v>80</v>
      </c>
      <c r="AU770" t="s">
        <v>80</v>
      </c>
      <c r="AV770" t="s">
        <v>80</v>
      </c>
      <c r="AW770" t="s">
        <v>80</v>
      </c>
      <c r="AX770" t="s">
        <v>80</v>
      </c>
      <c r="AY770">
        <v>3</v>
      </c>
      <c r="AZ770">
        <v>3</v>
      </c>
      <c r="BA770" t="s">
        <v>80</v>
      </c>
      <c r="BB770" t="s">
        <v>80</v>
      </c>
      <c r="BG770" t="s">
        <v>80</v>
      </c>
      <c r="BH770" t="s">
        <v>80</v>
      </c>
      <c r="BI770" t="s">
        <v>80</v>
      </c>
      <c r="BJ770" t="s">
        <v>80</v>
      </c>
      <c r="BK770" t="s">
        <v>80</v>
      </c>
      <c r="BL770" t="s">
        <v>80</v>
      </c>
      <c r="BM770" t="s">
        <v>80</v>
      </c>
      <c r="BN770" t="s">
        <v>80</v>
      </c>
      <c r="BO770">
        <v>3</v>
      </c>
      <c r="BP770">
        <v>3</v>
      </c>
      <c r="BQ770" t="s">
        <v>80</v>
      </c>
      <c r="BR770" t="s">
        <v>80</v>
      </c>
      <c r="BS770">
        <v>3</v>
      </c>
      <c r="BT770">
        <v>3</v>
      </c>
      <c r="BU770" t="s">
        <v>80</v>
      </c>
      <c r="BV770" t="s">
        <v>80</v>
      </c>
      <c r="BW770" t="s">
        <v>80</v>
      </c>
      <c r="BX770" t="s">
        <v>80</v>
      </c>
      <c r="BY770" t="s">
        <v>80</v>
      </c>
      <c r="BZ770" t="s">
        <v>80</v>
      </c>
      <c r="CE770">
        <f t="shared" si="133"/>
        <v>0</v>
      </c>
      <c r="CF770">
        <f t="shared" si="134"/>
        <v>0</v>
      </c>
      <c r="CG770">
        <f t="shared" si="135"/>
        <v>0</v>
      </c>
      <c r="CH770">
        <f t="shared" si="136"/>
        <v>0</v>
      </c>
    </row>
    <row r="771" spans="1:86" hidden="1" x14ac:dyDescent="0.25">
      <c r="A771" t="s">
        <v>1020</v>
      </c>
      <c r="B771" t="s">
        <v>1021</v>
      </c>
      <c r="C771" t="s">
        <v>106</v>
      </c>
      <c r="D771" t="s">
        <v>107</v>
      </c>
      <c r="E771" t="s">
        <v>1022</v>
      </c>
      <c r="F771" t="s">
        <v>79</v>
      </c>
      <c r="G771">
        <v>247</v>
      </c>
      <c r="H771">
        <v>247</v>
      </c>
      <c r="I771" t="s">
        <v>80</v>
      </c>
      <c r="J771" t="s">
        <v>80</v>
      </c>
      <c r="K771">
        <v>240</v>
      </c>
      <c r="L771">
        <v>240</v>
      </c>
      <c r="M771" t="s">
        <v>80</v>
      </c>
      <c r="N771" t="s">
        <v>80</v>
      </c>
      <c r="O771">
        <v>266</v>
      </c>
      <c r="P771">
        <v>266</v>
      </c>
      <c r="Q771" t="s">
        <v>80</v>
      </c>
      <c r="R771" t="s">
        <v>80</v>
      </c>
      <c r="S771">
        <v>241</v>
      </c>
      <c r="T771">
        <v>241</v>
      </c>
      <c r="U771" t="s">
        <v>80</v>
      </c>
      <c r="V771" t="s">
        <v>80</v>
      </c>
      <c r="W771">
        <v>306</v>
      </c>
      <c r="X771">
        <v>306</v>
      </c>
      <c r="Y771" t="s">
        <v>80</v>
      </c>
      <c r="Z771" t="s">
        <v>80</v>
      </c>
      <c r="AA771">
        <v>284</v>
      </c>
      <c r="AB771">
        <v>284</v>
      </c>
      <c r="AC771" t="s">
        <v>80</v>
      </c>
      <c r="AD771" t="s">
        <v>80</v>
      </c>
      <c r="AE771">
        <v>328</v>
      </c>
      <c r="AF771">
        <v>328</v>
      </c>
      <c r="AG771" t="s">
        <v>80</v>
      </c>
      <c r="AH771" t="s">
        <v>80</v>
      </c>
      <c r="AI771">
        <v>340</v>
      </c>
      <c r="AJ771">
        <v>340</v>
      </c>
      <c r="AK771" t="s">
        <v>80</v>
      </c>
      <c r="AL771" t="s">
        <v>80</v>
      </c>
      <c r="AM771">
        <v>337</v>
      </c>
      <c r="AN771">
        <v>337</v>
      </c>
      <c r="AO771" t="s">
        <v>80</v>
      </c>
      <c r="AP771" t="s">
        <v>80</v>
      </c>
      <c r="AQ771">
        <v>348</v>
      </c>
      <c r="AR771">
        <v>348</v>
      </c>
      <c r="AS771" t="s">
        <v>80</v>
      </c>
      <c r="AT771" t="s">
        <v>80</v>
      </c>
      <c r="AU771">
        <v>355</v>
      </c>
      <c r="AV771">
        <v>355</v>
      </c>
      <c r="AW771" t="s">
        <v>80</v>
      </c>
      <c r="AX771" t="s">
        <v>80</v>
      </c>
      <c r="AY771">
        <v>348</v>
      </c>
      <c r="AZ771">
        <v>348</v>
      </c>
      <c r="BA771" t="s">
        <v>80</v>
      </c>
      <c r="BB771" t="s">
        <v>80</v>
      </c>
      <c r="BC771" s="20">
        <f t="shared" ref="BC771:BC833" si="143">G771+K771+O771+S771+W771+AA771+AE771+AI771+AM771+AQ771+AU771+AY771</f>
        <v>3640</v>
      </c>
      <c r="BD771" s="20">
        <f t="shared" ref="BD771:BD833" si="144">H771+L771+P771+T771+X771+AB771+AF771+AJ771+AN771+AR771+AV771+AZ771</f>
        <v>3640</v>
      </c>
      <c r="BG771">
        <v>346</v>
      </c>
      <c r="BH771">
        <v>346</v>
      </c>
      <c r="BI771" t="s">
        <v>80</v>
      </c>
      <c r="BJ771" t="s">
        <v>80</v>
      </c>
      <c r="BK771">
        <v>344</v>
      </c>
      <c r="BL771">
        <v>344</v>
      </c>
      <c r="BM771" t="s">
        <v>80</v>
      </c>
      <c r="BN771" t="s">
        <v>80</v>
      </c>
      <c r="BO771">
        <v>387</v>
      </c>
      <c r="BP771">
        <v>387</v>
      </c>
      <c r="BQ771" t="s">
        <v>80</v>
      </c>
      <c r="BR771" t="s">
        <v>80</v>
      </c>
      <c r="BS771">
        <v>359</v>
      </c>
      <c r="BT771">
        <v>359</v>
      </c>
      <c r="BU771" t="s">
        <v>80</v>
      </c>
      <c r="BV771" t="s">
        <v>80</v>
      </c>
      <c r="BW771">
        <v>370</v>
      </c>
      <c r="BX771">
        <v>370</v>
      </c>
      <c r="BY771" t="s">
        <v>80</v>
      </c>
      <c r="BZ771" t="s">
        <v>80</v>
      </c>
      <c r="CA771" s="20">
        <f t="shared" ref="CA771:CA833" si="145">BG771+BK771+BO771+BS771+BW771</f>
        <v>1806</v>
      </c>
      <c r="CB771" s="20">
        <f t="shared" ref="CB771:CB833" si="146">BH771+BL771+BP771+BT771+BX771</f>
        <v>1806</v>
      </c>
      <c r="CE771">
        <f t="shared" ref="CE771:CE834" si="147">BC771+CA771</f>
        <v>5446</v>
      </c>
      <c r="CF771">
        <f t="shared" ref="CF771:CF834" si="148">BD771+CB771</f>
        <v>5446</v>
      </c>
      <c r="CG771">
        <f t="shared" ref="CG771:CG834" si="149">BE771+CC771</f>
        <v>0</v>
      </c>
      <c r="CH771">
        <f t="shared" ref="CH771:CH834" si="150">BF771+CD771</f>
        <v>0</v>
      </c>
    </row>
    <row r="772" spans="1:86" hidden="1" x14ac:dyDescent="0.25">
      <c r="A772" t="s">
        <v>887</v>
      </c>
      <c r="B772" t="s">
        <v>888</v>
      </c>
      <c r="C772" t="s">
        <v>83</v>
      </c>
      <c r="D772" t="s">
        <v>503</v>
      </c>
      <c r="E772" t="s">
        <v>889</v>
      </c>
      <c r="F772" t="s">
        <v>92</v>
      </c>
      <c r="G772">
        <v>68</v>
      </c>
      <c r="H772">
        <v>68</v>
      </c>
      <c r="I772" t="s">
        <v>80</v>
      </c>
      <c r="J772" t="s">
        <v>80</v>
      </c>
      <c r="K772">
        <v>75</v>
      </c>
      <c r="L772">
        <v>74</v>
      </c>
      <c r="M772" t="s">
        <v>80</v>
      </c>
      <c r="N772" t="s">
        <v>80</v>
      </c>
      <c r="O772">
        <v>103</v>
      </c>
      <c r="P772">
        <v>104</v>
      </c>
      <c r="Q772" t="s">
        <v>80</v>
      </c>
      <c r="R772" t="s">
        <v>80</v>
      </c>
      <c r="S772">
        <v>82</v>
      </c>
      <c r="T772">
        <v>82</v>
      </c>
      <c r="U772" t="s">
        <v>80</v>
      </c>
      <c r="V772" t="s">
        <v>80</v>
      </c>
      <c r="W772">
        <v>97</v>
      </c>
      <c r="X772">
        <v>97</v>
      </c>
      <c r="Y772" t="s">
        <v>80</v>
      </c>
      <c r="Z772" t="s">
        <v>80</v>
      </c>
      <c r="AA772">
        <v>94</v>
      </c>
      <c r="AB772">
        <v>94</v>
      </c>
      <c r="AC772" t="s">
        <v>80</v>
      </c>
      <c r="AD772" t="s">
        <v>80</v>
      </c>
      <c r="AE772">
        <v>102</v>
      </c>
      <c r="AF772">
        <v>101</v>
      </c>
      <c r="AG772" t="s">
        <v>80</v>
      </c>
      <c r="AH772" t="s">
        <v>80</v>
      </c>
      <c r="AI772">
        <v>93</v>
      </c>
      <c r="AJ772">
        <v>93</v>
      </c>
      <c r="AK772" t="s">
        <v>80</v>
      </c>
      <c r="AL772" t="s">
        <v>80</v>
      </c>
      <c r="AM772">
        <v>91</v>
      </c>
      <c r="AN772">
        <v>92</v>
      </c>
      <c r="AO772" t="s">
        <v>80</v>
      </c>
      <c r="AP772" t="s">
        <v>80</v>
      </c>
      <c r="AQ772">
        <v>70</v>
      </c>
      <c r="AR772">
        <v>70</v>
      </c>
      <c r="AS772" t="s">
        <v>80</v>
      </c>
      <c r="AT772" t="s">
        <v>80</v>
      </c>
      <c r="AU772">
        <v>74</v>
      </c>
      <c r="AV772">
        <v>74</v>
      </c>
      <c r="AW772" t="s">
        <v>80</v>
      </c>
      <c r="AX772" t="s">
        <v>80</v>
      </c>
      <c r="AY772">
        <v>86</v>
      </c>
      <c r="AZ772">
        <v>86</v>
      </c>
      <c r="BA772" t="s">
        <v>80</v>
      </c>
      <c r="BB772" t="s">
        <v>80</v>
      </c>
      <c r="BC772" s="20">
        <f t="shared" si="143"/>
        <v>1035</v>
      </c>
      <c r="BD772" s="20">
        <f t="shared" si="144"/>
        <v>1035</v>
      </c>
      <c r="BG772">
        <v>100</v>
      </c>
      <c r="BH772">
        <v>100</v>
      </c>
      <c r="BI772" t="s">
        <v>80</v>
      </c>
      <c r="BJ772" t="s">
        <v>80</v>
      </c>
      <c r="BK772">
        <v>105</v>
      </c>
      <c r="BL772">
        <v>104</v>
      </c>
      <c r="BM772" t="s">
        <v>80</v>
      </c>
      <c r="BN772" t="s">
        <v>80</v>
      </c>
      <c r="BO772">
        <v>106</v>
      </c>
      <c r="BP772">
        <v>107</v>
      </c>
      <c r="BQ772" t="s">
        <v>80</v>
      </c>
      <c r="BR772" t="s">
        <v>80</v>
      </c>
      <c r="BS772">
        <v>105</v>
      </c>
      <c r="BT772">
        <v>104</v>
      </c>
      <c r="BU772" t="s">
        <v>80</v>
      </c>
      <c r="BV772" t="s">
        <v>80</v>
      </c>
      <c r="BW772">
        <v>91</v>
      </c>
      <c r="BX772">
        <v>92</v>
      </c>
      <c r="BY772" t="s">
        <v>80</v>
      </c>
      <c r="BZ772" t="s">
        <v>80</v>
      </c>
      <c r="CA772" s="20">
        <f t="shared" si="145"/>
        <v>507</v>
      </c>
      <c r="CB772" s="20">
        <f t="shared" si="146"/>
        <v>507</v>
      </c>
      <c r="CE772">
        <f t="shared" si="147"/>
        <v>1542</v>
      </c>
      <c r="CF772">
        <f t="shared" si="148"/>
        <v>1542</v>
      </c>
      <c r="CG772">
        <f t="shared" si="149"/>
        <v>0</v>
      </c>
      <c r="CH772">
        <f t="shared" si="150"/>
        <v>0</v>
      </c>
    </row>
    <row r="773" spans="1:86" hidden="1" x14ac:dyDescent="0.25">
      <c r="A773" t="s">
        <v>887</v>
      </c>
      <c r="B773" t="s">
        <v>888</v>
      </c>
      <c r="C773" t="s">
        <v>83</v>
      </c>
      <c r="D773" t="s">
        <v>503</v>
      </c>
      <c r="E773" t="s">
        <v>889</v>
      </c>
      <c r="F773" t="s">
        <v>86</v>
      </c>
      <c r="G773">
        <v>10</v>
      </c>
      <c r="H773">
        <v>9</v>
      </c>
      <c r="I773" t="s">
        <v>80</v>
      </c>
      <c r="J773" t="s">
        <v>80</v>
      </c>
      <c r="K773">
        <v>17</v>
      </c>
      <c r="L773">
        <v>14</v>
      </c>
      <c r="M773" t="s">
        <v>80</v>
      </c>
      <c r="N773" t="s">
        <v>80</v>
      </c>
      <c r="O773">
        <v>19</v>
      </c>
      <c r="P773">
        <v>21</v>
      </c>
      <c r="Q773" t="s">
        <v>80</v>
      </c>
      <c r="R773">
        <v>1</v>
      </c>
      <c r="S773">
        <v>15</v>
      </c>
      <c r="T773">
        <v>15</v>
      </c>
      <c r="U773" t="s">
        <v>80</v>
      </c>
      <c r="V773" t="s">
        <v>80</v>
      </c>
      <c r="W773">
        <v>13</v>
      </c>
      <c r="X773">
        <v>14</v>
      </c>
      <c r="Y773" t="s">
        <v>80</v>
      </c>
      <c r="Z773">
        <v>1</v>
      </c>
      <c r="AA773">
        <v>19</v>
      </c>
      <c r="AB773">
        <v>20</v>
      </c>
      <c r="AC773" t="s">
        <v>80</v>
      </c>
      <c r="AD773" t="s">
        <v>80</v>
      </c>
      <c r="AE773">
        <v>18</v>
      </c>
      <c r="AF773">
        <v>15</v>
      </c>
      <c r="AG773" t="s">
        <v>80</v>
      </c>
      <c r="AH773" t="s">
        <v>80</v>
      </c>
      <c r="AI773">
        <v>18</v>
      </c>
      <c r="AJ773">
        <v>21</v>
      </c>
      <c r="AK773" t="s">
        <v>80</v>
      </c>
      <c r="AL773" t="s">
        <v>80</v>
      </c>
      <c r="AM773">
        <v>9</v>
      </c>
      <c r="AN773">
        <v>8</v>
      </c>
      <c r="AO773" t="s">
        <v>80</v>
      </c>
      <c r="AP773" t="s">
        <v>80</v>
      </c>
      <c r="AQ773">
        <v>27</v>
      </c>
      <c r="AR773">
        <v>24</v>
      </c>
      <c r="AS773" t="s">
        <v>80</v>
      </c>
      <c r="AT773" t="s">
        <v>80</v>
      </c>
      <c r="AU773">
        <v>13</v>
      </c>
      <c r="AV773">
        <v>12</v>
      </c>
      <c r="AW773" t="s">
        <v>80</v>
      </c>
      <c r="AX773" t="s">
        <v>80</v>
      </c>
      <c r="AY773">
        <v>25</v>
      </c>
      <c r="AZ773">
        <v>30</v>
      </c>
      <c r="BA773" t="s">
        <v>80</v>
      </c>
      <c r="BB773" t="s">
        <v>80</v>
      </c>
      <c r="BC773" s="20">
        <f t="shared" si="143"/>
        <v>203</v>
      </c>
      <c r="BD773" s="20">
        <f t="shared" si="144"/>
        <v>203</v>
      </c>
      <c r="BG773">
        <v>14</v>
      </c>
      <c r="BH773">
        <v>11</v>
      </c>
      <c r="BI773" t="s">
        <v>80</v>
      </c>
      <c r="BJ773" t="s">
        <v>80</v>
      </c>
      <c r="BK773">
        <v>28</v>
      </c>
      <c r="BL773">
        <v>22</v>
      </c>
      <c r="BM773" t="s">
        <v>80</v>
      </c>
      <c r="BN773" t="s">
        <v>80</v>
      </c>
      <c r="BO773">
        <v>24</v>
      </c>
      <c r="BP773">
        <v>32</v>
      </c>
      <c r="BQ773" t="s">
        <v>80</v>
      </c>
      <c r="BR773" t="s">
        <v>80</v>
      </c>
      <c r="BS773">
        <v>30</v>
      </c>
      <c r="BT773">
        <v>23</v>
      </c>
      <c r="BU773" t="s">
        <v>80</v>
      </c>
      <c r="BV773" t="s">
        <v>80</v>
      </c>
      <c r="BW773">
        <v>29</v>
      </c>
      <c r="BX773">
        <v>37</v>
      </c>
      <c r="BY773" t="s">
        <v>80</v>
      </c>
      <c r="BZ773" t="s">
        <v>80</v>
      </c>
      <c r="CA773" s="20">
        <f t="shared" si="145"/>
        <v>125</v>
      </c>
      <c r="CB773" s="20">
        <f t="shared" si="146"/>
        <v>125</v>
      </c>
      <c r="CE773">
        <f t="shared" si="147"/>
        <v>328</v>
      </c>
      <c r="CF773">
        <f t="shared" si="148"/>
        <v>328</v>
      </c>
      <c r="CG773">
        <f t="shared" si="149"/>
        <v>0</v>
      </c>
      <c r="CH773">
        <f t="shared" si="150"/>
        <v>0</v>
      </c>
    </row>
    <row r="774" spans="1:86" hidden="1" x14ac:dyDescent="0.25">
      <c r="A774" t="s">
        <v>1023</v>
      </c>
      <c r="B774" t="s">
        <v>1024</v>
      </c>
      <c r="C774" t="s">
        <v>89</v>
      </c>
      <c r="D774" t="s">
        <v>478</v>
      </c>
      <c r="E774" t="s">
        <v>1025</v>
      </c>
      <c r="F774" t="s">
        <v>92</v>
      </c>
      <c r="G774">
        <v>269</v>
      </c>
      <c r="H774">
        <v>269</v>
      </c>
      <c r="I774" t="s">
        <v>80</v>
      </c>
      <c r="J774" t="s">
        <v>80</v>
      </c>
      <c r="K774">
        <v>236</v>
      </c>
      <c r="L774">
        <v>236</v>
      </c>
      <c r="M774" t="s">
        <v>80</v>
      </c>
      <c r="N774" t="s">
        <v>80</v>
      </c>
      <c r="O774">
        <v>252</v>
      </c>
      <c r="P774">
        <v>252</v>
      </c>
      <c r="Q774" t="s">
        <v>80</v>
      </c>
      <c r="R774" t="s">
        <v>80</v>
      </c>
      <c r="S774">
        <v>298</v>
      </c>
      <c r="T774">
        <v>298</v>
      </c>
      <c r="U774" t="s">
        <v>80</v>
      </c>
      <c r="V774" t="s">
        <v>80</v>
      </c>
      <c r="W774">
        <v>334</v>
      </c>
      <c r="X774">
        <v>334</v>
      </c>
      <c r="Y774" t="s">
        <v>80</v>
      </c>
      <c r="Z774" t="s">
        <v>80</v>
      </c>
      <c r="AA774">
        <v>331</v>
      </c>
      <c r="AB774">
        <v>331</v>
      </c>
      <c r="AC774" t="s">
        <v>80</v>
      </c>
      <c r="AD774" t="s">
        <v>80</v>
      </c>
      <c r="AE774">
        <v>349</v>
      </c>
      <c r="AF774">
        <v>349</v>
      </c>
      <c r="AG774">
        <v>1</v>
      </c>
      <c r="AH774" t="s">
        <v>80</v>
      </c>
      <c r="AI774">
        <v>414</v>
      </c>
      <c r="AJ774">
        <v>414</v>
      </c>
      <c r="AK774" t="s">
        <v>80</v>
      </c>
      <c r="AL774" t="s">
        <v>80</v>
      </c>
      <c r="AM774">
        <v>498</v>
      </c>
      <c r="AN774">
        <v>497</v>
      </c>
      <c r="AO774" t="s">
        <v>80</v>
      </c>
      <c r="AP774">
        <v>1</v>
      </c>
      <c r="AQ774">
        <v>553</v>
      </c>
      <c r="AR774">
        <v>554</v>
      </c>
      <c r="AS774" t="s">
        <v>80</v>
      </c>
      <c r="AT774" t="s">
        <v>80</v>
      </c>
      <c r="AU774">
        <v>491</v>
      </c>
      <c r="AV774">
        <v>491</v>
      </c>
      <c r="AW774" t="s">
        <v>80</v>
      </c>
      <c r="AX774" t="s">
        <v>80</v>
      </c>
      <c r="AY774">
        <v>545</v>
      </c>
      <c r="AZ774">
        <v>545</v>
      </c>
      <c r="BA774">
        <v>2</v>
      </c>
      <c r="BB774" t="s">
        <v>80</v>
      </c>
      <c r="BC774" s="20">
        <f t="shared" si="143"/>
        <v>4570</v>
      </c>
      <c r="BD774" s="20">
        <f t="shared" si="144"/>
        <v>4570</v>
      </c>
      <c r="BG774">
        <v>515</v>
      </c>
      <c r="BH774">
        <v>514</v>
      </c>
      <c r="BI774">
        <v>1</v>
      </c>
      <c r="BJ774" t="s">
        <v>80</v>
      </c>
      <c r="BK774">
        <v>412</v>
      </c>
      <c r="BL774">
        <v>413</v>
      </c>
      <c r="BM774" t="s">
        <v>80</v>
      </c>
      <c r="BN774" t="s">
        <v>80</v>
      </c>
      <c r="BO774">
        <v>506</v>
      </c>
      <c r="BP774">
        <v>506</v>
      </c>
      <c r="BQ774">
        <v>1</v>
      </c>
      <c r="BR774" t="s">
        <v>80</v>
      </c>
      <c r="BS774">
        <v>508</v>
      </c>
      <c r="BT774">
        <v>508</v>
      </c>
      <c r="BU774" t="s">
        <v>80</v>
      </c>
      <c r="BV774" t="s">
        <v>80</v>
      </c>
      <c r="BW774">
        <v>453</v>
      </c>
      <c r="BX774">
        <v>453</v>
      </c>
      <c r="BY774" t="s">
        <v>80</v>
      </c>
      <c r="BZ774" t="s">
        <v>80</v>
      </c>
      <c r="CA774" s="20">
        <f t="shared" si="145"/>
        <v>2394</v>
      </c>
      <c r="CB774" s="20">
        <f t="shared" si="146"/>
        <v>2394</v>
      </c>
      <c r="CE774">
        <f t="shared" si="147"/>
        <v>6964</v>
      </c>
      <c r="CF774">
        <f t="shared" si="148"/>
        <v>6964</v>
      </c>
      <c r="CG774">
        <f t="shared" si="149"/>
        <v>0</v>
      </c>
      <c r="CH774">
        <f t="shared" si="150"/>
        <v>0</v>
      </c>
    </row>
    <row r="775" spans="1:86" hidden="1" x14ac:dyDescent="0.25">
      <c r="A775" t="s">
        <v>890</v>
      </c>
      <c r="B775" t="s">
        <v>891</v>
      </c>
      <c r="C775" t="s">
        <v>76</v>
      </c>
      <c r="D775" t="s">
        <v>301</v>
      </c>
      <c r="E775" t="s">
        <v>892</v>
      </c>
      <c r="F775" t="s">
        <v>120</v>
      </c>
      <c r="G775">
        <v>63</v>
      </c>
      <c r="H775">
        <v>63</v>
      </c>
      <c r="I775" t="s">
        <v>80</v>
      </c>
      <c r="J775" t="s">
        <v>80</v>
      </c>
      <c r="K775">
        <v>67</v>
      </c>
      <c r="L775">
        <v>62</v>
      </c>
      <c r="M775" t="s">
        <v>80</v>
      </c>
      <c r="N775" t="s">
        <v>80</v>
      </c>
      <c r="O775">
        <v>57</v>
      </c>
      <c r="P775">
        <v>61</v>
      </c>
      <c r="Q775" t="s">
        <v>80</v>
      </c>
      <c r="R775" t="s">
        <v>80</v>
      </c>
      <c r="S775">
        <v>46</v>
      </c>
      <c r="T775">
        <v>47</v>
      </c>
      <c r="U775" t="s">
        <v>80</v>
      </c>
      <c r="V775" t="s">
        <v>80</v>
      </c>
      <c r="W775">
        <v>63</v>
      </c>
      <c r="X775">
        <v>61</v>
      </c>
      <c r="Y775" t="s">
        <v>80</v>
      </c>
      <c r="Z775" t="s">
        <v>80</v>
      </c>
      <c r="AA775">
        <v>59</v>
      </c>
      <c r="AB775">
        <v>62</v>
      </c>
      <c r="AC775" t="s">
        <v>80</v>
      </c>
      <c r="AD775" t="s">
        <v>80</v>
      </c>
      <c r="AE775">
        <v>76</v>
      </c>
      <c r="AF775">
        <v>73</v>
      </c>
      <c r="AG775" t="s">
        <v>80</v>
      </c>
      <c r="AH775" t="s">
        <v>80</v>
      </c>
      <c r="AI775">
        <v>72</v>
      </c>
      <c r="AJ775">
        <v>74</v>
      </c>
      <c r="AK775" t="s">
        <v>80</v>
      </c>
      <c r="AL775" t="s">
        <v>80</v>
      </c>
      <c r="AM775">
        <v>53</v>
      </c>
      <c r="AN775">
        <v>54</v>
      </c>
      <c r="AO775" t="s">
        <v>80</v>
      </c>
      <c r="AP775" t="s">
        <v>80</v>
      </c>
      <c r="AQ775">
        <v>69</v>
      </c>
      <c r="AR775">
        <v>64</v>
      </c>
      <c r="AS775" t="s">
        <v>80</v>
      </c>
      <c r="AT775" t="s">
        <v>80</v>
      </c>
      <c r="AU775">
        <v>59</v>
      </c>
      <c r="AV775">
        <v>63</v>
      </c>
      <c r="AW775" t="s">
        <v>80</v>
      </c>
      <c r="AX775" t="s">
        <v>80</v>
      </c>
      <c r="AY775">
        <v>64</v>
      </c>
      <c r="AZ775">
        <v>66</v>
      </c>
      <c r="BA775" t="s">
        <v>80</v>
      </c>
      <c r="BB775" t="s">
        <v>80</v>
      </c>
      <c r="BC775" s="20">
        <f t="shared" si="143"/>
        <v>748</v>
      </c>
      <c r="BD775" s="20">
        <f t="shared" si="144"/>
        <v>750</v>
      </c>
      <c r="BG775">
        <v>51</v>
      </c>
      <c r="BH775">
        <v>45</v>
      </c>
      <c r="BI775" t="s">
        <v>80</v>
      </c>
      <c r="BJ775" t="s">
        <v>80</v>
      </c>
      <c r="BK775">
        <v>50</v>
      </c>
      <c r="BL775">
        <v>53</v>
      </c>
      <c r="BM775" t="s">
        <v>80</v>
      </c>
      <c r="BN775" t="s">
        <v>80</v>
      </c>
      <c r="BO775">
        <v>51</v>
      </c>
      <c r="BP775">
        <v>51</v>
      </c>
      <c r="BQ775" t="s">
        <v>80</v>
      </c>
      <c r="BR775" t="s">
        <v>80</v>
      </c>
      <c r="BS775">
        <v>53</v>
      </c>
      <c r="BT775">
        <v>55</v>
      </c>
      <c r="BU775" t="s">
        <v>80</v>
      </c>
      <c r="BV775" t="s">
        <v>80</v>
      </c>
      <c r="BW775">
        <v>62</v>
      </c>
      <c r="BX775">
        <v>64</v>
      </c>
      <c r="BY775" t="s">
        <v>80</v>
      </c>
      <c r="BZ775" t="s">
        <v>80</v>
      </c>
      <c r="CA775" s="20">
        <f t="shared" si="145"/>
        <v>267</v>
      </c>
      <c r="CB775" s="20">
        <f t="shared" si="146"/>
        <v>268</v>
      </c>
      <c r="CE775">
        <f t="shared" si="147"/>
        <v>1015</v>
      </c>
      <c r="CF775">
        <f t="shared" si="148"/>
        <v>1018</v>
      </c>
      <c r="CG775">
        <f t="shared" si="149"/>
        <v>0</v>
      </c>
      <c r="CH775">
        <f t="shared" si="150"/>
        <v>0</v>
      </c>
    </row>
    <row r="776" spans="1:86" hidden="1" x14ac:dyDescent="0.25">
      <c r="A776" t="s">
        <v>919</v>
      </c>
      <c r="B776" t="s">
        <v>541</v>
      </c>
      <c r="C776" t="s">
        <v>76</v>
      </c>
      <c r="D776" t="s">
        <v>352</v>
      </c>
      <c r="E776" t="s">
        <v>921</v>
      </c>
      <c r="F776" t="s">
        <v>86</v>
      </c>
      <c r="G776">
        <v>5</v>
      </c>
      <c r="H776">
        <v>4</v>
      </c>
      <c r="I776" t="s">
        <v>80</v>
      </c>
      <c r="J776" t="s">
        <v>80</v>
      </c>
      <c r="K776">
        <v>8</v>
      </c>
      <c r="L776">
        <v>9</v>
      </c>
      <c r="M776" t="s">
        <v>80</v>
      </c>
      <c r="N776" t="s">
        <v>80</v>
      </c>
      <c r="O776">
        <v>7</v>
      </c>
      <c r="P776">
        <v>6</v>
      </c>
      <c r="Q776" t="s">
        <v>80</v>
      </c>
      <c r="R776" t="s">
        <v>80</v>
      </c>
      <c r="S776">
        <v>12</v>
      </c>
      <c r="T776">
        <v>11</v>
      </c>
      <c r="U776" t="s">
        <v>80</v>
      </c>
      <c r="V776" t="s">
        <v>80</v>
      </c>
      <c r="W776">
        <v>5</v>
      </c>
      <c r="X776">
        <v>7</v>
      </c>
      <c r="Y776" t="s">
        <v>80</v>
      </c>
      <c r="Z776" t="s">
        <v>80</v>
      </c>
      <c r="AA776">
        <v>6</v>
      </c>
      <c r="AB776">
        <v>6</v>
      </c>
      <c r="AC776" t="s">
        <v>80</v>
      </c>
      <c r="AD776" t="s">
        <v>80</v>
      </c>
      <c r="AE776">
        <v>6</v>
      </c>
      <c r="AF776">
        <v>6</v>
      </c>
      <c r="AG776" t="s">
        <v>80</v>
      </c>
      <c r="AH776" t="s">
        <v>80</v>
      </c>
      <c r="AI776">
        <v>3</v>
      </c>
      <c r="AJ776">
        <v>3</v>
      </c>
      <c r="AK776" t="s">
        <v>80</v>
      </c>
      <c r="AL776" t="s">
        <v>80</v>
      </c>
      <c r="AM776">
        <v>3</v>
      </c>
      <c r="AN776">
        <v>3</v>
      </c>
      <c r="AO776" t="s">
        <v>80</v>
      </c>
      <c r="AP776" t="s">
        <v>80</v>
      </c>
      <c r="AQ776">
        <v>4</v>
      </c>
      <c r="AR776">
        <v>4</v>
      </c>
      <c r="AS776" t="s">
        <v>80</v>
      </c>
      <c r="AT776" t="s">
        <v>80</v>
      </c>
      <c r="AU776" t="s">
        <v>80</v>
      </c>
      <c r="AV776" t="s">
        <v>80</v>
      </c>
      <c r="AW776" t="s">
        <v>80</v>
      </c>
      <c r="AX776" t="s">
        <v>80</v>
      </c>
      <c r="AY776" t="s">
        <v>80</v>
      </c>
      <c r="AZ776" t="s">
        <v>80</v>
      </c>
      <c r="BA776" t="s">
        <v>80</v>
      </c>
      <c r="BB776" t="s">
        <v>80</v>
      </c>
      <c r="BG776" t="s">
        <v>80</v>
      </c>
      <c r="BH776" t="s">
        <v>80</v>
      </c>
      <c r="BI776" t="s">
        <v>80</v>
      </c>
      <c r="BJ776" t="s">
        <v>80</v>
      </c>
      <c r="BK776" t="s">
        <v>80</v>
      </c>
      <c r="BL776" t="s">
        <v>80</v>
      </c>
      <c r="BM776" t="s">
        <v>80</v>
      </c>
      <c r="BN776" t="s">
        <v>80</v>
      </c>
      <c r="BO776" t="s">
        <v>80</v>
      </c>
      <c r="BP776" t="s">
        <v>80</v>
      </c>
      <c r="BQ776" t="s">
        <v>80</v>
      </c>
      <c r="BR776" t="s">
        <v>80</v>
      </c>
      <c r="BS776" t="s">
        <v>80</v>
      </c>
      <c r="BT776" t="s">
        <v>80</v>
      </c>
      <c r="BU776" t="s">
        <v>80</v>
      </c>
      <c r="BV776" t="s">
        <v>80</v>
      </c>
      <c r="BW776" t="s">
        <v>80</v>
      </c>
      <c r="BX776" t="s">
        <v>80</v>
      </c>
      <c r="BY776" t="s">
        <v>80</v>
      </c>
      <c r="BZ776" t="s">
        <v>80</v>
      </c>
      <c r="CE776">
        <f t="shared" si="147"/>
        <v>0</v>
      </c>
      <c r="CF776">
        <f t="shared" si="148"/>
        <v>0</v>
      </c>
      <c r="CG776">
        <f t="shared" si="149"/>
        <v>0</v>
      </c>
      <c r="CH776">
        <f t="shared" si="150"/>
        <v>0</v>
      </c>
    </row>
    <row r="777" spans="1:86" hidden="1" x14ac:dyDescent="0.25">
      <c r="A777" t="s">
        <v>922</v>
      </c>
      <c r="B777" t="s">
        <v>544</v>
      </c>
      <c r="C777" t="s">
        <v>181</v>
      </c>
      <c r="D777" t="s">
        <v>217</v>
      </c>
      <c r="E777" t="s">
        <v>1026</v>
      </c>
      <c r="F777" t="s">
        <v>109</v>
      </c>
      <c r="G777">
        <v>66</v>
      </c>
      <c r="H777">
        <v>58</v>
      </c>
      <c r="I777">
        <v>10</v>
      </c>
      <c r="J777">
        <v>1</v>
      </c>
      <c r="K777">
        <v>67</v>
      </c>
      <c r="L777">
        <v>63</v>
      </c>
      <c r="M777">
        <v>5</v>
      </c>
      <c r="N777" t="s">
        <v>80</v>
      </c>
      <c r="O777">
        <v>71</v>
      </c>
      <c r="P777">
        <v>76</v>
      </c>
      <c r="Q777">
        <v>7</v>
      </c>
      <c r="R777" t="s">
        <v>80</v>
      </c>
      <c r="S777">
        <v>73</v>
      </c>
      <c r="T777">
        <v>71</v>
      </c>
      <c r="U777">
        <v>10</v>
      </c>
      <c r="V777" t="s">
        <v>80</v>
      </c>
      <c r="W777">
        <v>70</v>
      </c>
      <c r="X777">
        <v>63</v>
      </c>
      <c r="Y777">
        <v>13</v>
      </c>
      <c r="Z777" t="s">
        <v>80</v>
      </c>
      <c r="AA777">
        <v>57</v>
      </c>
      <c r="AB777">
        <v>65</v>
      </c>
      <c r="AC777">
        <v>10</v>
      </c>
      <c r="AD777">
        <v>1</v>
      </c>
      <c r="AE777">
        <v>46</v>
      </c>
      <c r="AF777">
        <v>47</v>
      </c>
      <c r="AG777">
        <v>6</v>
      </c>
      <c r="AH777" t="s">
        <v>80</v>
      </c>
      <c r="AI777">
        <v>48</v>
      </c>
      <c r="AJ777">
        <v>50</v>
      </c>
      <c r="AK777">
        <v>11</v>
      </c>
      <c r="AL777" t="s">
        <v>80</v>
      </c>
      <c r="AM777">
        <v>43</v>
      </c>
      <c r="AN777">
        <v>47</v>
      </c>
      <c r="AO777">
        <v>6</v>
      </c>
      <c r="AP777">
        <v>1</v>
      </c>
      <c r="AQ777">
        <v>54</v>
      </c>
      <c r="AR777">
        <v>49</v>
      </c>
      <c r="AS777">
        <v>8</v>
      </c>
      <c r="AT777" t="s">
        <v>80</v>
      </c>
      <c r="AU777">
        <v>68</v>
      </c>
      <c r="AV777">
        <v>68</v>
      </c>
      <c r="AW777">
        <v>10</v>
      </c>
      <c r="AX777">
        <v>1</v>
      </c>
      <c r="AY777" t="s">
        <v>80</v>
      </c>
      <c r="AZ777">
        <v>6</v>
      </c>
      <c r="BA777">
        <v>2</v>
      </c>
      <c r="BB777" t="s">
        <v>80</v>
      </c>
      <c r="BD777" s="20">
        <f t="shared" si="144"/>
        <v>663</v>
      </c>
      <c r="BE777" s="20">
        <f t="shared" ref="BE777:BE815" si="151">I777+M777+Q777+U777+Y777+AC777+AG777+AK777+AO777+AS777+AW777+BA777</f>
        <v>98</v>
      </c>
      <c r="BG777" t="s">
        <v>80</v>
      </c>
      <c r="BH777" t="s">
        <v>80</v>
      </c>
      <c r="BI777" t="s">
        <v>80</v>
      </c>
      <c r="BJ777" t="s">
        <v>80</v>
      </c>
      <c r="BK777" t="s">
        <v>80</v>
      </c>
      <c r="BL777" t="s">
        <v>80</v>
      </c>
      <c r="BM777" t="s">
        <v>80</v>
      </c>
      <c r="BN777" t="s">
        <v>80</v>
      </c>
      <c r="BO777" t="s">
        <v>80</v>
      </c>
      <c r="BP777" t="s">
        <v>80</v>
      </c>
      <c r="BQ777" t="s">
        <v>80</v>
      </c>
      <c r="BR777" t="s">
        <v>80</v>
      </c>
      <c r="BS777" t="s">
        <v>80</v>
      </c>
      <c r="BT777" t="s">
        <v>80</v>
      </c>
      <c r="BU777" t="s">
        <v>80</v>
      </c>
      <c r="BV777" t="s">
        <v>80</v>
      </c>
      <c r="BW777" t="s">
        <v>80</v>
      </c>
      <c r="BX777" t="s">
        <v>80</v>
      </c>
      <c r="BY777" t="s">
        <v>80</v>
      </c>
      <c r="BZ777" t="s">
        <v>80</v>
      </c>
      <c r="CE777">
        <f t="shared" si="147"/>
        <v>0</v>
      </c>
      <c r="CF777">
        <f t="shared" si="148"/>
        <v>663</v>
      </c>
      <c r="CG777">
        <f t="shared" si="149"/>
        <v>98</v>
      </c>
      <c r="CH777">
        <f t="shared" si="150"/>
        <v>0</v>
      </c>
    </row>
    <row r="778" spans="1:86" hidden="1" x14ac:dyDescent="0.25">
      <c r="A778" t="s">
        <v>1027</v>
      </c>
      <c r="B778" t="s">
        <v>1028</v>
      </c>
      <c r="C778" t="s">
        <v>83</v>
      </c>
      <c r="D778" t="s">
        <v>147</v>
      </c>
      <c r="E778" t="s">
        <v>1029</v>
      </c>
      <c r="F778" t="s">
        <v>109</v>
      </c>
      <c r="G778" t="s">
        <v>80</v>
      </c>
      <c r="H778">
        <v>9</v>
      </c>
      <c r="I778" t="s">
        <v>80</v>
      </c>
      <c r="J778" t="s">
        <v>80</v>
      </c>
      <c r="K778" t="s">
        <v>80</v>
      </c>
      <c r="L778" t="s">
        <v>80</v>
      </c>
      <c r="M778" t="s">
        <v>80</v>
      </c>
      <c r="N778" t="s">
        <v>80</v>
      </c>
      <c r="O778" t="s">
        <v>80</v>
      </c>
      <c r="P778" t="s">
        <v>80</v>
      </c>
      <c r="Q778" t="s">
        <v>80</v>
      </c>
      <c r="R778" t="s">
        <v>80</v>
      </c>
      <c r="S778" t="s">
        <v>80</v>
      </c>
      <c r="T778" t="s">
        <v>80</v>
      </c>
      <c r="U778" t="s">
        <v>80</v>
      </c>
      <c r="V778" t="s">
        <v>80</v>
      </c>
      <c r="W778" t="s">
        <v>80</v>
      </c>
      <c r="X778" t="s">
        <v>80</v>
      </c>
      <c r="Y778" t="s">
        <v>80</v>
      </c>
      <c r="Z778" t="s">
        <v>80</v>
      </c>
      <c r="AA778" t="s">
        <v>80</v>
      </c>
      <c r="AB778" t="s">
        <v>80</v>
      </c>
      <c r="AC778" t="s">
        <v>80</v>
      </c>
      <c r="AD778" t="s">
        <v>80</v>
      </c>
      <c r="AE778" t="s">
        <v>80</v>
      </c>
      <c r="AF778" t="s">
        <v>80</v>
      </c>
      <c r="AG778" t="s">
        <v>80</v>
      </c>
      <c r="AH778" t="s">
        <v>80</v>
      </c>
      <c r="AI778" t="s">
        <v>80</v>
      </c>
      <c r="AJ778" t="s">
        <v>80</v>
      </c>
      <c r="AK778" t="s">
        <v>80</v>
      </c>
      <c r="AL778" t="s">
        <v>80</v>
      </c>
      <c r="AM778" t="s">
        <v>80</v>
      </c>
      <c r="AN778" t="s">
        <v>80</v>
      </c>
      <c r="AO778" t="s">
        <v>80</v>
      </c>
      <c r="AP778" t="s">
        <v>80</v>
      </c>
      <c r="AQ778" t="s">
        <v>80</v>
      </c>
      <c r="AR778" t="s">
        <v>80</v>
      </c>
      <c r="AS778" t="s">
        <v>80</v>
      </c>
      <c r="AT778" t="s">
        <v>80</v>
      </c>
      <c r="AU778" t="s">
        <v>80</v>
      </c>
      <c r="AV778" t="s">
        <v>80</v>
      </c>
      <c r="AW778" t="s">
        <v>80</v>
      </c>
      <c r="AX778" t="s">
        <v>80</v>
      </c>
      <c r="AY778" t="s">
        <v>80</v>
      </c>
      <c r="AZ778" t="s">
        <v>80</v>
      </c>
      <c r="BA778" t="s">
        <v>80</v>
      </c>
      <c r="BB778" t="s">
        <v>80</v>
      </c>
      <c r="BG778" t="s">
        <v>80</v>
      </c>
      <c r="BH778" t="s">
        <v>80</v>
      </c>
      <c r="BI778" t="s">
        <v>80</v>
      </c>
      <c r="BJ778" t="s">
        <v>80</v>
      </c>
      <c r="BK778" t="s">
        <v>80</v>
      </c>
      <c r="BL778" t="s">
        <v>80</v>
      </c>
      <c r="BM778" t="s">
        <v>80</v>
      </c>
      <c r="BN778" t="s">
        <v>80</v>
      </c>
      <c r="BO778" t="s">
        <v>80</v>
      </c>
      <c r="BP778" t="s">
        <v>80</v>
      </c>
      <c r="BQ778" t="s">
        <v>80</v>
      </c>
      <c r="BR778" t="s">
        <v>80</v>
      </c>
      <c r="BS778" t="s">
        <v>80</v>
      </c>
      <c r="BT778" t="s">
        <v>80</v>
      </c>
      <c r="BU778" t="s">
        <v>80</v>
      </c>
      <c r="BV778" t="s">
        <v>80</v>
      </c>
      <c r="BW778" t="s">
        <v>80</v>
      </c>
      <c r="BX778" t="s">
        <v>80</v>
      </c>
      <c r="BY778" t="s">
        <v>80</v>
      </c>
      <c r="BZ778" t="s">
        <v>80</v>
      </c>
      <c r="CE778">
        <f t="shared" si="147"/>
        <v>0</v>
      </c>
      <c r="CF778">
        <f t="shared" si="148"/>
        <v>0</v>
      </c>
      <c r="CG778">
        <f t="shared" si="149"/>
        <v>0</v>
      </c>
      <c r="CH778">
        <f t="shared" si="150"/>
        <v>0</v>
      </c>
    </row>
    <row r="779" spans="1:86" hidden="1" x14ac:dyDescent="0.25">
      <c r="A779" t="s">
        <v>856</v>
      </c>
      <c r="B779" t="s">
        <v>857</v>
      </c>
      <c r="C779" t="s">
        <v>83</v>
      </c>
      <c r="D779" t="s">
        <v>147</v>
      </c>
      <c r="E779" t="s">
        <v>737</v>
      </c>
      <c r="F779" t="s">
        <v>92</v>
      </c>
      <c r="G779">
        <v>185</v>
      </c>
      <c r="H779">
        <v>185</v>
      </c>
      <c r="I779" t="s">
        <v>80</v>
      </c>
      <c r="J779" t="s">
        <v>80</v>
      </c>
      <c r="K779">
        <v>189</v>
      </c>
      <c r="L779">
        <v>189</v>
      </c>
      <c r="M779" t="s">
        <v>80</v>
      </c>
      <c r="N779" t="s">
        <v>80</v>
      </c>
      <c r="O779">
        <v>219</v>
      </c>
      <c r="P779">
        <v>219</v>
      </c>
      <c r="Q779" t="s">
        <v>80</v>
      </c>
      <c r="R779" t="s">
        <v>80</v>
      </c>
      <c r="S779">
        <v>222</v>
      </c>
      <c r="T779">
        <v>221</v>
      </c>
      <c r="U779" t="s">
        <v>80</v>
      </c>
      <c r="V779" t="s">
        <v>80</v>
      </c>
      <c r="W779">
        <v>256</v>
      </c>
      <c r="X779">
        <v>254</v>
      </c>
      <c r="Y779" t="s">
        <v>80</v>
      </c>
      <c r="Z779" t="s">
        <v>80</v>
      </c>
      <c r="AA779">
        <v>240</v>
      </c>
      <c r="AB779">
        <v>242</v>
      </c>
      <c r="AC779" t="s">
        <v>80</v>
      </c>
      <c r="AD779" t="s">
        <v>80</v>
      </c>
      <c r="AE779">
        <v>254</v>
      </c>
      <c r="AF779">
        <v>255</v>
      </c>
      <c r="AG779" t="s">
        <v>80</v>
      </c>
      <c r="AH779" t="s">
        <v>80</v>
      </c>
      <c r="AI779">
        <v>257</v>
      </c>
      <c r="AJ779">
        <v>257</v>
      </c>
      <c r="AK779" t="s">
        <v>80</v>
      </c>
      <c r="AL779" t="s">
        <v>80</v>
      </c>
      <c r="AM779">
        <v>251</v>
      </c>
      <c r="AN779">
        <v>250</v>
      </c>
      <c r="AO779" t="s">
        <v>80</v>
      </c>
      <c r="AP779" t="s">
        <v>80</v>
      </c>
      <c r="AQ779">
        <v>249</v>
      </c>
      <c r="AR779">
        <v>250</v>
      </c>
      <c r="AS779" t="s">
        <v>80</v>
      </c>
      <c r="AT779" t="s">
        <v>80</v>
      </c>
      <c r="AU779">
        <v>212</v>
      </c>
      <c r="AV779">
        <v>212</v>
      </c>
      <c r="AW779" t="s">
        <v>80</v>
      </c>
      <c r="AX779" t="s">
        <v>80</v>
      </c>
      <c r="AY779">
        <v>281</v>
      </c>
      <c r="AZ779">
        <v>281</v>
      </c>
      <c r="BA779" t="s">
        <v>80</v>
      </c>
      <c r="BB779" t="s">
        <v>80</v>
      </c>
      <c r="BC779" s="20">
        <f t="shared" si="143"/>
        <v>2815</v>
      </c>
      <c r="BD779" s="20">
        <f t="shared" si="144"/>
        <v>2815</v>
      </c>
      <c r="BG779">
        <v>287</v>
      </c>
      <c r="BH779">
        <v>287</v>
      </c>
      <c r="BI779" t="s">
        <v>80</v>
      </c>
      <c r="BJ779" t="s">
        <v>80</v>
      </c>
      <c r="BK779">
        <v>306</v>
      </c>
      <c r="BL779">
        <v>306</v>
      </c>
      <c r="BM779" t="s">
        <v>80</v>
      </c>
      <c r="BN779" t="s">
        <v>80</v>
      </c>
      <c r="BO779">
        <v>282</v>
      </c>
      <c r="BP779">
        <v>282</v>
      </c>
      <c r="BQ779" t="s">
        <v>80</v>
      </c>
      <c r="BR779" t="s">
        <v>80</v>
      </c>
      <c r="BS779">
        <v>235</v>
      </c>
      <c r="BT779">
        <v>233</v>
      </c>
      <c r="BU779" t="s">
        <v>80</v>
      </c>
      <c r="BV779" t="s">
        <v>80</v>
      </c>
      <c r="BW779">
        <v>294</v>
      </c>
      <c r="BX779">
        <v>296</v>
      </c>
      <c r="BY779" t="s">
        <v>80</v>
      </c>
      <c r="BZ779" t="s">
        <v>80</v>
      </c>
      <c r="CA779" s="20">
        <f t="shared" si="145"/>
        <v>1404</v>
      </c>
      <c r="CB779" s="20">
        <f t="shared" si="146"/>
        <v>1404</v>
      </c>
      <c r="CE779">
        <f t="shared" si="147"/>
        <v>4219</v>
      </c>
      <c r="CF779">
        <f t="shared" si="148"/>
        <v>4219</v>
      </c>
      <c r="CG779">
        <f t="shared" si="149"/>
        <v>0</v>
      </c>
      <c r="CH779">
        <f t="shared" si="150"/>
        <v>0</v>
      </c>
    </row>
    <row r="780" spans="1:86" hidden="1" x14ac:dyDescent="0.25">
      <c r="A780" t="s">
        <v>856</v>
      </c>
      <c r="B780" t="s">
        <v>857</v>
      </c>
      <c r="C780" t="s">
        <v>83</v>
      </c>
      <c r="D780" t="s">
        <v>147</v>
      </c>
      <c r="E780" t="s">
        <v>737</v>
      </c>
      <c r="F780" t="s">
        <v>86</v>
      </c>
      <c r="G780">
        <v>18</v>
      </c>
      <c r="H780">
        <v>12</v>
      </c>
      <c r="I780" t="s">
        <v>80</v>
      </c>
      <c r="J780" t="s">
        <v>80</v>
      </c>
      <c r="K780">
        <v>30</v>
      </c>
      <c r="L780">
        <v>31</v>
      </c>
      <c r="M780" t="s">
        <v>80</v>
      </c>
      <c r="N780" t="s">
        <v>80</v>
      </c>
      <c r="O780">
        <v>20</v>
      </c>
      <c r="P780">
        <v>23</v>
      </c>
      <c r="Q780" t="s">
        <v>80</v>
      </c>
      <c r="R780" t="s">
        <v>80</v>
      </c>
      <c r="S780">
        <v>24</v>
      </c>
      <c r="T780">
        <v>18</v>
      </c>
      <c r="U780" t="s">
        <v>80</v>
      </c>
      <c r="V780" t="s">
        <v>80</v>
      </c>
      <c r="W780">
        <v>26</v>
      </c>
      <c r="X780">
        <v>30</v>
      </c>
      <c r="Y780" t="s">
        <v>80</v>
      </c>
      <c r="Z780" t="s">
        <v>80</v>
      </c>
      <c r="AA780">
        <v>33</v>
      </c>
      <c r="AB780">
        <v>32</v>
      </c>
      <c r="AC780" t="s">
        <v>80</v>
      </c>
      <c r="AD780" t="s">
        <v>80</v>
      </c>
      <c r="AE780">
        <v>25</v>
      </c>
      <c r="AF780">
        <v>27</v>
      </c>
      <c r="AG780" t="s">
        <v>80</v>
      </c>
      <c r="AH780" t="s">
        <v>80</v>
      </c>
      <c r="AI780">
        <v>29</v>
      </c>
      <c r="AJ780">
        <v>27</v>
      </c>
      <c r="AK780" t="s">
        <v>80</v>
      </c>
      <c r="AL780" t="s">
        <v>80</v>
      </c>
      <c r="AM780">
        <v>19</v>
      </c>
      <c r="AN780">
        <v>23</v>
      </c>
      <c r="AO780" t="s">
        <v>80</v>
      </c>
      <c r="AP780" t="s">
        <v>80</v>
      </c>
      <c r="AQ780">
        <v>28</v>
      </c>
      <c r="AR780">
        <v>26</v>
      </c>
      <c r="AS780" t="s">
        <v>80</v>
      </c>
      <c r="AT780" t="s">
        <v>80</v>
      </c>
      <c r="AU780">
        <v>24</v>
      </c>
      <c r="AV780">
        <v>25</v>
      </c>
      <c r="AW780" t="s">
        <v>80</v>
      </c>
      <c r="AX780">
        <v>1</v>
      </c>
      <c r="AY780">
        <v>24</v>
      </c>
      <c r="AZ780">
        <v>26</v>
      </c>
      <c r="BA780" t="s">
        <v>80</v>
      </c>
      <c r="BB780" t="s">
        <v>80</v>
      </c>
      <c r="BC780" s="20">
        <f t="shared" si="143"/>
        <v>300</v>
      </c>
      <c r="BD780" s="20">
        <f t="shared" si="144"/>
        <v>300</v>
      </c>
      <c r="BG780">
        <v>26</v>
      </c>
      <c r="BH780">
        <v>17</v>
      </c>
      <c r="BI780" t="s">
        <v>80</v>
      </c>
      <c r="BJ780" t="s">
        <v>80</v>
      </c>
      <c r="BK780">
        <v>14</v>
      </c>
      <c r="BL780">
        <v>17</v>
      </c>
      <c r="BM780" t="s">
        <v>80</v>
      </c>
      <c r="BN780" t="s">
        <v>80</v>
      </c>
      <c r="BO780">
        <v>37</v>
      </c>
      <c r="BP780">
        <v>40</v>
      </c>
      <c r="BQ780" t="s">
        <v>80</v>
      </c>
      <c r="BR780" t="s">
        <v>80</v>
      </c>
      <c r="BS780">
        <v>29</v>
      </c>
      <c r="BT780">
        <v>28</v>
      </c>
      <c r="BU780" t="s">
        <v>80</v>
      </c>
      <c r="BV780" t="s">
        <v>80</v>
      </c>
      <c r="BW780">
        <v>24</v>
      </c>
      <c r="BX780">
        <v>28</v>
      </c>
      <c r="BY780" t="s">
        <v>80</v>
      </c>
      <c r="BZ780" t="s">
        <v>80</v>
      </c>
      <c r="CA780" s="20">
        <f t="shared" si="145"/>
        <v>130</v>
      </c>
      <c r="CB780" s="20">
        <f t="shared" si="146"/>
        <v>130</v>
      </c>
      <c r="CE780">
        <f t="shared" si="147"/>
        <v>430</v>
      </c>
      <c r="CF780">
        <f t="shared" si="148"/>
        <v>430</v>
      </c>
      <c r="CG780">
        <f t="shared" si="149"/>
        <v>0</v>
      </c>
      <c r="CH780">
        <f t="shared" si="150"/>
        <v>0</v>
      </c>
    </row>
    <row r="781" spans="1:86" hidden="1" x14ac:dyDescent="0.25">
      <c r="A781" t="s">
        <v>1030</v>
      </c>
      <c r="B781" t="s">
        <v>1031</v>
      </c>
      <c r="C781" t="s">
        <v>83</v>
      </c>
      <c r="D781" t="s">
        <v>140</v>
      </c>
      <c r="E781" t="s">
        <v>1032</v>
      </c>
      <c r="F781" t="s">
        <v>86</v>
      </c>
      <c r="G781">
        <v>22</v>
      </c>
      <c r="H781">
        <v>14</v>
      </c>
      <c r="I781" t="s">
        <v>80</v>
      </c>
      <c r="J781" t="s">
        <v>80</v>
      </c>
      <c r="K781">
        <v>38</v>
      </c>
      <c r="L781">
        <v>41</v>
      </c>
      <c r="M781" t="s">
        <v>80</v>
      </c>
      <c r="N781" t="s">
        <v>80</v>
      </c>
      <c r="O781">
        <v>53</v>
      </c>
      <c r="P781">
        <v>54</v>
      </c>
      <c r="Q781" t="s">
        <v>80</v>
      </c>
      <c r="R781" t="s">
        <v>80</v>
      </c>
      <c r="S781">
        <v>33</v>
      </c>
      <c r="T781">
        <v>33</v>
      </c>
      <c r="U781" t="s">
        <v>80</v>
      </c>
      <c r="V781" t="s">
        <v>80</v>
      </c>
      <c r="W781">
        <v>36</v>
      </c>
      <c r="X781">
        <v>33</v>
      </c>
      <c r="Y781" t="s">
        <v>80</v>
      </c>
      <c r="Z781" t="s">
        <v>80</v>
      </c>
      <c r="AA781">
        <v>28</v>
      </c>
      <c r="AB781">
        <v>31</v>
      </c>
      <c r="AC781" t="s">
        <v>80</v>
      </c>
      <c r="AD781" t="s">
        <v>80</v>
      </c>
      <c r="AE781">
        <v>33</v>
      </c>
      <c r="AF781">
        <v>34</v>
      </c>
      <c r="AG781" t="s">
        <v>80</v>
      </c>
      <c r="AH781" t="s">
        <v>80</v>
      </c>
      <c r="AI781">
        <v>20</v>
      </c>
      <c r="AJ781">
        <v>23</v>
      </c>
      <c r="AK781" t="s">
        <v>80</v>
      </c>
      <c r="AL781" t="s">
        <v>80</v>
      </c>
      <c r="AM781">
        <v>20</v>
      </c>
      <c r="AN781">
        <v>16</v>
      </c>
      <c r="AO781" t="s">
        <v>80</v>
      </c>
      <c r="AP781" t="s">
        <v>80</v>
      </c>
      <c r="AQ781">
        <v>26</v>
      </c>
      <c r="AR781">
        <v>26</v>
      </c>
      <c r="AS781" t="s">
        <v>80</v>
      </c>
      <c r="AT781" t="s">
        <v>80</v>
      </c>
      <c r="AU781">
        <v>30</v>
      </c>
      <c r="AV781">
        <v>31</v>
      </c>
      <c r="AW781">
        <v>1</v>
      </c>
      <c r="AX781" t="s">
        <v>80</v>
      </c>
      <c r="AY781">
        <v>24</v>
      </c>
      <c r="AZ781">
        <v>27</v>
      </c>
      <c r="BA781" t="s">
        <v>80</v>
      </c>
      <c r="BB781" t="s">
        <v>80</v>
      </c>
      <c r="BC781" s="20">
        <f t="shared" si="143"/>
        <v>363</v>
      </c>
      <c r="BD781" s="20">
        <f t="shared" si="144"/>
        <v>363</v>
      </c>
      <c r="BG781">
        <v>19</v>
      </c>
      <c r="BH781">
        <v>12</v>
      </c>
      <c r="BI781" t="s">
        <v>80</v>
      </c>
      <c r="BJ781" t="s">
        <v>80</v>
      </c>
      <c r="BK781">
        <v>33</v>
      </c>
      <c r="BL781">
        <v>34</v>
      </c>
      <c r="BM781" t="s">
        <v>80</v>
      </c>
      <c r="BN781" t="s">
        <v>80</v>
      </c>
      <c r="BO781">
        <v>31</v>
      </c>
      <c r="BP781">
        <v>33</v>
      </c>
      <c r="BQ781" t="s">
        <v>80</v>
      </c>
      <c r="BR781" t="s">
        <v>80</v>
      </c>
      <c r="BS781">
        <v>21</v>
      </c>
      <c r="BT781">
        <v>25</v>
      </c>
      <c r="BU781" t="s">
        <v>80</v>
      </c>
      <c r="BV781" t="s">
        <v>80</v>
      </c>
      <c r="BW781">
        <v>27</v>
      </c>
      <c r="BX781">
        <v>27</v>
      </c>
      <c r="BY781">
        <v>1</v>
      </c>
      <c r="BZ781" t="s">
        <v>80</v>
      </c>
      <c r="CA781" s="20">
        <f t="shared" si="145"/>
        <v>131</v>
      </c>
      <c r="CB781" s="20">
        <f t="shared" si="146"/>
        <v>131</v>
      </c>
      <c r="CE781">
        <f t="shared" si="147"/>
        <v>494</v>
      </c>
      <c r="CF781">
        <f t="shared" si="148"/>
        <v>494</v>
      </c>
      <c r="CG781">
        <f t="shared" si="149"/>
        <v>0</v>
      </c>
      <c r="CH781">
        <f t="shared" si="150"/>
        <v>0</v>
      </c>
    </row>
    <row r="782" spans="1:86" hidden="1" x14ac:dyDescent="0.25">
      <c r="A782" t="s">
        <v>677</v>
      </c>
      <c r="B782" t="s">
        <v>678</v>
      </c>
      <c r="C782" t="s">
        <v>123</v>
      </c>
      <c r="D782" t="s">
        <v>124</v>
      </c>
      <c r="E782" t="s">
        <v>679</v>
      </c>
      <c r="F782" t="s">
        <v>86</v>
      </c>
      <c r="G782">
        <v>88</v>
      </c>
      <c r="H782">
        <v>79</v>
      </c>
      <c r="I782" t="s">
        <v>80</v>
      </c>
      <c r="J782" t="s">
        <v>80</v>
      </c>
      <c r="K782">
        <v>124</v>
      </c>
      <c r="L782">
        <v>127</v>
      </c>
      <c r="M782" t="s">
        <v>80</v>
      </c>
      <c r="N782" t="s">
        <v>80</v>
      </c>
      <c r="O782">
        <v>126</v>
      </c>
      <c r="P782">
        <v>117</v>
      </c>
      <c r="Q782" t="s">
        <v>80</v>
      </c>
      <c r="R782" t="s">
        <v>80</v>
      </c>
      <c r="S782">
        <v>89</v>
      </c>
      <c r="T782">
        <v>101</v>
      </c>
      <c r="U782" t="s">
        <v>80</v>
      </c>
      <c r="V782" t="s">
        <v>80</v>
      </c>
      <c r="W782">
        <v>108</v>
      </c>
      <c r="X782">
        <v>107</v>
      </c>
      <c r="Y782" t="s">
        <v>80</v>
      </c>
      <c r="Z782" t="s">
        <v>80</v>
      </c>
      <c r="AA782">
        <v>75</v>
      </c>
      <c r="AB782">
        <v>73</v>
      </c>
      <c r="AC782" t="s">
        <v>80</v>
      </c>
      <c r="AD782" t="s">
        <v>80</v>
      </c>
      <c r="AE782">
        <v>75</v>
      </c>
      <c r="AF782">
        <v>71</v>
      </c>
      <c r="AG782" t="s">
        <v>80</v>
      </c>
      <c r="AH782" t="s">
        <v>80</v>
      </c>
      <c r="AI782">
        <v>82</v>
      </c>
      <c r="AJ782">
        <v>89</v>
      </c>
      <c r="AK782" t="s">
        <v>80</v>
      </c>
      <c r="AL782" t="s">
        <v>80</v>
      </c>
      <c r="AM782">
        <v>107</v>
      </c>
      <c r="AN782">
        <v>109</v>
      </c>
      <c r="AO782" t="s">
        <v>80</v>
      </c>
      <c r="AP782" t="s">
        <v>80</v>
      </c>
      <c r="AQ782">
        <v>84</v>
      </c>
      <c r="AR782">
        <v>79</v>
      </c>
      <c r="AS782" t="s">
        <v>80</v>
      </c>
      <c r="AT782" t="s">
        <v>80</v>
      </c>
      <c r="AU782">
        <v>77</v>
      </c>
      <c r="AV782">
        <v>78</v>
      </c>
      <c r="AW782" t="s">
        <v>80</v>
      </c>
      <c r="AX782" t="s">
        <v>80</v>
      </c>
      <c r="AY782">
        <v>96</v>
      </c>
      <c r="AZ782">
        <v>101</v>
      </c>
      <c r="BA782" t="s">
        <v>80</v>
      </c>
      <c r="BB782" t="s">
        <v>80</v>
      </c>
      <c r="BC782" s="20">
        <f t="shared" si="143"/>
        <v>1131</v>
      </c>
      <c r="BD782" s="20">
        <f t="shared" si="144"/>
        <v>1131</v>
      </c>
      <c r="BG782">
        <v>61</v>
      </c>
      <c r="BH782">
        <v>56</v>
      </c>
      <c r="BI782" t="s">
        <v>80</v>
      </c>
      <c r="BJ782" t="s">
        <v>80</v>
      </c>
      <c r="BK782">
        <v>98</v>
      </c>
      <c r="BL782">
        <v>93</v>
      </c>
      <c r="BM782" t="s">
        <v>80</v>
      </c>
      <c r="BN782" t="s">
        <v>80</v>
      </c>
      <c r="BO782">
        <v>111</v>
      </c>
      <c r="BP782">
        <v>113</v>
      </c>
      <c r="BQ782" t="s">
        <v>80</v>
      </c>
      <c r="BR782" t="s">
        <v>80</v>
      </c>
      <c r="BS782">
        <v>109</v>
      </c>
      <c r="BT782">
        <v>116</v>
      </c>
      <c r="BU782" t="s">
        <v>80</v>
      </c>
      <c r="BV782" t="s">
        <v>80</v>
      </c>
      <c r="BW782">
        <v>139</v>
      </c>
      <c r="BX782">
        <v>140</v>
      </c>
      <c r="BY782" t="s">
        <v>80</v>
      </c>
      <c r="BZ782" t="s">
        <v>80</v>
      </c>
      <c r="CA782" s="20">
        <f t="shared" si="145"/>
        <v>518</v>
      </c>
      <c r="CB782" s="20">
        <f t="shared" si="146"/>
        <v>518</v>
      </c>
      <c r="CE782">
        <f t="shared" si="147"/>
        <v>1649</v>
      </c>
      <c r="CF782">
        <f t="shared" si="148"/>
        <v>1649</v>
      </c>
      <c r="CG782">
        <f t="shared" si="149"/>
        <v>0</v>
      </c>
      <c r="CH782">
        <f t="shared" si="150"/>
        <v>0</v>
      </c>
    </row>
    <row r="783" spans="1:86" hidden="1" x14ac:dyDescent="0.25">
      <c r="A783" t="s">
        <v>677</v>
      </c>
      <c r="B783" t="s">
        <v>678</v>
      </c>
      <c r="C783" t="s">
        <v>123</v>
      </c>
      <c r="D783" t="s">
        <v>124</v>
      </c>
      <c r="E783" t="s">
        <v>679</v>
      </c>
      <c r="F783" t="s">
        <v>184</v>
      </c>
      <c r="G783">
        <v>48</v>
      </c>
      <c r="H783">
        <v>44</v>
      </c>
      <c r="I783" t="s">
        <v>80</v>
      </c>
      <c r="J783" t="s">
        <v>80</v>
      </c>
      <c r="K783">
        <v>34</v>
      </c>
      <c r="L783">
        <v>34</v>
      </c>
      <c r="M783" t="s">
        <v>80</v>
      </c>
      <c r="N783">
        <v>1</v>
      </c>
      <c r="O783">
        <v>41</v>
      </c>
      <c r="P783">
        <v>39</v>
      </c>
      <c r="Q783" t="s">
        <v>80</v>
      </c>
      <c r="R783">
        <v>1</v>
      </c>
      <c r="S783">
        <v>32</v>
      </c>
      <c r="T783">
        <v>33</v>
      </c>
      <c r="U783" t="s">
        <v>80</v>
      </c>
      <c r="V783">
        <v>1</v>
      </c>
      <c r="W783">
        <v>43</v>
      </c>
      <c r="X783">
        <v>43</v>
      </c>
      <c r="Y783" t="s">
        <v>80</v>
      </c>
      <c r="Z783" t="s">
        <v>80</v>
      </c>
      <c r="AA783">
        <v>36</v>
      </c>
      <c r="AB783">
        <v>36</v>
      </c>
      <c r="AC783">
        <v>1</v>
      </c>
      <c r="AD783">
        <v>1</v>
      </c>
      <c r="AE783">
        <v>88</v>
      </c>
      <c r="AF783">
        <v>83</v>
      </c>
      <c r="AG783" t="s">
        <v>80</v>
      </c>
      <c r="AH783" t="s">
        <v>80</v>
      </c>
      <c r="AI783">
        <v>89</v>
      </c>
      <c r="AJ783">
        <v>88</v>
      </c>
      <c r="AK783">
        <v>1</v>
      </c>
      <c r="AL783" t="s">
        <v>80</v>
      </c>
      <c r="AM783">
        <v>63</v>
      </c>
      <c r="AN783">
        <v>73</v>
      </c>
      <c r="AO783" t="s">
        <v>80</v>
      </c>
      <c r="AP783" t="s">
        <v>80</v>
      </c>
      <c r="AQ783">
        <v>45</v>
      </c>
      <c r="AR783">
        <v>44</v>
      </c>
      <c r="AS783" t="s">
        <v>80</v>
      </c>
      <c r="AT783" t="s">
        <v>80</v>
      </c>
      <c r="AU783">
        <v>37</v>
      </c>
      <c r="AV783">
        <v>35</v>
      </c>
      <c r="AW783" t="s">
        <v>80</v>
      </c>
      <c r="AX783" t="s">
        <v>80</v>
      </c>
      <c r="AY783">
        <v>64</v>
      </c>
      <c r="AZ783">
        <v>62</v>
      </c>
      <c r="BA783" t="s">
        <v>80</v>
      </c>
      <c r="BB783">
        <v>1</v>
      </c>
      <c r="BC783" s="20">
        <f t="shared" si="143"/>
        <v>620</v>
      </c>
      <c r="BD783" s="20">
        <f t="shared" si="144"/>
        <v>614</v>
      </c>
      <c r="BG783">
        <v>111</v>
      </c>
      <c r="BH783">
        <v>112</v>
      </c>
      <c r="BI783" t="s">
        <v>80</v>
      </c>
      <c r="BJ783" t="s">
        <v>80</v>
      </c>
      <c r="BK783">
        <v>56</v>
      </c>
      <c r="BL783">
        <v>56</v>
      </c>
      <c r="BM783" t="s">
        <v>80</v>
      </c>
      <c r="BN783" t="s">
        <v>80</v>
      </c>
      <c r="BO783">
        <v>50</v>
      </c>
      <c r="BP783">
        <v>51</v>
      </c>
      <c r="BQ783" t="s">
        <v>80</v>
      </c>
      <c r="BR783" t="s">
        <v>80</v>
      </c>
      <c r="BS783">
        <v>43</v>
      </c>
      <c r="BT783">
        <v>42</v>
      </c>
      <c r="BU783" t="s">
        <v>80</v>
      </c>
      <c r="BV783" t="s">
        <v>80</v>
      </c>
      <c r="BW783">
        <v>44</v>
      </c>
      <c r="BX783">
        <v>49</v>
      </c>
      <c r="BY783" t="s">
        <v>80</v>
      </c>
      <c r="BZ783" t="s">
        <v>80</v>
      </c>
      <c r="CA783" s="20">
        <f t="shared" si="145"/>
        <v>304</v>
      </c>
      <c r="CB783" s="20">
        <f t="shared" si="146"/>
        <v>310</v>
      </c>
      <c r="CE783">
        <f t="shared" si="147"/>
        <v>924</v>
      </c>
      <c r="CF783">
        <f t="shared" si="148"/>
        <v>924</v>
      </c>
      <c r="CG783">
        <f t="shared" si="149"/>
        <v>0</v>
      </c>
      <c r="CH783">
        <f t="shared" si="150"/>
        <v>0</v>
      </c>
    </row>
    <row r="784" spans="1:86" hidden="1" x14ac:dyDescent="0.25">
      <c r="A784" t="s">
        <v>677</v>
      </c>
      <c r="B784" t="s">
        <v>678</v>
      </c>
      <c r="C784" t="s">
        <v>123</v>
      </c>
      <c r="D784" t="s">
        <v>404</v>
      </c>
      <c r="E784" t="s">
        <v>861</v>
      </c>
      <c r="F784" t="s">
        <v>92</v>
      </c>
      <c r="G784" t="s">
        <v>80</v>
      </c>
      <c r="H784" t="s">
        <v>80</v>
      </c>
      <c r="I784" t="s">
        <v>80</v>
      </c>
      <c r="J784" t="s">
        <v>80</v>
      </c>
      <c r="K784" t="s">
        <v>80</v>
      </c>
      <c r="L784" t="s">
        <v>80</v>
      </c>
      <c r="M784" t="s">
        <v>80</v>
      </c>
      <c r="N784" t="s">
        <v>80</v>
      </c>
      <c r="O784" t="s">
        <v>80</v>
      </c>
      <c r="P784" t="s">
        <v>80</v>
      </c>
      <c r="Q784" t="s">
        <v>80</v>
      </c>
      <c r="R784" t="s">
        <v>80</v>
      </c>
      <c r="S784" t="s">
        <v>80</v>
      </c>
      <c r="T784" t="s">
        <v>80</v>
      </c>
      <c r="U784" t="s">
        <v>80</v>
      </c>
      <c r="V784" t="s">
        <v>80</v>
      </c>
      <c r="W784" t="s">
        <v>80</v>
      </c>
      <c r="X784" t="s">
        <v>80</v>
      </c>
      <c r="Y784" t="s">
        <v>80</v>
      </c>
      <c r="Z784" t="s">
        <v>80</v>
      </c>
      <c r="AA784" t="s">
        <v>80</v>
      </c>
      <c r="AB784" t="s">
        <v>80</v>
      </c>
      <c r="AC784" t="s">
        <v>80</v>
      </c>
      <c r="AD784" t="s">
        <v>80</v>
      </c>
      <c r="AE784">
        <v>127</v>
      </c>
      <c r="AF784">
        <v>126</v>
      </c>
      <c r="AG784" t="s">
        <v>80</v>
      </c>
      <c r="AH784" t="s">
        <v>80</v>
      </c>
      <c r="AI784">
        <v>287</v>
      </c>
      <c r="AJ784">
        <v>287</v>
      </c>
      <c r="AK784" t="s">
        <v>80</v>
      </c>
      <c r="AL784" t="s">
        <v>80</v>
      </c>
      <c r="AM784">
        <v>284</v>
      </c>
      <c r="AN784">
        <v>284</v>
      </c>
      <c r="AO784" t="s">
        <v>80</v>
      </c>
      <c r="AP784" t="s">
        <v>80</v>
      </c>
      <c r="AQ784">
        <v>226</v>
      </c>
      <c r="AR784">
        <v>225</v>
      </c>
      <c r="AS784" t="s">
        <v>80</v>
      </c>
      <c r="AT784" t="s">
        <v>80</v>
      </c>
      <c r="AU784">
        <v>216</v>
      </c>
      <c r="AV784">
        <v>218</v>
      </c>
      <c r="AW784" t="s">
        <v>80</v>
      </c>
      <c r="AX784" t="s">
        <v>80</v>
      </c>
      <c r="AY784">
        <v>350</v>
      </c>
      <c r="AZ784">
        <v>349</v>
      </c>
      <c r="BA784" t="s">
        <v>80</v>
      </c>
      <c r="BB784" t="s">
        <v>80</v>
      </c>
      <c r="BG784">
        <v>390</v>
      </c>
      <c r="BH784">
        <v>391</v>
      </c>
      <c r="BI784" t="s">
        <v>80</v>
      </c>
      <c r="BJ784" t="s">
        <v>80</v>
      </c>
      <c r="BK784">
        <v>240</v>
      </c>
      <c r="BL784">
        <v>239</v>
      </c>
      <c r="BM784" t="s">
        <v>80</v>
      </c>
      <c r="BN784" t="s">
        <v>80</v>
      </c>
      <c r="BO784">
        <v>277</v>
      </c>
      <c r="BP784">
        <v>277</v>
      </c>
      <c r="BQ784" t="s">
        <v>80</v>
      </c>
      <c r="BR784" t="s">
        <v>80</v>
      </c>
      <c r="BS784">
        <v>297</v>
      </c>
      <c r="BT784">
        <v>295</v>
      </c>
      <c r="BU784" t="s">
        <v>80</v>
      </c>
      <c r="BV784" t="s">
        <v>80</v>
      </c>
      <c r="BW784">
        <v>301</v>
      </c>
      <c r="BX784">
        <v>304</v>
      </c>
      <c r="BY784" t="s">
        <v>80</v>
      </c>
      <c r="BZ784" t="s">
        <v>80</v>
      </c>
      <c r="CA784" s="20">
        <f t="shared" si="145"/>
        <v>1505</v>
      </c>
      <c r="CB784" s="20">
        <f t="shared" si="146"/>
        <v>1506</v>
      </c>
      <c r="CE784">
        <f t="shared" si="147"/>
        <v>1505</v>
      </c>
      <c r="CF784">
        <f t="shared" si="148"/>
        <v>1506</v>
      </c>
      <c r="CG784">
        <f t="shared" si="149"/>
        <v>0</v>
      </c>
      <c r="CH784">
        <f t="shared" si="150"/>
        <v>0</v>
      </c>
    </row>
    <row r="785" spans="1:86" hidden="1" x14ac:dyDescent="0.25">
      <c r="A785" t="s">
        <v>677</v>
      </c>
      <c r="B785" t="s">
        <v>678</v>
      </c>
      <c r="C785" t="s">
        <v>123</v>
      </c>
      <c r="D785" t="s">
        <v>404</v>
      </c>
      <c r="E785" t="s">
        <v>861</v>
      </c>
      <c r="F785" t="s">
        <v>86</v>
      </c>
      <c r="G785" t="s">
        <v>80</v>
      </c>
      <c r="H785" t="s">
        <v>80</v>
      </c>
      <c r="I785" t="s">
        <v>80</v>
      </c>
      <c r="J785" t="s">
        <v>80</v>
      </c>
      <c r="K785" t="s">
        <v>80</v>
      </c>
      <c r="L785" t="s">
        <v>80</v>
      </c>
      <c r="M785" t="s">
        <v>80</v>
      </c>
      <c r="N785" t="s">
        <v>80</v>
      </c>
      <c r="O785" t="s">
        <v>80</v>
      </c>
      <c r="P785" t="s">
        <v>80</v>
      </c>
      <c r="Q785" t="s">
        <v>80</v>
      </c>
      <c r="R785" t="s">
        <v>80</v>
      </c>
      <c r="S785" t="s">
        <v>80</v>
      </c>
      <c r="T785" t="s">
        <v>80</v>
      </c>
      <c r="U785" t="s">
        <v>80</v>
      </c>
      <c r="V785" t="s">
        <v>80</v>
      </c>
      <c r="W785" t="s">
        <v>80</v>
      </c>
      <c r="X785" t="s">
        <v>80</v>
      </c>
      <c r="Y785" t="s">
        <v>80</v>
      </c>
      <c r="Z785" t="s">
        <v>80</v>
      </c>
      <c r="AA785" t="s">
        <v>80</v>
      </c>
      <c r="AB785" t="s">
        <v>80</v>
      </c>
      <c r="AC785" t="s">
        <v>80</v>
      </c>
      <c r="AD785" t="s">
        <v>80</v>
      </c>
      <c r="AE785" t="s">
        <v>80</v>
      </c>
      <c r="AF785" t="s">
        <v>80</v>
      </c>
      <c r="AG785" t="s">
        <v>80</v>
      </c>
      <c r="AH785" t="s">
        <v>80</v>
      </c>
      <c r="AI785">
        <v>4</v>
      </c>
      <c r="AJ785">
        <v>4</v>
      </c>
      <c r="AK785" t="s">
        <v>80</v>
      </c>
      <c r="AL785" t="s">
        <v>80</v>
      </c>
      <c r="AM785">
        <v>6</v>
      </c>
      <c r="AN785">
        <v>6</v>
      </c>
      <c r="AO785" t="s">
        <v>80</v>
      </c>
      <c r="AP785" t="s">
        <v>80</v>
      </c>
      <c r="AQ785">
        <v>2</v>
      </c>
      <c r="AR785">
        <v>2</v>
      </c>
      <c r="AS785" t="s">
        <v>80</v>
      </c>
      <c r="AT785" t="s">
        <v>80</v>
      </c>
      <c r="AU785">
        <v>2</v>
      </c>
      <c r="AV785">
        <v>2</v>
      </c>
      <c r="AW785" t="s">
        <v>80</v>
      </c>
      <c r="AX785" t="s">
        <v>80</v>
      </c>
      <c r="AY785">
        <v>2</v>
      </c>
      <c r="AZ785">
        <v>2</v>
      </c>
      <c r="BA785" t="s">
        <v>80</v>
      </c>
      <c r="BB785" t="s">
        <v>80</v>
      </c>
      <c r="BG785">
        <v>2</v>
      </c>
      <c r="BH785">
        <v>2</v>
      </c>
      <c r="BI785" t="s">
        <v>80</v>
      </c>
      <c r="BJ785" t="s">
        <v>80</v>
      </c>
      <c r="BK785">
        <v>6</v>
      </c>
      <c r="BL785">
        <v>5</v>
      </c>
      <c r="BM785" t="s">
        <v>80</v>
      </c>
      <c r="BN785" t="s">
        <v>80</v>
      </c>
      <c r="BO785">
        <v>4</v>
      </c>
      <c r="BP785">
        <v>5</v>
      </c>
      <c r="BQ785" t="s">
        <v>80</v>
      </c>
      <c r="BR785" t="s">
        <v>80</v>
      </c>
      <c r="BS785">
        <v>3</v>
      </c>
      <c r="BT785">
        <v>3</v>
      </c>
      <c r="BU785" t="s">
        <v>80</v>
      </c>
      <c r="BV785" t="s">
        <v>80</v>
      </c>
      <c r="BW785">
        <v>3</v>
      </c>
      <c r="BX785">
        <v>3</v>
      </c>
      <c r="BY785" t="s">
        <v>80</v>
      </c>
      <c r="BZ785" t="s">
        <v>80</v>
      </c>
      <c r="CA785" s="20">
        <f t="shared" si="145"/>
        <v>18</v>
      </c>
      <c r="CB785" s="20">
        <f t="shared" si="146"/>
        <v>18</v>
      </c>
      <c r="CE785">
        <f t="shared" si="147"/>
        <v>18</v>
      </c>
      <c r="CF785">
        <f t="shared" si="148"/>
        <v>18</v>
      </c>
      <c r="CG785">
        <f t="shared" si="149"/>
        <v>0</v>
      </c>
      <c r="CH785">
        <f t="shared" si="150"/>
        <v>0</v>
      </c>
    </row>
    <row r="786" spans="1:86" hidden="1" x14ac:dyDescent="0.25">
      <c r="A786" t="s">
        <v>862</v>
      </c>
      <c r="B786" t="s">
        <v>863</v>
      </c>
      <c r="C786" t="s">
        <v>83</v>
      </c>
      <c r="D786" t="s">
        <v>245</v>
      </c>
      <c r="E786" t="s">
        <v>864</v>
      </c>
      <c r="F786" t="s">
        <v>92</v>
      </c>
      <c r="G786">
        <v>123</v>
      </c>
      <c r="H786">
        <v>123</v>
      </c>
      <c r="I786" t="s">
        <v>80</v>
      </c>
      <c r="J786" t="s">
        <v>80</v>
      </c>
      <c r="K786">
        <v>84</v>
      </c>
      <c r="L786">
        <v>83</v>
      </c>
      <c r="M786" t="s">
        <v>80</v>
      </c>
      <c r="N786" t="s">
        <v>80</v>
      </c>
      <c r="O786">
        <v>66</v>
      </c>
      <c r="P786">
        <v>67</v>
      </c>
      <c r="Q786" t="s">
        <v>80</v>
      </c>
      <c r="R786" t="s">
        <v>80</v>
      </c>
      <c r="S786">
        <v>108</v>
      </c>
      <c r="T786">
        <v>107</v>
      </c>
      <c r="U786" t="s">
        <v>80</v>
      </c>
      <c r="V786" t="s">
        <v>80</v>
      </c>
      <c r="W786">
        <v>152</v>
      </c>
      <c r="X786">
        <v>153</v>
      </c>
      <c r="Y786" t="s">
        <v>80</v>
      </c>
      <c r="Z786" t="s">
        <v>80</v>
      </c>
      <c r="AA786">
        <v>129</v>
      </c>
      <c r="AB786">
        <v>129</v>
      </c>
      <c r="AC786" t="s">
        <v>80</v>
      </c>
      <c r="AD786" t="s">
        <v>80</v>
      </c>
      <c r="AE786">
        <v>107</v>
      </c>
      <c r="AF786">
        <v>106</v>
      </c>
      <c r="AG786" t="s">
        <v>80</v>
      </c>
      <c r="AH786" t="s">
        <v>80</v>
      </c>
      <c r="AI786">
        <v>97</v>
      </c>
      <c r="AJ786">
        <v>97</v>
      </c>
      <c r="AK786" t="s">
        <v>80</v>
      </c>
      <c r="AL786" t="s">
        <v>80</v>
      </c>
      <c r="AM786">
        <v>100</v>
      </c>
      <c r="AN786">
        <v>101</v>
      </c>
      <c r="AO786" t="s">
        <v>80</v>
      </c>
      <c r="AP786" t="s">
        <v>80</v>
      </c>
      <c r="AQ786">
        <v>154</v>
      </c>
      <c r="AR786">
        <v>154</v>
      </c>
      <c r="AS786" t="s">
        <v>80</v>
      </c>
      <c r="AT786" t="s">
        <v>80</v>
      </c>
      <c r="AU786">
        <v>136</v>
      </c>
      <c r="AV786">
        <v>135</v>
      </c>
      <c r="AW786">
        <v>1</v>
      </c>
      <c r="AX786" t="s">
        <v>80</v>
      </c>
      <c r="AY786">
        <v>140</v>
      </c>
      <c r="AZ786">
        <v>141</v>
      </c>
      <c r="BA786" t="s">
        <v>80</v>
      </c>
      <c r="BB786" t="s">
        <v>80</v>
      </c>
      <c r="BC786" s="20">
        <f t="shared" si="143"/>
        <v>1396</v>
      </c>
      <c r="BD786" s="20">
        <f t="shared" si="144"/>
        <v>1396</v>
      </c>
      <c r="BG786">
        <v>122</v>
      </c>
      <c r="BH786">
        <v>122</v>
      </c>
      <c r="BI786" t="s">
        <v>80</v>
      </c>
      <c r="BJ786" t="s">
        <v>80</v>
      </c>
      <c r="BK786">
        <v>86</v>
      </c>
      <c r="BL786">
        <v>86</v>
      </c>
      <c r="BM786" t="s">
        <v>80</v>
      </c>
      <c r="BN786" t="s">
        <v>80</v>
      </c>
      <c r="BO786">
        <v>105</v>
      </c>
      <c r="BP786">
        <v>104</v>
      </c>
      <c r="BQ786" t="s">
        <v>80</v>
      </c>
      <c r="BR786" t="s">
        <v>80</v>
      </c>
      <c r="BS786">
        <v>126</v>
      </c>
      <c r="BT786">
        <v>127</v>
      </c>
      <c r="BU786" t="s">
        <v>80</v>
      </c>
      <c r="BV786" t="s">
        <v>80</v>
      </c>
      <c r="BW786">
        <v>159</v>
      </c>
      <c r="BX786">
        <v>159</v>
      </c>
      <c r="BY786" t="s">
        <v>80</v>
      </c>
      <c r="BZ786" t="s">
        <v>80</v>
      </c>
      <c r="CA786" s="20">
        <f t="shared" si="145"/>
        <v>598</v>
      </c>
      <c r="CB786" s="20">
        <f t="shared" si="146"/>
        <v>598</v>
      </c>
      <c r="CE786">
        <f t="shared" si="147"/>
        <v>1994</v>
      </c>
      <c r="CF786">
        <f t="shared" si="148"/>
        <v>1994</v>
      </c>
      <c r="CG786">
        <f t="shared" si="149"/>
        <v>0</v>
      </c>
      <c r="CH786">
        <f t="shared" si="150"/>
        <v>0</v>
      </c>
    </row>
    <row r="787" spans="1:86" hidden="1" x14ac:dyDescent="0.25">
      <c r="A787" t="s">
        <v>862</v>
      </c>
      <c r="B787" t="s">
        <v>863</v>
      </c>
      <c r="C787" t="s">
        <v>83</v>
      </c>
      <c r="D787" t="s">
        <v>245</v>
      </c>
      <c r="E787" t="s">
        <v>864</v>
      </c>
      <c r="F787" t="s">
        <v>86</v>
      </c>
      <c r="G787">
        <v>42</v>
      </c>
      <c r="H787">
        <v>39</v>
      </c>
      <c r="I787" t="s">
        <v>80</v>
      </c>
      <c r="J787" t="s">
        <v>80</v>
      </c>
      <c r="K787">
        <v>81</v>
      </c>
      <c r="L787">
        <v>83</v>
      </c>
      <c r="M787">
        <v>1</v>
      </c>
      <c r="N787" t="s">
        <v>80</v>
      </c>
      <c r="O787">
        <v>66</v>
      </c>
      <c r="P787">
        <v>62</v>
      </c>
      <c r="Q787" t="s">
        <v>80</v>
      </c>
      <c r="R787" t="s">
        <v>80</v>
      </c>
      <c r="S787">
        <v>61</v>
      </c>
      <c r="T787">
        <v>63</v>
      </c>
      <c r="U787" t="s">
        <v>80</v>
      </c>
      <c r="V787" t="s">
        <v>80</v>
      </c>
      <c r="W787">
        <v>73</v>
      </c>
      <c r="X787">
        <v>71</v>
      </c>
      <c r="Y787" t="s">
        <v>80</v>
      </c>
      <c r="Z787" t="s">
        <v>80</v>
      </c>
      <c r="AA787">
        <v>70</v>
      </c>
      <c r="AB787">
        <v>73</v>
      </c>
      <c r="AC787" t="s">
        <v>80</v>
      </c>
      <c r="AD787" t="s">
        <v>80</v>
      </c>
      <c r="AE787">
        <v>47</v>
      </c>
      <c r="AF787">
        <v>47</v>
      </c>
      <c r="AG787" t="s">
        <v>80</v>
      </c>
      <c r="AH787" t="s">
        <v>80</v>
      </c>
      <c r="AI787">
        <v>38</v>
      </c>
      <c r="AJ787">
        <v>40</v>
      </c>
      <c r="AK787" t="s">
        <v>80</v>
      </c>
      <c r="AL787" t="s">
        <v>80</v>
      </c>
      <c r="AM787">
        <v>50</v>
      </c>
      <c r="AN787">
        <v>50</v>
      </c>
      <c r="AO787">
        <v>1</v>
      </c>
      <c r="AP787" t="s">
        <v>80</v>
      </c>
      <c r="AQ787">
        <v>52</v>
      </c>
      <c r="AR787">
        <v>48</v>
      </c>
      <c r="AS787" t="s">
        <v>80</v>
      </c>
      <c r="AT787" t="s">
        <v>80</v>
      </c>
      <c r="AU787">
        <v>56</v>
      </c>
      <c r="AV787">
        <v>59</v>
      </c>
      <c r="AW787" t="s">
        <v>80</v>
      </c>
      <c r="AX787" t="s">
        <v>80</v>
      </c>
      <c r="AY787">
        <v>69</v>
      </c>
      <c r="AZ787">
        <v>70</v>
      </c>
      <c r="BA787" t="s">
        <v>80</v>
      </c>
      <c r="BB787" t="s">
        <v>80</v>
      </c>
      <c r="BC787" s="20">
        <f t="shared" si="143"/>
        <v>705</v>
      </c>
      <c r="BD787" s="20">
        <f t="shared" si="144"/>
        <v>705</v>
      </c>
      <c r="BG787">
        <v>28</v>
      </c>
      <c r="BH787">
        <v>28</v>
      </c>
      <c r="BI787" t="s">
        <v>80</v>
      </c>
      <c r="BJ787">
        <v>1</v>
      </c>
      <c r="BK787">
        <v>29</v>
      </c>
      <c r="BL787">
        <v>27</v>
      </c>
      <c r="BM787" t="s">
        <v>80</v>
      </c>
      <c r="BN787" t="s">
        <v>80</v>
      </c>
      <c r="BO787">
        <v>83</v>
      </c>
      <c r="BP787">
        <v>81</v>
      </c>
      <c r="BQ787" t="s">
        <v>80</v>
      </c>
      <c r="BR787" t="s">
        <v>80</v>
      </c>
      <c r="BS787">
        <v>55</v>
      </c>
      <c r="BT787">
        <v>57</v>
      </c>
      <c r="BU787" t="s">
        <v>80</v>
      </c>
      <c r="BV787" t="s">
        <v>80</v>
      </c>
      <c r="BW787">
        <v>40</v>
      </c>
      <c r="BX787">
        <v>42</v>
      </c>
      <c r="BY787" t="s">
        <v>80</v>
      </c>
      <c r="BZ787" t="s">
        <v>80</v>
      </c>
      <c r="CA787" s="20">
        <f t="shared" si="145"/>
        <v>235</v>
      </c>
      <c r="CB787" s="20">
        <f t="shared" si="146"/>
        <v>235</v>
      </c>
      <c r="CE787">
        <f t="shared" si="147"/>
        <v>940</v>
      </c>
      <c r="CF787">
        <f t="shared" si="148"/>
        <v>940</v>
      </c>
      <c r="CG787">
        <f t="shared" si="149"/>
        <v>0</v>
      </c>
      <c r="CH787">
        <f t="shared" si="150"/>
        <v>0</v>
      </c>
    </row>
    <row r="788" spans="1:86" hidden="1" x14ac:dyDescent="0.25">
      <c r="A788" t="s">
        <v>711</v>
      </c>
      <c r="B788" t="s">
        <v>712</v>
      </c>
      <c r="C788" t="s">
        <v>83</v>
      </c>
      <c r="D788" t="s">
        <v>273</v>
      </c>
      <c r="E788" t="s">
        <v>713</v>
      </c>
      <c r="F788" t="s">
        <v>109</v>
      </c>
      <c r="G788" t="s">
        <v>80</v>
      </c>
      <c r="H788" t="s">
        <v>80</v>
      </c>
      <c r="I788" t="s">
        <v>80</v>
      </c>
      <c r="J788" t="s">
        <v>80</v>
      </c>
      <c r="K788" t="s">
        <v>80</v>
      </c>
      <c r="L788" t="s">
        <v>80</v>
      </c>
      <c r="M788" t="s">
        <v>80</v>
      </c>
      <c r="N788" t="s">
        <v>80</v>
      </c>
      <c r="O788" t="s">
        <v>80</v>
      </c>
      <c r="P788" t="s">
        <v>80</v>
      </c>
      <c r="Q788" t="s">
        <v>80</v>
      </c>
      <c r="R788" t="s">
        <v>80</v>
      </c>
      <c r="S788" t="s">
        <v>80</v>
      </c>
      <c r="T788" t="s">
        <v>80</v>
      </c>
      <c r="U788" t="s">
        <v>80</v>
      </c>
      <c r="V788" t="s">
        <v>80</v>
      </c>
      <c r="W788" t="s">
        <v>80</v>
      </c>
      <c r="X788" t="s">
        <v>80</v>
      </c>
      <c r="Y788" t="s">
        <v>80</v>
      </c>
      <c r="Z788" t="s">
        <v>80</v>
      </c>
      <c r="AA788" t="s">
        <v>80</v>
      </c>
      <c r="AB788" t="s">
        <v>80</v>
      </c>
      <c r="AC788" t="s">
        <v>80</v>
      </c>
      <c r="AD788" t="s">
        <v>80</v>
      </c>
      <c r="AE788" t="s">
        <v>80</v>
      </c>
      <c r="AF788" t="s">
        <v>80</v>
      </c>
      <c r="AG788" t="s">
        <v>80</v>
      </c>
      <c r="AH788" t="s">
        <v>80</v>
      </c>
      <c r="AI788" t="s">
        <v>80</v>
      </c>
      <c r="AJ788" t="s">
        <v>80</v>
      </c>
      <c r="AK788" t="s">
        <v>80</v>
      </c>
      <c r="AL788" t="s">
        <v>80</v>
      </c>
      <c r="AM788">
        <v>1</v>
      </c>
      <c r="AN788">
        <v>1</v>
      </c>
      <c r="AO788" t="s">
        <v>80</v>
      </c>
      <c r="AP788" t="s">
        <v>80</v>
      </c>
      <c r="AQ788" t="s">
        <v>80</v>
      </c>
      <c r="AR788" t="s">
        <v>80</v>
      </c>
      <c r="AS788" t="s">
        <v>80</v>
      </c>
      <c r="AT788" t="s">
        <v>80</v>
      </c>
      <c r="AU788" t="s">
        <v>80</v>
      </c>
      <c r="AV788" t="s">
        <v>80</v>
      </c>
      <c r="AW788" t="s">
        <v>80</v>
      </c>
      <c r="AX788" t="s">
        <v>80</v>
      </c>
      <c r="AY788" t="s">
        <v>80</v>
      </c>
      <c r="AZ788" t="s">
        <v>80</v>
      </c>
      <c r="BA788" t="s">
        <v>80</v>
      </c>
      <c r="BB788" t="s">
        <v>80</v>
      </c>
      <c r="BG788" t="s">
        <v>80</v>
      </c>
      <c r="BH788" t="s">
        <v>80</v>
      </c>
      <c r="BI788" t="s">
        <v>80</v>
      </c>
      <c r="BJ788" t="s">
        <v>80</v>
      </c>
      <c r="BK788" t="s">
        <v>80</v>
      </c>
      <c r="BL788" t="s">
        <v>80</v>
      </c>
      <c r="BM788" t="s">
        <v>80</v>
      </c>
      <c r="BN788" t="s">
        <v>80</v>
      </c>
      <c r="BO788" t="s">
        <v>80</v>
      </c>
      <c r="BP788" t="s">
        <v>80</v>
      </c>
      <c r="BQ788" t="s">
        <v>80</v>
      </c>
      <c r="BR788" t="s">
        <v>80</v>
      </c>
      <c r="BS788">
        <v>1</v>
      </c>
      <c r="BT788">
        <v>1</v>
      </c>
      <c r="BU788" t="s">
        <v>80</v>
      </c>
      <c r="BV788" t="s">
        <v>80</v>
      </c>
      <c r="BW788" t="s">
        <v>80</v>
      </c>
      <c r="BX788" t="s">
        <v>80</v>
      </c>
      <c r="BY788" t="s">
        <v>80</v>
      </c>
      <c r="BZ788" t="s">
        <v>80</v>
      </c>
      <c r="CE788">
        <f t="shared" si="147"/>
        <v>0</v>
      </c>
      <c r="CF788">
        <f t="shared" si="148"/>
        <v>0</v>
      </c>
      <c r="CG788">
        <f t="shared" si="149"/>
        <v>0</v>
      </c>
      <c r="CH788">
        <f t="shared" si="150"/>
        <v>0</v>
      </c>
    </row>
    <row r="789" spans="1:86" hidden="1" x14ac:dyDescent="0.25">
      <c r="A789" t="s">
        <v>714</v>
      </c>
      <c r="B789" t="s">
        <v>715</v>
      </c>
      <c r="C789" t="s">
        <v>83</v>
      </c>
      <c r="D789" t="s">
        <v>140</v>
      </c>
      <c r="E789" t="s">
        <v>716</v>
      </c>
      <c r="F789" t="s">
        <v>86</v>
      </c>
      <c r="G789">
        <v>4</v>
      </c>
      <c r="H789">
        <v>4</v>
      </c>
      <c r="I789" t="s">
        <v>80</v>
      </c>
      <c r="J789" t="s">
        <v>80</v>
      </c>
      <c r="K789">
        <v>17</v>
      </c>
      <c r="L789">
        <v>17</v>
      </c>
      <c r="M789" t="s">
        <v>80</v>
      </c>
      <c r="N789" t="s">
        <v>80</v>
      </c>
      <c r="O789">
        <v>32</v>
      </c>
      <c r="P789">
        <v>32</v>
      </c>
      <c r="Q789" t="s">
        <v>80</v>
      </c>
      <c r="R789" t="s">
        <v>80</v>
      </c>
      <c r="S789">
        <v>21</v>
      </c>
      <c r="T789">
        <v>19</v>
      </c>
      <c r="U789" t="s">
        <v>80</v>
      </c>
      <c r="V789" t="s">
        <v>80</v>
      </c>
      <c r="W789">
        <v>17</v>
      </c>
      <c r="X789">
        <v>19</v>
      </c>
      <c r="Y789" t="s">
        <v>80</v>
      </c>
      <c r="Z789" t="s">
        <v>80</v>
      </c>
      <c r="AA789">
        <v>18</v>
      </c>
      <c r="AB789">
        <v>18</v>
      </c>
      <c r="AC789" t="s">
        <v>80</v>
      </c>
      <c r="AD789" t="s">
        <v>80</v>
      </c>
      <c r="AE789">
        <v>19</v>
      </c>
      <c r="AF789">
        <v>18</v>
      </c>
      <c r="AG789" t="s">
        <v>80</v>
      </c>
      <c r="AH789" t="s">
        <v>80</v>
      </c>
      <c r="AI789">
        <v>4</v>
      </c>
      <c r="AJ789">
        <v>5</v>
      </c>
      <c r="AK789" t="s">
        <v>80</v>
      </c>
      <c r="AL789" t="s">
        <v>80</v>
      </c>
      <c r="AM789">
        <v>10</v>
      </c>
      <c r="AN789">
        <v>9</v>
      </c>
      <c r="AO789" t="s">
        <v>80</v>
      </c>
      <c r="AP789" t="s">
        <v>80</v>
      </c>
      <c r="AQ789">
        <v>2</v>
      </c>
      <c r="AR789">
        <v>3</v>
      </c>
      <c r="AS789" t="s">
        <v>80</v>
      </c>
      <c r="AT789" t="s">
        <v>80</v>
      </c>
      <c r="AU789">
        <v>1</v>
      </c>
      <c r="AV789">
        <v>1</v>
      </c>
      <c r="AW789" t="s">
        <v>80</v>
      </c>
      <c r="AX789" t="s">
        <v>80</v>
      </c>
      <c r="AY789" t="s">
        <v>80</v>
      </c>
      <c r="AZ789" t="s">
        <v>80</v>
      </c>
      <c r="BA789" t="s">
        <v>80</v>
      </c>
      <c r="BB789" t="s">
        <v>80</v>
      </c>
      <c r="BG789" t="s">
        <v>80</v>
      </c>
      <c r="BH789" t="s">
        <v>80</v>
      </c>
      <c r="BI789" t="s">
        <v>80</v>
      </c>
      <c r="BJ789" t="s">
        <v>80</v>
      </c>
      <c r="BK789" t="s">
        <v>80</v>
      </c>
      <c r="BL789" t="s">
        <v>80</v>
      </c>
      <c r="BM789" t="s">
        <v>80</v>
      </c>
      <c r="BN789" t="s">
        <v>80</v>
      </c>
      <c r="BO789" t="s">
        <v>80</v>
      </c>
      <c r="BP789" t="s">
        <v>80</v>
      </c>
      <c r="BQ789" t="s">
        <v>80</v>
      </c>
      <c r="BR789" t="s">
        <v>80</v>
      </c>
      <c r="BS789" t="s">
        <v>80</v>
      </c>
      <c r="BT789" t="s">
        <v>80</v>
      </c>
      <c r="BU789" t="s">
        <v>80</v>
      </c>
      <c r="BV789" t="s">
        <v>80</v>
      </c>
      <c r="BW789" t="s">
        <v>80</v>
      </c>
      <c r="BX789" t="s">
        <v>80</v>
      </c>
      <c r="BY789" t="s">
        <v>80</v>
      </c>
      <c r="BZ789" t="s">
        <v>80</v>
      </c>
      <c r="CE789">
        <f t="shared" si="147"/>
        <v>0</v>
      </c>
      <c r="CF789">
        <f t="shared" si="148"/>
        <v>0</v>
      </c>
      <c r="CG789">
        <f t="shared" si="149"/>
        <v>0</v>
      </c>
      <c r="CH789">
        <f t="shared" si="150"/>
        <v>0</v>
      </c>
    </row>
    <row r="790" spans="1:86" hidden="1" x14ac:dyDescent="0.25">
      <c r="A790" t="s">
        <v>717</v>
      </c>
      <c r="B790" t="s">
        <v>718</v>
      </c>
      <c r="C790" t="s">
        <v>83</v>
      </c>
      <c r="D790" t="s">
        <v>140</v>
      </c>
      <c r="E790" t="s">
        <v>719</v>
      </c>
      <c r="F790" t="s">
        <v>120</v>
      </c>
      <c r="G790">
        <v>98</v>
      </c>
      <c r="H790">
        <v>96</v>
      </c>
      <c r="I790" t="s">
        <v>80</v>
      </c>
      <c r="J790" t="s">
        <v>80</v>
      </c>
      <c r="K790">
        <v>79</v>
      </c>
      <c r="L790">
        <v>80</v>
      </c>
      <c r="M790">
        <v>1</v>
      </c>
      <c r="N790" t="s">
        <v>80</v>
      </c>
      <c r="O790">
        <v>79</v>
      </c>
      <c r="P790">
        <v>77</v>
      </c>
      <c r="Q790" t="s">
        <v>80</v>
      </c>
      <c r="R790" t="s">
        <v>80</v>
      </c>
      <c r="S790">
        <v>77</v>
      </c>
      <c r="T790">
        <v>81</v>
      </c>
      <c r="U790" t="s">
        <v>80</v>
      </c>
      <c r="V790" t="s">
        <v>80</v>
      </c>
      <c r="W790">
        <v>70</v>
      </c>
      <c r="X790">
        <v>64</v>
      </c>
      <c r="Y790" t="s">
        <v>80</v>
      </c>
      <c r="Z790" t="s">
        <v>80</v>
      </c>
      <c r="AA790">
        <v>85</v>
      </c>
      <c r="AB790">
        <v>89</v>
      </c>
      <c r="AC790" t="s">
        <v>80</v>
      </c>
      <c r="AD790" t="s">
        <v>80</v>
      </c>
      <c r="AE790">
        <v>77</v>
      </c>
      <c r="AF790">
        <v>79</v>
      </c>
      <c r="AG790" t="s">
        <v>80</v>
      </c>
      <c r="AH790" t="s">
        <v>80</v>
      </c>
      <c r="AI790">
        <v>79</v>
      </c>
      <c r="AJ790">
        <v>75</v>
      </c>
      <c r="AK790" t="s">
        <v>80</v>
      </c>
      <c r="AL790" t="s">
        <v>80</v>
      </c>
      <c r="AM790">
        <v>84</v>
      </c>
      <c r="AN790">
        <v>85</v>
      </c>
      <c r="AO790" t="s">
        <v>80</v>
      </c>
      <c r="AP790" t="s">
        <v>80</v>
      </c>
      <c r="AQ790">
        <v>104</v>
      </c>
      <c r="AR790">
        <v>102</v>
      </c>
      <c r="AS790" t="s">
        <v>80</v>
      </c>
      <c r="AT790" t="s">
        <v>80</v>
      </c>
      <c r="AU790">
        <v>102</v>
      </c>
      <c r="AV790">
        <v>102</v>
      </c>
      <c r="AW790" t="s">
        <v>80</v>
      </c>
      <c r="AX790" t="s">
        <v>80</v>
      </c>
      <c r="AY790">
        <v>78</v>
      </c>
      <c r="AZ790">
        <v>83</v>
      </c>
      <c r="BA790" t="s">
        <v>80</v>
      </c>
      <c r="BB790" t="s">
        <v>80</v>
      </c>
      <c r="BC790" s="20">
        <f t="shared" si="143"/>
        <v>1012</v>
      </c>
      <c r="BD790" s="20">
        <f t="shared" si="144"/>
        <v>1013</v>
      </c>
      <c r="BG790">
        <v>112</v>
      </c>
      <c r="BH790">
        <v>108</v>
      </c>
      <c r="BI790" t="s">
        <v>80</v>
      </c>
      <c r="BJ790" t="s">
        <v>80</v>
      </c>
      <c r="BK790">
        <v>70</v>
      </c>
      <c r="BL790">
        <v>73</v>
      </c>
      <c r="BM790" t="s">
        <v>80</v>
      </c>
      <c r="BN790" t="s">
        <v>80</v>
      </c>
      <c r="BO790">
        <v>89</v>
      </c>
      <c r="BP790">
        <v>91</v>
      </c>
      <c r="BQ790">
        <v>1</v>
      </c>
      <c r="BR790" t="s">
        <v>80</v>
      </c>
      <c r="BS790">
        <v>61</v>
      </c>
      <c r="BT790">
        <v>56</v>
      </c>
      <c r="BU790" t="s">
        <v>80</v>
      </c>
      <c r="BV790" t="s">
        <v>80</v>
      </c>
      <c r="BW790">
        <v>67</v>
      </c>
      <c r="BX790">
        <v>76</v>
      </c>
      <c r="BY790" t="s">
        <v>80</v>
      </c>
      <c r="BZ790" t="s">
        <v>80</v>
      </c>
      <c r="CA790" s="20">
        <f t="shared" si="145"/>
        <v>399</v>
      </c>
      <c r="CB790" s="20">
        <f t="shared" si="146"/>
        <v>404</v>
      </c>
      <c r="CE790">
        <f t="shared" si="147"/>
        <v>1411</v>
      </c>
      <c r="CF790">
        <f t="shared" si="148"/>
        <v>1417</v>
      </c>
      <c r="CG790">
        <f t="shared" si="149"/>
        <v>0</v>
      </c>
      <c r="CH790">
        <f t="shared" si="150"/>
        <v>0</v>
      </c>
    </row>
    <row r="791" spans="1:86" hidden="1" x14ac:dyDescent="0.25">
      <c r="A791" t="s">
        <v>1033</v>
      </c>
      <c r="B791" t="s">
        <v>1034</v>
      </c>
      <c r="C791" t="s">
        <v>83</v>
      </c>
      <c r="D791" t="s">
        <v>140</v>
      </c>
      <c r="E791" t="s">
        <v>1035</v>
      </c>
      <c r="F791" t="s">
        <v>86</v>
      </c>
      <c r="G791">
        <v>3</v>
      </c>
      <c r="H791">
        <v>2</v>
      </c>
      <c r="I791" t="s">
        <v>80</v>
      </c>
      <c r="J791" t="s">
        <v>80</v>
      </c>
      <c r="K791">
        <v>12</v>
      </c>
      <c r="L791">
        <v>9</v>
      </c>
      <c r="M791" t="s">
        <v>80</v>
      </c>
      <c r="N791" t="s">
        <v>80</v>
      </c>
      <c r="O791">
        <v>6</v>
      </c>
      <c r="P791">
        <v>10</v>
      </c>
      <c r="Q791" t="s">
        <v>80</v>
      </c>
      <c r="R791" t="s">
        <v>80</v>
      </c>
      <c r="S791">
        <v>8</v>
      </c>
      <c r="T791">
        <v>6</v>
      </c>
      <c r="U791" t="s">
        <v>80</v>
      </c>
      <c r="V791" t="s">
        <v>80</v>
      </c>
      <c r="W791">
        <v>14</v>
      </c>
      <c r="X791">
        <v>16</v>
      </c>
      <c r="Y791" t="s">
        <v>80</v>
      </c>
      <c r="Z791" t="s">
        <v>80</v>
      </c>
      <c r="AA791">
        <v>11</v>
      </c>
      <c r="AB791">
        <v>11</v>
      </c>
      <c r="AC791">
        <v>1</v>
      </c>
      <c r="AD791" t="s">
        <v>80</v>
      </c>
      <c r="AE791">
        <v>12</v>
      </c>
      <c r="AF791">
        <v>10</v>
      </c>
      <c r="AG791" t="s">
        <v>80</v>
      </c>
      <c r="AH791" t="s">
        <v>80</v>
      </c>
      <c r="AI791">
        <v>4</v>
      </c>
      <c r="AJ791">
        <v>6</v>
      </c>
      <c r="AK791" t="s">
        <v>80</v>
      </c>
      <c r="AL791" t="s">
        <v>80</v>
      </c>
      <c r="AM791">
        <v>11</v>
      </c>
      <c r="AN791">
        <v>11</v>
      </c>
      <c r="AO791" t="s">
        <v>80</v>
      </c>
      <c r="AP791" t="s">
        <v>80</v>
      </c>
      <c r="AQ791">
        <v>12</v>
      </c>
      <c r="AR791">
        <v>11</v>
      </c>
      <c r="AS791" t="s">
        <v>80</v>
      </c>
      <c r="AT791" t="s">
        <v>80</v>
      </c>
      <c r="AU791">
        <v>11</v>
      </c>
      <c r="AV791">
        <v>12</v>
      </c>
      <c r="AW791" t="s">
        <v>80</v>
      </c>
      <c r="AX791" t="s">
        <v>80</v>
      </c>
      <c r="AY791">
        <v>7</v>
      </c>
      <c r="AZ791">
        <v>7</v>
      </c>
      <c r="BA791" t="s">
        <v>80</v>
      </c>
      <c r="BB791" t="s">
        <v>80</v>
      </c>
      <c r="BC791" s="20">
        <f t="shared" si="143"/>
        <v>111</v>
      </c>
      <c r="BD791" s="20">
        <f t="shared" si="144"/>
        <v>111</v>
      </c>
      <c r="BG791">
        <v>7</v>
      </c>
      <c r="BH791">
        <v>7</v>
      </c>
      <c r="BI791" t="s">
        <v>80</v>
      </c>
      <c r="BJ791" t="s">
        <v>80</v>
      </c>
      <c r="BK791">
        <v>10</v>
      </c>
      <c r="BL791">
        <v>10</v>
      </c>
      <c r="BM791" t="s">
        <v>80</v>
      </c>
      <c r="BN791" t="s">
        <v>80</v>
      </c>
      <c r="BO791">
        <v>15</v>
      </c>
      <c r="BP791">
        <v>15</v>
      </c>
      <c r="BQ791" t="s">
        <v>80</v>
      </c>
      <c r="BR791" t="s">
        <v>80</v>
      </c>
      <c r="BS791">
        <v>12</v>
      </c>
      <c r="BT791">
        <v>9</v>
      </c>
      <c r="BU791" t="s">
        <v>80</v>
      </c>
      <c r="BV791" t="s">
        <v>80</v>
      </c>
      <c r="BW791">
        <v>7</v>
      </c>
      <c r="BX791">
        <v>10</v>
      </c>
      <c r="BY791" t="s">
        <v>80</v>
      </c>
      <c r="BZ791" t="s">
        <v>80</v>
      </c>
      <c r="CA791" s="20">
        <f t="shared" si="145"/>
        <v>51</v>
      </c>
      <c r="CB791" s="20">
        <f t="shared" si="146"/>
        <v>51</v>
      </c>
      <c r="CE791">
        <f t="shared" si="147"/>
        <v>162</v>
      </c>
      <c r="CF791">
        <f t="shared" si="148"/>
        <v>162</v>
      </c>
      <c r="CG791">
        <f t="shared" si="149"/>
        <v>0</v>
      </c>
      <c r="CH791">
        <f t="shared" si="150"/>
        <v>0</v>
      </c>
    </row>
    <row r="792" spans="1:86" hidden="1" x14ac:dyDescent="0.25">
      <c r="A792" t="s">
        <v>865</v>
      </c>
      <c r="B792" t="s">
        <v>866</v>
      </c>
      <c r="C792" t="s">
        <v>83</v>
      </c>
      <c r="D792" t="s">
        <v>140</v>
      </c>
      <c r="E792" t="s">
        <v>867</v>
      </c>
      <c r="F792" t="s">
        <v>92</v>
      </c>
      <c r="G792" t="s">
        <v>80</v>
      </c>
      <c r="H792" t="s">
        <v>80</v>
      </c>
      <c r="I792" t="s">
        <v>80</v>
      </c>
      <c r="J792" t="s">
        <v>80</v>
      </c>
      <c r="K792">
        <v>9</v>
      </c>
      <c r="L792">
        <v>8</v>
      </c>
      <c r="M792" t="s">
        <v>80</v>
      </c>
      <c r="N792">
        <v>1</v>
      </c>
      <c r="O792">
        <v>6</v>
      </c>
      <c r="P792">
        <v>4</v>
      </c>
      <c r="Q792" t="s">
        <v>80</v>
      </c>
      <c r="R792" t="s">
        <v>80</v>
      </c>
      <c r="S792">
        <v>2</v>
      </c>
      <c r="T792">
        <v>5</v>
      </c>
      <c r="U792" t="s">
        <v>80</v>
      </c>
      <c r="V792">
        <v>1</v>
      </c>
      <c r="W792">
        <v>7</v>
      </c>
      <c r="X792">
        <v>5</v>
      </c>
      <c r="Y792" t="s">
        <v>80</v>
      </c>
      <c r="Z792" t="s">
        <v>80</v>
      </c>
      <c r="AA792" t="s">
        <v>80</v>
      </c>
      <c r="AB792">
        <v>2</v>
      </c>
      <c r="AC792" t="s">
        <v>80</v>
      </c>
      <c r="AD792" t="s">
        <v>80</v>
      </c>
      <c r="AE792" t="s">
        <v>80</v>
      </c>
      <c r="AF792" t="s">
        <v>80</v>
      </c>
      <c r="AG792" t="s">
        <v>80</v>
      </c>
      <c r="AH792" t="s">
        <v>80</v>
      </c>
      <c r="AI792" t="s">
        <v>80</v>
      </c>
      <c r="AJ792" t="s">
        <v>80</v>
      </c>
      <c r="AK792" t="s">
        <v>80</v>
      </c>
      <c r="AL792" t="s">
        <v>80</v>
      </c>
      <c r="AM792" t="s">
        <v>80</v>
      </c>
      <c r="AN792" t="s">
        <v>80</v>
      </c>
      <c r="AO792" t="s">
        <v>80</v>
      </c>
      <c r="AP792" t="s">
        <v>80</v>
      </c>
      <c r="AQ792" t="s">
        <v>80</v>
      </c>
      <c r="AR792" t="s">
        <v>80</v>
      </c>
      <c r="AS792" t="s">
        <v>80</v>
      </c>
      <c r="AT792" t="s">
        <v>80</v>
      </c>
      <c r="AU792" t="s">
        <v>80</v>
      </c>
      <c r="AV792" t="s">
        <v>80</v>
      </c>
      <c r="AW792" t="s">
        <v>80</v>
      </c>
      <c r="AX792" t="s">
        <v>80</v>
      </c>
      <c r="AY792" t="s">
        <v>80</v>
      </c>
      <c r="AZ792" t="s">
        <v>80</v>
      </c>
      <c r="BA792" t="s">
        <v>80</v>
      </c>
      <c r="BB792" t="s">
        <v>80</v>
      </c>
      <c r="BG792" t="s">
        <v>80</v>
      </c>
      <c r="BH792" t="s">
        <v>80</v>
      </c>
      <c r="BI792" t="s">
        <v>80</v>
      </c>
      <c r="BJ792" t="s">
        <v>80</v>
      </c>
      <c r="BK792" t="s">
        <v>80</v>
      </c>
      <c r="BL792" t="s">
        <v>80</v>
      </c>
      <c r="BM792" t="s">
        <v>80</v>
      </c>
      <c r="BN792" t="s">
        <v>80</v>
      </c>
      <c r="BO792" t="s">
        <v>80</v>
      </c>
      <c r="BP792" t="s">
        <v>80</v>
      </c>
      <c r="BQ792" t="s">
        <v>80</v>
      </c>
      <c r="BR792" t="s">
        <v>80</v>
      </c>
      <c r="BS792" t="s">
        <v>80</v>
      </c>
      <c r="BT792" t="s">
        <v>80</v>
      </c>
      <c r="BU792" t="s">
        <v>80</v>
      </c>
      <c r="BV792" t="s">
        <v>80</v>
      </c>
      <c r="BW792" t="s">
        <v>80</v>
      </c>
      <c r="BX792" t="s">
        <v>80</v>
      </c>
      <c r="BY792" t="s">
        <v>80</v>
      </c>
      <c r="BZ792" t="s">
        <v>80</v>
      </c>
      <c r="CE792">
        <f t="shared" si="147"/>
        <v>0</v>
      </c>
      <c r="CF792">
        <f t="shared" si="148"/>
        <v>0</v>
      </c>
      <c r="CG792">
        <f t="shared" si="149"/>
        <v>0</v>
      </c>
      <c r="CH792">
        <f t="shared" si="150"/>
        <v>0</v>
      </c>
    </row>
    <row r="793" spans="1:86" hidden="1" x14ac:dyDescent="0.25">
      <c r="A793" t="s">
        <v>865</v>
      </c>
      <c r="B793" t="s">
        <v>866</v>
      </c>
      <c r="C793" t="s">
        <v>83</v>
      </c>
      <c r="D793" t="s">
        <v>140</v>
      </c>
      <c r="E793" t="s">
        <v>867</v>
      </c>
      <c r="F793" t="s">
        <v>86</v>
      </c>
      <c r="G793">
        <v>10</v>
      </c>
      <c r="H793">
        <v>8</v>
      </c>
      <c r="I793" t="s">
        <v>80</v>
      </c>
      <c r="J793">
        <v>1</v>
      </c>
      <c r="K793">
        <v>31</v>
      </c>
      <c r="L793">
        <v>28</v>
      </c>
      <c r="M793" t="s">
        <v>80</v>
      </c>
      <c r="N793" t="s">
        <v>80</v>
      </c>
      <c r="O793">
        <v>25</v>
      </c>
      <c r="P793">
        <v>28</v>
      </c>
      <c r="Q793" t="s">
        <v>80</v>
      </c>
      <c r="R793">
        <v>2</v>
      </c>
      <c r="S793">
        <v>11</v>
      </c>
      <c r="T793">
        <v>14</v>
      </c>
      <c r="U793" t="s">
        <v>80</v>
      </c>
      <c r="V793" t="s">
        <v>80</v>
      </c>
      <c r="W793">
        <v>15</v>
      </c>
      <c r="X793">
        <v>14</v>
      </c>
      <c r="Y793" t="s">
        <v>80</v>
      </c>
      <c r="Z793" t="s">
        <v>80</v>
      </c>
      <c r="AA793">
        <v>18</v>
      </c>
      <c r="AB793">
        <v>18</v>
      </c>
      <c r="AC793" t="s">
        <v>80</v>
      </c>
      <c r="AD793" t="s">
        <v>80</v>
      </c>
      <c r="AE793">
        <v>16</v>
      </c>
      <c r="AF793">
        <v>15</v>
      </c>
      <c r="AG793" t="s">
        <v>80</v>
      </c>
      <c r="AH793">
        <v>1</v>
      </c>
      <c r="AI793">
        <v>18</v>
      </c>
      <c r="AJ793">
        <v>17</v>
      </c>
      <c r="AK793" t="s">
        <v>80</v>
      </c>
      <c r="AL793" t="s">
        <v>80</v>
      </c>
      <c r="AM793">
        <v>10</v>
      </c>
      <c r="AN793">
        <v>13</v>
      </c>
      <c r="AO793" t="s">
        <v>80</v>
      </c>
      <c r="AP793" t="s">
        <v>80</v>
      </c>
      <c r="AQ793">
        <v>8</v>
      </c>
      <c r="AR793">
        <v>8</v>
      </c>
      <c r="AS793" t="s">
        <v>80</v>
      </c>
      <c r="AT793" t="s">
        <v>80</v>
      </c>
      <c r="AU793">
        <v>7</v>
      </c>
      <c r="AV793">
        <v>7</v>
      </c>
      <c r="AW793" t="s">
        <v>80</v>
      </c>
      <c r="AX793" t="s">
        <v>80</v>
      </c>
      <c r="AY793">
        <v>3</v>
      </c>
      <c r="AZ793">
        <v>1</v>
      </c>
      <c r="BA793" t="s">
        <v>80</v>
      </c>
      <c r="BB793" t="s">
        <v>80</v>
      </c>
      <c r="BC793" s="20">
        <f t="shared" si="143"/>
        <v>172</v>
      </c>
      <c r="BD793" s="20">
        <f t="shared" si="144"/>
        <v>171</v>
      </c>
      <c r="BG793">
        <v>18</v>
      </c>
      <c r="BH793">
        <v>17</v>
      </c>
      <c r="BI793" t="s">
        <v>80</v>
      </c>
      <c r="BJ793" t="s">
        <v>80</v>
      </c>
      <c r="BK793">
        <v>23</v>
      </c>
      <c r="BL793">
        <v>22</v>
      </c>
      <c r="BM793" t="s">
        <v>80</v>
      </c>
      <c r="BN793" t="s">
        <v>80</v>
      </c>
      <c r="BO793">
        <v>25</v>
      </c>
      <c r="BP793">
        <v>27</v>
      </c>
      <c r="BQ793" t="s">
        <v>80</v>
      </c>
      <c r="BR793" t="s">
        <v>80</v>
      </c>
      <c r="BS793">
        <v>7</v>
      </c>
      <c r="BT793">
        <v>9</v>
      </c>
      <c r="BU793" t="s">
        <v>80</v>
      </c>
      <c r="BV793" t="s">
        <v>80</v>
      </c>
      <c r="BW793">
        <v>13</v>
      </c>
      <c r="BX793">
        <v>13</v>
      </c>
      <c r="BY793" t="s">
        <v>80</v>
      </c>
      <c r="BZ793" t="s">
        <v>80</v>
      </c>
      <c r="CA793" s="20">
        <f t="shared" si="145"/>
        <v>86</v>
      </c>
      <c r="CB793" s="20">
        <f t="shared" si="146"/>
        <v>88</v>
      </c>
      <c r="CE793">
        <f t="shared" si="147"/>
        <v>258</v>
      </c>
      <c r="CF793">
        <f t="shared" si="148"/>
        <v>259</v>
      </c>
      <c r="CG793">
        <f t="shared" si="149"/>
        <v>0</v>
      </c>
      <c r="CH793">
        <f t="shared" si="150"/>
        <v>0</v>
      </c>
    </row>
    <row r="794" spans="1:86" hidden="1" x14ac:dyDescent="0.25">
      <c r="A794" t="s">
        <v>922</v>
      </c>
      <c r="B794" t="s">
        <v>544</v>
      </c>
      <c r="C794" t="s">
        <v>181</v>
      </c>
      <c r="D794" t="s">
        <v>195</v>
      </c>
      <c r="E794" t="s">
        <v>1036</v>
      </c>
      <c r="F794" t="s">
        <v>109</v>
      </c>
      <c r="G794">
        <v>77</v>
      </c>
      <c r="H794">
        <v>66</v>
      </c>
      <c r="I794">
        <v>4</v>
      </c>
      <c r="J794">
        <v>3</v>
      </c>
      <c r="K794">
        <v>99</v>
      </c>
      <c r="L794">
        <v>90</v>
      </c>
      <c r="M794">
        <v>8</v>
      </c>
      <c r="N794">
        <v>5</v>
      </c>
      <c r="O794">
        <v>91</v>
      </c>
      <c r="P794">
        <v>103</v>
      </c>
      <c r="Q794">
        <v>5</v>
      </c>
      <c r="R794">
        <v>3</v>
      </c>
      <c r="S794">
        <v>67</v>
      </c>
      <c r="T794">
        <v>67</v>
      </c>
      <c r="U794">
        <v>7</v>
      </c>
      <c r="V794">
        <v>2</v>
      </c>
      <c r="W794">
        <v>82</v>
      </c>
      <c r="X794">
        <v>84</v>
      </c>
      <c r="Y794">
        <v>11</v>
      </c>
      <c r="Z794">
        <v>1</v>
      </c>
      <c r="AA794">
        <v>67</v>
      </c>
      <c r="AB794">
        <v>64</v>
      </c>
      <c r="AC794">
        <v>6</v>
      </c>
      <c r="AD794">
        <v>1</v>
      </c>
      <c r="AE794">
        <v>61</v>
      </c>
      <c r="AF794">
        <v>63</v>
      </c>
      <c r="AG794">
        <v>6</v>
      </c>
      <c r="AH794">
        <v>1</v>
      </c>
      <c r="AI794">
        <v>67</v>
      </c>
      <c r="AJ794">
        <v>70</v>
      </c>
      <c r="AK794">
        <v>13</v>
      </c>
      <c r="AL794" t="s">
        <v>80</v>
      </c>
      <c r="AM794">
        <v>48</v>
      </c>
      <c r="AN794">
        <v>50</v>
      </c>
      <c r="AO794">
        <v>9</v>
      </c>
      <c r="AP794">
        <v>4</v>
      </c>
      <c r="AQ794">
        <v>74</v>
      </c>
      <c r="AR794">
        <v>68</v>
      </c>
      <c r="AS794">
        <v>10</v>
      </c>
      <c r="AT794">
        <v>4</v>
      </c>
      <c r="AU794">
        <v>56</v>
      </c>
      <c r="AV794">
        <v>61</v>
      </c>
      <c r="AW794">
        <v>7</v>
      </c>
      <c r="AX794">
        <v>2</v>
      </c>
      <c r="AY794" t="s">
        <v>80</v>
      </c>
      <c r="AZ794">
        <v>6</v>
      </c>
      <c r="BA794">
        <v>3</v>
      </c>
      <c r="BB794" t="s">
        <v>80</v>
      </c>
      <c r="BD794" s="20">
        <f t="shared" si="144"/>
        <v>792</v>
      </c>
      <c r="BE794" s="20">
        <f t="shared" si="151"/>
        <v>89</v>
      </c>
      <c r="BG794" t="s">
        <v>80</v>
      </c>
      <c r="BH794" t="s">
        <v>80</v>
      </c>
      <c r="BI794" t="s">
        <v>80</v>
      </c>
      <c r="BJ794" t="s">
        <v>80</v>
      </c>
      <c r="BK794" t="s">
        <v>80</v>
      </c>
      <c r="BL794" t="s">
        <v>80</v>
      </c>
      <c r="BM794" t="s">
        <v>80</v>
      </c>
      <c r="BN794" t="s">
        <v>80</v>
      </c>
      <c r="BO794" t="s">
        <v>80</v>
      </c>
      <c r="BP794" t="s">
        <v>80</v>
      </c>
      <c r="BQ794" t="s">
        <v>80</v>
      </c>
      <c r="BR794" t="s">
        <v>80</v>
      </c>
      <c r="BS794" t="s">
        <v>80</v>
      </c>
      <c r="BT794" t="s">
        <v>80</v>
      </c>
      <c r="BU794" t="s">
        <v>80</v>
      </c>
      <c r="BV794" t="s">
        <v>80</v>
      </c>
      <c r="BW794" t="s">
        <v>80</v>
      </c>
      <c r="BX794" t="s">
        <v>80</v>
      </c>
      <c r="BY794" t="s">
        <v>80</v>
      </c>
      <c r="BZ794" t="s">
        <v>80</v>
      </c>
      <c r="CE794">
        <f t="shared" si="147"/>
        <v>0</v>
      </c>
      <c r="CF794">
        <f t="shared" si="148"/>
        <v>792</v>
      </c>
      <c r="CG794">
        <f t="shared" si="149"/>
        <v>89</v>
      </c>
      <c r="CH794">
        <f t="shared" si="150"/>
        <v>0</v>
      </c>
    </row>
    <row r="795" spans="1:86" hidden="1" x14ac:dyDescent="0.25">
      <c r="A795" t="s">
        <v>922</v>
      </c>
      <c r="B795" t="s">
        <v>544</v>
      </c>
      <c r="C795" t="s">
        <v>181</v>
      </c>
      <c r="D795" t="s">
        <v>182</v>
      </c>
      <c r="E795" t="s">
        <v>923</v>
      </c>
      <c r="F795" t="s">
        <v>110</v>
      </c>
      <c r="G795">
        <v>2</v>
      </c>
      <c r="H795">
        <v>2</v>
      </c>
      <c r="I795" t="s">
        <v>80</v>
      </c>
      <c r="J795" t="s">
        <v>80</v>
      </c>
      <c r="K795">
        <v>1</v>
      </c>
      <c r="L795">
        <v>1</v>
      </c>
      <c r="M795" t="s">
        <v>80</v>
      </c>
      <c r="N795" t="s">
        <v>80</v>
      </c>
      <c r="O795" t="s">
        <v>80</v>
      </c>
      <c r="P795" t="s">
        <v>80</v>
      </c>
      <c r="Q795" t="s">
        <v>80</v>
      </c>
      <c r="R795" t="s">
        <v>80</v>
      </c>
      <c r="S795" t="s">
        <v>80</v>
      </c>
      <c r="T795" t="s">
        <v>80</v>
      </c>
      <c r="U795" t="s">
        <v>80</v>
      </c>
      <c r="V795" t="s">
        <v>80</v>
      </c>
      <c r="W795" t="s">
        <v>80</v>
      </c>
      <c r="X795" t="s">
        <v>80</v>
      </c>
      <c r="Y795" t="s">
        <v>80</v>
      </c>
      <c r="Z795" t="s">
        <v>80</v>
      </c>
      <c r="AA795">
        <v>1</v>
      </c>
      <c r="AB795">
        <v>1</v>
      </c>
      <c r="AC795" t="s">
        <v>80</v>
      </c>
      <c r="AD795" t="s">
        <v>80</v>
      </c>
      <c r="AE795">
        <v>1</v>
      </c>
      <c r="AF795">
        <v>1</v>
      </c>
      <c r="AG795" t="s">
        <v>80</v>
      </c>
      <c r="AH795" t="s">
        <v>80</v>
      </c>
      <c r="AI795">
        <v>2</v>
      </c>
      <c r="AJ795">
        <v>2</v>
      </c>
      <c r="AK795" t="s">
        <v>80</v>
      </c>
      <c r="AL795" t="s">
        <v>80</v>
      </c>
      <c r="AM795" t="s">
        <v>80</v>
      </c>
      <c r="AN795" t="s">
        <v>80</v>
      </c>
      <c r="AO795" t="s">
        <v>80</v>
      </c>
      <c r="AP795" t="s">
        <v>80</v>
      </c>
      <c r="AQ795" t="s">
        <v>80</v>
      </c>
      <c r="AR795" t="s">
        <v>80</v>
      </c>
      <c r="AS795" t="s">
        <v>80</v>
      </c>
      <c r="AT795" t="s">
        <v>80</v>
      </c>
      <c r="AU795" t="s">
        <v>80</v>
      </c>
      <c r="AV795" t="s">
        <v>80</v>
      </c>
      <c r="AW795" t="s">
        <v>80</v>
      </c>
      <c r="AX795" t="s">
        <v>80</v>
      </c>
      <c r="AY795" t="s">
        <v>80</v>
      </c>
      <c r="AZ795" t="s">
        <v>80</v>
      </c>
      <c r="BA795" t="s">
        <v>80</v>
      </c>
      <c r="BB795" t="s">
        <v>80</v>
      </c>
      <c r="BG795" t="s">
        <v>80</v>
      </c>
      <c r="BH795" t="s">
        <v>80</v>
      </c>
      <c r="BI795" t="s">
        <v>80</v>
      </c>
      <c r="BJ795" t="s">
        <v>80</v>
      </c>
      <c r="BK795" t="s">
        <v>80</v>
      </c>
      <c r="BL795" t="s">
        <v>80</v>
      </c>
      <c r="BM795" t="s">
        <v>80</v>
      </c>
      <c r="BN795" t="s">
        <v>80</v>
      </c>
      <c r="BO795" t="s">
        <v>80</v>
      </c>
      <c r="BP795" t="s">
        <v>80</v>
      </c>
      <c r="BQ795" t="s">
        <v>80</v>
      </c>
      <c r="BR795" t="s">
        <v>80</v>
      </c>
      <c r="BS795" t="s">
        <v>80</v>
      </c>
      <c r="BT795" t="s">
        <v>80</v>
      </c>
      <c r="BU795" t="s">
        <v>80</v>
      </c>
      <c r="BV795" t="s">
        <v>80</v>
      </c>
      <c r="BW795" t="s">
        <v>80</v>
      </c>
      <c r="BX795" t="s">
        <v>80</v>
      </c>
      <c r="BY795" t="s">
        <v>80</v>
      </c>
      <c r="BZ795" t="s">
        <v>80</v>
      </c>
      <c r="CE795">
        <f t="shared" si="147"/>
        <v>0</v>
      </c>
      <c r="CF795">
        <f t="shared" si="148"/>
        <v>0</v>
      </c>
      <c r="CG795">
        <f t="shared" si="149"/>
        <v>0</v>
      </c>
      <c r="CH795">
        <f t="shared" si="150"/>
        <v>0</v>
      </c>
    </row>
    <row r="796" spans="1:86" hidden="1" x14ac:dyDescent="0.25">
      <c r="A796" t="s">
        <v>922</v>
      </c>
      <c r="B796" t="s">
        <v>544</v>
      </c>
      <c r="C796" t="s">
        <v>181</v>
      </c>
      <c r="D796" t="s">
        <v>229</v>
      </c>
      <c r="E796" t="s">
        <v>1037</v>
      </c>
      <c r="F796" t="s">
        <v>109</v>
      </c>
      <c r="G796">
        <v>12</v>
      </c>
      <c r="H796">
        <v>12</v>
      </c>
      <c r="I796">
        <v>8</v>
      </c>
      <c r="J796" t="s">
        <v>80</v>
      </c>
      <c r="K796">
        <v>15</v>
      </c>
      <c r="L796">
        <v>16</v>
      </c>
      <c r="M796">
        <v>6</v>
      </c>
      <c r="N796" t="s">
        <v>80</v>
      </c>
      <c r="O796">
        <v>20</v>
      </c>
      <c r="P796">
        <v>21</v>
      </c>
      <c r="Q796">
        <v>6</v>
      </c>
      <c r="R796" t="s">
        <v>80</v>
      </c>
      <c r="S796">
        <v>23</v>
      </c>
      <c r="T796">
        <v>20</v>
      </c>
      <c r="U796">
        <v>12</v>
      </c>
      <c r="V796">
        <v>1</v>
      </c>
      <c r="W796">
        <v>17</v>
      </c>
      <c r="X796">
        <v>17</v>
      </c>
      <c r="Y796">
        <v>8</v>
      </c>
      <c r="Z796" t="s">
        <v>80</v>
      </c>
      <c r="AA796">
        <v>17</v>
      </c>
      <c r="AB796">
        <v>18</v>
      </c>
      <c r="AC796">
        <v>9</v>
      </c>
      <c r="AD796">
        <v>2</v>
      </c>
      <c r="AE796">
        <v>18</v>
      </c>
      <c r="AF796">
        <v>19</v>
      </c>
      <c r="AG796">
        <v>10</v>
      </c>
      <c r="AH796">
        <v>1</v>
      </c>
      <c r="AI796">
        <v>13</v>
      </c>
      <c r="AJ796">
        <v>12</v>
      </c>
      <c r="AK796">
        <v>7</v>
      </c>
      <c r="AL796" t="s">
        <v>80</v>
      </c>
      <c r="AM796">
        <v>6</v>
      </c>
      <c r="AN796">
        <v>7</v>
      </c>
      <c r="AO796">
        <v>4</v>
      </c>
      <c r="AP796" t="s">
        <v>80</v>
      </c>
      <c r="AQ796">
        <v>12</v>
      </c>
      <c r="AR796">
        <v>13</v>
      </c>
      <c r="AS796">
        <v>6</v>
      </c>
      <c r="AT796" t="s">
        <v>80</v>
      </c>
      <c r="AU796">
        <v>14</v>
      </c>
      <c r="AV796">
        <v>11</v>
      </c>
      <c r="AW796">
        <v>4</v>
      </c>
      <c r="AX796" t="s">
        <v>80</v>
      </c>
      <c r="AY796" t="s">
        <v>80</v>
      </c>
      <c r="AZ796">
        <v>3</v>
      </c>
      <c r="BA796" t="s">
        <v>80</v>
      </c>
      <c r="BB796" t="s">
        <v>80</v>
      </c>
      <c r="BD796" s="20">
        <f t="shared" si="144"/>
        <v>169</v>
      </c>
      <c r="BG796" t="s">
        <v>80</v>
      </c>
      <c r="BH796" t="s">
        <v>80</v>
      </c>
      <c r="BI796" t="s">
        <v>80</v>
      </c>
      <c r="BJ796" t="s">
        <v>80</v>
      </c>
      <c r="BK796" t="s">
        <v>80</v>
      </c>
      <c r="BL796" t="s">
        <v>80</v>
      </c>
      <c r="BM796" t="s">
        <v>80</v>
      </c>
      <c r="BN796" t="s">
        <v>80</v>
      </c>
      <c r="BO796" t="s">
        <v>80</v>
      </c>
      <c r="BP796" t="s">
        <v>80</v>
      </c>
      <c r="BQ796" t="s">
        <v>80</v>
      </c>
      <c r="BR796" t="s">
        <v>80</v>
      </c>
      <c r="BS796" t="s">
        <v>80</v>
      </c>
      <c r="BT796" t="s">
        <v>80</v>
      </c>
      <c r="BU796" t="s">
        <v>80</v>
      </c>
      <c r="BV796" t="s">
        <v>80</v>
      </c>
      <c r="BW796" t="s">
        <v>80</v>
      </c>
      <c r="BX796" t="s">
        <v>80</v>
      </c>
      <c r="BY796" t="s">
        <v>80</v>
      </c>
      <c r="BZ796" t="s">
        <v>80</v>
      </c>
      <c r="CE796">
        <f t="shared" si="147"/>
        <v>0</v>
      </c>
      <c r="CF796">
        <f t="shared" si="148"/>
        <v>169</v>
      </c>
      <c r="CG796">
        <f t="shared" si="149"/>
        <v>0</v>
      </c>
      <c r="CH796">
        <f t="shared" si="150"/>
        <v>0</v>
      </c>
    </row>
    <row r="797" spans="1:86" hidden="1" x14ac:dyDescent="0.25">
      <c r="A797" t="s">
        <v>927</v>
      </c>
      <c r="B797" t="s">
        <v>928</v>
      </c>
      <c r="C797" t="s">
        <v>89</v>
      </c>
      <c r="D797" t="s">
        <v>186</v>
      </c>
      <c r="E797" t="s">
        <v>929</v>
      </c>
      <c r="F797" t="s">
        <v>86</v>
      </c>
      <c r="G797" t="s">
        <v>80</v>
      </c>
      <c r="H797" t="s">
        <v>80</v>
      </c>
      <c r="I797" t="s">
        <v>80</v>
      </c>
      <c r="J797" t="s">
        <v>80</v>
      </c>
      <c r="K797">
        <v>7</v>
      </c>
      <c r="L797">
        <v>7</v>
      </c>
      <c r="M797" t="s">
        <v>80</v>
      </c>
      <c r="N797" t="s">
        <v>80</v>
      </c>
      <c r="O797" t="s">
        <v>80</v>
      </c>
      <c r="P797" t="s">
        <v>80</v>
      </c>
      <c r="Q797" t="s">
        <v>80</v>
      </c>
      <c r="R797" t="s">
        <v>80</v>
      </c>
      <c r="S797" t="s">
        <v>80</v>
      </c>
      <c r="T797" t="s">
        <v>80</v>
      </c>
      <c r="U797" t="s">
        <v>80</v>
      </c>
      <c r="V797" t="s">
        <v>80</v>
      </c>
      <c r="W797">
        <v>8</v>
      </c>
      <c r="X797">
        <v>8</v>
      </c>
      <c r="Y797" t="s">
        <v>80</v>
      </c>
      <c r="Z797" t="s">
        <v>80</v>
      </c>
      <c r="AA797" t="s">
        <v>80</v>
      </c>
      <c r="AB797" t="s">
        <v>80</v>
      </c>
      <c r="AC797" t="s">
        <v>80</v>
      </c>
      <c r="AD797" t="s">
        <v>80</v>
      </c>
      <c r="AE797">
        <v>5</v>
      </c>
      <c r="AF797">
        <v>5</v>
      </c>
      <c r="AG797" t="s">
        <v>80</v>
      </c>
      <c r="AH797" t="s">
        <v>80</v>
      </c>
      <c r="AI797" t="s">
        <v>80</v>
      </c>
      <c r="AJ797" t="s">
        <v>80</v>
      </c>
      <c r="AK797" t="s">
        <v>80</v>
      </c>
      <c r="AL797" t="s">
        <v>80</v>
      </c>
      <c r="AM797" t="s">
        <v>80</v>
      </c>
      <c r="AN797" t="s">
        <v>80</v>
      </c>
      <c r="AO797" t="s">
        <v>80</v>
      </c>
      <c r="AP797" t="s">
        <v>80</v>
      </c>
      <c r="AQ797" t="s">
        <v>80</v>
      </c>
      <c r="AR797" t="s">
        <v>80</v>
      </c>
      <c r="AS797" t="s">
        <v>80</v>
      </c>
      <c r="AT797" t="s">
        <v>80</v>
      </c>
      <c r="AU797" t="s">
        <v>80</v>
      </c>
      <c r="AV797" t="s">
        <v>80</v>
      </c>
      <c r="AW797" t="s">
        <v>80</v>
      </c>
      <c r="AX797" t="s">
        <v>80</v>
      </c>
      <c r="AY797" t="s">
        <v>80</v>
      </c>
      <c r="AZ797" t="s">
        <v>80</v>
      </c>
      <c r="BA797" t="s">
        <v>80</v>
      </c>
      <c r="BB797" t="s">
        <v>80</v>
      </c>
      <c r="BG797" t="s">
        <v>80</v>
      </c>
      <c r="BH797" t="s">
        <v>80</v>
      </c>
      <c r="BI797" t="s">
        <v>80</v>
      </c>
      <c r="BJ797" t="s">
        <v>80</v>
      </c>
      <c r="BK797" t="s">
        <v>80</v>
      </c>
      <c r="BL797" t="s">
        <v>80</v>
      </c>
      <c r="BM797" t="s">
        <v>80</v>
      </c>
      <c r="BN797" t="s">
        <v>80</v>
      </c>
      <c r="BO797" t="s">
        <v>80</v>
      </c>
      <c r="BP797" t="s">
        <v>80</v>
      </c>
      <c r="BQ797" t="s">
        <v>80</v>
      </c>
      <c r="BR797" t="s">
        <v>80</v>
      </c>
      <c r="BS797" t="s">
        <v>80</v>
      </c>
      <c r="BT797" t="s">
        <v>80</v>
      </c>
      <c r="BU797" t="s">
        <v>80</v>
      </c>
      <c r="BV797" t="s">
        <v>80</v>
      </c>
      <c r="BW797">
        <v>2</v>
      </c>
      <c r="BX797">
        <v>2</v>
      </c>
      <c r="BY797" t="s">
        <v>80</v>
      </c>
      <c r="BZ797" t="s">
        <v>80</v>
      </c>
      <c r="CE797">
        <f t="shared" si="147"/>
        <v>0</v>
      </c>
      <c r="CF797">
        <f t="shared" si="148"/>
        <v>0</v>
      </c>
      <c r="CG797">
        <f t="shared" si="149"/>
        <v>0</v>
      </c>
      <c r="CH797">
        <f t="shared" si="150"/>
        <v>0</v>
      </c>
    </row>
    <row r="798" spans="1:86" hidden="1" x14ac:dyDescent="0.25">
      <c r="A798" t="s">
        <v>930</v>
      </c>
      <c r="B798" t="s">
        <v>931</v>
      </c>
      <c r="C798" t="s">
        <v>100</v>
      </c>
      <c r="D798" t="s">
        <v>101</v>
      </c>
      <c r="E798" t="s">
        <v>932</v>
      </c>
      <c r="F798" t="s">
        <v>92</v>
      </c>
      <c r="G798">
        <v>696</v>
      </c>
      <c r="H798">
        <v>693</v>
      </c>
      <c r="I798" t="s">
        <v>80</v>
      </c>
      <c r="J798" t="s">
        <v>80</v>
      </c>
      <c r="K798">
        <v>640</v>
      </c>
      <c r="L798">
        <v>640</v>
      </c>
      <c r="M798" t="s">
        <v>80</v>
      </c>
      <c r="N798" t="s">
        <v>80</v>
      </c>
      <c r="O798">
        <v>886</v>
      </c>
      <c r="P798">
        <v>886</v>
      </c>
      <c r="Q798" t="s">
        <v>80</v>
      </c>
      <c r="R798" t="s">
        <v>80</v>
      </c>
      <c r="S798">
        <v>839</v>
      </c>
      <c r="T798">
        <v>841</v>
      </c>
      <c r="U798" t="s">
        <v>80</v>
      </c>
      <c r="V798" t="s">
        <v>80</v>
      </c>
      <c r="W798">
        <v>855</v>
      </c>
      <c r="X798">
        <v>853</v>
      </c>
      <c r="Y798" t="s">
        <v>80</v>
      </c>
      <c r="Z798" t="s">
        <v>80</v>
      </c>
      <c r="AA798">
        <v>932</v>
      </c>
      <c r="AB798">
        <v>935</v>
      </c>
      <c r="AC798" t="s">
        <v>80</v>
      </c>
      <c r="AD798" t="s">
        <v>80</v>
      </c>
      <c r="AE798">
        <v>980</v>
      </c>
      <c r="AF798">
        <v>979</v>
      </c>
      <c r="AG798" t="s">
        <v>80</v>
      </c>
      <c r="AH798" t="s">
        <v>80</v>
      </c>
      <c r="AI798">
        <v>1063</v>
      </c>
      <c r="AJ798">
        <v>1063</v>
      </c>
      <c r="AK798" t="s">
        <v>80</v>
      </c>
      <c r="AL798" t="s">
        <v>80</v>
      </c>
      <c r="AM798">
        <v>832</v>
      </c>
      <c r="AN798">
        <v>833</v>
      </c>
      <c r="AO798" t="s">
        <v>80</v>
      </c>
      <c r="AP798" t="s">
        <v>80</v>
      </c>
      <c r="AQ798">
        <v>816</v>
      </c>
      <c r="AR798">
        <v>815</v>
      </c>
      <c r="AS798" t="s">
        <v>80</v>
      </c>
      <c r="AT798" t="s">
        <v>80</v>
      </c>
      <c r="AU798">
        <v>782</v>
      </c>
      <c r="AV798">
        <v>782</v>
      </c>
      <c r="AW798" t="s">
        <v>80</v>
      </c>
      <c r="AX798" t="s">
        <v>80</v>
      </c>
      <c r="AY798">
        <v>715</v>
      </c>
      <c r="AZ798">
        <v>713</v>
      </c>
      <c r="BA798" t="s">
        <v>80</v>
      </c>
      <c r="BB798" t="s">
        <v>80</v>
      </c>
      <c r="BC798" s="20">
        <f t="shared" si="143"/>
        <v>10036</v>
      </c>
      <c r="BD798" s="20">
        <f t="shared" si="144"/>
        <v>10033</v>
      </c>
      <c r="BG798">
        <v>1050</v>
      </c>
      <c r="BH798">
        <v>1051</v>
      </c>
      <c r="BI798" t="s">
        <v>80</v>
      </c>
      <c r="BJ798" t="s">
        <v>80</v>
      </c>
      <c r="BK798">
        <v>790</v>
      </c>
      <c r="BL798">
        <v>792</v>
      </c>
      <c r="BM798" t="s">
        <v>80</v>
      </c>
      <c r="BN798" t="s">
        <v>80</v>
      </c>
      <c r="BO798">
        <v>781</v>
      </c>
      <c r="BP798">
        <v>780</v>
      </c>
      <c r="BQ798" t="s">
        <v>80</v>
      </c>
      <c r="BR798" t="s">
        <v>80</v>
      </c>
      <c r="BS798">
        <v>881</v>
      </c>
      <c r="BT798">
        <v>881</v>
      </c>
      <c r="BU798" t="s">
        <v>80</v>
      </c>
      <c r="BV798" t="s">
        <v>80</v>
      </c>
      <c r="BW798">
        <v>347</v>
      </c>
      <c r="BX798">
        <v>348</v>
      </c>
      <c r="BY798" t="s">
        <v>80</v>
      </c>
      <c r="BZ798" t="s">
        <v>80</v>
      </c>
      <c r="CA798" s="20">
        <f t="shared" si="145"/>
        <v>3849</v>
      </c>
      <c r="CB798" s="20">
        <f t="shared" si="146"/>
        <v>3852</v>
      </c>
      <c r="CE798">
        <f t="shared" si="147"/>
        <v>13885</v>
      </c>
      <c r="CF798">
        <f t="shared" si="148"/>
        <v>13885</v>
      </c>
      <c r="CG798">
        <f t="shared" si="149"/>
        <v>0</v>
      </c>
      <c r="CH798">
        <f t="shared" si="150"/>
        <v>0</v>
      </c>
    </row>
    <row r="799" spans="1:86" hidden="1" x14ac:dyDescent="0.25">
      <c r="A799" t="s">
        <v>930</v>
      </c>
      <c r="B799" t="s">
        <v>931</v>
      </c>
      <c r="C799" t="s">
        <v>100</v>
      </c>
      <c r="D799" t="s">
        <v>101</v>
      </c>
      <c r="E799" t="s">
        <v>932</v>
      </c>
      <c r="F799" t="s">
        <v>110</v>
      </c>
      <c r="G799">
        <v>8</v>
      </c>
      <c r="H799">
        <v>8</v>
      </c>
      <c r="I799" t="s">
        <v>80</v>
      </c>
      <c r="J799" t="s">
        <v>80</v>
      </c>
      <c r="K799">
        <v>18</v>
      </c>
      <c r="L799">
        <v>18</v>
      </c>
      <c r="M799" t="s">
        <v>80</v>
      </c>
      <c r="N799" t="s">
        <v>80</v>
      </c>
      <c r="O799">
        <v>21</v>
      </c>
      <c r="P799">
        <v>21</v>
      </c>
      <c r="Q799" t="s">
        <v>80</v>
      </c>
      <c r="R799" t="s">
        <v>80</v>
      </c>
      <c r="S799">
        <v>18</v>
      </c>
      <c r="T799">
        <v>18</v>
      </c>
      <c r="U799" t="s">
        <v>80</v>
      </c>
      <c r="V799" t="s">
        <v>80</v>
      </c>
      <c r="W799">
        <v>16</v>
      </c>
      <c r="X799">
        <v>16</v>
      </c>
      <c r="Y799" t="s">
        <v>80</v>
      </c>
      <c r="Z799" t="s">
        <v>80</v>
      </c>
      <c r="AA799">
        <v>22</v>
      </c>
      <c r="AB799">
        <v>22</v>
      </c>
      <c r="AC799" t="s">
        <v>80</v>
      </c>
      <c r="AD799" t="s">
        <v>80</v>
      </c>
      <c r="AE799">
        <v>11</v>
      </c>
      <c r="AF799">
        <v>11</v>
      </c>
      <c r="AG799" t="s">
        <v>80</v>
      </c>
      <c r="AH799" t="s">
        <v>80</v>
      </c>
      <c r="AI799">
        <v>31</v>
      </c>
      <c r="AJ799">
        <v>31</v>
      </c>
      <c r="AK799" t="s">
        <v>80</v>
      </c>
      <c r="AL799" t="s">
        <v>80</v>
      </c>
      <c r="AM799">
        <v>14</v>
      </c>
      <c r="AN799">
        <v>14</v>
      </c>
      <c r="AO799" t="s">
        <v>80</v>
      </c>
      <c r="AP799" t="s">
        <v>80</v>
      </c>
      <c r="AQ799">
        <v>22</v>
      </c>
      <c r="AR799">
        <v>22</v>
      </c>
      <c r="AS799" t="s">
        <v>80</v>
      </c>
      <c r="AT799" t="s">
        <v>80</v>
      </c>
      <c r="AU799">
        <v>40</v>
      </c>
      <c r="AV799">
        <v>40</v>
      </c>
      <c r="AW799" t="s">
        <v>80</v>
      </c>
      <c r="AX799" t="s">
        <v>80</v>
      </c>
      <c r="AY799">
        <v>25</v>
      </c>
      <c r="AZ799">
        <v>25</v>
      </c>
      <c r="BA799" t="s">
        <v>80</v>
      </c>
      <c r="BB799" t="s">
        <v>80</v>
      </c>
      <c r="BC799" s="20">
        <f t="shared" si="143"/>
        <v>246</v>
      </c>
      <c r="BD799" s="20">
        <f t="shared" si="144"/>
        <v>246</v>
      </c>
      <c r="BG799">
        <v>16</v>
      </c>
      <c r="BH799">
        <v>16</v>
      </c>
      <c r="BI799" t="s">
        <v>80</v>
      </c>
      <c r="BJ799" t="s">
        <v>80</v>
      </c>
      <c r="BK799">
        <v>30</v>
      </c>
      <c r="BL799">
        <v>30</v>
      </c>
      <c r="BM799" t="s">
        <v>80</v>
      </c>
      <c r="BN799" t="s">
        <v>80</v>
      </c>
      <c r="BO799">
        <v>24</v>
      </c>
      <c r="BP799">
        <v>24</v>
      </c>
      <c r="BQ799" t="s">
        <v>80</v>
      </c>
      <c r="BR799" t="s">
        <v>80</v>
      </c>
      <c r="BS799">
        <v>28</v>
      </c>
      <c r="BT799">
        <v>28</v>
      </c>
      <c r="BU799" t="s">
        <v>80</v>
      </c>
      <c r="BV799" t="s">
        <v>80</v>
      </c>
      <c r="BW799">
        <v>46</v>
      </c>
      <c r="BX799">
        <v>46</v>
      </c>
      <c r="BY799" t="s">
        <v>80</v>
      </c>
      <c r="BZ799" t="s">
        <v>80</v>
      </c>
      <c r="CA799" s="20">
        <f t="shared" si="145"/>
        <v>144</v>
      </c>
      <c r="CB799" s="20">
        <f t="shared" si="146"/>
        <v>144</v>
      </c>
      <c r="CE799">
        <f t="shared" si="147"/>
        <v>390</v>
      </c>
      <c r="CF799">
        <f t="shared" si="148"/>
        <v>390</v>
      </c>
      <c r="CG799">
        <f t="shared" si="149"/>
        <v>0</v>
      </c>
      <c r="CH799">
        <f t="shared" si="150"/>
        <v>0</v>
      </c>
    </row>
    <row r="800" spans="1:86" hidden="1" x14ac:dyDescent="0.25">
      <c r="A800" t="s">
        <v>930</v>
      </c>
      <c r="B800" t="s">
        <v>931</v>
      </c>
      <c r="C800" t="s">
        <v>100</v>
      </c>
      <c r="D800" t="s">
        <v>101</v>
      </c>
      <c r="E800" t="s">
        <v>932</v>
      </c>
      <c r="F800" t="s">
        <v>79</v>
      </c>
      <c r="G800">
        <v>10</v>
      </c>
      <c r="H800">
        <v>9</v>
      </c>
      <c r="I800" t="s">
        <v>80</v>
      </c>
      <c r="J800" t="s">
        <v>80</v>
      </c>
      <c r="K800">
        <v>11</v>
      </c>
      <c r="L800">
        <v>11</v>
      </c>
      <c r="M800" t="s">
        <v>80</v>
      </c>
      <c r="N800" t="s">
        <v>80</v>
      </c>
      <c r="O800">
        <v>10</v>
      </c>
      <c r="P800">
        <v>11</v>
      </c>
      <c r="Q800" t="s">
        <v>80</v>
      </c>
      <c r="R800" t="s">
        <v>80</v>
      </c>
      <c r="S800">
        <v>17</v>
      </c>
      <c r="T800">
        <v>16</v>
      </c>
      <c r="U800" t="s">
        <v>80</v>
      </c>
      <c r="V800" t="s">
        <v>80</v>
      </c>
      <c r="W800">
        <v>15</v>
      </c>
      <c r="X800">
        <v>15</v>
      </c>
      <c r="Y800" t="s">
        <v>80</v>
      </c>
      <c r="Z800" t="s">
        <v>80</v>
      </c>
      <c r="AA800">
        <v>20</v>
      </c>
      <c r="AB800">
        <v>18</v>
      </c>
      <c r="AC800" t="s">
        <v>80</v>
      </c>
      <c r="AD800" t="s">
        <v>80</v>
      </c>
      <c r="AE800">
        <v>17</v>
      </c>
      <c r="AF800">
        <v>15</v>
      </c>
      <c r="AG800" t="s">
        <v>80</v>
      </c>
      <c r="AH800" t="s">
        <v>80</v>
      </c>
      <c r="AI800">
        <v>17</v>
      </c>
      <c r="AJ800">
        <v>18</v>
      </c>
      <c r="AK800" t="s">
        <v>80</v>
      </c>
      <c r="AL800" t="s">
        <v>80</v>
      </c>
      <c r="AM800">
        <v>14</v>
      </c>
      <c r="AN800">
        <v>13</v>
      </c>
      <c r="AO800" t="s">
        <v>80</v>
      </c>
      <c r="AP800" t="s">
        <v>80</v>
      </c>
      <c r="AQ800">
        <v>13</v>
      </c>
      <c r="AR800">
        <v>18</v>
      </c>
      <c r="AS800" t="s">
        <v>80</v>
      </c>
      <c r="AT800" t="s">
        <v>80</v>
      </c>
      <c r="AU800">
        <v>19</v>
      </c>
      <c r="AV800">
        <v>17</v>
      </c>
      <c r="AW800" t="s">
        <v>80</v>
      </c>
      <c r="AX800" t="s">
        <v>80</v>
      </c>
      <c r="AY800">
        <v>14</v>
      </c>
      <c r="AZ800">
        <v>16</v>
      </c>
      <c r="BA800" t="s">
        <v>80</v>
      </c>
      <c r="BB800" t="s">
        <v>80</v>
      </c>
      <c r="BC800" s="20">
        <f t="shared" si="143"/>
        <v>177</v>
      </c>
      <c r="BD800" s="20">
        <f t="shared" si="144"/>
        <v>177</v>
      </c>
      <c r="BG800">
        <v>11</v>
      </c>
      <c r="BH800">
        <v>10</v>
      </c>
      <c r="BI800" t="s">
        <v>80</v>
      </c>
      <c r="BJ800" t="s">
        <v>80</v>
      </c>
      <c r="BK800">
        <v>13</v>
      </c>
      <c r="BL800">
        <v>13</v>
      </c>
      <c r="BM800" t="s">
        <v>80</v>
      </c>
      <c r="BN800" t="s">
        <v>80</v>
      </c>
      <c r="BO800">
        <v>14</v>
      </c>
      <c r="BP800">
        <v>13</v>
      </c>
      <c r="BQ800" t="s">
        <v>80</v>
      </c>
      <c r="BR800" t="s">
        <v>80</v>
      </c>
      <c r="BS800">
        <v>24</v>
      </c>
      <c r="BT800">
        <v>21</v>
      </c>
      <c r="BU800" t="s">
        <v>80</v>
      </c>
      <c r="BV800" t="s">
        <v>80</v>
      </c>
      <c r="BW800">
        <v>15</v>
      </c>
      <c r="BX800">
        <v>20</v>
      </c>
      <c r="BY800" t="s">
        <v>80</v>
      </c>
      <c r="BZ800" t="s">
        <v>80</v>
      </c>
      <c r="CA800" s="20">
        <f t="shared" si="145"/>
        <v>77</v>
      </c>
      <c r="CB800" s="20">
        <f t="shared" si="146"/>
        <v>77</v>
      </c>
      <c r="CE800">
        <f t="shared" si="147"/>
        <v>254</v>
      </c>
      <c r="CF800">
        <f t="shared" si="148"/>
        <v>254</v>
      </c>
      <c r="CG800">
        <f t="shared" si="149"/>
        <v>0</v>
      </c>
      <c r="CH800">
        <f t="shared" si="150"/>
        <v>0</v>
      </c>
    </row>
    <row r="801" spans="1:86" hidden="1" x14ac:dyDescent="0.25">
      <c r="A801" t="s">
        <v>1038</v>
      </c>
      <c r="B801" t="s">
        <v>1039</v>
      </c>
      <c r="C801" t="s">
        <v>89</v>
      </c>
      <c r="D801" t="s">
        <v>169</v>
      </c>
      <c r="E801" t="s">
        <v>1040</v>
      </c>
      <c r="F801" t="s">
        <v>86</v>
      </c>
      <c r="G801" t="s">
        <v>80</v>
      </c>
      <c r="H801" t="s">
        <v>80</v>
      </c>
      <c r="I801" t="s">
        <v>80</v>
      </c>
      <c r="J801" t="s">
        <v>80</v>
      </c>
      <c r="K801" t="s">
        <v>80</v>
      </c>
      <c r="L801" t="s">
        <v>80</v>
      </c>
      <c r="M801" t="s">
        <v>80</v>
      </c>
      <c r="N801" t="s">
        <v>80</v>
      </c>
      <c r="O801" t="s">
        <v>80</v>
      </c>
      <c r="P801" t="s">
        <v>80</v>
      </c>
      <c r="Q801" t="s">
        <v>80</v>
      </c>
      <c r="R801" t="s">
        <v>80</v>
      </c>
      <c r="S801" t="s">
        <v>80</v>
      </c>
      <c r="T801" t="s">
        <v>80</v>
      </c>
      <c r="U801" t="s">
        <v>80</v>
      </c>
      <c r="V801" t="s">
        <v>80</v>
      </c>
      <c r="W801" t="s">
        <v>80</v>
      </c>
      <c r="X801" t="s">
        <v>80</v>
      </c>
      <c r="Y801" t="s">
        <v>80</v>
      </c>
      <c r="Z801" t="s">
        <v>80</v>
      </c>
      <c r="AA801" t="s">
        <v>80</v>
      </c>
      <c r="AB801" t="s">
        <v>80</v>
      </c>
      <c r="AC801" t="s">
        <v>80</v>
      </c>
      <c r="AD801" t="s">
        <v>80</v>
      </c>
      <c r="AE801" t="s">
        <v>80</v>
      </c>
      <c r="AF801" t="s">
        <v>80</v>
      </c>
      <c r="AG801" t="s">
        <v>80</v>
      </c>
      <c r="AH801" t="s">
        <v>80</v>
      </c>
      <c r="AI801" t="s">
        <v>80</v>
      </c>
      <c r="AJ801" t="s">
        <v>80</v>
      </c>
      <c r="AK801" t="s">
        <v>80</v>
      </c>
      <c r="AL801" t="s">
        <v>80</v>
      </c>
      <c r="AM801" t="s">
        <v>80</v>
      </c>
      <c r="AN801" t="s">
        <v>80</v>
      </c>
      <c r="AO801" t="s">
        <v>80</v>
      </c>
      <c r="AP801" t="s">
        <v>80</v>
      </c>
      <c r="AQ801">
        <v>8</v>
      </c>
      <c r="AR801">
        <v>8</v>
      </c>
      <c r="AS801" t="s">
        <v>80</v>
      </c>
      <c r="AT801" t="s">
        <v>80</v>
      </c>
      <c r="AU801">
        <v>2</v>
      </c>
      <c r="AV801">
        <v>2</v>
      </c>
      <c r="AW801" t="s">
        <v>80</v>
      </c>
      <c r="AX801" t="s">
        <v>80</v>
      </c>
      <c r="AY801">
        <v>8</v>
      </c>
      <c r="AZ801">
        <v>8</v>
      </c>
      <c r="BA801" t="s">
        <v>80</v>
      </c>
      <c r="BB801" t="s">
        <v>80</v>
      </c>
      <c r="BG801" t="s">
        <v>80</v>
      </c>
      <c r="BH801" t="s">
        <v>80</v>
      </c>
      <c r="BI801" t="s">
        <v>80</v>
      </c>
      <c r="BJ801" t="s">
        <v>80</v>
      </c>
      <c r="BK801">
        <v>10</v>
      </c>
      <c r="BL801">
        <v>10</v>
      </c>
      <c r="BM801" t="s">
        <v>80</v>
      </c>
      <c r="BN801" t="s">
        <v>80</v>
      </c>
      <c r="BO801">
        <v>4</v>
      </c>
      <c r="BP801">
        <v>4</v>
      </c>
      <c r="BQ801" t="s">
        <v>80</v>
      </c>
      <c r="BR801" t="s">
        <v>80</v>
      </c>
      <c r="BS801">
        <v>12</v>
      </c>
      <c r="BT801">
        <v>12</v>
      </c>
      <c r="BU801" t="s">
        <v>80</v>
      </c>
      <c r="BV801" t="s">
        <v>80</v>
      </c>
      <c r="BW801">
        <v>8</v>
      </c>
      <c r="BX801">
        <v>8</v>
      </c>
      <c r="BY801" t="s">
        <v>80</v>
      </c>
      <c r="BZ801" t="s">
        <v>80</v>
      </c>
      <c r="CE801">
        <f t="shared" si="147"/>
        <v>0</v>
      </c>
      <c r="CF801">
        <f t="shared" si="148"/>
        <v>0</v>
      </c>
      <c r="CG801">
        <f t="shared" si="149"/>
        <v>0</v>
      </c>
      <c r="CH801">
        <f t="shared" si="150"/>
        <v>0</v>
      </c>
    </row>
    <row r="802" spans="1:86" hidden="1" x14ac:dyDescent="0.25">
      <c r="A802" t="s">
        <v>1041</v>
      </c>
      <c r="B802" t="s">
        <v>1042</v>
      </c>
      <c r="C802" t="s">
        <v>83</v>
      </c>
      <c r="D802" t="s">
        <v>273</v>
      </c>
      <c r="E802" t="s">
        <v>1043</v>
      </c>
      <c r="F802" t="s">
        <v>92</v>
      </c>
      <c r="G802" t="s">
        <v>80</v>
      </c>
      <c r="H802" t="s">
        <v>80</v>
      </c>
      <c r="I802" t="s">
        <v>80</v>
      </c>
      <c r="J802" t="s">
        <v>80</v>
      </c>
      <c r="K802" t="s">
        <v>80</v>
      </c>
      <c r="L802" t="s">
        <v>80</v>
      </c>
      <c r="M802" t="s">
        <v>80</v>
      </c>
      <c r="N802" t="s">
        <v>80</v>
      </c>
      <c r="O802" t="s">
        <v>80</v>
      </c>
      <c r="P802" t="s">
        <v>80</v>
      </c>
      <c r="Q802" t="s">
        <v>80</v>
      </c>
      <c r="R802" t="s">
        <v>80</v>
      </c>
      <c r="S802" t="s">
        <v>80</v>
      </c>
      <c r="T802" t="s">
        <v>80</v>
      </c>
      <c r="U802" t="s">
        <v>80</v>
      </c>
      <c r="V802" t="s">
        <v>80</v>
      </c>
      <c r="W802" t="s">
        <v>80</v>
      </c>
      <c r="X802" t="s">
        <v>80</v>
      </c>
      <c r="Y802" t="s">
        <v>80</v>
      </c>
      <c r="Z802" t="s">
        <v>80</v>
      </c>
      <c r="AA802" t="s">
        <v>80</v>
      </c>
      <c r="AB802" t="s">
        <v>80</v>
      </c>
      <c r="AC802" t="s">
        <v>80</v>
      </c>
      <c r="AD802" t="s">
        <v>80</v>
      </c>
      <c r="AE802" t="s">
        <v>80</v>
      </c>
      <c r="AF802" t="s">
        <v>80</v>
      </c>
      <c r="AG802" t="s">
        <v>80</v>
      </c>
      <c r="AH802" t="s">
        <v>80</v>
      </c>
      <c r="AI802">
        <v>16</v>
      </c>
      <c r="AJ802">
        <v>16</v>
      </c>
      <c r="AK802" t="s">
        <v>80</v>
      </c>
      <c r="AL802" t="s">
        <v>80</v>
      </c>
      <c r="AM802">
        <v>31</v>
      </c>
      <c r="AN802">
        <v>31</v>
      </c>
      <c r="AO802" t="s">
        <v>80</v>
      </c>
      <c r="AP802" t="s">
        <v>80</v>
      </c>
      <c r="AQ802">
        <v>102</v>
      </c>
      <c r="AR802">
        <v>101</v>
      </c>
      <c r="AS802" t="s">
        <v>80</v>
      </c>
      <c r="AT802" t="s">
        <v>80</v>
      </c>
      <c r="AU802">
        <v>189</v>
      </c>
      <c r="AV802">
        <v>188</v>
      </c>
      <c r="AW802" t="s">
        <v>80</v>
      </c>
      <c r="AX802" t="s">
        <v>80</v>
      </c>
      <c r="AY802">
        <v>289</v>
      </c>
      <c r="AZ802">
        <v>290</v>
      </c>
      <c r="BA802" t="s">
        <v>80</v>
      </c>
      <c r="BB802" t="s">
        <v>80</v>
      </c>
      <c r="BG802">
        <v>424</v>
      </c>
      <c r="BH802">
        <v>425</v>
      </c>
      <c r="BI802" t="s">
        <v>80</v>
      </c>
      <c r="BJ802" t="s">
        <v>80</v>
      </c>
      <c r="BK802">
        <v>304</v>
      </c>
      <c r="BL802">
        <v>303</v>
      </c>
      <c r="BM802" t="s">
        <v>80</v>
      </c>
      <c r="BN802" t="s">
        <v>80</v>
      </c>
      <c r="BO802">
        <v>348</v>
      </c>
      <c r="BP802">
        <v>349</v>
      </c>
      <c r="BQ802" t="s">
        <v>80</v>
      </c>
      <c r="BR802" t="s">
        <v>80</v>
      </c>
      <c r="BS802">
        <v>333</v>
      </c>
      <c r="BT802">
        <v>330</v>
      </c>
      <c r="BU802" t="s">
        <v>80</v>
      </c>
      <c r="BV802" t="s">
        <v>80</v>
      </c>
      <c r="BW802">
        <v>372</v>
      </c>
      <c r="BX802">
        <v>375</v>
      </c>
      <c r="BY802" t="s">
        <v>80</v>
      </c>
      <c r="BZ802" t="s">
        <v>80</v>
      </c>
      <c r="CA802" s="20">
        <f t="shared" si="145"/>
        <v>1781</v>
      </c>
      <c r="CB802" s="20">
        <f t="shared" si="146"/>
        <v>1782</v>
      </c>
      <c r="CE802">
        <f t="shared" si="147"/>
        <v>1781</v>
      </c>
      <c r="CF802">
        <f t="shared" si="148"/>
        <v>1782</v>
      </c>
      <c r="CG802">
        <f t="shared" si="149"/>
        <v>0</v>
      </c>
      <c r="CH802">
        <f t="shared" si="150"/>
        <v>0</v>
      </c>
    </row>
    <row r="803" spans="1:86" hidden="1" x14ac:dyDescent="0.25">
      <c r="A803" t="s">
        <v>1041</v>
      </c>
      <c r="B803" t="s">
        <v>1042</v>
      </c>
      <c r="C803" t="s">
        <v>83</v>
      </c>
      <c r="D803" t="s">
        <v>273</v>
      </c>
      <c r="E803" t="s">
        <v>1043</v>
      </c>
      <c r="F803" t="s">
        <v>86</v>
      </c>
      <c r="G803" t="s">
        <v>80</v>
      </c>
      <c r="H803" t="s">
        <v>80</v>
      </c>
      <c r="I803" t="s">
        <v>80</v>
      </c>
      <c r="J803" t="s">
        <v>80</v>
      </c>
      <c r="K803" t="s">
        <v>80</v>
      </c>
      <c r="L803" t="s">
        <v>80</v>
      </c>
      <c r="M803" t="s">
        <v>80</v>
      </c>
      <c r="N803" t="s">
        <v>80</v>
      </c>
      <c r="O803" t="s">
        <v>80</v>
      </c>
      <c r="P803" t="s">
        <v>80</v>
      </c>
      <c r="Q803" t="s">
        <v>80</v>
      </c>
      <c r="R803" t="s">
        <v>80</v>
      </c>
      <c r="S803" t="s">
        <v>80</v>
      </c>
      <c r="T803" t="s">
        <v>80</v>
      </c>
      <c r="U803" t="s">
        <v>80</v>
      </c>
      <c r="V803" t="s">
        <v>80</v>
      </c>
      <c r="W803" t="s">
        <v>80</v>
      </c>
      <c r="X803" t="s">
        <v>80</v>
      </c>
      <c r="Y803" t="s">
        <v>80</v>
      </c>
      <c r="Z803" t="s">
        <v>80</v>
      </c>
      <c r="AA803" t="s">
        <v>80</v>
      </c>
      <c r="AB803" t="s">
        <v>80</v>
      </c>
      <c r="AC803" t="s">
        <v>80</v>
      </c>
      <c r="AD803" t="s">
        <v>80</v>
      </c>
      <c r="AE803" t="s">
        <v>80</v>
      </c>
      <c r="AF803" t="s">
        <v>80</v>
      </c>
      <c r="AG803" t="s">
        <v>80</v>
      </c>
      <c r="AH803" t="s">
        <v>80</v>
      </c>
      <c r="AI803">
        <v>2</v>
      </c>
      <c r="AJ803">
        <v>1</v>
      </c>
      <c r="AK803" t="s">
        <v>80</v>
      </c>
      <c r="AL803" t="s">
        <v>80</v>
      </c>
      <c r="AM803">
        <v>5</v>
      </c>
      <c r="AN803">
        <v>6</v>
      </c>
      <c r="AO803" t="s">
        <v>80</v>
      </c>
      <c r="AP803" t="s">
        <v>80</v>
      </c>
      <c r="AQ803">
        <v>20</v>
      </c>
      <c r="AR803">
        <v>20</v>
      </c>
      <c r="AS803">
        <v>1</v>
      </c>
      <c r="AT803" t="s">
        <v>80</v>
      </c>
      <c r="AU803">
        <v>15</v>
      </c>
      <c r="AV803">
        <v>15</v>
      </c>
      <c r="AW803" t="s">
        <v>80</v>
      </c>
      <c r="AX803" t="s">
        <v>80</v>
      </c>
      <c r="AY803">
        <v>21</v>
      </c>
      <c r="AZ803">
        <v>20</v>
      </c>
      <c r="BA803" t="s">
        <v>80</v>
      </c>
      <c r="BB803" t="s">
        <v>80</v>
      </c>
      <c r="BG803">
        <v>20</v>
      </c>
      <c r="BH803">
        <v>20</v>
      </c>
      <c r="BI803" t="s">
        <v>80</v>
      </c>
      <c r="BJ803" t="s">
        <v>80</v>
      </c>
      <c r="BK803">
        <v>18</v>
      </c>
      <c r="BL803">
        <v>16</v>
      </c>
      <c r="BM803" t="s">
        <v>80</v>
      </c>
      <c r="BN803" t="s">
        <v>80</v>
      </c>
      <c r="BO803">
        <v>41</v>
      </c>
      <c r="BP803">
        <v>42</v>
      </c>
      <c r="BQ803" t="s">
        <v>80</v>
      </c>
      <c r="BR803" t="s">
        <v>80</v>
      </c>
      <c r="BS803">
        <v>51</v>
      </c>
      <c r="BT803">
        <v>51</v>
      </c>
      <c r="BU803" t="s">
        <v>80</v>
      </c>
      <c r="BV803" t="s">
        <v>80</v>
      </c>
      <c r="BW803">
        <v>46</v>
      </c>
      <c r="BX803">
        <v>48</v>
      </c>
      <c r="BY803" t="s">
        <v>80</v>
      </c>
      <c r="BZ803" t="s">
        <v>80</v>
      </c>
      <c r="CA803" s="20">
        <f t="shared" si="145"/>
        <v>176</v>
      </c>
      <c r="CB803" s="20">
        <f t="shared" si="146"/>
        <v>177</v>
      </c>
      <c r="CE803">
        <f t="shared" si="147"/>
        <v>176</v>
      </c>
      <c r="CF803">
        <f t="shared" si="148"/>
        <v>177</v>
      </c>
      <c r="CG803">
        <f t="shared" si="149"/>
        <v>0</v>
      </c>
      <c r="CH803">
        <f t="shared" si="150"/>
        <v>0</v>
      </c>
    </row>
    <row r="804" spans="1:86" hidden="1" x14ac:dyDescent="0.25">
      <c r="A804" t="s">
        <v>1044</v>
      </c>
      <c r="B804" t="s">
        <v>1045</v>
      </c>
      <c r="C804" t="s">
        <v>106</v>
      </c>
      <c r="D804" t="s">
        <v>107</v>
      </c>
      <c r="E804" t="s">
        <v>1046</v>
      </c>
      <c r="F804" t="s">
        <v>109</v>
      </c>
      <c r="G804">
        <v>32</v>
      </c>
      <c r="H804">
        <v>33</v>
      </c>
      <c r="I804" t="s">
        <v>80</v>
      </c>
      <c r="J804">
        <v>5</v>
      </c>
      <c r="K804">
        <v>37</v>
      </c>
      <c r="L804">
        <v>37</v>
      </c>
      <c r="M804" t="s">
        <v>80</v>
      </c>
      <c r="N804">
        <v>2</v>
      </c>
      <c r="O804">
        <v>35</v>
      </c>
      <c r="P804">
        <v>35</v>
      </c>
      <c r="Q804" t="s">
        <v>80</v>
      </c>
      <c r="R804" t="s">
        <v>80</v>
      </c>
      <c r="S804">
        <v>31</v>
      </c>
      <c r="T804">
        <v>33</v>
      </c>
      <c r="U804" t="s">
        <v>80</v>
      </c>
      <c r="V804">
        <v>1</v>
      </c>
      <c r="W804">
        <v>62</v>
      </c>
      <c r="X804">
        <v>57</v>
      </c>
      <c r="Y804" t="s">
        <v>80</v>
      </c>
      <c r="Z804">
        <v>1</v>
      </c>
      <c r="AA804">
        <v>38</v>
      </c>
      <c r="AB804">
        <v>39</v>
      </c>
      <c r="AC804">
        <v>1</v>
      </c>
      <c r="AD804" t="s">
        <v>80</v>
      </c>
      <c r="AE804">
        <v>40</v>
      </c>
      <c r="AF804">
        <v>43</v>
      </c>
      <c r="AG804" t="s">
        <v>80</v>
      </c>
      <c r="AH804" t="s">
        <v>80</v>
      </c>
      <c r="AI804">
        <v>47</v>
      </c>
      <c r="AJ804">
        <v>44</v>
      </c>
      <c r="AK804" t="s">
        <v>80</v>
      </c>
      <c r="AL804" t="s">
        <v>80</v>
      </c>
      <c r="AM804">
        <v>45</v>
      </c>
      <c r="AN804">
        <v>53</v>
      </c>
      <c r="AO804">
        <v>1</v>
      </c>
      <c r="AP804">
        <v>2</v>
      </c>
      <c r="AQ804">
        <v>34</v>
      </c>
      <c r="AR804">
        <v>29</v>
      </c>
      <c r="AS804" t="s">
        <v>80</v>
      </c>
      <c r="AT804">
        <v>1</v>
      </c>
      <c r="AU804">
        <v>37</v>
      </c>
      <c r="AV804">
        <v>36</v>
      </c>
      <c r="AW804" t="s">
        <v>80</v>
      </c>
      <c r="AX804">
        <v>2</v>
      </c>
      <c r="AY804">
        <v>39</v>
      </c>
      <c r="AZ804">
        <v>37</v>
      </c>
      <c r="BA804">
        <v>1</v>
      </c>
      <c r="BB804">
        <v>5</v>
      </c>
      <c r="BC804" s="20">
        <f t="shared" si="143"/>
        <v>477</v>
      </c>
      <c r="BD804" s="20">
        <f t="shared" si="144"/>
        <v>476</v>
      </c>
      <c r="BG804">
        <v>47</v>
      </c>
      <c r="BH804">
        <v>41</v>
      </c>
      <c r="BI804" t="s">
        <v>80</v>
      </c>
      <c r="BJ804">
        <v>2</v>
      </c>
      <c r="BK804">
        <v>41</v>
      </c>
      <c r="BL804">
        <v>49</v>
      </c>
      <c r="BM804" t="s">
        <v>80</v>
      </c>
      <c r="BN804">
        <v>1</v>
      </c>
      <c r="BO804">
        <v>32</v>
      </c>
      <c r="BP804">
        <v>33</v>
      </c>
      <c r="BQ804">
        <v>1</v>
      </c>
      <c r="BR804">
        <v>3</v>
      </c>
      <c r="BS804">
        <v>35</v>
      </c>
      <c r="BT804">
        <v>38</v>
      </c>
      <c r="BU804" t="s">
        <v>80</v>
      </c>
      <c r="BV804">
        <v>1</v>
      </c>
      <c r="BW804">
        <v>36</v>
      </c>
      <c r="BX804">
        <v>38</v>
      </c>
      <c r="BY804" t="s">
        <v>80</v>
      </c>
      <c r="BZ804">
        <v>2</v>
      </c>
      <c r="CA804" s="20">
        <f t="shared" si="145"/>
        <v>191</v>
      </c>
      <c r="CB804" s="20">
        <f t="shared" si="146"/>
        <v>199</v>
      </c>
      <c r="CD804" s="20">
        <f t="shared" ref="CD804:CD815" si="152">BJ804+BN804+BR804+BV804+BZ804</f>
        <v>9</v>
      </c>
      <c r="CE804">
        <f t="shared" si="147"/>
        <v>668</v>
      </c>
      <c r="CF804">
        <f t="shared" si="148"/>
        <v>675</v>
      </c>
      <c r="CG804">
        <f t="shared" si="149"/>
        <v>0</v>
      </c>
      <c r="CH804">
        <f t="shared" si="150"/>
        <v>9</v>
      </c>
    </row>
    <row r="805" spans="1:86" hidden="1" x14ac:dyDescent="0.25">
      <c r="A805" t="s">
        <v>1044</v>
      </c>
      <c r="B805" t="s">
        <v>1045</v>
      </c>
      <c r="C805" t="s">
        <v>106</v>
      </c>
      <c r="D805" t="s">
        <v>107</v>
      </c>
      <c r="E805" t="s">
        <v>1046</v>
      </c>
      <c r="F805" t="s">
        <v>120</v>
      </c>
      <c r="G805">
        <v>36</v>
      </c>
      <c r="H805">
        <v>37</v>
      </c>
      <c r="I805" t="s">
        <v>80</v>
      </c>
      <c r="J805" t="s">
        <v>80</v>
      </c>
      <c r="K805">
        <v>43</v>
      </c>
      <c r="L805">
        <v>40</v>
      </c>
      <c r="M805" t="s">
        <v>80</v>
      </c>
      <c r="N805" t="s">
        <v>80</v>
      </c>
      <c r="O805">
        <v>41</v>
      </c>
      <c r="P805">
        <v>47</v>
      </c>
      <c r="Q805" t="s">
        <v>80</v>
      </c>
      <c r="R805" t="s">
        <v>80</v>
      </c>
      <c r="S805">
        <v>47</v>
      </c>
      <c r="T805">
        <v>42</v>
      </c>
      <c r="U805" t="s">
        <v>80</v>
      </c>
      <c r="V805" t="s">
        <v>80</v>
      </c>
      <c r="W805">
        <v>37</v>
      </c>
      <c r="X805">
        <v>35</v>
      </c>
      <c r="Y805" t="s">
        <v>80</v>
      </c>
      <c r="Z805" t="s">
        <v>80</v>
      </c>
      <c r="AA805">
        <v>38</v>
      </c>
      <c r="AB805">
        <v>41</v>
      </c>
      <c r="AC805" t="s">
        <v>80</v>
      </c>
      <c r="AD805" t="s">
        <v>80</v>
      </c>
      <c r="AE805">
        <v>38</v>
      </c>
      <c r="AF805">
        <v>38</v>
      </c>
      <c r="AG805" t="s">
        <v>80</v>
      </c>
      <c r="AH805" t="s">
        <v>80</v>
      </c>
      <c r="AI805">
        <v>52</v>
      </c>
      <c r="AJ805">
        <v>50</v>
      </c>
      <c r="AK805" t="s">
        <v>80</v>
      </c>
      <c r="AL805" t="s">
        <v>80</v>
      </c>
      <c r="AM805">
        <v>34</v>
      </c>
      <c r="AN805">
        <v>39</v>
      </c>
      <c r="AO805" t="s">
        <v>80</v>
      </c>
      <c r="AP805" t="s">
        <v>80</v>
      </c>
      <c r="AQ805">
        <v>37</v>
      </c>
      <c r="AR805">
        <v>38</v>
      </c>
      <c r="AS805" t="s">
        <v>80</v>
      </c>
      <c r="AT805" t="s">
        <v>80</v>
      </c>
      <c r="AU805">
        <v>36</v>
      </c>
      <c r="AV805">
        <v>31</v>
      </c>
      <c r="AW805" t="s">
        <v>80</v>
      </c>
      <c r="AX805" t="s">
        <v>80</v>
      </c>
      <c r="AY805">
        <v>29</v>
      </c>
      <c r="AZ805">
        <v>33</v>
      </c>
      <c r="BA805" t="s">
        <v>80</v>
      </c>
      <c r="BB805" t="s">
        <v>80</v>
      </c>
      <c r="BC805" s="20">
        <f t="shared" si="143"/>
        <v>468</v>
      </c>
      <c r="BD805" s="20">
        <f t="shared" si="144"/>
        <v>471</v>
      </c>
      <c r="BG805">
        <v>25</v>
      </c>
      <c r="BH805">
        <v>27</v>
      </c>
      <c r="BI805" t="s">
        <v>80</v>
      </c>
      <c r="BJ805" t="s">
        <v>80</v>
      </c>
      <c r="BK805">
        <v>31</v>
      </c>
      <c r="BL805">
        <v>26</v>
      </c>
      <c r="BM805" t="s">
        <v>80</v>
      </c>
      <c r="BN805" t="s">
        <v>80</v>
      </c>
      <c r="BO805">
        <v>28</v>
      </c>
      <c r="BP805">
        <v>28</v>
      </c>
      <c r="BQ805" t="s">
        <v>80</v>
      </c>
      <c r="BR805" t="s">
        <v>80</v>
      </c>
      <c r="BS805">
        <v>24</v>
      </c>
      <c r="BT805">
        <v>28</v>
      </c>
      <c r="BU805" t="s">
        <v>80</v>
      </c>
      <c r="BV805" t="s">
        <v>80</v>
      </c>
      <c r="BW805" t="s">
        <v>80</v>
      </c>
      <c r="BX805">
        <v>1</v>
      </c>
      <c r="BY805" t="s">
        <v>80</v>
      </c>
      <c r="BZ805" t="s">
        <v>80</v>
      </c>
      <c r="CB805" s="20">
        <f t="shared" si="146"/>
        <v>110</v>
      </c>
      <c r="CE805">
        <f t="shared" si="147"/>
        <v>468</v>
      </c>
      <c r="CF805">
        <f t="shared" si="148"/>
        <v>581</v>
      </c>
      <c r="CG805">
        <f t="shared" si="149"/>
        <v>0</v>
      </c>
      <c r="CH805">
        <f t="shared" si="150"/>
        <v>0</v>
      </c>
    </row>
    <row r="806" spans="1:86" hidden="1" x14ac:dyDescent="0.25">
      <c r="A806" t="s">
        <v>936</v>
      </c>
      <c r="B806" t="s">
        <v>937</v>
      </c>
      <c r="C806" t="s">
        <v>106</v>
      </c>
      <c r="D806" t="s">
        <v>107</v>
      </c>
      <c r="E806" t="s">
        <v>938</v>
      </c>
      <c r="F806" t="s">
        <v>86</v>
      </c>
      <c r="G806">
        <v>44</v>
      </c>
      <c r="H806">
        <v>35</v>
      </c>
      <c r="I806" t="s">
        <v>80</v>
      </c>
      <c r="J806" t="s">
        <v>80</v>
      </c>
      <c r="K806">
        <v>54</v>
      </c>
      <c r="L806">
        <v>52</v>
      </c>
      <c r="M806" t="s">
        <v>80</v>
      </c>
      <c r="N806" t="s">
        <v>80</v>
      </c>
      <c r="O806">
        <v>71</v>
      </c>
      <c r="P806">
        <v>77</v>
      </c>
      <c r="Q806" t="s">
        <v>80</v>
      </c>
      <c r="R806" t="s">
        <v>80</v>
      </c>
      <c r="S806">
        <v>40</v>
      </c>
      <c r="T806">
        <v>41</v>
      </c>
      <c r="U806" t="s">
        <v>80</v>
      </c>
      <c r="V806" t="s">
        <v>80</v>
      </c>
      <c r="W806">
        <v>60</v>
      </c>
      <c r="X806">
        <v>57</v>
      </c>
      <c r="Y806" t="s">
        <v>80</v>
      </c>
      <c r="Z806">
        <v>1</v>
      </c>
      <c r="AA806">
        <v>57</v>
      </c>
      <c r="AB806">
        <v>56</v>
      </c>
      <c r="AC806" t="s">
        <v>80</v>
      </c>
      <c r="AD806" t="s">
        <v>80</v>
      </c>
      <c r="AE806">
        <v>47</v>
      </c>
      <c r="AF806">
        <v>49</v>
      </c>
      <c r="AG806" t="s">
        <v>80</v>
      </c>
      <c r="AH806" t="s">
        <v>80</v>
      </c>
      <c r="AI806">
        <v>48</v>
      </c>
      <c r="AJ806">
        <v>51</v>
      </c>
      <c r="AK806" t="s">
        <v>80</v>
      </c>
      <c r="AL806">
        <v>1</v>
      </c>
      <c r="AM806">
        <v>43</v>
      </c>
      <c r="AN806">
        <v>45</v>
      </c>
      <c r="AO806" t="s">
        <v>80</v>
      </c>
      <c r="AP806" t="s">
        <v>80</v>
      </c>
      <c r="AQ806">
        <v>62</v>
      </c>
      <c r="AR806">
        <v>55</v>
      </c>
      <c r="AS806" t="s">
        <v>80</v>
      </c>
      <c r="AT806" t="s">
        <v>80</v>
      </c>
      <c r="AU806">
        <v>45</v>
      </c>
      <c r="AV806">
        <v>52</v>
      </c>
      <c r="AW806" t="s">
        <v>80</v>
      </c>
      <c r="AX806">
        <v>1</v>
      </c>
      <c r="AY806">
        <v>52</v>
      </c>
      <c r="AZ806">
        <v>52</v>
      </c>
      <c r="BA806" t="s">
        <v>80</v>
      </c>
      <c r="BB806" t="s">
        <v>80</v>
      </c>
      <c r="BC806" s="20">
        <f t="shared" si="143"/>
        <v>623</v>
      </c>
      <c r="BD806" s="20">
        <f t="shared" si="144"/>
        <v>622</v>
      </c>
      <c r="BG806">
        <v>45</v>
      </c>
      <c r="BH806">
        <v>43</v>
      </c>
      <c r="BI806" t="s">
        <v>80</v>
      </c>
      <c r="BJ806" t="s">
        <v>80</v>
      </c>
      <c r="BK806">
        <v>43</v>
      </c>
      <c r="BL806">
        <v>42</v>
      </c>
      <c r="BM806" t="s">
        <v>80</v>
      </c>
      <c r="BN806" t="s">
        <v>80</v>
      </c>
      <c r="BO806">
        <v>56</v>
      </c>
      <c r="BP806">
        <v>57</v>
      </c>
      <c r="BQ806" t="s">
        <v>80</v>
      </c>
      <c r="BR806" t="s">
        <v>80</v>
      </c>
      <c r="BS806">
        <v>35</v>
      </c>
      <c r="BT806">
        <v>36</v>
      </c>
      <c r="BU806" t="s">
        <v>80</v>
      </c>
      <c r="BV806">
        <v>1</v>
      </c>
      <c r="BW806">
        <v>45</v>
      </c>
      <c r="BX806">
        <v>47</v>
      </c>
      <c r="BY806" t="s">
        <v>80</v>
      </c>
      <c r="BZ806" t="s">
        <v>80</v>
      </c>
      <c r="CA806" s="20">
        <f t="shared" si="145"/>
        <v>224</v>
      </c>
      <c r="CB806" s="20">
        <f t="shared" si="146"/>
        <v>225</v>
      </c>
      <c r="CE806">
        <f t="shared" si="147"/>
        <v>847</v>
      </c>
      <c r="CF806">
        <f t="shared" si="148"/>
        <v>847</v>
      </c>
      <c r="CG806">
        <f t="shared" si="149"/>
        <v>0</v>
      </c>
      <c r="CH806">
        <f t="shared" si="150"/>
        <v>0</v>
      </c>
    </row>
    <row r="807" spans="1:86" hidden="1" x14ac:dyDescent="0.25">
      <c r="A807" t="s">
        <v>974</v>
      </c>
      <c r="B807" t="s">
        <v>975</v>
      </c>
      <c r="C807" t="s">
        <v>83</v>
      </c>
      <c r="D807" t="s">
        <v>140</v>
      </c>
      <c r="E807" t="s">
        <v>976</v>
      </c>
      <c r="F807" t="s">
        <v>86</v>
      </c>
      <c r="G807" t="s">
        <v>80</v>
      </c>
      <c r="H807" t="s">
        <v>80</v>
      </c>
      <c r="I807" t="s">
        <v>80</v>
      </c>
      <c r="J807" t="s">
        <v>80</v>
      </c>
      <c r="K807" t="s">
        <v>80</v>
      </c>
      <c r="L807" t="s">
        <v>80</v>
      </c>
      <c r="M807" t="s">
        <v>80</v>
      </c>
      <c r="N807" t="s">
        <v>80</v>
      </c>
      <c r="O807" t="s">
        <v>80</v>
      </c>
      <c r="P807" t="s">
        <v>80</v>
      </c>
      <c r="Q807" t="s">
        <v>80</v>
      </c>
      <c r="R807" t="s">
        <v>80</v>
      </c>
      <c r="S807" t="s">
        <v>80</v>
      </c>
      <c r="T807" t="s">
        <v>80</v>
      </c>
      <c r="U807" t="s">
        <v>80</v>
      </c>
      <c r="V807" t="s">
        <v>80</v>
      </c>
      <c r="W807" t="s">
        <v>80</v>
      </c>
      <c r="X807" t="s">
        <v>80</v>
      </c>
      <c r="Y807" t="s">
        <v>80</v>
      </c>
      <c r="Z807" t="s">
        <v>80</v>
      </c>
      <c r="AA807" t="s">
        <v>80</v>
      </c>
      <c r="AB807" t="s">
        <v>80</v>
      </c>
      <c r="AC807" t="s">
        <v>80</v>
      </c>
      <c r="AD807" t="s">
        <v>80</v>
      </c>
      <c r="AE807" t="s">
        <v>80</v>
      </c>
      <c r="AF807" t="s">
        <v>80</v>
      </c>
      <c r="AG807" t="s">
        <v>80</v>
      </c>
      <c r="AH807" t="s">
        <v>80</v>
      </c>
      <c r="AI807" t="s">
        <v>80</v>
      </c>
      <c r="AJ807" t="s">
        <v>80</v>
      </c>
      <c r="AK807" t="s">
        <v>80</v>
      </c>
      <c r="AL807" t="s">
        <v>80</v>
      </c>
      <c r="AM807" t="s">
        <v>80</v>
      </c>
      <c r="AN807" t="s">
        <v>80</v>
      </c>
      <c r="AO807" t="s">
        <v>80</v>
      </c>
      <c r="AP807" t="s">
        <v>80</v>
      </c>
      <c r="AQ807" t="s">
        <v>80</v>
      </c>
      <c r="AR807" t="s">
        <v>80</v>
      </c>
      <c r="AS807" t="s">
        <v>80</v>
      </c>
      <c r="AT807" t="s">
        <v>80</v>
      </c>
      <c r="AU807">
        <v>2</v>
      </c>
      <c r="AV807">
        <v>2</v>
      </c>
      <c r="AW807" t="s">
        <v>80</v>
      </c>
      <c r="AX807" t="s">
        <v>80</v>
      </c>
      <c r="AY807" t="s">
        <v>80</v>
      </c>
      <c r="AZ807" t="s">
        <v>80</v>
      </c>
      <c r="BA807" t="s">
        <v>80</v>
      </c>
      <c r="BB807" t="s">
        <v>80</v>
      </c>
      <c r="BG807" t="s">
        <v>80</v>
      </c>
      <c r="BH807" t="s">
        <v>80</v>
      </c>
      <c r="BI807" t="s">
        <v>80</v>
      </c>
      <c r="BJ807" t="s">
        <v>80</v>
      </c>
      <c r="BK807" t="s">
        <v>80</v>
      </c>
      <c r="BL807" t="s">
        <v>80</v>
      </c>
      <c r="BM807" t="s">
        <v>80</v>
      </c>
      <c r="BN807" t="s">
        <v>80</v>
      </c>
      <c r="BO807" t="s">
        <v>80</v>
      </c>
      <c r="BP807" t="s">
        <v>80</v>
      </c>
      <c r="BQ807" t="s">
        <v>80</v>
      </c>
      <c r="BR807" t="s">
        <v>80</v>
      </c>
      <c r="BS807" t="s">
        <v>80</v>
      </c>
      <c r="BT807" t="s">
        <v>80</v>
      </c>
      <c r="BU807" t="s">
        <v>80</v>
      </c>
      <c r="BV807" t="s">
        <v>80</v>
      </c>
      <c r="BW807" t="s">
        <v>80</v>
      </c>
      <c r="BX807" t="s">
        <v>80</v>
      </c>
      <c r="BY807" t="s">
        <v>80</v>
      </c>
      <c r="BZ807" t="s">
        <v>80</v>
      </c>
      <c r="CE807">
        <f t="shared" si="147"/>
        <v>0</v>
      </c>
      <c r="CF807">
        <f t="shared" si="148"/>
        <v>0</v>
      </c>
      <c r="CG807">
        <f t="shared" si="149"/>
        <v>0</v>
      </c>
      <c r="CH807">
        <f t="shared" si="150"/>
        <v>0</v>
      </c>
    </row>
    <row r="808" spans="1:86" hidden="1" x14ac:dyDescent="0.25">
      <c r="A808" t="s">
        <v>1047</v>
      </c>
      <c r="B808" t="s">
        <v>1048</v>
      </c>
      <c r="C808" t="s">
        <v>83</v>
      </c>
      <c r="D808" t="s">
        <v>140</v>
      </c>
      <c r="E808" t="s">
        <v>1049</v>
      </c>
      <c r="F808" t="s">
        <v>86</v>
      </c>
      <c r="G808">
        <v>232</v>
      </c>
      <c r="H808">
        <v>211</v>
      </c>
      <c r="I808" t="s">
        <v>80</v>
      </c>
      <c r="J808" t="s">
        <v>80</v>
      </c>
      <c r="K808">
        <v>380</v>
      </c>
      <c r="L808">
        <v>375</v>
      </c>
      <c r="M808" t="s">
        <v>80</v>
      </c>
      <c r="N808" t="s">
        <v>80</v>
      </c>
      <c r="O808">
        <v>399</v>
      </c>
      <c r="P808">
        <v>425</v>
      </c>
      <c r="Q808" t="s">
        <v>80</v>
      </c>
      <c r="R808" t="s">
        <v>80</v>
      </c>
      <c r="S808">
        <v>399</v>
      </c>
      <c r="T808">
        <v>377</v>
      </c>
      <c r="U808" t="s">
        <v>80</v>
      </c>
      <c r="V808" t="s">
        <v>80</v>
      </c>
      <c r="W808">
        <v>504</v>
      </c>
      <c r="X808">
        <v>503</v>
      </c>
      <c r="Y808" t="s">
        <v>80</v>
      </c>
      <c r="Z808" t="s">
        <v>80</v>
      </c>
      <c r="AA808">
        <v>486</v>
      </c>
      <c r="AB808">
        <v>509</v>
      </c>
      <c r="AC808" t="s">
        <v>80</v>
      </c>
      <c r="AD808" t="s">
        <v>80</v>
      </c>
      <c r="AE808">
        <v>335</v>
      </c>
      <c r="AF808">
        <v>329</v>
      </c>
      <c r="AG808" t="s">
        <v>80</v>
      </c>
      <c r="AH808" t="s">
        <v>80</v>
      </c>
      <c r="AI808">
        <v>174</v>
      </c>
      <c r="AJ808">
        <v>176</v>
      </c>
      <c r="AK808" t="s">
        <v>80</v>
      </c>
      <c r="AL808" t="s">
        <v>80</v>
      </c>
      <c r="AM808">
        <v>453</v>
      </c>
      <c r="AN808">
        <v>457</v>
      </c>
      <c r="AO808" t="s">
        <v>80</v>
      </c>
      <c r="AP808" t="s">
        <v>80</v>
      </c>
      <c r="AQ808">
        <v>410</v>
      </c>
      <c r="AR808">
        <v>397</v>
      </c>
      <c r="AS808" t="s">
        <v>80</v>
      </c>
      <c r="AT808" t="s">
        <v>80</v>
      </c>
      <c r="AU808">
        <v>322</v>
      </c>
      <c r="AV808">
        <v>317</v>
      </c>
      <c r="AW808" t="s">
        <v>80</v>
      </c>
      <c r="AX808" t="s">
        <v>80</v>
      </c>
      <c r="AY808">
        <v>357</v>
      </c>
      <c r="AZ808">
        <v>375</v>
      </c>
      <c r="BA808" t="s">
        <v>80</v>
      </c>
      <c r="BB808" t="s">
        <v>80</v>
      </c>
      <c r="BC808" s="20">
        <f t="shared" si="143"/>
        <v>4451</v>
      </c>
      <c r="BD808" s="20">
        <f t="shared" si="144"/>
        <v>4451</v>
      </c>
      <c r="BG808">
        <v>305</v>
      </c>
      <c r="BH808">
        <v>286</v>
      </c>
      <c r="BI808" t="s">
        <v>80</v>
      </c>
      <c r="BJ808" t="s">
        <v>80</v>
      </c>
      <c r="BK808">
        <v>418</v>
      </c>
      <c r="BL808">
        <v>408</v>
      </c>
      <c r="BM808" t="s">
        <v>80</v>
      </c>
      <c r="BN808" t="s">
        <v>80</v>
      </c>
      <c r="BO808">
        <v>517</v>
      </c>
      <c r="BP808">
        <v>530</v>
      </c>
      <c r="BQ808" t="s">
        <v>80</v>
      </c>
      <c r="BR808" t="s">
        <v>80</v>
      </c>
      <c r="BS808">
        <v>502</v>
      </c>
      <c r="BT808">
        <v>503</v>
      </c>
      <c r="BU808" t="s">
        <v>80</v>
      </c>
      <c r="BV808" t="s">
        <v>80</v>
      </c>
      <c r="BW808">
        <v>257</v>
      </c>
      <c r="BX808">
        <v>272</v>
      </c>
      <c r="BY808" t="s">
        <v>80</v>
      </c>
      <c r="BZ808" t="s">
        <v>80</v>
      </c>
      <c r="CA808" s="20">
        <f t="shared" si="145"/>
        <v>1999</v>
      </c>
      <c r="CB808" s="20">
        <f t="shared" si="146"/>
        <v>1999</v>
      </c>
      <c r="CE808">
        <f t="shared" si="147"/>
        <v>6450</v>
      </c>
      <c r="CF808">
        <f t="shared" si="148"/>
        <v>6450</v>
      </c>
      <c r="CG808">
        <f t="shared" si="149"/>
        <v>0</v>
      </c>
      <c r="CH808">
        <f t="shared" si="150"/>
        <v>0</v>
      </c>
    </row>
    <row r="809" spans="1:86" hidden="1" x14ac:dyDescent="0.25">
      <c r="A809" t="s">
        <v>983</v>
      </c>
      <c r="B809" t="s">
        <v>984</v>
      </c>
      <c r="C809" t="s">
        <v>83</v>
      </c>
      <c r="D809" t="s">
        <v>325</v>
      </c>
      <c r="E809" t="s">
        <v>985</v>
      </c>
      <c r="F809" t="s">
        <v>111</v>
      </c>
      <c r="G809">
        <v>2</v>
      </c>
      <c r="H809">
        <v>1</v>
      </c>
      <c r="I809" t="s">
        <v>80</v>
      </c>
      <c r="J809" t="s">
        <v>80</v>
      </c>
      <c r="K809">
        <v>7</v>
      </c>
      <c r="L809">
        <v>8</v>
      </c>
      <c r="M809" t="s">
        <v>80</v>
      </c>
      <c r="N809" t="s">
        <v>80</v>
      </c>
      <c r="O809">
        <v>7</v>
      </c>
      <c r="P809">
        <v>7</v>
      </c>
      <c r="Q809" t="s">
        <v>80</v>
      </c>
      <c r="R809" t="s">
        <v>80</v>
      </c>
      <c r="S809">
        <v>1</v>
      </c>
      <c r="T809">
        <v>1</v>
      </c>
      <c r="U809" t="s">
        <v>80</v>
      </c>
      <c r="V809" t="s">
        <v>80</v>
      </c>
      <c r="W809" t="s">
        <v>80</v>
      </c>
      <c r="X809" t="s">
        <v>80</v>
      </c>
      <c r="Y809" t="s">
        <v>80</v>
      </c>
      <c r="Z809" t="s">
        <v>80</v>
      </c>
      <c r="AA809" t="s">
        <v>80</v>
      </c>
      <c r="AB809" t="s">
        <v>80</v>
      </c>
      <c r="AC809" t="s">
        <v>80</v>
      </c>
      <c r="AD809" t="s">
        <v>80</v>
      </c>
      <c r="AE809">
        <v>3</v>
      </c>
      <c r="AF809">
        <v>3</v>
      </c>
      <c r="AG809" t="s">
        <v>80</v>
      </c>
      <c r="AH809" t="s">
        <v>80</v>
      </c>
      <c r="AI809" t="s">
        <v>80</v>
      </c>
      <c r="AJ809" t="s">
        <v>80</v>
      </c>
      <c r="AK809" t="s">
        <v>80</v>
      </c>
      <c r="AL809" t="s">
        <v>80</v>
      </c>
      <c r="AM809" t="s">
        <v>80</v>
      </c>
      <c r="AN809" t="s">
        <v>80</v>
      </c>
      <c r="AO809" t="s">
        <v>80</v>
      </c>
      <c r="AP809" t="s">
        <v>80</v>
      </c>
      <c r="AQ809">
        <v>4</v>
      </c>
      <c r="AR809">
        <v>4</v>
      </c>
      <c r="AS809" t="s">
        <v>80</v>
      </c>
      <c r="AT809" t="s">
        <v>80</v>
      </c>
      <c r="AU809">
        <v>3</v>
      </c>
      <c r="AV809">
        <v>3</v>
      </c>
      <c r="AW809" t="s">
        <v>80</v>
      </c>
      <c r="AX809" t="s">
        <v>80</v>
      </c>
      <c r="AY809">
        <v>5</v>
      </c>
      <c r="AZ809">
        <v>5</v>
      </c>
      <c r="BA809" t="s">
        <v>80</v>
      </c>
      <c r="BB809" t="s">
        <v>80</v>
      </c>
      <c r="BG809">
        <v>1</v>
      </c>
      <c r="BH809">
        <v>1</v>
      </c>
      <c r="BI809" t="s">
        <v>80</v>
      </c>
      <c r="BJ809" t="s">
        <v>80</v>
      </c>
      <c r="BK809">
        <v>3</v>
      </c>
      <c r="BL809">
        <v>3</v>
      </c>
      <c r="BM809" t="s">
        <v>80</v>
      </c>
      <c r="BN809" t="s">
        <v>80</v>
      </c>
      <c r="BO809">
        <v>1</v>
      </c>
      <c r="BP809">
        <v>1</v>
      </c>
      <c r="BQ809" t="s">
        <v>80</v>
      </c>
      <c r="BR809" t="s">
        <v>80</v>
      </c>
      <c r="BS809">
        <v>1</v>
      </c>
      <c r="BT809">
        <v>1</v>
      </c>
      <c r="BU809" t="s">
        <v>80</v>
      </c>
      <c r="BV809" t="s">
        <v>80</v>
      </c>
      <c r="BW809">
        <v>4</v>
      </c>
      <c r="BX809">
        <v>4</v>
      </c>
      <c r="BY809" t="s">
        <v>80</v>
      </c>
      <c r="BZ809" t="s">
        <v>80</v>
      </c>
      <c r="CA809" s="20">
        <f t="shared" si="145"/>
        <v>10</v>
      </c>
      <c r="CB809" s="20">
        <f t="shared" si="146"/>
        <v>10</v>
      </c>
      <c r="CE809">
        <f t="shared" si="147"/>
        <v>10</v>
      </c>
      <c r="CF809">
        <f t="shared" si="148"/>
        <v>10</v>
      </c>
      <c r="CG809">
        <f t="shared" si="149"/>
        <v>0</v>
      </c>
      <c r="CH809">
        <f t="shared" si="150"/>
        <v>0</v>
      </c>
    </row>
    <row r="810" spans="1:86" hidden="1" x14ac:dyDescent="0.25">
      <c r="A810" t="s">
        <v>720</v>
      </c>
      <c r="B810" t="s">
        <v>721</v>
      </c>
      <c r="C810" t="s">
        <v>83</v>
      </c>
      <c r="D810" t="s">
        <v>245</v>
      </c>
      <c r="E810" t="s">
        <v>722</v>
      </c>
      <c r="F810" t="s">
        <v>92</v>
      </c>
      <c r="G810">
        <v>286</v>
      </c>
      <c r="H810">
        <v>285</v>
      </c>
      <c r="I810" t="s">
        <v>80</v>
      </c>
      <c r="J810" t="s">
        <v>80</v>
      </c>
      <c r="K810">
        <v>301</v>
      </c>
      <c r="L810">
        <v>300</v>
      </c>
      <c r="M810" t="s">
        <v>80</v>
      </c>
      <c r="N810" t="s">
        <v>80</v>
      </c>
      <c r="O810">
        <v>293</v>
      </c>
      <c r="P810">
        <v>294</v>
      </c>
      <c r="Q810" t="s">
        <v>80</v>
      </c>
      <c r="R810" t="s">
        <v>80</v>
      </c>
      <c r="S810">
        <v>296</v>
      </c>
      <c r="T810">
        <v>297</v>
      </c>
      <c r="U810" t="s">
        <v>80</v>
      </c>
      <c r="V810" t="s">
        <v>80</v>
      </c>
      <c r="W810">
        <v>302</v>
      </c>
      <c r="X810">
        <v>302</v>
      </c>
      <c r="Y810" t="s">
        <v>80</v>
      </c>
      <c r="Z810" t="s">
        <v>80</v>
      </c>
      <c r="AA810">
        <v>210</v>
      </c>
      <c r="AB810">
        <v>209</v>
      </c>
      <c r="AC810" t="s">
        <v>80</v>
      </c>
      <c r="AD810" t="s">
        <v>80</v>
      </c>
      <c r="AE810">
        <v>238</v>
      </c>
      <c r="AF810">
        <v>238</v>
      </c>
      <c r="AG810" t="s">
        <v>80</v>
      </c>
      <c r="AH810" t="s">
        <v>80</v>
      </c>
      <c r="AI810">
        <v>189</v>
      </c>
      <c r="AJ810">
        <v>189</v>
      </c>
      <c r="AK810" t="s">
        <v>80</v>
      </c>
      <c r="AL810" t="s">
        <v>80</v>
      </c>
      <c r="AM810">
        <v>210</v>
      </c>
      <c r="AN810">
        <v>210</v>
      </c>
      <c r="AO810" t="s">
        <v>80</v>
      </c>
      <c r="AP810" t="s">
        <v>80</v>
      </c>
      <c r="AQ810">
        <v>198</v>
      </c>
      <c r="AR810">
        <v>198</v>
      </c>
      <c r="AS810" t="s">
        <v>80</v>
      </c>
      <c r="AT810" t="s">
        <v>80</v>
      </c>
      <c r="AU810">
        <v>204</v>
      </c>
      <c r="AV810">
        <v>205</v>
      </c>
      <c r="AW810" t="s">
        <v>80</v>
      </c>
      <c r="AX810" t="s">
        <v>80</v>
      </c>
      <c r="AY810">
        <v>217</v>
      </c>
      <c r="AZ810">
        <v>217</v>
      </c>
      <c r="BA810" t="s">
        <v>80</v>
      </c>
      <c r="BB810" t="s">
        <v>80</v>
      </c>
      <c r="BC810" s="20">
        <f t="shared" si="143"/>
        <v>2944</v>
      </c>
      <c r="BD810" s="20">
        <f t="shared" si="144"/>
        <v>2944</v>
      </c>
      <c r="BG810">
        <v>209</v>
      </c>
      <c r="BH810">
        <v>207</v>
      </c>
      <c r="BI810" t="s">
        <v>80</v>
      </c>
      <c r="BJ810" t="s">
        <v>80</v>
      </c>
      <c r="BK810">
        <v>140</v>
      </c>
      <c r="BL810">
        <v>140</v>
      </c>
      <c r="BM810" t="s">
        <v>80</v>
      </c>
      <c r="BN810" t="s">
        <v>80</v>
      </c>
      <c r="BO810">
        <v>196</v>
      </c>
      <c r="BP810">
        <v>196</v>
      </c>
      <c r="BQ810" t="s">
        <v>80</v>
      </c>
      <c r="BR810" t="s">
        <v>80</v>
      </c>
      <c r="BS810">
        <v>209</v>
      </c>
      <c r="BT810">
        <v>210</v>
      </c>
      <c r="BU810" t="s">
        <v>80</v>
      </c>
      <c r="BV810" t="s">
        <v>80</v>
      </c>
      <c r="BW810">
        <v>229</v>
      </c>
      <c r="BX810">
        <v>230</v>
      </c>
      <c r="BY810" t="s">
        <v>80</v>
      </c>
      <c r="BZ810" t="s">
        <v>80</v>
      </c>
      <c r="CA810" s="20">
        <f t="shared" si="145"/>
        <v>983</v>
      </c>
      <c r="CB810" s="20">
        <f t="shared" si="146"/>
        <v>983</v>
      </c>
      <c r="CE810">
        <f t="shared" si="147"/>
        <v>3927</v>
      </c>
      <c r="CF810">
        <f t="shared" si="148"/>
        <v>3927</v>
      </c>
      <c r="CG810">
        <f t="shared" si="149"/>
        <v>0</v>
      </c>
      <c r="CH810">
        <f t="shared" si="150"/>
        <v>0</v>
      </c>
    </row>
    <row r="811" spans="1:86" hidden="1" x14ac:dyDescent="0.25">
      <c r="A811" t="s">
        <v>720</v>
      </c>
      <c r="B811" t="s">
        <v>721</v>
      </c>
      <c r="C811" t="s">
        <v>83</v>
      </c>
      <c r="D811" t="s">
        <v>245</v>
      </c>
      <c r="E811" t="s">
        <v>722</v>
      </c>
      <c r="F811" t="s">
        <v>111</v>
      </c>
      <c r="G811">
        <v>1</v>
      </c>
      <c r="H811">
        <v>1</v>
      </c>
      <c r="I811" t="s">
        <v>80</v>
      </c>
      <c r="J811" t="s">
        <v>80</v>
      </c>
      <c r="K811">
        <v>2</v>
      </c>
      <c r="L811">
        <v>2</v>
      </c>
      <c r="M811" t="s">
        <v>80</v>
      </c>
      <c r="N811" t="s">
        <v>80</v>
      </c>
      <c r="O811">
        <v>1</v>
      </c>
      <c r="P811">
        <v>1</v>
      </c>
      <c r="Q811" t="s">
        <v>80</v>
      </c>
      <c r="R811" t="s">
        <v>80</v>
      </c>
      <c r="S811">
        <v>3</v>
      </c>
      <c r="T811">
        <v>2</v>
      </c>
      <c r="U811" t="s">
        <v>80</v>
      </c>
      <c r="V811" t="s">
        <v>80</v>
      </c>
      <c r="W811">
        <v>3</v>
      </c>
      <c r="X811">
        <v>4</v>
      </c>
      <c r="Y811" t="s">
        <v>80</v>
      </c>
      <c r="Z811" t="s">
        <v>80</v>
      </c>
      <c r="AA811">
        <v>4</v>
      </c>
      <c r="AB811">
        <v>4</v>
      </c>
      <c r="AC811" t="s">
        <v>80</v>
      </c>
      <c r="AD811" t="s">
        <v>80</v>
      </c>
      <c r="AE811">
        <v>2</v>
      </c>
      <c r="AF811">
        <v>2</v>
      </c>
      <c r="AG811" t="s">
        <v>80</v>
      </c>
      <c r="AH811" t="s">
        <v>80</v>
      </c>
      <c r="AI811">
        <v>1</v>
      </c>
      <c r="AJ811">
        <v>1</v>
      </c>
      <c r="AK811" t="s">
        <v>80</v>
      </c>
      <c r="AL811" t="s">
        <v>80</v>
      </c>
      <c r="AM811" t="s">
        <v>80</v>
      </c>
      <c r="AN811" t="s">
        <v>80</v>
      </c>
      <c r="AO811" t="s">
        <v>80</v>
      </c>
      <c r="AP811" t="s">
        <v>80</v>
      </c>
      <c r="AQ811">
        <v>2</v>
      </c>
      <c r="AR811">
        <v>2</v>
      </c>
      <c r="AS811" t="s">
        <v>80</v>
      </c>
      <c r="AT811" t="s">
        <v>80</v>
      </c>
      <c r="AU811">
        <v>3</v>
      </c>
      <c r="AV811">
        <v>3</v>
      </c>
      <c r="AW811" t="s">
        <v>80</v>
      </c>
      <c r="AX811" t="s">
        <v>80</v>
      </c>
      <c r="AY811" t="s">
        <v>80</v>
      </c>
      <c r="AZ811" t="s">
        <v>80</v>
      </c>
      <c r="BA811" t="s">
        <v>80</v>
      </c>
      <c r="BB811" t="s">
        <v>80</v>
      </c>
      <c r="BG811">
        <v>17</v>
      </c>
      <c r="BH811">
        <v>17</v>
      </c>
      <c r="BI811" t="s">
        <v>80</v>
      </c>
      <c r="BJ811" t="s">
        <v>80</v>
      </c>
      <c r="BK811">
        <v>1</v>
      </c>
      <c r="BL811">
        <v>1</v>
      </c>
      <c r="BM811" t="s">
        <v>80</v>
      </c>
      <c r="BN811" t="s">
        <v>80</v>
      </c>
      <c r="BO811">
        <v>1</v>
      </c>
      <c r="BP811">
        <v>1</v>
      </c>
      <c r="BQ811" t="s">
        <v>80</v>
      </c>
      <c r="BR811" t="s">
        <v>80</v>
      </c>
      <c r="BS811" t="s">
        <v>80</v>
      </c>
      <c r="BT811" t="s">
        <v>80</v>
      </c>
      <c r="BU811" t="s">
        <v>80</v>
      </c>
      <c r="BV811" t="s">
        <v>80</v>
      </c>
      <c r="BW811" t="s">
        <v>80</v>
      </c>
      <c r="BX811" t="s">
        <v>80</v>
      </c>
      <c r="BY811" t="s">
        <v>80</v>
      </c>
      <c r="BZ811" t="s">
        <v>80</v>
      </c>
      <c r="CE811">
        <f t="shared" si="147"/>
        <v>0</v>
      </c>
      <c r="CF811">
        <f t="shared" si="148"/>
        <v>0</v>
      </c>
      <c r="CG811">
        <f t="shared" si="149"/>
        <v>0</v>
      </c>
      <c r="CH811">
        <f t="shared" si="150"/>
        <v>0</v>
      </c>
    </row>
    <row r="812" spans="1:86" hidden="1" x14ac:dyDescent="0.25">
      <c r="A812" t="s">
        <v>720</v>
      </c>
      <c r="B812" t="s">
        <v>721</v>
      </c>
      <c r="C812" t="s">
        <v>83</v>
      </c>
      <c r="D812" t="s">
        <v>245</v>
      </c>
      <c r="E812" t="s">
        <v>722</v>
      </c>
      <c r="F812" t="s">
        <v>79</v>
      </c>
      <c r="G812">
        <v>16</v>
      </c>
      <c r="H812">
        <v>18</v>
      </c>
      <c r="I812" t="s">
        <v>80</v>
      </c>
      <c r="J812" t="s">
        <v>80</v>
      </c>
      <c r="K812">
        <v>29</v>
      </c>
      <c r="L812">
        <v>28</v>
      </c>
      <c r="M812" t="s">
        <v>80</v>
      </c>
      <c r="N812" t="s">
        <v>80</v>
      </c>
      <c r="O812">
        <v>32</v>
      </c>
      <c r="P812">
        <v>32</v>
      </c>
      <c r="Q812" t="s">
        <v>80</v>
      </c>
      <c r="R812" t="s">
        <v>80</v>
      </c>
      <c r="S812">
        <v>16</v>
      </c>
      <c r="T812">
        <v>15</v>
      </c>
      <c r="U812" t="s">
        <v>80</v>
      </c>
      <c r="V812" t="s">
        <v>80</v>
      </c>
      <c r="W812">
        <v>22</v>
      </c>
      <c r="X812">
        <v>20</v>
      </c>
      <c r="Y812" t="s">
        <v>80</v>
      </c>
      <c r="Z812" t="s">
        <v>80</v>
      </c>
      <c r="AA812">
        <v>29</v>
      </c>
      <c r="AB812">
        <v>33</v>
      </c>
      <c r="AC812" t="s">
        <v>80</v>
      </c>
      <c r="AD812" t="s">
        <v>80</v>
      </c>
      <c r="AE812">
        <v>24</v>
      </c>
      <c r="AF812">
        <v>19</v>
      </c>
      <c r="AG812">
        <v>1</v>
      </c>
      <c r="AH812" t="s">
        <v>80</v>
      </c>
      <c r="AI812">
        <v>9</v>
      </c>
      <c r="AJ812">
        <v>12</v>
      </c>
      <c r="AK812" t="s">
        <v>80</v>
      </c>
      <c r="AL812" t="s">
        <v>80</v>
      </c>
      <c r="AM812">
        <v>19</v>
      </c>
      <c r="AN812">
        <v>21</v>
      </c>
      <c r="AO812" t="s">
        <v>80</v>
      </c>
      <c r="AP812" t="s">
        <v>80</v>
      </c>
      <c r="AQ812">
        <v>18</v>
      </c>
      <c r="AR812">
        <v>16</v>
      </c>
      <c r="AS812" t="s">
        <v>80</v>
      </c>
      <c r="AT812" t="s">
        <v>80</v>
      </c>
      <c r="AU812">
        <v>22</v>
      </c>
      <c r="AV812">
        <v>21</v>
      </c>
      <c r="AW812" t="s">
        <v>80</v>
      </c>
      <c r="AX812" t="s">
        <v>80</v>
      </c>
      <c r="AY812">
        <v>25</v>
      </c>
      <c r="AZ812">
        <v>27</v>
      </c>
      <c r="BA812" t="s">
        <v>80</v>
      </c>
      <c r="BB812" t="s">
        <v>80</v>
      </c>
      <c r="BC812" s="20">
        <f t="shared" si="143"/>
        <v>261</v>
      </c>
      <c r="BD812" s="20">
        <f t="shared" si="144"/>
        <v>262</v>
      </c>
      <c r="BG812">
        <v>23</v>
      </c>
      <c r="BH812">
        <v>20</v>
      </c>
      <c r="BI812" t="s">
        <v>80</v>
      </c>
      <c r="BJ812">
        <v>1</v>
      </c>
      <c r="BK812">
        <v>27</v>
      </c>
      <c r="BL812">
        <v>27</v>
      </c>
      <c r="BM812" t="s">
        <v>80</v>
      </c>
      <c r="BN812" t="s">
        <v>80</v>
      </c>
      <c r="BO812">
        <v>26</v>
      </c>
      <c r="BP812">
        <v>27</v>
      </c>
      <c r="BQ812" t="s">
        <v>80</v>
      </c>
      <c r="BR812" t="s">
        <v>80</v>
      </c>
      <c r="BS812">
        <v>32</v>
      </c>
      <c r="BT812">
        <v>31</v>
      </c>
      <c r="BU812" t="s">
        <v>80</v>
      </c>
      <c r="BV812" t="s">
        <v>80</v>
      </c>
      <c r="BW812">
        <v>32</v>
      </c>
      <c r="BX812">
        <v>37</v>
      </c>
      <c r="BY812" t="s">
        <v>80</v>
      </c>
      <c r="BZ812" t="s">
        <v>80</v>
      </c>
      <c r="CA812" s="20">
        <f t="shared" si="145"/>
        <v>140</v>
      </c>
      <c r="CB812" s="20">
        <f t="shared" si="146"/>
        <v>142</v>
      </c>
      <c r="CE812">
        <f t="shared" si="147"/>
        <v>401</v>
      </c>
      <c r="CF812">
        <f t="shared" si="148"/>
        <v>404</v>
      </c>
      <c r="CG812">
        <f t="shared" si="149"/>
        <v>0</v>
      </c>
      <c r="CH812">
        <f t="shared" si="150"/>
        <v>0</v>
      </c>
    </row>
    <row r="813" spans="1:86" hidden="1" x14ac:dyDescent="0.25">
      <c r="A813" t="s">
        <v>1050</v>
      </c>
      <c r="B813" t="s">
        <v>1051</v>
      </c>
      <c r="C813" t="s">
        <v>83</v>
      </c>
      <c r="D813" t="s">
        <v>140</v>
      </c>
      <c r="E813" t="s">
        <v>719</v>
      </c>
      <c r="F813" t="s">
        <v>86</v>
      </c>
      <c r="G813">
        <v>4</v>
      </c>
      <c r="H813">
        <v>4</v>
      </c>
      <c r="I813" t="s">
        <v>80</v>
      </c>
      <c r="J813" t="s">
        <v>80</v>
      </c>
      <c r="K813">
        <v>7</v>
      </c>
      <c r="L813">
        <v>7</v>
      </c>
      <c r="M813" t="s">
        <v>80</v>
      </c>
      <c r="N813" t="s">
        <v>80</v>
      </c>
      <c r="O813">
        <v>7</v>
      </c>
      <c r="P813">
        <v>7</v>
      </c>
      <c r="Q813" t="s">
        <v>80</v>
      </c>
      <c r="R813" t="s">
        <v>80</v>
      </c>
      <c r="S813">
        <v>7</v>
      </c>
      <c r="T813">
        <v>7</v>
      </c>
      <c r="U813" t="s">
        <v>80</v>
      </c>
      <c r="V813" t="s">
        <v>80</v>
      </c>
      <c r="W813">
        <v>7</v>
      </c>
      <c r="X813">
        <v>7</v>
      </c>
      <c r="Y813" t="s">
        <v>80</v>
      </c>
      <c r="Z813" t="s">
        <v>80</v>
      </c>
      <c r="AA813">
        <v>4</v>
      </c>
      <c r="AB813">
        <v>4</v>
      </c>
      <c r="AC813" t="s">
        <v>80</v>
      </c>
      <c r="AD813" t="s">
        <v>80</v>
      </c>
      <c r="AE813">
        <v>9</v>
      </c>
      <c r="AF813">
        <v>9</v>
      </c>
      <c r="AG813" t="s">
        <v>80</v>
      </c>
      <c r="AH813" t="s">
        <v>80</v>
      </c>
      <c r="AI813" t="s">
        <v>80</v>
      </c>
      <c r="AJ813" t="s">
        <v>80</v>
      </c>
      <c r="AK813" t="s">
        <v>80</v>
      </c>
      <c r="AL813" t="s">
        <v>80</v>
      </c>
      <c r="AM813">
        <v>12</v>
      </c>
      <c r="AN813">
        <v>12</v>
      </c>
      <c r="AO813" t="s">
        <v>80</v>
      </c>
      <c r="AP813" t="s">
        <v>80</v>
      </c>
      <c r="AQ813">
        <v>9</v>
      </c>
      <c r="AR813">
        <v>9</v>
      </c>
      <c r="AS813" t="s">
        <v>80</v>
      </c>
      <c r="AT813" t="s">
        <v>80</v>
      </c>
      <c r="AU813">
        <v>3</v>
      </c>
      <c r="AV813">
        <v>3</v>
      </c>
      <c r="AW813" t="s">
        <v>80</v>
      </c>
      <c r="AX813" t="s">
        <v>80</v>
      </c>
      <c r="AY813">
        <v>11</v>
      </c>
      <c r="AZ813">
        <v>11</v>
      </c>
      <c r="BA813" t="s">
        <v>80</v>
      </c>
      <c r="BB813" t="s">
        <v>80</v>
      </c>
      <c r="BG813">
        <v>8</v>
      </c>
      <c r="BH813">
        <v>7</v>
      </c>
      <c r="BI813" t="s">
        <v>80</v>
      </c>
      <c r="BJ813" t="s">
        <v>80</v>
      </c>
      <c r="BK813">
        <v>12</v>
      </c>
      <c r="BL813">
        <v>13</v>
      </c>
      <c r="BM813" t="s">
        <v>80</v>
      </c>
      <c r="BN813" t="s">
        <v>80</v>
      </c>
      <c r="BO813">
        <v>13</v>
      </c>
      <c r="BP813">
        <v>13</v>
      </c>
      <c r="BQ813" t="s">
        <v>80</v>
      </c>
      <c r="BR813" t="s">
        <v>80</v>
      </c>
      <c r="BS813">
        <v>10</v>
      </c>
      <c r="BT813">
        <v>9</v>
      </c>
      <c r="BU813" t="s">
        <v>80</v>
      </c>
      <c r="BV813" t="s">
        <v>80</v>
      </c>
      <c r="BW813">
        <v>7</v>
      </c>
      <c r="BX813">
        <v>8</v>
      </c>
      <c r="BY813" t="s">
        <v>80</v>
      </c>
      <c r="BZ813" t="s">
        <v>80</v>
      </c>
      <c r="CA813" s="20">
        <f t="shared" si="145"/>
        <v>50</v>
      </c>
      <c r="CB813" s="20">
        <f t="shared" si="146"/>
        <v>50</v>
      </c>
      <c r="CE813">
        <f t="shared" si="147"/>
        <v>50</v>
      </c>
      <c r="CF813">
        <f t="shared" si="148"/>
        <v>50</v>
      </c>
      <c r="CG813">
        <f t="shared" si="149"/>
        <v>0</v>
      </c>
      <c r="CH813">
        <f t="shared" si="150"/>
        <v>0</v>
      </c>
    </row>
    <row r="814" spans="1:86" hidden="1" x14ac:dyDescent="0.25">
      <c r="A814" t="s">
        <v>1052</v>
      </c>
      <c r="B814" t="s">
        <v>1053</v>
      </c>
      <c r="C814" t="s">
        <v>83</v>
      </c>
      <c r="D814" t="s">
        <v>151</v>
      </c>
      <c r="E814" t="s">
        <v>1054</v>
      </c>
      <c r="F814" t="s">
        <v>86</v>
      </c>
      <c r="G814">
        <v>18</v>
      </c>
      <c r="H814">
        <v>18</v>
      </c>
      <c r="I814" t="s">
        <v>80</v>
      </c>
      <c r="J814" t="s">
        <v>80</v>
      </c>
      <c r="K814">
        <v>20</v>
      </c>
      <c r="L814">
        <v>20</v>
      </c>
      <c r="M814" t="s">
        <v>80</v>
      </c>
      <c r="N814" t="s">
        <v>80</v>
      </c>
      <c r="O814">
        <v>25</v>
      </c>
      <c r="P814">
        <v>25</v>
      </c>
      <c r="Q814" t="s">
        <v>80</v>
      </c>
      <c r="R814" t="s">
        <v>80</v>
      </c>
      <c r="S814">
        <v>31</v>
      </c>
      <c r="T814">
        <v>31</v>
      </c>
      <c r="U814" t="s">
        <v>80</v>
      </c>
      <c r="V814" t="s">
        <v>80</v>
      </c>
      <c r="W814">
        <v>42</v>
      </c>
      <c r="X814">
        <v>42</v>
      </c>
      <c r="Y814" t="s">
        <v>80</v>
      </c>
      <c r="Z814" t="s">
        <v>80</v>
      </c>
      <c r="AA814">
        <v>33</v>
      </c>
      <c r="AB814">
        <v>33</v>
      </c>
      <c r="AC814" t="s">
        <v>80</v>
      </c>
      <c r="AD814" t="s">
        <v>80</v>
      </c>
      <c r="AE814">
        <v>14</v>
      </c>
      <c r="AF814">
        <v>14</v>
      </c>
      <c r="AG814" t="s">
        <v>80</v>
      </c>
      <c r="AH814" t="s">
        <v>80</v>
      </c>
      <c r="AI814">
        <v>10</v>
      </c>
      <c r="AJ814">
        <v>10</v>
      </c>
      <c r="AK814" t="s">
        <v>80</v>
      </c>
      <c r="AL814" t="s">
        <v>80</v>
      </c>
      <c r="AM814">
        <v>13</v>
      </c>
      <c r="AN814">
        <v>13</v>
      </c>
      <c r="AO814" t="s">
        <v>80</v>
      </c>
      <c r="AP814" t="s">
        <v>80</v>
      </c>
      <c r="AQ814">
        <v>33</v>
      </c>
      <c r="AR814">
        <v>33</v>
      </c>
      <c r="AS814" t="s">
        <v>80</v>
      </c>
      <c r="AT814" t="s">
        <v>80</v>
      </c>
      <c r="AU814">
        <v>16</v>
      </c>
      <c r="AV814">
        <v>16</v>
      </c>
      <c r="AW814" t="s">
        <v>80</v>
      </c>
      <c r="AX814" t="s">
        <v>80</v>
      </c>
      <c r="AY814">
        <v>33</v>
      </c>
      <c r="AZ814">
        <v>33</v>
      </c>
      <c r="BA814" t="s">
        <v>80</v>
      </c>
      <c r="BB814" t="s">
        <v>80</v>
      </c>
      <c r="BC814" s="20">
        <f t="shared" si="143"/>
        <v>288</v>
      </c>
      <c r="BD814" s="20">
        <f t="shared" si="144"/>
        <v>288</v>
      </c>
      <c r="BG814">
        <v>26</v>
      </c>
      <c r="BH814">
        <v>26</v>
      </c>
      <c r="BI814" t="s">
        <v>80</v>
      </c>
      <c r="BJ814" t="s">
        <v>80</v>
      </c>
      <c r="BK814">
        <v>28</v>
      </c>
      <c r="BL814">
        <v>28</v>
      </c>
      <c r="BM814" t="s">
        <v>80</v>
      </c>
      <c r="BN814" t="s">
        <v>80</v>
      </c>
      <c r="BO814">
        <v>48</v>
      </c>
      <c r="BP814">
        <v>48</v>
      </c>
      <c r="BQ814" t="s">
        <v>80</v>
      </c>
      <c r="BR814" t="s">
        <v>80</v>
      </c>
      <c r="BS814">
        <v>31</v>
      </c>
      <c r="BT814">
        <v>31</v>
      </c>
      <c r="BU814" t="s">
        <v>80</v>
      </c>
      <c r="BV814" t="s">
        <v>80</v>
      </c>
      <c r="BW814">
        <v>57</v>
      </c>
      <c r="BX814">
        <v>57</v>
      </c>
      <c r="BY814" t="s">
        <v>80</v>
      </c>
      <c r="BZ814" t="s">
        <v>80</v>
      </c>
      <c r="CA814" s="20">
        <f t="shared" si="145"/>
        <v>190</v>
      </c>
      <c r="CB814" s="20">
        <f t="shared" si="146"/>
        <v>190</v>
      </c>
      <c r="CE814">
        <f t="shared" si="147"/>
        <v>478</v>
      </c>
      <c r="CF814">
        <f t="shared" si="148"/>
        <v>478</v>
      </c>
      <c r="CG814">
        <f t="shared" si="149"/>
        <v>0</v>
      </c>
      <c r="CH814">
        <f t="shared" si="150"/>
        <v>0</v>
      </c>
    </row>
    <row r="815" spans="1:86" hidden="1" x14ac:dyDescent="0.25">
      <c r="A815" t="s">
        <v>726</v>
      </c>
      <c r="B815" t="s">
        <v>727</v>
      </c>
      <c r="C815" t="s">
        <v>76</v>
      </c>
      <c r="D815" t="s">
        <v>301</v>
      </c>
      <c r="E815" t="s">
        <v>728</v>
      </c>
      <c r="F815" t="s">
        <v>109</v>
      </c>
      <c r="G815">
        <v>140</v>
      </c>
      <c r="H815">
        <v>126</v>
      </c>
      <c r="I815">
        <v>1</v>
      </c>
      <c r="J815">
        <v>6</v>
      </c>
      <c r="K815">
        <v>147</v>
      </c>
      <c r="L815">
        <v>152</v>
      </c>
      <c r="M815">
        <v>4</v>
      </c>
      <c r="N815">
        <v>3</v>
      </c>
      <c r="O815">
        <v>148</v>
      </c>
      <c r="P815">
        <v>148</v>
      </c>
      <c r="Q815">
        <v>4</v>
      </c>
      <c r="R815">
        <v>10</v>
      </c>
      <c r="S815">
        <v>156</v>
      </c>
      <c r="T815">
        <v>150</v>
      </c>
      <c r="U815">
        <v>3</v>
      </c>
      <c r="V815">
        <v>7</v>
      </c>
      <c r="W815">
        <v>163</v>
      </c>
      <c r="X815">
        <v>169</v>
      </c>
      <c r="Y815">
        <v>7</v>
      </c>
      <c r="Z815">
        <v>7</v>
      </c>
      <c r="AA815">
        <v>125</v>
      </c>
      <c r="AB815">
        <v>136</v>
      </c>
      <c r="AC815">
        <v>5</v>
      </c>
      <c r="AD815">
        <v>9</v>
      </c>
      <c r="AE815">
        <v>136</v>
      </c>
      <c r="AF815">
        <v>124</v>
      </c>
      <c r="AG815">
        <v>3</v>
      </c>
      <c r="AH815">
        <v>3</v>
      </c>
      <c r="AI815">
        <v>152</v>
      </c>
      <c r="AJ815">
        <v>145</v>
      </c>
      <c r="AK815">
        <v>1</v>
      </c>
      <c r="AL815">
        <v>8</v>
      </c>
      <c r="AM815">
        <v>122</v>
      </c>
      <c r="AN815">
        <v>136</v>
      </c>
      <c r="AO815">
        <v>3</v>
      </c>
      <c r="AP815">
        <v>6</v>
      </c>
      <c r="AQ815">
        <v>135</v>
      </c>
      <c r="AR815">
        <v>133</v>
      </c>
      <c r="AS815">
        <v>3</v>
      </c>
      <c r="AT815">
        <v>8</v>
      </c>
      <c r="AU815">
        <v>142</v>
      </c>
      <c r="AV815">
        <v>136</v>
      </c>
      <c r="AW815">
        <v>4</v>
      </c>
      <c r="AX815">
        <v>13</v>
      </c>
      <c r="AY815">
        <v>183</v>
      </c>
      <c r="AZ815">
        <v>184</v>
      </c>
      <c r="BA815">
        <v>3</v>
      </c>
      <c r="BB815">
        <v>6</v>
      </c>
      <c r="BC815" s="20">
        <f t="shared" si="143"/>
        <v>1749</v>
      </c>
      <c r="BD815" s="20">
        <f t="shared" si="144"/>
        <v>1739</v>
      </c>
      <c r="BE815" s="20">
        <f t="shared" si="151"/>
        <v>41</v>
      </c>
      <c r="BF815" s="20">
        <f t="shared" ref="BF815" si="153">J815+N815+R815+V815+Z815+AD815+AH815+AL815+AP815+AT815+AX815+BB815</f>
        <v>86</v>
      </c>
      <c r="BG815">
        <v>251</v>
      </c>
      <c r="BH815">
        <v>236</v>
      </c>
      <c r="BI815">
        <v>6</v>
      </c>
      <c r="BJ815">
        <v>10</v>
      </c>
      <c r="BK815">
        <v>198</v>
      </c>
      <c r="BL815">
        <v>205</v>
      </c>
      <c r="BM815">
        <v>10</v>
      </c>
      <c r="BN815">
        <v>10</v>
      </c>
      <c r="BO815">
        <v>215</v>
      </c>
      <c r="BP815">
        <v>226</v>
      </c>
      <c r="BQ815">
        <v>5</v>
      </c>
      <c r="BR815">
        <v>12</v>
      </c>
      <c r="BS815">
        <v>184</v>
      </c>
      <c r="BT815">
        <v>184</v>
      </c>
      <c r="BU815">
        <v>8</v>
      </c>
      <c r="BV815">
        <v>6</v>
      </c>
      <c r="BW815">
        <v>150</v>
      </c>
      <c r="BX815">
        <v>167</v>
      </c>
      <c r="BY815">
        <v>6</v>
      </c>
      <c r="BZ815">
        <v>11</v>
      </c>
      <c r="CA815" s="20">
        <f t="shared" si="145"/>
        <v>998</v>
      </c>
      <c r="CB815" s="20">
        <f t="shared" si="146"/>
        <v>1018</v>
      </c>
      <c r="CC815" s="20">
        <f t="shared" ref="CC815" si="154">BI815+BM815+BQ815+BU815+BY815</f>
        <v>35</v>
      </c>
      <c r="CD815" s="20">
        <f t="shared" si="152"/>
        <v>49</v>
      </c>
      <c r="CE815">
        <f t="shared" si="147"/>
        <v>2747</v>
      </c>
      <c r="CF815">
        <f t="shared" si="148"/>
        <v>2757</v>
      </c>
      <c r="CG815">
        <f t="shared" si="149"/>
        <v>76</v>
      </c>
      <c r="CH815">
        <f t="shared" si="150"/>
        <v>135</v>
      </c>
    </row>
    <row r="816" spans="1:86" hidden="1" x14ac:dyDescent="0.25">
      <c r="A816" t="s">
        <v>729</v>
      </c>
      <c r="B816" t="s">
        <v>730</v>
      </c>
      <c r="C816" t="s">
        <v>83</v>
      </c>
      <c r="D816" t="s">
        <v>306</v>
      </c>
      <c r="E816" t="s">
        <v>731</v>
      </c>
      <c r="F816" t="s">
        <v>110</v>
      </c>
      <c r="G816" t="s">
        <v>80</v>
      </c>
      <c r="H816" t="s">
        <v>80</v>
      </c>
      <c r="I816" t="s">
        <v>80</v>
      </c>
      <c r="J816" t="s">
        <v>80</v>
      </c>
      <c r="K816" t="s">
        <v>80</v>
      </c>
      <c r="L816" t="s">
        <v>80</v>
      </c>
      <c r="M816" t="s">
        <v>80</v>
      </c>
      <c r="N816" t="s">
        <v>80</v>
      </c>
      <c r="O816" t="s">
        <v>80</v>
      </c>
      <c r="P816" t="s">
        <v>80</v>
      </c>
      <c r="Q816" t="s">
        <v>80</v>
      </c>
      <c r="R816" t="s">
        <v>80</v>
      </c>
      <c r="S816" t="s">
        <v>80</v>
      </c>
      <c r="T816" t="s">
        <v>80</v>
      </c>
      <c r="U816" t="s">
        <v>80</v>
      </c>
      <c r="V816" t="s">
        <v>80</v>
      </c>
      <c r="W816" t="s">
        <v>80</v>
      </c>
      <c r="X816" t="s">
        <v>80</v>
      </c>
      <c r="Y816" t="s">
        <v>80</v>
      </c>
      <c r="Z816" t="s">
        <v>80</v>
      </c>
      <c r="AA816" t="s">
        <v>80</v>
      </c>
      <c r="AB816" t="s">
        <v>80</v>
      </c>
      <c r="AC816" t="s">
        <v>80</v>
      </c>
      <c r="AD816" t="s">
        <v>80</v>
      </c>
      <c r="AE816" t="s">
        <v>80</v>
      </c>
      <c r="AF816" t="s">
        <v>80</v>
      </c>
      <c r="AG816" t="s">
        <v>80</v>
      </c>
      <c r="AH816" t="s">
        <v>80</v>
      </c>
      <c r="AI816">
        <v>1</v>
      </c>
      <c r="AJ816">
        <v>1</v>
      </c>
      <c r="AK816" t="s">
        <v>80</v>
      </c>
      <c r="AL816" t="s">
        <v>80</v>
      </c>
      <c r="AM816" t="s">
        <v>80</v>
      </c>
      <c r="AN816" t="s">
        <v>80</v>
      </c>
      <c r="AO816" t="s">
        <v>80</v>
      </c>
      <c r="AP816" t="s">
        <v>80</v>
      </c>
      <c r="AQ816">
        <v>1</v>
      </c>
      <c r="AR816">
        <v>1</v>
      </c>
      <c r="AS816" t="s">
        <v>80</v>
      </c>
      <c r="AT816" t="s">
        <v>80</v>
      </c>
      <c r="AU816" t="s">
        <v>80</v>
      </c>
      <c r="AV816" t="s">
        <v>80</v>
      </c>
      <c r="AW816" t="s">
        <v>80</v>
      </c>
      <c r="AX816" t="s">
        <v>80</v>
      </c>
      <c r="AY816" t="s">
        <v>80</v>
      </c>
      <c r="AZ816" t="s">
        <v>80</v>
      </c>
      <c r="BA816" t="s">
        <v>80</v>
      </c>
      <c r="BB816" t="s">
        <v>80</v>
      </c>
      <c r="BG816" t="s">
        <v>80</v>
      </c>
      <c r="BH816" t="s">
        <v>80</v>
      </c>
      <c r="BI816" t="s">
        <v>80</v>
      </c>
      <c r="BJ816" t="s">
        <v>80</v>
      </c>
      <c r="BK816" t="s">
        <v>80</v>
      </c>
      <c r="BL816" t="s">
        <v>80</v>
      </c>
      <c r="BM816" t="s">
        <v>80</v>
      </c>
      <c r="BN816" t="s">
        <v>80</v>
      </c>
      <c r="BO816" t="s">
        <v>80</v>
      </c>
      <c r="BP816" t="s">
        <v>80</v>
      </c>
      <c r="BQ816" t="s">
        <v>80</v>
      </c>
      <c r="BR816" t="s">
        <v>80</v>
      </c>
      <c r="BS816" t="s">
        <v>80</v>
      </c>
      <c r="BT816" t="s">
        <v>80</v>
      </c>
      <c r="BU816" t="s">
        <v>80</v>
      </c>
      <c r="BV816" t="s">
        <v>80</v>
      </c>
      <c r="BW816" t="s">
        <v>80</v>
      </c>
      <c r="BX816" t="s">
        <v>80</v>
      </c>
      <c r="BY816" t="s">
        <v>80</v>
      </c>
      <c r="BZ816" t="s">
        <v>80</v>
      </c>
      <c r="CE816">
        <f t="shared" si="147"/>
        <v>0</v>
      </c>
      <c r="CF816">
        <f t="shared" si="148"/>
        <v>0</v>
      </c>
      <c r="CG816">
        <f t="shared" si="149"/>
        <v>0</v>
      </c>
      <c r="CH816">
        <f t="shared" si="150"/>
        <v>0</v>
      </c>
    </row>
    <row r="817" spans="1:86" hidden="1" x14ac:dyDescent="0.25">
      <c r="A817" t="s">
        <v>729</v>
      </c>
      <c r="B817" t="s">
        <v>730</v>
      </c>
      <c r="C817" t="s">
        <v>83</v>
      </c>
      <c r="D817" t="s">
        <v>306</v>
      </c>
      <c r="E817" t="s">
        <v>731</v>
      </c>
      <c r="F817" t="s">
        <v>542</v>
      </c>
      <c r="G817">
        <v>2</v>
      </c>
      <c r="H817">
        <v>1</v>
      </c>
      <c r="I817" t="s">
        <v>80</v>
      </c>
      <c r="J817" t="s">
        <v>80</v>
      </c>
      <c r="K817">
        <v>3</v>
      </c>
      <c r="L817">
        <v>3</v>
      </c>
      <c r="M817" t="s">
        <v>80</v>
      </c>
      <c r="N817" t="s">
        <v>80</v>
      </c>
      <c r="O817">
        <v>9</v>
      </c>
      <c r="P817">
        <v>10</v>
      </c>
      <c r="Q817" t="s">
        <v>80</v>
      </c>
      <c r="R817" t="s">
        <v>80</v>
      </c>
      <c r="S817">
        <v>12</v>
      </c>
      <c r="T817">
        <v>12</v>
      </c>
      <c r="U817" t="s">
        <v>80</v>
      </c>
      <c r="V817" t="s">
        <v>80</v>
      </c>
      <c r="W817">
        <v>15</v>
      </c>
      <c r="X817">
        <v>12</v>
      </c>
      <c r="Y817" t="s">
        <v>80</v>
      </c>
      <c r="Z817" t="s">
        <v>80</v>
      </c>
      <c r="AA817">
        <v>11</v>
      </c>
      <c r="AB817">
        <v>14</v>
      </c>
      <c r="AC817" t="s">
        <v>80</v>
      </c>
      <c r="AD817" t="s">
        <v>80</v>
      </c>
      <c r="AE817" t="s">
        <v>80</v>
      </c>
      <c r="AF817" t="s">
        <v>80</v>
      </c>
      <c r="AG817" t="s">
        <v>80</v>
      </c>
      <c r="AH817" t="s">
        <v>80</v>
      </c>
      <c r="AI817" t="s">
        <v>80</v>
      </c>
      <c r="AJ817" t="s">
        <v>80</v>
      </c>
      <c r="AK817" t="s">
        <v>80</v>
      </c>
      <c r="AL817" t="s">
        <v>80</v>
      </c>
      <c r="AM817" t="s">
        <v>80</v>
      </c>
      <c r="AN817" t="s">
        <v>80</v>
      </c>
      <c r="AO817" t="s">
        <v>80</v>
      </c>
      <c r="AP817" t="s">
        <v>80</v>
      </c>
      <c r="AQ817" t="s">
        <v>80</v>
      </c>
      <c r="AR817" t="s">
        <v>80</v>
      </c>
      <c r="AS817" t="s">
        <v>80</v>
      </c>
      <c r="AT817" t="s">
        <v>80</v>
      </c>
      <c r="AU817" t="s">
        <v>80</v>
      </c>
      <c r="AV817" t="s">
        <v>80</v>
      </c>
      <c r="AW817" t="s">
        <v>80</v>
      </c>
      <c r="AX817" t="s">
        <v>80</v>
      </c>
      <c r="AY817" t="s">
        <v>80</v>
      </c>
      <c r="AZ817" t="s">
        <v>80</v>
      </c>
      <c r="BA817" t="s">
        <v>80</v>
      </c>
      <c r="BB817" t="s">
        <v>80</v>
      </c>
      <c r="BG817" t="s">
        <v>80</v>
      </c>
      <c r="BH817" t="s">
        <v>80</v>
      </c>
      <c r="BI817" t="s">
        <v>80</v>
      </c>
      <c r="BJ817" t="s">
        <v>80</v>
      </c>
      <c r="BK817" t="s">
        <v>80</v>
      </c>
      <c r="BL817" t="s">
        <v>80</v>
      </c>
      <c r="BM817" t="s">
        <v>80</v>
      </c>
      <c r="BN817" t="s">
        <v>80</v>
      </c>
      <c r="BO817" t="s">
        <v>80</v>
      </c>
      <c r="BP817" t="s">
        <v>80</v>
      </c>
      <c r="BQ817" t="s">
        <v>80</v>
      </c>
      <c r="BR817" t="s">
        <v>80</v>
      </c>
      <c r="BS817" t="s">
        <v>80</v>
      </c>
      <c r="BT817" t="s">
        <v>80</v>
      </c>
      <c r="BU817" t="s">
        <v>80</v>
      </c>
      <c r="BV817" t="s">
        <v>80</v>
      </c>
      <c r="BW817" t="s">
        <v>80</v>
      </c>
      <c r="BX817" t="s">
        <v>80</v>
      </c>
      <c r="BY817" t="s">
        <v>80</v>
      </c>
      <c r="BZ817" t="s">
        <v>80</v>
      </c>
      <c r="CE817">
        <f t="shared" si="147"/>
        <v>0</v>
      </c>
      <c r="CF817">
        <f t="shared" si="148"/>
        <v>0</v>
      </c>
      <c r="CG817">
        <f t="shared" si="149"/>
        <v>0</v>
      </c>
      <c r="CH817">
        <f t="shared" si="150"/>
        <v>0</v>
      </c>
    </row>
    <row r="818" spans="1:86" hidden="1" x14ac:dyDescent="0.25">
      <c r="A818" t="s">
        <v>900</v>
      </c>
      <c r="B818" t="s">
        <v>901</v>
      </c>
      <c r="C818" t="s">
        <v>123</v>
      </c>
      <c r="D818" t="s">
        <v>124</v>
      </c>
      <c r="E818" t="s">
        <v>902</v>
      </c>
      <c r="F818" t="s">
        <v>109</v>
      </c>
      <c r="G818">
        <v>20</v>
      </c>
      <c r="H818">
        <v>21</v>
      </c>
      <c r="I818">
        <v>1</v>
      </c>
      <c r="J818" t="s">
        <v>80</v>
      </c>
      <c r="K818">
        <v>18</v>
      </c>
      <c r="L818">
        <v>17</v>
      </c>
      <c r="M818" t="s">
        <v>80</v>
      </c>
      <c r="N818" t="s">
        <v>80</v>
      </c>
      <c r="O818">
        <v>21</v>
      </c>
      <c r="P818">
        <v>20</v>
      </c>
      <c r="Q818" t="s">
        <v>80</v>
      </c>
      <c r="R818" t="s">
        <v>80</v>
      </c>
      <c r="S818">
        <v>26</v>
      </c>
      <c r="T818">
        <v>26</v>
      </c>
      <c r="U818" t="s">
        <v>80</v>
      </c>
      <c r="V818" t="s">
        <v>80</v>
      </c>
      <c r="W818">
        <v>8</v>
      </c>
      <c r="X818">
        <v>9</v>
      </c>
      <c r="Y818" t="s">
        <v>80</v>
      </c>
      <c r="Z818" t="s">
        <v>80</v>
      </c>
      <c r="AA818">
        <v>11</v>
      </c>
      <c r="AB818">
        <v>12</v>
      </c>
      <c r="AC818" t="s">
        <v>80</v>
      </c>
      <c r="AD818" t="s">
        <v>80</v>
      </c>
      <c r="AE818">
        <v>25</v>
      </c>
      <c r="AF818">
        <v>23</v>
      </c>
      <c r="AG818" t="s">
        <v>80</v>
      </c>
      <c r="AH818" t="s">
        <v>80</v>
      </c>
      <c r="AI818">
        <v>17</v>
      </c>
      <c r="AJ818">
        <v>18</v>
      </c>
      <c r="AK818" t="s">
        <v>80</v>
      </c>
      <c r="AL818" t="s">
        <v>80</v>
      </c>
      <c r="AM818">
        <v>12</v>
      </c>
      <c r="AN818">
        <v>13</v>
      </c>
      <c r="AO818" t="s">
        <v>80</v>
      </c>
      <c r="AP818" t="s">
        <v>80</v>
      </c>
      <c r="AQ818">
        <v>14</v>
      </c>
      <c r="AR818">
        <v>14</v>
      </c>
      <c r="AS818" t="s">
        <v>80</v>
      </c>
      <c r="AT818" t="s">
        <v>80</v>
      </c>
      <c r="AU818">
        <v>18</v>
      </c>
      <c r="AV818">
        <v>16</v>
      </c>
      <c r="AW818" t="s">
        <v>80</v>
      </c>
      <c r="AX818" t="s">
        <v>80</v>
      </c>
      <c r="AY818">
        <v>10</v>
      </c>
      <c r="AZ818">
        <v>12</v>
      </c>
      <c r="BA818" t="s">
        <v>80</v>
      </c>
      <c r="BB818" t="s">
        <v>80</v>
      </c>
      <c r="BC818" s="20">
        <f t="shared" si="143"/>
        <v>200</v>
      </c>
      <c r="BD818" s="20">
        <f t="shared" si="144"/>
        <v>201</v>
      </c>
      <c r="BG818">
        <v>11</v>
      </c>
      <c r="BH818">
        <v>10</v>
      </c>
      <c r="BI818" t="s">
        <v>80</v>
      </c>
      <c r="BJ818" t="s">
        <v>80</v>
      </c>
      <c r="BK818">
        <v>19</v>
      </c>
      <c r="BL818">
        <v>19</v>
      </c>
      <c r="BM818" t="s">
        <v>80</v>
      </c>
      <c r="BN818" t="s">
        <v>80</v>
      </c>
      <c r="BO818">
        <v>15</v>
      </c>
      <c r="BP818">
        <v>15</v>
      </c>
      <c r="BQ818" t="s">
        <v>80</v>
      </c>
      <c r="BR818" t="s">
        <v>80</v>
      </c>
      <c r="BS818">
        <v>18</v>
      </c>
      <c r="BT818">
        <v>19</v>
      </c>
      <c r="BU818" t="s">
        <v>80</v>
      </c>
      <c r="BV818" t="s">
        <v>80</v>
      </c>
      <c r="BW818">
        <v>14</v>
      </c>
      <c r="BX818">
        <v>14</v>
      </c>
      <c r="BY818" t="s">
        <v>80</v>
      </c>
      <c r="BZ818" t="s">
        <v>80</v>
      </c>
      <c r="CA818" s="20">
        <f t="shared" si="145"/>
        <v>77</v>
      </c>
      <c r="CB818" s="20">
        <f t="shared" si="146"/>
        <v>77</v>
      </c>
      <c r="CE818">
        <f t="shared" si="147"/>
        <v>277</v>
      </c>
      <c r="CF818">
        <f t="shared" si="148"/>
        <v>278</v>
      </c>
      <c r="CG818">
        <f t="shared" si="149"/>
        <v>0</v>
      </c>
      <c r="CH818">
        <f t="shared" si="150"/>
        <v>0</v>
      </c>
    </row>
    <row r="819" spans="1:86" hidden="1" x14ac:dyDescent="0.25">
      <c r="A819" t="s">
        <v>732</v>
      </c>
      <c r="B819" t="s">
        <v>733</v>
      </c>
      <c r="C819" t="s">
        <v>83</v>
      </c>
      <c r="D819" t="s">
        <v>151</v>
      </c>
      <c r="E819" t="s">
        <v>734</v>
      </c>
      <c r="F819" t="s">
        <v>79</v>
      </c>
      <c r="G819">
        <v>1</v>
      </c>
      <c r="H819">
        <v>1</v>
      </c>
      <c r="I819" t="s">
        <v>80</v>
      </c>
      <c r="J819" t="s">
        <v>80</v>
      </c>
      <c r="K819">
        <v>1</v>
      </c>
      <c r="L819">
        <v>1</v>
      </c>
      <c r="M819" t="s">
        <v>80</v>
      </c>
      <c r="N819" t="s">
        <v>80</v>
      </c>
      <c r="O819">
        <v>6</v>
      </c>
      <c r="P819">
        <v>6</v>
      </c>
      <c r="Q819" t="s">
        <v>80</v>
      </c>
      <c r="R819" t="s">
        <v>80</v>
      </c>
      <c r="S819">
        <v>2</v>
      </c>
      <c r="T819">
        <v>2</v>
      </c>
      <c r="U819" t="s">
        <v>80</v>
      </c>
      <c r="V819" t="s">
        <v>80</v>
      </c>
      <c r="W819">
        <v>1</v>
      </c>
      <c r="X819">
        <v>1</v>
      </c>
      <c r="Y819" t="s">
        <v>80</v>
      </c>
      <c r="Z819" t="s">
        <v>80</v>
      </c>
      <c r="AA819">
        <v>3</v>
      </c>
      <c r="AB819">
        <v>3</v>
      </c>
      <c r="AC819" t="s">
        <v>80</v>
      </c>
      <c r="AD819" t="s">
        <v>80</v>
      </c>
      <c r="AE819">
        <v>1</v>
      </c>
      <c r="AF819">
        <v>1</v>
      </c>
      <c r="AG819" t="s">
        <v>80</v>
      </c>
      <c r="AH819" t="s">
        <v>80</v>
      </c>
      <c r="AI819">
        <v>1</v>
      </c>
      <c r="AJ819">
        <v>1</v>
      </c>
      <c r="AK819" t="s">
        <v>80</v>
      </c>
      <c r="AL819" t="s">
        <v>80</v>
      </c>
      <c r="AM819">
        <v>2</v>
      </c>
      <c r="AN819">
        <v>2</v>
      </c>
      <c r="AO819" t="s">
        <v>80</v>
      </c>
      <c r="AP819" t="s">
        <v>80</v>
      </c>
      <c r="AQ819">
        <v>1</v>
      </c>
      <c r="AR819">
        <v>1</v>
      </c>
      <c r="AS819" t="s">
        <v>80</v>
      </c>
      <c r="AT819" t="s">
        <v>80</v>
      </c>
      <c r="AU819">
        <v>3</v>
      </c>
      <c r="AV819">
        <v>3</v>
      </c>
      <c r="AW819" t="s">
        <v>80</v>
      </c>
      <c r="AX819" t="s">
        <v>80</v>
      </c>
      <c r="AY819">
        <v>11</v>
      </c>
      <c r="AZ819">
        <v>11</v>
      </c>
      <c r="BA819" t="s">
        <v>80</v>
      </c>
      <c r="BB819" t="s">
        <v>80</v>
      </c>
      <c r="BC819" s="20">
        <f t="shared" si="143"/>
        <v>33</v>
      </c>
      <c r="BD819" s="20">
        <f t="shared" si="144"/>
        <v>33</v>
      </c>
      <c r="BG819">
        <v>22</v>
      </c>
      <c r="BH819">
        <v>20</v>
      </c>
      <c r="BI819" t="s">
        <v>80</v>
      </c>
      <c r="BJ819" t="s">
        <v>80</v>
      </c>
      <c r="BK819">
        <v>24</v>
      </c>
      <c r="BL819">
        <v>24</v>
      </c>
      <c r="BM819" t="s">
        <v>80</v>
      </c>
      <c r="BN819" t="s">
        <v>80</v>
      </c>
      <c r="BO819">
        <v>29</v>
      </c>
      <c r="BP819">
        <v>28</v>
      </c>
      <c r="BQ819" t="s">
        <v>80</v>
      </c>
      <c r="BR819" t="s">
        <v>80</v>
      </c>
      <c r="BS819">
        <v>29</v>
      </c>
      <c r="BT819">
        <v>30</v>
      </c>
      <c r="BU819" t="s">
        <v>80</v>
      </c>
      <c r="BV819" t="s">
        <v>80</v>
      </c>
      <c r="BW819">
        <v>34</v>
      </c>
      <c r="BX819">
        <v>36</v>
      </c>
      <c r="BY819" t="s">
        <v>80</v>
      </c>
      <c r="BZ819" t="s">
        <v>80</v>
      </c>
      <c r="CA819" s="20">
        <f t="shared" si="145"/>
        <v>138</v>
      </c>
      <c r="CB819" s="20">
        <f t="shared" si="146"/>
        <v>138</v>
      </c>
      <c r="CE819">
        <f t="shared" si="147"/>
        <v>171</v>
      </c>
      <c r="CF819">
        <f t="shared" si="148"/>
        <v>171</v>
      </c>
      <c r="CG819">
        <f t="shared" si="149"/>
        <v>0</v>
      </c>
      <c r="CH819">
        <f t="shared" si="150"/>
        <v>0</v>
      </c>
    </row>
    <row r="820" spans="1:86" hidden="1" x14ac:dyDescent="0.25">
      <c r="A820" t="s">
        <v>1055</v>
      </c>
      <c r="B820" t="s">
        <v>1056</v>
      </c>
      <c r="C820" t="s">
        <v>83</v>
      </c>
      <c r="D820" t="s">
        <v>147</v>
      </c>
      <c r="E820" t="s">
        <v>1057</v>
      </c>
      <c r="F820" t="s">
        <v>110</v>
      </c>
      <c r="G820" t="s">
        <v>80</v>
      </c>
      <c r="H820" t="s">
        <v>80</v>
      </c>
      <c r="I820" t="s">
        <v>80</v>
      </c>
      <c r="J820" t="s">
        <v>80</v>
      </c>
      <c r="K820" t="s">
        <v>80</v>
      </c>
      <c r="L820" t="s">
        <v>80</v>
      </c>
      <c r="M820" t="s">
        <v>80</v>
      </c>
      <c r="N820" t="s">
        <v>80</v>
      </c>
      <c r="O820" t="s">
        <v>80</v>
      </c>
      <c r="P820" t="s">
        <v>80</v>
      </c>
      <c r="Q820" t="s">
        <v>80</v>
      </c>
      <c r="R820" t="s">
        <v>80</v>
      </c>
      <c r="S820" t="s">
        <v>80</v>
      </c>
      <c r="T820" t="s">
        <v>80</v>
      </c>
      <c r="U820" t="s">
        <v>80</v>
      </c>
      <c r="V820" t="s">
        <v>80</v>
      </c>
      <c r="W820" t="s">
        <v>80</v>
      </c>
      <c r="X820" t="s">
        <v>80</v>
      </c>
      <c r="Y820" t="s">
        <v>80</v>
      </c>
      <c r="Z820" t="s">
        <v>80</v>
      </c>
      <c r="AA820" t="s">
        <v>80</v>
      </c>
      <c r="AB820" t="s">
        <v>80</v>
      </c>
      <c r="AC820" t="s">
        <v>80</v>
      </c>
      <c r="AD820" t="s">
        <v>80</v>
      </c>
      <c r="AE820" t="s">
        <v>80</v>
      </c>
      <c r="AF820" t="s">
        <v>80</v>
      </c>
      <c r="AG820" t="s">
        <v>80</v>
      </c>
      <c r="AH820" t="s">
        <v>80</v>
      </c>
      <c r="AI820">
        <v>1</v>
      </c>
      <c r="AJ820">
        <v>1</v>
      </c>
      <c r="AK820" t="s">
        <v>80</v>
      </c>
      <c r="AL820" t="s">
        <v>80</v>
      </c>
      <c r="AM820" t="s">
        <v>80</v>
      </c>
      <c r="AN820" t="s">
        <v>80</v>
      </c>
      <c r="AO820" t="s">
        <v>80</v>
      </c>
      <c r="AP820" t="s">
        <v>80</v>
      </c>
      <c r="AQ820" t="s">
        <v>80</v>
      </c>
      <c r="AR820" t="s">
        <v>80</v>
      </c>
      <c r="AS820" t="s">
        <v>80</v>
      </c>
      <c r="AT820" t="s">
        <v>80</v>
      </c>
      <c r="AU820">
        <v>1</v>
      </c>
      <c r="AV820">
        <v>1</v>
      </c>
      <c r="AW820" t="s">
        <v>80</v>
      </c>
      <c r="AX820" t="s">
        <v>80</v>
      </c>
      <c r="AY820">
        <v>1</v>
      </c>
      <c r="AZ820">
        <v>1</v>
      </c>
      <c r="BA820" t="s">
        <v>80</v>
      </c>
      <c r="BB820" t="s">
        <v>80</v>
      </c>
      <c r="BG820" t="s">
        <v>80</v>
      </c>
      <c r="BH820" t="s">
        <v>80</v>
      </c>
      <c r="BI820" t="s">
        <v>80</v>
      </c>
      <c r="BJ820" t="s">
        <v>80</v>
      </c>
      <c r="BK820" t="s">
        <v>80</v>
      </c>
      <c r="BL820" t="s">
        <v>80</v>
      </c>
      <c r="BM820" t="s">
        <v>80</v>
      </c>
      <c r="BN820" t="s">
        <v>80</v>
      </c>
      <c r="BO820" t="s">
        <v>80</v>
      </c>
      <c r="BP820" t="s">
        <v>80</v>
      </c>
      <c r="BQ820" t="s">
        <v>80</v>
      </c>
      <c r="BR820" t="s">
        <v>80</v>
      </c>
      <c r="BS820" t="s">
        <v>80</v>
      </c>
      <c r="BT820" t="s">
        <v>80</v>
      </c>
      <c r="BU820" t="s">
        <v>80</v>
      </c>
      <c r="BV820" t="s">
        <v>80</v>
      </c>
      <c r="BW820" t="s">
        <v>80</v>
      </c>
      <c r="BX820" t="s">
        <v>80</v>
      </c>
      <c r="BY820" t="s">
        <v>80</v>
      </c>
      <c r="BZ820" t="s">
        <v>80</v>
      </c>
      <c r="CE820">
        <f t="shared" si="147"/>
        <v>0</v>
      </c>
      <c r="CF820">
        <f t="shared" si="148"/>
        <v>0</v>
      </c>
      <c r="CG820">
        <f t="shared" si="149"/>
        <v>0</v>
      </c>
      <c r="CH820">
        <f t="shared" si="150"/>
        <v>0</v>
      </c>
    </row>
    <row r="821" spans="1:86" hidden="1" x14ac:dyDescent="0.25">
      <c r="A821" t="s">
        <v>1055</v>
      </c>
      <c r="B821" t="s">
        <v>1056</v>
      </c>
      <c r="C821" t="s">
        <v>83</v>
      </c>
      <c r="D821" t="s">
        <v>147</v>
      </c>
      <c r="E821" t="s">
        <v>1057</v>
      </c>
      <c r="F821" t="s">
        <v>86</v>
      </c>
      <c r="G821">
        <v>29</v>
      </c>
      <c r="H821">
        <v>25</v>
      </c>
      <c r="I821" t="s">
        <v>80</v>
      </c>
      <c r="J821" t="s">
        <v>80</v>
      </c>
      <c r="K821">
        <v>55</v>
      </c>
      <c r="L821">
        <v>54</v>
      </c>
      <c r="M821" t="s">
        <v>80</v>
      </c>
      <c r="N821">
        <v>1</v>
      </c>
      <c r="O821">
        <v>57</v>
      </c>
      <c r="P821">
        <v>60</v>
      </c>
      <c r="Q821">
        <v>1</v>
      </c>
      <c r="R821" t="s">
        <v>80</v>
      </c>
      <c r="S821">
        <v>48</v>
      </c>
      <c r="T821">
        <v>43</v>
      </c>
      <c r="U821" t="s">
        <v>80</v>
      </c>
      <c r="V821" t="s">
        <v>80</v>
      </c>
      <c r="W821">
        <v>65</v>
      </c>
      <c r="X821">
        <v>67</v>
      </c>
      <c r="Y821" t="s">
        <v>80</v>
      </c>
      <c r="Z821" t="s">
        <v>80</v>
      </c>
      <c r="AA821">
        <v>63</v>
      </c>
      <c r="AB821">
        <v>65</v>
      </c>
      <c r="AC821" t="s">
        <v>80</v>
      </c>
      <c r="AD821" t="s">
        <v>80</v>
      </c>
      <c r="AE821">
        <v>56</v>
      </c>
      <c r="AF821">
        <v>55</v>
      </c>
      <c r="AG821" t="s">
        <v>80</v>
      </c>
      <c r="AH821" t="s">
        <v>80</v>
      </c>
      <c r="AI821">
        <v>34</v>
      </c>
      <c r="AJ821">
        <v>36</v>
      </c>
      <c r="AK821" t="s">
        <v>80</v>
      </c>
      <c r="AL821" t="s">
        <v>80</v>
      </c>
      <c r="AM821">
        <v>62</v>
      </c>
      <c r="AN821">
        <v>58</v>
      </c>
      <c r="AO821" t="s">
        <v>80</v>
      </c>
      <c r="AP821" t="s">
        <v>80</v>
      </c>
      <c r="AQ821">
        <v>56</v>
      </c>
      <c r="AR821">
        <v>56</v>
      </c>
      <c r="AS821">
        <v>1</v>
      </c>
      <c r="AT821" t="s">
        <v>80</v>
      </c>
      <c r="AU821">
        <v>47</v>
      </c>
      <c r="AV821">
        <v>47</v>
      </c>
      <c r="AW821" t="s">
        <v>80</v>
      </c>
      <c r="AX821" t="s">
        <v>80</v>
      </c>
      <c r="AY821">
        <v>45</v>
      </c>
      <c r="AZ821">
        <v>51</v>
      </c>
      <c r="BA821" t="s">
        <v>80</v>
      </c>
      <c r="BB821" t="s">
        <v>80</v>
      </c>
      <c r="BC821" s="20">
        <f t="shared" si="143"/>
        <v>617</v>
      </c>
      <c r="BD821" s="20">
        <f t="shared" si="144"/>
        <v>617</v>
      </c>
      <c r="BG821">
        <v>43</v>
      </c>
      <c r="BH821">
        <v>38</v>
      </c>
      <c r="BI821" t="s">
        <v>80</v>
      </c>
      <c r="BJ821" t="s">
        <v>80</v>
      </c>
      <c r="BK821">
        <v>52</v>
      </c>
      <c r="BL821">
        <v>50</v>
      </c>
      <c r="BM821" t="s">
        <v>80</v>
      </c>
      <c r="BN821" t="s">
        <v>80</v>
      </c>
      <c r="BO821">
        <v>54</v>
      </c>
      <c r="BP821">
        <v>58</v>
      </c>
      <c r="BQ821" t="s">
        <v>80</v>
      </c>
      <c r="BR821" t="s">
        <v>80</v>
      </c>
      <c r="BS821">
        <v>58</v>
      </c>
      <c r="BT821">
        <v>59</v>
      </c>
      <c r="BU821" t="s">
        <v>80</v>
      </c>
      <c r="BV821" t="s">
        <v>80</v>
      </c>
      <c r="BW821">
        <v>51</v>
      </c>
      <c r="BX821">
        <v>53</v>
      </c>
      <c r="BY821" t="s">
        <v>80</v>
      </c>
      <c r="BZ821" t="s">
        <v>80</v>
      </c>
      <c r="CA821" s="20">
        <f t="shared" si="145"/>
        <v>258</v>
      </c>
      <c r="CB821" s="20">
        <f t="shared" si="146"/>
        <v>258</v>
      </c>
      <c r="CE821">
        <f t="shared" si="147"/>
        <v>875</v>
      </c>
      <c r="CF821">
        <f t="shared" si="148"/>
        <v>875</v>
      </c>
      <c r="CG821">
        <f t="shared" si="149"/>
        <v>0</v>
      </c>
      <c r="CH821">
        <f t="shared" si="150"/>
        <v>0</v>
      </c>
    </row>
    <row r="822" spans="1:86" hidden="1" x14ac:dyDescent="0.25">
      <c r="A822" t="s">
        <v>735</v>
      </c>
      <c r="B822" t="s">
        <v>736</v>
      </c>
      <c r="C822" t="s">
        <v>89</v>
      </c>
      <c r="D822" t="s">
        <v>90</v>
      </c>
      <c r="E822" t="s">
        <v>738</v>
      </c>
      <c r="F822" t="s">
        <v>111</v>
      </c>
      <c r="G822" t="s">
        <v>80</v>
      </c>
      <c r="H822" t="s">
        <v>80</v>
      </c>
      <c r="I822" t="s">
        <v>80</v>
      </c>
      <c r="J822" t="s">
        <v>80</v>
      </c>
      <c r="K822" t="s">
        <v>80</v>
      </c>
      <c r="L822" t="s">
        <v>80</v>
      </c>
      <c r="M822" t="s">
        <v>80</v>
      </c>
      <c r="N822" t="s">
        <v>80</v>
      </c>
      <c r="O822" t="s">
        <v>80</v>
      </c>
      <c r="P822" t="s">
        <v>80</v>
      </c>
      <c r="Q822" t="s">
        <v>80</v>
      </c>
      <c r="R822" t="s">
        <v>80</v>
      </c>
      <c r="S822" t="s">
        <v>80</v>
      </c>
      <c r="T822" t="s">
        <v>80</v>
      </c>
      <c r="U822" t="s">
        <v>80</v>
      </c>
      <c r="V822" t="s">
        <v>80</v>
      </c>
      <c r="W822" t="s">
        <v>80</v>
      </c>
      <c r="X822" t="s">
        <v>80</v>
      </c>
      <c r="Y822" t="s">
        <v>80</v>
      </c>
      <c r="Z822" t="s">
        <v>80</v>
      </c>
      <c r="AA822" t="s">
        <v>80</v>
      </c>
      <c r="AB822" t="s">
        <v>80</v>
      </c>
      <c r="AC822" t="s">
        <v>80</v>
      </c>
      <c r="AD822" t="s">
        <v>80</v>
      </c>
      <c r="AE822" t="s">
        <v>80</v>
      </c>
      <c r="AF822" t="s">
        <v>80</v>
      </c>
      <c r="AG822" t="s">
        <v>80</v>
      </c>
      <c r="AH822" t="s">
        <v>80</v>
      </c>
      <c r="AI822">
        <v>3</v>
      </c>
      <c r="AJ822">
        <v>3</v>
      </c>
      <c r="AK822" t="s">
        <v>80</v>
      </c>
      <c r="AL822" t="s">
        <v>80</v>
      </c>
      <c r="AM822" t="s">
        <v>80</v>
      </c>
      <c r="AN822" t="s">
        <v>80</v>
      </c>
      <c r="AO822" t="s">
        <v>80</v>
      </c>
      <c r="AP822" t="s">
        <v>80</v>
      </c>
      <c r="AQ822" t="s">
        <v>80</v>
      </c>
      <c r="AR822" t="s">
        <v>80</v>
      </c>
      <c r="AS822" t="s">
        <v>80</v>
      </c>
      <c r="AT822" t="s">
        <v>80</v>
      </c>
      <c r="AU822">
        <v>2</v>
      </c>
      <c r="AV822">
        <v>2</v>
      </c>
      <c r="AW822" t="s">
        <v>80</v>
      </c>
      <c r="AX822" t="s">
        <v>80</v>
      </c>
      <c r="AY822">
        <v>1</v>
      </c>
      <c r="AZ822">
        <v>1</v>
      </c>
      <c r="BA822" t="s">
        <v>80</v>
      </c>
      <c r="BB822" t="s">
        <v>80</v>
      </c>
      <c r="BG822">
        <v>2</v>
      </c>
      <c r="BH822">
        <v>2</v>
      </c>
      <c r="BI822" t="s">
        <v>80</v>
      </c>
      <c r="BJ822" t="s">
        <v>80</v>
      </c>
      <c r="BK822">
        <v>2</v>
      </c>
      <c r="BL822">
        <v>2</v>
      </c>
      <c r="BM822" t="s">
        <v>80</v>
      </c>
      <c r="BN822" t="s">
        <v>80</v>
      </c>
      <c r="BO822">
        <v>3</v>
      </c>
      <c r="BP822">
        <v>3</v>
      </c>
      <c r="BQ822" t="s">
        <v>80</v>
      </c>
      <c r="BR822" t="s">
        <v>80</v>
      </c>
      <c r="BS822">
        <v>1</v>
      </c>
      <c r="BT822">
        <v>1</v>
      </c>
      <c r="BU822" t="s">
        <v>80</v>
      </c>
      <c r="BV822" t="s">
        <v>80</v>
      </c>
      <c r="BW822">
        <v>2</v>
      </c>
      <c r="BX822">
        <v>2</v>
      </c>
      <c r="BY822" t="s">
        <v>80</v>
      </c>
      <c r="BZ822" t="s">
        <v>80</v>
      </c>
      <c r="CA822" s="20">
        <f t="shared" si="145"/>
        <v>10</v>
      </c>
      <c r="CB822" s="20">
        <f t="shared" si="146"/>
        <v>10</v>
      </c>
      <c r="CE822">
        <f t="shared" si="147"/>
        <v>10</v>
      </c>
      <c r="CF822">
        <f t="shared" si="148"/>
        <v>10</v>
      </c>
      <c r="CG822">
        <f t="shared" si="149"/>
        <v>0</v>
      </c>
      <c r="CH822">
        <f t="shared" si="150"/>
        <v>0</v>
      </c>
    </row>
    <row r="823" spans="1:86" hidden="1" x14ac:dyDescent="0.25">
      <c r="A823" t="s">
        <v>1058</v>
      </c>
      <c r="B823" t="s">
        <v>1059</v>
      </c>
      <c r="C823" t="s">
        <v>181</v>
      </c>
      <c r="D823" t="s">
        <v>195</v>
      </c>
      <c r="E823" t="s">
        <v>1060</v>
      </c>
      <c r="F823" t="s">
        <v>86</v>
      </c>
      <c r="G823">
        <v>2</v>
      </c>
      <c r="H823">
        <v>2</v>
      </c>
      <c r="I823" t="s">
        <v>80</v>
      </c>
      <c r="J823" t="s">
        <v>80</v>
      </c>
      <c r="K823" t="s">
        <v>80</v>
      </c>
      <c r="L823" t="s">
        <v>80</v>
      </c>
      <c r="M823" t="s">
        <v>80</v>
      </c>
      <c r="N823" t="s">
        <v>80</v>
      </c>
      <c r="O823">
        <v>3</v>
      </c>
      <c r="P823">
        <v>3</v>
      </c>
      <c r="Q823" t="s">
        <v>80</v>
      </c>
      <c r="R823" t="s">
        <v>80</v>
      </c>
      <c r="S823">
        <v>6</v>
      </c>
      <c r="T823">
        <v>6</v>
      </c>
      <c r="U823" t="s">
        <v>80</v>
      </c>
      <c r="V823" t="s">
        <v>80</v>
      </c>
      <c r="W823">
        <v>8</v>
      </c>
      <c r="X823">
        <v>8</v>
      </c>
      <c r="Y823" t="s">
        <v>80</v>
      </c>
      <c r="Z823" t="s">
        <v>80</v>
      </c>
      <c r="AA823">
        <v>6</v>
      </c>
      <c r="AB823">
        <v>6</v>
      </c>
      <c r="AC823" t="s">
        <v>80</v>
      </c>
      <c r="AD823" t="s">
        <v>80</v>
      </c>
      <c r="AE823">
        <v>5</v>
      </c>
      <c r="AF823">
        <v>5</v>
      </c>
      <c r="AG823" t="s">
        <v>80</v>
      </c>
      <c r="AH823" t="s">
        <v>80</v>
      </c>
      <c r="AI823">
        <v>8</v>
      </c>
      <c r="AJ823">
        <v>8</v>
      </c>
      <c r="AK823" t="s">
        <v>80</v>
      </c>
      <c r="AL823" t="s">
        <v>80</v>
      </c>
      <c r="AM823">
        <v>6</v>
      </c>
      <c r="AN823">
        <v>6</v>
      </c>
      <c r="AO823" t="s">
        <v>80</v>
      </c>
      <c r="AP823" t="s">
        <v>80</v>
      </c>
      <c r="AQ823" t="s">
        <v>80</v>
      </c>
      <c r="AR823" t="s">
        <v>80</v>
      </c>
      <c r="AS823" t="s">
        <v>80</v>
      </c>
      <c r="AT823" t="s">
        <v>80</v>
      </c>
      <c r="AU823">
        <v>8</v>
      </c>
      <c r="AV823">
        <v>8</v>
      </c>
      <c r="AW823" t="s">
        <v>80</v>
      </c>
      <c r="AX823" t="s">
        <v>80</v>
      </c>
      <c r="AY823">
        <v>4</v>
      </c>
      <c r="AZ823">
        <v>4</v>
      </c>
      <c r="BA823" t="s">
        <v>80</v>
      </c>
      <c r="BB823" t="s">
        <v>80</v>
      </c>
      <c r="BG823">
        <v>8</v>
      </c>
      <c r="BH823">
        <v>8</v>
      </c>
      <c r="BI823" t="s">
        <v>80</v>
      </c>
      <c r="BJ823" t="s">
        <v>80</v>
      </c>
      <c r="BK823">
        <v>7</v>
      </c>
      <c r="BL823">
        <v>7</v>
      </c>
      <c r="BM823" t="s">
        <v>80</v>
      </c>
      <c r="BN823" t="s">
        <v>80</v>
      </c>
      <c r="BO823">
        <v>4</v>
      </c>
      <c r="BP823">
        <v>4</v>
      </c>
      <c r="BQ823" t="s">
        <v>80</v>
      </c>
      <c r="BR823" t="s">
        <v>80</v>
      </c>
      <c r="BS823">
        <v>8</v>
      </c>
      <c r="BT823">
        <v>8</v>
      </c>
      <c r="BU823" t="s">
        <v>80</v>
      </c>
      <c r="BV823" t="s">
        <v>80</v>
      </c>
      <c r="BW823">
        <v>9</v>
      </c>
      <c r="BX823">
        <v>9</v>
      </c>
      <c r="BY823" t="s">
        <v>80</v>
      </c>
      <c r="BZ823" t="s">
        <v>80</v>
      </c>
      <c r="CA823" s="20">
        <f t="shared" si="145"/>
        <v>36</v>
      </c>
      <c r="CB823" s="20">
        <f t="shared" si="146"/>
        <v>36</v>
      </c>
      <c r="CE823">
        <f t="shared" si="147"/>
        <v>36</v>
      </c>
      <c r="CF823">
        <f t="shared" si="148"/>
        <v>36</v>
      </c>
      <c r="CG823">
        <f t="shared" si="149"/>
        <v>0</v>
      </c>
      <c r="CH823">
        <f t="shared" si="150"/>
        <v>0</v>
      </c>
    </row>
    <row r="824" spans="1:86" hidden="1" x14ac:dyDescent="0.25">
      <c r="A824" t="s">
        <v>757</v>
      </c>
      <c r="B824" t="s">
        <v>758</v>
      </c>
      <c r="C824" t="s">
        <v>106</v>
      </c>
      <c r="D824" t="s">
        <v>107</v>
      </c>
      <c r="E824" t="s">
        <v>759</v>
      </c>
      <c r="F824" t="s">
        <v>86</v>
      </c>
      <c r="G824">
        <v>31</v>
      </c>
      <c r="H824">
        <v>28</v>
      </c>
      <c r="I824" t="s">
        <v>80</v>
      </c>
      <c r="J824" t="s">
        <v>80</v>
      </c>
      <c r="K824">
        <v>54</v>
      </c>
      <c r="L824">
        <v>56</v>
      </c>
      <c r="M824" t="s">
        <v>80</v>
      </c>
      <c r="N824" t="s">
        <v>80</v>
      </c>
      <c r="O824">
        <v>67</v>
      </c>
      <c r="P824">
        <v>65</v>
      </c>
      <c r="Q824" t="s">
        <v>80</v>
      </c>
      <c r="R824" t="s">
        <v>80</v>
      </c>
      <c r="S824">
        <v>38</v>
      </c>
      <c r="T824">
        <v>40</v>
      </c>
      <c r="U824" t="s">
        <v>80</v>
      </c>
      <c r="V824" t="s">
        <v>80</v>
      </c>
      <c r="W824">
        <v>57</v>
      </c>
      <c r="X824">
        <v>56</v>
      </c>
      <c r="Y824" t="s">
        <v>80</v>
      </c>
      <c r="Z824" t="s">
        <v>80</v>
      </c>
      <c r="AA824">
        <v>57</v>
      </c>
      <c r="AB824">
        <v>57</v>
      </c>
      <c r="AC824" t="s">
        <v>80</v>
      </c>
      <c r="AD824" t="s">
        <v>80</v>
      </c>
      <c r="AE824">
        <v>52</v>
      </c>
      <c r="AF824">
        <v>52</v>
      </c>
      <c r="AG824" t="s">
        <v>80</v>
      </c>
      <c r="AH824" t="s">
        <v>80</v>
      </c>
      <c r="AI824">
        <v>55</v>
      </c>
      <c r="AJ824">
        <v>56</v>
      </c>
      <c r="AK824" t="s">
        <v>80</v>
      </c>
      <c r="AL824" t="s">
        <v>80</v>
      </c>
      <c r="AM824">
        <v>56</v>
      </c>
      <c r="AN824">
        <v>56</v>
      </c>
      <c r="AO824" t="s">
        <v>80</v>
      </c>
      <c r="AP824" t="s">
        <v>80</v>
      </c>
      <c r="AQ824">
        <v>66</v>
      </c>
      <c r="AR824">
        <v>65</v>
      </c>
      <c r="AS824" t="s">
        <v>80</v>
      </c>
      <c r="AT824" t="s">
        <v>80</v>
      </c>
      <c r="AU824">
        <v>64</v>
      </c>
      <c r="AV824">
        <v>63</v>
      </c>
      <c r="AW824" t="s">
        <v>80</v>
      </c>
      <c r="AX824" t="s">
        <v>80</v>
      </c>
      <c r="AY824">
        <v>58</v>
      </c>
      <c r="AZ824">
        <v>60</v>
      </c>
      <c r="BA824" t="s">
        <v>80</v>
      </c>
      <c r="BB824" t="s">
        <v>80</v>
      </c>
      <c r="BC824" s="20">
        <f t="shared" si="143"/>
        <v>655</v>
      </c>
      <c r="BD824" s="20">
        <f t="shared" si="144"/>
        <v>654</v>
      </c>
      <c r="BG824">
        <v>45</v>
      </c>
      <c r="BH824">
        <v>41</v>
      </c>
      <c r="BI824" t="s">
        <v>80</v>
      </c>
      <c r="BJ824" t="s">
        <v>80</v>
      </c>
      <c r="BK824">
        <v>49</v>
      </c>
      <c r="BL824">
        <v>52</v>
      </c>
      <c r="BM824" t="s">
        <v>80</v>
      </c>
      <c r="BN824" t="s">
        <v>80</v>
      </c>
      <c r="BO824">
        <v>65</v>
      </c>
      <c r="BP824">
        <v>67</v>
      </c>
      <c r="BQ824" t="s">
        <v>80</v>
      </c>
      <c r="BR824" t="s">
        <v>80</v>
      </c>
      <c r="BS824">
        <v>34</v>
      </c>
      <c r="BT824">
        <v>34</v>
      </c>
      <c r="BU824" t="s">
        <v>80</v>
      </c>
      <c r="BV824" t="s">
        <v>80</v>
      </c>
      <c r="BW824">
        <v>46</v>
      </c>
      <c r="BX824">
        <v>46</v>
      </c>
      <c r="BY824" t="s">
        <v>80</v>
      </c>
      <c r="BZ824" t="s">
        <v>80</v>
      </c>
      <c r="CA824" s="20">
        <f t="shared" si="145"/>
        <v>239</v>
      </c>
      <c r="CB824" s="20">
        <f t="shared" si="146"/>
        <v>240</v>
      </c>
      <c r="CE824">
        <f t="shared" si="147"/>
        <v>894</v>
      </c>
      <c r="CF824">
        <f t="shared" si="148"/>
        <v>894</v>
      </c>
      <c r="CG824">
        <f t="shared" si="149"/>
        <v>0</v>
      </c>
      <c r="CH824">
        <f t="shared" si="150"/>
        <v>0</v>
      </c>
    </row>
    <row r="825" spans="1:86" hidden="1" x14ac:dyDescent="0.25">
      <c r="A825" t="s">
        <v>903</v>
      </c>
      <c r="B825" t="s">
        <v>904</v>
      </c>
      <c r="C825" t="s">
        <v>106</v>
      </c>
      <c r="D825" t="s">
        <v>341</v>
      </c>
      <c r="E825" t="s">
        <v>905</v>
      </c>
      <c r="F825" t="s">
        <v>109</v>
      </c>
      <c r="G825">
        <v>3</v>
      </c>
      <c r="H825">
        <v>3</v>
      </c>
      <c r="I825" t="s">
        <v>80</v>
      </c>
      <c r="J825" t="s">
        <v>80</v>
      </c>
      <c r="K825">
        <v>1</v>
      </c>
      <c r="L825">
        <v>1</v>
      </c>
      <c r="M825" t="s">
        <v>80</v>
      </c>
      <c r="N825" t="s">
        <v>80</v>
      </c>
      <c r="O825">
        <v>1</v>
      </c>
      <c r="P825">
        <v>1</v>
      </c>
      <c r="Q825" t="s">
        <v>80</v>
      </c>
      <c r="R825" t="s">
        <v>80</v>
      </c>
      <c r="S825">
        <v>2</v>
      </c>
      <c r="T825">
        <v>2</v>
      </c>
      <c r="U825" t="s">
        <v>80</v>
      </c>
      <c r="V825" t="s">
        <v>80</v>
      </c>
      <c r="W825">
        <v>2</v>
      </c>
      <c r="X825">
        <v>2</v>
      </c>
      <c r="Y825" t="s">
        <v>80</v>
      </c>
      <c r="Z825" t="s">
        <v>80</v>
      </c>
      <c r="AA825">
        <v>2</v>
      </c>
      <c r="AB825">
        <v>2</v>
      </c>
      <c r="AC825" t="s">
        <v>80</v>
      </c>
      <c r="AD825" t="s">
        <v>80</v>
      </c>
      <c r="AE825">
        <v>2</v>
      </c>
      <c r="AF825">
        <v>2</v>
      </c>
      <c r="AG825" t="s">
        <v>80</v>
      </c>
      <c r="AH825" t="s">
        <v>80</v>
      </c>
      <c r="AI825">
        <v>4</v>
      </c>
      <c r="AJ825">
        <v>4</v>
      </c>
      <c r="AK825" t="s">
        <v>80</v>
      </c>
      <c r="AL825" t="s">
        <v>80</v>
      </c>
      <c r="AM825">
        <v>1</v>
      </c>
      <c r="AN825">
        <v>1</v>
      </c>
      <c r="AO825" t="s">
        <v>80</v>
      </c>
      <c r="AP825" t="s">
        <v>80</v>
      </c>
      <c r="AQ825">
        <v>1</v>
      </c>
      <c r="AR825">
        <v>1</v>
      </c>
      <c r="AS825" t="s">
        <v>80</v>
      </c>
      <c r="AT825" t="s">
        <v>80</v>
      </c>
      <c r="AU825">
        <v>2</v>
      </c>
      <c r="AV825">
        <v>2</v>
      </c>
      <c r="AW825" t="s">
        <v>80</v>
      </c>
      <c r="AX825" t="s">
        <v>80</v>
      </c>
      <c r="AY825">
        <v>3</v>
      </c>
      <c r="AZ825">
        <v>2</v>
      </c>
      <c r="BA825" t="s">
        <v>80</v>
      </c>
      <c r="BB825" t="s">
        <v>80</v>
      </c>
      <c r="BC825" s="20">
        <f t="shared" si="143"/>
        <v>24</v>
      </c>
      <c r="BD825" s="20">
        <f t="shared" si="144"/>
        <v>23</v>
      </c>
      <c r="BG825">
        <v>1</v>
      </c>
      <c r="BH825">
        <v>2</v>
      </c>
      <c r="BI825" t="s">
        <v>80</v>
      </c>
      <c r="BJ825" t="s">
        <v>80</v>
      </c>
      <c r="BK825">
        <v>1</v>
      </c>
      <c r="BL825">
        <v>1</v>
      </c>
      <c r="BM825" t="s">
        <v>80</v>
      </c>
      <c r="BN825" t="s">
        <v>80</v>
      </c>
      <c r="BO825">
        <v>1</v>
      </c>
      <c r="BP825">
        <v>1</v>
      </c>
      <c r="BQ825" t="s">
        <v>80</v>
      </c>
      <c r="BR825" t="s">
        <v>80</v>
      </c>
      <c r="BS825">
        <v>6</v>
      </c>
      <c r="BT825">
        <v>4</v>
      </c>
      <c r="BU825" t="s">
        <v>80</v>
      </c>
      <c r="BV825" t="s">
        <v>80</v>
      </c>
      <c r="BW825">
        <v>1</v>
      </c>
      <c r="BX825">
        <v>3</v>
      </c>
      <c r="BY825" t="s">
        <v>80</v>
      </c>
      <c r="BZ825" t="s">
        <v>80</v>
      </c>
      <c r="CA825" s="20">
        <f t="shared" si="145"/>
        <v>10</v>
      </c>
      <c r="CB825" s="20">
        <f t="shared" si="146"/>
        <v>11</v>
      </c>
      <c r="CE825">
        <f t="shared" si="147"/>
        <v>34</v>
      </c>
      <c r="CF825">
        <f t="shared" si="148"/>
        <v>34</v>
      </c>
      <c r="CG825">
        <f t="shared" si="149"/>
        <v>0</v>
      </c>
      <c r="CH825">
        <f t="shared" si="150"/>
        <v>0</v>
      </c>
    </row>
    <row r="826" spans="1:86" hidden="1" x14ac:dyDescent="0.25">
      <c r="A826" t="s">
        <v>995</v>
      </c>
      <c r="B826" t="s">
        <v>455</v>
      </c>
      <c r="C826" t="s">
        <v>106</v>
      </c>
      <c r="D826" t="s">
        <v>1061</v>
      </c>
      <c r="E826" t="s">
        <v>1062</v>
      </c>
      <c r="F826" t="s">
        <v>92</v>
      </c>
      <c r="G826">
        <v>521</v>
      </c>
      <c r="H826">
        <v>519</v>
      </c>
      <c r="I826" t="s">
        <v>80</v>
      </c>
      <c r="J826" t="s">
        <v>80</v>
      </c>
      <c r="K826">
        <v>533</v>
      </c>
      <c r="L826">
        <v>535</v>
      </c>
      <c r="M826" t="s">
        <v>80</v>
      </c>
      <c r="N826" t="s">
        <v>80</v>
      </c>
      <c r="O826">
        <v>552</v>
      </c>
      <c r="P826">
        <v>552</v>
      </c>
      <c r="Q826" t="s">
        <v>80</v>
      </c>
      <c r="R826" t="s">
        <v>80</v>
      </c>
      <c r="S826">
        <v>523</v>
      </c>
      <c r="T826">
        <v>523</v>
      </c>
      <c r="U826" t="s">
        <v>80</v>
      </c>
      <c r="V826" t="s">
        <v>80</v>
      </c>
      <c r="W826">
        <v>571</v>
      </c>
      <c r="X826">
        <v>571</v>
      </c>
      <c r="Y826" t="s">
        <v>80</v>
      </c>
      <c r="Z826" t="s">
        <v>80</v>
      </c>
      <c r="AA826">
        <v>556</v>
      </c>
      <c r="AB826">
        <v>556</v>
      </c>
      <c r="AC826" t="s">
        <v>80</v>
      </c>
      <c r="AD826" t="s">
        <v>80</v>
      </c>
      <c r="AE826">
        <v>663</v>
      </c>
      <c r="AF826">
        <v>662</v>
      </c>
      <c r="AG826" t="s">
        <v>80</v>
      </c>
      <c r="AH826" t="s">
        <v>80</v>
      </c>
      <c r="AI826">
        <v>673</v>
      </c>
      <c r="AJ826">
        <v>674</v>
      </c>
      <c r="AK826" t="s">
        <v>80</v>
      </c>
      <c r="AL826" t="s">
        <v>80</v>
      </c>
      <c r="AM826">
        <v>615</v>
      </c>
      <c r="AN826">
        <v>615</v>
      </c>
      <c r="AO826" t="s">
        <v>80</v>
      </c>
      <c r="AP826" t="s">
        <v>80</v>
      </c>
      <c r="AQ826">
        <v>587</v>
      </c>
      <c r="AR826">
        <v>587</v>
      </c>
      <c r="AS826" t="s">
        <v>80</v>
      </c>
      <c r="AT826" t="s">
        <v>80</v>
      </c>
      <c r="AU826">
        <v>559</v>
      </c>
      <c r="AV826">
        <v>559</v>
      </c>
      <c r="AW826" t="s">
        <v>80</v>
      </c>
      <c r="AX826" t="s">
        <v>80</v>
      </c>
      <c r="AY826">
        <v>606</v>
      </c>
      <c r="AZ826">
        <v>606</v>
      </c>
      <c r="BA826" t="s">
        <v>80</v>
      </c>
      <c r="BB826" t="s">
        <v>80</v>
      </c>
      <c r="BC826" s="20">
        <f t="shared" si="143"/>
        <v>6959</v>
      </c>
      <c r="BD826" s="20">
        <f t="shared" si="144"/>
        <v>6959</v>
      </c>
      <c r="BG826">
        <v>653</v>
      </c>
      <c r="BH826">
        <v>651</v>
      </c>
      <c r="BI826" t="s">
        <v>80</v>
      </c>
      <c r="BJ826" t="s">
        <v>80</v>
      </c>
      <c r="BK826">
        <v>551</v>
      </c>
      <c r="BL826">
        <v>552</v>
      </c>
      <c r="BM826" t="s">
        <v>80</v>
      </c>
      <c r="BN826" t="s">
        <v>80</v>
      </c>
      <c r="BO826">
        <v>611</v>
      </c>
      <c r="BP826">
        <v>612</v>
      </c>
      <c r="BQ826" t="s">
        <v>80</v>
      </c>
      <c r="BR826" t="s">
        <v>80</v>
      </c>
      <c r="BS826">
        <v>633</v>
      </c>
      <c r="BT826">
        <v>633</v>
      </c>
      <c r="BU826" t="s">
        <v>80</v>
      </c>
      <c r="BV826" t="s">
        <v>80</v>
      </c>
      <c r="BW826">
        <v>636</v>
      </c>
      <c r="BX826">
        <v>636</v>
      </c>
      <c r="BY826" t="s">
        <v>80</v>
      </c>
      <c r="BZ826" t="s">
        <v>80</v>
      </c>
      <c r="CA826" s="20">
        <f t="shared" si="145"/>
        <v>3084</v>
      </c>
      <c r="CB826" s="20">
        <f t="shared" si="146"/>
        <v>3084</v>
      </c>
      <c r="CE826">
        <f t="shared" si="147"/>
        <v>10043</v>
      </c>
      <c r="CF826">
        <f t="shared" si="148"/>
        <v>10043</v>
      </c>
      <c r="CG826">
        <f t="shared" si="149"/>
        <v>0</v>
      </c>
      <c r="CH826">
        <f t="shared" si="150"/>
        <v>0</v>
      </c>
    </row>
    <row r="827" spans="1:86" hidden="1" x14ac:dyDescent="0.25">
      <c r="A827" t="s">
        <v>995</v>
      </c>
      <c r="B827" t="s">
        <v>455</v>
      </c>
      <c r="C827" t="s">
        <v>106</v>
      </c>
      <c r="D827" t="s">
        <v>341</v>
      </c>
      <c r="E827" t="s">
        <v>1063</v>
      </c>
      <c r="F827" t="s">
        <v>92</v>
      </c>
      <c r="G827">
        <v>25</v>
      </c>
      <c r="H827">
        <v>25</v>
      </c>
      <c r="I827" t="s">
        <v>80</v>
      </c>
      <c r="J827" t="s">
        <v>80</v>
      </c>
      <c r="K827">
        <v>29</v>
      </c>
      <c r="L827">
        <v>29</v>
      </c>
      <c r="M827" t="s">
        <v>80</v>
      </c>
      <c r="N827" t="s">
        <v>80</v>
      </c>
      <c r="O827">
        <v>31</v>
      </c>
      <c r="P827">
        <v>31</v>
      </c>
      <c r="Q827" t="s">
        <v>80</v>
      </c>
      <c r="R827" t="s">
        <v>80</v>
      </c>
      <c r="S827">
        <v>29</v>
      </c>
      <c r="T827">
        <v>29</v>
      </c>
      <c r="U827" t="s">
        <v>80</v>
      </c>
      <c r="V827" t="s">
        <v>80</v>
      </c>
      <c r="W827">
        <v>36</v>
      </c>
      <c r="X827">
        <v>36</v>
      </c>
      <c r="Y827" t="s">
        <v>80</v>
      </c>
      <c r="Z827" t="s">
        <v>80</v>
      </c>
      <c r="AA827">
        <v>32</v>
      </c>
      <c r="AB827">
        <v>32</v>
      </c>
      <c r="AC827" t="s">
        <v>80</v>
      </c>
      <c r="AD827" t="s">
        <v>80</v>
      </c>
      <c r="AE827">
        <v>29</v>
      </c>
      <c r="AF827">
        <v>29</v>
      </c>
      <c r="AG827" t="s">
        <v>80</v>
      </c>
      <c r="AH827" t="s">
        <v>80</v>
      </c>
      <c r="AI827">
        <v>32</v>
      </c>
      <c r="AJ827">
        <v>32</v>
      </c>
      <c r="AK827" t="s">
        <v>80</v>
      </c>
      <c r="AL827" t="s">
        <v>80</v>
      </c>
      <c r="AM827">
        <v>25</v>
      </c>
      <c r="AN827">
        <v>25</v>
      </c>
      <c r="AO827" t="s">
        <v>80</v>
      </c>
      <c r="AP827" t="s">
        <v>80</v>
      </c>
      <c r="AQ827">
        <v>25</v>
      </c>
      <c r="AR827">
        <v>25</v>
      </c>
      <c r="AS827" t="s">
        <v>80</v>
      </c>
      <c r="AT827" t="s">
        <v>80</v>
      </c>
      <c r="AU827">
        <v>29</v>
      </c>
      <c r="AV827">
        <v>29</v>
      </c>
      <c r="AW827" t="s">
        <v>80</v>
      </c>
      <c r="AX827" t="s">
        <v>80</v>
      </c>
      <c r="AY827">
        <v>25</v>
      </c>
      <c r="AZ827">
        <v>25</v>
      </c>
      <c r="BA827" t="s">
        <v>80</v>
      </c>
      <c r="BB827" t="s">
        <v>80</v>
      </c>
      <c r="BC827" s="20">
        <f t="shared" si="143"/>
        <v>347</v>
      </c>
      <c r="BD827" s="20">
        <f t="shared" si="144"/>
        <v>347</v>
      </c>
      <c r="BG827">
        <v>21</v>
      </c>
      <c r="BH827">
        <v>21</v>
      </c>
      <c r="BI827" t="s">
        <v>80</v>
      </c>
      <c r="BJ827" t="s">
        <v>80</v>
      </c>
      <c r="BK827">
        <v>23</v>
      </c>
      <c r="BL827">
        <v>23</v>
      </c>
      <c r="BM827" t="s">
        <v>80</v>
      </c>
      <c r="BN827" t="s">
        <v>80</v>
      </c>
      <c r="BO827">
        <v>26</v>
      </c>
      <c r="BP827">
        <v>26</v>
      </c>
      <c r="BQ827" t="s">
        <v>80</v>
      </c>
      <c r="BR827" t="s">
        <v>80</v>
      </c>
      <c r="BS827">
        <v>17</v>
      </c>
      <c r="BT827">
        <v>17</v>
      </c>
      <c r="BU827" t="s">
        <v>80</v>
      </c>
      <c r="BV827" t="s">
        <v>80</v>
      </c>
      <c r="BW827">
        <v>19</v>
      </c>
      <c r="BX827">
        <v>19</v>
      </c>
      <c r="BY827" t="s">
        <v>80</v>
      </c>
      <c r="BZ827" t="s">
        <v>80</v>
      </c>
      <c r="CA827" s="20">
        <f t="shared" si="145"/>
        <v>106</v>
      </c>
      <c r="CB827" s="20">
        <f t="shared" si="146"/>
        <v>106</v>
      </c>
      <c r="CE827">
        <f t="shared" si="147"/>
        <v>453</v>
      </c>
      <c r="CF827">
        <f t="shared" si="148"/>
        <v>453</v>
      </c>
      <c r="CG827">
        <f t="shared" si="149"/>
        <v>0</v>
      </c>
      <c r="CH827">
        <f t="shared" si="150"/>
        <v>0</v>
      </c>
    </row>
    <row r="828" spans="1:86" hidden="1" x14ac:dyDescent="0.25">
      <c r="A828" t="s">
        <v>995</v>
      </c>
      <c r="B828" t="s">
        <v>455</v>
      </c>
      <c r="C828" t="s">
        <v>106</v>
      </c>
      <c r="D828" t="s">
        <v>341</v>
      </c>
      <c r="E828" t="s">
        <v>1063</v>
      </c>
      <c r="F828" t="s">
        <v>110</v>
      </c>
      <c r="G828" t="s">
        <v>80</v>
      </c>
      <c r="H828" t="s">
        <v>80</v>
      </c>
      <c r="I828" t="s">
        <v>80</v>
      </c>
      <c r="J828" t="s">
        <v>80</v>
      </c>
      <c r="K828" t="s">
        <v>80</v>
      </c>
      <c r="L828" t="s">
        <v>80</v>
      </c>
      <c r="M828" t="s">
        <v>80</v>
      </c>
      <c r="N828" t="s">
        <v>80</v>
      </c>
      <c r="O828" t="s">
        <v>80</v>
      </c>
      <c r="P828" t="s">
        <v>80</v>
      </c>
      <c r="Q828" t="s">
        <v>80</v>
      </c>
      <c r="R828" t="s">
        <v>80</v>
      </c>
      <c r="S828" t="s">
        <v>80</v>
      </c>
      <c r="T828" t="s">
        <v>80</v>
      </c>
      <c r="U828" t="s">
        <v>80</v>
      </c>
      <c r="V828" t="s">
        <v>80</v>
      </c>
      <c r="W828" t="s">
        <v>80</v>
      </c>
      <c r="X828" t="s">
        <v>80</v>
      </c>
      <c r="Y828" t="s">
        <v>80</v>
      </c>
      <c r="Z828" t="s">
        <v>80</v>
      </c>
      <c r="AA828" t="s">
        <v>80</v>
      </c>
      <c r="AB828" t="s">
        <v>80</v>
      </c>
      <c r="AC828" t="s">
        <v>80</v>
      </c>
      <c r="AD828" t="s">
        <v>80</v>
      </c>
      <c r="AE828" t="s">
        <v>80</v>
      </c>
      <c r="AF828" t="s">
        <v>80</v>
      </c>
      <c r="AG828" t="s">
        <v>80</v>
      </c>
      <c r="AH828" t="s">
        <v>80</v>
      </c>
      <c r="AI828" t="s">
        <v>80</v>
      </c>
      <c r="AJ828" t="s">
        <v>80</v>
      </c>
      <c r="AK828" t="s">
        <v>80</v>
      </c>
      <c r="AL828" t="s">
        <v>80</v>
      </c>
      <c r="AM828" t="s">
        <v>80</v>
      </c>
      <c r="AN828" t="s">
        <v>80</v>
      </c>
      <c r="AO828" t="s">
        <v>80</v>
      </c>
      <c r="AP828" t="s">
        <v>80</v>
      </c>
      <c r="AQ828">
        <v>1</v>
      </c>
      <c r="AR828">
        <v>1</v>
      </c>
      <c r="AS828" t="s">
        <v>80</v>
      </c>
      <c r="AT828" t="s">
        <v>80</v>
      </c>
      <c r="AU828" t="s">
        <v>80</v>
      </c>
      <c r="AV828" t="s">
        <v>80</v>
      </c>
      <c r="AW828" t="s">
        <v>80</v>
      </c>
      <c r="AX828" t="s">
        <v>80</v>
      </c>
      <c r="AY828">
        <v>1</v>
      </c>
      <c r="AZ828">
        <v>1</v>
      </c>
      <c r="BA828" t="s">
        <v>80</v>
      </c>
      <c r="BB828" t="s">
        <v>80</v>
      </c>
      <c r="BG828">
        <v>1</v>
      </c>
      <c r="BH828">
        <v>1</v>
      </c>
      <c r="BI828" t="s">
        <v>80</v>
      </c>
      <c r="BJ828" t="s">
        <v>80</v>
      </c>
      <c r="BK828" t="s">
        <v>80</v>
      </c>
      <c r="BL828" t="s">
        <v>80</v>
      </c>
      <c r="BM828" t="s">
        <v>80</v>
      </c>
      <c r="BN828" t="s">
        <v>80</v>
      </c>
      <c r="BO828">
        <v>1</v>
      </c>
      <c r="BP828">
        <v>1</v>
      </c>
      <c r="BQ828" t="s">
        <v>80</v>
      </c>
      <c r="BR828" t="s">
        <v>80</v>
      </c>
      <c r="BS828" t="s">
        <v>80</v>
      </c>
      <c r="BT828" t="s">
        <v>80</v>
      </c>
      <c r="BU828" t="s">
        <v>80</v>
      </c>
      <c r="BV828" t="s">
        <v>80</v>
      </c>
      <c r="BW828" t="s">
        <v>80</v>
      </c>
      <c r="BX828" t="s">
        <v>80</v>
      </c>
      <c r="BY828" t="s">
        <v>80</v>
      </c>
      <c r="BZ828" t="s">
        <v>80</v>
      </c>
      <c r="CE828">
        <f t="shared" si="147"/>
        <v>0</v>
      </c>
      <c r="CF828">
        <f t="shared" si="148"/>
        <v>0</v>
      </c>
      <c r="CG828">
        <f t="shared" si="149"/>
        <v>0</v>
      </c>
      <c r="CH828">
        <f t="shared" si="150"/>
        <v>0</v>
      </c>
    </row>
    <row r="829" spans="1:86" hidden="1" x14ac:dyDescent="0.25">
      <c r="A829" t="s">
        <v>995</v>
      </c>
      <c r="B829" t="s">
        <v>455</v>
      </c>
      <c r="C829" t="s">
        <v>106</v>
      </c>
      <c r="D829" t="s">
        <v>341</v>
      </c>
      <c r="E829" t="s">
        <v>996</v>
      </c>
      <c r="F829" t="s">
        <v>92</v>
      </c>
      <c r="G829">
        <v>459</v>
      </c>
      <c r="H829">
        <v>459</v>
      </c>
      <c r="I829" t="s">
        <v>80</v>
      </c>
      <c r="J829" t="s">
        <v>80</v>
      </c>
      <c r="K829">
        <v>581</v>
      </c>
      <c r="L829">
        <v>578</v>
      </c>
      <c r="M829" t="s">
        <v>80</v>
      </c>
      <c r="N829" t="s">
        <v>80</v>
      </c>
      <c r="O829">
        <v>591</v>
      </c>
      <c r="P829">
        <v>593</v>
      </c>
      <c r="Q829" t="s">
        <v>80</v>
      </c>
      <c r="R829" t="s">
        <v>80</v>
      </c>
      <c r="S829">
        <v>584</v>
      </c>
      <c r="T829">
        <v>584</v>
      </c>
      <c r="U829" t="s">
        <v>80</v>
      </c>
      <c r="V829" t="s">
        <v>80</v>
      </c>
      <c r="W829">
        <v>620</v>
      </c>
      <c r="X829">
        <v>621</v>
      </c>
      <c r="Y829" t="s">
        <v>80</v>
      </c>
      <c r="Z829" t="s">
        <v>80</v>
      </c>
      <c r="AA829">
        <v>646</v>
      </c>
      <c r="AB829">
        <v>646</v>
      </c>
      <c r="AC829" t="s">
        <v>80</v>
      </c>
      <c r="AD829" t="s">
        <v>80</v>
      </c>
      <c r="AE829">
        <v>676</v>
      </c>
      <c r="AF829">
        <v>672</v>
      </c>
      <c r="AG829" t="s">
        <v>80</v>
      </c>
      <c r="AH829" t="s">
        <v>80</v>
      </c>
      <c r="AI829">
        <v>615</v>
      </c>
      <c r="AJ829">
        <v>618</v>
      </c>
      <c r="AK829" t="s">
        <v>80</v>
      </c>
      <c r="AL829" t="s">
        <v>80</v>
      </c>
      <c r="AM829">
        <v>535</v>
      </c>
      <c r="AN829">
        <v>534</v>
      </c>
      <c r="AO829" t="s">
        <v>80</v>
      </c>
      <c r="AP829" t="s">
        <v>80</v>
      </c>
      <c r="AQ829">
        <v>512</v>
      </c>
      <c r="AR829">
        <v>514</v>
      </c>
      <c r="AS829" t="s">
        <v>80</v>
      </c>
      <c r="AT829" t="s">
        <v>80</v>
      </c>
      <c r="AU829">
        <v>467</v>
      </c>
      <c r="AV829">
        <v>466</v>
      </c>
      <c r="AW829" t="s">
        <v>80</v>
      </c>
      <c r="AX829" t="s">
        <v>80</v>
      </c>
      <c r="AY829">
        <v>684</v>
      </c>
      <c r="AZ829">
        <v>685</v>
      </c>
      <c r="BA829" t="s">
        <v>80</v>
      </c>
      <c r="BB829" t="s">
        <v>80</v>
      </c>
      <c r="BC829" s="20">
        <f t="shared" si="143"/>
        <v>6970</v>
      </c>
      <c r="BD829" s="20">
        <f t="shared" si="144"/>
        <v>6970</v>
      </c>
      <c r="BG829">
        <v>547</v>
      </c>
      <c r="BH829">
        <v>546</v>
      </c>
      <c r="BI829" t="s">
        <v>80</v>
      </c>
      <c r="BJ829" t="s">
        <v>80</v>
      </c>
      <c r="BK829">
        <v>390</v>
      </c>
      <c r="BL829">
        <v>389</v>
      </c>
      <c r="BM829" t="s">
        <v>80</v>
      </c>
      <c r="BN829" t="s">
        <v>80</v>
      </c>
      <c r="BO829">
        <v>528</v>
      </c>
      <c r="BP829">
        <v>529</v>
      </c>
      <c r="BQ829" t="s">
        <v>80</v>
      </c>
      <c r="BR829" t="s">
        <v>80</v>
      </c>
      <c r="BS829">
        <v>555</v>
      </c>
      <c r="BT829">
        <v>555</v>
      </c>
      <c r="BU829" t="s">
        <v>80</v>
      </c>
      <c r="BV829" t="s">
        <v>80</v>
      </c>
      <c r="BW829">
        <v>512</v>
      </c>
      <c r="BX829">
        <v>513</v>
      </c>
      <c r="BY829" t="s">
        <v>80</v>
      </c>
      <c r="BZ829" t="s">
        <v>80</v>
      </c>
      <c r="CA829" s="20">
        <f t="shared" si="145"/>
        <v>2532</v>
      </c>
      <c r="CB829" s="20">
        <f t="shared" si="146"/>
        <v>2532</v>
      </c>
      <c r="CE829">
        <f t="shared" si="147"/>
        <v>9502</v>
      </c>
      <c r="CF829">
        <f t="shared" si="148"/>
        <v>9502</v>
      </c>
      <c r="CG829">
        <f t="shared" si="149"/>
        <v>0</v>
      </c>
      <c r="CH829">
        <f t="shared" si="150"/>
        <v>0</v>
      </c>
    </row>
    <row r="830" spans="1:86" hidden="1" x14ac:dyDescent="0.25">
      <c r="A830" t="s">
        <v>995</v>
      </c>
      <c r="B830" t="s">
        <v>455</v>
      </c>
      <c r="C830" t="s">
        <v>106</v>
      </c>
      <c r="D830" t="s">
        <v>341</v>
      </c>
      <c r="E830" t="s">
        <v>996</v>
      </c>
      <c r="F830" t="s">
        <v>86</v>
      </c>
      <c r="G830">
        <v>32</v>
      </c>
      <c r="H830">
        <v>29</v>
      </c>
      <c r="I830" t="s">
        <v>80</v>
      </c>
      <c r="J830">
        <v>1</v>
      </c>
      <c r="K830">
        <v>35</v>
      </c>
      <c r="L830">
        <v>36</v>
      </c>
      <c r="M830" t="s">
        <v>80</v>
      </c>
      <c r="N830" t="s">
        <v>80</v>
      </c>
      <c r="O830">
        <v>49</v>
      </c>
      <c r="P830">
        <v>47</v>
      </c>
      <c r="Q830" t="s">
        <v>80</v>
      </c>
      <c r="R830">
        <v>1</v>
      </c>
      <c r="S830">
        <v>32</v>
      </c>
      <c r="T830">
        <v>36</v>
      </c>
      <c r="U830" t="s">
        <v>80</v>
      </c>
      <c r="V830" t="s">
        <v>80</v>
      </c>
      <c r="W830">
        <v>25</v>
      </c>
      <c r="X830">
        <v>23</v>
      </c>
      <c r="Y830" t="s">
        <v>80</v>
      </c>
      <c r="Z830" t="s">
        <v>80</v>
      </c>
      <c r="AA830">
        <v>38</v>
      </c>
      <c r="AB830">
        <v>28</v>
      </c>
      <c r="AC830" t="s">
        <v>80</v>
      </c>
      <c r="AD830" t="s">
        <v>80</v>
      </c>
      <c r="AE830">
        <v>38</v>
      </c>
      <c r="AF830">
        <v>48</v>
      </c>
      <c r="AG830" t="s">
        <v>80</v>
      </c>
      <c r="AH830" t="s">
        <v>80</v>
      </c>
      <c r="AI830">
        <v>11</v>
      </c>
      <c r="AJ830">
        <v>11</v>
      </c>
      <c r="AK830" t="s">
        <v>80</v>
      </c>
      <c r="AL830" t="s">
        <v>80</v>
      </c>
      <c r="AM830">
        <v>29</v>
      </c>
      <c r="AN830">
        <v>27</v>
      </c>
      <c r="AO830" t="s">
        <v>80</v>
      </c>
      <c r="AP830" t="s">
        <v>80</v>
      </c>
      <c r="AQ830">
        <v>38</v>
      </c>
      <c r="AR830">
        <v>39</v>
      </c>
      <c r="AS830" t="s">
        <v>80</v>
      </c>
      <c r="AT830" t="s">
        <v>80</v>
      </c>
      <c r="AU830">
        <v>26</v>
      </c>
      <c r="AV830">
        <v>29</v>
      </c>
      <c r="AW830">
        <v>1</v>
      </c>
      <c r="AX830" t="s">
        <v>80</v>
      </c>
      <c r="AY830">
        <v>30</v>
      </c>
      <c r="AZ830">
        <v>30</v>
      </c>
      <c r="BA830" t="s">
        <v>80</v>
      </c>
      <c r="BB830" t="s">
        <v>80</v>
      </c>
      <c r="BC830" s="20">
        <f t="shared" si="143"/>
        <v>383</v>
      </c>
      <c r="BD830" s="20">
        <f t="shared" si="144"/>
        <v>383</v>
      </c>
      <c r="BG830">
        <v>5</v>
      </c>
      <c r="BH830">
        <v>2</v>
      </c>
      <c r="BI830" t="s">
        <v>80</v>
      </c>
      <c r="BJ830" t="s">
        <v>80</v>
      </c>
      <c r="BK830">
        <v>33</v>
      </c>
      <c r="BL830">
        <v>32</v>
      </c>
      <c r="BM830" t="s">
        <v>80</v>
      </c>
      <c r="BN830" t="s">
        <v>80</v>
      </c>
      <c r="BO830">
        <v>35</v>
      </c>
      <c r="BP830">
        <v>38</v>
      </c>
      <c r="BQ830" t="s">
        <v>80</v>
      </c>
      <c r="BR830" t="s">
        <v>80</v>
      </c>
      <c r="BS830">
        <v>22</v>
      </c>
      <c r="BT830">
        <v>23</v>
      </c>
      <c r="BU830" t="s">
        <v>80</v>
      </c>
      <c r="BV830" t="s">
        <v>80</v>
      </c>
      <c r="BW830">
        <v>16</v>
      </c>
      <c r="BX830">
        <v>16</v>
      </c>
      <c r="BY830" t="s">
        <v>80</v>
      </c>
      <c r="BZ830" t="s">
        <v>80</v>
      </c>
      <c r="CA830" s="20">
        <f t="shared" si="145"/>
        <v>111</v>
      </c>
      <c r="CB830" s="20">
        <f t="shared" si="146"/>
        <v>111</v>
      </c>
      <c r="CE830">
        <f t="shared" si="147"/>
        <v>494</v>
      </c>
      <c r="CF830">
        <f t="shared" si="148"/>
        <v>494</v>
      </c>
      <c r="CG830">
        <f t="shared" si="149"/>
        <v>0</v>
      </c>
      <c r="CH830">
        <f t="shared" si="150"/>
        <v>0</v>
      </c>
    </row>
    <row r="831" spans="1:86" hidden="1" x14ac:dyDescent="0.25">
      <c r="A831" t="s">
        <v>995</v>
      </c>
      <c r="B831" t="s">
        <v>455</v>
      </c>
      <c r="C831" t="s">
        <v>106</v>
      </c>
      <c r="D831" t="s">
        <v>496</v>
      </c>
      <c r="E831" t="s">
        <v>1064</v>
      </c>
      <c r="F831" t="s">
        <v>92</v>
      </c>
      <c r="G831">
        <v>471</v>
      </c>
      <c r="H831">
        <v>470</v>
      </c>
      <c r="I831" t="s">
        <v>80</v>
      </c>
      <c r="J831" t="s">
        <v>80</v>
      </c>
      <c r="K831">
        <v>512</v>
      </c>
      <c r="L831">
        <v>509</v>
      </c>
      <c r="M831" t="s">
        <v>80</v>
      </c>
      <c r="N831" t="s">
        <v>80</v>
      </c>
      <c r="O831">
        <v>503</v>
      </c>
      <c r="P831">
        <v>505</v>
      </c>
      <c r="Q831" t="s">
        <v>80</v>
      </c>
      <c r="R831" t="s">
        <v>80</v>
      </c>
      <c r="S831">
        <v>657</v>
      </c>
      <c r="T831">
        <v>657</v>
      </c>
      <c r="U831" t="s">
        <v>80</v>
      </c>
      <c r="V831" t="s">
        <v>80</v>
      </c>
      <c r="W831">
        <v>715</v>
      </c>
      <c r="X831">
        <v>714</v>
      </c>
      <c r="Y831" t="s">
        <v>80</v>
      </c>
      <c r="Z831" t="s">
        <v>80</v>
      </c>
      <c r="AA831">
        <v>623</v>
      </c>
      <c r="AB831">
        <v>624</v>
      </c>
      <c r="AC831" t="s">
        <v>80</v>
      </c>
      <c r="AD831" t="s">
        <v>80</v>
      </c>
      <c r="AE831">
        <v>806</v>
      </c>
      <c r="AF831">
        <v>803</v>
      </c>
      <c r="AG831" t="s">
        <v>80</v>
      </c>
      <c r="AH831" t="s">
        <v>80</v>
      </c>
      <c r="AI831">
        <v>831</v>
      </c>
      <c r="AJ831">
        <v>831</v>
      </c>
      <c r="AK831" t="s">
        <v>80</v>
      </c>
      <c r="AL831" t="s">
        <v>80</v>
      </c>
      <c r="AM831">
        <v>663</v>
      </c>
      <c r="AN831">
        <v>665</v>
      </c>
      <c r="AO831" t="s">
        <v>80</v>
      </c>
      <c r="AP831" t="s">
        <v>80</v>
      </c>
      <c r="AQ831">
        <v>629</v>
      </c>
      <c r="AR831">
        <v>627</v>
      </c>
      <c r="AS831" t="s">
        <v>80</v>
      </c>
      <c r="AT831" t="s">
        <v>80</v>
      </c>
      <c r="AU831">
        <v>546</v>
      </c>
      <c r="AV831">
        <v>550</v>
      </c>
      <c r="AW831" t="s">
        <v>80</v>
      </c>
      <c r="AX831" t="s">
        <v>80</v>
      </c>
      <c r="AY831">
        <v>669</v>
      </c>
      <c r="AZ831">
        <v>666</v>
      </c>
      <c r="BA831" t="s">
        <v>80</v>
      </c>
      <c r="BB831" t="s">
        <v>80</v>
      </c>
      <c r="BC831" s="20">
        <f t="shared" si="143"/>
        <v>7625</v>
      </c>
      <c r="BD831" s="20">
        <f t="shared" si="144"/>
        <v>7621</v>
      </c>
      <c r="BG831">
        <v>642</v>
      </c>
      <c r="BH831">
        <v>644</v>
      </c>
      <c r="BI831" t="s">
        <v>80</v>
      </c>
      <c r="BJ831" t="s">
        <v>80</v>
      </c>
      <c r="BK831">
        <v>438</v>
      </c>
      <c r="BL831">
        <v>438</v>
      </c>
      <c r="BM831" t="s">
        <v>80</v>
      </c>
      <c r="BN831" t="s">
        <v>80</v>
      </c>
      <c r="BO831">
        <v>545</v>
      </c>
      <c r="BP831">
        <v>539</v>
      </c>
      <c r="BQ831" t="s">
        <v>80</v>
      </c>
      <c r="BR831" t="s">
        <v>80</v>
      </c>
      <c r="BS831">
        <v>613</v>
      </c>
      <c r="BT831">
        <v>617</v>
      </c>
      <c r="BU831" t="s">
        <v>80</v>
      </c>
      <c r="BV831" t="s">
        <v>80</v>
      </c>
      <c r="BW831">
        <v>591</v>
      </c>
      <c r="BX831">
        <v>595</v>
      </c>
      <c r="BY831" t="s">
        <v>80</v>
      </c>
      <c r="BZ831" t="s">
        <v>80</v>
      </c>
      <c r="CA831" s="20">
        <f t="shared" si="145"/>
        <v>2829</v>
      </c>
      <c r="CB831" s="20">
        <f t="shared" si="146"/>
        <v>2833</v>
      </c>
      <c r="CE831">
        <f t="shared" si="147"/>
        <v>10454</v>
      </c>
      <c r="CF831">
        <f t="shared" si="148"/>
        <v>10454</v>
      </c>
      <c r="CG831">
        <f t="shared" si="149"/>
        <v>0</v>
      </c>
      <c r="CH831">
        <f t="shared" si="150"/>
        <v>0</v>
      </c>
    </row>
    <row r="832" spans="1:86" hidden="1" x14ac:dyDescent="0.25">
      <c r="A832" t="s">
        <v>995</v>
      </c>
      <c r="B832" t="s">
        <v>455</v>
      </c>
      <c r="C832" t="s">
        <v>106</v>
      </c>
      <c r="D832" t="s">
        <v>496</v>
      </c>
      <c r="E832" t="s">
        <v>1064</v>
      </c>
      <c r="F832" t="s">
        <v>86</v>
      </c>
      <c r="G832">
        <v>12</v>
      </c>
      <c r="H832">
        <v>10</v>
      </c>
      <c r="I832" t="s">
        <v>80</v>
      </c>
      <c r="J832" t="s">
        <v>80</v>
      </c>
      <c r="K832">
        <v>19</v>
      </c>
      <c r="L832">
        <v>18</v>
      </c>
      <c r="M832" t="s">
        <v>80</v>
      </c>
      <c r="N832" t="s">
        <v>80</v>
      </c>
      <c r="O832">
        <v>27</v>
      </c>
      <c r="P832">
        <v>29</v>
      </c>
      <c r="Q832" t="s">
        <v>80</v>
      </c>
      <c r="R832" t="s">
        <v>80</v>
      </c>
      <c r="S832">
        <v>14</v>
      </c>
      <c r="T832">
        <v>13</v>
      </c>
      <c r="U832" t="s">
        <v>80</v>
      </c>
      <c r="V832" t="s">
        <v>80</v>
      </c>
      <c r="W832">
        <v>24</v>
      </c>
      <c r="X832">
        <v>23</v>
      </c>
      <c r="Y832" t="s">
        <v>80</v>
      </c>
      <c r="Z832" t="s">
        <v>80</v>
      </c>
      <c r="AA832">
        <v>22</v>
      </c>
      <c r="AB832">
        <v>23</v>
      </c>
      <c r="AC832" t="s">
        <v>80</v>
      </c>
      <c r="AD832" t="s">
        <v>80</v>
      </c>
      <c r="AE832">
        <v>16</v>
      </c>
      <c r="AF832">
        <v>17</v>
      </c>
      <c r="AG832" t="s">
        <v>80</v>
      </c>
      <c r="AH832" t="s">
        <v>80</v>
      </c>
      <c r="AI832">
        <v>19</v>
      </c>
      <c r="AJ832">
        <v>19</v>
      </c>
      <c r="AK832" t="s">
        <v>80</v>
      </c>
      <c r="AL832" t="s">
        <v>80</v>
      </c>
      <c r="AM832">
        <v>15</v>
      </c>
      <c r="AN832">
        <v>16</v>
      </c>
      <c r="AO832" t="s">
        <v>80</v>
      </c>
      <c r="AP832" t="s">
        <v>80</v>
      </c>
      <c r="AQ832">
        <v>31</v>
      </c>
      <c r="AR832">
        <v>29</v>
      </c>
      <c r="AS832" t="s">
        <v>80</v>
      </c>
      <c r="AT832" t="s">
        <v>80</v>
      </c>
      <c r="AU832">
        <v>30</v>
      </c>
      <c r="AV832">
        <v>32</v>
      </c>
      <c r="AW832" t="s">
        <v>80</v>
      </c>
      <c r="AX832" t="s">
        <v>80</v>
      </c>
      <c r="AY832">
        <v>27</v>
      </c>
      <c r="AZ832">
        <v>27</v>
      </c>
      <c r="BA832" t="s">
        <v>80</v>
      </c>
      <c r="BB832" t="s">
        <v>80</v>
      </c>
      <c r="BC832" s="20">
        <f t="shared" si="143"/>
        <v>256</v>
      </c>
      <c r="BD832" s="20">
        <f t="shared" si="144"/>
        <v>256</v>
      </c>
      <c r="BG832">
        <v>10</v>
      </c>
      <c r="BH832">
        <v>8</v>
      </c>
      <c r="BI832" t="s">
        <v>80</v>
      </c>
      <c r="BJ832" t="s">
        <v>80</v>
      </c>
      <c r="BK832">
        <v>26</v>
      </c>
      <c r="BL832">
        <v>26</v>
      </c>
      <c r="BM832" t="s">
        <v>80</v>
      </c>
      <c r="BN832" t="s">
        <v>80</v>
      </c>
      <c r="BO832">
        <v>26</v>
      </c>
      <c r="BP832">
        <v>26</v>
      </c>
      <c r="BQ832" t="s">
        <v>80</v>
      </c>
      <c r="BR832" t="s">
        <v>80</v>
      </c>
      <c r="BS832">
        <v>24</v>
      </c>
      <c r="BT832">
        <v>26</v>
      </c>
      <c r="BU832" t="s">
        <v>80</v>
      </c>
      <c r="BV832" t="s">
        <v>80</v>
      </c>
      <c r="BW832">
        <v>24</v>
      </c>
      <c r="BX832">
        <v>24</v>
      </c>
      <c r="BY832" t="s">
        <v>80</v>
      </c>
      <c r="BZ832" t="s">
        <v>80</v>
      </c>
      <c r="CA832" s="20">
        <f t="shared" si="145"/>
        <v>110</v>
      </c>
      <c r="CB832" s="20">
        <f t="shared" si="146"/>
        <v>110</v>
      </c>
      <c r="CE832">
        <f t="shared" si="147"/>
        <v>366</v>
      </c>
      <c r="CF832">
        <f t="shared" si="148"/>
        <v>366</v>
      </c>
      <c r="CG832">
        <f t="shared" si="149"/>
        <v>0</v>
      </c>
      <c r="CH832">
        <f t="shared" si="150"/>
        <v>0</v>
      </c>
    </row>
    <row r="833" spans="1:86" hidden="1" x14ac:dyDescent="0.25">
      <c r="A833" t="s">
        <v>995</v>
      </c>
      <c r="B833" t="s">
        <v>455</v>
      </c>
      <c r="C833" t="s">
        <v>106</v>
      </c>
      <c r="D833" t="s">
        <v>1065</v>
      </c>
      <c r="E833" t="s">
        <v>1066</v>
      </c>
      <c r="F833" t="s">
        <v>92</v>
      </c>
      <c r="G833">
        <v>304</v>
      </c>
      <c r="H833">
        <v>304</v>
      </c>
      <c r="I833" t="s">
        <v>80</v>
      </c>
      <c r="J833" t="s">
        <v>80</v>
      </c>
      <c r="K833">
        <v>312</v>
      </c>
      <c r="L833">
        <v>312</v>
      </c>
      <c r="M833" t="s">
        <v>80</v>
      </c>
      <c r="N833" t="s">
        <v>80</v>
      </c>
      <c r="O833">
        <v>350</v>
      </c>
      <c r="P833">
        <v>350</v>
      </c>
      <c r="Q833" t="s">
        <v>80</v>
      </c>
      <c r="R833" t="s">
        <v>80</v>
      </c>
      <c r="S833">
        <v>350</v>
      </c>
      <c r="T833">
        <v>349</v>
      </c>
      <c r="U833" t="s">
        <v>80</v>
      </c>
      <c r="V833" t="s">
        <v>80</v>
      </c>
      <c r="W833">
        <v>363</v>
      </c>
      <c r="X833">
        <v>363</v>
      </c>
      <c r="Y833" t="s">
        <v>80</v>
      </c>
      <c r="Z833" t="s">
        <v>80</v>
      </c>
      <c r="AA833">
        <v>379</v>
      </c>
      <c r="AB833">
        <v>380</v>
      </c>
      <c r="AC833" t="s">
        <v>80</v>
      </c>
      <c r="AD833" t="s">
        <v>80</v>
      </c>
      <c r="AE833">
        <v>555</v>
      </c>
      <c r="AF833">
        <v>552</v>
      </c>
      <c r="AG833" t="s">
        <v>80</v>
      </c>
      <c r="AH833" t="s">
        <v>80</v>
      </c>
      <c r="AI833">
        <v>672</v>
      </c>
      <c r="AJ833">
        <v>672</v>
      </c>
      <c r="AK833" t="s">
        <v>80</v>
      </c>
      <c r="AL833" t="s">
        <v>80</v>
      </c>
      <c r="AM833">
        <v>441</v>
      </c>
      <c r="AN833">
        <v>443</v>
      </c>
      <c r="AO833">
        <v>1</v>
      </c>
      <c r="AP833" t="s">
        <v>80</v>
      </c>
      <c r="AQ833">
        <v>364</v>
      </c>
      <c r="AR833">
        <v>365</v>
      </c>
      <c r="AS833" t="s">
        <v>80</v>
      </c>
      <c r="AT833" t="s">
        <v>80</v>
      </c>
      <c r="AU833">
        <v>313</v>
      </c>
      <c r="AV833">
        <v>313</v>
      </c>
      <c r="AW833" t="s">
        <v>80</v>
      </c>
      <c r="AX833">
        <v>1</v>
      </c>
      <c r="AY833">
        <v>337</v>
      </c>
      <c r="AZ833">
        <v>336</v>
      </c>
      <c r="BA833" t="s">
        <v>80</v>
      </c>
      <c r="BB833" t="s">
        <v>80</v>
      </c>
      <c r="BC833" s="20">
        <f t="shared" si="143"/>
        <v>4740</v>
      </c>
      <c r="BD833" s="20">
        <f t="shared" si="144"/>
        <v>4739</v>
      </c>
      <c r="BG833">
        <v>400</v>
      </c>
      <c r="BH833">
        <v>400</v>
      </c>
      <c r="BI833" t="s">
        <v>80</v>
      </c>
      <c r="BJ833" t="s">
        <v>80</v>
      </c>
      <c r="BK833">
        <v>304</v>
      </c>
      <c r="BL833">
        <v>305</v>
      </c>
      <c r="BM833" t="s">
        <v>80</v>
      </c>
      <c r="BN833" t="s">
        <v>80</v>
      </c>
      <c r="BO833">
        <v>305</v>
      </c>
      <c r="BP833">
        <v>304</v>
      </c>
      <c r="BQ833" t="s">
        <v>80</v>
      </c>
      <c r="BR833" t="s">
        <v>80</v>
      </c>
      <c r="BS833">
        <v>328</v>
      </c>
      <c r="BT833">
        <v>328</v>
      </c>
      <c r="BU833" t="s">
        <v>80</v>
      </c>
      <c r="BV833" t="s">
        <v>80</v>
      </c>
      <c r="BW833">
        <v>343</v>
      </c>
      <c r="BX833">
        <v>344</v>
      </c>
      <c r="BY833" t="s">
        <v>80</v>
      </c>
      <c r="BZ833" t="s">
        <v>80</v>
      </c>
      <c r="CA833" s="20">
        <f t="shared" si="145"/>
        <v>1680</v>
      </c>
      <c r="CB833" s="20">
        <f t="shared" si="146"/>
        <v>1681</v>
      </c>
      <c r="CE833">
        <f t="shared" si="147"/>
        <v>6420</v>
      </c>
      <c r="CF833">
        <f t="shared" si="148"/>
        <v>6420</v>
      </c>
      <c r="CG833">
        <f t="shared" si="149"/>
        <v>0</v>
      </c>
      <c r="CH833">
        <f t="shared" si="150"/>
        <v>0</v>
      </c>
    </row>
    <row r="834" spans="1:86" hidden="1" x14ac:dyDescent="0.25">
      <c r="A834" t="s">
        <v>995</v>
      </c>
      <c r="B834" t="s">
        <v>455</v>
      </c>
      <c r="C834" t="s">
        <v>106</v>
      </c>
      <c r="D834" t="s">
        <v>192</v>
      </c>
      <c r="E834" t="s">
        <v>1067</v>
      </c>
      <c r="F834" t="s">
        <v>92</v>
      </c>
      <c r="G834" t="s">
        <v>80</v>
      </c>
      <c r="H834" t="s">
        <v>80</v>
      </c>
      <c r="I834" t="s">
        <v>80</v>
      </c>
      <c r="J834" t="s">
        <v>80</v>
      </c>
      <c r="K834">
        <v>6</v>
      </c>
      <c r="L834">
        <v>6</v>
      </c>
      <c r="M834" t="s">
        <v>80</v>
      </c>
      <c r="N834" t="s">
        <v>80</v>
      </c>
      <c r="O834">
        <v>9</v>
      </c>
      <c r="P834">
        <v>9</v>
      </c>
      <c r="Q834" t="s">
        <v>80</v>
      </c>
      <c r="R834" t="s">
        <v>80</v>
      </c>
      <c r="S834">
        <v>6</v>
      </c>
      <c r="T834">
        <v>6</v>
      </c>
      <c r="U834" t="s">
        <v>80</v>
      </c>
      <c r="V834" t="s">
        <v>80</v>
      </c>
      <c r="W834">
        <v>9</v>
      </c>
      <c r="X834">
        <v>9</v>
      </c>
      <c r="Y834" t="s">
        <v>80</v>
      </c>
      <c r="Z834" t="s">
        <v>80</v>
      </c>
      <c r="AA834">
        <v>13</v>
      </c>
      <c r="AB834">
        <v>13</v>
      </c>
      <c r="AC834" t="s">
        <v>80</v>
      </c>
      <c r="AD834" t="s">
        <v>80</v>
      </c>
      <c r="AE834">
        <v>13</v>
      </c>
      <c r="AF834">
        <v>13</v>
      </c>
      <c r="AG834" t="s">
        <v>80</v>
      </c>
      <c r="AH834" t="s">
        <v>80</v>
      </c>
      <c r="AI834">
        <v>11</v>
      </c>
      <c r="AJ834">
        <v>11</v>
      </c>
      <c r="AK834" t="s">
        <v>80</v>
      </c>
      <c r="AL834" t="s">
        <v>80</v>
      </c>
      <c r="AM834">
        <v>7</v>
      </c>
      <c r="AN834">
        <v>7</v>
      </c>
      <c r="AO834" t="s">
        <v>80</v>
      </c>
      <c r="AP834" t="s">
        <v>80</v>
      </c>
      <c r="AQ834">
        <v>5</v>
      </c>
      <c r="AR834">
        <v>5</v>
      </c>
      <c r="AS834" t="s">
        <v>80</v>
      </c>
      <c r="AT834" t="s">
        <v>80</v>
      </c>
      <c r="AU834">
        <v>19</v>
      </c>
      <c r="AV834">
        <v>19</v>
      </c>
      <c r="AW834" t="s">
        <v>80</v>
      </c>
      <c r="AX834" t="s">
        <v>80</v>
      </c>
      <c r="AY834">
        <v>5</v>
      </c>
      <c r="AZ834">
        <v>5</v>
      </c>
      <c r="BA834" t="s">
        <v>80</v>
      </c>
      <c r="BB834" t="s">
        <v>80</v>
      </c>
      <c r="BG834" t="s">
        <v>80</v>
      </c>
      <c r="BH834" t="s">
        <v>80</v>
      </c>
      <c r="BI834" t="s">
        <v>80</v>
      </c>
      <c r="BJ834" t="s">
        <v>80</v>
      </c>
      <c r="BK834">
        <v>3</v>
      </c>
      <c r="BL834">
        <v>3</v>
      </c>
      <c r="BM834" t="s">
        <v>80</v>
      </c>
      <c r="BN834" t="s">
        <v>80</v>
      </c>
      <c r="BO834">
        <v>7</v>
      </c>
      <c r="BP834">
        <v>7</v>
      </c>
      <c r="BQ834" t="s">
        <v>80</v>
      </c>
      <c r="BR834" t="s">
        <v>80</v>
      </c>
      <c r="BS834">
        <v>4</v>
      </c>
      <c r="BT834">
        <v>4</v>
      </c>
      <c r="BU834" t="s">
        <v>80</v>
      </c>
      <c r="BV834" t="s">
        <v>80</v>
      </c>
      <c r="BW834">
        <v>14</v>
      </c>
      <c r="BX834">
        <v>14</v>
      </c>
      <c r="BY834" t="s">
        <v>80</v>
      </c>
      <c r="BZ834" t="s">
        <v>80</v>
      </c>
      <c r="CE834">
        <f t="shared" si="147"/>
        <v>0</v>
      </c>
      <c r="CF834">
        <f t="shared" si="148"/>
        <v>0</v>
      </c>
      <c r="CG834">
        <f t="shared" si="149"/>
        <v>0</v>
      </c>
      <c r="CH834">
        <f t="shared" si="150"/>
        <v>0</v>
      </c>
    </row>
    <row r="835" spans="1:86" hidden="1" x14ac:dyDescent="0.25">
      <c r="A835" t="s">
        <v>995</v>
      </c>
      <c r="B835" t="s">
        <v>455</v>
      </c>
      <c r="C835" t="s">
        <v>76</v>
      </c>
      <c r="D835" t="s">
        <v>77</v>
      </c>
      <c r="E835" t="s">
        <v>998</v>
      </c>
      <c r="F835" t="s">
        <v>92</v>
      </c>
      <c r="G835">
        <v>523</v>
      </c>
      <c r="H835">
        <v>524</v>
      </c>
      <c r="I835" t="s">
        <v>80</v>
      </c>
      <c r="J835" t="s">
        <v>80</v>
      </c>
      <c r="K835">
        <v>488</v>
      </c>
      <c r="L835">
        <v>487</v>
      </c>
      <c r="M835" t="s">
        <v>80</v>
      </c>
      <c r="N835" t="s">
        <v>80</v>
      </c>
      <c r="O835">
        <v>599</v>
      </c>
      <c r="P835">
        <v>601</v>
      </c>
      <c r="Q835" t="s">
        <v>80</v>
      </c>
      <c r="R835" t="s">
        <v>80</v>
      </c>
      <c r="S835">
        <v>610</v>
      </c>
      <c r="T835">
        <v>606</v>
      </c>
      <c r="U835" t="s">
        <v>80</v>
      </c>
      <c r="V835" t="s">
        <v>80</v>
      </c>
      <c r="W835">
        <v>715</v>
      </c>
      <c r="X835">
        <v>715</v>
      </c>
      <c r="Y835" t="s">
        <v>80</v>
      </c>
      <c r="Z835" t="s">
        <v>80</v>
      </c>
      <c r="AA835">
        <v>703</v>
      </c>
      <c r="AB835">
        <v>702</v>
      </c>
      <c r="AC835" t="s">
        <v>80</v>
      </c>
      <c r="AD835">
        <v>1</v>
      </c>
      <c r="AE835">
        <v>837</v>
      </c>
      <c r="AF835">
        <v>840</v>
      </c>
      <c r="AG835" t="s">
        <v>80</v>
      </c>
      <c r="AH835" t="s">
        <v>80</v>
      </c>
      <c r="AI835">
        <v>804</v>
      </c>
      <c r="AJ835">
        <v>803</v>
      </c>
      <c r="AK835" t="s">
        <v>80</v>
      </c>
      <c r="AL835" t="s">
        <v>80</v>
      </c>
      <c r="AM835">
        <v>646</v>
      </c>
      <c r="AN835">
        <v>649</v>
      </c>
      <c r="AO835" t="s">
        <v>80</v>
      </c>
      <c r="AP835" t="s">
        <v>80</v>
      </c>
      <c r="AQ835">
        <v>666</v>
      </c>
      <c r="AR835">
        <v>665</v>
      </c>
      <c r="AS835" t="s">
        <v>80</v>
      </c>
      <c r="AT835" t="s">
        <v>80</v>
      </c>
      <c r="AU835">
        <v>613</v>
      </c>
      <c r="AV835">
        <v>611</v>
      </c>
      <c r="AW835" t="s">
        <v>80</v>
      </c>
      <c r="AX835" t="s">
        <v>80</v>
      </c>
      <c r="AY835">
        <v>534</v>
      </c>
      <c r="AZ835">
        <v>534</v>
      </c>
      <c r="BA835" t="s">
        <v>80</v>
      </c>
      <c r="BB835" t="s">
        <v>80</v>
      </c>
      <c r="BC835" s="20">
        <f t="shared" ref="BC835:BC897" si="155">G835+K835+O835+S835+W835+AA835+AE835+AI835+AM835+AQ835+AU835+AY835</f>
        <v>7738</v>
      </c>
      <c r="BD835" s="20">
        <f t="shared" ref="BD835:BD897" si="156">H835+L835+P835+T835+X835+AB835+AF835+AJ835+AN835+AR835+AV835+AZ835</f>
        <v>7737</v>
      </c>
      <c r="BG835">
        <v>552</v>
      </c>
      <c r="BH835">
        <v>555</v>
      </c>
      <c r="BI835" t="s">
        <v>80</v>
      </c>
      <c r="BJ835" t="s">
        <v>80</v>
      </c>
      <c r="BK835">
        <v>444</v>
      </c>
      <c r="BL835">
        <v>444</v>
      </c>
      <c r="BM835" t="s">
        <v>80</v>
      </c>
      <c r="BN835" t="s">
        <v>80</v>
      </c>
      <c r="BO835">
        <v>544</v>
      </c>
      <c r="BP835">
        <v>543</v>
      </c>
      <c r="BQ835" t="s">
        <v>80</v>
      </c>
      <c r="BR835" t="s">
        <v>80</v>
      </c>
      <c r="BS835">
        <v>594</v>
      </c>
      <c r="BT835">
        <v>589</v>
      </c>
      <c r="BU835" t="s">
        <v>80</v>
      </c>
      <c r="BV835" t="s">
        <v>80</v>
      </c>
      <c r="BW835">
        <v>466</v>
      </c>
      <c r="BX835">
        <v>473</v>
      </c>
      <c r="BY835" t="s">
        <v>80</v>
      </c>
      <c r="BZ835" t="s">
        <v>80</v>
      </c>
      <c r="CA835" s="20">
        <f t="shared" ref="CA835:CA895" si="157">BG835+BK835+BO835+BS835+BW835</f>
        <v>2600</v>
      </c>
      <c r="CB835" s="20">
        <f t="shared" ref="CB835:CB895" si="158">BH835+BL835+BP835+BT835+BX835</f>
        <v>2604</v>
      </c>
      <c r="CE835">
        <f t="shared" ref="CE835:CE898" si="159">BC835+CA835</f>
        <v>10338</v>
      </c>
      <c r="CF835">
        <f t="shared" ref="CF835:CF898" si="160">BD835+CB835</f>
        <v>10341</v>
      </c>
      <c r="CG835">
        <f t="shared" ref="CG835:CG898" si="161">BE835+CC835</f>
        <v>0</v>
      </c>
      <c r="CH835">
        <f t="shared" ref="CH835:CH898" si="162">BF835+CD835</f>
        <v>0</v>
      </c>
    </row>
    <row r="836" spans="1:86" hidden="1" x14ac:dyDescent="0.25">
      <c r="A836" t="s">
        <v>995</v>
      </c>
      <c r="B836" t="s">
        <v>455</v>
      </c>
      <c r="C836" t="s">
        <v>76</v>
      </c>
      <c r="D836" t="s">
        <v>77</v>
      </c>
      <c r="E836" t="s">
        <v>998</v>
      </c>
      <c r="F836" t="s">
        <v>86</v>
      </c>
      <c r="G836">
        <v>30</v>
      </c>
      <c r="H836">
        <v>17</v>
      </c>
      <c r="I836" t="s">
        <v>80</v>
      </c>
      <c r="J836" t="s">
        <v>80</v>
      </c>
      <c r="K836">
        <v>62</v>
      </c>
      <c r="L836">
        <v>68</v>
      </c>
      <c r="M836" t="s">
        <v>80</v>
      </c>
      <c r="N836" t="s">
        <v>80</v>
      </c>
      <c r="O836">
        <v>75</v>
      </c>
      <c r="P836">
        <v>76</v>
      </c>
      <c r="Q836" t="s">
        <v>80</v>
      </c>
      <c r="R836" t="s">
        <v>80</v>
      </c>
      <c r="S836">
        <v>61</v>
      </c>
      <c r="T836">
        <v>63</v>
      </c>
      <c r="U836" t="s">
        <v>80</v>
      </c>
      <c r="V836" t="s">
        <v>80</v>
      </c>
      <c r="W836">
        <v>47</v>
      </c>
      <c r="X836">
        <v>47</v>
      </c>
      <c r="Y836" t="s">
        <v>80</v>
      </c>
      <c r="Z836" t="s">
        <v>80</v>
      </c>
      <c r="AA836">
        <v>68</v>
      </c>
      <c r="AB836">
        <v>72</v>
      </c>
      <c r="AC836" t="s">
        <v>80</v>
      </c>
      <c r="AD836" t="s">
        <v>80</v>
      </c>
      <c r="AE836">
        <v>34</v>
      </c>
      <c r="AF836">
        <v>34</v>
      </c>
      <c r="AG836" t="s">
        <v>80</v>
      </c>
      <c r="AH836" t="s">
        <v>80</v>
      </c>
      <c r="AI836">
        <v>36</v>
      </c>
      <c r="AJ836">
        <v>35</v>
      </c>
      <c r="AK836" t="s">
        <v>80</v>
      </c>
      <c r="AL836" t="s">
        <v>80</v>
      </c>
      <c r="AM836">
        <v>50</v>
      </c>
      <c r="AN836">
        <v>51</v>
      </c>
      <c r="AO836" t="s">
        <v>80</v>
      </c>
      <c r="AP836" t="s">
        <v>80</v>
      </c>
      <c r="AQ836">
        <v>55</v>
      </c>
      <c r="AR836">
        <v>51</v>
      </c>
      <c r="AS836" t="s">
        <v>80</v>
      </c>
      <c r="AT836" t="s">
        <v>80</v>
      </c>
      <c r="AU836">
        <v>72</v>
      </c>
      <c r="AV836">
        <v>74</v>
      </c>
      <c r="AW836" t="s">
        <v>80</v>
      </c>
      <c r="AX836" t="s">
        <v>80</v>
      </c>
      <c r="AY836">
        <v>66</v>
      </c>
      <c r="AZ836">
        <v>67</v>
      </c>
      <c r="BA836" t="s">
        <v>80</v>
      </c>
      <c r="BB836" t="s">
        <v>80</v>
      </c>
      <c r="BC836" s="20">
        <f t="shared" si="155"/>
        <v>656</v>
      </c>
      <c r="BD836" s="20">
        <f t="shared" si="156"/>
        <v>655</v>
      </c>
      <c r="BG836">
        <v>33</v>
      </c>
      <c r="BH836">
        <v>29</v>
      </c>
      <c r="BI836" t="s">
        <v>80</v>
      </c>
      <c r="BJ836" t="s">
        <v>80</v>
      </c>
      <c r="BK836">
        <v>69</v>
      </c>
      <c r="BL836">
        <v>69</v>
      </c>
      <c r="BM836" t="s">
        <v>80</v>
      </c>
      <c r="BN836" t="s">
        <v>80</v>
      </c>
      <c r="BO836">
        <v>52</v>
      </c>
      <c r="BP836">
        <v>50</v>
      </c>
      <c r="BQ836" t="s">
        <v>80</v>
      </c>
      <c r="BR836" t="s">
        <v>80</v>
      </c>
      <c r="BS836">
        <v>51</v>
      </c>
      <c r="BT836">
        <v>55</v>
      </c>
      <c r="BU836" t="s">
        <v>80</v>
      </c>
      <c r="BV836" t="s">
        <v>80</v>
      </c>
      <c r="BW836">
        <v>20</v>
      </c>
      <c r="BX836">
        <v>23</v>
      </c>
      <c r="BY836" t="s">
        <v>80</v>
      </c>
      <c r="BZ836" t="s">
        <v>80</v>
      </c>
      <c r="CA836" s="20">
        <f t="shared" si="157"/>
        <v>225</v>
      </c>
      <c r="CB836" s="20">
        <f t="shared" si="158"/>
        <v>226</v>
      </c>
      <c r="CE836">
        <f t="shared" si="159"/>
        <v>881</v>
      </c>
      <c r="CF836">
        <f t="shared" si="160"/>
        <v>881</v>
      </c>
      <c r="CG836">
        <f t="shared" si="161"/>
        <v>0</v>
      </c>
      <c r="CH836">
        <f t="shared" si="162"/>
        <v>0</v>
      </c>
    </row>
    <row r="837" spans="1:86" hidden="1" x14ac:dyDescent="0.25">
      <c r="A837" t="s">
        <v>995</v>
      </c>
      <c r="B837" t="s">
        <v>455</v>
      </c>
      <c r="C837" t="s">
        <v>76</v>
      </c>
      <c r="D837" t="s">
        <v>1068</v>
      </c>
      <c r="E837" t="s">
        <v>1069</v>
      </c>
      <c r="F837" t="s">
        <v>109</v>
      </c>
      <c r="G837">
        <v>145</v>
      </c>
      <c r="H837">
        <v>147</v>
      </c>
      <c r="I837">
        <v>41</v>
      </c>
      <c r="J837">
        <v>4</v>
      </c>
      <c r="K837">
        <v>157</v>
      </c>
      <c r="L837">
        <v>151</v>
      </c>
      <c r="M837">
        <v>27</v>
      </c>
      <c r="N837">
        <v>6</v>
      </c>
      <c r="O837">
        <v>144</v>
      </c>
      <c r="P837">
        <v>148</v>
      </c>
      <c r="Q837">
        <v>25</v>
      </c>
      <c r="R837">
        <v>6</v>
      </c>
      <c r="S837">
        <v>141</v>
      </c>
      <c r="T837">
        <v>134</v>
      </c>
      <c r="U837">
        <v>27</v>
      </c>
      <c r="V837">
        <v>6</v>
      </c>
      <c r="W837">
        <v>124</v>
      </c>
      <c r="X837">
        <v>135</v>
      </c>
      <c r="Y837">
        <v>20</v>
      </c>
      <c r="Z837">
        <v>10</v>
      </c>
      <c r="AA837">
        <v>127</v>
      </c>
      <c r="AB837">
        <v>120</v>
      </c>
      <c r="AC837">
        <v>21</v>
      </c>
      <c r="AD837">
        <v>3</v>
      </c>
      <c r="AE837">
        <v>108</v>
      </c>
      <c r="AF837">
        <v>117</v>
      </c>
      <c r="AG837">
        <v>21</v>
      </c>
      <c r="AH837">
        <v>4</v>
      </c>
      <c r="AI837">
        <v>112</v>
      </c>
      <c r="AJ837">
        <v>104</v>
      </c>
      <c r="AK837">
        <v>17</v>
      </c>
      <c r="AL837">
        <v>5</v>
      </c>
      <c r="AM837">
        <v>112</v>
      </c>
      <c r="AN837">
        <v>109</v>
      </c>
      <c r="AO837">
        <v>12</v>
      </c>
      <c r="AP837">
        <v>7</v>
      </c>
      <c r="AQ837">
        <v>142</v>
      </c>
      <c r="AR837">
        <v>145</v>
      </c>
      <c r="AS837">
        <v>20</v>
      </c>
      <c r="AT837">
        <v>6</v>
      </c>
      <c r="AU837">
        <v>161</v>
      </c>
      <c r="AV837">
        <v>160</v>
      </c>
      <c r="AW837">
        <v>31</v>
      </c>
      <c r="AX837">
        <v>8</v>
      </c>
      <c r="AY837">
        <v>175</v>
      </c>
      <c r="AZ837">
        <v>171</v>
      </c>
      <c r="BA837">
        <v>34</v>
      </c>
      <c r="BB837">
        <v>11</v>
      </c>
      <c r="BC837" s="20">
        <f t="shared" si="155"/>
        <v>1648</v>
      </c>
      <c r="BD837" s="20">
        <f t="shared" si="156"/>
        <v>1641</v>
      </c>
      <c r="BE837" s="20">
        <f t="shared" ref="BE837:BE891" si="163">I837+M837+Q837+U837+Y837+AC837+AG837+AK837+AO837+AS837+AW837+BA837</f>
        <v>296</v>
      </c>
      <c r="BF837" s="20">
        <f t="shared" ref="BF837:BF891" si="164">J837+N837+R837+V837+Z837+AD837+AH837+AL837+AP837+AT837+AX837+BB837</f>
        <v>76</v>
      </c>
      <c r="BG837">
        <v>193</v>
      </c>
      <c r="BH837">
        <v>185</v>
      </c>
      <c r="BI837">
        <v>28</v>
      </c>
      <c r="BJ837">
        <v>7</v>
      </c>
      <c r="BK837">
        <v>147</v>
      </c>
      <c r="BL837">
        <v>145</v>
      </c>
      <c r="BM837">
        <v>23</v>
      </c>
      <c r="BN837">
        <v>10</v>
      </c>
      <c r="BO837">
        <v>199</v>
      </c>
      <c r="BP837">
        <v>203</v>
      </c>
      <c r="BQ837">
        <v>30</v>
      </c>
      <c r="BR837">
        <v>10</v>
      </c>
      <c r="BS837">
        <v>190</v>
      </c>
      <c r="BT837">
        <v>191</v>
      </c>
      <c r="BU837">
        <v>29</v>
      </c>
      <c r="BV837">
        <v>9</v>
      </c>
      <c r="BW837">
        <v>120</v>
      </c>
      <c r="BX837">
        <v>149</v>
      </c>
      <c r="BY837">
        <v>24</v>
      </c>
      <c r="BZ837">
        <v>5</v>
      </c>
      <c r="CA837" s="20">
        <f t="shared" si="157"/>
        <v>849</v>
      </c>
      <c r="CB837" s="20">
        <f t="shared" si="158"/>
        <v>873</v>
      </c>
      <c r="CC837" s="20">
        <f t="shared" ref="CC837:CC891" si="165">BI837+BM837+BQ837+BU837+BY837</f>
        <v>134</v>
      </c>
      <c r="CD837" s="20">
        <f t="shared" ref="CD837:CD891" si="166">BJ837+BN837+BR837+BV837+BZ837</f>
        <v>41</v>
      </c>
      <c r="CE837">
        <f t="shared" si="159"/>
        <v>2497</v>
      </c>
      <c r="CF837">
        <f t="shared" si="160"/>
        <v>2514</v>
      </c>
      <c r="CG837">
        <f t="shared" si="161"/>
        <v>430</v>
      </c>
      <c r="CH837">
        <f t="shared" si="162"/>
        <v>117</v>
      </c>
    </row>
    <row r="838" spans="1:86" hidden="1" x14ac:dyDescent="0.25">
      <c r="A838" t="s">
        <v>995</v>
      </c>
      <c r="B838" t="s">
        <v>455</v>
      </c>
      <c r="C838" t="s">
        <v>76</v>
      </c>
      <c r="D838" t="s">
        <v>1068</v>
      </c>
      <c r="E838" t="s">
        <v>1069</v>
      </c>
      <c r="F838" t="s">
        <v>184</v>
      </c>
      <c r="G838">
        <v>1</v>
      </c>
      <c r="H838">
        <v>1</v>
      </c>
      <c r="I838" t="s">
        <v>80</v>
      </c>
      <c r="J838" t="s">
        <v>80</v>
      </c>
      <c r="K838">
        <v>2</v>
      </c>
      <c r="L838">
        <v>2</v>
      </c>
      <c r="M838">
        <v>2</v>
      </c>
      <c r="N838" t="s">
        <v>80</v>
      </c>
      <c r="O838">
        <v>1</v>
      </c>
      <c r="P838">
        <v>1</v>
      </c>
      <c r="Q838" t="s">
        <v>80</v>
      </c>
      <c r="R838" t="s">
        <v>80</v>
      </c>
      <c r="S838">
        <v>1</v>
      </c>
      <c r="T838">
        <v>1</v>
      </c>
      <c r="U838" t="s">
        <v>80</v>
      </c>
      <c r="V838" t="s">
        <v>80</v>
      </c>
      <c r="W838">
        <v>4</v>
      </c>
      <c r="X838">
        <v>4</v>
      </c>
      <c r="Y838" t="s">
        <v>80</v>
      </c>
      <c r="Z838" t="s">
        <v>80</v>
      </c>
      <c r="AA838">
        <v>11</v>
      </c>
      <c r="AB838">
        <v>11</v>
      </c>
      <c r="AC838" t="s">
        <v>80</v>
      </c>
      <c r="AD838" t="s">
        <v>80</v>
      </c>
      <c r="AE838">
        <v>16</v>
      </c>
      <c r="AF838">
        <v>14</v>
      </c>
      <c r="AG838" t="s">
        <v>80</v>
      </c>
      <c r="AH838" t="s">
        <v>80</v>
      </c>
      <c r="AI838">
        <v>20</v>
      </c>
      <c r="AJ838">
        <v>21</v>
      </c>
      <c r="AK838">
        <v>1</v>
      </c>
      <c r="AL838">
        <v>1</v>
      </c>
      <c r="AM838">
        <v>13</v>
      </c>
      <c r="AN838">
        <v>12</v>
      </c>
      <c r="AO838" t="s">
        <v>80</v>
      </c>
      <c r="AP838" t="s">
        <v>80</v>
      </c>
      <c r="AQ838">
        <v>8</v>
      </c>
      <c r="AR838">
        <v>9</v>
      </c>
      <c r="AS838" t="s">
        <v>80</v>
      </c>
      <c r="AT838" t="s">
        <v>80</v>
      </c>
      <c r="AU838">
        <v>9</v>
      </c>
      <c r="AV838">
        <v>9</v>
      </c>
      <c r="AW838" t="s">
        <v>80</v>
      </c>
      <c r="AX838" t="s">
        <v>80</v>
      </c>
      <c r="AY838" t="s">
        <v>80</v>
      </c>
      <c r="AZ838">
        <v>1</v>
      </c>
      <c r="BA838" t="s">
        <v>80</v>
      </c>
      <c r="BB838" t="s">
        <v>80</v>
      </c>
      <c r="BD838" s="20">
        <f t="shared" si="156"/>
        <v>86</v>
      </c>
      <c r="BG838">
        <v>30</v>
      </c>
      <c r="BH838">
        <v>27</v>
      </c>
      <c r="BI838">
        <v>1</v>
      </c>
      <c r="BJ838" t="s">
        <v>80</v>
      </c>
      <c r="BK838">
        <v>8</v>
      </c>
      <c r="BL838">
        <v>9</v>
      </c>
      <c r="BM838" t="s">
        <v>80</v>
      </c>
      <c r="BN838" t="s">
        <v>80</v>
      </c>
      <c r="BO838">
        <v>3</v>
      </c>
      <c r="BP838">
        <v>4</v>
      </c>
      <c r="BQ838" t="s">
        <v>80</v>
      </c>
      <c r="BR838" t="s">
        <v>80</v>
      </c>
      <c r="BS838">
        <v>2</v>
      </c>
      <c r="BT838">
        <v>3</v>
      </c>
      <c r="BU838" t="s">
        <v>80</v>
      </c>
      <c r="BV838" t="s">
        <v>80</v>
      </c>
      <c r="BW838">
        <v>2</v>
      </c>
      <c r="BX838">
        <v>2</v>
      </c>
      <c r="BY838" t="s">
        <v>80</v>
      </c>
      <c r="BZ838" t="s">
        <v>80</v>
      </c>
      <c r="CA838" s="20">
        <f t="shared" si="157"/>
        <v>45</v>
      </c>
      <c r="CB838" s="20">
        <f t="shared" si="158"/>
        <v>45</v>
      </c>
      <c r="CE838">
        <f t="shared" si="159"/>
        <v>45</v>
      </c>
      <c r="CF838">
        <f t="shared" si="160"/>
        <v>131</v>
      </c>
      <c r="CG838">
        <f t="shared" si="161"/>
        <v>0</v>
      </c>
      <c r="CH838">
        <f t="shared" si="162"/>
        <v>0</v>
      </c>
    </row>
    <row r="839" spans="1:86" hidden="1" x14ac:dyDescent="0.25">
      <c r="A839" t="s">
        <v>995</v>
      </c>
      <c r="B839" t="s">
        <v>455</v>
      </c>
      <c r="C839" t="s">
        <v>76</v>
      </c>
      <c r="D839" t="s">
        <v>1068</v>
      </c>
      <c r="E839" t="s">
        <v>1069</v>
      </c>
      <c r="F839" t="s">
        <v>120</v>
      </c>
      <c r="G839">
        <v>39</v>
      </c>
      <c r="H839">
        <v>42</v>
      </c>
      <c r="I839" t="s">
        <v>80</v>
      </c>
      <c r="J839" t="s">
        <v>80</v>
      </c>
      <c r="K839">
        <v>23</v>
      </c>
      <c r="L839">
        <v>21</v>
      </c>
      <c r="M839" t="s">
        <v>80</v>
      </c>
      <c r="N839" t="s">
        <v>80</v>
      </c>
      <c r="O839">
        <v>29</v>
      </c>
      <c r="P839">
        <v>30</v>
      </c>
      <c r="Q839" t="s">
        <v>80</v>
      </c>
      <c r="R839" t="s">
        <v>80</v>
      </c>
      <c r="S839">
        <v>31</v>
      </c>
      <c r="T839">
        <v>29</v>
      </c>
      <c r="U839" t="s">
        <v>80</v>
      </c>
      <c r="V839" t="s">
        <v>80</v>
      </c>
      <c r="W839">
        <v>24</v>
      </c>
      <c r="X839">
        <v>24</v>
      </c>
      <c r="Y839" t="s">
        <v>80</v>
      </c>
      <c r="Z839" t="s">
        <v>80</v>
      </c>
      <c r="AA839">
        <v>33</v>
      </c>
      <c r="AB839">
        <v>30</v>
      </c>
      <c r="AC839" t="s">
        <v>80</v>
      </c>
      <c r="AD839" t="s">
        <v>80</v>
      </c>
      <c r="AE839">
        <v>35</v>
      </c>
      <c r="AF839">
        <v>40</v>
      </c>
      <c r="AG839" t="s">
        <v>80</v>
      </c>
      <c r="AH839" t="s">
        <v>80</v>
      </c>
      <c r="AI839">
        <v>38</v>
      </c>
      <c r="AJ839">
        <v>35</v>
      </c>
      <c r="AK839" t="s">
        <v>80</v>
      </c>
      <c r="AL839" t="s">
        <v>80</v>
      </c>
      <c r="AM839">
        <v>35</v>
      </c>
      <c r="AN839">
        <v>38</v>
      </c>
      <c r="AO839" t="s">
        <v>80</v>
      </c>
      <c r="AP839" t="s">
        <v>80</v>
      </c>
      <c r="AQ839">
        <v>26</v>
      </c>
      <c r="AR839">
        <v>26</v>
      </c>
      <c r="AS839" t="s">
        <v>80</v>
      </c>
      <c r="AT839" t="s">
        <v>80</v>
      </c>
      <c r="AU839">
        <v>28</v>
      </c>
      <c r="AV839">
        <v>28</v>
      </c>
      <c r="AW839" t="s">
        <v>80</v>
      </c>
      <c r="AX839" t="s">
        <v>80</v>
      </c>
      <c r="AY839">
        <v>42</v>
      </c>
      <c r="AZ839">
        <v>40</v>
      </c>
      <c r="BA839" t="s">
        <v>80</v>
      </c>
      <c r="BB839" t="s">
        <v>80</v>
      </c>
      <c r="BC839" s="20">
        <f t="shared" si="155"/>
        <v>383</v>
      </c>
      <c r="BD839" s="20">
        <f t="shared" si="156"/>
        <v>383</v>
      </c>
      <c r="BG839">
        <v>37</v>
      </c>
      <c r="BH839">
        <v>34</v>
      </c>
      <c r="BI839" t="s">
        <v>80</v>
      </c>
      <c r="BJ839" t="s">
        <v>80</v>
      </c>
      <c r="BK839">
        <v>29</v>
      </c>
      <c r="BL839">
        <v>35</v>
      </c>
      <c r="BM839" t="s">
        <v>80</v>
      </c>
      <c r="BN839" t="s">
        <v>80</v>
      </c>
      <c r="BO839">
        <v>39</v>
      </c>
      <c r="BP839">
        <v>35</v>
      </c>
      <c r="BQ839" t="s">
        <v>80</v>
      </c>
      <c r="BR839" t="s">
        <v>80</v>
      </c>
      <c r="BS839">
        <v>41</v>
      </c>
      <c r="BT839">
        <v>46</v>
      </c>
      <c r="BU839" t="s">
        <v>80</v>
      </c>
      <c r="BV839" t="s">
        <v>80</v>
      </c>
      <c r="BW839">
        <v>36</v>
      </c>
      <c r="BX839">
        <v>36</v>
      </c>
      <c r="BY839" t="s">
        <v>80</v>
      </c>
      <c r="BZ839" t="s">
        <v>80</v>
      </c>
      <c r="CA839" s="20">
        <f t="shared" si="157"/>
        <v>182</v>
      </c>
      <c r="CB839" s="20">
        <f t="shared" si="158"/>
        <v>186</v>
      </c>
      <c r="CE839">
        <f t="shared" si="159"/>
        <v>565</v>
      </c>
      <c r="CF839">
        <f t="shared" si="160"/>
        <v>569</v>
      </c>
      <c r="CG839">
        <f t="shared" si="161"/>
        <v>0</v>
      </c>
      <c r="CH839">
        <f t="shared" si="162"/>
        <v>0</v>
      </c>
    </row>
    <row r="840" spans="1:86" hidden="1" x14ac:dyDescent="0.25">
      <c r="A840" t="s">
        <v>1070</v>
      </c>
      <c r="B840" t="s">
        <v>1071</v>
      </c>
      <c r="C840" t="s">
        <v>83</v>
      </c>
      <c r="D840" t="s">
        <v>140</v>
      </c>
      <c r="E840" t="s">
        <v>1072</v>
      </c>
      <c r="F840" t="s">
        <v>92</v>
      </c>
      <c r="G840">
        <v>2</v>
      </c>
      <c r="H840">
        <v>2</v>
      </c>
      <c r="I840" t="s">
        <v>80</v>
      </c>
      <c r="J840" t="s">
        <v>80</v>
      </c>
      <c r="K840" t="s">
        <v>80</v>
      </c>
      <c r="L840" t="s">
        <v>80</v>
      </c>
      <c r="M840" t="s">
        <v>80</v>
      </c>
      <c r="N840" t="s">
        <v>80</v>
      </c>
      <c r="O840" t="s">
        <v>80</v>
      </c>
      <c r="P840" t="s">
        <v>80</v>
      </c>
      <c r="Q840" t="s">
        <v>80</v>
      </c>
      <c r="R840" t="s">
        <v>80</v>
      </c>
      <c r="S840" t="s">
        <v>80</v>
      </c>
      <c r="T840" t="s">
        <v>80</v>
      </c>
      <c r="U840" t="s">
        <v>80</v>
      </c>
      <c r="V840" t="s">
        <v>80</v>
      </c>
      <c r="W840">
        <v>2</v>
      </c>
      <c r="X840">
        <v>2</v>
      </c>
      <c r="Y840" t="s">
        <v>80</v>
      </c>
      <c r="Z840" t="s">
        <v>80</v>
      </c>
      <c r="AA840">
        <v>3</v>
      </c>
      <c r="AB840">
        <v>3</v>
      </c>
      <c r="AC840" t="s">
        <v>80</v>
      </c>
      <c r="AD840" t="s">
        <v>80</v>
      </c>
      <c r="AE840">
        <v>1</v>
      </c>
      <c r="AF840">
        <v>1</v>
      </c>
      <c r="AG840" t="s">
        <v>80</v>
      </c>
      <c r="AH840" t="s">
        <v>80</v>
      </c>
      <c r="AI840" t="s">
        <v>80</v>
      </c>
      <c r="AJ840" t="s">
        <v>80</v>
      </c>
      <c r="AK840" t="s">
        <v>80</v>
      </c>
      <c r="AL840" t="s">
        <v>80</v>
      </c>
      <c r="AM840">
        <v>1</v>
      </c>
      <c r="AN840">
        <v>1</v>
      </c>
      <c r="AO840" t="s">
        <v>80</v>
      </c>
      <c r="AP840" t="s">
        <v>80</v>
      </c>
      <c r="AQ840" t="s">
        <v>80</v>
      </c>
      <c r="AR840" t="s">
        <v>80</v>
      </c>
      <c r="AS840" t="s">
        <v>80</v>
      </c>
      <c r="AT840" t="s">
        <v>80</v>
      </c>
      <c r="AU840" t="s">
        <v>80</v>
      </c>
      <c r="AV840" t="s">
        <v>80</v>
      </c>
      <c r="AW840" t="s">
        <v>80</v>
      </c>
      <c r="AX840" t="s">
        <v>80</v>
      </c>
      <c r="AY840" t="s">
        <v>80</v>
      </c>
      <c r="AZ840" t="s">
        <v>80</v>
      </c>
      <c r="BA840" t="s">
        <v>80</v>
      </c>
      <c r="BB840" t="s">
        <v>80</v>
      </c>
      <c r="BG840" t="s">
        <v>80</v>
      </c>
      <c r="BH840" t="s">
        <v>80</v>
      </c>
      <c r="BI840" t="s">
        <v>80</v>
      </c>
      <c r="BJ840" t="s">
        <v>80</v>
      </c>
      <c r="BK840" t="s">
        <v>80</v>
      </c>
      <c r="BL840" t="s">
        <v>80</v>
      </c>
      <c r="BM840" t="s">
        <v>80</v>
      </c>
      <c r="BN840" t="s">
        <v>80</v>
      </c>
      <c r="BO840" t="s">
        <v>80</v>
      </c>
      <c r="BP840" t="s">
        <v>80</v>
      </c>
      <c r="BQ840" t="s">
        <v>80</v>
      </c>
      <c r="BR840" t="s">
        <v>80</v>
      </c>
      <c r="BS840" t="s">
        <v>80</v>
      </c>
      <c r="BT840" t="s">
        <v>80</v>
      </c>
      <c r="BU840" t="s">
        <v>80</v>
      </c>
      <c r="BV840" t="s">
        <v>80</v>
      </c>
      <c r="BW840" t="s">
        <v>80</v>
      </c>
      <c r="BX840" t="s">
        <v>80</v>
      </c>
      <c r="BY840" t="s">
        <v>80</v>
      </c>
      <c r="BZ840" t="s">
        <v>80</v>
      </c>
      <c r="CE840">
        <f t="shared" si="159"/>
        <v>0</v>
      </c>
      <c r="CF840">
        <f t="shared" si="160"/>
        <v>0</v>
      </c>
      <c r="CG840">
        <f t="shared" si="161"/>
        <v>0</v>
      </c>
      <c r="CH840">
        <f t="shared" si="162"/>
        <v>0</v>
      </c>
    </row>
    <row r="841" spans="1:86" hidden="1" x14ac:dyDescent="0.25">
      <c r="A841" t="s">
        <v>772</v>
      </c>
      <c r="B841" t="s">
        <v>773</v>
      </c>
      <c r="C841" t="s">
        <v>106</v>
      </c>
      <c r="D841" t="s">
        <v>107</v>
      </c>
      <c r="E841" t="s">
        <v>774</v>
      </c>
      <c r="F841" t="s">
        <v>184</v>
      </c>
      <c r="G841">
        <v>139</v>
      </c>
      <c r="H841">
        <v>123</v>
      </c>
      <c r="I841">
        <v>1</v>
      </c>
      <c r="J841" t="s">
        <v>80</v>
      </c>
      <c r="K841">
        <v>137</v>
      </c>
      <c r="L841">
        <v>127</v>
      </c>
      <c r="M841">
        <v>1</v>
      </c>
      <c r="N841" t="s">
        <v>80</v>
      </c>
      <c r="O841">
        <v>148</v>
      </c>
      <c r="P841">
        <v>157</v>
      </c>
      <c r="Q841">
        <v>2</v>
      </c>
      <c r="R841" t="s">
        <v>80</v>
      </c>
      <c r="S841">
        <v>166</v>
      </c>
      <c r="T841">
        <v>152</v>
      </c>
      <c r="U841" t="s">
        <v>80</v>
      </c>
      <c r="V841" t="s">
        <v>80</v>
      </c>
      <c r="W841">
        <v>172</v>
      </c>
      <c r="X841">
        <v>190</v>
      </c>
      <c r="Y841" t="s">
        <v>80</v>
      </c>
      <c r="Z841" t="s">
        <v>80</v>
      </c>
      <c r="AA841">
        <v>135</v>
      </c>
      <c r="AB841">
        <v>138</v>
      </c>
      <c r="AC841">
        <v>1</v>
      </c>
      <c r="AD841">
        <v>2</v>
      </c>
      <c r="AE841">
        <v>172</v>
      </c>
      <c r="AF841">
        <v>153</v>
      </c>
      <c r="AG841">
        <v>1</v>
      </c>
      <c r="AH841" t="s">
        <v>80</v>
      </c>
      <c r="AI841">
        <v>171</v>
      </c>
      <c r="AJ841">
        <v>175</v>
      </c>
      <c r="AK841">
        <v>1</v>
      </c>
      <c r="AL841" t="s">
        <v>80</v>
      </c>
      <c r="AM841">
        <v>198</v>
      </c>
      <c r="AN841">
        <v>196</v>
      </c>
      <c r="AO841">
        <v>4</v>
      </c>
      <c r="AP841" t="s">
        <v>80</v>
      </c>
      <c r="AQ841">
        <v>184</v>
      </c>
      <c r="AR841">
        <v>186</v>
      </c>
      <c r="AS841">
        <v>2</v>
      </c>
      <c r="AT841">
        <v>1</v>
      </c>
      <c r="AU841">
        <v>171</v>
      </c>
      <c r="AV841">
        <v>175</v>
      </c>
      <c r="AW841">
        <v>2</v>
      </c>
      <c r="AX841" t="s">
        <v>80</v>
      </c>
      <c r="AY841">
        <v>336</v>
      </c>
      <c r="AZ841">
        <v>315</v>
      </c>
      <c r="BA841">
        <v>2</v>
      </c>
      <c r="BB841" t="s">
        <v>80</v>
      </c>
      <c r="BC841" s="20">
        <f t="shared" si="155"/>
        <v>2129</v>
      </c>
      <c r="BD841" s="20">
        <f t="shared" si="156"/>
        <v>2087</v>
      </c>
      <c r="BG841">
        <v>365</v>
      </c>
      <c r="BH841">
        <v>373</v>
      </c>
      <c r="BI841" t="s">
        <v>80</v>
      </c>
      <c r="BJ841" t="s">
        <v>80</v>
      </c>
      <c r="BK841">
        <v>248</v>
      </c>
      <c r="BL841">
        <v>256</v>
      </c>
      <c r="BM841">
        <v>3</v>
      </c>
      <c r="BN841" t="s">
        <v>80</v>
      </c>
      <c r="BO841">
        <v>246</v>
      </c>
      <c r="BP841">
        <v>241</v>
      </c>
      <c r="BQ841">
        <v>3</v>
      </c>
      <c r="BR841" t="s">
        <v>80</v>
      </c>
      <c r="BS841">
        <v>220</v>
      </c>
      <c r="BT841">
        <v>231</v>
      </c>
      <c r="BU841">
        <v>1</v>
      </c>
      <c r="BV841" t="s">
        <v>80</v>
      </c>
      <c r="BW841">
        <v>180</v>
      </c>
      <c r="BX841">
        <v>203</v>
      </c>
      <c r="BY841">
        <v>1</v>
      </c>
      <c r="BZ841">
        <v>1</v>
      </c>
      <c r="CA841" s="20">
        <f t="shared" si="157"/>
        <v>1259</v>
      </c>
      <c r="CB841" s="20">
        <f t="shared" si="158"/>
        <v>1304</v>
      </c>
      <c r="CE841">
        <f t="shared" si="159"/>
        <v>3388</v>
      </c>
      <c r="CF841">
        <f t="shared" si="160"/>
        <v>3391</v>
      </c>
      <c r="CG841">
        <f t="shared" si="161"/>
        <v>0</v>
      </c>
      <c r="CH841">
        <f t="shared" si="162"/>
        <v>0</v>
      </c>
    </row>
    <row r="842" spans="1:86" hidden="1" x14ac:dyDescent="0.25">
      <c r="A842" t="s">
        <v>775</v>
      </c>
      <c r="B842" t="s">
        <v>776</v>
      </c>
      <c r="C842" t="s">
        <v>83</v>
      </c>
      <c r="D842" t="s">
        <v>140</v>
      </c>
      <c r="E842" t="s">
        <v>719</v>
      </c>
      <c r="F842" t="s">
        <v>86</v>
      </c>
      <c r="G842">
        <v>49</v>
      </c>
      <c r="H842">
        <v>42</v>
      </c>
      <c r="I842" t="s">
        <v>80</v>
      </c>
      <c r="J842">
        <v>1</v>
      </c>
      <c r="K842">
        <v>83</v>
      </c>
      <c r="L842">
        <v>80</v>
      </c>
      <c r="M842" t="s">
        <v>80</v>
      </c>
      <c r="N842" t="s">
        <v>80</v>
      </c>
      <c r="O842">
        <v>91</v>
      </c>
      <c r="P842">
        <v>93</v>
      </c>
      <c r="Q842" t="s">
        <v>80</v>
      </c>
      <c r="R842" t="s">
        <v>80</v>
      </c>
      <c r="S842">
        <v>63</v>
      </c>
      <c r="T842">
        <v>62</v>
      </c>
      <c r="U842" t="s">
        <v>80</v>
      </c>
      <c r="V842" t="s">
        <v>80</v>
      </c>
      <c r="W842">
        <v>105</v>
      </c>
      <c r="X842">
        <v>106</v>
      </c>
      <c r="Y842" t="s">
        <v>80</v>
      </c>
      <c r="Z842">
        <v>1</v>
      </c>
      <c r="AA842">
        <v>84</v>
      </c>
      <c r="AB842">
        <v>89</v>
      </c>
      <c r="AC842" t="s">
        <v>80</v>
      </c>
      <c r="AD842" t="s">
        <v>80</v>
      </c>
      <c r="AE842">
        <v>66</v>
      </c>
      <c r="AF842">
        <v>63</v>
      </c>
      <c r="AG842" t="s">
        <v>80</v>
      </c>
      <c r="AH842" t="s">
        <v>80</v>
      </c>
      <c r="AI842">
        <v>87</v>
      </c>
      <c r="AJ842">
        <v>81</v>
      </c>
      <c r="AK842" t="s">
        <v>80</v>
      </c>
      <c r="AL842">
        <v>1</v>
      </c>
      <c r="AM842">
        <v>69</v>
      </c>
      <c r="AN842">
        <v>77</v>
      </c>
      <c r="AO842" t="s">
        <v>80</v>
      </c>
      <c r="AP842" t="s">
        <v>80</v>
      </c>
      <c r="AQ842">
        <v>98</v>
      </c>
      <c r="AR842">
        <v>106</v>
      </c>
      <c r="AS842">
        <v>13</v>
      </c>
      <c r="AT842" t="s">
        <v>80</v>
      </c>
      <c r="AU842" t="s">
        <v>80</v>
      </c>
      <c r="AV842">
        <v>3</v>
      </c>
      <c r="AW842" t="s">
        <v>80</v>
      </c>
      <c r="AX842" t="s">
        <v>80</v>
      </c>
      <c r="AY842" t="s">
        <v>80</v>
      </c>
      <c r="AZ842" t="s">
        <v>80</v>
      </c>
      <c r="BA842" t="s">
        <v>80</v>
      </c>
      <c r="BB842" t="s">
        <v>80</v>
      </c>
      <c r="BG842" t="s">
        <v>80</v>
      </c>
      <c r="BH842" t="s">
        <v>80</v>
      </c>
      <c r="BI842" t="s">
        <v>80</v>
      </c>
      <c r="BJ842" t="s">
        <v>80</v>
      </c>
      <c r="BK842" t="s">
        <v>80</v>
      </c>
      <c r="BL842" t="s">
        <v>80</v>
      </c>
      <c r="BM842" t="s">
        <v>80</v>
      </c>
      <c r="BN842" t="s">
        <v>80</v>
      </c>
      <c r="BO842" t="s">
        <v>80</v>
      </c>
      <c r="BP842" t="s">
        <v>80</v>
      </c>
      <c r="BQ842" t="s">
        <v>80</v>
      </c>
      <c r="BR842" t="s">
        <v>80</v>
      </c>
      <c r="BS842" t="s">
        <v>80</v>
      </c>
      <c r="BT842" t="s">
        <v>80</v>
      </c>
      <c r="BU842" t="s">
        <v>80</v>
      </c>
      <c r="BV842" t="s">
        <v>80</v>
      </c>
      <c r="BW842" t="s">
        <v>80</v>
      </c>
      <c r="BX842" t="s">
        <v>80</v>
      </c>
      <c r="BY842" t="s">
        <v>80</v>
      </c>
      <c r="BZ842" t="s">
        <v>80</v>
      </c>
      <c r="CE842">
        <f t="shared" si="159"/>
        <v>0</v>
      </c>
      <c r="CF842">
        <f t="shared" si="160"/>
        <v>0</v>
      </c>
      <c r="CG842">
        <f t="shared" si="161"/>
        <v>0</v>
      </c>
      <c r="CH842">
        <f t="shared" si="162"/>
        <v>0</v>
      </c>
    </row>
    <row r="843" spans="1:86" hidden="1" x14ac:dyDescent="0.25">
      <c r="A843" t="s">
        <v>1073</v>
      </c>
      <c r="B843" t="s">
        <v>1074</v>
      </c>
      <c r="C843" t="s">
        <v>83</v>
      </c>
      <c r="D843" t="s">
        <v>140</v>
      </c>
      <c r="E843" t="s">
        <v>1075</v>
      </c>
      <c r="F843" t="s">
        <v>79</v>
      </c>
      <c r="G843">
        <v>131</v>
      </c>
      <c r="H843">
        <v>113</v>
      </c>
      <c r="I843">
        <v>1</v>
      </c>
      <c r="J843" t="s">
        <v>80</v>
      </c>
      <c r="K843">
        <v>114</v>
      </c>
      <c r="L843">
        <v>110</v>
      </c>
      <c r="M843" t="s">
        <v>80</v>
      </c>
      <c r="N843" t="s">
        <v>80</v>
      </c>
      <c r="O843">
        <v>127</v>
      </c>
      <c r="P843">
        <v>136</v>
      </c>
      <c r="Q843">
        <v>3</v>
      </c>
      <c r="R843" t="s">
        <v>80</v>
      </c>
      <c r="S843">
        <v>138</v>
      </c>
      <c r="T843">
        <v>144</v>
      </c>
      <c r="U843">
        <v>4</v>
      </c>
      <c r="V843" t="s">
        <v>80</v>
      </c>
      <c r="W843">
        <v>138</v>
      </c>
      <c r="X843">
        <v>132</v>
      </c>
      <c r="Y843">
        <v>2</v>
      </c>
      <c r="Z843">
        <v>1</v>
      </c>
      <c r="AA843">
        <v>120</v>
      </c>
      <c r="AB843">
        <v>128</v>
      </c>
      <c r="AC843">
        <v>1</v>
      </c>
      <c r="AD843" t="s">
        <v>80</v>
      </c>
      <c r="AE843">
        <v>122</v>
      </c>
      <c r="AF843">
        <v>116</v>
      </c>
      <c r="AG843">
        <v>1</v>
      </c>
      <c r="AH843" t="s">
        <v>80</v>
      </c>
      <c r="AI843">
        <v>96</v>
      </c>
      <c r="AJ843">
        <v>99</v>
      </c>
      <c r="AK843">
        <v>3</v>
      </c>
      <c r="AL843" t="s">
        <v>80</v>
      </c>
      <c r="AM843">
        <v>91</v>
      </c>
      <c r="AN843">
        <v>98</v>
      </c>
      <c r="AO843" t="s">
        <v>80</v>
      </c>
      <c r="AP843" t="s">
        <v>80</v>
      </c>
      <c r="AQ843">
        <v>96</v>
      </c>
      <c r="AR843">
        <v>96</v>
      </c>
      <c r="AS843">
        <v>1</v>
      </c>
      <c r="AT843" t="s">
        <v>80</v>
      </c>
      <c r="AU843">
        <v>94</v>
      </c>
      <c r="AV843">
        <v>91</v>
      </c>
      <c r="AW843">
        <v>1</v>
      </c>
      <c r="AX843" t="s">
        <v>80</v>
      </c>
      <c r="AY843">
        <v>81</v>
      </c>
      <c r="AZ843">
        <v>90</v>
      </c>
      <c r="BA843">
        <v>2</v>
      </c>
      <c r="BB843" t="s">
        <v>80</v>
      </c>
      <c r="BC843" s="20">
        <f t="shared" si="155"/>
        <v>1348</v>
      </c>
      <c r="BD843" s="20">
        <f t="shared" si="156"/>
        <v>1353</v>
      </c>
      <c r="BG843">
        <v>77</v>
      </c>
      <c r="BH843">
        <v>67</v>
      </c>
      <c r="BI843">
        <v>1</v>
      </c>
      <c r="BJ843" t="s">
        <v>80</v>
      </c>
      <c r="BK843">
        <v>93</v>
      </c>
      <c r="BL843">
        <v>89</v>
      </c>
      <c r="BM843">
        <v>3</v>
      </c>
      <c r="BN843" t="s">
        <v>80</v>
      </c>
      <c r="BO843">
        <v>100</v>
      </c>
      <c r="BP843">
        <v>104</v>
      </c>
      <c r="BQ843">
        <v>2</v>
      </c>
      <c r="BR843">
        <v>1</v>
      </c>
      <c r="BS843">
        <v>99</v>
      </c>
      <c r="BT843">
        <v>97</v>
      </c>
      <c r="BU843" t="s">
        <v>80</v>
      </c>
      <c r="BV843" t="s">
        <v>80</v>
      </c>
      <c r="BW843">
        <v>92</v>
      </c>
      <c r="BX843">
        <v>106</v>
      </c>
      <c r="BY843" t="s">
        <v>80</v>
      </c>
      <c r="BZ843" t="s">
        <v>80</v>
      </c>
      <c r="CA843" s="20">
        <f t="shared" si="157"/>
        <v>461</v>
      </c>
      <c r="CB843" s="20">
        <f t="shared" si="158"/>
        <v>463</v>
      </c>
      <c r="CE843">
        <f t="shared" si="159"/>
        <v>1809</v>
      </c>
      <c r="CF843">
        <f t="shared" si="160"/>
        <v>1816</v>
      </c>
      <c r="CG843">
        <f t="shared" si="161"/>
        <v>0</v>
      </c>
      <c r="CH843">
        <f t="shared" si="162"/>
        <v>0</v>
      </c>
    </row>
    <row r="844" spans="1:86" hidden="1" x14ac:dyDescent="0.25">
      <c r="A844" t="s">
        <v>808</v>
      </c>
      <c r="B844" t="s">
        <v>491</v>
      </c>
      <c r="C844" t="s">
        <v>100</v>
      </c>
      <c r="D844" t="s">
        <v>101</v>
      </c>
      <c r="E844" t="s">
        <v>914</v>
      </c>
      <c r="F844" t="s">
        <v>92</v>
      </c>
      <c r="G844" t="s">
        <v>80</v>
      </c>
      <c r="H844" t="s">
        <v>80</v>
      </c>
      <c r="I844" t="s">
        <v>80</v>
      </c>
      <c r="J844" t="s">
        <v>80</v>
      </c>
      <c r="K844" t="s">
        <v>80</v>
      </c>
      <c r="L844" t="s">
        <v>80</v>
      </c>
      <c r="M844" t="s">
        <v>80</v>
      </c>
      <c r="N844" t="s">
        <v>80</v>
      </c>
      <c r="O844" t="s">
        <v>80</v>
      </c>
      <c r="P844" t="s">
        <v>80</v>
      </c>
      <c r="Q844" t="s">
        <v>80</v>
      </c>
      <c r="R844" t="s">
        <v>80</v>
      </c>
      <c r="S844" t="s">
        <v>80</v>
      </c>
      <c r="T844" t="s">
        <v>80</v>
      </c>
      <c r="U844" t="s">
        <v>80</v>
      </c>
      <c r="V844" t="s">
        <v>80</v>
      </c>
      <c r="W844" t="s">
        <v>80</v>
      </c>
      <c r="X844" t="s">
        <v>80</v>
      </c>
      <c r="Y844" t="s">
        <v>80</v>
      </c>
      <c r="Z844" t="s">
        <v>80</v>
      </c>
      <c r="AA844" t="s">
        <v>80</v>
      </c>
      <c r="AB844" t="s">
        <v>80</v>
      </c>
      <c r="AC844" t="s">
        <v>80</v>
      </c>
      <c r="AD844" t="s">
        <v>80</v>
      </c>
      <c r="AE844" t="s">
        <v>80</v>
      </c>
      <c r="AF844" t="s">
        <v>80</v>
      </c>
      <c r="AG844" t="s">
        <v>80</v>
      </c>
      <c r="AH844" t="s">
        <v>80</v>
      </c>
      <c r="AI844" t="s">
        <v>80</v>
      </c>
      <c r="AJ844" t="s">
        <v>80</v>
      </c>
      <c r="AK844" t="s">
        <v>80</v>
      </c>
      <c r="AL844" t="s">
        <v>80</v>
      </c>
      <c r="AM844" t="s">
        <v>80</v>
      </c>
      <c r="AN844" t="s">
        <v>80</v>
      </c>
      <c r="AO844" t="s">
        <v>80</v>
      </c>
      <c r="AP844" t="s">
        <v>80</v>
      </c>
      <c r="AQ844" t="s">
        <v>80</v>
      </c>
      <c r="AR844" t="s">
        <v>80</v>
      </c>
      <c r="AS844" t="s">
        <v>80</v>
      </c>
      <c r="AT844" t="s">
        <v>80</v>
      </c>
      <c r="AU844" t="s">
        <v>80</v>
      </c>
      <c r="AV844" t="s">
        <v>80</v>
      </c>
      <c r="AW844" t="s">
        <v>80</v>
      </c>
      <c r="AX844" t="s">
        <v>80</v>
      </c>
      <c r="AY844" t="s">
        <v>80</v>
      </c>
      <c r="AZ844" t="s">
        <v>80</v>
      </c>
      <c r="BA844" t="s">
        <v>80</v>
      </c>
      <c r="BB844" t="s">
        <v>80</v>
      </c>
      <c r="BG844" t="s">
        <v>80</v>
      </c>
      <c r="BH844" t="s">
        <v>80</v>
      </c>
      <c r="BI844" t="s">
        <v>80</v>
      </c>
      <c r="BJ844" t="s">
        <v>80</v>
      </c>
      <c r="BK844" t="s">
        <v>80</v>
      </c>
      <c r="BL844" t="s">
        <v>80</v>
      </c>
      <c r="BM844" t="s">
        <v>80</v>
      </c>
      <c r="BN844" t="s">
        <v>80</v>
      </c>
      <c r="BO844" t="s">
        <v>80</v>
      </c>
      <c r="BP844" t="s">
        <v>80</v>
      </c>
      <c r="BQ844" t="s">
        <v>80</v>
      </c>
      <c r="BR844" t="s">
        <v>80</v>
      </c>
      <c r="BS844" t="s">
        <v>80</v>
      </c>
      <c r="BT844" t="s">
        <v>80</v>
      </c>
      <c r="BU844" t="s">
        <v>80</v>
      </c>
      <c r="BV844" t="s">
        <v>80</v>
      </c>
      <c r="BW844">
        <v>76</v>
      </c>
      <c r="BX844">
        <v>76</v>
      </c>
      <c r="BY844" t="s">
        <v>80</v>
      </c>
      <c r="BZ844" t="s">
        <v>80</v>
      </c>
      <c r="CE844">
        <f t="shared" si="159"/>
        <v>0</v>
      </c>
      <c r="CF844">
        <f t="shared" si="160"/>
        <v>0</v>
      </c>
      <c r="CG844">
        <f t="shared" si="161"/>
        <v>0</v>
      </c>
      <c r="CH844">
        <f t="shared" si="162"/>
        <v>0</v>
      </c>
    </row>
    <row r="845" spans="1:86" hidden="1" x14ac:dyDescent="0.25">
      <c r="A845" t="s">
        <v>808</v>
      </c>
      <c r="B845" t="s">
        <v>491</v>
      </c>
      <c r="C845" t="s">
        <v>95</v>
      </c>
      <c r="D845" t="s">
        <v>872</v>
      </c>
      <c r="E845" t="s">
        <v>915</v>
      </c>
      <c r="F845" t="s">
        <v>92</v>
      </c>
      <c r="G845">
        <v>363</v>
      </c>
      <c r="H845">
        <v>364</v>
      </c>
      <c r="I845" t="s">
        <v>80</v>
      </c>
      <c r="J845" t="s">
        <v>80</v>
      </c>
      <c r="K845">
        <v>376</v>
      </c>
      <c r="L845">
        <v>373</v>
      </c>
      <c r="M845" t="s">
        <v>80</v>
      </c>
      <c r="N845" t="s">
        <v>80</v>
      </c>
      <c r="O845">
        <v>413</v>
      </c>
      <c r="P845">
        <v>415</v>
      </c>
      <c r="Q845" t="s">
        <v>80</v>
      </c>
      <c r="R845" t="s">
        <v>80</v>
      </c>
      <c r="S845">
        <v>424</v>
      </c>
      <c r="T845">
        <v>424</v>
      </c>
      <c r="U845" t="s">
        <v>80</v>
      </c>
      <c r="V845" t="s">
        <v>80</v>
      </c>
      <c r="W845">
        <v>450</v>
      </c>
      <c r="X845">
        <v>450</v>
      </c>
      <c r="Y845" t="s">
        <v>80</v>
      </c>
      <c r="Z845" t="s">
        <v>80</v>
      </c>
      <c r="AA845">
        <v>446</v>
      </c>
      <c r="AB845">
        <v>447</v>
      </c>
      <c r="AC845" t="s">
        <v>80</v>
      </c>
      <c r="AD845" t="s">
        <v>80</v>
      </c>
      <c r="AE845">
        <v>496</v>
      </c>
      <c r="AF845">
        <v>494</v>
      </c>
      <c r="AG845" t="s">
        <v>80</v>
      </c>
      <c r="AH845" t="s">
        <v>80</v>
      </c>
      <c r="AI845">
        <v>611</v>
      </c>
      <c r="AJ845">
        <v>612</v>
      </c>
      <c r="AK845" t="s">
        <v>80</v>
      </c>
      <c r="AL845" t="s">
        <v>80</v>
      </c>
      <c r="AM845">
        <v>422</v>
      </c>
      <c r="AN845">
        <v>422</v>
      </c>
      <c r="AO845" t="s">
        <v>80</v>
      </c>
      <c r="AP845" t="s">
        <v>80</v>
      </c>
      <c r="AQ845">
        <v>377</v>
      </c>
      <c r="AR845">
        <v>378</v>
      </c>
      <c r="AS845" t="s">
        <v>80</v>
      </c>
      <c r="AT845" t="s">
        <v>80</v>
      </c>
      <c r="AU845">
        <v>359</v>
      </c>
      <c r="AV845">
        <v>358</v>
      </c>
      <c r="AW845" t="s">
        <v>80</v>
      </c>
      <c r="AX845" t="s">
        <v>80</v>
      </c>
      <c r="AY845">
        <v>458</v>
      </c>
      <c r="AZ845">
        <v>459</v>
      </c>
      <c r="BA845" t="s">
        <v>80</v>
      </c>
      <c r="BB845" t="s">
        <v>80</v>
      </c>
      <c r="BC845" s="20">
        <f t="shared" si="155"/>
        <v>5195</v>
      </c>
      <c r="BD845" s="20">
        <f t="shared" si="156"/>
        <v>5196</v>
      </c>
      <c r="BG845">
        <v>447</v>
      </c>
      <c r="BH845">
        <v>446</v>
      </c>
      <c r="BI845" t="s">
        <v>80</v>
      </c>
      <c r="BJ845" t="s">
        <v>80</v>
      </c>
      <c r="BK845">
        <v>408</v>
      </c>
      <c r="BL845">
        <v>409</v>
      </c>
      <c r="BM845" t="s">
        <v>80</v>
      </c>
      <c r="BN845" t="s">
        <v>80</v>
      </c>
      <c r="BO845">
        <v>413</v>
      </c>
      <c r="BP845">
        <v>413</v>
      </c>
      <c r="BQ845" t="s">
        <v>80</v>
      </c>
      <c r="BR845" t="s">
        <v>80</v>
      </c>
      <c r="BS845">
        <v>430</v>
      </c>
      <c r="BT845">
        <v>428</v>
      </c>
      <c r="BU845" t="s">
        <v>80</v>
      </c>
      <c r="BV845" t="s">
        <v>80</v>
      </c>
      <c r="BW845">
        <v>376</v>
      </c>
      <c r="BX845">
        <v>378</v>
      </c>
      <c r="BY845" t="s">
        <v>80</v>
      </c>
      <c r="BZ845" t="s">
        <v>80</v>
      </c>
      <c r="CA845" s="20">
        <f t="shared" si="157"/>
        <v>2074</v>
      </c>
      <c r="CB845" s="20">
        <f t="shared" si="158"/>
        <v>2074</v>
      </c>
      <c r="CE845">
        <f t="shared" si="159"/>
        <v>7269</v>
      </c>
      <c r="CF845">
        <f t="shared" si="160"/>
        <v>7270</v>
      </c>
      <c r="CG845">
        <f t="shared" si="161"/>
        <v>0</v>
      </c>
      <c r="CH845">
        <f t="shared" si="162"/>
        <v>0</v>
      </c>
    </row>
    <row r="846" spans="1:86" hidden="1" x14ac:dyDescent="0.25">
      <c r="A846" t="s">
        <v>808</v>
      </c>
      <c r="B846" t="s">
        <v>491</v>
      </c>
      <c r="C846" t="s">
        <v>95</v>
      </c>
      <c r="D846" t="s">
        <v>872</v>
      </c>
      <c r="E846" t="s">
        <v>915</v>
      </c>
      <c r="F846" t="s">
        <v>86</v>
      </c>
      <c r="G846">
        <v>14</v>
      </c>
      <c r="H846">
        <v>14</v>
      </c>
      <c r="I846" t="s">
        <v>80</v>
      </c>
      <c r="J846" t="s">
        <v>80</v>
      </c>
      <c r="K846">
        <v>21</v>
      </c>
      <c r="L846">
        <v>21</v>
      </c>
      <c r="M846" t="s">
        <v>80</v>
      </c>
      <c r="N846" t="s">
        <v>80</v>
      </c>
      <c r="O846">
        <v>25</v>
      </c>
      <c r="P846">
        <v>25</v>
      </c>
      <c r="Q846" t="s">
        <v>80</v>
      </c>
      <c r="R846" t="s">
        <v>80</v>
      </c>
      <c r="S846">
        <v>17</v>
      </c>
      <c r="T846">
        <v>17</v>
      </c>
      <c r="U846" t="s">
        <v>80</v>
      </c>
      <c r="V846" t="s">
        <v>80</v>
      </c>
      <c r="W846">
        <v>15</v>
      </c>
      <c r="X846">
        <v>14</v>
      </c>
      <c r="Y846" t="s">
        <v>80</v>
      </c>
      <c r="Z846" t="s">
        <v>80</v>
      </c>
      <c r="AA846">
        <v>19</v>
      </c>
      <c r="AB846">
        <v>20</v>
      </c>
      <c r="AC846" t="s">
        <v>80</v>
      </c>
      <c r="AD846" t="s">
        <v>80</v>
      </c>
      <c r="AE846">
        <v>12</v>
      </c>
      <c r="AF846">
        <v>12</v>
      </c>
      <c r="AG846" t="s">
        <v>80</v>
      </c>
      <c r="AH846" t="s">
        <v>80</v>
      </c>
      <c r="AI846">
        <v>23</v>
      </c>
      <c r="AJ846">
        <v>22</v>
      </c>
      <c r="AK846" t="s">
        <v>80</v>
      </c>
      <c r="AL846" t="s">
        <v>80</v>
      </c>
      <c r="AM846">
        <v>15</v>
      </c>
      <c r="AN846">
        <v>16</v>
      </c>
      <c r="AO846" t="s">
        <v>80</v>
      </c>
      <c r="AP846" t="s">
        <v>80</v>
      </c>
      <c r="AQ846">
        <v>17</v>
      </c>
      <c r="AR846">
        <v>16</v>
      </c>
      <c r="AS846" t="s">
        <v>80</v>
      </c>
      <c r="AT846" t="s">
        <v>80</v>
      </c>
      <c r="AU846">
        <v>20</v>
      </c>
      <c r="AV846">
        <v>19</v>
      </c>
      <c r="AW846" t="s">
        <v>80</v>
      </c>
      <c r="AX846" t="s">
        <v>80</v>
      </c>
      <c r="AY846">
        <v>19</v>
      </c>
      <c r="AZ846">
        <v>21</v>
      </c>
      <c r="BA846" t="s">
        <v>80</v>
      </c>
      <c r="BB846" t="s">
        <v>80</v>
      </c>
      <c r="BC846" s="20">
        <f t="shared" si="155"/>
        <v>217</v>
      </c>
      <c r="BD846" s="20">
        <f t="shared" si="156"/>
        <v>217</v>
      </c>
      <c r="BG846">
        <v>9</v>
      </c>
      <c r="BH846">
        <v>9</v>
      </c>
      <c r="BI846" t="s">
        <v>80</v>
      </c>
      <c r="BJ846" t="s">
        <v>80</v>
      </c>
      <c r="BK846">
        <v>14</v>
      </c>
      <c r="BL846">
        <v>13</v>
      </c>
      <c r="BM846" t="s">
        <v>80</v>
      </c>
      <c r="BN846" t="s">
        <v>80</v>
      </c>
      <c r="BO846">
        <v>19</v>
      </c>
      <c r="BP846">
        <v>17</v>
      </c>
      <c r="BQ846" t="s">
        <v>80</v>
      </c>
      <c r="BR846" t="s">
        <v>80</v>
      </c>
      <c r="BS846">
        <v>12</v>
      </c>
      <c r="BT846">
        <v>15</v>
      </c>
      <c r="BU846" t="s">
        <v>80</v>
      </c>
      <c r="BV846" t="s">
        <v>80</v>
      </c>
      <c r="BW846">
        <v>10</v>
      </c>
      <c r="BX846">
        <v>10</v>
      </c>
      <c r="BY846" t="s">
        <v>80</v>
      </c>
      <c r="BZ846" t="s">
        <v>80</v>
      </c>
      <c r="CA846" s="20">
        <f t="shared" si="157"/>
        <v>64</v>
      </c>
      <c r="CB846" s="20">
        <f t="shared" si="158"/>
        <v>64</v>
      </c>
      <c r="CE846">
        <f t="shared" si="159"/>
        <v>281</v>
      </c>
      <c r="CF846">
        <f t="shared" si="160"/>
        <v>281</v>
      </c>
      <c r="CG846">
        <f t="shared" si="161"/>
        <v>0</v>
      </c>
      <c r="CH846">
        <f t="shared" si="162"/>
        <v>0</v>
      </c>
    </row>
    <row r="847" spans="1:86" hidden="1" x14ac:dyDescent="0.25">
      <c r="A847" t="s">
        <v>808</v>
      </c>
      <c r="B847" t="s">
        <v>491</v>
      </c>
      <c r="C847" t="s">
        <v>123</v>
      </c>
      <c r="D847" t="s">
        <v>957</v>
      </c>
      <c r="E847" t="s">
        <v>958</v>
      </c>
      <c r="F847" t="s">
        <v>92</v>
      </c>
      <c r="G847">
        <v>360</v>
      </c>
      <c r="H847">
        <v>361</v>
      </c>
      <c r="I847" t="s">
        <v>80</v>
      </c>
      <c r="J847" t="s">
        <v>80</v>
      </c>
      <c r="K847">
        <v>368</v>
      </c>
      <c r="L847">
        <v>366</v>
      </c>
      <c r="M847" t="s">
        <v>80</v>
      </c>
      <c r="N847" t="s">
        <v>80</v>
      </c>
      <c r="O847">
        <v>425</v>
      </c>
      <c r="P847">
        <v>428</v>
      </c>
      <c r="Q847" t="s">
        <v>80</v>
      </c>
      <c r="R847" t="s">
        <v>80</v>
      </c>
      <c r="S847">
        <v>426</v>
      </c>
      <c r="T847">
        <v>425</v>
      </c>
      <c r="U847" t="s">
        <v>80</v>
      </c>
      <c r="V847" t="s">
        <v>80</v>
      </c>
      <c r="W847">
        <v>496</v>
      </c>
      <c r="X847">
        <v>496</v>
      </c>
      <c r="Y847" t="s">
        <v>80</v>
      </c>
      <c r="Z847" t="s">
        <v>80</v>
      </c>
      <c r="AA847">
        <v>478</v>
      </c>
      <c r="AB847">
        <v>479</v>
      </c>
      <c r="AC847" t="s">
        <v>80</v>
      </c>
      <c r="AD847" t="s">
        <v>80</v>
      </c>
      <c r="AE847">
        <v>522</v>
      </c>
      <c r="AF847">
        <v>520</v>
      </c>
      <c r="AG847" t="s">
        <v>80</v>
      </c>
      <c r="AH847" t="s">
        <v>80</v>
      </c>
      <c r="AI847">
        <v>482</v>
      </c>
      <c r="AJ847">
        <v>482</v>
      </c>
      <c r="AK847" t="s">
        <v>80</v>
      </c>
      <c r="AL847" t="s">
        <v>80</v>
      </c>
      <c r="AM847">
        <v>458</v>
      </c>
      <c r="AN847">
        <v>460</v>
      </c>
      <c r="AO847" t="s">
        <v>80</v>
      </c>
      <c r="AP847" t="s">
        <v>80</v>
      </c>
      <c r="AQ847">
        <v>465</v>
      </c>
      <c r="AR847">
        <v>464</v>
      </c>
      <c r="AS847" t="s">
        <v>80</v>
      </c>
      <c r="AT847" t="s">
        <v>80</v>
      </c>
      <c r="AU847">
        <v>448</v>
      </c>
      <c r="AV847">
        <v>448</v>
      </c>
      <c r="AW847" t="s">
        <v>80</v>
      </c>
      <c r="AX847" t="s">
        <v>80</v>
      </c>
      <c r="AY847">
        <v>494</v>
      </c>
      <c r="AZ847">
        <v>495</v>
      </c>
      <c r="BA847" t="s">
        <v>80</v>
      </c>
      <c r="BB847" t="s">
        <v>80</v>
      </c>
      <c r="BC847" s="20">
        <f t="shared" si="155"/>
        <v>5422</v>
      </c>
      <c r="BD847" s="20">
        <f t="shared" si="156"/>
        <v>5424</v>
      </c>
      <c r="BG847">
        <v>508</v>
      </c>
      <c r="BH847">
        <v>508</v>
      </c>
      <c r="BI847" t="s">
        <v>80</v>
      </c>
      <c r="BJ847" t="s">
        <v>80</v>
      </c>
      <c r="BK847">
        <v>418</v>
      </c>
      <c r="BL847">
        <v>417</v>
      </c>
      <c r="BM847">
        <v>2</v>
      </c>
      <c r="BN847" t="s">
        <v>80</v>
      </c>
      <c r="BO847">
        <v>477</v>
      </c>
      <c r="BP847">
        <v>476</v>
      </c>
      <c r="BQ847" t="s">
        <v>80</v>
      </c>
      <c r="BR847" t="s">
        <v>80</v>
      </c>
      <c r="BS847">
        <v>494</v>
      </c>
      <c r="BT847">
        <v>494</v>
      </c>
      <c r="BU847" t="s">
        <v>80</v>
      </c>
      <c r="BV847" t="s">
        <v>80</v>
      </c>
      <c r="BW847">
        <v>544</v>
      </c>
      <c r="BX847">
        <v>546</v>
      </c>
      <c r="BY847">
        <v>1</v>
      </c>
      <c r="BZ847" t="s">
        <v>80</v>
      </c>
      <c r="CA847" s="20">
        <f t="shared" si="157"/>
        <v>2441</v>
      </c>
      <c r="CB847" s="20">
        <f t="shared" si="158"/>
        <v>2441</v>
      </c>
      <c r="CE847">
        <f t="shared" si="159"/>
        <v>7863</v>
      </c>
      <c r="CF847">
        <f t="shared" si="160"/>
        <v>7865</v>
      </c>
      <c r="CG847">
        <f t="shared" si="161"/>
        <v>0</v>
      </c>
      <c r="CH847">
        <f t="shared" si="162"/>
        <v>0</v>
      </c>
    </row>
    <row r="848" spans="1:86" hidden="1" x14ac:dyDescent="0.25">
      <c r="A848" t="s">
        <v>808</v>
      </c>
      <c r="B848" t="s">
        <v>491</v>
      </c>
      <c r="C848" t="s">
        <v>123</v>
      </c>
      <c r="D848" t="s">
        <v>957</v>
      </c>
      <c r="E848" t="s">
        <v>958</v>
      </c>
      <c r="F848" t="s">
        <v>86</v>
      </c>
      <c r="G848">
        <v>20</v>
      </c>
      <c r="H848">
        <v>19</v>
      </c>
      <c r="I848" t="s">
        <v>80</v>
      </c>
      <c r="J848" t="s">
        <v>80</v>
      </c>
      <c r="K848">
        <v>19</v>
      </c>
      <c r="L848">
        <v>20</v>
      </c>
      <c r="M848" t="s">
        <v>80</v>
      </c>
      <c r="N848" t="s">
        <v>80</v>
      </c>
      <c r="O848">
        <v>16</v>
      </c>
      <c r="P848">
        <v>16</v>
      </c>
      <c r="Q848" t="s">
        <v>80</v>
      </c>
      <c r="R848" t="s">
        <v>80</v>
      </c>
      <c r="S848">
        <v>16</v>
      </c>
      <c r="T848">
        <v>16</v>
      </c>
      <c r="U848" t="s">
        <v>80</v>
      </c>
      <c r="V848" t="s">
        <v>80</v>
      </c>
      <c r="W848">
        <v>21</v>
      </c>
      <c r="X848">
        <v>21</v>
      </c>
      <c r="Y848" t="s">
        <v>80</v>
      </c>
      <c r="Z848" t="s">
        <v>80</v>
      </c>
      <c r="AA848">
        <v>18</v>
      </c>
      <c r="AB848">
        <v>18</v>
      </c>
      <c r="AC848" t="s">
        <v>80</v>
      </c>
      <c r="AD848" t="s">
        <v>80</v>
      </c>
      <c r="AE848">
        <v>21</v>
      </c>
      <c r="AF848">
        <v>21</v>
      </c>
      <c r="AG848" t="s">
        <v>80</v>
      </c>
      <c r="AH848" t="s">
        <v>80</v>
      </c>
      <c r="AI848">
        <v>16</v>
      </c>
      <c r="AJ848">
        <v>16</v>
      </c>
      <c r="AK848" t="s">
        <v>80</v>
      </c>
      <c r="AL848" t="s">
        <v>80</v>
      </c>
      <c r="AM848">
        <v>17</v>
      </c>
      <c r="AN848">
        <v>17</v>
      </c>
      <c r="AO848" t="s">
        <v>80</v>
      </c>
      <c r="AP848" t="s">
        <v>80</v>
      </c>
      <c r="AQ848">
        <v>16</v>
      </c>
      <c r="AR848">
        <v>14</v>
      </c>
      <c r="AS848" t="s">
        <v>80</v>
      </c>
      <c r="AT848" t="s">
        <v>80</v>
      </c>
      <c r="AU848">
        <v>20</v>
      </c>
      <c r="AV848">
        <v>22</v>
      </c>
      <c r="AW848" t="s">
        <v>80</v>
      </c>
      <c r="AX848" t="s">
        <v>80</v>
      </c>
      <c r="AY848">
        <v>28</v>
      </c>
      <c r="AZ848">
        <v>28</v>
      </c>
      <c r="BA848">
        <v>1</v>
      </c>
      <c r="BB848" t="s">
        <v>80</v>
      </c>
      <c r="BC848" s="20">
        <f t="shared" si="155"/>
        <v>228</v>
      </c>
      <c r="BD848" s="20">
        <f t="shared" si="156"/>
        <v>228</v>
      </c>
      <c r="BG848">
        <v>21</v>
      </c>
      <c r="BH848">
        <v>20</v>
      </c>
      <c r="BI848" t="s">
        <v>80</v>
      </c>
      <c r="BJ848" t="s">
        <v>80</v>
      </c>
      <c r="BK848">
        <v>19</v>
      </c>
      <c r="BL848">
        <v>20</v>
      </c>
      <c r="BM848" t="s">
        <v>80</v>
      </c>
      <c r="BN848" t="s">
        <v>80</v>
      </c>
      <c r="BO848">
        <v>21</v>
      </c>
      <c r="BP848">
        <v>21</v>
      </c>
      <c r="BQ848" t="s">
        <v>80</v>
      </c>
      <c r="BR848" t="s">
        <v>80</v>
      </c>
      <c r="BS848">
        <v>17</v>
      </c>
      <c r="BT848">
        <v>17</v>
      </c>
      <c r="BU848" t="s">
        <v>80</v>
      </c>
      <c r="BV848" t="s">
        <v>80</v>
      </c>
      <c r="BW848">
        <v>23</v>
      </c>
      <c r="BX848">
        <v>23</v>
      </c>
      <c r="BY848" t="s">
        <v>80</v>
      </c>
      <c r="BZ848" t="s">
        <v>80</v>
      </c>
      <c r="CA848" s="20">
        <f t="shared" si="157"/>
        <v>101</v>
      </c>
      <c r="CB848" s="20">
        <f t="shared" si="158"/>
        <v>101</v>
      </c>
      <c r="CE848">
        <f t="shared" si="159"/>
        <v>329</v>
      </c>
      <c r="CF848">
        <f t="shared" si="160"/>
        <v>329</v>
      </c>
      <c r="CG848">
        <f t="shared" si="161"/>
        <v>0</v>
      </c>
      <c r="CH848">
        <f t="shared" si="162"/>
        <v>0</v>
      </c>
    </row>
    <row r="849" spans="1:86" hidden="1" x14ac:dyDescent="0.25">
      <c r="A849" t="s">
        <v>813</v>
      </c>
      <c r="B849" t="s">
        <v>814</v>
      </c>
      <c r="C849" t="s">
        <v>83</v>
      </c>
      <c r="D849" t="s">
        <v>273</v>
      </c>
      <c r="E849" t="s">
        <v>815</v>
      </c>
      <c r="F849" t="s">
        <v>86</v>
      </c>
      <c r="G849">
        <v>1</v>
      </c>
      <c r="H849" t="s">
        <v>80</v>
      </c>
      <c r="I849" t="s">
        <v>80</v>
      </c>
      <c r="J849" t="s">
        <v>80</v>
      </c>
      <c r="K849">
        <v>4</v>
      </c>
      <c r="L849">
        <v>5</v>
      </c>
      <c r="M849" t="s">
        <v>80</v>
      </c>
      <c r="N849" t="s">
        <v>80</v>
      </c>
      <c r="O849">
        <v>7</v>
      </c>
      <c r="P849">
        <v>7</v>
      </c>
      <c r="Q849" t="s">
        <v>80</v>
      </c>
      <c r="R849" t="s">
        <v>80</v>
      </c>
      <c r="S849">
        <v>2</v>
      </c>
      <c r="T849">
        <v>1</v>
      </c>
      <c r="U849" t="s">
        <v>80</v>
      </c>
      <c r="V849" t="s">
        <v>80</v>
      </c>
      <c r="W849">
        <v>4</v>
      </c>
      <c r="X849">
        <v>5</v>
      </c>
      <c r="Y849" t="s">
        <v>80</v>
      </c>
      <c r="Z849" t="s">
        <v>80</v>
      </c>
      <c r="AA849">
        <v>2</v>
      </c>
      <c r="AB849">
        <v>2</v>
      </c>
      <c r="AC849" t="s">
        <v>80</v>
      </c>
      <c r="AD849" t="s">
        <v>80</v>
      </c>
      <c r="AE849" t="s">
        <v>80</v>
      </c>
      <c r="AF849" t="s">
        <v>80</v>
      </c>
      <c r="AG849" t="s">
        <v>80</v>
      </c>
      <c r="AH849" t="s">
        <v>80</v>
      </c>
      <c r="AI849">
        <v>1</v>
      </c>
      <c r="AJ849">
        <v>1</v>
      </c>
      <c r="AK849" t="s">
        <v>80</v>
      </c>
      <c r="AL849" t="s">
        <v>80</v>
      </c>
      <c r="AM849">
        <v>4</v>
      </c>
      <c r="AN849">
        <v>2</v>
      </c>
      <c r="AO849" t="s">
        <v>80</v>
      </c>
      <c r="AP849" t="s">
        <v>80</v>
      </c>
      <c r="AQ849" t="s">
        <v>80</v>
      </c>
      <c r="AR849">
        <v>2</v>
      </c>
      <c r="AS849" t="s">
        <v>80</v>
      </c>
      <c r="AT849" t="s">
        <v>80</v>
      </c>
      <c r="AU849" t="s">
        <v>80</v>
      </c>
      <c r="AV849" t="s">
        <v>80</v>
      </c>
      <c r="AW849" t="s">
        <v>80</v>
      </c>
      <c r="AX849" t="s">
        <v>80</v>
      </c>
      <c r="AY849" t="s">
        <v>80</v>
      </c>
      <c r="AZ849" t="s">
        <v>80</v>
      </c>
      <c r="BA849" t="s">
        <v>80</v>
      </c>
      <c r="BB849" t="s">
        <v>80</v>
      </c>
      <c r="BG849" t="s">
        <v>80</v>
      </c>
      <c r="BH849" t="s">
        <v>80</v>
      </c>
      <c r="BI849" t="s">
        <v>80</v>
      </c>
      <c r="BJ849" t="s">
        <v>80</v>
      </c>
      <c r="BK849" t="s">
        <v>80</v>
      </c>
      <c r="BL849" t="s">
        <v>80</v>
      </c>
      <c r="BM849" t="s">
        <v>80</v>
      </c>
      <c r="BN849" t="s">
        <v>80</v>
      </c>
      <c r="BO849" t="s">
        <v>80</v>
      </c>
      <c r="BP849" t="s">
        <v>80</v>
      </c>
      <c r="BQ849" t="s">
        <v>80</v>
      </c>
      <c r="BR849" t="s">
        <v>80</v>
      </c>
      <c r="BS849" t="s">
        <v>80</v>
      </c>
      <c r="BT849" t="s">
        <v>80</v>
      </c>
      <c r="BU849" t="s">
        <v>80</v>
      </c>
      <c r="BV849" t="s">
        <v>80</v>
      </c>
      <c r="BW849" t="s">
        <v>80</v>
      </c>
      <c r="BX849" t="s">
        <v>80</v>
      </c>
      <c r="BY849" t="s">
        <v>80</v>
      </c>
      <c r="BZ849" t="s">
        <v>80</v>
      </c>
      <c r="CE849">
        <f t="shared" si="159"/>
        <v>0</v>
      </c>
      <c r="CF849">
        <f t="shared" si="160"/>
        <v>0</v>
      </c>
      <c r="CG849">
        <f t="shared" si="161"/>
        <v>0</v>
      </c>
      <c r="CH849">
        <f t="shared" si="162"/>
        <v>0</v>
      </c>
    </row>
    <row r="850" spans="1:86" hidden="1" x14ac:dyDescent="0.25">
      <c r="A850" t="s">
        <v>1076</v>
      </c>
      <c r="B850" t="s">
        <v>1077</v>
      </c>
      <c r="C850" t="s">
        <v>83</v>
      </c>
      <c r="D850" t="s">
        <v>245</v>
      </c>
      <c r="E850" t="s">
        <v>1078</v>
      </c>
      <c r="F850" t="s">
        <v>79</v>
      </c>
      <c r="G850">
        <v>13</v>
      </c>
      <c r="H850">
        <v>9</v>
      </c>
      <c r="I850" t="s">
        <v>80</v>
      </c>
      <c r="J850" t="s">
        <v>80</v>
      </c>
      <c r="K850">
        <v>13</v>
      </c>
      <c r="L850">
        <v>15</v>
      </c>
      <c r="M850" t="s">
        <v>80</v>
      </c>
      <c r="N850" t="s">
        <v>80</v>
      </c>
      <c r="O850">
        <v>17</v>
      </c>
      <c r="P850">
        <v>16</v>
      </c>
      <c r="Q850" t="s">
        <v>80</v>
      </c>
      <c r="R850" t="s">
        <v>80</v>
      </c>
      <c r="S850">
        <v>16</v>
      </c>
      <c r="T850">
        <v>17</v>
      </c>
      <c r="U850" t="s">
        <v>80</v>
      </c>
      <c r="V850" t="s">
        <v>80</v>
      </c>
      <c r="W850">
        <v>6</v>
      </c>
      <c r="X850">
        <v>8</v>
      </c>
      <c r="Y850" t="s">
        <v>80</v>
      </c>
      <c r="Z850" t="s">
        <v>80</v>
      </c>
      <c r="AA850">
        <v>4</v>
      </c>
      <c r="AB850">
        <v>3</v>
      </c>
      <c r="AC850" t="s">
        <v>80</v>
      </c>
      <c r="AD850" t="s">
        <v>80</v>
      </c>
      <c r="AE850">
        <v>3</v>
      </c>
      <c r="AF850">
        <v>3</v>
      </c>
      <c r="AG850" t="s">
        <v>80</v>
      </c>
      <c r="AH850" t="s">
        <v>80</v>
      </c>
      <c r="AI850">
        <v>3</v>
      </c>
      <c r="AJ850">
        <v>3</v>
      </c>
      <c r="AK850" t="s">
        <v>80</v>
      </c>
      <c r="AL850" t="s">
        <v>80</v>
      </c>
      <c r="AM850">
        <v>3</v>
      </c>
      <c r="AN850">
        <v>4</v>
      </c>
      <c r="AO850" t="s">
        <v>80</v>
      </c>
      <c r="AP850" t="s">
        <v>80</v>
      </c>
      <c r="AQ850">
        <v>3</v>
      </c>
      <c r="AR850">
        <v>3</v>
      </c>
      <c r="AS850" t="s">
        <v>80</v>
      </c>
      <c r="AT850" t="s">
        <v>80</v>
      </c>
      <c r="AU850">
        <v>7</v>
      </c>
      <c r="AV850">
        <v>7</v>
      </c>
      <c r="AW850" t="s">
        <v>80</v>
      </c>
      <c r="AX850" t="s">
        <v>80</v>
      </c>
      <c r="AY850">
        <v>6</v>
      </c>
      <c r="AZ850">
        <v>6</v>
      </c>
      <c r="BA850" t="s">
        <v>80</v>
      </c>
      <c r="BB850" t="s">
        <v>80</v>
      </c>
      <c r="BC850" s="20">
        <f t="shared" si="155"/>
        <v>94</v>
      </c>
      <c r="BD850" s="20">
        <f t="shared" si="156"/>
        <v>94</v>
      </c>
      <c r="BG850">
        <v>5</v>
      </c>
      <c r="BH850">
        <v>4</v>
      </c>
      <c r="BI850" t="s">
        <v>80</v>
      </c>
      <c r="BJ850" t="s">
        <v>80</v>
      </c>
      <c r="BK850">
        <v>2</v>
      </c>
      <c r="BL850">
        <v>2</v>
      </c>
      <c r="BM850" t="s">
        <v>80</v>
      </c>
      <c r="BN850" t="s">
        <v>80</v>
      </c>
      <c r="BO850">
        <v>2</v>
      </c>
      <c r="BP850">
        <v>3</v>
      </c>
      <c r="BQ850" t="s">
        <v>80</v>
      </c>
      <c r="BR850" t="s">
        <v>80</v>
      </c>
      <c r="BS850">
        <v>2</v>
      </c>
      <c r="BT850">
        <v>2</v>
      </c>
      <c r="BU850" t="s">
        <v>80</v>
      </c>
      <c r="BV850" t="s">
        <v>80</v>
      </c>
      <c r="BW850">
        <v>3</v>
      </c>
      <c r="BX850">
        <v>3</v>
      </c>
      <c r="BY850" t="s">
        <v>80</v>
      </c>
      <c r="BZ850" t="s">
        <v>80</v>
      </c>
      <c r="CA850" s="20">
        <f t="shared" si="157"/>
        <v>14</v>
      </c>
      <c r="CB850" s="20">
        <f t="shared" si="158"/>
        <v>14</v>
      </c>
      <c r="CE850">
        <f t="shared" si="159"/>
        <v>108</v>
      </c>
      <c r="CF850">
        <f t="shared" si="160"/>
        <v>108</v>
      </c>
      <c r="CG850">
        <f t="shared" si="161"/>
        <v>0</v>
      </c>
      <c r="CH850">
        <f t="shared" si="162"/>
        <v>0</v>
      </c>
    </row>
    <row r="851" spans="1:86" hidden="1" x14ac:dyDescent="0.25">
      <c r="A851" t="s">
        <v>1079</v>
      </c>
      <c r="B851" t="s">
        <v>1080</v>
      </c>
      <c r="C851" t="s">
        <v>89</v>
      </c>
      <c r="D851" t="s">
        <v>294</v>
      </c>
      <c r="E851" t="s">
        <v>1081</v>
      </c>
      <c r="F851" t="s">
        <v>92</v>
      </c>
      <c r="G851">
        <v>218</v>
      </c>
      <c r="H851">
        <v>218</v>
      </c>
      <c r="I851" t="s">
        <v>80</v>
      </c>
      <c r="J851" t="s">
        <v>80</v>
      </c>
      <c r="K851">
        <v>227</v>
      </c>
      <c r="L851">
        <v>227</v>
      </c>
      <c r="M851" t="s">
        <v>80</v>
      </c>
      <c r="N851" t="s">
        <v>80</v>
      </c>
      <c r="O851">
        <v>241</v>
      </c>
      <c r="P851">
        <v>241</v>
      </c>
      <c r="Q851" t="s">
        <v>80</v>
      </c>
      <c r="R851" t="s">
        <v>80</v>
      </c>
      <c r="S851">
        <v>239</v>
      </c>
      <c r="T851">
        <v>239</v>
      </c>
      <c r="U851" t="s">
        <v>80</v>
      </c>
      <c r="V851" t="s">
        <v>80</v>
      </c>
      <c r="W851">
        <v>273</v>
      </c>
      <c r="X851">
        <v>273</v>
      </c>
      <c r="Y851" t="s">
        <v>80</v>
      </c>
      <c r="Z851" t="s">
        <v>80</v>
      </c>
      <c r="AA851">
        <v>229</v>
      </c>
      <c r="AB851">
        <v>229</v>
      </c>
      <c r="AC851" t="s">
        <v>80</v>
      </c>
      <c r="AD851" t="s">
        <v>80</v>
      </c>
      <c r="AE851">
        <v>228</v>
      </c>
      <c r="AF851">
        <v>228</v>
      </c>
      <c r="AG851" t="s">
        <v>80</v>
      </c>
      <c r="AH851" t="s">
        <v>80</v>
      </c>
      <c r="AI851">
        <v>240</v>
      </c>
      <c r="AJ851">
        <v>240</v>
      </c>
      <c r="AK851" t="s">
        <v>80</v>
      </c>
      <c r="AL851" t="s">
        <v>80</v>
      </c>
      <c r="AM851">
        <v>242</v>
      </c>
      <c r="AN851">
        <v>242</v>
      </c>
      <c r="AO851" t="s">
        <v>80</v>
      </c>
      <c r="AP851" t="s">
        <v>80</v>
      </c>
      <c r="AQ851">
        <v>277</v>
      </c>
      <c r="AR851">
        <v>277</v>
      </c>
      <c r="AS851" t="s">
        <v>80</v>
      </c>
      <c r="AT851" t="s">
        <v>80</v>
      </c>
      <c r="AU851">
        <v>233</v>
      </c>
      <c r="AV851">
        <v>233</v>
      </c>
      <c r="AW851" t="s">
        <v>80</v>
      </c>
      <c r="AX851" t="s">
        <v>80</v>
      </c>
      <c r="AY851">
        <v>223</v>
      </c>
      <c r="AZ851">
        <v>223</v>
      </c>
      <c r="BA851" t="s">
        <v>80</v>
      </c>
      <c r="BB851" t="s">
        <v>80</v>
      </c>
      <c r="BC851" s="20">
        <f t="shared" si="155"/>
        <v>2870</v>
      </c>
      <c r="BD851" s="20">
        <f t="shared" si="156"/>
        <v>2870</v>
      </c>
      <c r="BG851">
        <v>241</v>
      </c>
      <c r="BH851">
        <v>241</v>
      </c>
      <c r="BI851" t="s">
        <v>80</v>
      </c>
      <c r="BJ851" t="s">
        <v>80</v>
      </c>
      <c r="BK851">
        <v>225</v>
      </c>
      <c r="BL851">
        <v>225</v>
      </c>
      <c r="BM851" t="s">
        <v>80</v>
      </c>
      <c r="BN851" t="s">
        <v>80</v>
      </c>
      <c r="BO851">
        <v>222</v>
      </c>
      <c r="BP851">
        <v>222</v>
      </c>
      <c r="BQ851" t="s">
        <v>80</v>
      </c>
      <c r="BR851" t="s">
        <v>80</v>
      </c>
      <c r="BS851">
        <v>246</v>
      </c>
      <c r="BT851">
        <v>246</v>
      </c>
      <c r="BU851" t="s">
        <v>80</v>
      </c>
      <c r="BV851" t="s">
        <v>80</v>
      </c>
      <c r="BW851">
        <v>272</v>
      </c>
      <c r="BX851">
        <v>272</v>
      </c>
      <c r="BY851" t="s">
        <v>80</v>
      </c>
      <c r="BZ851" t="s">
        <v>80</v>
      </c>
      <c r="CA851" s="20">
        <f t="shared" si="157"/>
        <v>1206</v>
      </c>
      <c r="CB851" s="20">
        <f t="shared" si="158"/>
        <v>1206</v>
      </c>
      <c r="CE851">
        <f t="shared" si="159"/>
        <v>4076</v>
      </c>
      <c r="CF851">
        <f t="shared" si="160"/>
        <v>4076</v>
      </c>
      <c r="CG851">
        <f t="shared" si="161"/>
        <v>0</v>
      </c>
      <c r="CH851">
        <f t="shared" si="162"/>
        <v>0</v>
      </c>
    </row>
    <row r="852" spans="1:86" hidden="1" x14ac:dyDescent="0.25">
      <c r="A852" t="s">
        <v>816</v>
      </c>
      <c r="B852" t="s">
        <v>817</v>
      </c>
      <c r="C852" t="s">
        <v>83</v>
      </c>
      <c r="D852" t="s">
        <v>151</v>
      </c>
      <c r="E852" t="s">
        <v>818</v>
      </c>
      <c r="F852" t="s">
        <v>86</v>
      </c>
      <c r="G852">
        <v>19</v>
      </c>
      <c r="H852">
        <v>18</v>
      </c>
      <c r="I852" t="s">
        <v>80</v>
      </c>
      <c r="J852" t="s">
        <v>80</v>
      </c>
      <c r="K852">
        <v>40</v>
      </c>
      <c r="L852">
        <v>39</v>
      </c>
      <c r="M852" t="s">
        <v>80</v>
      </c>
      <c r="N852" t="s">
        <v>80</v>
      </c>
      <c r="O852">
        <v>47</v>
      </c>
      <c r="P852">
        <v>47</v>
      </c>
      <c r="Q852" t="s">
        <v>80</v>
      </c>
      <c r="R852" t="s">
        <v>80</v>
      </c>
      <c r="S852">
        <v>42</v>
      </c>
      <c r="T852">
        <v>41</v>
      </c>
      <c r="U852" t="s">
        <v>80</v>
      </c>
      <c r="V852" t="s">
        <v>80</v>
      </c>
      <c r="W852">
        <v>63</v>
      </c>
      <c r="X852">
        <v>63</v>
      </c>
      <c r="Y852" t="s">
        <v>80</v>
      </c>
      <c r="Z852" t="s">
        <v>80</v>
      </c>
      <c r="AA852">
        <v>60</v>
      </c>
      <c r="AB852">
        <v>58</v>
      </c>
      <c r="AC852" t="s">
        <v>80</v>
      </c>
      <c r="AD852" t="s">
        <v>80</v>
      </c>
      <c r="AE852">
        <v>48</v>
      </c>
      <c r="AF852">
        <v>50</v>
      </c>
      <c r="AG852" t="s">
        <v>80</v>
      </c>
      <c r="AH852" t="s">
        <v>80</v>
      </c>
      <c r="AI852">
        <v>16</v>
      </c>
      <c r="AJ852">
        <v>21</v>
      </c>
      <c r="AK852" t="s">
        <v>80</v>
      </c>
      <c r="AL852" t="s">
        <v>80</v>
      </c>
      <c r="AM852">
        <v>33</v>
      </c>
      <c r="AN852">
        <v>28</v>
      </c>
      <c r="AO852" t="s">
        <v>80</v>
      </c>
      <c r="AP852" t="s">
        <v>80</v>
      </c>
      <c r="AQ852">
        <v>40</v>
      </c>
      <c r="AR852">
        <v>45</v>
      </c>
      <c r="AS852" t="s">
        <v>80</v>
      </c>
      <c r="AT852" t="s">
        <v>80</v>
      </c>
      <c r="AU852">
        <v>51</v>
      </c>
      <c r="AV852">
        <v>44</v>
      </c>
      <c r="AW852" t="s">
        <v>80</v>
      </c>
      <c r="AX852" t="s">
        <v>80</v>
      </c>
      <c r="AY852">
        <v>48</v>
      </c>
      <c r="AZ852">
        <v>55</v>
      </c>
      <c r="BA852" t="s">
        <v>80</v>
      </c>
      <c r="BB852" t="s">
        <v>80</v>
      </c>
      <c r="BC852" s="20">
        <f t="shared" si="155"/>
        <v>507</v>
      </c>
      <c r="BD852" s="20">
        <f t="shared" si="156"/>
        <v>509</v>
      </c>
      <c r="BG852">
        <v>39</v>
      </c>
      <c r="BH852">
        <v>36</v>
      </c>
      <c r="BI852" t="s">
        <v>80</v>
      </c>
      <c r="BJ852" t="s">
        <v>80</v>
      </c>
      <c r="BK852">
        <v>48</v>
      </c>
      <c r="BL852">
        <v>44</v>
      </c>
      <c r="BM852">
        <v>1</v>
      </c>
      <c r="BN852" t="s">
        <v>80</v>
      </c>
      <c r="BO852">
        <v>44</v>
      </c>
      <c r="BP852">
        <v>48</v>
      </c>
      <c r="BQ852" t="s">
        <v>80</v>
      </c>
      <c r="BR852" t="s">
        <v>80</v>
      </c>
      <c r="BS852">
        <v>44</v>
      </c>
      <c r="BT852">
        <v>46</v>
      </c>
      <c r="BU852" t="s">
        <v>80</v>
      </c>
      <c r="BV852" t="s">
        <v>80</v>
      </c>
      <c r="BW852">
        <v>35</v>
      </c>
      <c r="BX852">
        <v>36</v>
      </c>
      <c r="BY852" t="s">
        <v>80</v>
      </c>
      <c r="BZ852" t="s">
        <v>80</v>
      </c>
      <c r="CA852" s="20">
        <f t="shared" si="157"/>
        <v>210</v>
      </c>
      <c r="CB852" s="20">
        <f t="shared" si="158"/>
        <v>210</v>
      </c>
      <c r="CE852">
        <f t="shared" si="159"/>
        <v>717</v>
      </c>
      <c r="CF852">
        <f t="shared" si="160"/>
        <v>719</v>
      </c>
      <c r="CG852">
        <f t="shared" si="161"/>
        <v>0</v>
      </c>
      <c r="CH852">
        <f t="shared" si="162"/>
        <v>0</v>
      </c>
    </row>
    <row r="853" spans="1:86" hidden="1" x14ac:dyDescent="0.25">
      <c r="A853" t="s">
        <v>819</v>
      </c>
      <c r="B853" t="s">
        <v>820</v>
      </c>
      <c r="C853" t="s">
        <v>106</v>
      </c>
      <c r="D853" t="s">
        <v>107</v>
      </c>
      <c r="E853" t="s">
        <v>821</v>
      </c>
      <c r="F853" t="s">
        <v>86</v>
      </c>
      <c r="G853">
        <v>96</v>
      </c>
      <c r="H853">
        <v>88</v>
      </c>
      <c r="I853">
        <v>1</v>
      </c>
      <c r="J853" t="s">
        <v>80</v>
      </c>
      <c r="K853">
        <v>128</v>
      </c>
      <c r="L853">
        <v>128</v>
      </c>
      <c r="M853" t="s">
        <v>80</v>
      </c>
      <c r="N853" t="s">
        <v>80</v>
      </c>
      <c r="O853">
        <v>148</v>
      </c>
      <c r="P853">
        <v>155</v>
      </c>
      <c r="Q853" t="s">
        <v>80</v>
      </c>
      <c r="R853" t="s">
        <v>80</v>
      </c>
      <c r="S853">
        <v>104</v>
      </c>
      <c r="T853">
        <v>102</v>
      </c>
      <c r="U853">
        <v>1</v>
      </c>
      <c r="V853" t="s">
        <v>80</v>
      </c>
      <c r="W853">
        <v>120</v>
      </c>
      <c r="X853">
        <v>120</v>
      </c>
      <c r="Y853" t="s">
        <v>80</v>
      </c>
      <c r="Z853" t="s">
        <v>80</v>
      </c>
      <c r="AA853">
        <v>93</v>
      </c>
      <c r="AB853">
        <v>96</v>
      </c>
      <c r="AC853" t="s">
        <v>80</v>
      </c>
      <c r="AD853" t="s">
        <v>80</v>
      </c>
      <c r="AE853">
        <v>119</v>
      </c>
      <c r="AF853">
        <v>109</v>
      </c>
      <c r="AG853" t="s">
        <v>80</v>
      </c>
      <c r="AH853" t="s">
        <v>80</v>
      </c>
      <c r="AI853">
        <v>136</v>
      </c>
      <c r="AJ853">
        <v>142</v>
      </c>
      <c r="AK853" t="s">
        <v>80</v>
      </c>
      <c r="AL853" t="s">
        <v>80</v>
      </c>
      <c r="AM853">
        <v>102</v>
      </c>
      <c r="AN853">
        <v>105</v>
      </c>
      <c r="AO853" t="s">
        <v>80</v>
      </c>
      <c r="AP853" t="s">
        <v>80</v>
      </c>
      <c r="AQ853">
        <v>108</v>
      </c>
      <c r="AR853">
        <v>105</v>
      </c>
      <c r="AS853" t="s">
        <v>80</v>
      </c>
      <c r="AT853" t="s">
        <v>80</v>
      </c>
      <c r="AU853">
        <v>79</v>
      </c>
      <c r="AV853">
        <v>83</v>
      </c>
      <c r="AW853" t="s">
        <v>80</v>
      </c>
      <c r="AX853" t="s">
        <v>80</v>
      </c>
      <c r="AY853">
        <v>75</v>
      </c>
      <c r="AZ853">
        <v>75</v>
      </c>
      <c r="BA853" t="s">
        <v>80</v>
      </c>
      <c r="BB853" t="s">
        <v>80</v>
      </c>
      <c r="BC853" s="20">
        <f t="shared" si="155"/>
        <v>1308</v>
      </c>
      <c r="BD853" s="20">
        <f t="shared" si="156"/>
        <v>1308</v>
      </c>
      <c r="BG853">
        <v>71</v>
      </c>
      <c r="BH853">
        <v>69</v>
      </c>
      <c r="BI853" t="s">
        <v>80</v>
      </c>
      <c r="BJ853" t="s">
        <v>80</v>
      </c>
      <c r="BK853">
        <v>76</v>
      </c>
      <c r="BL853">
        <v>74</v>
      </c>
      <c r="BM853" t="s">
        <v>80</v>
      </c>
      <c r="BN853" t="s">
        <v>80</v>
      </c>
      <c r="BO853">
        <v>92</v>
      </c>
      <c r="BP853">
        <v>96</v>
      </c>
      <c r="BQ853" t="s">
        <v>80</v>
      </c>
      <c r="BR853" t="s">
        <v>80</v>
      </c>
      <c r="BS853">
        <v>67</v>
      </c>
      <c r="BT853">
        <v>67</v>
      </c>
      <c r="BU853" t="s">
        <v>80</v>
      </c>
      <c r="BV853" t="s">
        <v>80</v>
      </c>
      <c r="BW853">
        <v>44</v>
      </c>
      <c r="BX853">
        <v>44</v>
      </c>
      <c r="BY853" t="s">
        <v>80</v>
      </c>
      <c r="BZ853" t="s">
        <v>80</v>
      </c>
      <c r="CA853" s="20">
        <f t="shared" si="157"/>
        <v>350</v>
      </c>
      <c r="CB853" s="20">
        <f t="shared" si="158"/>
        <v>350</v>
      </c>
      <c r="CE853">
        <f t="shared" si="159"/>
        <v>1658</v>
      </c>
      <c r="CF853">
        <f t="shared" si="160"/>
        <v>1658</v>
      </c>
      <c r="CG853">
        <f t="shared" si="161"/>
        <v>0</v>
      </c>
      <c r="CH853">
        <f t="shared" si="162"/>
        <v>0</v>
      </c>
    </row>
    <row r="854" spans="1:86" hidden="1" x14ac:dyDescent="0.25">
      <c r="A854" t="s">
        <v>819</v>
      </c>
      <c r="B854" t="s">
        <v>820</v>
      </c>
      <c r="C854" t="s">
        <v>106</v>
      </c>
      <c r="D854" t="s">
        <v>107</v>
      </c>
      <c r="E854" t="s">
        <v>821</v>
      </c>
      <c r="F854" t="s">
        <v>184</v>
      </c>
      <c r="G854">
        <v>301</v>
      </c>
      <c r="H854">
        <v>262</v>
      </c>
      <c r="I854" t="s">
        <v>80</v>
      </c>
      <c r="J854" t="s">
        <v>80</v>
      </c>
      <c r="K854">
        <v>322</v>
      </c>
      <c r="L854">
        <v>310</v>
      </c>
      <c r="M854" t="s">
        <v>80</v>
      </c>
      <c r="N854">
        <v>1</v>
      </c>
      <c r="O854">
        <v>374</v>
      </c>
      <c r="P854">
        <v>376</v>
      </c>
      <c r="Q854" t="s">
        <v>80</v>
      </c>
      <c r="R854" t="s">
        <v>80</v>
      </c>
      <c r="S854">
        <v>309</v>
      </c>
      <c r="T854">
        <v>309</v>
      </c>
      <c r="U854" t="s">
        <v>80</v>
      </c>
      <c r="V854" t="s">
        <v>80</v>
      </c>
      <c r="W854">
        <v>349</v>
      </c>
      <c r="X854">
        <v>349</v>
      </c>
      <c r="Y854" t="s">
        <v>80</v>
      </c>
      <c r="Z854" t="s">
        <v>80</v>
      </c>
      <c r="AA854">
        <v>318</v>
      </c>
      <c r="AB854">
        <v>327</v>
      </c>
      <c r="AC854">
        <v>2</v>
      </c>
      <c r="AD854" t="s">
        <v>80</v>
      </c>
      <c r="AE854">
        <v>319</v>
      </c>
      <c r="AF854">
        <v>321</v>
      </c>
      <c r="AG854">
        <v>2</v>
      </c>
      <c r="AH854" t="s">
        <v>80</v>
      </c>
      <c r="AI854">
        <v>330</v>
      </c>
      <c r="AJ854">
        <v>329</v>
      </c>
      <c r="AK854" t="s">
        <v>80</v>
      </c>
      <c r="AL854">
        <v>1</v>
      </c>
      <c r="AM854">
        <v>320</v>
      </c>
      <c r="AN854">
        <v>317</v>
      </c>
      <c r="AO854">
        <v>1</v>
      </c>
      <c r="AP854" t="s">
        <v>80</v>
      </c>
      <c r="AQ854">
        <v>370</v>
      </c>
      <c r="AR854">
        <v>357</v>
      </c>
      <c r="AS854">
        <v>3</v>
      </c>
      <c r="AT854" t="s">
        <v>80</v>
      </c>
      <c r="AU854">
        <v>301</v>
      </c>
      <c r="AV854">
        <v>326</v>
      </c>
      <c r="AW854">
        <v>2</v>
      </c>
      <c r="AX854" t="s">
        <v>80</v>
      </c>
      <c r="AY854">
        <v>558</v>
      </c>
      <c r="AZ854">
        <v>518</v>
      </c>
      <c r="BA854">
        <v>2</v>
      </c>
      <c r="BB854" t="s">
        <v>80</v>
      </c>
      <c r="BC854" s="20">
        <f t="shared" si="155"/>
        <v>4171</v>
      </c>
      <c r="BD854" s="20">
        <f t="shared" si="156"/>
        <v>4101</v>
      </c>
      <c r="BG854">
        <v>618</v>
      </c>
      <c r="BH854">
        <v>637</v>
      </c>
      <c r="BI854">
        <v>3</v>
      </c>
      <c r="BJ854" t="s">
        <v>80</v>
      </c>
      <c r="BK854">
        <v>380</v>
      </c>
      <c r="BL854">
        <v>383</v>
      </c>
      <c r="BM854">
        <v>1</v>
      </c>
      <c r="BN854" t="s">
        <v>80</v>
      </c>
      <c r="BO854">
        <v>385</v>
      </c>
      <c r="BP854">
        <v>387</v>
      </c>
      <c r="BQ854">
        <v>2</v>
      </c>
      <c r="BR854" t="s">
        <v>80</v>
      </c>
      <c r="BS854">
        <v>368</v>
      </c>
      <c r="BT854">
        <v>383</v>
      </c>
      <c r="BU854">
        <v>1</v>
      </c>
      <c r="BV854">
        <v>1</v>
      </c>
      <c r="BW854">
        <v>327</v>
      </c>
      <c r="BX854">
        <v>358</v>
      </c>
      <c r="BY854">
        <v>2</v>
      </c>
      <c r="BZ854" t="s">
        <v>80</v>
      </c>
      <c r="CA854" s="20">
        <f t="shared" si="157"/>
        <v>2078</v>
      </c>
      <c r="CB854" s="20">
        <f t="shared" si="158"/>
        <v>2148</v>
      </c>
      <c r="CC854" s="20">
        <f t="shared" si="165"/>
        <v>9</v>
      </c>
      <c r="CE854">
        <f t="shared" si="159"/>
        <v>6249</v>
      </c>
      <c r="CF854">
        <f t="shared" si="160"/>
        <v>6249</v>
      </c>
      <c r="CG854">
        <f t="shared" si="161"/>
        <v>9</v>
      </c>
      <c r="CH854">
        <f t="shared" si="162"/>
        <v>0</v>
      </c>
    </row>
    <row r="855" spans="1:86" hidden="1" x14ac:dyDescent="0.25">
      <c r="A855" t="s">
        <v>224</v>
      </c>
      <c r="B855" t="s">
        <v>113</v>
      </c>
      <c r="C855" t="s">
        <v>100</v>
      </c>
      <c r="D855" t="s">
        <v>161</v>
      </c>
      <c r="E855" t="s">
        <v>225</v>
      </c>
      <c r="F855" t="s">
        <v>92</v>
      </c>
      <c r="G855" t="s">
        <v>80</v>
      </c>
      <c r="H855" t="s">
        <v>80</v>
      </c>
      <c r="I855" t="s">
        <v>80</v>
      </c>
      <c r="J855" t="s">
        <v>80</v>
      </c>
      <c r="K855" t="s">
        <v>80</v>
      </c>
      <c r="L855" t="s">
        <v>80</v>
      </c>
      <c r="M855" t="s">
        <v>80</v>
      </c>
      <c r="N855" t="s">
        <v>80</v>
      </c>
      <c r="O855" t="s">
        <v>80</v>
      </c>
      <c r="P855" t="s">
        <v>80</v>
      </c>
      <c r="Q855" t="s">
        <v>80</v>
      </c>
      <c r="R855" t="s">
        <v>80</v>
      </c>
      <c r="S855" t="s">
        <v>80</v>
      </c>
      <c r="T855" t="s">
        <v>80</v>
      </c>
      <c r="U855" t="s">
        <v>80</v>
      </c>
      <c r="V855" t="s">
        <v>80</v>
      </c>
      <c r="W855" t="s">
        <v>80</v>
      </c>
      <c r="X855" t="s">
        <v>80</v>
      </c>
      <c r="Y855" t="s">
        <v>80</v>
      </c>
      <c r="Z855" t="s">
        <v>80</v>
      </c>
      <c r="AA855" t="s">
        <v>80</v>
      </c>
      <c r="AB855" t="s">
        <v>80</v>
      </c>
      <c r="AC855" t="s">
        <v>80</v>
      </c>
      <c r="AD855" t="s">
        <v>80</v>
      </c>
      <c r="AE855" t="s">
        <v>80</v>
      </c>
      <c r="AF855" t="s">
        <v>80</v>
      </c>
      <c r="AG855" t="s">
        <v>80</v>
      </c>
      <c r="AH855" t="s">
        <v>80</v>
      </c>
      <c r="AI855" t="s">
        <v>80</v>
      </c>
      <c r="AJ855" t="s">
        <v>80</v>
      </c>
      <c r="AK855" t="s">
        <v>80</v>
      </c>
      <c r="AL855" t="s">
        <v>80</v>
      </c>
      <c r="AM855" t="s">
        <v>80</v>
      </c>
      <c r="AN855" t="s">
        <v>80</v>
      </c>
      <c r="AO855" t="s">
        <v>80</v>
      </c>
      <c r="AP855" t="s">
        <v>80</v>
      </c>
      <c r="AQ855" t="s">
        <v>80</v>
      </c>
      <c r="AR855" t="s">
        <v>80</v>
      </c>
      <c r="AS855" t="s">
        <v>80</v>
      </c>
      <c r="AT855" t="s">
        <v>80</v>
      </c>
      <c r="AU855" t="s">
        <v>80</v>
      </c>
      <c r="AV855" t="s">
        <v>80</v>
      </c>
      <c r="AW855" t="s">
        <v>80</v>
      </c>
      <c r="AX855" t="s">
        <v>80</v>
      </c>
      <c r="AY855">
        <v>190</v>
      </c>
      <c r="AZ855">
        <v>189</v>
      </c>
      <c r="BA855" t="s">
        <v>80</v>
      </c>
      <c r="BB855" t="s">
        <v>80</v>
      </c>
      <c r="BG855">
        <v>256</v>
      </c>
      <c r="BH855">
        <v>257</v>
      </c>
      <c r="BI855" t="s">
        <v>80</v>
      </c>
      <c r="BJ855" t="s">
        <v>80</v>
      </c>
      <c r="BK855">
        <v>224</v>
      </c>
      <c r="BL855">
        <v>224</v>
      </c>
      <c r="BM855" t="s">
        <v>80</v>
      </c>
      <c r="BN855" t="s">
        <v>80</v>
      </c>
      <c r="BO855">
        <v>212</v>
      </c>
      <c r="BP855">
        <v>212</v>
      </c>
      <c r="BQ855" t="s">
        <v>80</v>
      </c>
      <c r="BR855" t="s">
        <v>80</v>
      </c>
      <c r="BS855" t="s">
        <v>80</v>
      </c>
      <c r="BT855" t="s">
        <v>80</v>
      </c>
      <c r="BU855" t="s">
        <v>80</v>
      </c>
      <c r="BV855" t="s">
        <v>80</v>
      </c>
      <c r="BW855" t="s">
        <v>80</v>
      </c>
      <c r="BX855" t="s">
        <v>80</v>
      </c>
      <c r="BY855" t="s">
        <v>80</v>
      </c>
      <c r="BZ855" t="s">
        <v>80</v>
      </c>
      <c r="CE855">
        <f t="shared" si="159"/>
        <v>0</v>
      </c>
      <c r="CF855">
        <f t="shared" si="160"/>
        <v>0</v>
      </c>
      <c r="CG855">
        <f t="shared" si="161"/>
        <v>0</v>
      </c>
      <c r="CH855">
        <f t="shared" si="162"/>
        <v>0</v>
      </c>
    </row>
    <row r="856" spans="1:86" hidden="1" x14ac:dyDescent="0.25">
      <c r="A856" t="s">
        <v>224</v>
      </c>
      <c r="B856" t="s">
        <v>113</v>
      </c>
      <c r="C856" t="s">
        <v>100</v>
      </c>
      <c r="D856" t="s">
        <v>161</v>
      </c>
      <c r="E856" t="s">
        <v>225</v>
      </c>
      <c r="F856" t="s">
        <v>86</v>
      </c>
      <c r="G856" t="s">
        <v>80</v>
      </c>
      <c r="H856" t="s">
        <v>80</v>
      </c>
      <c r="I856" t="s">
        <v>80</v>
      </c>
      <c r="J856" t="s">
        <v>80</v>
      </c>
      <c r="K856" t="s">
        <v>80</v>
      </c>
      <c r="L856" t="s">
        <v>80</v>
      </c>
      <c r="M856" t="s">
        <v>80</v>
      </c>
      <c r="N856" t="s">
        <v>80</v>
      </c>
      <c r="O856" t="s">
        <v>80</v>
      </c>
      <c r="P856" t="s">
        <v>80</v>
      </c>
      <c r="Q856" t="s">
        <v>80</v>
      </c>
      <c r="R856" t="s">
        <v>80</v>
      </c>
      <c r="S856" t="s">
        <v>80</v>
      </c>
      <c r="T856" t="s">
        <v>80</v>
      </c>
      <c r="U856" t="s">
        <v>80</v>
      </c>
      <c r="V856" t="s">
        <v>80</v>
      </c>
      <c r="W856" t="s">
        <v>80</v>
      </c>
      <c r="X856" t="s">
        <v>80</v>
      </c>
      <c r="Y856" t="s">
        <v>80</v>
      </c>
      <c r="Z856" t="s">
        <v>80</v>
      </c>
      <c r="AA856" t="s">
        <v>80</v>
      </c>
      <c r="AB856" t="s">
        <v>80</v>
      </c>
      <c r="AC856" t="s">
        <v>80</v>
      </c>
      <c r="AD856" t="s">
        <v>80</v>
      </c>
      <c r="AE856" t="s">
        <v>80</v>
      </c>
      <c r="AF856" t="s">
        <v>80</v>
      </c>
      <c r="AG856" t="s">
        <v>80</v>
      </c>
      <c r="AH856" t="s">
        <v>80</v>
      </c>
      <c r="AI856" t="s">
        <v>80</v>
      </c>
      <c r="AJ856" t="s">
        <v>80</v>
      </c>
      <c r="AK856" t="s">
        <v>80</v>
      </c>
      <c r="AL856" t="s">
        <v>80</v>
      </c>
      <c r="AM856" t="s">
        <v>80</v>
      </c>
      <c r="AN856" t="s">
        <v>80</v>
      </c>
      <c r="AO856" t="s">
        <v>80</v>
      </c>
      <c r="AP856" t="s">
        <v>80</v>
      </c>
      <c r="AQ856" t="s">
        <v>80</v>
      </c>
      <c r="AR856" t="s">
        <v>80</v>
      </c>
      <c r="AS856" t="s">
        <v>80</v>
      </c>
      <c r="AT856" t="s">
        <v>80</v>
      </c>
      <c r="AU856" t="s">
        <v>80</v>
      </c>
      <c r="AV856" t="s">
        <v>80</v>
      </c>
      <c r="AW856" t="s">
        <v>80</v>
      </c>
      <c r="AX856" t="s">
        <v>80</v>
      </c>
      <c r="AY856" t="s">
        <v>80</v>
      </c>
      <c r="AZ856" t="s">
        <v>80</v>
      </c>
      <c r="BA856" t="s">
        <v>80</v>
      </c>
      <c r="BB856" t="s">
        <v>80</v>
      </c>
      <c r="BG856" t="s">
        <v>80</v>
      </c>
      <c r="BH856" t="s">
        <v>80</v>
      </c>
      <c r="BI856" t="s">
        <v>80</v>
      </c>
      <c r="BJ856" t="s">
        <v>80</v>
      </c>
      <c r="BK856" t="s">
        <v>80</v>
      </c>
      <c r="BL856" t="s">
        <v>80</v>
      </c>
      <c r="BM856" t="s">
        <v>80</v>
      </c>
      <c r="BN856" t="s">
        <v>80</v>
      </c>
      <c r="BO856">
        <v>7</v>
      </c>
      <c r="BP856">
        <v>7</v>
      </c>
      <c r="BQ856" t="s">
        <v>80</v>
      </c>
      <c r="BR856" t="s">
        <v>80</v>
      </c>
      <c r="BS856" t="s">
        <v>80</v>
      </c>
      <c r="BT856" t="s">
        <v>80</v>
      </c>
      <c r="BU856" t="s">
        <v>80</v>
      </c>
      <c r="BV856" t="s">
        <v>80</v>
      </c>
      <c r="BW856" t="s">
        <v>80</v>
      </c>
      <c r="BX856" t="s">
        <v>80</v>
      </c>
      <c r="BY856" t="s">
        <v>80</v>
      </c>
      <c r="BZ856" t="s">
        <v>80</v>
      </c>
      <c r="CE856">
        <f t="shared" si="159"/>
        <v>0</v>
      </c>
      <c r="CF856">
        <f t="shared" si="160"/>
        <v>0</v>
      </c>
      <c r="CG856">
        <f t="shared" si="161"/>
        <v>0</v>
      </c>
      <c r="CH856">
        <f t="shared" si="162"/>
        <v>0</v>
      </c>
    </row>
    <row r="857" spans="1:86" hidden="1" x14ac:dyDescent="0.25">
      <c r="A857" t="s">
        <v>228</v>
      </c>
      <c r="B857" t="s">
        <v>113</v>
      </c>
      <c r="C857" t="s">
        <v>181</v>
      </c>
      <c r="D857" t="s">
        <v>229</v>
      </c>
      <c r="E857" t="s">
        <v>230</v>
      </c>
      <c r="F857" t="s">
        <v>109</v>
      </c>
      <c r="G857" t="s">
        <v>80</v>
      </c>
      <c r="H857" t="s">
        <v>80</v>
      </c>
      <c r="I857" t="s">
        <v>80</v>
      </c>
      <c r="J857" t="s">
        <v>80</v>
      </c>
      <c r="K857" t="s">
        <v>80</v>
      </c>
      <c r="L857" t="s">
        <v>80</v>
      </c>
      <c r="M857" t="s">
        <v>80</v>
      </c>
      <c r="N857" t="s">
        <v>80</v>
      </c>
      <c r="O857" t="s">
        <v>80</v>
      </c>
      <c r="P857" t="s">
        <v>80</v>
      </c>
      <c r="Q857" t="s">
        <v>80</v>
      </c>
      <c r="R857" t="s">
        <v>80</v>
      </c>
      <c r="S857" t="s">
        <v>80</v>
      </c>
      <c r="T857" t="s">
        <v>80</v>
      </c>
      <c r="U857" t="s">
        <v>80</v>
      </c>
      <c r="V857" t="s">
        <v>80</v>
      </c>
      <c r="W857" t="s">
        <v>80</v>
      </c>
      <c r="X857" t="s">
        <v>80</v>
      </c>
      <c r="Y857" t="s">
        <v>80</v>
      </c>
      <c r="Z857" t="s">
        <v>80</v>
      </c>
      <c r="AA857" t="s">
        <v>80</v>
      </c>
      <c r="AB857" t="s">
        <v>80</v>
      </c>
      <c r="AC857" t="s">
        <v>80</v>
      </c>
      <c r="AD857" t="s">
        <v>80</v>
      </c>
      <c r="AE857" t="s">
        <v>80</v>
      </c>
      <c r="AF857" t="s">
        <v>80</v>
      </c>
      <c r="AG857" t="s">
        <v>80</v>
      </c>
      <c r="AH857" t="s">
        <v>80</v>
      </c>
      <c r="AI857" t="s">
        <v>80</v>
      </c>
      <c r="AJ857" t="s">
        <v>80</v>
      </c>
      <c r="AK857" t="s">
        <v>80</v>
      </c>
      <c r="AL857" t="s">
        <v>80</v>
      </c>
      <c r="AM857" t="s">
        <v>80</v>
      </c>
      <c r="AN857" t="s">
        <v>80</v>
      </c>
      <c r="AO857" t="s">
        <v>80</v>
      </c>
      <c r="AP857" t="s">
        <v>80</v>
      </c>
      <c r="AQ857" t="s">
        <v>80</v>
      </c>
      <c r="AR857" t="s">
        <v>80</v>
      </c>
      <c r="AS857" t="s">
        <v>80</v>
      </c>
      <c r="AT857" t="s">
        <v>80</v>
      </c>
      <c r="AU857" t="s">
        <v>80</v>
      </c>
      <c r="AV857" t="s">
        <v>80</v>
      </c>
      <c r="AW857" t="s">
        <v>80</v>
      </c>
      <c r="AX857" t="s">
        <v>80</v>
      </c>
      <c r="AY857">
        <v>20</v>
      </c>
      <c r="AZ857">
        <v>20</v>
      </c>
      <c r="BA857">
        <v>7</v>
      </c>
      <c r="BB857" t="s">
        <v>80</v>
      </c>
      <c r="BG857">
        <v>27</v>
      </c>
      <c r="BH857">
        <v>26</v>
      </c>
      <c r="BI857">
        <v>12</v>
      </c>
      <c r="BJ857" t="s">
        <v>80</v>
      </c>
      <c r="BK857">
        <v>22</v>
      </c>
      <c r="BL857">
        <v>19</v>
      </c>
      <c r="BM857">
        <v>6</v>
      </c>
      <c r="BN857" t="s">
        <v>80</v>
      </c>
      <c r="BO857">
        <v>18</v>
      </c>
      <c r="BP857">
        <v>22</v>
      </c>
      <c r="BQ857">
        <v>7</v>
      </c>
      <c r="BR857" t="s">
        <v>80</v>
      </c>
      <c r="BS857" t="s">
        <v>80</v>
      </c>
      <c r="BT857" t="s">
        <v>80</v>
      </c>
      <c r="BU857" t="s">
        <v>80</v>
      </c>
      <c r="BV857" t="s">
        <v>80</v>
      </c>
      <c r="BW857" t="s">
        <v>80</v>
      </c>
      <c r="BX857" t="s">
        <v>80</v>
      </c>
      <c r="BY857" t="s">
        <v>80</v>
      </c>
      <c r="BZ857" t="s">
        <v>80</v>
      </c>
      <c r="CE857">
        <f t="shared" si="159"/>
        <v>0</v>
      </c>
      <c r="CF857">
        <f t="shared" si="160"/>
        <v>0</v>
      </c>
      <c r="CG857">
        <f t="shared" si="161"/>
        <v>0</v>
      </c>
      <c r="CH857">
        <f t="shared" si="162"/>
        <v>0</v>
      </c>
    </row>
    <row r="858" spans="1:86" hidden="1" x14ac:dyDescent="0.25">
      <c r="A858" t="s">
        <v>228</v>
      </c>
      <c r="B858" t="s">
        <v>113</v>
      </c>
      <c r="C858" t="s">
        <v>181</v>
      </c>
      <c r="D858" t="s">
        <v>229</v>
      </c>
      <c r="E858" t="s">
        <v>230</v>
      </c>
      <c r="F858" t="s">
        <v>120</v>
      </c>
      <c r="G858" t="s">
        <v>80</v>
      </c>
      <c r="H858" t="s">
        <v>80</v>
      </c>
      <c r="I858" t="s">
        <v>80</v>
      </c>
      <c r="J858" t="s">
        <v>80</v>
      </c>
      <c r="K858" t="s">
        <v>80</v>
      </c>
      <c r="L858" t="s">
        <v>80</v>
      </c>
      <c r="M858" t="s">
        <v>80</v>
      </c>
      <c r="N858" t="s">
        <v>80</v>
      </c>
      <c r="O858" t="s">
        <v>80</v>
      </c>
      <c r="P858" t="s">
        <v>80</v>
      </c>
      <c r="Q858" t="s">
        <v>80</v>
      </c>
      <c r="R858" t="s">
        <v>80</v>
      </c>
      <c r="S858" t="s">
        <v>80</v>
      </c>
      <c r="T858" t="s">
        <v>80</v>
      </c>
      <c r="U858" t="s">
        <v>80</v>
      </c>
      <c r="V858" t="s">
        <v>80</v>
      </c>
      <c r="W858" t="s">
        <v>80</v>
      </c>
      <c r="X858" t="s">
        <v>80</v>
      </c>
      <c r="Y858" t="s">
        <v>80</v>
      </c>
      <c r="Z858" t="s">
        <v>80</v>
      </c>
      <c r="AA858" t="s">
        <v>80</v>
      </c>
      <c r="AB858" t="s">
        <v>80</v>
      </c>
      <c r="AC858" t="s">
        <v>80</v>
      </c>
      <c r="AD858" t="s">
        <v>80</v>
      </c>
      <c r="AE858" t="s">
        <v>80</v>
      </c>
      <c r="AF858" t="s">
        <v>80</v>
      </c>
      <c r="AG858" t="s">
        <v>80</v>
      </c>
      <c r="AH858" t="s">
        <v>80</v>
      </c>
      <c r="AI858" t="s">
        <v>80</v>
      </c>
      <c r="AJ858" t="s">
        <v>80</v>
      </c>
      <c r="AK858" t="s">
        <v>80</v>
      </c>
      <c r="AL858" t="s">
        <v>80</v>
      </c>
      <c r="AM858" t="s">
        <v>80</v>
      </c>
      <c r="AN858" t="s">
        <v>80</v>
      </c>
      <c r="AO858" t="s">
        <v>80</v>
      </c>
      <c r="AP858" t="s">
        <v>80</v>
      </c>
      <c r="AQ858" t="s">
        <v>80</v>
      </c>
      <c r="AR858" t="s">
        <v>80</v>
      </c>
      <c r="AS858" t="s">
        <v>80</v>
      </c>
      <c r="AT858" t="s">
        <v>80</v>
      </c>
      <c r="AU858" t="s">
        <v>80</v>
      </c>
      <c r="AV858" t="s">
        <v>80</v>
      </c>
      <c r="AW858" t="s">
        <v>80</v>
      </c>
      <c r="AX858" t="s">
        <v>80</v>
      </c>
      <c r="AY858">
        <v>15</v>
      </c>
      <c r="AZ858">
        <v>15</v>
      </c>
      <c r="BA858" t="s">
        <v>80</v>
      </c>
      <c r="BB858" t="s">
        <v>80</v>
      </c>
      <c r="BG858">
        <v>7</v>
      </c>
      <c r="BH858">
        <v>5</v>
      </c>
      <c r="BI858" t="s">
        <v>80</v>
      </c>
      <c r="BJ858" t="s">
        <v>80</v>
      </c>
      <c r="BK858">
        <v>12</v>
      </c>
      <c r="BL858">
        <v>12</v>
      </c>
      <c r="BM858" t="s">
        <v>80</v>
      </c>
      <c r="BN858" t="s">
        <v>80</v>
      </c>
      <c r="BO858">
        <v>5</v>
      </c>
      <c r="BP858">
        <v>7</v>
      </c>
      <c r="BQ858" t="s">
        <v>80</v>
      </c>
      <c r="BR858" t="s">
        <v>80</v>
      </c>
      <c r="BS858" t="s">
        <v>80</v>
      </c>
      <c r="BT858" t="s">
        <v>80</v>
      </c>
      <c r="BU858" t="s">
        <v>80</v>
      </c>
      <c r="BV858" t="s">
        <v>80</v>
      </c>
      <c r="BW858" t="s">
        <v>80</v>
      </c>
      <c r="BX858" t="s">
        <v>80</v>
      </c>
      <c r="BY858" t="s">
        <v>80</v>
      </c>
      <c r="BZ858" t="s">
        <v>80</v>
      </c>
      <c r="CE858">
        <f t="shared" si="159"/>
        <v>0</v>
      </c>
      <c r="CF858">
        <f t="shared" si="160"/>
        <v>0</v>
      </c>
      <c r="CG858">
        <f t="shared" si="161"/>
        <v>0</v>
      </c>
      <c r="CH858">
        <f t="shared" si="162"/>
        <v>0</v>
      </c>
    </row>
    <row r="859" spans="1:86" hidden="1" x14ac:dyDescent="0.25">
      <c r="A859" t="s">
        <v>247</v>
      </c>
      <c r="B859" t="s">
        <v>113</v>
      </c>
      <c r="C859" t="s">
        <v>100</v>
      </c>
      <c r="D859" t="s">
        <v>174</v>
      </c>
      <c r="E859" t="s">
        <v>248</v>
      </c>
      <c r="F859" t="s">
        <v>120</v>
      </c>
      <c r="G859" t="s">
        <v>80</v>
      </c>
      <c r="H859" t="s">
        <v>80</v>
      </c>
      <c r="I859" t="s">
        <v>80</v>
      </c>
      <c r="J859" t="s">
        <v>80</v>
      </c>
      <c r="K859" t="s">
        <v>80</v>
      </c>
      <c r="L859" t="s">
        <v>80</v>
      </c>
      <c r="M859" t="s">
        <v>80</v>
      </c>
      <c r="N859" t="s">
        <v>80</v>
      </c>
      <c r="O859" t="s">
        <v>80</v>
      </c>
      <c r="P859" t="s">
        <v>80</v>
      </c>
      <c r="Q859" t="s">
        <v>80</v>
      </c>
      <c r="R859" t="s">
        <v>80</v>
      </c>
      <c r="S859" t="s">
        <v>80</v>
      </c>
      <c r="T859" t="s">
        <v>80</v>
      </c>
      <c r="U859" t="s">
        <v>80</v>
      </c>
      <c r="V859" t="s">
        <v>80</v>
      </c>
      <c r="W859" t="s">
        <v>80</v>
      </c>
      <c r="X859" t="s">
        <v>80</v>
      </c>
      <c r="Y859" t="s">
        <v>80</v>
      </c>
      <c r="Z859" t="s">
        <v>80</v>
      </c>
      <c r="AA859" t="s">
        <v>80</v>
      </c>
      <c r="AB859" t="s">
        <v>80</v>
      </c>
      <c r="AC859" t="s">
        <v>80</v>
      </c>
      <c r="AD859" t="s">
        <v>80</v>
      </c>
      <c r="AE859" t="s">
        <v>80</v>
      </c>
      <c r="AF859" t="s">
        <v>80</v>
      </c>
      <c r="AG859" t="s">
        <v>80</v>
      </c>
      <c r="AH859" t="s">
        <v>80</v>
      </c>
      <c r="AI859" t="s">
        <v>80</v>
      </c>
      <c r="AJ859" t="s">
        <v>80</v>
      </c>
      <c r="AK859" t="s">
        <v>80</v>
      </c>
      <c r="AL859" t="s">
        <v>80</v>
      </c>
      <c r="AM859" t="s">
        <v>80</v>
      </c>
      <c r="AN859" t="s">
        <v>80</v>
      </c>
      <c r="AO859" t="s">
        <v>80</v>
      </c>
      <c r="AP859" t="s">
        <v>80</v>
      </c>
      <c r="AQ859" t="s">
        <v>80</v>
      </c>
      <c r="AR859" t="s">
        <v>80</v>
      </c>
      <c r="AS859" t="s">
        <v>80</v>
      </c>
      <c r="AT859" t="s">
        <v>80</v>
      </c>
      <c r="AU859" t="s">
        <v>80</v>
      </c>
      <c r="AV859" t="s">
        <v>80</v>
      </c>
      <c r="AW859" t="s">
        <v>80</v>
      </c>
      <c r="AX859" t="s">
        <v>80</v>
      </c>
      <c r="AY859">
        <v>3</v>
      </c>
      <c r="AZ859">
        <v>3</v>
      </c>
      <c r="BA859" t="s">
        <v>80</v>
      </c>
      <c r="BB859" t="s">
        <v>80</v>
      </c>
      <c r="BG859">
        <v>6</v>
      </c>
      <c r="BH859">
        <v>5</v>
      </c>
      <c r="BI859" t="s">
        <v>80</v>
      </c>
      <c r="BJ859" t="s">
        <v>80</v>
      </c>
      <c r="BK859">
        <v>4</v>
      </c>
      <c r="BL859">
        <v>4</v>
      </c>
      <c r="BM859" t="s">
        <v>80</v>
      </c>
      <c r="BN859" t="s">
        <v>80</v>
      </c>
      <c r="BO859">
        <v>6</v>
      </c>
      <c r="BP859">
        <v>7</v>
      </c>
      <c r="BQ859" t="s">
        <v>80</v>
      </c>
      <c r="BR859" t="s">
        <v>80</v>
      </c>
      <c r="BS859" t="s">
        <v>80</v>
      </c>
      <c r="BT859" t="s">
        <v>80</v>
      </c>
      <c r="BU859" t="s">
        <v>80</v>
      </c>
      <c r="BV859" t="s">
        <v>80</v>
      </c>
      <c r="BW859" t="s">
        <v>80</v>
      </c>
      <c r="BX859" t="s">
        <v>80</v>
      </c>
      <c r="BY859" t="s">
        <v>80</v>
      </c>
      <c r="BZ859" t="s">
        <v>80</v>
      </c>
      <c r="CE859">
        <f t="shared" si="159"/>
        <v>0</v>
      </c>
      <c r="CF859">
        <f t="shared" si="160"/>
        <v>0</v>
      </c>
      <c r="CG859">
        <f t="shared" si="161"/>
        <v>0</v>
      </c>
      <c r="CH859">
        <f t="shared" si="162"/>
        <v>0</v>
      </c>
    </row>
    <row r="860" spans="1:86" hidden="1" x14ac:dyDescent="0.25">
      <c r="A860" t="s">
        <v>259</v>
      </c>
      <c r="B860" t="s">
        <v>113</v>
      </c>
      <c r="C860" t="s">
        <v>89</v>
      </c>
      <c r="D860" t="s">
        <v>260</v>
      </c>
      <c r="E860" t="s">
        <v>261</v>
      </c>
      <c r="F860" t="s">
        <v>109</v>
      </c>
      <c r="G860">
        <v>41</v>
      </c>
      <c r="H860">
        <v>40</v>
      </c>
      <c r="I860">
        <v>29</v>
      </c>
      <c r="J860">
        <v>1</v>
      </c>
      <c r="K860">
        <v>44</v>
      </c>
      <c r="L860">
        <v>43</v>
      </c>
      <c r="M860">
        <v>32</v>
      </c>
      <c r="N860" t="s">
        <v>80</v>
      </c>
      <c r="O860">
        <v>45</v>
      </c>
      <c r="P860">
        <v>47</v>
      </c>
      <c r="Q860">
        <v>40</v>
      </c>
      <c r="R860">
        <v>1</v>
      </c>
      <c r="S860">
        <v>46</v>
      </c>
      <c r="T860">
        <v>44</v>
      </c>
      <c r="U860">
        <v>34</v>
      </c>
      <c r="V860">
        <v>1</v>
      </c>
      <c r="W860">
        <v>58</v>
      </c>
      <c r="X860">
        <v>59</v>
      </c>
      <c r="Y860">
        <v>47</v>
      </c>
      <c r="Z860" t="s">
        <v>80</v>
      </c>
      <c r="AA860">
        <v>59</v>
      </c>
      <c r="AB860">
        <v>59</v>
      </c>
      <c r="AC860">
        <v>44</v>
      </c>
      <c r="AD860">
        <v>2</v>
      </c>
      <c r="AE860">
        <v>37</v>
      </c>
      <c r="AF860">
        <v>38</v>
      </c>
      <c r="AG860">
        <v>34</v>
      </c>
      <c r="AH860">
        <v>1</v>
      </c>
      <c r="AI860">
        <v>44</v>
      </c>
      <c r="AJ860">
        <v>43</v>
      </c>
      <c r="AK860">
        <v>35</v>
      </c>
      <c r="AL860">
        <v>3</v>
      </c>
      <c r="AM860">
        <v>48</v>
      </c>
      <c r="AN860">
        <v>47</v>
      </c>
      <c r="AO860">
        <v>38</v>
      </c>
      <c r="AP860">
        <v>1</v>
      </c>
      <c r="AQ860">
        <v>51</v>
      </c>
      <c r="AR860">
        <v>51</v>
      </c>
      <c r="AS860">
        <v>34</v>
      </c>
      <c r="AT860">
        <v>1</v>
      </c>
      <c r="AU860">
        <v>56</v>
      </c>
      <c r="AV860">
        <v>58</v>
      </c>
      <c r="AW860">
        <v>40</v>
      </c>
      <c r="AX860">
        <v>1</v>
      </c>
      <c r="AY860">
        <v>71</v>
      </c>
      <c r="AZ860">
        <v>70</v>
      </c>
      <c r="BA860">
        <v>49</v>
      </c>
      <c r="BB860">
        <v>3</v>
      </c>
      <c r="BC860" s="20">
        <f t="shared" si="155"/>
        <v>600</v>
      </c>
      <c r="BD860" s="20">
        <f t="shared" si="156"/>
        <v>599</v>
      </c>
      <c r="BE860" s="20">
        <f t="shared" si="163"/>
        <v>456</v>
      </c>
      <c r="BG860">
        <v>89</v>
      </c>
      <c r="BH860">
        <v>88</v>
      </c>
      <c r="BI860">
        <v>51</v>
      </c>
      <c r="BJ860">
        <v>3</v>
      </c>
      <c r="BK860">
        <v>54</v>
      </c>
      <c r="BL860">
        <v>54</v>
      </c>
      <c r="BM860">
        <v>31</v>
      </c>
      <c r="BN860" t="s">
        <v>80</v>
      </c>
      <c r="BO860">
        <v>69</v>
      </c>
      <c r="BP860">
        <v>71</v>
      </c>
      <c r="BQ860">
        <v>48</v>
      </c>
      <c r="BR860" t="s">
        <v>80</v>
      </c>
      <c r="BS860" t="s">
        <v>80</v>
      </c>
      <c r="BT860" t="s">
        <v>80</v>
      </c>
      <c r="BU860" t="s">
        <v>80</v>
      </c>
      <c r="BV860" t="s">
        <v>80</v>
      </c>
      <c r="BW860" t="s">
        <v>80</v>
      </c>
      <c r="BX860" t="s">
        <v>80</v>
      </c>
      <c r="BY860" t="s">
        <v>80</v>
      </c>
      <c r="BZ860" t="s">
        <v>80</v>
      </c>
      <c r="CE860">
        <f t="shared" si="159"/>
        <v>600</v>
      </c>
      <c r="CF860">
        <f t="shared" si="160"/>
        <v>599</v>
      </c>
      <c r="CG860">
        <f t="shared" si="161"/>
        <v>456</v>
      </c>
      <c r="CH860">
        <f t="shared" si="162"/>
        <v>0</v>
      </c>
    </row>
    <row r="861" spans="1:86" hidden="1" x14ac:dyDescent="0.25">
      <c r="A861" t="s">
        <v>249</v>
      </c>
      <c r="B861" t="s">
        <v>113</v>
      </c>
      <c r="C861" t="s">
        <v>89</v>
      </c>
      <c r="D861" t="s">
        <v>130</v>
      </c>
      <c r="E861" t="s">
        <v>250</v>
      </c>
      <c r="F861" t="s">
        <v>109</v>
      </c>
      <c r="G861">
        <v>61</v>
      </c>
      <c r="H861">
        <v>57</v>
      </c>
      <c r="I861">
        <v>39</v>
      </c>
      <c r="J861" t="s">
        <v>80</v>
      </c>
      <c r="K861">
        <v>66</v>
      </c>
      <c r="L861">
        <v>69</v>
      </c>
      <c r="M861">
        <v>33</v>
      </c>
      <c r="N861">
        <v>3</v>
      </c>
      <c r="O861">
        <v>78</v>
      </c>
      <c r="P861">
        <v>77</v>
      </c>
      <c r="Q861">
        <v>45</v>
      </c>
      <c r="R861">
        <v>1</v>
      </c>
      <c r="S861">
        <v>74</v>
      </c>
      <c r="T861">
        <v>71</v>
      </c>
      <c r="U861">
        <v>46</v>
      </c>
      <c r="V861">
        <v>1</v>
      </c>
      <c r="W861">
        <v>69</v>
      </c>
      <c r="X861">
        <v>72</v>
      </c>
      <c r="Y861">
        <v>49</v>
      </c>
      <c r="Z861">
        <v>1</v>
      </c>
      <c r="AA861">
        <v>69</v>
      </c>
      <c r="AB861">
        <v>68</v>
      </c>
      <c r="AC861">
        <v>50</v>
      </c>
      <c r="AD861" t="s">
        <v>80</v>
      </c>
      <c r="AE861">
        <v>71</v>
      </c>
      <c r="AF861">
        <v>70</v>
      </c>
      <c r="AG861">
        <v>44</v>
      </c>
      <c r="AH861">
        <v>1</v>
      </c>
      <c r="AI861">
        <v>57</v>
      </c>
      <c r="AJ861">
        <v>59</v>
      </c>
      <c r="AK861">
        <v>34</v>
      </c>
      <c r="AL861">
        <v>1</v>
      </c>
      <c r="AM861">
        <v>54</v>
      </c>
      <c r="AN861">
        <v>56</v>
      </c>
      <c r="AO861">
        <v>36</v>
      </c>
      <c r="AP861">
        <v>2</v>
      </c>
      <c r="AQ861">
        <v>50</v>
      </c>
      <c r="AR861">
        <v>49</v>
      </c>
      <c r="AS861">
        <v>34</v>
      </c>
      <c r="AT861" t="s">
        <v>80</v>
      </c>
      <c r="AU861">
        <v>63</v>
      </c>
      <c r="AV861">
        <v>61</v>
      </c>
      <c r="AW861">
        <v>28</v>
      </c>
      <c r="AX861">
        <v>3</v>
      </c>
      <c r="AY861">
        <v>45</v>
      </c>
      <c r="AZ861">
        <v>45</v>
      </c>
      <c r="BA861">
        <v>29</v>
      </c>
      <c r="BB861">
        <v>1</v>
      </c>
      <c r="BC861" s="20">
        <f t="shared" si="155"/>
        <v>757</v>
      </c>
      <c r="BD861" s="20">
        <f t="shared" si="156"/>
        <v>754</v>
      </c>
      <c r="BE861" s="20">
        <f t="shared" si="163"/>
        <v>467</v>
      </c>
      <c r="BG861">
        <v>90</v>
      </c>
      <c r="BH861">
        <v>88</v>
      </c>
      <c r="BI861">
        <v>56</v>
      </c>
      <c r="BJ861">
        <v>2</v>
      </c>
      <c r="BK861">
        <v>66</v>
      </c>
      <c r="BL861">
        <v>69</v>
      </c>
      <c r="BM861">
        <v>38</v>
      </c>
      <c r="BN861">
        <v>3</v>
      </c>
      <c r="BO861">
        <v>68</v>
      </c>
      <c r="BP861">
        <v>70</v>
      </c>
      <c r="BQ861">
        <v>44</v>
      </c>
      <c r="BR861">
        <v>1</v>
      </c>
      <c r="BS861" t="s">
        <v>80</v>
      </c>
      <c r="BT861" t="s">
        <v>80</v>
      </c>
      <c r="BU861" t="s">
        <v>80</v>
      </c>
      <c r="BV861" t="s">
        <v>80</v>
      </c>
      <c r="BW861" t="s">
        <v>80</v>
      </c>
      <c r="BX861" t="s">
        <v>80</v>
      </c>
      <c r="BY861" t="s">
        <v>80</v>
      </c>
      <c r="BZ861" t="s">
        <v>80</v>
      </c>
      <c r="CE861">
        <f t="shared" si="159"/>
        <v>757</v>
      </c>
      <c r="CF861">
        <f t="shared" si="160"/>
        <v>754</v>
      </c>
      <c r="CG861">
        <f t="shared" si="161"/>
        <v>467</v>
      </c>
      <c r="CH861">
        <f t="shared" si="162"/>
        <v>0</v>
      </c>
    </row>
    <row r="862" spans="1:86" hidden="1" x14ac:dyDescent="0.25">
      <c r="A862" t="s">
        <v>249</v>
      </c>
      <c r="B862" t="s">
        <v>113</v>
      </c>
      <c r="C862" t="s">
        <v>89</v>
      </c>
      <c r="D862" t="s">
        <v>130</v>
      </c>
      <c r="E862" t="s">
        <v>250</v>
      </c>
      <c r="F862" t="s">
        <v>120</v>
      </c>
      <c r="G862" t="s">
        <v>80</v>
      </c>
      <c r="H862" t="s">
        <v>80</v>
      </c>
      <c r="I862" t="s">
        <v>80</v>
      </c>
      <c r="J862" t="s">
        <v>80</v>
      </c>
      <c r="K862">
        <v>3</v>
      </c>
      <c r="L862">
        <v>3</v>
      </c>
      <c r="M862" t="s">
        <v>80</v>
      </c>
      <c r="N862" t="s">
        <v>80</v>
      </c>
      <c r="O862">
        <v>9</v>
      </c>
      <c r="P862">
        <v>9</v>
      </c>
      <c r="Q862" t="s">
        <v>80</v>
      </c>
      <c r="R862" t="s">
        <v>80</v>
      </c>
      <c r="S862">
        <v>4</v>
      </c>
      <c r="T862">
        <v>2</v>
      </c>
      <c r="U862" t="s">
        <v>80</v>
      </c>
      <c r="V862" t="s">
        <v>80</v>
      </c>
      <c r="W862">
        <v>3</v>
      </c>
      <c r="X862">
        <v>5</v>
      </c>
      <c r="Y862" t="s">
        <v>80</v>
      </c>
      <c r="Z862" t="s">
        <v>80</v>
      </c>
      <c r="AA862">
        <v>5</v>
      </c>
      <c r="AB862">
        <v>5</v>
      </c>
      <c r="AC862" t="s">
        <v>80</v>
      </c>
      <c r="AD862" t="s">
        <v>80</v>
      </c>
      <c r="AE862">
        <v>1</v>
      </c>
      <c r="AF862">
        <v>1</v>
      </c>
      <c r="AG862" t="s">
        <v>80</v>
      </c>
      <c r="AH862" t="s">
        <v>80</v>
      </c>
      <c r="AI862">
        <v>4</v>
      </c>
      <c r="AJ862">
        <v>4</v>
      </c>
      <c r="AK862" t="s">
        <v>80</v>
      </c>
      <c r="AL862" t="s">
        <v>80</v>
      </c>
      <c r="AM862">
        <v>3</v>
      </c>
      <c r="AN862">
        <v>2</v>
      </c>
      <c r="AO862" t="s">
        <v>80</v>
      </c>
      <c r="AP862" t="s">
        <v>80</v>
      </c>
      <c r="AQ862">
        <v>1</v>
      </c>
      <c r="AR862">
        <v>2</v>
      </c>
      <c r="AS862" t="s">
        <v>80</v>
      </c>
      <c r="AT862" t="s">
        <v>80</v>
      </c>
      <c r="AU862">
        <v>1</v>
      </c>
      <c r="AV862">
        <v>1</v>
      </c>
      <c r="AW862" t="s">
        <v>80</v>
      </c>
      <c r="AX862" t="s">
        <v>80</v>
      </c>
      <c r="AY862">
        <v>4</v>
      </c>
      <c r="AZ862">
        <v>3</v>
      </c>
      <c r="BA862" t="s">
        <v>80</v>
      </c>
      <c r="BB862" t="s">
        <v>80</v>
      </c>
      <c r="BG862">
        <v>2</v>
      </c>
      <c r="BH862">
        <v>3</v>
      </c>
      <c r="BI862" t="s">
        <v>80</v>
      </c>
      <c r="BJ862" t="s">
        <v>80</v>
      </c>
      <c r="BK862">
        <v>1</v>
      </c>
      <c r="BL862">
        <v>1</v>
      </c>
      <c r="BM862" t="s">
        <v>80</v>
      </c>
      <c r="BN862" t="s">
        <v>80</v>
      </c>
      <c r="BO862">
        <v>3</v>
      </c>
      <c r="BP862">
        <v>3</v>
      </c>
      <c r="BQ862" t="s">
        <v>80</v>
      </c>
      <c r="BR862" t="s">
        <v>80</v>
      </c>
      <c r="BS862" t="s">
        <v>80</v>
      </c>
      <c r="BT862" t="s">
        <v>80</v>
      </c>
      <c r="BU862" t="s">
        <v>80</v>
      </c>
      <c r="BV862" t="s">
        <v>80</v>
      </c>
      <c r="BW862" t="s">
        <v>80</v>
      </c>
      <c r="BX862" t="s">
        <v>80</v>
      </c>
      <c r="BY862" t="s">
        <v>80</v>
      </c>
      <c r="BZ862" t="s">
        <v>80</v>
      </c>
      <c r="CE862">
        <f t="shared" si="159"/>
        <v>0</v>
      </c>
      <c r="CF862">
        <f t="shared" si="160"/>
        <v>0</v>
      </c>
      <c r="CG862">
        <f t="shared" si="161"/>
        <v>0</v>
      </c>
      <c r="CH862">
        <f t="shared" si="162"/>
        <v>0</v>
      </c>
    </row>
    <row r="863" spans="1:86" hidden="1" x14ac:dyDescent="0.25">
      <c r="A863" t="s">
        <v>258</v>
      </c>
      <c r="B863" t="s">
        <v>113</v>
      </c>
      <c r="C863" t="s">
        <v>106</v>
      </c>
      <c r="D863" t="s">
        <v>133</v>
      </c>
      <c r="E863" t="s">
        <v>134</v>
      </c>
      <c r="F863" t="s">
        <v>86</v>
      </c>
      <c r="G863">
        <v>1</v>
      </c>
      <c r="H863">
        <v>1</v>
      </c>
      <c r="I863" t="s">
        <v>80</v>
      </c>
      <c r="J863" t="s">
        <v>80</v>
      </c>
      <c r="K863">
        <v>1</v>
      </c>
      <c r="L863">
        <v>1</v>
      </c>
      <c r="M863" t="s">
        <v>80</v>
      </c>
      <c r="N863" t="s">
        <v>80</v>
      </c>
      <c r="O863">
        <v>1</v>
      </c>
      <c r="P863">
        <v>1</v>
      </c>
      <c r="Q863" t="s">
        <v>80</v>
      </c>
      <c r="R863" t="s">
        <v>80</v>
      </c>
      <c r="S863" t="s">
        <v>80</v>
      </c>
      <c r="T863" t="s">
        <v>80</v>
      </c>
      <c r="U863" t="s">
        <v>80</v>
      </c>
      <c r="V863" t="s">
        <v>80</v>
      </c>
      <c r="W863">
        <v>1</v>
      </c>
      <c r="X863">
        <v>1</v>
      </c>
      <c r="Y863" t="s">
        <v>80</v>
      </c>
      <c r="Z863" t="s">
        <v>80</v>
      </c>
      <c r="AA863" t="s">
        <v>80</v>
      </c>
      <c r="AB863" t="s">
        <v>80</v>
      </c>
      <c r="AC863" t="s">
        <v>80</v>
      </c>
      <c r="AD863" t="s">
        <v>80</v>
      </c>
      <c r="AE863" t="s">
        <v>80</v>
      </c>
      <c r="AF863" t="s">
        <v>80</v>
      </c>
      <c r="AG863" t="s">
        <v>80</v>
      </c>
      <c r="AH863" t="s">
        <v>80</v>
      </c>
      <c r="AI863" t="s">
        <v>80</v>
      </c>
      <c r="AJ863" t="s">
        <v>80</v>
      </c>
      <c r="AK863" t="s">
        <v>80</v>
      </c>
      <c r="AL863" t="s">
        <v>80</v>
      </c>
      <c r="AM863" t="s">
        <v>80</v>
      </c>
      <c r="AN863" t="s">
        <v>80</v>
      </c>
      <c r="AO863" t="s">
        <v>80</v>
      </c>
      <c r="AP863" t="s">
        <v>80</v>
      </c>
      <c r="AQ863" t="s">
        <v>80</v>
      </c>
      <c r="AR863" t="s">
        <v>80</v>
      </c>
      <c r="AS863" t="s">
        <v>80</v>
      </c>
      <c r="AT863" t="s">
        <v>80</v>
      </c>
      <c r="AU863" t="s">
        <v>80</v>
      </c>
      <c r="AV863" t="s">
        <v>80</v>
      </c>
      <c r="AW863" t="s">
        <v>80</v>
      </c>
      <c r="AX863" t="s">
        <v>80</v>
      </c>
      <c r="AY863" t="s">
        <v>80</v>
      </c>
      <c r="AZ863" t="s">
        <v>80</v>
      </c>
      <c r="BA863" t="s">
        <v>80</v>
      </c>
      <c r="BB863" t="s">
        <v>80</v>
      </c>
      <c r="BG863">
        <v>1</v>
      </c>
      <c r="BH863">
        <v>1</v>
      </c>
      <c r="BI863" t="s">
        <v>80</v>
      </c>
      <c r="BJ863" t="s">
        <v>80</v>
      </c>
      <c r="BK863" t="s">
        <v>80</v>
      </c>
      <c r="BL863" t="s">
        <v>80</v>
      </c>
      <c r="BM863" t="s">
        <v>80</v>
      </c>
      <c r="BN863" t="s">
        <v>80</v>
      </c>
      <c r="BO863" t="s">
        <v>80</v>
      </c>
      <c r="BP863" t="s">
        <v>80</v>
      </c>
      <c r="BQ863" t="s">
        <v>80</v>
      </c>
      <c r="BR863" t="s">
        <v>80</v>
      </c>
      <c r="BS863" t="s">
        <v>80</v>
      </c>
      <c r="BT863" t="s">
        <v>80</v>
      </c>
      <c r="BU863" t="s">
        <v>80</v>
      </c>
      <c r="BV863" t="s">
        <v>80</v>
      </c>
      <c r="BW863" t="s">
        <v>80</v>
      </c>
      <c r="BX863" t="s">
        <v>80</v>
      </c>
      <c r="BY863" t="s">
        <v>80</v>
      </c>
      <c r="BZ863" t="s">
        <v>80</v>
      </c>
      <c r="CE863">
        <f t="shared" si="159"/>
        <v>0</v>
      </c>
      <c r="CF863">
        <f t="shared" si="160"/>
        <v>0</v>
      </c>
      <c r="CG863">
        <f t="shared" si="161"/>
        <v>0</v>
      </c>
      <c r="CH863">
        <f t="shared" si="162"/>
        <v>0</v>
      </c>
    </row>
    <row r="864" spans="1:86" hidden="1" x14ac:dyDescent="0.25">
      <c r="A864" t="s">
        <v>299</v>
      </c>
      <c r="B864" t="s">
        <v>113</v>
      </c>
      <c r="C864" t="s">
        <v>89</v>
      </c>
      <c r="D864" t="s">
        <v>294</v>
      </c>
      <c r="E864" t="s">
        <v>295</v>
      </c>
      <c r="F864" t="s">
        <v>86</v>
      </c>
      <c r="G864">
        <v>2</v>
      </c>
      <c r="H864">
        <v>1</v>
      </c>
      <c r="I864" t="s">
        <v>80</v>
      </c>
      <c r="J864" t="s">
        <v>80</v>
      </c>
      <c r="K864">
        <v>1</v>
      </c>
      <c r="L864">
        <v>2</v>
      </c>
      <c r="M864" t="s">
        <v>80</v>
      </c>
      <c r="N864" t="s">
        <v>80</v>
      </c>
      <c r="O864">
        <v>7</v>
      </c>
      <c r="P864">
        <v>7</v>
      </c>
      <c r="Q864" t="s">
        <v>80</v>
      </c>
      <c r="R864" t="s">
        <v>80</v>
      </c>
      <c r="S864">
        <v>8</v>
      </c>
      <c r="T864">
        <v>7</v>
      </c>
      <c r="U864" t="s">
        <v>80</v>
      </c>
      <c r="V864" t="s">
        <v>80</v>
      </c>
      <c r="W864">
        <v>4</v>
      </c>
      <c r="X864">
        <v>5</v>
      </c>
      <c r="Y864" t="s">
        <v>80</v>
      </c>
      <c r="Z864" t="s">
        <v>80</v>
      </c>
      <c r="AA864">
        <v>7</v>
      </c>
      <c r="AB864">
        <v>7</v>
      </c>
      <c r="AC864" t="s">
        <v>80</v>
      </c>
      <c r="AD864" t="s">
        <v>80</v>
      </c>
      <c r="AE864">
        <v>4</v>
      </c>
      <c r="AF864">
        <v>3</v>
      </c>
      <c r="AG864" t="s">
        <v>80</v>
      </c>
      <c r="AH864" t="s">
        <v>80</v>
      </c>
      <c r="AI864">
        <v>6</v>
      </c>
      <c r="AJ864">
        <v>7</v>
      </c>
      <c r="AK864" t="s">
        <v>80</v>
      </c>
      <c r="AL864" t="s">
        <v>80</v>
      </c>
      <c r="AM864">
        <v>5</v>
      </c>
      <c r="AN864">
        <v>5</v>
      </c>
      <c r="AO864" t="s">
        <v>80</v>
      </c>
      <c r="AP864" t="s">
        <v>80</v>
      </c>
      <c r="AQ864">
        <v>2</v>
      </c>
      <c r="AR864">
        <v>2</v>
      </c>
      <c r="AS864" t="s">
        <v>80</v>
      </c>
      <c r="AT864" t="s">
        <v>80</v>
      </c>
      <c r="AU864">
        <v>4</v>
      </c>
      <c r="AV864">
        <v>3</v>
      </c>
      <c r="AW864" t="s">
        <v>80</v>
      </c>
      <c r="AX864" t="s">
        <v>80</v>
      </c>
      <c r="AY864">
        <v>7</v>
      </c>
      <c r="AZ864">
        <v>8</v>
      </c>
      <c r="BA864" t="s">
        <v>80</v>
      </c>
      <c r="BB864" t="s">
        <v>80</v>
      </c>
      <c r="BC864" s="20">
        <f t="shared" si="155"/>
        <v>57</v>
      </c>
      <c r="BD864" s="20">
        <f t="shared" si="156"/>
        <v>57</v>
      </c>
      <c r="BG864">
        <v>4</v>
      </c>
      <c r="BH864">
        <v>4</v>
      </c>
      <c r="BI864" t="s">
        <v>80</v>
      </c>
      <c r="BJ864" t="s">
        <v>80</v>
      </c>
      <c r="BK864">
        <v>7</v>
      </c>
      <c r="BL864">
        <v>7</v>
      </c>
      <c r="BM864" t="s">
        <v>80</v>
      </c>
      <c r="BN864" t="s">
        <v>80</v>
      </c>
      <c r="BO864">
        <v>4</v>
      </c>
      <c r="BP864">
        <v>4</v>
      </c>
      <c r="BQ864" t="s">
        <v>80</v>
      </c>
      <c r="BR864" t="s">
        <v>80</v>
      </c>
      <c r="BS864" t="s">
        <v>80</v>
      </c>
      <c r="BT864" t="s">
        <v>80</v>
      </c>
      <c r="BU864" t="s">
        <v>80</v>
      </c>
      <c r="BV864" t="s">
        <v>80</v>
      </c>
      <c r="BW864" t="s">
        <v>80</v>
      </c>
      <c r="BX864" t="s">
        <v>80</v>
      </c>
      <c r="BY864" t="s">
        <v>80</v>
      </c>
      <c r="BZ864" t="s">
        <v>80</v>
      </c>
      <c r="CE864">
        <f t="shared" si="159"/>
        <v>57</v>
      </c>
      <c r="CF864">
        <f t="shared" si="160"/>
        <v>57</v>
      </c>
      <c r="CG864">
        <f t="shared" si="161"/>
        <v>0</v>
      </c>
      <c r="CH864">
        <f t="shared" si="162"/>
        <v>0</v>
      </c>
    </row>
    <row r="865" spans="1:86" hidden="1" x14ac:dyDescent="0.25">
      <c r="A865" t="s">
        <v>311</v>
      </c>
      <c r="B865" t="s">
        <v>113</v>
      </c>
      <c r="C865" t="s">
        <v>106</v>
      </c>
      <c r="D865" t="s">
        <v>192</v>
      </c>
      <c r="E865" t="s">
        <v>312</v>
      </c>
      <c r="F865" t="s">
        <v>109</v>
      </c>
      <c r="G865">
        <v>103</v>
      </c>
      <c r="H865">
        <v>105</v>
      </c>
      <c r="I865">
        <v>52</v>
      </c>
      <c r="J865">
        <v>1</v>
      </c>
      <c r="K865">
        <v>102</v>
      </c>
      <c r="L865">
        <v>98</v>
      </c>
      <c r="M865">
        <v>39</v>
      </c>
      <c r="N865" t="s">
        <v>80</v>
      </c>
      <c r="O865">
        <v>123</v>
      </c>
      <c r="P865">
        <v>124</v>
      </c>
      <c r="Q865">
        <v>57</v>
      </c>
      <c r="R865">
        <v>3</v>
      </c>
      <c r="S865">
        <v>98</v>
      </c>
      <c r="T865">
        <v>93</v>
      </c>
      <c r="U865">
        <v>41</v>
      </c>
      <c r="V865">
        <v>4</v>
      </c>
      <c r="W865">
        <v>110</v>
      </c>
      <c r="X865">
        <v>118</v>
      </c>
      <c r="Y865">
        <v>47</v>
      </c>
      <c r="Z865">
        <v>1</v>
      </c>
      <c r="AA865">
        <v>91</v>
      </c>
      <c r="AB865">
        <v>90</v>
      </c>
      <c r="AC865">
        <v>43</v>
      </c>
      <c r="AD865">
        <v>2</v>
      </c>
      <c r="AE865">
        <v>119</v>
      </c>
      <c r="AF865">
        <v>119</v>
      </c>
      <c r="AG865">
        <v>45</v>
      </c>
      <c r="AH865" t="s">
        <v>80</v>
      </c>
      <c r="AI865">
        <v>92</v>
      </c>
      <c r="AJ865">
        <v>95</v>
      </c>
      <c r="AK865">
        <v>38</v>
      </c>
      <c r="AL865" t="s">
        <v>80</v>
      </c>
      <c r="AM865">
        <v>98</v>
      </c>
      <c r="AN865">
        <v>97</v>
      </c>
      <c r="AO865">
        <v>42</v>
      </c>
      <c r="AP865" t="s">
        <v>80</v>
      </c>
      <c r="AQ865">
        <v>121</v>
      </c>
      <c r="AR865">
        <v>120</v>
      </c>
      <c r="AS865">
        <v>51</v>
      </c>
      <c r="AT865">
        <v>1</v>
      </c>
      <c r="AU865">
        <v>113</v>
      </c>
      <c r="AV865">
        <v>113</v>
      </c>
      <c r="AW865">
        <v>55</v>
      </c>
      <c r="AX865" t="s">
        <v>80</v>
      </c>
      <c r="AY865">
        <v>157</v>
      </c>
      <c r="AZ865">
        <v>159</v>
      </c>
      <c r="BA865">
        <v>48</v>
      </c>
      <c r="BB865">
        <v>1</v>
      </c>
      <c r="BC865" s="20">
        <f t="shared" si="155"/>
        <v>1327</v>
      </c>
      <c r="BD865" s="20">
        <f t="shared" si="156"/>
        <v>1331</v>
      </c>
      <c r="BE865" s="20">
        <f t="shared" si="163"/>
        <v>558</v>
      </c>
      <c r="BG865">
        <v>197</v>
      </c>
      <c r="BH865">
        <v>190</v>
      </c>
      <c r="BI865">
        <v>66</v>
      </c>
      <c r="BJ865">
        <v>2</v>
      </c>
      <c r="BK865">
        <v>131</v>
      </c>
      <c r="BL865">
        <v>138</v>
      </c>
      <c r="BM865">
        <v>47</v>
      </c>
      <c r="BN865">
        <v>2</v>
      </c>
      <c r="BO865">
        <v>139</v>
      </c>
      <c r="BP865">
        <v>140</v>
      </c>
      <c r="BQ865">
        <v>53</v>
      </c>
      <c r="BR865">
        <v>1</v>
      </c>
      <c r="BS865" t="s">
        <v>80</v>
      </c>
      <c r="BT865" t="s">
        <v>80</v>
      </c>
      <c r="BU865" t="s">
        <v>80</v>
      </c>
      <c r="BV865" t="s">
        <v>80</v>
      </c>
      <c r="BW865" t="s">
        <v>80</v>
      </c>
      <c r="BX865" t="s">
        <v>80</v>
      </c>
      <c r="BY865" t="s">
        <v>80</v>
      </c>
      <c r="BZ865" t="s">
        <v>80</v>
      </c>
      <c r="CE865">
        <f t="shared" si="159"/>
        <v>1327</v>
      </c>
      <c r="CF865">
        <f t="shared" si="160"/>
        <v>1331</v>
      </c>
      <c r="CG865">
        <f t="shared" si="161"/>
        <v>558</v>
      </c>
      <c r="CH865">
        <f t="shared" si="162"/>
        <v>0</v>
      </c>
    </row>
    <row r="866" spans="1:86" hidden="1" x14ac:dyDescent="0.25">
      <c r="A866" t="s">
        <v>271</v>
      </c>
      <c r="B866" t="s">
        <v>272</v>
      </c>
      <c r="C866" t="s">
        <v>83</v>
      </c>
      <c r="D866" t="s">
        <v>273</v>
      </c>
      <c r="E866" t="s">
        <v>274</v>
      </c>
      <c r="F866" t="s">
        <v>92</v>
      </c>
      <c r="G866" t="s">
        <v>80</v>
      </c>
      <c r="H866" t="s">
        <v>80</v>
      </c>
      <c r="I866" t="s">
        <v>80</v>
      </c>
      <c r="J866" t="s">
        <v>80</v>
      </c>
      <c r="K866" t="s">
        <v>80</v>
      </c>
      <c r="L866" t="s">
        <v>80</v>
      </c>
      <c r="M866" t="s">
        <v>80</v>
      </c>
      <c r="N866" t="s">
        <v>80</v>
      </c>
      <c r="O866" t="s">
        <v>80</v>
      </c>
      <c r="P866" t="s">
        <v>80</v>
      </c>
      <c r="Q866" t="s">
        <v>80</v>
      </c>
      <c r="R866" t="s">
        <v>80</v>
      </c>
      <c r="S866" t="s">
        <v>80</v>
      </c>
      <c r="T866" t="s">
        <v>80</v>
      </c>
      <c r="U866" t="s">
        <v>80</v>
      </c>
      <c r="V866" t="s">
        <v>80</v>
      </c>
      <c r="W866" t="s">
        <v>80</v>
      </c>
      <c r="X866" t="s">
        <v>80</v>
      </c>
      <c r="Y866" t="s">
        <v>80</v>
      </c>
      <c r="Z866" t="s">
        <v>80</v>
      </c>
      <c r="AA866" t="s">
        <v>80</v>
      </c>
      <c r="AB866" t="s">
        <v>80</v>
      </c>
      <c r="AC866" t="s">
        <v>80</v>
      </c>
      <c r="AD866" t="s">
        <v>80</v>
      </c>
      <c r="AE866" t="s">
        <v>80</v>
      </c>
      <c r="AF866" t="s">
        <v>80</v>
      </c>
      <c r="AG866" t="s">
        <v>80</v>
      </c>
      <c r="AH866" t="s">
        <v>80</v>
      </c>
      <c r="AI866" t="s">
        <v>80</v>
      </c>
      <c r="AJ866" t="s">
        <v>80</v>
      </c>
      <c r="AK866" t="s">
        <v>80</v>
      </c>
      <c r="AL866" t="s">
        <v>80</v>
      </c>
      <c r="AM866" t="s">
        <v>80</v>
      </c>
      <c r="AN866" t="s">
        <v>80</v>
      </c>
      <c r="AO866" t="s">
        <v>80</v>
      </c>
      <c r="AP866" t="s">
        <v>80</v>
      </c>
      <c r="AQ866" t="s">
        <v>80</v>
      </c>
      <c r="AR866" t="s">
        <v>80</v>
      </c>
      <c r="AS866" t="s">
        <v>80</v>
      </c>
      <c r="AT866" t="s">
        <v>80</v>
      </c>
      <c r="AU866" t="s">
        <v>80</v>
      </c>
      <c r="AV866" t="s">
        <v>80</v>
      </c>
      <c r="AW866" t="s">
        <v>80</v>
      </c>
      <c r="AX866" t="s">
        <v>80</v>
      </c>
      <c r="AY866" t="s">
        <v>80</v>
      </c>
      <c r="AZ866" t="s">
        <v>80</v>
      </c>
      <c r="BA866" t="s">
        <v>80</v>
      </c>
      <c r="BB866" t="s">
        <v>80</v>
      </c>
      <c r="BG866" t="s">
        <v>80</v>
      </c>
      <c r="BH866" t="s">
        <v>80</v>
      </c>
      <c r="BI866" t="s">
        <v>80</v>
      </c>
      <c r="BJ866" t="s">
        <v>80</v>
      </c>
      <c r="BK866" t="s">
        <v>80</v>
      </c>
      <c r="BL866" t="s">
        <v>80</v>
      </c>
      <c r="BM866" t="s">
        <v>80</v>
      </c>
      <c r="BN866" t="s">
        <v>80</v>
      </c>
      <c r="BO866">
        <v>62</v>
      </c>
      <c r="BP866">
        <v>60</v>
      </c>
      <c r="BQ866" t="s">
        <v>80</v>
      </c>
      <c r="BR866" t="s">
        <v>80</v>
      </c>
      <c r="BS866">
        <v>131</v>
      </c>
      <c r="BT866">
        <v>132</v>
      </c>
      <c r="BU866" t="s">
        <v>80</v>
      </c>
      <c r="BV866" t="s">
        <v>80</v>
      </c>
      <c r="BW866">
        <v>205</v>
      </c>
      <c r="BX866">
        <v>206</v>
      </c>
      <c r="BY866" t="s">
        <v>80</v>
      </c>
      <c r="BZ866" t="s">
        <v>80</v>
      </c>
      <c r="CE866">
        <f t="shared" si="159"/>
        <v>0</v>
      </c>
      <c r="CF866">
        <f t="shared" si="160"/>
        <v>0</v>
      </c>
      <c r="CG866">
        <f t="shared" si="161"/>
        <v>0</v>
      </c>
      <c r="CH866">
        <f t="shared" si="162"/>
        <v>0</v>
      </c>
    </row>
    <row r="867" spans="1:86" hidden="1" x14ac:dyDescent="0.25">
      <c r="A867" t="s">
        <v>271</v>
      </c>
      <c r="B867" t="s">
        <v>272</v>
      </c>
      <c r="C867" t="s">
        <v>83</v>
      </c>
      <c r="D867" t="s">
        <v>273</v>
      </c>
      <c r="E867" t="s">
        <v>274</v>
      </c>
      <c r="F867" t="s">
        <v>86</v>
      </c>
      <c r="G867" t="s">
        <v>80</v>
      </c>
      <c r="H867" t="s">
        <v>80</v>
      </c>
      <c r="I867" t="s">
        <v>80</v>
      </c>
      <c r="J867" t="s">
        <v>80</v>
      </c>
      <c r="K867" t="s">
        <v>80</v>
      </c>
      <c r="L867" t="s">
        <v>80</v>
      </c>
      <c r="M867" t="s">
        <v>80</v>
      </c>
      <c r="N867" t="s">
        <v>80</v>
      </c>
      <c r="O867" t="s">
        <v>80</v>
      </c>
      <c r="P867" t="s">
        <v>80</v>
      </c>
      <c r="Q867" t="s">
        <v>80</v>
      </c>
      <c r="R867" t="s">
        <v>80</v>
      </c>
      <c r="S867" t="s">
        <v>80</v>
      </c>
      <c r="T867" t="s">
        <v>80</v>
      </c>
      <c r="U867" t="s">
        <v>80</v>
      </c>
      <c r="V867" t="s">
        <v>80</v>
      </c>
      <c r="W867" t="s">
        <v>80</v>
      </c>
      <c r="X867" t="s">
        <v>80</v>
      </c>
      <c r="Y867" t="s">
        <v>80</v>
      </c>
      <c r="Z867" t="s">
        <v>80</v>
      </c>
      <c r="AA867" t="s">
        <v>80</v>
      </c>
      <c r="AB867" t="s">
        <v>80</v>
      </c>
      <c r="AC867" t="s">
        <v>80</v>
      </c>
      <c r="AD867" t="s">
        <v>80</v>
      </c>
      <c r="AE867" t="s">
        <v>80</v>
      </c>
      <c r="AF867" t="s">
        <v>80</v>
      </c>
      <c r="AG867" t="s">
        <v>80</v>
      </c>
      <c r="AH867" t="s">
        <v>80</v>
      </c>
      <c r="AI867" t="s">
        <v>80</v>
      </c>
      <c r="AJ867" t="s">
        <v>80</v>
      </c>
      <c r="AK867" t="s">
        <v>80</v>
      </c>
      <c r="AL867" t="s">
        <v>80</v>
      </c>
      <c r="AM867" t="s">
        <v>80</v>
      </c>
      <c r="AN867" t="s">
        <v>80</v>
      </c>
      <c r="AO867" t="s">
        <v>80</v>
      </c>
      <c r="AP867" t="s">
        <v>80</v>
      </c>
      <c r="AQ867" t="s">
        <v>80</v>
      </c>
      <c r="AR867" t="s">
        <v>80</v>
      </c>
      <c r="AS867" t="s">
        <v>80</v>
      </c>
      <c r="AT867" t="s">
        <v>80</v>
      </c>
      <c r="AU867" t="s">
        <v>80</v>
      </c>
      <c r="AV867" t="s">
        <v>80</v>
      </c>
      <c r="AW867" t="s">
        <v>80</v>
      </c>
      <c r="AX867" t="s">
        <v>80</v>
      </c>
      <c r="AY867" t="s">
        <v>80</v>
      </c>
      <c r="AZ867" t="s">
        <v>80</v>
      </c>
      <c r="BA867" t="s">
        <v>80</v>
      </c>
      <c r="BB867" t="s">
        <v>80</v>
      </c>
      <c r="BG867" t="s">
        <v>80</v>
      </c>
      <c r="BH867" t="s">
        <v>80</v>
      </c>
      <c r="BI867" t="s">
        <v>80</v>
      </c>
      <c r="BJ867" t="s">
        <v>80</v>
      </c>
      <c r="BK867" t="s">
        <v>80</v>
      </c>
      <c r="BL867" t="s">
        <v>80</v>
      </c>
      <c r="BM867" t="s">
        <v>80</v>
      </c>
      <c r="BN867" t="s">
        <v>80</v>
      </c>
      <c r="BO867" t="s">
        <v>80</v>
      </c>
      <c r="BP867" t="s">
        <v>80</v>
      </c>
      <c r="BQ867" t="s">
        <v>80</v>
      </c>
      <c r="BR867" t="s">
        <v>80</v>
      </c>
      <c r="BS867">
        <v>30</v>
      </c>
      <c r="BT867">
        <v>29</v>
      </c>
      <c r="BU867" t="s">
        <v>80</v>
      </c>
      <c r="BV867" t="s">
        <v>80</v>
      </c>
      <c r="BW867">
        <v>30</v>
      </c>
      <c r="BX867">
        <v>31</v>
      </c>
      <c r="BY867" t="s">
        <v>80</v>
      </c>
      <c r="BZ867" t="s">
        <v>80</v>
      </c>
      <c r="CE867">
        <f t="shared" si="159"/>
        <v>0</v>
      </c>
      <c r="CF867">
        <f t="shared" si="160"/>
        <v>0</v>
      </c>
      <c r="CG867">
        <f t="shared" si="161"/>
        <v>0</v>
      </c>
      <c r="CH867">
        <f t="shared" si="162"/>
        <v>0</v>
      </c>
    </row>
    <row r="868" spans="1:86" hidden="1" x14ac:dyDescent="0.25">
      <c r="A868" t="s">
        <v>300</v>
      </c>
      <c r="B868" t="s">
        <v>113</v>
      </c>
      <c r="C868" t="s">
        <v>76</v>
      </c>
      <c r="D868" t="s">
        <v>301</v>
      </c>
      <c r="E868" t="s">
        <v>302</v>
      </c>
      <c r="F868" t="s">
        <v>110</v>
      </c>
      <c r="G868" t="s">
        <v>80</v>
      </c>
      <c r="H868" t="s">
        <v>80</v>
      </c>
      <c r="I868" t="s">
        <v>80</v>
      </c>
      <c r="J868" t="s">
        <v>80</v>
      </c>
      <c r="K868" t="s">
        <v>80</v>
      </c>
      <c r="L868" t="s">
        <v>80</v>
      </c>
      <c r="M868" t="s">
        <v>80</v>
      </c>
      <c r="N868" t="s">
        <v>80</v>
      </c>
      <c r="O868" t="s">
        <v>80</v>
      </c>
      <c r="P868" t="s">
        <v>80</v>
      </c>
      <c r="Q868" t="s">
        <v>80</v>
      </c>
      <c r="R868" t="s">
        <v>80</v>
      </c>
      <c r="S868" t="s">
        <v>80</v>
      </c>
      <c r="T868" t="s">
        <v>80</v>
      </c>
      <c r="U868" t="s">
        <v>80</v>
      </c>
      <c r="V868" t="s">
        <v>80</v>
      </c>
      <c r="W868" t="s">
        <v>80</v>
      </c>
      <c r="X868" t="s">
        <v>80</v>
      </c>
      <c r="Y868" t="s">
        <v>80</v>
      </c>
      <c r="Z868" t="s">
        <v>80</v>
      </c>
      <c r="AA868" t="s">
        <v>80</v>
      </c>
      <c r="AB868" t="s">
        <v>80</v>
      </c>
      <c r="AC868" t="s">
        <v>80</v>
      </c>
      <c r="AD868" t="s">
        <v>80</v>
      </c>
      <c r="AE868" t="s">
        <v>80</v>
      </c>
      <c r="AF868" t="s">
        <v>80</v>
      </c>
      <c r="AG868" t="s">
        <v>80</v>
      </c>
      <c r="AH868" t="s">
        <v>80</v>
      </c>
      <c r="AI868" t="s">
        <v>80</v>
      </c>
      <c r="AJ868" t="s">
        <v>80</v>
      </c>
      <c r="AK868" t="s">
        <v>80</v>
      </c>
      <c r="AL868" t="s">
        <v>80</v>
      </c>
      <c r="AM868" t="s">
        <v>80</v>
      </c>
      <c r="AN868" t="s">
        <v>80</v>
      </c>
      <c r="AO868" t="s">
        <v>80</v>
      </c>
      <c r="AP868" t="s">
        <v>80</v>
      </c>
      <c r="AQ868" t="s">
        <v>80</v>
      </c>
      <c r="AR868" t="s">
        <v>80</v>
      </c>
      <c r="AS868" t="s">
        <v>80</v>
      </c>
      <c r="AT868" t="s">
        <v>80</v>
      </c>
      <c r="AU868">
        <v>7</v>
      </c>
      <c r="AV868">
        <v>7</v>
      </c>
      <c r="AW868" t="s">
        <v>80</v>
      </c>
      <c r="AX868" t="s">
        <v>80</v>
      </c>
      <c r="AY868">
        <v>6</v>
      </c>
      <c r="AZ868">
        <v>6</v>
      </c>
      <c r="BA868" t="s">
        <v>80</v>
      </c>
      <c r="BB868" t="s">
        <v>80</v>
      </c>
      <c r="BG868">
        <v>6</v>
      </c>
      <c r="BH868">
        <v>6</v>
      </c>
      <c r="BI868" t="s">
        <v>80</v>
      </c>
      <c r="BJ868" t="s">
        <v>80</v>
      </c>
      <c r="BK868">
        <v>4</v>
      </c>
      <c r="BL868">
        <v>4</v>
      </c>
      <c r="BM868" t="s">
        <v>80</v>
      </c>
      <c r="BN868" t="s">
        <v>80</v>
      </c>
      <c r="BO868">
        <v>15</v>
      </c>
      <c r="BP868">
        <v>15</v>
      </c>
      <c r="BQ868" t="s">
        <v>80</v>
      </c>
      <c r="BR868" t="s">
        <v>80</v>
      </c>
      <c r="BS868">
        <v>8</v>
      </c>
      <c r="BT868">
        <v>8</v>
      </c>
      <c r="BU868" t="s">
        <v>80</v>
      </c>
      <c r="BV868" t="s">
        <v>80</v>
      </c>
      <c r="BW868">
        <v>18</v>
      </c>
      <c r="BX868">
        <v>18</v>
      </c>
      <c r="BY868" t="s">
        <v>80</v>
      </c>
      <c r="BZ868" t="s">
        <v>80</v>
      </c>
      <c r="CA868" s="20">
        <f t="shared" si="157"/>
        <v>51</v>
      </c>
      <c r="CB868" s="20">
        <f t="shared" si="158"/>
        <v>51</v>
      </c>
      <c r="CE868">
        <f t="shared" si="159"/>
        <v>51</v>
      </c>
      <c r="CF868">
        <f t="shared" si="160"/>
        <v>51</v>
      </c>
      <c r="CG868">
        <f t="shared" si="161"/>
        <v>0</v>
      </c>
      <c r="CH868">
        <f t="shared" si="162"/>
        <v>0</v>
      </c>
    </row>
    <row r="869" spans="1:86" hidden="1" x14ac:dyDescent="0.25">
      <c r="A869" t="s">
        <v>303</v>
      </c>
      <c r="B869" t="s">
        <v>113</v>
      </c>
      <c r="C869" t="s">
        <v>83</v>
      </c>
      <c r="D869" t="s">
        <v>140</v>
      </c>
      <c r="E869" t="s">
        <v>304</v>
      </c>
      <c r="F869" t="s">
        <v>79</v>
      </c>
      <c r="G869" t="s">
        <v>80</v>
      </c>
      <c r="H869" t="s">
        <v>80</v>
      </c>
      <c r="I869" t="s">
        <v>80</v>
      </c>
      <c r="J869" t="s">
        <v>80</v>
      </c>
      <c r="K869" t="s">
        <v>80</v>
      </c>
      <c r="L869" t="s">
        <v>80</v>
      </c>
      <c r="M869" t="s">
        <v>80</v>
      </c>
      <c r="N869" t="s">
        <v>80</v>
      </c>
      <c r="O869" t="s">
        <v>80</v>
      </c>
      <c r="P869" t="s">
        <v>80</v>
      </c>
      <c r="Q869" t="s">
        <v>80</v>
      </c>
      <c r="R869" t="s">
        <v>80</v>
      </c>
      <c r="S869" t="s">
        <v>80</v>
      </c>
      <c r="T869" t="s">
        <v>80</v>
      </c>
      <c r="U869" t="s">
        <v>80</v>
      </c>
      <c r="V869" t="s">
        <v>80</v>
      </c>
      <c r="W869" t="s">
        <v>80</v>
      </c>
      <c r="X869" t="s">
        <v>80</v>
      </c>
      <c r="Y869" t="s">
        <v>80</v>
      </c>
      <c r="Z869" t="s">
        <v>80</v>
      </c>
      <c r="AA869" t="s">
        <v>80</v>
      </c>
      <c r="AB869" t="s">
        <v>80</v>
      </c>
      <c r="AC869" t="s">
        <v>80</v>
      </c>
      <c r="AD869" t="s">
        <v>80</v>
      </c>
      <c r="AE869" t="s">
        <v>80</v>
      </c>
      <c r="AF869" t="s">
        <v>80</v>
      </c>
      <c r="AG869" t="s">
        <v>80</v>
      </c>
      <c r="AH869" t="s">
        <v>80</v>
      </c>
      <c r="AI869" t="s">
        <v>80</v>
      </c>
      <c r="AJ869" t="s">
        <v>80</v>
      </c>
      <c r="AK869" t="s">
        <v>80</v>
      </c>
      <c r="AL869" t="s">
        <v>80</v>
      </c>
      <c r="AM869" t="s">
        <v>80</v>
      </c>
      <c r="AN869" t="s">
        <v>80</v>
      </c>
      <c r="AO869" t="s">
        <v>80</v>
      </c>
      <c r="AP869" t="s">
        <v>80</v>
      </c>
      <c r="AQ869" t="s">
        <v>80</v>
      </c>
      <c r="AR869" t="s">
        <v>80</v>
      </c>
      <c r="AS869" t="s">
        <v>80</v>
      </c>
      <c r="AT869" t="s">
        <v>80</v>
      </c>
      <c r="AU869">
        <v>6</v>
      </c>
      <c r="AV869">
        <v>6</v>
      </c>
      <c r="AW869" t="s">
        <v>80</v>
      </c>
      <c r="AX869" t="s">
        <v>80</v>
      </c>
      <c r="AY869">
        <v>7</v>
      </c>
      <c r="AZ869">
        <v>7</v>
      </c>
      <c r="BA869" t="s">
        <v>80</v>
      </c>
      <c r="BB869" t="s">
        <v>80</v>
      </c>
      <c r="BG869">
        <v>6</v>
      </c>
      <c r="BH869">
        <v>6</v>
      </c>
      <c r="BI869" t="s">
        <v>80</v>
      </c>
      <c r="BJ869" t="s">
        <v>80</v>
      </c>
      <c r="BK869">
        <v>6</v>
      </c>
      <c r="BL869">
        <v>6</v>
      </c>
      <c r="BM869" t="s">
        <v>80</v>
      </c>
      <c r="BN869" t="s">
        <v>80</v>
      </c>
      <c r="BO869">
        <v>6</v>
      </c>
      <c r="BP869">
        <v>6</v>
      </c>
      <c r="BQ869" t="s">
        <v>80</v>
      </c>
      <c r="BR869" t="s">
        <v>80</v>
      </c>
      <c r="BS869">
        <v>6</v>
      </c>
      <c r="BT869">
        <v>6</v>
      </c>
      <c r="BU869" t="s">
        <v>80</v>
      </c>
      <c r="BV869" t="s">
        <v>80</v>
      </c>
      <c r="BW869">
        <v>9</v>
      </c>
      <c r="BX869">
        <v>9</v>
      </c>
      <c r="BY869" t="s">
        <v>80</v>
      </c>
      <c r="BZ869" t="s">
        <v>80</v>
      </c>
      <c r="CA869" s="20">
        <f t="shared" si="157"/>
        <v>33</v>
      </c>
      <c r="CB869" s="20">
        <f t="shared" si="158"/>
        <v>33</v>
      </c>
      <c r="CE869">
        <f t="shared" si="159"/>
        <v>33</v>
      </c>
      <c r="CF869">
        <f t="shared" si="160"/>
        <v>33</v>
      </c>
      <c r="CG869">
        <f t="shared" si="161"/>
        <v>0</v>
      </c>
      <c r="CH869">
        <f t="shared" si="162"/>
        <v>0</v>
      </c>
    </row>
    <row r="870" spans="1:86" hidden="1" x14ac:dyDescent="0.25">
      <c r="A870" t="s">
        <v>822</v>
      </c>
      <c r="B870" t="s">
        <v>823</v>
      </c>
      <c r="C870" t="s">
        <v>83</v>
      </c>
      <c r="D870" t="s">
        <v>84</v>
      </c>
      <c r="E870" t="s">
        <v>824</v>
      </c>
      <c r="F870" t="s">
        <v>92</v>
      </c>
      <c r="G870">
        <v>377</v>
      </c>
      <c r="H870">
        <v>377</v>
      </c>
      <c r="I870" t="s">
        <v>80</v>
      </c>
      <c r="J870" t="s">
        <v>80</v>
      </c>
      <c r="K870">
        <v>406</v>
      </c>
      <c r="L870">
        <v>404</v>
      </c>
      <c r="M870" t="s">
        <v>80</v>
      </c>
      <c r="N870" t="s">
        <v>80</v>
      </c>
      <c r="O870">
        <v>419</v>
      </c>
      <c r="P870">
        <v>420</v>
      </c>
      <c r="Q870" t="s">
        <v>80</v>
      </c>
      <c r="R870" t="s">
        <v>80</v>
      </c>
      <c r="S870">
        <v>501</v>
      </c>
      <c r="T870">
        <v>501</v>
      </c>
      <c r="U870" t="s">
        <v>80</v>
      </c>
      <c r="V870" t="s">
        <v>80</v>
      </c>
      <c r="W870">
        <v>553</v>
      </c>
      <c r="X870">
        <v>555</v>
      </c>
      <c r="Y870" t="s">
        <v>80</v>
      </c>
      <c r="Z870" t="s">
        <v>80</v>
      </c>
      <c r="AA870">
        <v>653</v>
      </c>
      <c r="AB870">
        <v>652</v>
      </c>
      <c r="AC870" t="s">
        <v>80</v>
      </c>
      <c r="AD870" t="s">
        <v>80</v>
      </c>
      <c r="AE870">
        <v>676</v>
      </c>
      <c r="AF870">
        <v>675</v>
      </c>
      <c r="AG870" t="s">
        <v>80</v>
      </c>
      <c r="AH870" t="s">
        <v>80</v>
      </c>
      <c r="AI870">
        <v>602</v>
      </c>
      <c r="AJ870">
        <v>604</v>
      </c>
      <c r="AK870" t="s">
        <v>80</v>
      </c>
      <c r="AL870" t="s">
        <v>80</v>
      </c>
      <c r="AM870">
        <v>667</v>
      </c>
      <c r="AN870">
        <v>665</v>
      </c>
      <c r="AO870" t="s">
        <v>80</v>
      </c>
      <c r="AP870" t="s">
        <v>80</v>
      </c>
      <c r="AQ870">
        <v>603</v>
      </c>
      <c r="AR870">
        <v>603</v>
      </c>
      <c r="AS870" t="s">
        <v>80</v>
      </c>
      <c r="AT870" t="s">
        <v>80</v>
      </c>
      <c r="AU870">
        <v>484</v>
      </c>
      <c r="AV870">
        <v>486</v>
      </c>
      <c r="AW870" t="s">
        <v>80</v>
      </c>
      <c r="AX870" t="s">
        <v>80</v>
      </c>
      <c r="AY870">
        <v>595</v>
      </c>
      <c r="AZ870">
        <v>595</v>
      </c>
      <c r="BA870" t="s">
        <v>80</v>
      </c>
      <c r="BB870" t="s">
        <v>80</v>
      </c>
      <c r="BC870" s="20">
        <f t="shared" si="155"/>
        <v>6536</v>
      </c>
      <c r="BD870" s="20">
        <f t="shared" si="156"/>
        <v>6537</v>
      </c>
      <c r="BG870">
        <v>527</v>
      </c>
      <c r="BH870">
        <v>526</v>
      </c>
      <c r="BI870" t="s">
        <v>80</v>
      </c>
      <c r="BJ870" t="s">
        <v>80</v>
      </c>
      <c r="BK870">
        <v>439</v>
      </c>
      <c r="BL870">
        <v>438</v>
      </c>
      <c r="BM870" t="s">
        <v>80</v>
      </c>
      <c r="BN870" t="s">
        <v>80</v>
      </c>
      <c r="BO870">
        <v>682</v>
      </c>
      <c r="BP870">
        <v>682</v>
      </c>
      <c r="BQ870" t="s">
        <v>80</v>
      </c>
      <c r="BR870" t="s">
        <v>80</v>
      </c>
      <c r="BS870">
        <v>755</v>
      </c>
      <c r="BT870">
        <v>757</v>
      </c>
      <c r="BU870" t="s">
        <v>80</v>
      </c>
      <c r="BV870" t="s">
        <v>80</v>
      </c>
      <c r="BW870">
        <v>871</v>
      </c>
      <c r="BX870">
        <v>871</v>
      </c>
      <c r="BY870" t="s">
        <v>80</v>
      </c>
      <c r="BZ870" t="s">
        <v>80</v>
      </c>
      <c r="CA870" s="20">
        <f t="shared" si="157"/>
        <v>3274</v>
      </c>
      <c r="CB870" s="20">
        <f t="shared" si="158"/>
        <v>3274</v>
      </c>
      <c r="CE870">
        <f t="shared" si="159"/>
        <v>9810</v>
      </c>
      <c r="CF870">
        <f t="shared" si="160"/>
        <v>9811</v>
      </c>
      <c r="CG870">
        <f t="shared" si="161"/>
        <v>0</v>
      </c>
      <c r="CH870">
        <f t="shared" si="162"/>
        <v>0</v>
      </c>
    </row>
    <row r="871" spans="1:86" hidden="1" x14ac:dyDescent="0.25">
      <c r="A871" t="s">
        <v>822</v>
      </c>
      <c r="B871" t="s">
        <v>823</v>
      </c>
      <c r="C871" t="s">
        <v>83</v>
      </c>
      <c r="D871" t="s">
        <v>84</v>
      </c>
      <c r="E871" t="s">
        <v>824</v>
      </c>
      <c r="F871" t="s">
        <v>110</v>
      </c>
      <c r="G871" t="s">
        <v>80</v>
      </c>
      <c r="H871" t="s">
        <v>80</v>
      </c>
      <c r="I871" t="s">
        <v>80</v>
      </c>
      <c r="J871" t="s">
        <v>80</v>
      </c>
      <c r="K871" t="s">
        <v>80</v>
      </c>
      <c r="L871" t="s">
        <v>80</v>
      </c>
      <c r="M871" t="s">
        <v>80</v>
      </c>
      <c r="N871" t="s">
        <v>80</v>
      </c>
      <c r="O871" t="s">
        <v>80</v>
      </c>
      <c r="P871" t="s">
        <v>80</v>
      </c>
      <c r="Q871" t="s">
        <v>80</v>
      </c>
      <c r="R871" t="s">
        <v>80</v>
      </c>
      <c r="S871" t="s">
        <v>80</v>
      </c>
      <c r="T871" t="s">
        <v>80</v>
      </c>
      <c r="U871" t="s">
        <v>80</v>
      </c>
      <c r="V871" t="s">
        <v>80</v>
      </c>
      <c r="W871" t="s">
        <v>80</v>
      </c>
      <c r="X871" t="s">
        <v>80</v>
      </c>
      <c r="Y871" t="s">
        <v>80</v>
      </c>
      <c r="Z871" t="s">
        <v>80</v>
      </c>
      <c r="AA871" t="s">
        <v>80</v>
      </c>
      <c r="AB871" t="s">
        <v>80</v>
      </c>
      <c r="AC871" t="s">
        <v>80</v>
      </c>
      <c r="AD871" t="s">
        <v>80</v>
      </c>
      <c r="AE871" t="s">
        <v>80</v>
      </c>
      <c r="AF871" t="s">
        <v>80</v>
      </c>
      <c r="AG871" t="s">
        <v>80</v>
      </c>
      <c r="AH871" t="s">
        <v>80</v>
      </c>
      <c r="AI871" t="s">
        <v>80</v>
      </c>
      <c r="AJ871" t="s">
        <v>80</v>
      </c>
      <c r="AK871" t="s">
        <v>80</v>
      </c>
      <c r="AL871" t="s">
        <v>80</v>
      </c>
      <c r="AM871" t="s">
        <v>80</v>
      </c>
      <c r="AN871" t="s">
        <v>80</v>
      </c>
      <c r="AO871" t="s">
        <v>80</v>
      </c>
      <c r="AP871" t="s">
        <v>80</v>
      </c>
      <c r="AQ871" t="s">
        <v>80</v>
      </c>
      <c r="AR871" t="s">
        <v>80</v>
      </c>
      <c r="AS871" t="s">
        <v>80</v>
      </c>
      <c r="AT871" t="s">
        <v>80</v>
      </c>
      <c r="AU871" t="s">
        <v>80</v>
      </c>
      <c r="AV871" t="s">
        <v>80</v>
      </c>
      <c r="AW871" t="s">
        <v>80</v>
      </c>
      <c r="AX871" t="s">
        <v>80</v>
      </c>
      <c r="AY871" t="s">
        <v>80</v>
      </c>
      <c r="AZ871" t="s">
        <v>80</v>
      </c>
      <c r="BA871" t="s">
        <v>80</v>
      </c>
      <c r="BB871" t="s">
        <v>80</v>
      </c>
      <c r="BG871" t="s">
        <v>80</v>
      </c>
      <c r="BH871" t="s">
        <v>80</v>
      </c>
      <c r="BI871" t="s">
        <v>80</v>
      </c>
      <c r="BJ871" t="s">
        <v>80</v>
      </c>
      <c r="BK871">
        <v>1</v>
      </c>
      <c r="BL871">
        <v>1</v>
      </c>
      <c r="BM871" t="s">
        <v>80</v>
      </c>
      <c r="BN871" t="s">
        <v>80</v>
      </c>
      <c r="BO871">
        <v>3</v>
      </c>
      <c r="BP871">
        <v>3</v>
      </c>
      <c r="BQ871" t="s">
        <v>80</v>
      </c>
      <c r="BR871" t="s">
        <v>80</v>
      </c>
      <c r="BS871">
        <v>1</v>
      </c>
      <c r="BT871">
        <v>1</v>
      </c>
      <c r="BU871" t="s">
        <v>80</v>
      </c>
      <c r="BV871" t="s">
        <v>80</v>
      </c>
      <c r="BW871">
        <v>3</v>
      </c>
      <c r="BX871">
        <v>3</v>
      </c>
      <c r="BY871" t="s">
        <v>80</v>
      </c>
      <c r="BZ871" t="s">
        <v>80</v>
      </c>
      <c r="CE871">
        <f t="shared" si="159"/>
        <v>0</v>
      </c>
      <c r="CF871">
        <f t="shared" si="160"/>
        <v>0</v>
      </c>
      <c r="CG871">
        <f t="shared" si="161"/>
        <v>0</v>
      </c>
      <c r="CH871">
        <f t="shared" si="162"/>
        <v>0</v>
      </c>
    </row>
    <row r="872" spans="1:86" hidden="1" x14ac:dyDescent="0.25">
      <c r="A872" t="s">
        <v>822</v>
      </c>
      <c r="B872" t="s">
        <v>823</v>
      </c>
      <c r="C872" t="s">
        <v>83</v>
      </c>
      <c r="D872" t="s">
        <v>84</v>
      </c>
      <c r="E872" t="s">
        <v>824</v>
      </c>
      <c r="F872" t="s">
        <v>111</v>
      </c>
      <c r="G872">
        <v>4</v>
      </c>
      <c r="H872">
        <v>4</v>
      </c>
      <c r="I872" t="s">
        <v>80</v>
      </c>
      <c r="J872" t="s">
        <v>80</v>
      </c>
      <c r="K872">
        <v>4</v>
      </c>
      <c r="L872">
        <v>4</v>
      </c>
      <c r="M872">
        <v>1</v>
      </c>
      <c r="N872" t="s">
        <v>80</v>
      </c>
      <c r="O872">
        <v>5</v>
      </c>
      <c r="P872">
        <v>5</v>
      </c>
      <c r="Q872" t="s">
        <v>80</v>
      </c>
      <c r="R872" t="s">
        <v>80</v>
      </c>
      <c r="S872">
        <v>3</v>
      </c>
      <c r="T872">
        <v>3</v>
      </c>
      <c r="U872" t="s">
        <v>80</v>
      </c>
      <c r="V872" t="s">
        <v>80</v>
      </c>
      <c r="W872">
        <v>5</v>
      </c>
      <c r="X872">
        <v>5</v>
      </c>
      <c r="Y872" t="s">
        <v>80</v>
      </c>
      <c r="Z872" t="s">
        <v>80</v>
      </c>
      <c r="AA872">
        <v>3</v>
      </c>
      <c r="AB872">
        <v>3</v>
      </c>
      <c r="AC872" t="s">
        <v>80</v>
      </c>
      <c r="AD872" t="s">
        <v>80</v>
      </c>
      <c r="AE872">
        <v>3</v>
      </c>
      <c r="AF872">
        <v>3</v>
      </c>
      <c r="AG872" t="s">
        <v>80</v>
      </c>
      <c r="AH872" t="s">
        <v>80</v>
      </c>
      <c r="AI872" t="s">
        <v>80</v>
      </c>
      <c r="AJ872" t="s">
        <v>80</v>
      </c>
      <c r="AK872" t="s">
        <v>80</v>
      </c>
      <c r="AL872" t="s">
        <v>80</v>
      </c>
      <c r="AM872">
        <v>4</v>
      </c>
      <c r="AN872">
        <v>4</v>
      </c>
      <c r="AO872" t="s">
        <v>80</v>
      </c>
      <c r="AP872" t="s">
        <v>80</v>
      </c>
      <c r="AQ872">
        <v>1</v>
      </c>
      <c r="AR872">
        <v>1</v>
      </c>
      <c r="AS872" t="s">
        <v>80</v>
      </c>
      <c r="AT872" t="s">
        <v>80</v>
      </c>
      <c r="AU872">
        <v>2</v>
      </c>
      <c r="AV872">
        <v>2</v>
      </c>
      <c r="AW872" t="s">
        <v>80</v>
      </c>
      <c r="AX872" t="s">
        <v>80</v>
      </c>
      <c r="AY872">
        <v>2</v>
      </c>
      <c r="AZ872">
        <v>2</v>
      </c>
      <c r="BA872" t="s">
        <v>80</v>
      </c>
      <c r="BB872" t="s">
        <v>80</v>
      </c>
      <c r="BG872">
        <v>4</v>
      </c>
      <c r="BH872">
        <v>3</v>
      </c>
      <c r="BI872" t="s">
        <v>80</v>
      </c>
      <c r="BJ872" t="s">
        <v>80</v>
      </c>
      <c r="BK872">
        <v>7</v>
      </c>
      <c r="BL872">
        <v>8</v>
      </c>
      <c r="BM872" t="s">
        <v>80</v>
      </c>
      <c r="BN872" t="s">
        <v>80</v>
      </c>
      <c r="BO872">
        <v>5</v>
      </c>
      <c r="BP872">
        <v>5</v>
      </c>
      <c r="BQ872" t="s">
        <v>80</v>
      </c>
      <c r="BR872" t="s">
        <v>80</v>
      </c>
      <c r="BS872">
        <v>12</v>
      </c>
      <c r="BT872">
        <v>11</v>
      </c>
      <c r="BU872" t="s">
        <v>80</v>
      </c>
      <c r="BV872" t="s">
        <v>80</v>
      </c>
      <c r="BW872">
        <v>8</v>
      </c>
      <c r="BX872">
        <v>9</v>
      </c>
      <c r="BY872" t="s">
        <v>80</v>
      </c>
      <c r="BZ872" t="s">
        <v>80</v>
      </c>
      <c r="CA872" s="20">
        <f t="shared" si="157"/>
        <v>36</v>
      </c>
      <c r="CB872" s="20">
        <f t="shared" si="158"/>
        <v>36</v>
      </c>
      <c r="CE872">
        <f t="shared" si="159"/>
        <v>36</v>
      </c>
      <c r="CF872">
        <f t="shared" si="160"/>
        <v>36</v>
      </c>
      <c r="CG872">
        <f t="shared" si="161"/>
        <v>0</v>
      </c>
      <c r="CH872">
        <f t="shared" si="162"/>
        <v>0</v>
      </c>
    </row>
    <row r="873" spans="1:86" hidden="1" x14ac:dyDescent="0.25">
      <c r="A873" t="s">
        <v>825</v>
      </c>
      <c r="B873" t="s">
        <v>826</v>
      </c>
      <c r="C873" t="s">
        <v>106</v>
      </c>
      <c r="D873" t="s">
        <v>107</v>
      </c>
      <c r="E873" t="s">
        <v>827</v>
      </c>
      <c r="F873" t="s">
        <v>86</v>
      </c>
      <c r="G873">
        <v>14</v>
      </c>
      <c r="H873">
        <v>14</v>
      </c>
      <c r="I873" t="s">
        <v>80</v>
      </c>
      <c r="J873" t="s">
        <v>80</v>
      </c>
      <c r="K873">
        <v>12</v>
      </c>
      <c r="L873">
        <v>12</v>
      </c>
      <c r="M873" t="s">
        <v>80</v>
      </c>
      <c r="N873" t="s">
        <v>80</v>
      </c>
      <c r="O873">
        <v>28</v>
      </c>
      <c r="P873">
        <v>24</v>
      </c>
      <c r="Q873" t="s">
        <v>80</v>
      </c>
      <c r="R873" t="s">
        <v>80</v>
      </c>
      <c r="S873">
        <v>18</v>
      </c>
      <c r="T873">
        <v>21</v>
      </c>
      <c r="U873" t="s">
        <v>80</v>
      </c>
      <c r="V873" t="s">
        <v>80</v>
      </c>
      <c r="W873">
        <v>16</v>
      </c>
      <c r="X873">
        <v>17</v>
      </c>
      <c r="Y873" t="s">
        <v>80</v>
      </c>
      <c r="Z873" t="s">
        <v>80</v>
      </c>
      <c r="AA873">
        <v>14</v>
      </c>
      <c r="AB873">
        <v>14</v>
      </c>
      <c r="AC873" t="s">
        <v>80</v>
      </c>
      <c r="AD873" t="s">
        <v>80</v>
      </c>
      <c r="AE873">
        <v>13</v>
      </c>
      <c r="AF873">
        <v>12</v>
      </c>
      <c r="AG873" t="s">
        <v>80</v>
      </c>
      <c r="AH873" t="s">
        <v>80</v>
      </c>
      <c r="AI873">
        <v>18</v>
      </c>
      <c r="AJ873">
        <v>18</v>
      </c>
      <c r="AK873" t="s">
        <v>80</v>
      </c>
      <c r="AL873" t="s">
        <v>80</v>
      </c>
      <c r="AM873">
        <v>20</v>
      </c>
      <c r="AN873">
        <v>21</v>
      </c>
      <c r="AO873" t="s">
        <v>80</v>
      </c>
      <c r="AP873" t="s">
        <v>80</v>
      </c>
      <c r="AQ873">
        <v>15</v>
      </c>
      <c r="AR873">
        <v>14</v>
      </c>
      <c r="AS873" t="s">
        <v>80</v>
      </c>
      <c r="AT873" t="s">
        <v>80</v>
      </c>
      <c r="AU873">
        <v>19</v>
      </c>
      <c r="AV873">
        <v>19</v>
      </c>
      <c r="AW873" t="s">
        <v>80</v>
      </c>
      <c r="AX873" t="s">
        <v>80</v>
      </c>
      <c r="AY873">
        <v>21</v>
      </c>
      <c r="AZ873">
        <v>22</v>
      </c>
      <c r="BA873" t="s">
        <v>80</v>
      </c>
      <c r="BB873" t="s">
        <v>80</v>
      </c>
      <c r="BC873" s="20">
        <f t="shared" si="155"/>
        <v>208</v>
      </c>
      <c r="BD873" s="20">
        <f t="shared" si="156"/>
        <v>208</v>
      </c>
      <c r="BG873">
        <v>11</v>
      </c>
      <c r="BH873">
        <v>11</v>
      </c>
      <c r="BI873" t="s">
        <v>80</v>
      </c>
      <c r="BJ873" t="s">
        <v>80</v>
      </c>
      <c r="BK873">
        <v>24</v>
      </c>
      <c r="BL873">
        <v>20</v>
      </c>
      <c r="BM873" t="s">
        <v>80</v>
      </c>
      <c r="BN873" t="s">
        <v>80</v>
      </c>
      <c r="BO873">
        <v>19</v>
      </c>
      <c r="BP873">
        <v>23</v>
      </c>
      <c r="BQ873" t="s">
        <v>80</v>
      </c>
      <c r="BR873" t="s">
        <v>80</v>
      </c>
      <c r="BS873">
        <v>16</v>
      </c>
      <c r="BT873">
        <v>14</v>
      </c>
      <c r="BU873" t="s">
        <v>80</v>
      </c>
      <c r="BV873" t="s">
        <v>80</v>
      </c>
      <c r="BW873">
        <v>13</v>
      </c>
      <c r="BX873">
        <v>15</v>
      </c>
      <c r="BY873" t="s">
        <v>80</v>
      </c>
      <c r="BZ873" t="s">
        <v>80</v>
      </c>
      <c r="CA873" s="20">
        <f t="shared" si="157"/>
        <v>83</v>
      </c>
      <c r="CB873" s="20">
        <f t="shared" si="158"/>
        <v>83</v>
      </c>
      <c r="CE873">
        <f t="shared" si="159"/>
        <v>291</v>
      </c>
      <c r="CF873">
        <f t="shared" si="160"/>
        <v>291</v>
      </c>
      <c r="CG873">
        <f t="shared" si="161"/>
        <v>0</v>
      </c>
      <c r="CH873">
        <f t="shared" si="162"/>
        <v>0</v>
      </c>
    </row>
    <row r="874" spans="1:86" hidden="1" x14ac:dyDescent="0.25">
      <c r="A874" t="s">
        <v>1082</v>
      </c>
      <c r="B874" t="s">
        <v>1083</v>
      </c>
      <c r="C874" t="s">
        <v>83</v>
      </c>
      <c r="D874" t="s">
        <v>151</v>
      </c>
      <c r="E874" t="s">
        <v>1084</v>
      </c>
      <c r="F874" t="s">
        <v>86</v>
      </c>
      <c r="G874">
        <v>94</v>
      </c>
      <c r="H874">
        <v>76</v>
      </c>
      <c r="I874">
        <v>1</v>
      </c>
      <c r="J874" t="s">
        <v>80</v>
      </c>
      <c r="K874">
        <v>131</v>
      </c>
      <c r="L874">
        <v>126</v>
      </c>
      <c r="M874">
        <v>3</v>
      </c>
      <c r="N874" t="s">
        <v>80</v>
      </c>
      <c r="O874">
        <v>187</v>
      </c>
      <c r="P874">
        <v>206</v>
      </c>
      <c r="Q874">
        <v>1</v>
      </c>
      <c r="R874" t="s">
        <v>80</v>
      </c>
      <c r="S874">
        <v>160</v>
      </c>
      <c r="T874">
        <v>154</v>
      </c>
      <c r="U874">
        <v>1</v>
      </c>
      <c r="V874" t="s">
        <v>80</v>
      </c>
      <c r="W874">
        <v>188</v>
      </c>
      <c r="X874">
        <v>182</v>
      </c>
      <c r="Y874" t="s">
        <v>80</v>
      </c>
      <c r="Z874" t="s">
        <v>80</v>
      </c>
      <c r="AA874">
        <v>178</v>
      </c>
      <c r="AB874">
        <v>195</v>
      </c>
      <c r="AC874">
        <v>1</v>
      </c>
      <c r="AD874" t="s">
        <v>80</v>
      </c>
      <c r="AE874">
        <v>136</v>
      </c>
      <c r="AF874">
        <v>124</v>
      </c>
      <c r="AG874">
        <v>1</v>
      </c>
      <c r="AH874" t="s">
        <v>80</v>
      </c>
      <c r="AI874">
        <v>136</v>
      </c>
      <c r="AJ874">
        <v>151</v>
      </c>
      <c r="AK874" t="s">
        <v>80</v>
      </c>
      <c r="AL874" t="s">
        <v>80</v>
      </c>
      <c r="AM874">
        <v>117</v>
      </c>
      <c r="AN874">
        <v>110</v>
      </c>
      <c r="AO874" t="s">
        <v>80</v>
      </c>
      <c r="AP874" t="s">
        <v>80</v>
      </c>
      <c r="AQ874">
        <v>178</v>
      </c>
      <c r="AR874">
        <v>162</v>
      </c>
      <c r="AS874">
        <v>1</v>
      </c>
      <c r="AT874" t="s">
        <v>80</v>
      </c>
      <c r="AU874">
        <v>118</v>
      </c>
      <c r="AV874">
        <v>134</v>
      </c>
      <c r="AW874" t="s">
        <v>80</v>
      </c>
      <c r="AX874" t="s">
        <v>80</v>
      </c>
      <c r="AY874">
        <v>172</v>
      </c>
      <c r="AZ874">
        <v>182</v>
      </c>
      <c r="BA874">
        <v>1</v>
      </c>
      <c r="BB874" t="s">
        <v>80</v>
      </c>
      <c r="BC874" s="20">
        <f t="shared" si="155"/>
        <v>1795</v>
      </c>
      <c r="BD874" s="20">
        <f t="shared" si="156"/>
        <v>1802</v>
      </c>
      <c r="BG874">
        <v>119</v>
      </c>
      <c r="BH874">
        <v>100</v>
      </c>
      <c r="BI874" t="s">
        <v>80</v>
      </c>
      <c r="BJ874" t="s">
        <v>80</v>
      </c>
      <c r="BK874">
        <v>164</v>
      </c>
      <c r="BL874">
        <v>154</v>
      </c>
      <c r="BM874" t="s">
        <v>80</v>
      </c>
      <c r="BN874" t="s">
        <v>80</v>
      </c>
      <c r="BO874">
        <v>173</v>
      </c>
      <c r="BP874">
        <v>184</v>
      </c>
      <c r="BQ874" t="s">
        <v>80</v>
      </c>
      <c r="BR874">
        <v>1</v>
      </c>
      <c r="BS874">
        <v>166</v>
      </c>
      <c r="BT874">
        <v>176</v>
      </c>
      <c r="BU874" t="s">
        <v>80</v>
      </c>
      <c r="BV874" t="s">
        <v>80</v>
      </c>
      <c r="BW874">
        <v>73</v>
      </c>
      <c r="BX874">
        <v>86</v>
      </c>
      <c r="BY874">
        <v>1</v>
      </c>
      <c r="BZ874" t="s">
        <v>80</v>
      </c>
      <c r="CA874" s="20">
        <f t="shared" si="157"/>
        <v>695</v>
      </c>
      <c r="CB874" s="20">
        <f t="shared" si="158"/>
        <v>700</v>
      </c>
      <c r="CE874">
        <f t="shared" si="159"/>
        <v>2490</v>
      </c>
      <c r="CF874">
        <f t="shared" si="160"/>
        <v>2502</v>
      </c>
      <c r="CG874">
        <f t="shared" si="161"/>
        <v>0</v>
      </c>
      <c r="CH874">
        <f t="shared" si="162"/>
        <v>0</v>
      </c>
    </row>
    <row r="875" spans="1:86" hidden="1" x14ac:dyDescent="0.25">
      <c r="A875" t="s">
        <v>1082</v>
      </c>
      <c r="B875" t="s">
        <v>1083</v>
      </c>
      <c r="C875" t="s">
        <v>83</v>
      </c>
      <c r="D875" t="s">
        <v>151</v>
      </c>
      <c r="E875" t="s">
        <v>1084</v>
      </c>
      <c r="F875" t="s">
        <v>79</v>
      </c>
      <c r="G875">
        <v>126</v>
      </c>
      <c r="H875">
        <v>124</v>
      </c>
      <c r="I875" t="s">
        <v>80</v>
      </c>
      <c r="J875" t="s">
        <v>80</v>
      </c>
      <c r="K875">
        <v>140</v>
      </c>
      <c r="L875">
        <v>143</v>
      </c>
      <c r="M875" t="s">
        <v>80</v>
      </c>
      <c r="N875" t="s">
        <v>80</v>
      </c>
      <c r="O875">
        <v>154</v>
      </c>
      <c r="P875">
        <v>147</v>
      </c>
      <c r="Q875" t="s">
        <v>80</v>
      </c>
      <c r="R875" t="s">
        <v>80</v>
      </c>
      <c r="S875">
        <v>132</v>
      </c>
      <c r="T875">
        <v>128</v>
      </c>
      <c r="U875" t="s">
        <v>80</v>
      </c>
      <c r="V875" t="s">
        <v>80</v>
      </c>
      <c r="W875">
        <v>150</v>
      </c>
      <c r="X875">
        <v>156</v>
      </c>
      <c r="Y875" t="s">
        <v>80</v>
      </c>
      <c r="Z875" t="s">
        <v>80</v>
      </c>
      <c r="AA875">
        <v>167</v>
      </c>
      <c r="AB875">
        <v>166</v>
      </c>
      <c r="AC875" t="s">
        <v>80</v>
      </c>
      <c r="AD875" t="s">
        <v>80</v>
      </c>
      <c r="AE875">
        <v>147</v>
      </c>
      <c r="AF875">
        <v>148</v>
      </c>
      <c r="AG875" t="s">
        <v>80</v>
      </c>
      <c r="AH875" t="s">
        <v>80</v>
      </c>
      <c r="AI875">
        <v>151</v>
      </c>
      <c r="AJ875">
        <v>151</v>
      </c>
      <c r="AK875" t="s">
        <v>80</v>
      </c>
      <c r="AL875" t="s">
        <v>80</v>
      </c>
      <c r="AM875">
        <v>141</v>
      </c>
      <c r="AN875">
        <v>145</v>
      </c>
      <c r="AO875" t="s">
        <v>80</v>
      </c>
      <c r="AP875" t="s">
        <v>80</v>
      </c>
      <c r="AQ875">
        <v>174</v>
      </c>
      <c r="AR875">
        <v>170</v>
      </c>
      <c r="AS875" t="s">
        <v>80</v>
      </c>
      <c r="AT875" t="s">
        <v>80</v>
      </c>
      <c r="AU875">
        <v>162</v>
      </c>
      <c r="AV875">
        <v>169</v>
      </c>
      <c r="AW875" t="s">
        <v>80</v>
      </c>
      <c r="AX875" t="s">
        <v>80</v>
      </c>
      <c r="AY875">
        <v>230</v>
      </c>
      <c r="AZ875">
        <v>218</v>
      </c>
      <c r="BA875" t="s">
        <v>80</v>
      </c>
      <c r="BB875" t="s">
        <v>80</v>
      </c>
      <c r="BC875" s="20">
        <f t="shared" si="155"/>
        <v>1874</v>
      </c>
      <c r="BD875" s="20">
        <f t="shared" si="156"/>
        <v>1865</v>
      </c>
      <c r="BG875">
        <v>298</v>
      </c>
      <c r="BH875">
        <v>292</v>
      </c>
      <c r="BI875" t="s">
        <v>80</v>
      </c>
      <c r="BJ875" t="s">
        <v>80</v>
      </c>
      <c r="BK875">
        <v>331</v>
      </c>
      <c r="BL875">
        <v>323</v>
      </c>
      <c r="BM875" t="s">
        <v>80</v>
      </c>
      <c r="BN875" t="s">
        <v>80</v>
      </c>
      <c r="BO875">
        <v>352</v>
      </c>
      <c r="BP875">
        <v>354</v>
      </c>
      <c r="BQ875" t="s">
        <v>80</v>
      </c>
      <c r="BR875" t="s">
        <v>80</v>
      </c>
      <c r="BS875">
        <v>309</v>
      </c>
      <c r="BT875">
        <v>322</v>
      </c>
      <c r="BU875" t="s">
        <v>80</v>
      </c>
      <c r="BV875" t="s">
        <v>80</v>
      </c>
      <c r="BW875">
        <v>335</v>
      </c>
      <c r="BX875">
        <v>361</v>
      </c>
      <c r="BY875" t="s">
        <v>80</v>
      </c>
      <c r="BZ875" t="s">
        <v>80</v>
      </c>
      <c r="CA875" s="20">
        <f t="shared" si="157"/>
        <v>1625</v>
      </c>
      <c r="CB875" s="20">
        <f t="shared" si="158"/>
        <v>1652</v>
      </c>
      <c r="CE875">
        <f t="shared" si="159"/>
        <v>3499</v>
      </c>
      <c r="CF875">
        <f t="shared" si="160"/>
        <v>3517</v>
      </c>
      <c r="CG875">
        <f t="shared" si="161"/>
        <v>0</v>
      </c>
      <c r="CH875">
        <f t="shared" si="162"/>
        <v>0</v>
      </c>
    </row>
    <row r="876" spans="1:86" hidden="1" x14ac:dyDescent="0.25">
      <c r="A876" t="s">
        <v>831</v>
      </c>
      <c r="B876" t="s">
        <v>832</v>
      </c>
      <c r="C876" t="s">
        <v>83</v>
      </c>
      <c r="D876" t="s">
        <v>147</v>
      </c>
      <c r="E876" t="s">
        <v>833</v>
      </c>
      <c r="F876" t="s">
        <v>92</v>
      </c>
      <c r="G876">
        <v>347</v>
      </c>
      <c r="H876">
        <v>344</v>
      </c>
      <c r="I876" t="s">
        <v>80</v>
      </c>
      <c r="J876" t="s">
        <v>80</v>
      </c>
      <c r="K876">
        <v>331</v>
      </c>
      <c r="L876">
        <v>334</v>
      </c>
      <c r="M876" t="s">
        <v>80</v>
      </c>
      <c r="N876" t="s">
        <v>80</v>
      </c>
      <c r="O876">
        <v>343</v>
      </c>
      <c r="P876">
        <v>343</v>
      </c>
      <c r="Q876" t="s">
        <v>80</v>
      </c>
      <c r="R876" t="s">
        <v>80</v>
      </c>
      <c r="S876">
        <v>340</v>
      </c>
      <c r="T876">
        <v>340</v>
      </c>
      <c r="U876" t="s">
        <v>80</v>
      </c>
      <c r="V876" t="s">
        <v>80</v>
      </c>
      <c r="W876">
        <v>370</v>
      </c>
      <c r="X876">
        <v>367</v>
      </c>
      <c r="Y876" t="s">
        <v>80</v>
      </c>
      <c r="Z876" t="s">
        <v>80</v>
      </c>
      <c r="AA876">
        <v>338</v>
      </c>
      <c r="AB876">
        <v>340</v>
      </c>
      <c r="AC876" t="s">
        <v>80</v>
      </c>
      <c r="AD876" t="s">
        <v>80</v>
      </c>
      <c r="AE876">
        <v>366</v>
      </c>
      <c r="AF876">
        <v>364</v>
      </c>
      <c r="AG876" t="s">
        <v>80</v>
      </c>
      <c r="AH876" t="s">
        <v>80</v>
      </c>
      <c r="AI876">
        <v>266</v>
      </c>
      <c r="AJ876">
        <v>269</v>
      </c>
      <c r="AK876" t="s">
        <v>80</v>
      </c>
      <c r="AL876" t="s">
        <v>80</v>
      </c>
      <c r="AM876" t="s">
        <v>80</v>
      </c>
      <c r="AN876" t="s">
        <v>80</v>
      </c>
      <c r="AO876" t="s">
        <v>80</v>
      </c>
      <c r="AP876" t="s">
        <v>80</v>
      </c>
      <c r="AQ876" t="s">
        <v>80</v>
      </c>
      <c r="AR876" t="s">
        <v>80</v>
      </c>
      <c r="AS876" t="s">
        <v>80</v>
      </c>
      <c r="AT876" t="s">
        <v>80</v>
      </c>
      <c r="AU876" t="s">
        <v>80</v>
      </c>
      <c r="AV876" t="s">
        <v>80</v>
      </c>
      <c r="AW876" t="s">
        <v>80</v>
      </c>
      <c r="AX876" t="s">
        <v>80</v>
      </c>
      <c r="AY876" t="s">
        <v>80</v>
      </c>
      <c r="AZ876" t="s">
        <v>80</v>
      </c>
      <c r="BA876" t="s">
        <v>80</v>
      </c>
      <c r="BB876" t="s">
        <v>80</v>
      </c>
      <c r="BG876" t="s">
        <v>80</v>
      </c>
      <c r="BH876" t="s">
        <v>80</v>
      </c>
      <c r="BI876" t="s">
        <v>80</v>
      </c>
      <c r="BJ876" t="s">
        <v>80</v>
      </c>
      <c r="BK876" t="s">
        <v>80</v>
      </c>
      <c r="BL876" t="s">
        <v>80</v>
      </c>
      <c r="BM876" t="s">
        <v>80</v>
      </c>
      <c r="BN876" t="s">
        <v>80</v>
      </c>
      <c r="BO876" t="s">
        <v>80</v>
      </c>
      <c r="BP876" t="s">
        <v>80</v>
      </c>
      <c r="BQ876" t="s">
        <v>80</v>
      </c>
      <c r="BR876" t="s">
        <v>80</v>
      </c>
      <c r="BS876" t="s">
        <v>80</v>
      </c>
      <c r="BT876" t="s">
        <v>80</v>
      </c>
      <c r="BU876" t="s">
        <v>80</v>
      </c>
      <c r="BV876" t="s">
        <v>80</v>
      </c>
      <c r="BW876" t="s">
        <v>80</v>
      </c>
      <c r="BX876" t="s">
        <v>80</v>
      </c>
      <c r="BY876" t="s">
        <v>80</v>
      </c>
      <c r="BZ876" t="s">
        <v>80</v>
      </c>
      <c r="CE876">
        <f t="shared" si="159"/>
        <v>0</v>
      </c>
      <c r="CF876">
        <f t="shared" si="160"/>
        <v>0</v>
      </c>
      <c r="CG876">
        <f t="shared" si="161"/>
        <v>0</v>
      </c>
      <c r="CH876">
        <f t="shared" si="162"/>
        <v>0</v>
      </c>
    </row>
    <row r="877" spans="1:86" hidden="1" x14ac:dyDescent="0.25">
      <c r="A877" t="s">
        <v>831</v>
      </c>
      <c r="B877" t="s">
        <v>832</v>
      </c>
      <c r="C877" t="s">
        <v>83</v>
      </c>
      <c r="D877" t="s">
        <v>147</v>
      </c>
      <c r="E877" t="s">
        <v>833</v>
      </c>
      <c r="F877" t="s">
        <v>120</v>
      </c>
      <c r="G877">
        <v>24</v>
      </c>
      <c r="H877">
        <v>25</v>
      </c>
      <c r="I877" t="s">
        <v>80</v>
      </c>
      <c r="J877" t="s">
        <v>80</v>
      </c>
      <c r="K877">
        <v>20</v>
      </c>
      <c r="L877">
        <v>22</v>
      </c>
      <c r="M877" t="s">
        <v>80</v>
      </c>
      <c r="N877" t="s">
        <v>80</v>
      </c>
      <c r="O877">
        <v>10</v>
      </c>
      <c r="P877">
        <v>11</v>
      </c>
      <c r="Q877" t="s">
        <v>80</v>
      </c>
      <c r="R877" t="s">
        <v>80</v>
      </c>
      <c r="S877" t="s">
        <v>80</v>
      </c>
      <c r="T877" t="s">
        <v>80</v>
      </c>
      <c r="U877" t="s">
        <v>80</v>
      </c>
      <c r="V877" t="s">
        <v>80</v>
      </c>
      <c r="W877" t="s">
        <v>80</v>
      </c>
      <c r="X877" t="s">
        <v>80</v>
      </c>
      <c r="Y877" t="s">
        <v>80</v>
      </c>
      <c r="Z877" t="s">
        <v>80</v>
      </c>
      <c r="AA877" t="s">
        <v>80</v>
      </c>
      <c r="AB877" t="s">
        <v>80</v>
      </c>
      <c r="AC877" t="s">
        <v>80</v>
      </c>
      <c r="AD877" t="s">
        <v>80</v>
      </c>
      <c r="AE877" t="s">
        <v>80</v>
      </c>
      <c r="AF877" t="s">
        <v>80</v>
      </c>
      <c r="AG877" t="s">
        <v>80</v>
      </c>
      <c r="AH877" t="s">
        <v>80</v>
      </c>
      <c r="AI877" t="s">
        <v>80</v>
      </c>
      <c r="AJ877" t="s">
        <v>80</v>
      </c>
      <c r="AK877" t="s">
        <v>80</v>
      </c>
      <c r="AL877" t="s">
        <v>80</v>
      </c>
      <c r="AM877" t="s">
        <v>80</v>
      </c>
      <c r="AN877" t="s">
        <v>80</v>
      </c>
      <c r="AO877" t="s">
        <v>80</v>
      </c>
      <c r="AP877" t="s">
        <v>80</v>
      </c>
      <c r="AQ877" t="s">
        <v>80</v>
      </c>
      <c r="AR877" t="s">
        <v>80</v>
      </c>
      <c r="AS877" t="s">
        <v>80</v>
      </c>
      <c r="AT877" t="s">
        <v>80</v>
      </c>
      <c r="AU877" t="s">
        <v>80</v>
      </c>
      <c r="AV877" t="s">
        <v>80</v>
      </c>
      <c r="AW877" t="s">
        <v>80</v>
      </c>
      <c r="AX877" t="s">
        <v>80</v>
      </c>
      <c r="AY877" t="s">
        <v>80</v>
      </c>
      <c r="AZ877" t="s">
        <v>80</v>
      </c>
      <c r="BA877" t="s">
        <v>80</v>
      </c>
      <c r="BB877" t="s">
        <v>80</v>
      </c>
      <c r="BG877" t="s">
        <v>80</v>
      </c>
      <c r="BH877" t="s">
        <v>80</v>
      </c>
      <c r="BI877" t="s">
        <v>80</v>
      </c>
      <c r="BJ877" t="s">
        <v>80</v>
      </c>
      <c r="BK877" t="s">
        <v>80</v>
      </c>
      <c r="BL877" t="s">
        <v>80</v>
      </c>
      <c r="BM877" t="s">
        <v>80</v>
      </c>
      <c r="BN877" t="s">
        <v>80</v>
      </c>
      <c r="BO877" t="s">
        <v>80</v>
      </c>
      <c r="BP877" t="s">
        <v>80</v>
      </c>
      <c r="BQ877" t="s">
        <v>80</v>
      </c>
      <c r="BR877" t="s">
        <v>80</v>
      </c>
      <c r="BS877" t="s">
        <v>80</v>
      </c>
      <c r="BT877" t="s">
        <v>80</v>
      </c>
      <c r="BU877" t="s">
        <v>80</v>
      </c>
      <c r="BV877" t="s">
        <v>80</v>
      </c>
      <c r="BW877" t="s">
        <v>80</v>
      </c>
      <c r="BX877" t="s">
        <v>80</v>
      </c>
      <c r="BY877" t="s">
        <v>80</v>
      </c>
      <c r="BZ877" t="s">
        <v>80</v>
      </c>
      <c r="CE877">
        <f t="shared" si="159"/>
        <v>0</v>
      </c>
      <c r="CF877">
        <f t="shared" si="160"/>
        <v>0</v>
      </c>
      <c r="CG877">
        <f t="shared" si="161"/>
        <v>0</v>
      </c>
      <c r="CH877">
        <f t="shared" si="162"/>
        <v>0</v>
      </c>
    </row>
    <row r="878" spans="1:86" hidden="1" x14ac:dyDescent="0.25">
      <c r="A878" t="s">
        <v>868</v>
      </c>
      <c r="B878" t="s">
        <v>869</v>
      </c>
      <c r="C878" t="s">
        <v>83</v>
      </c>
      <c r="D878" t="s">
        <v>325</v>
      </c>
      <c r="E878" t="s">
        <v>870</v>
      </c>
      <c r="F878" t="s">
        <v>86</v>
      </c>
      <c r="G878">
        <v>7</v>
      </c>
      <c r="H878">
        <v>6</v>
      </c>
      <c r="I878" t="s">
        <v>80</v>
      </c>
      <c r="J878" t="s">
        <v>80</v>
      </c>
      <c r="K878">
        <v>20</v>
      </c>
      <c r="L878">
        <v>19</v>
      </c>
      <c r="M878" t="s">
        <v>80</v>
      </c>
      <c r="N878" t="s">
        <v>80</v>
      </c>
      <c r="O878">
        <v>18</v>
      </c>
      <c r="P878">
        <v>20</v>
      </c>
      <c r="Q878" t="s">
        <v>80</v>
      </c>
      <c r="R878" t="s">
        <v>80</v>
      </c>
      <c r="S878">
        <v>13</v>
      </c>
      <c r="T878">
        <v>14</v>
      </c>
      <c r="U878" t="s">
        <v>80</v>
      </c>
      <c r="V878" t="s">
        <v>80</v>
      </c>
      <c r="W878">
        <v>13</v>
      </c>
      <c r="X878">
        <v>10</v>
      </c>
      <c r="Y878" t="s">
        <v>80</v>
      </c>
      <c r="Z878" t="s">
        <v>80</v>
      </c>
      <c r="AA878">
        <v>19</v>
      </c>
      <c r="AB878">
        <v>22</v>
      </c>
      <c r="AC878" t="s">
        <v>80</v>
      </c>
      <c r="AD878" t="s">
        <v>80</v>
      </c>
      <c r="AE878">
        <v>10</v>
      </c>
      <c r="AF878">
        <v>10</v>
      </c>
      <c r="AG878" t="s">
        <v>80</v>
      </c>
      <c r="AH878" t="s">
        <v>80</v>
      </c>
      <c r="AI878">
        <v>17</v>
      </c>
      <c r="AJ878">
        <v>16</v>
      </c>
      <c r="AK878" t="s">
        <v>80</v>
      </c>
      <c r="AL878" t="s">
        <v>80</v>
      </c>
      <c r="AM878">
        <v>17</v>
      </c>
      <c r="AN878">
        <v>18</v>
      </c>
      <c r="AO878" t="s">
        <v>80</v>
      </c>
      <c r="AP878" t="s">
        <v>80</v>
      </c>
      <c r="AQ878">
        <v>15</v>
      </c>
      <c r="AR878">
        <v>14</v>
      </c>
      <c r="AS878" t="s">
        <v>80</v>
      </c>
      <c r="AT878" t="s">
        <v>80</v>
      </c>
      <c r="AU878">
        <v>7</v>
      </c>
      <c r="AV878">
        <v>7</v>
      </c>
      <c r="AW878" t="s">
        <v>80</v>
      </c>
      <c r="AX878" t="s">
        <v>80</v>
      </c>
      <c r="AY878">
        <v>19</v>
      </c>
      <c r="AZ878">
        <v>20</v>
      </c>
      <c r="BA878" t="s">
        <v>80</v>
      </c>
      <c r="BB878" t="s">
        <v>80</v>
      </c>
      <c r="BC878" s="20">
        <f t="shared" si="155"/>
        <v>175</v>
      </c>
      <c r="BD878" s="20">
        <f t="shared" si="156"/>
        <v>176</v>
      </c>
      <c r="BG878">
        <v>15</v>
      </c>
      <c r="BH878">
        <v>13</v>
      </c>
      <c r="BI878" t="s">
        <v>80</v>
      </c>
      <c r="BJ878" t="s">
        <v>80</v>
      </c>
      <c r="BK878">
        <v>23</v>
      </c>
      <c r="BL878">
        <v>22</v>
      </c>
      <c r="BM878" t="s">
        <v>80</v>
      </c>
      <c r="BN878" t="s">
        <v>80</v>
      </c>
      <c r="BO878">
        <v>15</v>
      </c>
      <c r="BP878">
        <v>17</v>
      </c>
      <c r="BQ878" t="s">
        <v>80</v>
      </c>
      <c r="BR878" t="s">
        <v>80</v>
      </c>
      <c r="BS878">
        <v>19</v>
      </c>
      <c r="BT878">
        <v>20</v>
      </c>
      <c r="BU878" t="s">
        <v>80</v>
      </c>
      <c r="BV878" t="s">
        <v>80</v>
      </c>
      <c r="BW878">
        <v>13</v>
      </c>
      <c r="BX878">
        <v>13</v>
      </c>
      <c r="BY878" t="s">
        <v>80</v>
      </c>
      <c r="BZ878" t="s">
        <v>80</v>
      </c>
      <c r="CA878" s="20">
        <f t="shared" si="157"/>
        <v>85</v>
      </c>
      <c r="CB878" s="20">
        <f t="shared" si="158"/>
        <v>85</v>
      </c>
      <c r="CE878">
        <f t="shared" si="159"/>
        <v>260</v>
      </c>
      <c r="CF878">
        <f t="shared" si="160"/>
        <v>261</v>
      </c>
      <c r="CG878">
        <f t="shared" si="161"/>
        <v>0</v>
      </c>
      <c r="CH878">
        <f t="shared" si="162"/>
        <v>0</v>
      </c>
    </row>
    <row r="879" spans="1:86" hidden="1" x14ac:dyDescent="0.25">
      <c r="A879" t="s">
        <v>868</v>
      </c>
      <c r="B879" t="s">
        <v>869</v>
      </c>
      <c r="C879" t="s">
        <v>83</v>
      </c>
      <c r="D879" t="s">
        <v>325</v>
      </c>
      <c r="E879" t="s">
        <v>870</v>
      </c>
      <c r="F879" t="s">
        <v>111</v>
      </c>
      <c r="G879" t="s">
        <v>80</v>
      </c>
      <c r="H879" t="s">
        <v>80</v>
      </c>
      <c r="I879" t="s">
        <v>80</v>
      </c>
      <c r="J879" t="s">
        <v>80</v>
      </c>
      <c r="K879" t="s">
        <v>80</v>
      </c>
      <c r="L879" t="s">
        <v>80</v>
      </c>
      <c r="M879" t="s">
        <v>80</v>
      </c>
      <c r="N879" t="s">
        <v>80</v>
      </c>
      <c r="O879" t="s">
        <v>80</v>
      </c>
      <c r="P879" t="s">
        <v>80</v>
      </c>
      <c r="Q879" t="s">
        <v>80</v>
      </c>
      <c r="R879" t="s">
        <v>80</v>
      </c>
      <c r="S879" t="s">
        <v>80</v>
      </c>
      <c r="T879" t="s">
        <v>80</v>
      </c>
      <c r="U879" t="s">
        <v>80</v>
      </c>
      <c r="V879" t="s">
        <v>80</v>
      </c>
      <c r="W879" t="s">
        <v>80</v>
      </c>
      <c r="X879" t="s">
        <v>80</v>
      </c>
      <c r="Y879" t="s">
        <v>80</v>
      </c>
      <c r="Z879" t="s">
        <v>80</v>
      </c>
      <c r="AA879" t="s">
        <v>80</v>
      </c>
      <c r="AB879" t="s">
        <v>80</v>
      </c>
      <c r="AC879" t="s">
        <v>80</v>
      </c>
      <c r="AD879" t="s">
        <v>80</v>
      </c>
      <c r="AE879" t="s">
        <v>80</v>
      </c>
      <c r="AF879" t="s">
        <v>80</v>
      </c>
      <c r="AG879" t="s">
        <v>80</v>
      </c>
      <c r="AH879" t="s">
        <v>80</v>
      </c>
      <c r="AI879" t="s">
        <v>80</v>
      </c>
      <c r="AJ879" t="s">
        <v>80</v>
      </c>
      <c r="AK879" t="s">
        <v>80</v>
      </c>
      <c r="AL879" t="s">
        <v>80</v>
      </c>
      <c r="AM879" t="s">
        <v>80</v>
      </c>
      <c r="AN879" t="s">
        <v>80</v>
      </c>
      <c r="AO879" t="s">
        <v>80</v>
      </c>
      <c r="AP879" t="s">
        <v>80</v>
      </c>
      <c r="AQ879" t="s">
        <v>80</v>
      </c>
      <c r="AR879" t="s">
        <v>80</v>
      </c>
      <c r="AS879" t="s">
        <v>80</v>
      </c>
      <c r="AT879" t="s">
        <v>80</v>
      </c>
      <c r="AU879" t="s">
        <v>80</v>
      </c>
      <c r="AV879" t="s">
        <v>80</v>
      </c>
      <c r="AW879" t="s">
        <v>80</v>
      </c>
      <c r="AX879" t="s">
        <v>80</v>
      </c>
      <c r="AY879" t="s">
        <v>80</v>
      </c>
      <c r="AZ879" t="s">
        <v>80</v>
      </c>
      <c r="BA879" t="s">
        <v>80</v>
      </c>
      <c r="BB879" t="s">
        <v>80</v>
      </c>
      <c r="BG879" t="s">
        <v>80</v>
      </c>
      <c r="BH879" t="s">
        <v>80</v>
      </c>
      <c r="BI879" t="s">
        <v>80</v>
      </c>
      <c r="BJ879" t="s">
        <v>80</v>
      </c>
      <c r="BK879" t="s">
        <v>80</v>
      </c>
      <c r="BL879" t="s">
        <v>80</v>
      </c>
      <c r="BM879" t="s">
        <v>80</v>
      </c>
      <c r="BN879" t="s">
        <v>80</v>
      </c>
      <c r="BO879">
        <v>2</v>
      </c>
      <c r="BP879">
        <v>2</v>
      </c>
      <c r="BQ879" t="s">
        <v>80</v>
      </c>
      <c r="BR879" t="s">
        <v>80</v>
      </c>
      <c r="BS879" t="s">
        <v>80</v>
      </c>
      <c r="BT879" t="s">
        <v>80</v>
      </c>
      <c r="BU879" t="s">
        <v>80</v>
      </c>
      <c r="BV879" t="s">
        <v>80</v>
      </c>
      <c r="BW879" t="s">
        <v>80</v>
      </c>
      <c r="BX879" t="s">
        <v>80</v>
      </c>
      <c r="BY879" t="s">
        <v>80</v>
      </c>
      <c r="BZ879" t="s">
        <v>80</v>
      </c>
      <c r="CE879">
        <f t="shared" si="159"/>
        <v>0</v>
      </c>
      <c r="CF879">
        <f t="shared" si="160"/>
        <v>0</v>
      </c>
      <c r="CG879">
        <f t="shared" si="161"/>
        <v>0</v>
      </c>
      <c r="CH879">
        <f t="shared" si="162"/>
        <v>0</v>
      </c>
    </row>
    <row r="880" spans="1:86" hidden="1" x14ac:dyDescent="0.25">
      <c r="A880" t="s">
        <v>1085</v>
      </c>
      <c r="B880" t="s">
        <v>1086</v>
      </c>
      <c r="C880" t="s">
        <v>83</v>
      </c>
      <c r="D880" t="s">
        <v>273</v>
      </c>
      <c r="E880" t="s">
        <v>1087</v>
      </c>
      <c r="F880" t="s">
        <v>92</v>
      </c>
      <c r="G880" t="s">
        <v>80</v>
      </c>
      <c r="H880" t="s">
        <v>80</v>
      </c>
      <c r="I880" t="s">
        <v>80</v>
      </c>
      <c r="J880" t="s">
        <v>80</v>
      </c>
      <c r="K880" t="s">
        <v>80</v>
      </c>
      <c r="L880" t="s">
        <v>80</v>
      </c>
      <c r="M880" t="s">
        <v>80</v>
      </c>
      <c r="N880" t="s">
        <v>80</v>
      </c>
      <c r="O880" t="s">
        <v>80</v>
      </c>
      <c r="P880" t="s">
        <v>80</v>
      </c>
      <c r="Q880" t="s">
        <v>80</v>
      </c>
      <c r="R880" t="s">
        <v>80</v>
      </c>
      <c r="S880">
        <v>420</v>
      </c>
      <c r="T880">
        <v>420</v>
      </c>
      <c r="U880" t="s">
        <v>80</v>
      </c>
      <c r="V880" t="s">
        <v>80</v>
      </c>
      <c r="W880" t="s">
        <v>80</v>
      </c>
      <c r="X880" t="s">
        <v>80</v>
      </c>
      <c r="Y880" t="s">
        <v>80</v>
      </c>
      <c r="Z880" t="s">
        <v>80</v>
      </c>
      <c r="AA880" t="s">
        <v>80</v>
      </c>
      <c r="AB880" t="s">
        <v>80</v>
      </c>
      <c r="AC880" t="s">
        <v>80</v>
      </c>
      <c r="AD880" t="s">
        <v>80</v>
      </c>
      <c r="AE880" t="s">
        <v>80</v>
      </c>
      <c r="AF880" t="s">
        <v>80</v>
      </c>
      <c r="AG880" t="s">
        <v>80</v>
      </c>
      <c r="AH880" t="s">
        <v>80</v>
      </c>
      <c r="AI880" t="s">
        <v>80</v>
      </c>
      <c r="AJ880" t="s">
        <v>80</v>
      </c>
      <c r="AK880" t="s">
        <v>80</v>
      </c>
      <c r="AL880" t="s">
        <v>80</v>
      </c>
      <c r="AM880" t="s">
        <v>80</v>
      </c>
      <c r="AN880" t="s">
        <v>80</v>
      </c>
      <c r="AO880" t="s">
        <v>80</v>
      </c>
      <c r="AP880" t="s">
        <v>80</v>
      </c>
      <c r="AQ880" t="s">
        <v>80</v>
      </c>
      <c r="AR880" t="s">
        <v>80</v>
      </c>
      <c r="AS880" t="s">
        <v>80</v>
      </c>
      <c r="AT880" t="s">
        <v>80</v>
      </c>
      <c r="AU880" t="s">
        <v>80</v>
      </c>
      <c r="AV880" t="s">
        <v>80</v>
      </c>
      <c r="AW880" t="s">
        <v>80</v>
      </c>
      <c r="AX880" t="s">
        <v>80</v>
      </c>
      <c r="AY880" t="s">
        <v>80</v>
      </c>
      <c r="AZ880" t="s">
        <v>80</v>
      </c>
      <c r="BA880" t="s">
        <v>80</v>
      </c>
      <c r="BB880" t="s">
        <v>80</v>
      </c>
      <c r="BG880" t="s">
        <v>80</v>
      </c>
      <c r="BH880" t="s">
        <v>80</v>
      </c>
      <c r="BI880" t="s">
        <v>80</v>
      </c>
      <c r="BJ880" t="s">
        <v>80</v>
      </c>
      <c r="BK880" t="s">
        <v>80</v>
      </c>
      <c r="BL880" t="s">
        <v>80</v>
      </c>
      <c r="BM880" t="s">
        <v>80</v>
      </c>
      <c r="BN880" t="s">
        <v>80</v>
      </c>
      <c r="BO880" t="s">
        <v>80</v>
      </c>
      <c r="BP880" t="s">
        <v>80</v>
      </c>
      <c r="BQ880" t="s">
        <v>80</v>
      </c>
      <c r="BR880" t="s">
        <v>80</v>
      </c>
      <c r="BS880" t="s">
        <v>80</v>
      </c>
      <c r="BT880" t="s">
        <v>80</v>
      </c>
      <c r="BU880" t="s">
        <v>80</v>
      </c>
      <c r="BV880" t="s">
        <v>80</v>
      </c>
      <c r="BW880" t="s">
        <v>80</v>
      </c>
      <c r="BX880" t="s">
        <v>80</v>
      </c>
      <c r="BY880" t="s">
        <v>80</v>
      </c>
      <c r="BZ880" t="s">
        <v>80</v>
      </c>
      <c r="CE880">
        <f t="shared" si="159"/>
        <v>0</v>
      </c>
      <c r="CF880">
        <f t="shared" si="160"/>
        <v>0</v>
      </c>
      <c r="CG880">
        <f t="shared" si="161"/>
        <v>0</v>
      </c>
      <c r="CH880">
        <f t="shared" si="162"/>
        <v>0</v>
      </c>
    </row>
    <row r="881" spans="1:86" hidden="1" x14ac:dyDescent="0.25">
      <c r="A881" t="s">
        <v>871</v>
      </c>
      <c r="B881" t="s">
        <v>506</v>
      </c>
      <c r="C881" t="s">
        <v>106</v>
      </c>
      <c r="D881" t="s">
        <v>968</v>
      </c>
      <c r="E881" t="s">
        <v>969</v>
      </c>
      <c r="F881" t="s">
        <v>109</v>
      </c>
      <c r="G881">
        <v>21</v>
      </c>
      <c r="H881">
        <v>21</v>
      </c>
      <c r="I881">
        <v>3</v>
      </c>
      <c r="J881" t="s">
        <v>80</v>
      </c>
      <c r="K881">
        <v>29</v>
      </c>
      <c r="L881">
        <v>29</v>
      </c>
      <c r="M881">
        <v>5</v>
      </c>
      <c r="N881" t="s">
        <v>80</v>
      </c>
      <c r="O881">
        <v>31</v>
      </c>
      <c r="P881">
        <v>31</v>
      </c>
      <c r="Q881">
        <v>4</v>
      </c>
      <c r="R881" t="s">
        <v>80</v>
      </c>
      <c r="S881">
        <v>26</v>
      </c>
      <c r="T881">
        <v>21</v>
      </c>
      <c r="U881">
        <v>3</v>
      </c>
      <c r="V881" t="s">
        <v>80</v>
      </c>
      <c r="W881">
        <v>39</v>
      </c>
      <c r="X881">
        <v>42</v>
      </c>
      <c r="Y881">
        <v>8</v>
      </c>
      <c r="Z881" t="s">
        <v>80</v>
      </c>
      <c r="AA881">
        <v>23</v>
      </c>
      <c r="AB881">
        <v>24</v>
      </c>
      <c r="AC881">
        <v>7</v>
      </c>
      <c r="AD881" t="s">
        <v>80</v>
      </c>
      <c r="AE881">
        <v>20</v>
      </c>
      <c r="AF881">
        <v>22</v>
      </c>
      <c r="AG881">
        <v>5</v>
      </c>
      <c r="AH881" t="s">
        <v>80</v>
      </c>
      <c r="AI881">
        <v>17</v>
      </c>
      <c r="AJ881">
        <v>16</v>
      </c>
      <c r="AK881">
        <v>4</v>
      </c>
      <c r="AL881">
        <v>1</v>
      </c>
      <c r="AM881">
        <v>8</v>
      </c>
      <c r="AN881">
        <v>9</v>
      </c>
      <c r="AO881">
        <v>2</v>
      </c>
      <c r="AP881" t="s">
        <v>80</v>
      </c>
      <c r="AQ881">
        <v>24</v>
      </c>
      <c r="AR881">
        <v>22</v>
      </c>
      <c r="AS881">
        <v>11</v>
      </c>
      <c r="AT881">
        <v>1</v>
      </c>
      <c r="AU881">
        <v>21</v>
      </c>
      <c r="AV881">
        <v>19</v>
      </c>
      <c r="AW881">
        <v>6</v>
      </c>
      <c r="AX881">
        <v>1</v>
      </c>
      <c r="AY881">
        <v>26</v>
      </c>
      <c r="AZ881">
        <v>26</v>
      </c>
      <c r="BA881">
        <v>8</v>
      </c>
      <c r="BB881" t="s">
        <v>80</v>
      </c>
      <c r="BC881" s="20">
        <f t="shared" si="155"/>
        <v>285</v>
      </c>
      <c r="BD881" s="20">
        <f t="shared" si="156"/>
        <v>282</v>
      </c>
      <c r="BE881" s="20">
        <f t="shared" si="163"/>
        <v>66</v>
      </c>
      <c r="BG881">
        <v>31</v>
      </c>
      <c r="BH881">
        <v>30</v>
      </c>
      <c r="BI881">
        <v>10</v>
      </c>
      <c r="BJ881">
        <v>3</v>
      </c>
      <c r="BK881">
        <v>20</v>
      </c>
      <c r="BL881">
        <v>23</v>
      </c>
      <c r="BM881">
        <v>5</v>
      </c>
      <c r="BN881" t="s">
        <v>80</v>
      </c>
      <c r="BO881">
        <v>17</v>
      </c>
      <c r="BP881">
        <v>18</v>
      </c>
      <c r="BQ881">
        <v>6</v>
      </c>
      <c r="BR881">
        <v>1</v>
      </c>
      <c r="BS881">
        <v>40</v>
      </c>
      <c r="BT881">
        <v>41</v>
      </c>
      <c r="BU881">
        <v>20</v>
      </c>
      <c r="BV881" t="s">
        <v>80</v>
      </c>
      <c r="BW881">
        <v>32</v>
      </c>
      <c r="BX881">
        <v>32</v>
      </c>
      <c r="BY881">
        <v>10</v>
      </c>
      <c r="BZ881">
        <v>1</v>
      </c>
      <c r="CA881" s="20">
        <f t="shared" si="157"/>
        <v>140</v>
      </c>
      <c r="CB881" s="20">
        <f t="shared" si="158"/>
        <v>144</v>
      </c>
      <c r="CC881" s="20">
        <f t="shared" si="165"/>
        <v>51</v>
      </c>
      <c r="CE881">
        <f t="shared" si="159"/>
        <v>425</v>
      </c>
      <c r="CF881">
        <f t="shared" si="160"/>
        <v>426</v>
      </c>
      <c r="CG881">
        <f t="shared" si="161"/>
        <v>117</v>
      </c>
      <c r="CH881">
        <f t="shared" si="162"/>
        <v>0</v>
      </c>
    </row>
    <row r="882" spans="1:86" hidden="1" x14ac:dyDescent="0.25">
      <c r="A882" t="s">
        <v>871</v>
      </c>
      <c r="B882" t="s">
        <v>506</v>
      </c>
      <c r="C882" t="s">
        <v>76</v>
      </c>
      <c r="D882" t="s">
        <v>970</v>
      </c>
      <c r="E882" t="s">
        <v>971</v>
      </c>
      <c r="F882" t="s">
        <v>109</v>
      </c>
      <c r="G882">
        <v>110</v>
      </c>
      <c r="H882">
        <v>106</v>
      </c>
      <c r="I882">
        <v>18</v>
      </c>
      <c r="J882">
        <v>6</v>
      </c>
      <c r="K882">
        <v>130</v>
      </c>
      <c r="L882">
        <v>117</v>
      </c>
      <c r="M882">
        <v>19</v>
      </c>
      <c r="N882">
        <v>3</v>
      </c>
      <c r="O882">
        <v>140</v>
      </c>
      <c r="P882">
        <v>147</v>
      </c>
      <c r="Q882">
        <v>22</v>
      </c>
      <c r="R882">
        <v>7</v>
      </c>
      <c r="S882">
        <v>102</v>
      </c>
      <c r="T882">
        <v>108</v>
      </c>
      <c r="U882">
        <v>12</v>
      </c>
      <c r="V882">
        <v>6</v>
      </c>
      <c r="W882">
        <v>108</v>
      </c>
      <c r="X882">
        <v>103</v>
      </c>
      <c r="Y882">
        <v>12</v>
      </c>
      <c r="Z882" t="s">
        <v>80</v>
      </c>
      <c r="AA882">
        <v>103</v>
      </c>
      <c r="AB882">
        <v>110</v>
      </c>
      <c r="AC882">
        <v>11</v>
      </c>
      <c r="AD882">
        <v>4</v>
      </c>
      <c r="AE882">
        <v>100</v>
      </c>
      <c r="AF882">
        <v>99</v>
      </c>
      <c r="AG882">
        <v>12</v>
      </c>
      <c r="AH882">
        <v>6</v>
      </c>
      <c r="AI882">
        <v>92</v>
      </c>
      <c r="AJ882">
        <v>87</v>
      </c>
      <c r="AK882">
        <v>19</v>
      </c>
      <c r="AL882">
        <v>3</v>
      </c>
      <c r="AM882">
        <v>80</v>
      </c>
      <c r="AN882">
        <v>86</v>
      </c>
      <c r="AO882">
        <v>13</v>
      </c>
      <c r="AP882">
        <v>5</v>
      </c>
      <c r="AQ882">
        <v>109</v>
      </c>
      <c r="AR882">
        <v>107</v>
      </c>
      <c r="AS882">
        <v>9</v>
      </c>
      <c r="AT882">
        <v>6</v>
      </c>
      <c r="AU882">
        <v>117</v>
      </c>
      <c r="AV882">
        <v>119</v>
      </c>
      <c r="AW882">
        <v>15</v>
      </c>
      <c r="AX882">
        <v>2</v>
      </c>
      <c r="AY882">
        <v>143</v>
      </c>
      <c r="AZ882">
        <v>142</v>
      </c>
      <c r="BA882">
        <v>17</v>
      </c>
      <c r="BB882">
        <v>4</v>
      </c>
      <c r="BC882" s="20">
        <f t="shared" si="155"/>
        <v>1334</v>
      </c>
      <c r="BD882" s="20">
        <f t="shared" si="156"/>
        <v>1331</v>
      </c>
      <c r="BE882" s="20">
        <f t="shared" si="163"/>
        <v>179</v>
      </c>
      <c r="BG882">
        <v>199</v>
      </c>
      <c r="BH882">
        <v>192</v>
      </c>
      <c r="BI882">
        <v>19</v>
      </c>
      <c r="BJ882">
        <v>11</v>
      </c>
      <c r="BK882">
        <v>115</v>
      </c>
      <c r="BL882">
        <v>114</v>
      </c>
      <c r="BM882">
        <v>12</v>
      </c>
      <c r="BN882">
        <v>3</v>
      </c>
      <c r="BO882">
        <v>143</v>
      </c>
      <c r="BP882">
        <v>145</v>
      </c>
      <c r="BQ882">
        <v>20</v>
      </c>
      <c r="BR882">
        <v>4</v>
      </c>
      <c r="BS882">
        <v>119</v>
      </c>
      <c r="BT882">
        <v>121</v>
      </c>
      <c r="BU882">
        <v>14</v>
      </c>
      <c r="BV882">
        <v>4</v>
      </c>
      <c r="BW882">
        <v>125</v>
      </c>
      <c r="BX882">
        <v>138</v>
      </c>
      <c r="BY882">
        <v>17</v>
      </c>
      <c r="BZ882">
        <v>7</v>
      </c>
      <c r="CA882" s="20">
        <f t="shared" si="157"/>
        <v>701</v>
      </c>
      <c r="CB882" s="20">
        <f t="shared" si="158"/>
        <v>710</v>
      </c>
      <c r="CC882" s="20">
        <f t="shared" si="165"/>
        <v>82</v>
      </c>
      <c r="CD882" s="20">
        <f t="shared" si="166"/>
        <v>29</v>
      </c>
      <c r="CE882">
        <f t="shared" si="159"/>
        <v>2035</v>
      </c>
      <c r="CF882">
        <f t="shared" si="160"/>
        <v>2041</v>
      </c>
      <c r="CG882">
        <f t="shared" si="161"/>
        <v>261</v>
      </c>
      <c r="CH882">
        <f t="shared" si="162"/>
        <v>29</v>
      </c>
    </row>
    <row r="883" spans="1:86" hidden="1" x14ac:dyDescent="0.25">
      <c r="A883" t="s">
        <v>871</v>
      </c>
      <c r="B883" t="s">
        <v>506</v>
      </c>
      <c r="C883" t="s">
        <v>507</v>
      </c>
      <c r="D883" t="s">
        <v>508</v>
      </c>
      <c r="E883" t="s">
        <v>874</v>
      </c>
      <c r="F883" t="s">
        <v>86</v>
      </c>
      <c r="G883" t="s">
        <v>80</v>
      </c>
      <c r="H883" t="s">
        <v>80</v>
      </c>
      <c r="I883" t="s">
        <v>80</v>
      </c>
      <c r="J883" t="s">
        <v>80</v>
      </c>
      <c r="K883" t="s">
        <v>80</v>
      </c>
      <c r="L883" t="s">
        <v>80</v>
      </c>
      <c r="M883" t="s">
        <v>80</v>
      </c>
      <c r="N883" t="s">
        <v>80</v>
      </c>
      <c r="O883" t="s">
        <v>80</v>
      </c>
      <c r="P883" t="s">
        <v>80</v>
      </c>
      <c r="Q883" t="s">
        <v>80</v>
      </c>
      <c r="R883" t="s">
        <v>80</v>
      </c>
      <c r="S883" t="s">
        <v>80</v>
      </c>
      <c r="T883" t="s">
        <v>80</v>
      </c>
      <c r="U883" t="s">
        <v>80</v>
      </c>
      <c r="V883" t="s">
        <v>80</v>
      </c>
      <c r="W883" t="s">
        <v>80</v>
      </c>
      <c r="X883" t="s">
        <v>80</v>
      </c>
      <c r="Y883" t="s">
        <v>80</v>
      </c>
      <c r="Z883" t="s">
        <v>80</v>
      </c>
      <c r="AA883">
        <v>1</v>
      </c>
      <c r="AB883">
        <v>1</v>
      </c>
      <c r="AC883" t="s">
        <v>80</v>
      </c>
      <c r="AD883" t="s">
        <v>80</v>
      </c>
      <c r="AE883" t="s">
        <v>80</v>
      </c>
      <c r="AF883" t="s">
        <v>80</v>
      </c>
      <c r="AG883" t="s">
        <v>80</v>
      </c>
      <c r="AH883" t="s">
        <v>80</v>
      </c>
      <c r="AI883" t="s">
        <v>80</v>
      </c>
      <c r="AJ883" t="s">
        <v>80</v>
      </c>
      <c r="AK883" t="s">
        <v>80</v>
      </c>
      <c r="AL883" t="s">
        <v>80</v>
      </c>
      <c r="AM883" t="s">
        <v>80</v>
      </c>
      <c r="AN883" t="s">
        <v>80</v>
      </c>
      <c r="AO883" t="s">
        <v>80</v>
      </c>
      <c r="AP883" t="s">
        <v>80</v>
      </c>
      <c r="AQ883" t="s">
        <v>80</v>
      </c>
      <c r="AR883" t="s">
        <v>80</v>
      </c>
      <c r="AS883" t="s">
        <v>80</v>
      </c>
      <c r="AT883" t="s">
        <v>80</v>
      </c>
      <c r="AU883" t="s">
        <v>80</v>
      </c>
      <c r="AV883" t="s">
        <v>80</v>
      </c>
      <c r="AW883" t="s">
        <v>80</v>
      </c>
      <c r="AX883" t="s">
        <v>80</v>
      </c>
      <c r="AY883" t="s">
        <v>80</v>
      </c>
      <c r="AZ883" t="s">
        <v>80</v>
      </c>
      <c r="BA883" t="s">
        <v>80</v>
      </c>
      <c r="BB883" t="s">
        <v>80</v>
      </c>
      <c r="BG883" t="s">
        <v>80</v>
      </c>
      <c r="BH883" t="s">
        <v>80</v>
      </c>
      <c r="BI883" t="s">
        <v>80</v>
      </c>
      <c r="BJ883" t="s">
        <v>80</v>
      </c>
      <c r="BK883" t="s">
        <v>80</v>
      </c>
      <c r="BL883" t="s">
        <v>80</v>
      </c>
      <c r="BM883" t="s">
        <v>80</v>
      </c>
      <c r="BN883" t="s">
        <v>80</v>
      </c>
      <c r="BO883" t="s">
        <v>80</v>
      </c>
      <c r="BP883" t="s">
        <v>80</v>
      </c>
      <c r="BQ883" t="s">
        <v>80</v>
      </c>
      <c r="BR883" t="s">
        <v>80</v>
      </c>
      <c r="BS883" t="s">
        <v>80</v>
      </c>
      <c r="BT883" t="s">
        <v>80</v>
      </c>
      <c r="BU883" t="s">
        <v>80</v>
      </c>
      <c r="BV883" t="s">
        <v>80</v>
      </c>
      <c r="BW883" t="s">
        <v>80</v>
      </c>
      <c r="BX883" t="s">
        <v>80</v>
      </c>
      <c r="BY883" t="s">
        <v>80</v>
      </c>
      <c r="BZ883" t="s">
        <v>80</v>
      </c>
      <c r="CE883">
        <f t="shared" si="159"/>
        <v>0</v>
      </c>
      <c r="CF883">
        <f t="shared" si="160"/>
        <v>0</v>
      </c>
      <c r="CG883">
        <f t="shared" si="161"/>
        <v>0</v>
      </c>
      <c r="CH883">
        <f t="shared" si="162"/>
        <v>0</v>
      </c>
    </row>
    <row r="884" spans="1:86" hidden="1" x14ac:dyDescent="0.25">
      <c r="A884" t="s">
        <v>871</v>
      </c>
      <c r="B884" t="s">
        <v>506</v>
      </c>
      <c r="C884" t="s">
        <v>642</v>
      </c>
      <c r="D884" t="s">
        <v>1007</v>
      </c>
      <c r="E884" t="s">
        <v>1008</v>
      </c>
      <c r="F884" t="s">
        <v>92</v>
      </c>
      <c r="G884">
        <v>33</v>
      </c>
      <c r="H884">
        <v>33</v>
      </c>
      <c r="I884" t="s">
        <v>80</v>
      </c>
      <c r="J884" t="s">
        <v>80</v>
      </c>
      <c r="K884">
        <v>37</v>
      </c>
      <c r="L884">
        <v>37</v>
      </c>
      <c r="M884" t="s">
        <v>80</v>
      </c>
      <c r="N884" t="s">
        <v>80</v>
      </c>
      <c r="O884">
        <v>42</v>
      </c>
      <c r="P884">
        <v>42</v>
      </c>
      <c r="Q884" t="s">
        <v>80</v>
      </c>
      <c r="R884" t="s">
        <v>80</v>
      </c>
      <c r="S884">
        <v>37</v>
      </c>
      <c r="T884">
        <v>37</v>
      </c>
      <c r="U884" t="s">
        <v>80</v>
      </c>
      <c r="V884" t="s">
        <v>80</v>
      </c>
      <c r="W884">
        <v>36</v>
      </c>
      <c r="X884">
        <v>36</v>
      </c>
      <c r="Y884" t="s">
        <v>80</v>
      </c>
      <c r="Z884" t="s">
        <v>80</v>
      </c>
      <c r="AA884">
        <v>49</v>
      </c>
      <c r="AB884">
        <v>49</v>
      </c>
      <c r="AC884" t="s">
        <v>80</v>
      </c>
      <c r="AD884" t="s">
        <v>80</v>
      </c>
      <c r="AE884">
        <v>63</v>
      </c>
      <c r="AF884">
        <v>63</v>
      </c>
      <c r="AG884" t="s">
        <v>80</v>
      </c>
      <c r="AH884" t="s">
        <v>80</v>
      </c>
      <c r="AI884">
        <v>80</v>
      </c>
      <c r="AJ884">
        <v>80</v>
      </c>
      <c r="AK884" t="s">
        <v>80</v>
      </c>
      <c r="AL884" t="s">
        <v>80</v>
      </c>
      <c r="AM884">
        <v>53</v>
      </c>
      <c r="AN884">
        <v>52</v>
      </c>
      <c r="AO884" t="s">
        <v>80</v>
      </c>
      <c r="AP884" t="s">
        <v>80</v>
      </c>
      <c r="AQ884">
        <v>23</v>
      </c>
      <c r="AR884">
        <v>24</v>
      </c>
      <c r="AS884" t="s">
        <v>80</v>
      </c>
      <c r="AT884" t="s">
        <v>80</v>
      </c>
      <c r="AU884">
        <v>25</v>
      </c>
      <c r="AV884">
        <v>25</v>
      </c>
      <c r="AW884" t="s">
        <v>80</v>
      </c>
      <c r="AX884" t="s">
        <v>80</v>
      </c>
      <c r="AY884">
        <v>20</v>
      </c>
      <c r="AZ884">
        <v>20</v>
      </c>
      <c r="BA884" t="s">
        <v>80</v>
      </c>
      <c r="BB884" t="s">
        <v>80</v>
      </c>
      <c r="BC884" s="20">
        <f t="shared" si="155"/>
        <v>498</v>
      </c>
      <c r="BD884" s="20">
        <f t="shared" si="156"/>
        <v>498</v>
      </c>
      <c r="BG884">
        <v>47</v>
      </c>
      <c r="BH884">
        <v>47</v>
      </c>
      <c r="BI884" t="s">
        <v>80</v>
      </c>
      <c r="BJ884" t="s">
        <v>80</v>
      </c>
      <c r="BK884">
        <v>25</v>
      </c>
      <c r="BL884">
        <v>25</v>
      </c>
      <c r="BM884" t="s">
        <v>80</v>
      </c>
      <c r="BN884" t="s">
        <v>80</v>
      </c>
      <c r="BO884">
        <v>47</v>
      </c>
      <c r="BP884">
        <v>47</v>
      </c>
      <c r="BQ884" t="s">
        <v>80</v>
      </c>
      <c r="BR884" t="s">
        <v>80</v>
      </c>
      <c r="BS884">
        <v>40</v>
      </c>
      <c r="BT884">
        <v>40</v>
      </c>
      <c r="BU884" t="s">
        <v>80</v>
      </c>
      <c r="BV884" t="s">
        <v>80</v>
      </c>
      <c r="BW884">
        <v>39</v>
      </c>
      <c r="BX884">
        <v>39</v>
      </c>
      <c r="BY884" t="s">
        <v>80</v>
      </c>
      <c r="BZ884" t="s">
        <v>80</v>
      </c>
      <c r="CA884" s="20">
        <f t="shared" si="157"/>
        <v>198</v>
      </c>
      <c r="CB884" s="20">
        <f t="shared" si="158"/>
        <v>198</v>
      </c>
      <c r="CE884">
        <f t="shared" si="159"/>
        <v>696</v>
      </c>
      <c r="CF884">
        <f t="shared" si="160"/>
        <v>696</v>
      </c>
      <c r="CG884">
        <f t="shared" si="161"/>
        <v>0</v>
      </c>
      <c r="CH884">
        <f t="shared" si="162"/>
        <v>0</v>
      </c>
    </row>
    <row r="885" spans="1:86" hidden="1" x14ac:dyDescent="0.25">
      <c r="A885" t="s">
        <v>871</v>
      </c>
      <c r="B885" t="s">
        <v>506</v>
      </c>
      <c r="C885" t="s">
        <v>642</v>
      </c>
      <c r="D885" t="s">
        <v>875</v>
      </c>
      <c r="E885" t="s">
        <v>876</v>
      </c>
      <c r="F885" t="s">
        <v>92</v>
      </c>
      <c r="G885">
        <v>41</v>
      </c>
      <c r="H885">
        <v>41</v>
      </c>
      <c r="I885" t="s">
        <v>80</v>
      </c>
      <c r="J885" t="s">
        <v>80</v>
      </c>
      <c r="K885">
        <v>45</v>
      </c>
      <c r="L885">
        <v>45</v>
      </c>
      <c r="M885" t="s">
        <v>80</v>
      </c>
      <c r="N885" t="s">
        <v>80</v>
      </c>
      <c r="O885">
        <v>51</v>
      </c>
      <c r="P885">
        <v>51</v>
      </c>
      <c r="Q885" t="s">
        <v>80</v>
      </c>
      <c r="R885" t="s">
        <v>80</v>
      </c>
      <c r="S885">
        <v>54</v>
      </c>
      <c r="T885">
        <v>53</v>
      </c>
      <c r="U885" t="s">
        <v>80</v>
      </c>
      <c r="V885" t="s">
        <v>80</v>
      </c>
      <c r="W885">
        <v>76</v>
      </c>
      <c r="X885">
        <v>75</v>
      </c>
      <c r="Y885" t="s">
        <v>80</v>
      </c>
      <c r="Z885" t="s">
        <v>80</v>
      </c>
      <c r="AA885">
        <v>69</v>
      </c>
      <c r="AB885">
        <v>70</v>
      </c>
      <c r="AC885" t="s">
        <v>80</v>
      </c>
      <c r="AD885" t="s">
        <v>80</v>
      </c>
      <c r="AE885">
        <v>120</v>
      </c>
      <c r="AF885">
        <v>121</v>
      </c>
      <c r="AG885" t="s">
        <v>80</v>
      </c>
      <c r="AH885" t="s">
        <v>80</v>
      </c>
      <c r="AI885">
        <v>192</v>
      </c>
      <c r="AJ885">
        <v>192</v>
      </c>
      <c r="AK885" t="s">
        <v>80</v>
      </c>
      <c r="AL885" t="s">
        <v>80</v>
      </c>
      <c r="AM885">
        <v>91</v>
      </c>
      <c r="AN885">
        <v>91</v>
      </c>
      <c r="AO885" t="s">
        <v>80</v>
      </c>
      <c r="AP885" t="s">
        <v>80</v>
      </c>
      <c r="AQ885">
        <v>70</v>
      </c>
      <c r="AR885">
        <v>70</v>
      </c>
      <c r="AS885" t="s">
        <v>80</v>
      </c>
      <c r="AT885" t="s">
        <v>80</v>
      </c>
      <c r="AU885">
        <v>77</v>
      </c>
      <c r="AV885">
        <v>77</v>
      </c>
      <c r="AW885" t="s">
        <v>80</v>
      </c>
      <c r="AX885" t="s">
        <v>80</v>
      </c>
      <c r="AY885">
        <v>70</v>
      </c>
      <c r="AZ885">
        <v>70</v>
      </c>
      <c r="BA885" t="s">
        <v>80</v>
      </c>
      <c r="BB885" t="s">
        <v>80</v>
      </c>
      <c r="BC885" s="20">
        <f t="shared" si="155"/>
        <v>956</v>
      </c>
      <c r="BD885" s="20">
        <f t="shared" si="156"/>
        <v>956</v>
      </c>
      <c r="BG885">
        <v>52</v>
      </c>
      <c r="BH885">
        <v>52</v>
      </c>
      <c r="BI885" t="s">
        <v>80</v>
      </c>
      <c r="BJ885" t="s">
        <v>80</v>
      </c>
      <c r="BK885">
        <v>38</v>
      </c>
      <c r="BL885">
        <v>38</v>
      </c>
      <c r="BM885" t="s">
        <v>80</v>
      </c>
      <c r="BN885" t="s">
        <v>80</v>
      </c>
      <c r="BO885">
        <v>60</v>
      </c>
      <c r="BP885">
        <v>60</v>
      </c>
      <c r="BQ885" t="s">
        <v>80</v>
      </c>
      <c r="BR885" t="s">
        <v>80</v>
      </c>
      <c r="BS885">
        <v>72</v>
      </c>
      <c r="BT885">
        <v>71</v>
      </c>
      <c r="BU885" t="s">
        <v>80</v>
      </c>
      <c r="BV885" t="s">
        <v>80</v>
      </c>
      <c r="BW885">
        <v>67</v>
      </c>
      <c r="BX885">
        <v>68</v>
      </c>
      <c r="BY885" t="s">
        <v>80</v>
      </c>
      <c r="BZ885" t="s">
        <v>80</v>
      </c>
      <c r="CA885" s="20">
        <f t="shared" si="157"/>
        <v>289</v>
      </c>
      <c r="CB885" s="20">
        <f t="shared" si="158"/>
        <v>289</v>
      </c>
      <c r="CE885">
        <f t="shared" si="159"/>
        <v>1245</v>
      </c>
      <c r="CF885">
        <f t="shared" si="160"/>
        <v>1245</v>
      </c>
      <c r="CG885">
        <f t="shared" si="161"/>
        <v>0</v>
      </c>
      <c r="CH885">
        <f t="shared" si="162"/>
        <v>0</v>
      </c>
    </row>
    <row r="886" spans="1:86" hidden="1" x14ac:dyDescent="0.25">
      <c r="A886" t="s">
        <v>305</v>
      </c>
      <c r="B886" t="s">
        <v>113</v>
      </c>
      <c r="C886" t="s">
        <v>83</v>
      </c>
      <c r="D886" t="s">
        <v>306</v>
      </c>
      <c r="E886" t="s">
        <v>307</v>
      </c>
      <c r="F886" t="s">
        <v>86</v>
      </c>
      <c r="G886" t="s">
        <v>80</v>
      </c>
      <c r="H886" t="s">
        <v>80</v>
      </c>
      <c r="I886" t="s">
        <v>80</v>
      </c>
      <c r="J886" t="s">
        <v>80</v>
      </c>
      <c r="K886" t="s">
        <v>80</v>
      </c>
      <c r="L886" t="s">
        <v>80</v>
      </c>
      <c r="M886" t="s">
        <v>80</v>
      </c>
      <c r="N886" t="s">
        <v>80</v>
      </c>
      <c r="O886" t="s">
        <v>80</v>
      </c>
      <c r="P886" t="s">
        <v>80</v>
      </c>
      <c r="Q886" t="s">
        <v>80</v>
      </c>
      <c r="R886" t="s">
        <v>80</v>
      </c>
      <c r="S886" t="s">
        <v>80</v>
      </c>
      <c r="T886" t="s">
        <v>80</v>
      </c>
      <c r="U886" t="s">
        <v>80</v>
      </c>
      <c r="V886" t="s">
        <v>80</v>
      </c>
      <c r="W886" t="s">
        <v>80</v>
      </c>
      <c r="X886" t="s">
        <v>80</v>
      </c>
      <c r="Y886" t="s">
        <v>80</v>
      </c>
      <c r="Z886" t="s">
        <v>80</v>
      </c>
      <c r="AA886" t="s">
        <v>80</v>
      </c>
      <c r="AB886" t="s">
        <v>80</v>
      </c>
      <c r="AC886" t="s">
        <v>80</v>
      </c>
      <c r="AD886" t="s">
        <v>80</v>
      </c>
      <c r="AE886" t="s">
        <v>80</v>
      </c>
      <c r="AF886" t="s">
        <v>80</v>
      </c>
      <c r="AG886" t="s">
        <v>80</v>
      </c>
      <c r="AH886" t="s">
        <v>80</v>
      </c>
      <c r="AI886" t="s">
        <v>80</v>
      </c>
      <c r="AJ886" t="s">
        <v>80</v>
      </c>
      <c r="AK886" t="s">
        <v>80</v>
      </c>
      <c r="AL886" t="s">
        <v>80</v>
      </c>
      <c r="AM886" t="s">
        <v>80</v>
      </c>
      <c r="AN886" t="s">
        <v>80</v>
      </c>
      <c r="AO886" t="s">
        <v>80</v>
      </c>
      <c r="AP886" t="s">
        <v>80</v>
      </c>
      <c r="AQ886" t="s">
        <v>80</v>
      </c>
      <c r="AR886" t="s">
        <v>80</v>
      </c>
      <c r="AS886" t="s">
        <v>80</v>
      </c>
      <c r="AT886" t="s">
        <v>80</v>
      </c>
      <c r="AU886">
        <v>23</v>
      </c>
      <c r="AV886">
        <v>19</v>
      </c>
      <c r="AW886" t="s">
        <v>80</v>
      </c>
      <c r="AX886" t="s">
        <v>80</v>
      </c>
      <c r="AY886">
        <v>50</v>
      </c>
      <c r="AZ886">
        <v>54</v>
      </c>
      <c r="BA886" t="s">
        <v>80</v>
      </c>
      <c r="BB886" t="s">
        <v>80</v>
      </c>
      <c r="BG886">
        <v>37</v>
      </c>
      <c r="BH886">
        <v>33</v>
      </c>
      <c r="BI886" t="s">
        <v>80</v>
      </c>
      <c r="BJ886" t="s">
        <v>80</v>
      </c>
      <c r="BK886">
        <v>36</v>
      </c>
      <c r="BL886">
        <v>35</v>
      </c>
      <c r="BM886" t="s">
        <v>80</v>
      </c>
      <c r="BN886" t="s">
        <v>80</v>
      </c>
      <c r="BO886">
        <v>85</v>
      </c>
      <c r="BP886">
        <v>89</v>
      </c>
      <c r="BQ886" t="s">
        <v>80</v>
      </c>
      <c r="BR886" t="s">
        <v>80</v>
      </c>
      <c r="BS886">
        <v>51</v>
      </c>
      <c r="BT886">
        <v>51</v>
      </c>
      <c r="BU886" t="s">
        <v>80</v>
      </c>
      <c r="BV886" t="s">
        <v>80</v>
      </c>
      <c r="BW886">
        <v>46</v>
      </c>
      <c r="BX886">
        <v>47</v>
      </c>
      <c r="BY886" t="s">
        <v>80</v>
      </c>
      <c r="BZ886" t="s">
        <v>80</v>
      </c>
      <c r="CA886" s="20">
        <f t="shared" si="157"/>
        <v>255</v>
      </c>
      <c r="CB886" s="20">
        <f t="shared" si="158"/>
        <v>255</v>
      </c>
      <c r="CE886">
        <f t="shared" si="159"/>
        <v>255</v>
      </c>
      <c r="CF886">
        <f t="shared" si="160"/>
        <v>255</v>
      </c>
      <c r="CG886">
        <f t="shared" si="161"/>
        <v>0</v>
      </c>
      <c r="CH886">
        <f t="shared" si="162"/>
        <v>0</v>
      </c>
    </row>
    <row r="887" spans="1:86" hidden="1" x14ac:dyDescent="0.25">
      <c r="A887" t="s">
        <v>277</v>
      </c>
      <c r="B887" t="s">
        <v>113</v>
      </c>
      <c r="C887" t="s">
        <v>83</v>
      </c>
      <c r="D887" t="s">
        <v>140</v>
      </c>
      <c r="E887" t="s">
        <v>278</v>
      </c>
      <c r="F887" t="s">
        <v>109</v>
      </c>
      <c r="G887" t="s">
        <v>80</v>
      </c>
      <c r="H887" t="s">
        <v>80</v>
      </c>
      <c r="I887" t="s">
        <v>80</v>
      </c>
      <c r="J887" t="s">
        <v>80</v>
      </c>
      <c r="K887" t="s">
        <v>80</v>
      </c>
      <c r="L887" t="s">
        <v>80</v>
      </c>
      <c r="M887" t="s">
        <v>80</v>
      </c>
      <c r="N887" t="s">
        <v>80</v>
      </c>
      <c r="O887" t="s">
        <v>80</v>
      </c>
      <c r="P887" t="s">
        <v>80</v>
      </c>
      <c r="Q887" t="s">
        <v>80</v>
      </c>
      <c r="R887" t="s">
        <v>80</v>
      </c>
      <c r="S887" t="s">
        <v>80</v>
      </c>
      <c r="T887" t="s">
        <v>80</v>
      </c>
      <c r="U887" t="s">
        <v>80</v>
      </c>
      <c r="V887" t="s">
        <v>80</v>
      </c>
      <c r="W887" t="s">
        <v>80</v>
      </c>
      <c r="X887" t="s">
        <v>80</v>
      </c>
      <c r="Y887" t="s">
        <v>80</v>
      </c>
      <c r="Z887" t="s">
        <v>80</v>
      </c>
      <c r="AA887" t="s">
        <v>80</v>
      </c>
      <c r="AB887" t="s">
        <v>80</v>
      </c>
      <c r="AC887" t="s">
        <v>80</v>
      </c>
      <c r="AD887" t="s">
        <v>80</v>
      </c>
      <c r="AE887" t="s">
        <v>80</v>
      </c>
      <c r="AF887" t="s">
        <v>80</v>
      </c>
      <c r="AG887" t="s">
        <v>80</v>
      </c>
      <c r="AH887" t="s">
        <v>80</v>
      </c>
      <c r="AI887" t="s">
        <v>80</v>
      </c>
      <c r="AJ887" t="s">
        <v>80</v>
      </c>
      <c r="AK887" t="s">
        <v>80</v>
      </c>
      <c r="AL887" t="s">
        <v>80</v>
      </c>
      <c r="AM887" t="s">
        <v>80</v>
      </c>
      <c r="AN887" t="s">
        <v>80</v>
      </c>
      <c r="AO887" t="s">
        <v>80</v>
      </c>
      <c r="AP887" t="s">
        <v>80</v>
      </c>
      <c r="AQ887" t="s">
        <v>80</v>
      </c>
      <c r="AR887" t="s">
        <v>80</v>
      </c>
      <c r="AS887" t="s">
        <v>80</v>
      </c>
      <c r="AT887" t="s">
        <v>80</v>
      </c>
      <c r="AU887">
        <v>581</v>
      </c>
      <c r="AV887">
        <v>453</v>
      </c>
      <c r="AW887">
        <v>3</v>
      </c>
      <c r="AX887">
        <v>5</v>
      </c>
      <c r="AY887">
        <v>645</v>
      </c>
      <c r="AZ887">
        <v>656</v>
      </c>
      <c r="BA887">
        <v>7</v>
      </c>
      <c r="BB887">
        <v>5</v>
      </c>
      <c r="BG887">
        <v>610</v>
      </c>
      <c r="BH887">
        <v>604</v>
      </c>
      <c r="BI887">
        <v>4</v>
      </c>
      <c r="BJ887">
        <v>2</v>
      </c>
      <c r="BK887">
        <v>565</v>
      </c>
      <c r="BL887">
        <v>556</v>
      </c>
      <c r="BM887">
        <v>4</v>
      </c>
      <c r="BN887">
        <v>4</v>
      </c>
      <c r="BO887">
        <v>651</v>
      </c>
      <c r="BP887">
        <v>634</v>
      </c>
      <c r="BQ887">
        <v>7</v>
      </c>
      <c r="BR887">
        <v>6</v>
      </c>
      <c r="BS887">
        <v>554</v>
      </c>
      <c r="BT887">
        <v>595</v>
      </c>
      <c r="BU887">
        <v>12</v>
      </c>
      <c r="BV887">
        <v>2</v>
      </c>
      <c r="BW887">
        <v>470</v>
      </c>
      <c r="BX887">
        <v>578</v>
      </c>
      <c r="BY887">
        <v>6</v>
      </c>
      <c r="BZ887">
        <v>4</v>
      </c>
      <c r="CA887" s="20">
        <f t="shared" si="157"/>
        <v>2850</v>
      </c>
      <c r="CB887" s="20">
        <f t="shared" si="158"/>
        <v>2967</v>
      </c>
      <c r="CC887" s="20">
        <f t="shared" si="165"/>
        <v>33</v>
      </c>
      <c r="CD887" s="20">
        <f t="shared" si="166"/>
        <v>18</v>
      </c>
      <c r="CE887">
        <f t="shared" si="159"/>
        <v>2850</v>
      </c>
      <c r="CF887">
        <f t="shared" si="160"/>
        <v>2967</v>
      </c>
      <c r="CG887">
        <f t="shared" si="161"/>
        <v>33</v>
      </c>
      <c r="CH887">
        <f t="shared" si="162"/>
        <v>18</v>
      </c>
    </row>
    <row r="888" spans="1:86" hidden="1" x14ac:dyDescent="0.25">
      <c r="A888" t="s">
        <v>308</v>
      </c>
      <c r="B888" t="s">
        <v>113</v>
      </c>
      <c r="C888" t="s">
        <v>76</v>
      </c>
      <c r="D888" t="s">
        <v>309</v>
      </c>
      <c r="E888" t="s">
        <v>310</v>
      </c>
      <c r="F888" t="s">
        <v>86</v>
      </c>
      <c r="G888" t="s">
        <v>80</v>
      </c>
      <c r="H888" t="s">
        <v>80</v>
      </c>
      <c r="I888" t="s">
        <v>80</v>
      </c>
      <c r="J888" t="s">
        <v>80</v>
      </c>
      <c r="K888" t="s">
        <v>80</v>
      </c>
      <c r="L888" t="s">
        <v>80</v>
      </c>
      <c r="M888" t="s">
        <v>80</v>
      </c>
      <c r="N888" t="s">
        <v>80</v>
      </c>
      <c r="O888" t="s">
        <v>80</v>
      </c>
      <c r="P888" t="s">
        <v>80</v>
      </c>
      <c r="Q888" t="s">
        <v>80</v>
      </c>
      <c r="R888" t="s">
        <v>80</v>
      </c>
      <c r="S888" t="s">
        <v>80</v>
      </c>
      <c r="T888" t="s">
        <v>80</v>
      </c>
      <c r="U888" t="s">
        <v>80</v>
      </c>
      <c r="V888" t="s">
        <v>80</v>
      </c>
      <c r="W888" t="s">
        <v>80</v>
      </c>
      <c r="X888" t="s">
        <v>80</v>
      </c>
      <c r="Y888" t="s">
        <v>80</v>
      </c>
      <c r="Z888" t="s">
        <v>80</v>
      </c>
      <c r="AA888" t="s">
        <v>80</v>
      </c>
      <c r="AB888" t="s">
        <v>80</v>
      </c>
      <c r="AC888" t="s">
        <v>80</v>
      </c>
      <c r="AD888" t="s">
        <v>80</v>
      </c>
      <c r="AE888" t="s">
        <v>80</v>
      </c>
      <c r="AF888" t="s">
        <v>80</v>
      </c>
      <c r="AG888" t="s">
        <v>80</v>
      </c>
      <c r="AH888" t="s">
        <v>80</v>
      </c>
      <c r="AI888" t="s">
        <v>80</v>
      </c>
      <c r="AJ888" t="s">
        <v>80</v>
      </c>
      <c r="AK888" t="s">
        <v>80</v>
      </c>
      <c r="AL888" t="s">
        <v>80</v>
      </c>
      <c r="AM888" t="s">
        <v>80</v>
      </c>
      <c r="AN888" t="s">
        <v>80</v>
      </c>
      <c r="AO888" t="s">
        <v>80</v>
      </c>
      <c r="AP888" t="s">
        <v>80</v>
      </c>
      <c r="AQ888" t="s">
        <v>80</v>
      </c>
      <c r="AR888" t="s">
        <v>80</v>
      </c>
      <c r="AS888" t="s">
        <v>80</v>
      </c>
      <c r="AT888" t="s">
        <v>80</v>
      </c>
      <c r="AU888">
        <v>1</v>
      </c>
      <c r="AV888">
        <v>1</v>
      </c>
      <c r="AW888" t="s">
        <v>80</v>
      </c>
      <c r="AX888" t="s">
        <v>80</v>
      </c>
      <c r="AY888">
        <v>1</v>
      </c>
      <c r="AZ888">
        <v>1</v>
      </c>
      <c r="BA888" t="s">
        <v>80</v>
      </c>
      <c r="BB888" t="s">
        <v>80</v>
      </c>
      <c r="BG888">
        <v>1</v>
      </c>
      <c r="BH888">
        <v>1</v>
      </c>
      <c r="BI888" t="s">
        <v>80</v>
      </c>
      <c r="BJ888" t="s">
        <v>80</v>
      </c>
      <c r="BK888">
        <v>4</v>
      </c>
      <c r="BL888">
        <v>3</v>
      </c>
      <c r="BM888" t="s">
        <v>80</v>
      </c>
      <c r="BN888" t="s">
        <v>80</v>
      </c>
      <c r="BO888">
        <v>1</v>
      </c>
      <c r="BP888">
        <v>2</v>
      </c>
      <c r="BQ888" t="s">
        <v>80</v>
      </c>
      <c r="BR888" t="s">
        <v>80</v>
      </c>
      <c r="BS888" t="s">
        <v>80</v>
      </c>
      <c r="BT888" t="s">
        <v>80</v>
      </c>
      <c r="BU888" t="s">
        <v>80</v>
      </c>
      <c r="BV888" t="s">
        <v>80</v>
      </c>
      <c r="BW888" t="s">
        <v>80</v>
      </c>
      <c r="BX888" t="s">
        <v>80</v>
      </c>
      <c r="BY888" t="s">
        <v>80</v>
      </c>
      <c r="BZ888" t="s">
        <v>80</v>
      </c>
      <c r="CE888">
        <f t="shared" si="159"/>
        <v>0</v>
      </c>
      <c r="CF888">
        <f t="shared" si="160"/>
        <v>0</v>
      </c>
      <c r="CG888">
        <f t="shared" si="161"/>
        <v>0</v>
      </c>
      <c r="CH888">
        <f t="shared" si="162"/>
        <v>0</v>
      </c>
    </row>
    <row r="889" spans="1:86" hidden="1" x14ac:dyDescent="0.25">
      <c r="A889" t="s">
        <v>279</v>
      </c>
      <c r="B889" t="s">
        <v>280</v>
      </c>
      <c r="C889" t="s">
        <v>83</v>
      </c>
      <c r="D889" t="s">
        <v>84</v>
      </c>
      <c r="E889" t="s">
        <v>281</v>
      </c>
      <c r="F889" t="s">
        <v>92</v>
      </c>
      <c r="G889" t="s">
        <v>80</v>
      </c>
      <c r="H889" t="s">
        <v>80</v>
      </c>
      <c r="I889" t="s">
        <v>80</v>
      </c>
      <c r="J889" t="s">
        <v>80</v>
      </c>
      <c r="K889" t="s">
        <v>80</v>
      </c>
      <c r="L889" t="s">
        <v>80</v>
      </c>
      <c r="M889" t="s">
        <v>80</v>
      </c>
      <c r="N889" t="s">
        <v>80</v>
      </c>
      <c r="O889" t="s">
        <v>80</v>
      </c>
      <c r="P889" t="s">
        <v>80</v>
      </c>
      <c r="Q889" t="s">
        <v>80</v>
      </c>
      <c r="R889" t="s">
        <v>80</v>
      </c>
      <c r="S889" t="s">
        <v>80</v>
      </c>
      <c r="T889" t="s">
        <v>80</v>
      </c>
      <c r="U889" t="s">
        <v>80</v>
      </c>
      <c r="V889" t="s">
        <v>80</v>
      </c>
      <c r="W889" t="s">
        <v>80</v>
      </c>
      <c r="X889" t="s">
        <v>80</v>
      </c>
      <c r="Y889" t="s">
        <v>80</v>
      </c>
      <c r="Z889" t="s">
        <v>80</v>
      </c>
      <c r="AA889" t="s">
        <v>80</v>
      </c>
      <c r="AB889" t="s">
        <v>80</v>
      </c>
      <c r="AC889" t="s">
        <v>80</v>
      </c>
      <c r="AD889" t="s">
        <v>80</v>
      </c>
      <c r="AE889" t="s">
        <v>80</v>
      </c>
      <c r="AF889" t="s">
        <v>80</v>
      </c>
      <c r="AG889" t="s">
        <v>80</v>
      </c>
      <c r="AH889" t="s">
        <v>80</v>
      </c>
      <c r="AI889" t="s">
        <v>80</v>
      </c>
      <c r="AJ889" t="s">
        <v>80</v>
      </c>
      <c r="AK889" t="s">
        <v>80</v>
      </c>
      <c r="AL889" t="s">
        <v>80</v>
      </c>
      <c r="AM889" t="s">
        <v>80</v>
      </c>
      <c r="AN889" t="s">
        <v>80</v>
      </c>
      <c r="AO889" t="s">
        <v>80</v>
      </c>
      <c r="AP889" t="s">
        <v>80</v>
      </c>
      <c r="AQ889" t="s">
        <v>80</v>
      </c>
      <c r="AR889" t="s">
        <v>80</v>
      </c>
      <c r="AS889" t="s">
        <v>80</v>
      </c>
      <c r="AT889" t="s">
        <v>80</v>
      </c>
      <c r="AU889" t="s">
        <v>80</v>
      </c>
      <c r="AV889" t="s">
        <v>80</v>
      </c>
      <c r="AW889" t="s">
        <v>80</v>
      </c>
      <c r="AX889" t="s">
        <v>80</v>
      </c>
      <c r="AY889" t="s">
        <v>80</v>
      </c>
      <c r="AZ889" t="s">
        <v>80</v>
      </c>
      <c r="BA889" t="s">
        <v>80</v>
      </c>
      <c r="BB889" t="s">
        <v>80</v>
      </c>
      <c r="BG889" t="s">
        <v>80</v>
      </c>
      <c r="BH889" t="s">
        <v>80</v>
      </c>
      <c r="BI889" t="s">
        <v>80</v>
      </c>
      <c r="BJ889" t="s">
        <v>80</v>
      </c>
      <c r="BK889" t="s">
        <v>80</v>
      </c>
      <c r="BL889" t="s">
        <v>80</v>
      </c>
      <c r="BM889" t="s">
        <v>80</v>
      </c>
      <c r="BN889" t="s">
        <v>80</v>
      </c>
      <c r="BO889" t="s">
        <v>80</v>
      </c>
      <c r="BP889" t="s">
        <v>80</v>
      </c>
      <c r="BQ889" t="s">
        <v>80</v>
      </c>
      <c r="BR889" t="s">
        <v>80</v>
      </c>
      <c r="BS889">
        <v>67</v>
      </c>
      <c r="BT889">
        <v>66</v>
      </c>
      <c r="BU889" t="s">
        <v>80</v>
      </c>
      <c r="BV889" t="s">
        <v>80</v>
      </c>
      <c r="BW889">
        <v>153</v>
      </c>
      <c r="BX889">
        <v>154</v>
      </c>
      <c r="BY889" t="s">
        <v>80</v>
      </c>
      <c r="BZ889" t="s">
        <v>80</v>
      </c>
      <c r="CE889">
        <f t="shared" si="159"/>
        <v>0</v>
      </c>
      <c r="CF889">
        <f t="shared" si="160"/>
        <v>0</v>
      </c>
      <c r="CG889">
        <f t="shared" si="161"/>
        <v>0</v>
      </c>
      <c r="CH889">
        <f t="shared" si="162"/>
        <v>0</v>
      </c>
    </row>
    <row r="890" spans="1:86" hidden="1" x14ac:dyDescent="0.25">
      <c r="A890" t="s">
        <v>279</v>
      </c>
      <c r="B890" t="s">
        <v>280</v>
      </c>
      <c r="C890" t="s">
        <v>83</v>
      </c>
      <c r="D890" t="s">
        <v>84</v>
      </c>
      <c r="E890" t="s">
        <v>281</v>
      </c>
      <c r="F890" t="s">
        <v>79</v>
      </c>
      <c r="G890" t="s">
        <v>80</v>
      </c>
      <c r="H890" t="s">
        <v>80</v>
      </c>
      <c r="I890" t="s">
        <v>80</v>
      </c>
      <c r="J890" t="s">
        <v>80</v>
      </c>
      <c r="K890" t="s">
        <v>80</v>
      </c>
      <c r="L890" t="s">
        <v>80</v>
      </c>
      <c r="M890" t="s">
        <v>80</v>
      </c>
      <c r="N890" t="s">
        <v>80</v>
      </c>
      <c r="O890" t="s">
        <v>80</v>
      </c>
      <c r="P890" t="s">
        <v>80</v>
      </c>
      <c r="Q890" t="s">
        <v>80</v>
      </c>
      <c r="R890" t="s">
        <v>80</v>
      </c>
      <c r="S890" t="s">
        <v>80</v>
      </c>
      <c r="T890" t="s">
        <v>80</v>
      </c>
      <c r="U890" t="s">
        <v>80</v>
      </c>
      <c r="V890" t="s">
        <v>80</v>
      </c>
      <c r="W890" t="s">
        <v>80</v>
      </c>
      <c r="X890" t="s">
        <v>80</v>
      </c>
      <c r="Y890" t="s">
        <v>80</v>
      </c>
      <c r="Z890" t="s">
        <v>80</v>
      </c>
      <c r="AA890" t="s">
        <v>80</v>
      </c>
      <c r="AB890" t="s">
        <v>80</v>
      </c>
      <c r="AC890" t="s">
        <v>80</v>
      </c>
      <c r="AD890" t="s">
        <v>80</v>
      </c>
      <c r="AE890" t="s">
        <v>80</v>
      </c>
      <c r="AF890" t="s">
        <v>80</v>
      </c>
      <c r="AG890" t="s">
        <v>80</v>
      </c>
      <c r="AH890" t="s">
        <v>80</v>
      </c>
      <c r="AI890" t="s">
        <v>80</v>
      </c>
      <c r="AJ890" t="s">
        <v>80</v>
      </c>
      <c r="AK890" t="s">
        <v>80</v>
      </c>
      <c r="AL890" t="s">
        <v>80</v>
      </c>
      <c r="AM890" t="s">
        <v>80</v>
      </c>
      <c r="AN890" t="s">
        <v>80</v>
      </c>
      <c r="AO890" t="s">
        <v>80</v>
      </c>
      <c r="AP890" t="s">
        <v>80</v>
      </c>
      <c r="AQ890" t="s">
        <v>80</v>
      </c>
      <c r="AR890" t="s">
        <v>80</v>
      </c>
      <c r="AS890" t="s">
        <v>80</v>
      </c>
      <c r="AT890" t="s">
        <v>80</v>
      </c>
      <c r="AU890" t="s">
        <v>80</v>
      </c>
      <c r="AV890" t="s">
        <v>80</v>
      </c>
      <c r="AW890" t="s">
        <v>80</v>
      </c>
      <c r="AX890" t="s">
        <v>80</v>
      </c>
      <c r="AY890" t="s">
        <v>80</v>
      </c>
      <c r="AZ890" t="s">
        <v>80</v>
      </c>
      <c r="BA890" t="s">
        <v>80</v>
      </c>
      <c r="BB890" t="s">
        <v>80</v>
      </c>
      <c r="BG890" t="s">
        <v>80</v>
      </c>
      <c r="BH890" t="s">
        <v>80</v>
      </c>
      <c r="BI890" t="s">
        <v>80</v>
      </c>
      <c r="BJ890" t="s">
        <v>80</v>
      </c>
      <c r="BK890" t="s">
        <v>80</v>
      </c>
      <c r="BL890" t="s">
        <v>80</v>
      </c>
      <c r="BM890" t="s">
        <v>80</v>
      </c>
      <c r="BN890" t="s">
        <v>80</v>
      </c>
      <c r="BO890" t="s">
        <v>80</v>
      </c>
      <c r="BP890" t="s">
        <v>80</v>
      </c>
      <c r="BQ890" t="s">
        <v>80</v>
      </c>
      <c r="BR890" t="s">
        <v>80</v>
      </c>
      <c r="BS890">
        <v>6</v>
      </c>
      <c r="BT890">
        <v>5</v>
      </c>
      <c r="BU890" t="s">
        <v>80</v>
      </c>
      <c r="BV890" t="s">
        <v>80</v>
      </c>
      <c r="BW890">
        <v>19</v>
      </c>
      <c r="BX890">
        <v>20</v>
      </c>
      <c r="BY890" t="s">
        <v>80</v>
      </c>
      <c r="BZ890">
        <v>1</v>
      </c>
      <c r="CE890">
        <f t="shared" si="159"/>
        <v>0</v>
      </c>
      <c r="CF890">
        <f t="shared" si="160"/>
        <v>0</v>
      </c>
      <c r="CG890">
        <f t="shared" si="161"/>
        <v>0</v>
      </c>
      <c r="CH890">
        <f t="shared" si="162"/>
        <v>0</v>
      </c>
    </row>
    <row r="891" spans="1:86" hidden="1" x14ac:dyDescent="0.25">
      <c r="A891" t="s">
        <v>285</v>
      </c>
      <c r="B891" t="s">
        <v>286</v>
      </c>
      <c r="C891" t="s">
        <v>83</v>
      </c>
      <c r="D891" t="s">
        <v>140</v>
      </c>
      <c r="E891" t="s">
        <v>287</v>
      </c>
      <c r="F891" t="s">
        <v>109</v>
      </c>
      <c r="G891">
        <v>1022</v>
      </c>
      <c r="H891">
        <v>931</v>
      </c>
      <c r="I891">
        <v>12</v>
      </c>
      <c r="J891">
        <v>54</v>
      </c>
      <c r="K891">
        <v>914</v>
      </c>
      <c r="L891">
        <v>946</v>
      </c>
      <c r="M891">
        <v>9</v>
      </c>
      <c r="N891">
        <v>32</v>
      </c>
      <c r="O891">
        <v>998</v>
      </c>
      <c r="P891">
        <v>1013</v>
      </c>
      <c r="Q891">
        <v>9</v>
      </c>
      <c r="R891">
        <v>51</v>
      </c>
      <c r="S891">
        <v>791</v>
      </c>
      <c r="T891">
        <v>801</v>
      </c>
      <c r="U891">
        <v>17</v>
      </c>
      <c r="V891">
        <v>35</v>
      </c>
      <c r="W891">
        <v>856</v>
      </c>
      <c r="X891">
        <v>878</v>
      </c>
      <c r="Y891">
        <v>10</v>
      </c>
      <c r="Z891">
        <v>43</v>
      </c>
      <c r="AA891">
        <v>780</v>
      </c>
      <c r="AB891">
        <v>797</v>
      </c>
      <c r="AC891">
        <v>8</v>
      </c>
      <c r="AD891">
        <v>39</v>
      </c>
      <c r="AE891">
        <v>800</v>
      </c>
      <c r="AF891">
        <v>786</v>
      </c>
      <c r="AG891">
        <v>5</v>
      </c>
      <c r="AH891">
        <v>35</v>
      </c>
      <c r="AI891">
        <v>725</v>
      </c>
      <c r="AJ891">
        <v>729</v>
      </c>
      <c r="AK891">
        <v>11</v>
      </c>
      <c r="AL891">
        <v>26</v>
      </c>
      <c r="AM891">
        <v>681</v>
      </c>
      <c r="AN891">
        <v>686</v>
      </c>
      <c r="AO891">
        <v>4</v>
      </c>
      <c r="AP891">
        <v>27</v>
      </c>
      <c r="AQ891">
        <v>742</v>
      </c>
      <c r="AR891">
        <v>724</v>
      </c>
      <c r="AS891">
        <v>4</v>
      </c>
      <c r="AT891">
        <v>22</v>
      </c>
      <c r="AU891">
        <v>720</v>
      </c>
      <c r="AV891">
        <v>726</v>
      </c>
      <c r="AW891">
        <v>10</v>
      </c>
      <c r="AX891">
        <v>37</v>
      </c>
      <c r="AY891">
        <v>809</v>
      </c>
      <c r="AZ891">
        <v>846</v>
      </c>
      <c r="BA891">
        <v>13</v>
      </c>
      <c r="BB891">
        <v>25</v>
      </c>
      <c r="BC891" s="20">
        <f t="shared" si="155"/>
        <v>9838</v>
      </c>
      <c r="BD891" s="20">
        <f t="shared" si="156"/>
        <v>9863</v>
      </c>
      <c r="BE891" s="20">
        <f t="shared" si="163"/>
        <v>112</v>
      </c>
      <c r="BF891" s="20">
        <f t="shared" si="164"/>
        <v>426</v>
      </c>
      <c r="BG891">
        <v>878</v>
      </c>
      <c r="BH891">
        <v>800</v>
      </c>
      <c r="BI891">
        <v>7</v>
      </c>
      <c r="BJ891">
        <v>47</v>
      </c>
      <c r="BK891">
        <v>753</v>
      </c>
      <c r="BL891">
        <v>755</v>
      </c>
      <c r="BM891">
        <v>4</v>
      </c>
      <c r="BN891">
        <v>40</v>
      </c>
      <c r="BO891">
        <v>829</v>
      </c>
      <c r="BP891">
        <v>864</v>
      </c>
      <c r="BQ891">
        <v>8</v>
      </c>
      <c r="BR891">
        <v>35</v>
      </c>
      <c r="BS891">
        <v>691</v>
      </c>
      <c r="BT891">
        <v>709</v>
      </c>
      <c r="BU891">
        <v>7</v>
      </c>
      <c r="BV891">
        <v>22</v>
      </c>
      <c r="BW891">
        <v>658</v>
      </c>
      <c r="BX891">
        <v>756</v>
      </c>
      <c r="BY891">
        <v>8</v>
      </c>
      <c r="BZ891">
        <v>34</v>
      </c>
      <c r="CA891" s="20">
        <f t="shared" si="157"/>
        <v>3809</v>
      </c>
      <c r="CB891" s="20">
        <f t="shared" si="158"/>
        <v>3884</v>
      </c>
      <c r="CC891" s="20">
        <f t="shared" si="165"/>
        <v>34</v>
      </c>
      <c r="CD891" s="20">
        <f t="shared" si="166"/>
        <v>178</v>
      </c>
      <c r="CE891">
        <f t="shared" si="159"/>
        <v>13647</v>
      </c>
      <c r="CF891">
        <f t="shared" si="160"/>
        <v>13747</v>
      </c>
      <c r="CG891">
        <f t="shared" si="161"/>
        <v>146</v>
      </c>
      <c r="CH891">
        <f t="shared" si="162"/>
        <v>604</v>
      </c>
    </row>
    <row r="892" spans="1:86" hidden="1" x14ac:dyDescent="0.25">
      <c r="A892" t="s">
        <v>285</v>
      </c>
      <c r="B892" t="s">
        <v>286</v>
      </c>
      <c r="C892" t="s">
        <v>83</v>
      </c>
      <c r="D892" t="s">
        <v>140</v>
      </c>
      <c r="E892" t="s">
        <v>287</v>
      </c>
      <c r="F892" t="s">
        <v>110</v>
      </c>
      <c r="G892">
        <v>1</v>
      </c>
      <c r="H892">
        <v>1</v>
      </c>
      <c r="I892" t="s">
        <v>80</v>
      </c>
      <c r="J892" t="s">
        <v>80</v>
      </c>
      <c r="K892">
        <v>3</v>
      </c>
      <c r="L892">
        <v>3</v>
      </c>
      <c r="M892" t="s">
        <v>80</v>
      </c>
      <c r="N892" t="s">
        <v>80</v>
      </c>
      <c r="O892">
        <v>1</v>
      </c>
      <c r="P892">
        <v>1</v>
      </c>
      <c r="Q892" t="s">
        <v>80</v>
      </c>
      <c r="R892" t="s">
        <v>80</v>
      </c>
      <c r="S892">
        <v>1</v>
      </c>
      <c r="T892">
        <v>1</v>
      </c>
      <c r="U892" t="s">
        <v>80</v>
      </c>
      <c r="V892" t="s">
        <v>80</v>
      </c>
      <c r="W892">
        <v>4</v>
      </c>
      <c r="X892">
        <v>4</v>
      </c>
      <c r="Y892" t="s">
        <v>80</v>
      </c>
      <c r="Z892" t="s">
        <v>80</v>
      </c>
      <c r="AA892">
        <v>3</v>
      </c>
      <c r="AB892">
        <v>3</v>
      </c>
      <c r="AC892" t="s">
        <v>80</v>
      </c>
      <c r="AD892" t="s">
        <v>80</v>
      </c>
      <c r="AE892">
        <v>2</v>
      </c>
      <c r="AF892">
        <v>2</v>
      </c>
      <c r="AG892" t="s">
        <v>80</v>
      </c>
      <c r="AH892" t="s">
        <v>80</v>
      </c>
      <c r="AI892">
        <v>5</v>
      </c>
      <c r="AJ892">
        <v>5</v>
      </c>
      <c r="AK892" t="s">
        <v>80</v>
      </c>
      <c r="AL892" t="s">
        <v>80</v>
      </c>
      <c r="AM892">
        <v>4</v>
      </c>
      <c r="AN892">
        <v>4</v>
      </c>
      <c r="AO892" t="s">
        <v>80</v>
      </c>
      <c r="AP892" t="s">
        <v>80</v>
      </c>
      <c r="AQ892">
        <v>6</v>
      </c>
      <c r="AR892">
        <v>6</v>
      </c>
      <c r="AS892" t="s">
        <v>80</v>
      </c>
      <c r="AT892" t="s">
        <v>80</v>
      </c>
      <c r="AU892">
        <v>7</v>
      </c>
      <c r="AV892">
        <v>7</v>
      </c>
      <c r="AW892" t="s">
        <v>80</v>
      </c>
      <c r="AX892" t="s">
        <v>80</v>
      </c>
      <c r="AY892">
        <v>1</v>
      </c>
      <c r="AZ892">
        <v>1</v>
      </c>
      <c r="BA892" t="s">
        <v>80</v>
      </c>
      <c r="BB892" t="s">
        <v>80</v>
      </c>
      <c r="BC892" s="20">
        <f t="shared" si="155"/>
        <v>38</v>
      </c>
      <c r="BD892" s="20">
        <f t="shared" si="156"/>
        <v>38</v>
      </c>
      <c r="BG892">
        <v>4</v>
      </c>
      <c r="BH892">
        <v>4</v>
      </c>
      <c r="BI892" t="s">
        <v>80</v>
      </c>
      <c r="BJ892" t="s">
        <v>80</v>
      </c>
      <c r="BK892">
        <v>3</v>
      </c>
      <c r="BL892">
        <v>3</v>
      </c>
      <c r="BM892" t="s">
        <v>80</v>
      </c>
      <c r="BN892" t="s">
        <v>80</v>
      </c>
      <c r="BO892">
        <v>17</v>
      </c>
      <c r="BP892">
        <v>17</v>
      </c>
      <c r="BQ892" t="s">
        <v>80</v>
      </c>
      <c r="BR892" t="s">
        <v>80</v>
      </c>
      <c r="BS892">
        <v>15</v>
      </c>
      <c r="BT892">
        <v>15</v>
      </c>
      <c r="BU892" t="s">
        <v>80</v>
      </c>
      <c r="BV892" t="s">
        <v>80</v>
      </c>
      <c r="BW892">
        <v>10</v>
      </c>
      <c r="BX892">
        <v>10</v>
      </c>
      <c r="BY892" t="s">
        <v>80</v>
      </c>
      <c r="BZ892" t="s">
        <v>80</v>
      </c>
      <c r="CA892" s="20">
        <f t="shared" si="157"/>
        <v>49</v>
      </c>
      <c r="CB892" s="20">
        <f t="shared" si="158"/>
        <v>49</v>
      </c>
      <c r="CE892">
        <f t="shared" si="159"/>
        <v>87</v>
      </c>
      <c r="CF892">
        <f t="shared" si="160"/>
        <v>87</v>
      </c>
      <c r="CG892">
        <f t="shared" si="161"/>
        <v>0</v>
      </c>
      <c r="CH892">
        <f t="shared" si="162"/>
        <v>0</v>
      </c>
    </row>
    <row r="893" spans="1:86" hidden="1" x14ac:dyDescent="0.25">
      <c r="A893" t="s">
        <v>285</v>
      </c>
      <c r="B893" t="s">
        <v>286</v>
      </c>
      <c r="C893" t="s">
        <v>83</v>
      </c>
      <c r="D893" t="s">
        <v>140</v>
      </c>
      <c r="E893" t="s">
        <v>287</v>
      </c>
      <c r="F893" t="s">
        <v>111</v>
      </c>
      <c r="G893" t="s">
        <v>80</v>
      </c>
      <c r="H893" t="s">
        <v>80</v>
      </c>
      <c r="I893" t="s">
        <v>80</v>
      </c>
      <c r="J893" t="s">
        <v>80</v>
      </c>
      <c r="K893" t="s">
        <v>80</v>
      </c>
      <c r="L893" t="s">
        <v>80</v>
      </c>
      <c r="M893" t="s">
        <v>80</v>
      </c>
      <c r="N893" t="s">
        <v>80</v>
      </c>
      <c r="O893" t="s">
        <v>80</v>
      </c>
      <c r="P893" t="s">
        <v>80</v>
      </c>
      <c r="Q893" t="s">
        <v>80</v>
      </c>
      <c r="R893" t="s">
        <v>80</v>
      </c>
      <c r="S893" t="s">
        <v>80</v>
      </c>
      <c r="T893" t="s">
        <v>80</v>
      </c>
      <c r="U893" t="s">
        <v>80</v>
      </c>
      <c r="V893" t="s">
        <v>80</v>
      </c>
      <c r="W893">
        <v>1</v>
      </c>
      <c r="X893">
        <v>1</v>
      </c>
      <c r="Y893" t="s">
        <v>80</v>
      </c>
      <c r="Z893" t="s">
        <v>80</v>
      </c>
      <c r="AA893" t="s">
        <v>80</v>
      </c>
      <c r="AB893" t="s">
        <v>80</v>
      </c>
      <c r="AC893" t="s">
        <v>80</v>
      </c>
      <c r="AD893" t="s">
        <v>80</v>
      </c>
      <c r="AE893" t="s">
        <v>80</v>
      </c>
      <c r="AF893" t="s">
        <v>80</v>
      </c>
      <c r="AG893" t="s">
        <v>80</v>
      </c>
      <c r="AH893" t="s">
        <v>80</v>
      </c>
      <c r="AI893" t="s">
        <v>80</v>
      </c>
      <c r="AJ893" t="s">
        <v>80</v>
      </c>
      <c r="AK893" t="s">
        <v>80</v>
      </c>
      <c r="AL893" t="s">
        <v>80</v>
      </c>
      <c r="AM893" t="s">
        <v>80</v>
      </c>
      <c r="AN893" t="s">
        <v>80</v>
      </c>
      <c r="AO893" t="s">
        <v>80</v>
      </c>
      <c r="AP893" t="s">
        <v>80</v>
      </c>
      <c r="AQ893">
        <v>1</v>
      </c>
      <c r="AR893">
        <v>1</v>
      </c>
      <c r="AS893" t="s">
        <v>80</v>
      </c>
      <c r="AT893" t="s">
        <v>80</v>
      </c>
      <c r="AU893" t="s">
        <v>80</v>
      </c>
      <c r="AV893" t="s">
        <v>80</v>
      </c>
      <c r="AW893" t="s">
        <v>80</v>
      </c>
      <c r="AX893" t="s">
        <v>80</v>
      </c>
      <c r="AY893" t="s">
        <v>80</v>
      </c>
      <c r="AZ893" t="s">
        <v>80</v>
      </c>
      <c r="BA893" t="s">
        <v>80</v>
      </c>
      <c r="BB893" t="s">
        <v>80</v>
      </c>
      <c r="BG893">
        <v>1</v>
      </c>
      <c r="BH893">
        <v>1</v>
      </c>
      <c r="BI893" t="s">
        <v>80</v>
      </c>
      <c r="BJ893" t="s">
        <v>80</v>
      </c>
      <c r="BK893" t="s">
        <v>80</v>
      </c>
      <c r="BL893" t="s">
        <v>80</v>
      </c>
      <c r="BM893" t="s">
        <v>80</v>
      </c>
      <c r="BN893" t="s">
        <v>80</v>
      </c>
      <c r="BO893" t="s">
        <v>80</v>
      </c>
      <c r="BP893" t="s">
        <v>80</v>
      </c>
      <c r="BQ893" t="s">
        <v>80</v>
      </c>
      <c r="BR893" t="s">
        <v>80</v>
      </c>
      <c r="BS893" t="s">
        <v>80</v>
      </c>
      <c r="BT893" t="s">
        <v>80</v>
      </c>
      <c r="BU893" t="s">
        <v>80</v>
      </c>
      <c r="BV893" t="s">
        <v>80</v>
      </c>
      <c r="BW893" t="s">
        <v>80</v>
      </c>
      <c r="BX893" t="s">
        <v>80</v>
      </c>
      <c r="BY893" t="s">
        <v>80</v>
      </c>
      <c r="BZ893" t="s">
        <v>80</v>
      </c>
      <c r="CE893">
        <f t="shared" si="159"/>
        <v>0</v>
      </c>
      <c r="CF893">
        <f t="shared" si="160"/>
        <v>0</v>
      </c>
      <c r="CG893">
        <f t="shared" si="161"/>
        <v>0</v>
      </c>
      <c r="CH893">
        <f t="shared" si="162"/>
        <v>0</v>
      </c>
    </row>
    <row r="894" spans="1:86" hidden="1" x14ac:dyDescent="0.25">
      <c r="A894" t="s">
        <v>285</v>
      </c>
      <c r="B894" t="s">
        <v>286</v>
      </c>
      <c r="C894" t="s">
        <v>83</v>
      </c>
      <c r="D894" t="s">
        <v>140</v>
      </c>
      <c r="E894" t="s">
        <v>354</v>
      </c>
      <c r="F894" t="s">
        <v>110</v>
      </c>
      <c r="G894" t="s">
        <v>80</v>
      </c>
      <c r="H894" t="s">
        <v>80</v>
      </c>
      <c r="I894" t="s">
        <v>80</v>
      </c>
      <c r="J894" t="s">
        <v>80</v>
      </c>
      <c r="K894" t="s">
        <v>80</v>
      </c>
      <c r="L894" t="s">
        <v>80</v>
      </c>
      <c r="M894" t="s">
        <v>80</v>
      </c>
      <c r="N894" t="s">
        <v>80</v>
      </c>
      <c r="O894">
        <v>3</v>
      </c>
      <c r="P894">
        <v>3</v>
      </c>
      <c r="Q894" t="s">
        <v>80</v>
      </c>
      <c r="R894" t="s">
        <v>80</v>
      </c>
      <c r="S894">
        <v>5</v>
      </c>
      <c r="T894">
        <v>5</v>
      </c>
      <c r="U894" t="s">
        <v>80</v>
      </c>
      <c r="V894" t="s">
        <v>80</v>
      </c>
      <c r="W894">
        <v>5</v>
      </c>
      <c r="X894">
        <v>5</v>
      </c>
      <c r="Y894" t="s">
        <v>80</v>
      </c>
      <c r="Z894" t="s">
        <v>80</v>
      </c>
      <c r="AA894">
        <v>5</v>
      </c>
      <c r="AB894">
        <v>5</v>
      </c>
      <c r="AC894" t="s">
        <v>80</v>
      </c>
      <c r="AD894" t="s">
        <v>80</v>
      </c>
      <c r="AE894">
        <v>14</v>
      </c>
      <c r="AF894">
        <v>14</v>
      </c>
      <c r="AG894" t="s">
        <v>80</v>
      </c>
      <c r="AH894" t="s">
        <v>80</v>
      </c>
      <c r="AI894">
        <v>7</v>
      </c>
      <c r="AJ894">
        <v>7</v>
      </c>
      <c r="AK894" t="s">
        <v>80</v>
      </c>
      <c r="AL894" t="s">
        <v>80</v>
      </c>
      <c r="AM894">
        <v>2</v>
      </c>
      <c r="AN894">
        <v>2</v>
      </c>
      <c r="AO894" t="s">
        <v>80</v>
      </c>
      <c r="AP894" t="s">
        <v>80</v>
      </c>
      <c r="AQ894">
        <v>6</v>
      </c>
      <c r="AR894">
        <v>6</v>
      </c>
      <c r="AS894" t="s">
        <v>80</v>
      </c>
      <c r="AT894" t="s">
        <v>80</v>
      </c>
      <c r="AU894">
        <v>5</v>
      </c>
      <c r="AV894">
        <v>5</v>
      </c>
      <c r="AW894" t="s">
        <v>80</v>
      </c>
      <c r="AX894" t="s">
        <v>80</v>
      </c>
      <c r="AY894">
        <v>4</v>
      </c>
      <c r="AZ894">
        <v>4</v>
      </c>
      <c r="BA894" t="s">
        <v>80</v>
      </c>
      <c r="BB894" t="s">
        <v>80</v>
      </c>
      <c r="BG894">
        <v>4</v>
      </c>
      <c r="BH894">
        <v>4</v>
      </c>
      <c r="BI894" t="s">
        <v>80</v>
      </c>
      <c r="BJ894" t="s">
        <v>80</v>
      </c>
      <c r="BK894">
        <v>6</v>
      </c>
      <c r="BL894">
        <v>6</v>
      </c>
      <c r="BM894" t="s">
        <v>80</v>
      </c>
      <c r="BN894" t="s">
        <v>80</v>
      </c>
      <c r="BO894">
        <v>4</v>
      </c>
      <c r="BP894">
        <v>4</v>
      </c>
      <c r="BQ894" t="s">
        <v>80</v>
      </c>
      <c r="BR894" t="s">
        <v>80</v>
      </c>
      <c r="BS894">
        <v>6</v>
      </c>
      <c r="BT894">
        <v>6</v>
      </c>
      <c r="BU894" t="s">
        <v>80</v>
      </c>
      <c r="BV894" t="s">
        <v>80</v>
      </c>
      <c r="BW894">
        <v>3</v>
      </c>
      <c r="BX894">
        <v>3</v>
      </c>
      <c r="BY894" t="s">
        <v>80</v>
      </c>
      <c r="BZ894" t="s">
        <v>80</v>
      </c>
      <c r="CA894" s="20">
        <f t="shared" si="157"/>
        <v>23</v>
      </c>
      <c r="CB894" s="20">
        <f t="shared" si="158"/>
        <v>23</v>
      </c>
      <c r="CE894">
        <f t="shared" si="159"/>
        <v>23</v>
      </c>
      <c r="CF894">
        <f t="shared" si="160"/>
        <v>23</v>
      </c>
      <c r="CG894">
        <f t="shared" si="161"/>
        <v>0</v>
      </c>
      <c r="CH894">
        <f t="shared" si="162"/>
        <v>0</v>
      </c>
    </row>
    <row r="895" spans="1:86" hidden="1" x14ac:dyDescent="0.25">
      <c r="A895" t="s">
        <v>285</v>
      </c>
      <c r="B895" t="s">
        <v>286</v>
      </c>
      <c r="C895" t="s">
        <v>83</v>
      </c>
      <c r="D895" t="s">
        <v>140</v>
      </c>
      <c r="E895" t="s">
        <v>354</v>
      </c>
      <c r="F895" t="s">
        <v>120</v>
      </c>
      <c r="G895">
        <v>57</v>
      </c>
      <c r="H895">
        <v>50</v>
      </c>
      <c r="I895" t="s">
        <v>80</v>
      </c>
      <c r="J895" t="s">
        <v>80</v>
      </c>
      <c r="K895">
        <v>61</v>
      </c>
      <c r="L895">
        <v>65</v>
      </c>
      <c r="M895">
        <v>1</v>
      </c>
      <c r="N895" t="s">
        <v>80</v>
      </c>
      <c r="O895">
        <v>65</v>
      </c>
      <c r="P895">
        <v>65</v>
      </c>
      <c r="Q895" t="s">
        <v>80</v>
      </c>
      <c r="R895" t="s">
        <v>80</v>
      </c>
      <c r="S895">
        <v>36</v>
      </c>
      <c r="T895">
        <v>36</v>
      </c>
      <c r="U895" t="s">
        <v>80</v>
      </c>
      <c r="V895" t="s">
        <v>80</v>
      </c>
      <c r="W895">
        <v>48</v>
      </c>
      <c r="X895">
        <v>47</v>
      </c>
      <c r="Y895" t="s">
        <v>80</v>
      </c>
      <c r="Z895" t="s">
        <v>80</v>
      </c>
      <c r="AA895">
        <v>60</v>
      </c>
      <c r="AB895">
        <v>58</v>
      </c>
      <c r="AC895" t="s">
        <v>80</v>
      </c>
      <c r="AD895" t="s">
        <v>80</v>
      </c>
      <c r="AE895">
        <v>56</v>
      </c>
      <c r="AF895">
        <v>57</v>
      </c>
      <c r="AG895" t="s">
        <v>80</v>
      </c>
      <c r="AH895" t="s">
        <v>80</v>
      </c>
      <c r="AI895">
        <v>69</v>
      </c>
      <c r="AJ895">
        <v>69</v>
      </c>
      <c r="AK895" t="s">
        <v>80</v>
      </c>
      <c r="AL895" t="s">
        <v>80</v>
      </c>
      <c r="AM895">
        <v>65</v>
      </c>
      <c r="AN895">
        <v>66</v>
      </c>
      <c r="AO895" t="s">
        <v>80</v>
      </c>
      <c r="AP895" t="s">
        <v>80</v>
      </c>
      <c r="AQ895">
        <v>66</v>
      </c>
      <c r="AR895">
        <v>63</v>
      </c>
      <c r="AS895" t="s">
        <v>80</v>
      </c>
      <c r="AT895" t="s">
        <v>80</v>
      </c>
      <c r="AU895">
        <v>70</v>
      </c>
      <c r="AV895">
        <v>71</v>
      </c>
      <c r="AW895" t="s">
        <v>80</v>
      </c>
      <c r="AX895" t="s">
        <v>80</v>
      </c>
      <c r="AY895">
        <v>79</v>
      </c>
      <c r="AZ895">
        <v>82</v>
      </c>
      <c r="BA895" t="s">
        <v>80</v>
      </c>
      <c r="BB895" t="s">
        <v>80</v>
      </c>
      <c r="BC895" s="20">
        <f t="shared" si="155"/>
        <v>732</v>
      </c>
      <c r="BD895" s="20">
        <f t="shared" si="156"/>
        <v>729</v>
      </c>
      <c r="BG895">
        <v>75</v>
      </c>
      <c r="BH895">
        <v>74</v>
      </c>
      <c r="BI895" t="s">
        <v>80</v>
      </c>
      <c r="BJ895" t="s">
        <v>80</v>
      </c>
      <c r="BK895">
        <v>51</v>
      </c>
      <c r="BL895">
        <v>52</v>
      </c>
      <c r="BM895" t="s">
        <v>80</v>
      </c>
      <c r="BN895" t="s">
        <v>80</v>
      </c>
      <c r="BO895">
        <v>62</v>
      </c>
      <c r="BP895">
        <v>64</v>
      </c>
      <c r="BQ895" t="s">
        <v>80</v>
      </c>
      <c r="BR895" t="s">
        <v>80</v>
      </c>
      <c r="BS895">
        <v>56</v>
      </c>
      <c r="BT895">
        <v>58</v>
      </c>
      <c r="BU895" t="s">
        <v>80</v>
      </c>
      <c r="BV895" t="s">
        <v>80</v>
      </c>
      <c r="BW895">
        <v>50</v>
      </c>
      <c r="BX895">
        <v>50</v>
      </c>
      <c r="BY895" t="s">
        <v>80</v>
      </c>
      <c r="BZ895" t="s">
        <v>80</v>
      </c>
      <c r="CA895" s="20">
        <f t="shared" si="157"/>
        <v>294</v>
      </c>
      <c r="CB895" s="20">
        <f t="shared" si="158"/>
        <v>298</v>
      </c>
      <c r="CE895">
        <f t="shared" si="159"/>
        <v>1026</v>
      </c>
      <c r="CF895">
        <f t="shared" si="160"/>
        <v>1027</v>
      </c>
      <c r="CG895">
        <f t="shared" si="161"/>
        <v>0</v>
      </c>
      <c r="CH895">
        <f t="shared" si="162"/>
        <v>0</v>
      </c>
    </row>
    <row r="896" spans="1:86" hidden="1" x14ac:dyDescent="0.25">
      <c r="A896" t="s">
        <v>1088</v>
      </c>
      <c r="B896" t="s">
        <v>113</v>
      </c>
      <c r="C896" t="s">
        <v>89</v>
      </c>
      <c r="D896" t="s">
        <v>90</v>
      </c>
      <c r="E896" t="s">
        <v>1089</v>
      </c>
      <c r="F896" t="s">
        <v>92</v>
      </c>
      <c r="G896">
        <v>348</v>
      </c>
      <c r="H896">
        <v>348</v>
      </c>
      <c r="I896" t="s">
        <v>80</v>
      </c>
      <c r="J896" t="s">
        <v>80</v>
      </c>
      <c r="K896">
        <v>383</v>
      </c>
      <c r="L896">
        <v>383</v>
      </c>
      <c r="M896" t="s">
        <v>80</v>
      </c>
      <c r="N896" t="s">
        <v>80</v>
      </c>
      <c r="O896">
        <v>376</v>
      </c>
      <c r="P896">
        <v>376</v>
      </c>
      <c r="Q896" t="s">
        <v>80</v>
      </c>
      <c r="R896" t="s">
        <v>80</v>
      </c>
      <c r="S896">
        <v>364</v>
      </c>
      <c r="T896">
        <v>364</v>
      </c>
      <c r="U896" t="s">
        <v>80</v>
      </c>
      <c r="V896" t="s">
        <v>80</v>
      </c>
      <c r="W896">
        <v>462</v>
      </c>
      <c r="X896">
        <v>462</v>
      </c>
      <c r="Y896" t="s">
        <v>80</v>
      </c>
      <c r="Z896" t="s">
        <v>80</v>
      </c>
      <c r="AA896">
        <v>490</v>
      </c>
      <c r="AB896">
        <v>490</v>
      </c>
      <c r="AC896" t="s">
        <v>80</v>
      </c>
      <c r="AD896" t="s">
        <v>80</v>
      </c>
      <c r="AE896">
        <v>537</v>
      </c>
      <c r="AF896">
        <v>537</v>
      </c>
      <c r="AG896" t="s">
        <v>80</v>
      </c>
      <c r="AH896" t="s">
        <v>80</v>
      </c>
      <c r="AI896">
        <v>581</v>
      </c>
      <c r="AJ896">
        <v>581</v>
      </c>
      <c r="AK896" t="s">
        <v>80</v>
      </c>
      <c r="AL896" t="s">
        <v>80</v>
      </c>
      <c r="AM896">
        <v>629</v>
      </c>
      <c r="AN896">
        <v>629</v>
      </c>
      <c r="AO896" t="s">
        <v>80</v>
      </c>
      <c r="AP896" t="s">
        <v>80</v>
      </c>
      <c r="AQ896">
        <v>547</v>
      </c>
      <c r="AR896">
        <v>547</v>
      </c>
      <c r="AS896" t="s">
        <v>80</v>
      </c>
      <c r="AT896" t="s">
        <v>80</v>
      </c>
      <c r="AU896">
        <v>510</v>
      </c>
      <c r="AV896">
        <v>510</v>
      </c>
      <c r="AW896" t="s">
        <v>80</v>
      </c>
      <c r="AX896" t="s">
        <v>80</v>
      </c>
      <c r="AY896">
        <v>420</v>
      </c>
      <c r="AZ896">
        <v>420</v>
      </c>
      <c r="BA896" t="s">
        <v>80</v>
      </c>
      <c r="BB896" t="s">
        <v>80</v>
      </c>
      <c r="BC896" s="20">
        <f t="shared" si="155"/>
        <v>5647</v>
      </c>
      <c r="BD896" s="20">
        <f t="shared" si="156"/>
        <v>5647</v>
      </c>
      <c r="BG896">
        <v>344</v>
      </c>
      <c r="BH896">
        <v>344</v>
      </c>
      <c r="BI896" t="s">
        <v>80</v>
      </c>
      <c r="BJ896" t="s">
        <v>80</v>
      </c>
      <c r="BK896">
        <v>339</v>
      </c>
      <c r="BL896">
        <v>339</v>
      </c>
      <c r="BM896" t="s">
        <v>80</v>
      </c>
      <c r="BN896" t="s">
        <v>80</v>
      </c>
      <c r="BO896">
        <v>434</v>
      </c>
      <c r="BP896">
        <v>434</v>
      </c>
      <c r="BQ896" t="s">
        <v>80</v>
      </c>
      <c r="BR896" t="s">
        <v>80</v>
      </c>
      <c r="BS896" t="s">
        <v>80</v>
      </c>
      <c r="BT896" t="s">
        <v>80</v>
      </c>
      <c r="BU896" t="s">
        <v>80</v>
      </c>
      <c r="BV896" t="s">
        <v>80</v>
      </c>
      <c r="BW896" t="s">
        <v>80</v>
      </c>
      <c r="BX896" t="s">
        <v>80</v>
      </c>
      <c r="BY896" t="s">
        <v>80</v>
      </c>
      <c r="BZ896" t="s">
        <v>80</v>
      </c>
      <c r="CE896">
        <f t="shared" si="159"/>
        <v>5647</v>
      </c>
      <c r="CF896">
        <f t="shared" si="160"/>
        <v>5647</v>
      </c>
      <c r="CG896">
        <f t="shared" si="161"/>
        <v>0</v>
      </c>
      <c r="CH896">
        <f t="shared" si="162"/>
        <v>0</v>
      </c>
    </row>
    <row r="897" spans="1:86" hidden="1" x14ac:dyDescent="0.25">
      <c r="A897" t="s">
        <v>1088</v>
      </c>
      <c r="B897" t="s">
        <v>113</v>
      </c>
      <c r="C897" t="s">
        <v>89</v>
      </c>
      <c r="D897" t="s">
        <v>90</v>
      </c>
      <c r="E897" t="s">
        <v>1089</v>
      </c>
      <c r="F897" t="s">
        <v>79</v>
      </c>
      <c r="G897">
        <v>37</v>
      </c>
      <c r="H897">
        <v>36</v>
      </c>
      <c r="I897" t="s">
        <v>80</v>
      </c>
      <c r="J897" t="s">
        <v>80</v>
      </c>
      <c r="K897">
        <v>45</v>
      </c>
      <c r="L897">
        <v>44</v>
      </c>
      <c r="M897" t="s">
        <v>80</v>
      </c>
      <c r="N897" t="s">
        <v>80</v>
      </c>
      <c r="O897">
        <v>43</v>
      </c>
      <c r="P897">
        <v>42</v>
      </c>
      <c r="Q897" t="s">
        <v>80</v>
      </c>
      <c r="R897" t="s">
        <v>80</v>
      </c>
      <c r="S897">
        <v>41</v>
      </c>
      <c r="T897">
        <v>42</v>
      </c>
      <c r="U897" t="s">
        <v>80</v>
      </c>
      <c r="V897" t="s">
        <v>80</v>
      </c>
      <c r="W897">
        <v>39</v>
      </c>
      <c r="X897">
        <v>39</v>
      </c>
      <c r="Y897" t="s">
        <v>80</v>
      </c>
      <c r="Z897" t="s">
        <v>80</v>
      </c>
      <c r="AA897">
        <v>45</v>
      </c>
      <c r="AB897">
        <v>46</v>
      </c>
      <c r="AC897" t="s">
        <v>80</v>
      </c>
      <c r="AD897" t="s">
        <v>80</v>
      </c>
      <c r="AE897">
        <v>44</v>
      </c>
      <c r="AF897">
        <v>44</v>
      </c>
      <c r="AG897" t="s">
        <v>80</v>
      </c>
      <c r="AH897" t="s">
        <v>80</v>
      </c>
      <c r="AI897">
        <v>48</v>
      </c>
      <c r="AJ897">
        <v>49</v>
      </c>
      <c r="AK897" t="s">
        <v>80</v>
      </c>
      <c r="AL897" t="s">
        <v>80</v>
      </c>
      <c r="AM897">
        <v>33</v>
      </c>
      <c r="AN897">
        <v>33</v>
      </c>
      <c r="AO897" t="s">
        <v>80</v>
      </c>
      <c r="AP897" t="s">
        <v>80</v>
      </c>
      <c r="AQ897">
        <v>41</v>
      </c>
      <c r="AR897">
        <v>42</v>
      </c>
      <c r="AS897" t="s">
        <v>80</v>
      </c>
      <c r="AT897" t="s">
        <v>80</v>
      </c>
      <c r="AU897">
        <v>43</v>
      </c>
      <c r="AV897">
        <v>42</v>
      </c>
      <c r="AW897" t="s">
        <v>80</v>
      </c>
      <c r="AX897" t="s">
        <v>80</v>
      </c>
      <c r="AY897">
        <v>43</v>
      </c>
      <c r="AZ897">
        <v>41</v>
      </c>
      <c r="BA897" t="s">
        <v>80</v>
      </c>
      <c r="BB897" t="s">
        <v>80</v>
      </c>
      <c r="BC897" s="20">
        <f t="shared" si="155"/>
        <v>502</v>
      </c>
      <c r="BD897" s="20">
        <f t="shared" si="156"/>
        <v>500</v>
      </c>
      <c r="BG897">
        <v>48</v>
      </c>
      <c r="BH897">
        <v>47</v>
      </c>
      <c r="BI897" t="s">
        <v>80</v>
      </c>
      <c r="BJ897" t="s">
        <v>80</v>
      </c>
      <c r="BK897">
        <v>46</v>
      </c>
      <c r="BL897">
        <v>47</v>
      </c>
      <c r="BM897" t="s">
        <v>80</v>
      </c>
      <c r="BN897" t="s">
        <v>80</v>
      </c>
      <c r="BO897">
        <v>56</v>
      </c>
      <c r="BP897">
        <v>60</v>
      </c>
      <c r="BQ897">
        <v>4</v>
      </c>
      <c r="BR897" t="s">
        <v>80</v>
      </c>
      <c r="BS897" t="s">
        <v>80</v>
      </c>
      <c r="BT897" t="s">
        <v>80</v>
      </c>
      <c r="BU897" t="s">
        <v>80</v>
      </c>
      <c r="BV897" t="s">
        <v>80</v>
      </c>
      <c r="BW897" t="s">
        <v>80</v>
      </c>
      <c r="BX897" t="s">
        <v>80</v>
      </c>
      <c r="BY897" t="s">
        <v>80</v>
      </c>
      <c r="BZ897" t="s">
        <v>80</v>
      </c>
      <c r="CE897">
        <f t="shared" si="159"/>
        <v>502</v>
      </c>
      <c r="CF897">
        <f t="shared" si="160"/>
        <v>500</v>
      </c>
      <c r="CG897">
        <f t="shared" si="161"/>
        <v>0</v>
      </c>
      <c r="CH897">
        <f t="shared" si="162"/>
        <v>0</v>
      </c>
    </row>
    <row r="898" spans="1:86" hidden="1" x14ac:dyDescent="0.25">
      <c r="A898" t="s">
        <v>390</v>
      </c>
      <c r="B898" t="s">
        <v>391</v>
      </c>
      <c r="C898" t="s">
        <v>106</v>
      </c>
      <c r="D898" t="s">
        <v>107</v>
      </c>
      <c r="E898" t="s">
        <v>392</v>
      </c>
      <c r="F898" t="s">
        <v>110</v>
      </c>
      <c r="G898">
        <v>5</v>
      </c>
      <c r="H898">
        <v>5</v>
      </c>
      <c r="I898" t="s">
        <v>80</v>
      </c>
      <c r="J898" t="s">
        <v>80</v>
      </c>
      <c r="K898">
        <v>4</v>
      </c>
      <c r="L898">
        <v>4</v>
      </c>
      <c r="M898" t="s">
        <v>80</v>
      </c>
      <c r="N898" t="s">
        <v>80</v>
      </c>
      <c r="O898">
        <v>6</v>
      </c>
      <c r="P898">
        <v>6</v>
      </c>
      <c r="Q898" t="s">
        <v>80</v>
      </c>
      <c r="R898" t="s">
        <v>80</v>
      </c>
      <c r="S898">
        <v>7</v>
      </c>
      <c r="T898">
        <v>7</v>
      </c>
      <c r="U898" t="s">
        <v>80</v>
      </c>
      <c r="V898" t="s">
        <v>80</v>
      </c>
      <c r="W898">
        <v>9</v>
      </c>
      <c r="X898">
        <v>9</v>
      </c>
      <c r="Y898" t="s">
        <v>80</v>
      </c>
      <c r="Z898" t="s">
        <v>80</v>
      </c>
      <c r="AA898">
        <v>12</v>
      </c>
      <c r="AB898">
        <v>12</v>
      </c>
      <c r="AC898" t="s">
        <v>80</v>
      </c>
      <c r="AD898" t="s">
        <v>80</v>
      </c>
      <c r="AE898">
        <v>8</v>
      </c>
      <c r="AF898">
        <v>8</v>
      </c>
      <c r="AG898" t="s">
        <v>80</v>
      </c>
      <c r="AH898" t="s">
        <v>80</v>
      </c>
      <c r="AI898">
        <v>6</v>
      </c>
      <c r="AJ898">
        <v>6</v>
      </c>
      <c r="AK898" t="s">
        <v>80</v>
      </c>
      <c r="AL898" t="s">
        <v>80</v>
      </c>
      <c r="AM898">
        <v>9</v>
      </c>
      <c r="AN898">
        <v>9</v>
      </c>
      <c r="AO898" t="s">
        <v>80</v>
      </c>
      <c r="AP898" t="s">
        <v>80</v>
      </c>
      <c r="AQ898">
        <v>5</v>
      </c>
      <c r="AR898">
        <v>5</v>
      </c>
      <c r="AS898" t="s">
        <v>80</v>
      </c>
      <c r="AT898" t="s">
        <v>80</v>
      </c>
      <c r="AU898">
        <v>2</v>
      </c>
      <c r="AV898">
        <v>2</v>
      </c>
      <c r="AW898" t="s">
        <v>80</v>
      </c>
      <c r="AX898" t="s">
        <v>80</v>
      </c>
      <c r="AY898" t="s">
        <v>80</v>
      </c>
      <c r="AZ898" t="s">
        <v>80</v>
      </c>
      <c r="BA898" t="s">
        <v>80</v>
      </c>
      <c r="BB898" t="s">
        <v>80</v>
      </c>
      <c r="BG898" t="s">
        <v>80</v>
      </c>
      <c r="BH898" t="s">
        <v>80</v>
      </c>
      <c r="BI898" t="s">
        <v>80</v>
      </c>
      <c r="BJ898" t="s">
        <v>80</v>
      </c>
      <c r="BK898" t="s">
        <v>80</v>
      </c>
      <c r="BL898" t="s">
        <v>80</v>
      </c>
      <c r="BM898" t="s">
        <v>80</v>
      </c>
      <c r="BN898" t="s">
        <v>80</v>
      </c>
      <c r="BO898" t="s">
        <v>80</v>
      </c>
      <c r="BP898" t="s">
        <v>80</v>
      </c>
      <c r="BQ898" t="s">
        <v>80</v>
      </c>
      <c r="BR898" t="s">
        <v>80</v>
      </c>
      <c r="BS898" t="s">
        <v>80</v>
      </c>
      <c r="BT898" t="s">
        <v>80</v>
      </c>
      <c r="BU898" t="s">
        <v>80</v>
      </c>
      <c r="BV898" t="s">
        <v>80</v>
      </c>
      <c r="BW898" t="s">
        <v>80</v>
      </c>
      <c r="BX898" t="s">
        <v>80</v>
      </c>
      <c r="BY898" t="s">
        <v>80</v>
      </c>
      <c r="BZ898" t="s">
        <v>80</v>
      </c>
      <c r="CE898">
        <f t="shared" si="159"/>
        <v>0</v>
      </c>
      <c r="CF898">
        <f t="shared" si="160"/>
        <v>0</v>
      </c>
      <c r="CG898">
        <f t="shared" si="161"/>
        <v>0</v>
      </c>
      <c r="CH898">
        <f t="shared" si="162"/>
        <v>0</v>
      </c>
    </row>
    <row r="899" spans="1:86" hidden="1" x14ac:dyDescent="0.25">
      <c r="A899" t="s">
        <v>534</v>
      </c>
      <c r="B899" t="s">
        <v>127</v>
      </c>
      <c r="C899" t="s">
        <v>89</v>
      </c>
      <c r="D899" t="s">
        <v>260</v>
      </c>
      <c r="E899" t="s">
        <v>535</v>
      </c>
      <c r="F899" t="s">
        <v>92</v>
      </c>
      <c r="G899" t="s">
        <v>80</v>
      </c>
      <c r="H899" t="s">
        <v>80</v>
      </c>
      <c r="I899" t="s">
        <v>80</v>
      </c>
      <c r="J899" t="s">
        <v>80</v>
      </c>
      <c r="K899" t="s">
        <v>80</v>
      </c>
      <c r="L899" t="s">
        <v>80</v>
      </c>
      <c r="M899" t="s">
        <v>80</v>
      </c>
      <c r="N899" t="s">
        <v>80</v>
      </c>
      <c r="O899" t="s">
        <v>80</v>
      </c>
      <c r="P899" t="s">
        <v>80</v>
      </c>
      <c r="Q899" t="s">
        <v>80</v>
      </c>
      <c r="R899" t="s">
        <v>80</v>
      </c>
      <c r="S899" t="s">
        <v>80</v>
      </c>
      <c r="T899" t="s">
        <v>80</v>
      </c>
      <c r="U899" t="s">
        <v>80</v>
      </c>
      <c r="V899" t="s">
        <v>80</v>
      </c>
      <c r="W899" t="s">
        <v>80</v>
      </c>
      <c r="X899" t="s">
        <v>80</v>
      </c>
      <c r="Y899" t="s">
        <v>80</v>
      </c>
      <c r="Z899" t="s">
        <v>80</v>
      </c>
      <c r="AA899" t="s">
        <v>80</v>
      </c>
      <c r="AB899" t="s">
        <v>80</v>
      </c>
      <c r="AC899" t="s">
        <v>80</v>
      </c>
      <c r="AD899" t="s">
        <v>80</v>
      </c>
      <c r="AE899" t="s">
        <v>80</v>
      </c>
      <c r="AF899" t="s">
        <v>80</v>
      </c>
      <c r="AG899" t="s">
        <v>80</v>
      </c>
      <c r="AH899" t="s">
        <v>80</v>
      </c>
      <c r="AI899" t="s">
        <v>80</v>
      </c>
      <c r="AJ899" t="s">
        <v>80</v>
      </c>
      <c r="AK899" t="s">
        <v>80</v>
      </c>
      <c r="AL899" t="s">
        <v>80</v>
      </c>
      <c r="AM899" t="s">
        <v>80</v>
      </c>
      <c r="AN899" t="s">
        <v>80</v>
      </c>
      <c r="AO899" t="s">
        <v>80</v>
      </c>
      <c r="AP899" t="s">
        <v>80</v>
      </c>
      <c r="AQ899" t="s">
        <v>80</v>
      </c>
      <c r="AR899" t="s">
        <v>80</v>
      </c>
      <c r="AS899" t="s">
        <v>80</v>
      </c>
      <c r="AT899" t="s">
        <v>80</v>
      </c>
      <c r="AU899" t="s">
        <v>80</v>
      </c>
      <c r="AV899" t="s">
        <v>80</v>
      </c>
      <c r="AW899" t="s">
        <v>80</v>
      </c>
      <c r="AX899" t="s">
        <v>80</v>
      </c>
      <c r="AY899" t="s">
        <v>80</v>
      </c>
      <c r="AZ899" t="s">
        <v>80</v>
      </c>
      <c r="BA899" t="s">
        <v>80</v>
      </c>
      <c r="BB899" t="s">
        <v>80</v>
      </c>
      <c r="BG899" t="s">
        <v>80</v>
      </c>
      <c r="BH899" t="s">
        <v>80</v>
      </c>
      <c r="BI899" t="s">
        <v>80</v>
      </c>
      <c r="BJ899" t="s">
        <v>80</v>
      </c>
      <c r="BK899" t="s">
        <v>80</v>
      </c>
      <c r="BL899" t="s">
        <v>80</v>
      </c>
      <c r="BM899" t="s">
        <v>80</v>
      </c>
      <c r="BN899" t="s">
        <v>80</v>
      </c>
      <c r="BO899" t="s">
        <v>80</v>
      </c>
      <c r="BP899" t="s">
        <v>80</v>
      </c>
      <c r="BQ899" t="s">
        <v>80</v>
      </c>
      <c r="BR899" t="s">
        <v>80</v>
      </c>
      <c r="BS899">
        <v>340</v>
      </c>
      <c r="BT899">
        <v>339</v>
      </c>
      <c r="BU899" t="s">
        <v>80</v>
      </c>
      <c r="BV899" t="s">
        <v>80</v>
      </c>
      <c r="BW899">
        <v>388</v>
      </c>
      <c r="BX899">
        <v>389</v>
      </c>
      <c r="BY899" t="s">
        <v>80</v>
      </c>
      <c r="BZ899" t="s">
        <v>80</v>
      </c>
      <c r="CE899">
        <f t="shared" ref="CE899:CE962" si="167">BC899+CA899</f>
        <v>0</v>
      </c>
      <c r="CF899">
        <f t="shared" ref="CF899:CF962" si="168">BD899+CB899</f>
        <v>0</v>
      </c>
      <c r="CG899">
        <f t="shared" ref="CG899:CG962" si="169">BE899+CC899</f>
        <v>0</v>
      </c>
      <c r="CH899">
        <f t="shared" ref="CH899:CH962" si="170">BF899+CD899</f>
        <v>0</v>
      </c>
    </row>
    <row r="900" spans="1:86" hidden="1" x14ac:dyDescent="0.25">
      <c r="A900" t="s">
        <v>395</v>
      </c>
      <c r="B900" t="s">
        <v>127</v>
      </c>
      <c r="C900" t="s">
        <v>76</v>
      </c>
      <c r="D900" t="s">
        <v>309</v>
      </c>
      <c r="E900" t="s">
        <v>396</v>
      </c>
      <c r="F900" t="s">
        <v>86</v>
      </c>
      <c r="G900" t="s">
        <v>80</v>
      </c>
      <c r="H900" t="s">
        <v>80</v>
      </c>
      <c r="I900" t="s">
        <v>80</v>
      </c>
      <c r="J900" t="s">
        <v>80</v>
      </c>
      <c r="K900" t="s">
        <v>80</v>
      </c>
      <c r="L900" t="s">
        <v>80</v>
      </c>
      <c r="M900" t="s">
        <v>80</v>
      </c>
      <c r="N900" t="s">
        <v>80</v>
      </c>
      <c r="O900" t="s">
        <v>80</v>
      </c>
      <c r="P900" t="s">
        <v>80</v>
      </c>
      <c r="Q900" t="s">
        <v>80</v>
      </c>
      <c r="R900" t="s">
        <v>80</v>
      </c>
      <c r="S900" t="s">
        <v>80</v>
      </c>
      <c r="T900" t="s">
        <v>80</v>
      </c>
      <c r="U900" t="s">
        <v>80</v>
      </c>
      <c r="V900" t="s">
        <v>80</v>
      </c>
      <c r="W900" t="s">
        <v>80</v>
      </c>
      <c r="X900" t="s">
        <v>80</v>
      </c>
      <c r="Y900" t="s">
        <v>80</v>
      </c>
      <c r="Z900" t="s">
        <v>80</v>
      </c>
      <c r="AA900" t="s">
        <v>80</v>
      </c>
      <c r="AB900" t="s">
        <v>80</v>
      </c>
      <c r="AC900" t="s">
        <v>80</v>
      </c>
      <c r="AD900" t="s">
        <v>80</v>
      </c>
      <c r="AE900" t="s">
        <v>80</v>
      </c>
      <c r="AF900" t="s">
        <v>80</v>
      </c>
      <c r="AG900" t="s">
        <v>80</v>
      </c>
      <c r="AH900" t="s">
        <v>80</v>
      </c>
      <c r="AI900" t="s">
        <v>80</v>
      </c>
      <c r="AJ900" t="s">
        <v>80</v>
      </c>
      <c r="AK900" t="s">
        <v>80</v>
      </c>
      <c r="AL900" t="s">
        <v>80</v>
      </c>
      <c r="AM900" t="s">
        <v>80</v>
      </c>
      <c r="AN900" t="s">
        <v>80</v>
      </c>
      <c r="AO900" t="s">
        <v>80</v>
      </c>
      <c r="AP900" t="s">
        <v>80</v>
      </c>
      <c r="AQ900" t="s">
        <v>80</v>
      </c>
      <c r="AR900" t="s">
        <v>80</v>
      </c>
      <c r="AS900" t="s">
        <v>80</v>
      </c>
      <c r="AT900" t="s">
        <v>80</v>
      </c>
      <c r="AU900" t="s">
        <v>80</v>
      </c>
      <c r="AV900" t="s">
        <v>80</v>
      </c>
      <c r="AW900" t="s">
        <v>80</v>
      </c>
      <c r="AX900" t="s">
        <v>80</v>
      </c>
      <c r="AY900" t="s">
        <v>80</v>
      </c>
      <c r="AZ900" t="s">
        <v>80</v>
      </c>
      <c r="BA900" t="s">
        <v>80</v>
      </c>
      <c r="BB900" t="s">
        <v>80</v>
      </c>
      <c r="BG900" t="s">
        <v>80</v>
      </c>
      <c r="BH900" t="s">
        <v>80</v>
      </c>
      <c r="BI900" t="s">
        <v>80</v>
      </c>
      <c r="BJ900" t="s">
        <v>80</v>
      </c>
      <c r="BK900" t="s">
        <v>80</v>
      </c>
      <c r="BL900" t="s">
        <v>80</v>
      </c>
      <c r="BM900" t="s">
        <v>80</v>
      </c>
      <c r="BN900" t="s">
        <v>80</v>
      </c>
      <c r="BO900" t="s">
        <v>80</v>
      </c>
      <c r="BP900" t="s">
        <v>80</v>
      </c>
      <c r="BQ900" t="s">
        <v>80</v>
      </c>
      <c r="BR900" t="s">
        <v>80</v>
      </c>
      <c r="BS900">
        <v>2</v>
      </c>
      <c r="BT900">
        <v>2</v>
      </c>
      <c r="BU900" t="s">
        <v>80</v>
      </c>
      <c r="BV900" t="s">
        <v>80</v>
      </c>
      <c r="BW900">
        <v>3</v>
      </c>
      <c r="BX900">
        <v>3</v>
      </c>
      <c r="BY900" t="s">
        <v>80</v>
      </c>
      <c r="BZ900" t="s">
        <v>80</v>
      </c>
      <c r="CE900">
        <f t="shared" si="167"/>
        <v>0</v>
      </c>
      <c r="CF900">
        <f t="shared" si="168"/>
        <v>0</v>
      </c>
      <c r="CG900">
        <f t="shared" si="169"/>
        <v>0</v>
      </c>
      <c r="CH900">
        <f t="shared" si="170"/>
        <v>0</v>
      </c>
    </row>
    <row r="901" spans="1:86" hidden="1" x14ac:dyDescent="0.25">
      <c r="A901" t="s">
        <v>871</v>
      </c>
      <c r="B901" t="s">
        <v>506</v>
      </c>
      <c r="C901" t="s">
        <v>642</v>
      </c>
      <c r="D901" t="s">
        <v>877</v>
      </c>
      <c r="E901" t="s">
        <v>878</v>
      </c>
      <c r="F901" t="s">
        <v>86</v>
      </c>
      <c r="G901" t="s">
        <v>80</v>
      </c>
      <c r="H901" t="s">
        <v>80</v>
      </c>
      <c r="I901" t="s">
        <v>80</v>
      </c>
      <c r="J901" t="s">
        <v>80</v>
      </c>
      <c r="K901" t="s">
        <v>80</v>
      </c>
      <c r="L901" t="s">
        <v>80</v>
      </c>
      <c r="M901" t="s">
        <v>80</v>
      </c>
      <c r="N901" t="s">
        <v>80</v>
      </c>
      <c r="O901" t="s">
        <v>80</v>
      </c>
      <c r="P901" t="s">
        <v>80</v>
      </c>
      <c r="Q901" t="s">
        <v>80</v>
      </c>
      <c r="R901" t="s">
        <v>80</v>
      </c>
      <c r="S901" t="s">
        <v>80</v>
      </c>
      <c r="T901" t="s">
        <v>80</v>
      </c>
      <c r="U901" t="s">
        <v>80</v>
      </c>
      <c r="V901" t="s">
        <v>80</v>
      </c>
      <c r="W901" t="s">
        <v>80</v>
      </c>
      <c r="X901" t="s">
        <v>80</v>
      </c>
      <c r="Y901" t="s">
        <v>80</v>
      </c>
      <c r="Z901" t="s">
        <v>80</v>
      </c>
      <c r="AA901" t="s">
        <v>80</v>
      </c>
      <c r="AB901" t="s">
        <v>80</v>
      </c>
      <c r="AC901" t="s">
        <v>80</v>
      </c>
      <c r="AD901" t="s">
        <v>80</v>
      </c>
      <c r="AE901" t="s">
        <v>80</v>
      </c>
      <c r="AF901" t="s">
        <v>80</v>
      </c>
      <c r="AG901" t="s">
        <v>80</v>
      </c>
      <c r="AH901" t="s">
        <v>80</v>
      </c>
      <c r="AI901" t="s">
        <v>80</v>
      </c>
      <c r="AJ901" t="s">
        <v>80</v>
      </c>
      <c r="AK901" t="s">
        <v>80</v>
      </c>
      <c r="AL901" t="s">
        <v>80</v>
      </c>
      <c r="AM901">
        <v>1</v>
      </c>
      <c r="AN901">
        <v>1</v>
      </c>
      <c r="AO901" t="s">
        <v>80</v>
      </c>
      <c r="AP901" t="s">
        <v>80</v>
      </c>
      <c r="AQ901" t="s">
        <v>80</v>
      </c>
      <c r="AR901" t="s">
        <v>80</v>
      </c>
      <c r="AS901" t="s">
        <v>80</v>
      </c>
      <c r="AT901" t="s">
        <v>80</v>
      </c>
      <c r="AU901">
        <v>16</v>
      </c>
      <c r="AV901">
        <v>16</v>
      </c>
      <c r="AW901" t="s">
        <v>80</v>
      </c>
      <c r="AX901" t="s">
        <v>80</v>
      </c>
      <c r="AY901" t="s">
        <v>80</v>
      </c>
      <c r="AZ901" t="s">
        <v>80</v>
      </c>
      <c r="BA901" t="s">
        <v>80</v>
      </c>
      <c r="BB901" t="s">
        <v>80</v>
      </c>
      <c r="BG901" t="s">
        <v>80</v>
      </c>
      <c r="BH901" t="s">
        <v>80</v>
      </c>
      <c r="BI901" t="s">
        <v>80</v>
      </c>
      <c r="BJ901" t="s">
        <v>80</v>
      </c>
      <c r="BK901" t="s">
        <v>80</v>
      </c>
      <c r="BL901" t="s">
        <v>80</v>
      </c>
      <c r="BM901" t="s">
        <v>80</v>
      </c>
      <c r="BN901" t="s">
        <v>80</v>
      </c>
      <c r="BO901" t="s">
        <v>80</v>
      </c>
      <c r="BP901" t="s">
        <v>80</v>
      </c>
      <c r="BQ901" t="s">
        <v>80</v>
      </c>
      <c r="BR901" t="s">
        <v>80</v>
      </c>
      <c r="BS901" t="s">
        <v>80</v>
      </c>
      <c r="BT901" t="s">
        <v>80</v>
      </c>
      <c r="BU901" t="s">
        <v>80</v>
      </c>
      <c r="BV901" t="s">
        <v>80</v>
      </c>
      <c r="BW901" t="s">
        <v>80</v>
      </c>
      <c r="BX901" t="s">
        <v>80</v>
      </c>
      <c r="BY901" t="s">
        <v>80</v>
      </c>
      <c r="BZ901" t="s">
        <v>80</v>
      </c>
      <c r="CE901">
        <f t="shared" si="167"/>
        <v>0</v>
      </c>
      <c r="CF901">
        <f t="shared" si="168"/>
        <v>0</v>
      </c>
      <c r="CG901">
        <f t="shared" si="169"/>
        <v>0</v>
      </c>
      <c r="CH901">
        <f t="shared" si="170"/>
        <v>0</v>
      </c>
    </row>
    <row r="902" spans="1:86" hidden="1" x14ac:dyDescent="0.25">
      <c r="A902" t="s">
        <v>1009</v>
      </c>
      <c r="B902" t="s">
        <v>506</v>
      </c>
      <c r="C902" t="s">
        <v>106</v>
      </c>
      <c r="D902" t="s">
        <v>968</v>
      </c>
      <c r="E902" t="s">
        <v>1010</v>
      </c>
      <c r="F902" t="s">
        <v>109</v>
      </c>
      <c r="G902">
        <v>16</v>
      </c>
      <c r="H902">
        <v>16</v>
      </c>
      <c r="I902">
        <v>16</v>
      </c>
      <c r="J902" t="s">
        <v>80</v>
      </c>
      <c r="K902">
        <v>9</v>
      </c>
      <c r="L902">
        <v>9</v>
      </c>
      <c r="M902">
        <v>9</v>
      </c>
      <c r="N902" t="s">
        <v>80</v>
      </c>
      <c r="O902">
        <v>8</v>
      </c>
      <c r="P902">
        <v>8</v>
      </c>
      <c r="Q902">
        <v>8</v>
      </c>
      <c r="R902" t="s">
        <v>80</v>
      </c>
      <c r="S902">
        <v>15</v>
      </c>
      <c r="T902">
        <v>15</v>
      </c>
      <c r="U902">
        <v>15</v>
      </c>
      <c r="V902" t="s">
        <v>80</v>
      </c>
      <c r="W902">
        <v>15</v>
      </c>
      <c r="X902">
        <v>14</v>
      </c>
      <c r="Y902">
        <v>14</v>
      </c>
      <c r="Z902" t="s">
        <v>80</v>
      </c>
      <c r="AA902">
        <v>16</v>
      </c>
      <c r="AB902">
        <v>17</v>
      </c>
      <c r="AC902">
        <v>17</v>
      </c>
      <c r="AD902" t="s">
        <v>80</v>
      </c>
      <c r="AE902">
        <v>12</v>
      </c>
      <c r="AF902">
        <v>12</v>
      </c>
      <c r="AG902">
        <v>12</v>
      </c>
      <c r="AH902" t="s">
        <v>80</v>
      </c>
      <c r="AI902">
        <v>6</v>
      </c>
      <c r="AJ902">
        <v>6</v>
      </c>
      <c r="AK902">
        <v>6</v>
      </c>
      <c r="AL902" t="s">
        <v>80</v>
      </c>
      <c r="AM902">
        <v>7</v>
      </c>
      <c r="AN902">
        <v>7</v>
      </c>
      <c r="AO902">
        <v>7</v>
      </c>
      <c r="AP902" t="s">
        <v>80</v>
      </c>
      <c r="AQ902">
        <v>15</v>
      </c>
      <c r="AR902">
        <v>15</v>
      </c>
      <c r="AS902">
        <v>14</v>
      </c>
      <c r="AT902">
        <v>1</v>
      </c>
      <c r="AU902">
        <v>14</v>
      </c>
      <c r="AV902">
        <v>14</v>
      </c>
      <c r="AW902">
        <v>14</v>
      </c>
      <c r="AX902" t="s">
        <v>80</v>
      </c>
      <c r="AY902">
        <v>10</v>
      </c>
      <c r="AZ902">
        <v>10</v>
      </c>
      <c r="BA902">
        <v>10</v>
      </c>
      <c r="BB902" t="s">
        <v>80</v>
      </c>
      <c r="BC902" s="20">
        <f t="shared" ref="BC902:BC961" si="171">G902+K902+O902+S902+W902+AA902+AE902+AI902+AM902+AQ902+AU902+AY902</f>
        <v>143</v>
      </c>
      <c r="BD902" s="20">
        <f t="shared" ref="BD902:BD961" si="172">H902+L902+P902+T902+X902+AB902+AF902+AJ902+AN902+AR902+AV902+AZ902</f>
        <v>143</v>
      </c>
      <c r="BE902" s="20">
        <f t="shared" ref="BE902:BE944" si="173">I902+M902+Q902+U902+Y902+AC902+AG902+AK902+AO902+AS902+AW902+BA902</f>
        <v>142</v>
      </c>
      <c r="BG902">
        <v>6</v>
      </c>
      <c r="BH902">
        <v>6</v>
      </c>
      <c r="BI902">
        <v>6</v>
      </c>
      <c r="BJ902" t="s">
        <v>80</v>
      </c>
      <c r="BK902">
        <v>4</v>
      </c>
      <c r="BL902">
        <v>4</v>
      </c>
      <c r="BM902">
        <v>4</v>
      </c>
      <c r="BN902" t="s">
        <v>80</v>
      </c>
      <c r="BO902">
        <v>9</v>
      </c>
      <c r="BP902">
        <v>9</v>
      </c>
      <c r="BQ902">
        <v>9</v>
      </c>
      <c r="BR902" t="s">
        <v>80</v>
      </c>
      <c r="BS902">
        <v>9</v>
      </c>
      <c r="BT902">
        <v>9</v>
      </c>
      <c r="BU902">
        <v>9</v>
      </c>
      <c r="BV902" t="s">
        <v>80</v>
      </c>
      <c r="BW902">
        <v>4</v>
      </c>
      <c r="BX902">
        <v>4</v>
      </c>
      <c r="BY902">
        <v>4</v>
      </c>
      <c r="BZ902" t="s">
        <v>80</v>
      </c>
      <c r="CA902" s="20">
        <f t="shared" ref="CA902:CA961" si="174">BG902+BK902+BO902+BS902+BW902</f>
        <v>32</v>
      </c>
      <c r="CB902" s="20">
        <f t="shared" ref="CB902:CB961" si="175">BH902+BL902+BP902+BT902+BX902</f>
        <v>32</v>
      </c>
      <c r="CC902" s="20">
        <f t="shared" ref="CC902:CC944" si="176">BI902+BM902+BQ902+BU902+BY902</f>
        <v>32</v>
      </c>
      <c r="CE902">
        <f t="shared" si="167"/>
        <v>175</v>
      </c>
      <c r="CF902">
        <f t="shared" si="168"/>
        <v>175</v>
      </c>
      <c r="CG902">
        <f t="shared" si="169"/>
        <v>174</v>
      </c>
      <c r="CH902">
        <f t="shared" si="170"/>
        <v>0</v>
      </c>
    </row>
    <row r="903" spans="1:86" hidden="1" x14ac:dyDescent="0.25">
      <c r="A903" t="s">
        <v>1090</v>
      </c>
      <c r="B903" t="s">
        <v>882</v>
      </c>
      <c r="C903" t="s">
        <v>83</v>
      </c>
      <c r="D903" t="s">
        <v>245</v>
      </c>
      <c r="E903" t="s">
        <v>1091</v>
      </c>
      <c r="F903" t="s">
        <v>86</v>
      </c>
      <c r="G903" t="s">
        <v>80</v>
      </c>
      <c r="H903" t="s">
        <v>80</v>
      </c>
      <c r="I903" t="s">
        <v>80</v>
      </c>
      <c r="J903" t="s">
        <v>80</v>
      </c>
      <c r="K903" t="s">
        <v>80</v>
      </c>
      <c r="L903" t="s">
        <v>80</v>
      </c>
      <c r="M903" t="s">
        <v>80</v>
      </c>
      <c r="N903" t="s">
        <v>80</v>
      </c>
      <c r="O903" t="s">
        <v>80</v>
      </c>
      <c r="P903" t="s">
        <v>80</v>
      </c>
      <c r="Q903" t="s">
        <v>80</v>
      </c>
      <c r="R903" t="s">
        <v>80</v>
      </c>
      <c r="S903" t="s">
        <v>80</v>
      </c>
      <c r="T903" t="s">
        <v>80</v>
      </c>
      <c r="U903" t="s">
        <v>80</v>
      </c>
      <c r="V903" t="s">
        <v>80</v>
      </c>
      <c r="W903">
        <v>1</v>
      </c>
      <c r="X903">
        <v>1</v>
      </c>
      <c r="Y903" t="s">
        <v>80</v>
      </c>
      <c r="Z903" t="s">
        <v>80</v>
      </c>
      <c r="AA903">
        <v>1</v>
      </c>
      <c r="AB903">
        <v>1</v>
      </c>
      <c r="AC903" t="s">
        <v>80</v>
      </c>
      <c r="AD903" t="s">
        <v>80</v>
      </c>
      <c r="AE903" t="s">
        <v>80</v>
      </c>
      <c r="AF903" t="s">
        <v>80</v>
      </c>
      <c r="AG903" t="s">
        <v>80</v>
      </c>
      <c r="AH903" t="s">
        <v>80</v>
      </c>
      <c r="AI903">
        <v>1</v>
      </c>
      <c r="AJ903">
        <v>1</v>
      </c>
      <c r="AK903" t="s">
        <v>80</v>
      </c>
      <c r="AL903" t="s">
        <v>80</v>
      </c>
      <c r="AM903">
        <v>3</v>
      </c>
      <c r="AN903">
        <v>3</v>
      </c>
      <c r="AO903" t="s">
        <v>80</v>
      </c>
      <c r="AP903" t="s">
        <v>80</v>
      </c>
      <c r="AQ903" t="s">
        <v>80</v>
      </c>
      <c r="AR903" t="s">
        <v>80</v>
      </c>
      <c r="AS903" t="s">
        <v>80</v>
      </c>
      <c r="AT903" t="s">
        <v>80</v>
      </c>
      <c r="AU903">
        <v>1</v>
      </c>
      <c r="AV903">
        <v>1</v>
      </c>
      <c r="AW903" t="s">
        <v>80</v>
      </c>
      <c r="AX903" t="s">
        <v>80</v>
      </c>
      <c r="AY903">
        <v>2</v>
      </c>
      <c r="AZ903">
        <v>2</v>
      </c>
      <c r="BA903" t="s">
        <v>80</v>
      </c>
      <c r="BB903" t="s">
        <v>80</v>
      </c>
      <c r="BG903" t="s">
        <v>80</v>
      </c>
      <c r="BH903" t="s">
        <v>80</v>
      </c>
      <c r="BI903" t="s">
        <v>80</v>
      </c>
      <c r="BJ903" t="s">
        <v>80</v>
      </c>
      <c r="BK903">
        <v>1</v>
      </c>
      <c r="BL903">
        <v>1</v>
      </c>
      <c r="BM903" t="s">
        <v>80</v>
      </c>
      <c r="BN903" t="s">
        <v>80</v>
      </c>
      <c r="BO903">
        <v>5</v>
      </c>
      <c r="BP903">
        <v>5</v>
      </c>
      <c r="BQ903" t="s">
        <v>80</v>
      </c>
      <c r="BR903" t="s">
        <v>80</v>
      </c>
      <c r="BS903">
        <v>1</v>
      </c>
      <c r="BT903">
        <v>1</v>
      </c>
      <c r="BU903" t="s">
        <v>80</v>
      </c>
      <c r="BV903" t="s">
        <v>80</v>
      </c>
      <c r="BW903">
        <v>3</v>
      </c>
      <c r="BX903">
        <v>3</v>
      </c>
      <c r="BY903" t="s">
        <v>80</v>
      </c>
      <c r="BZ903" t="s">
        <v>80</v>
      </c>
      <c r="CE903">
        <f t="shared" si="167"/>
        <v>0</v>
      </c>
      <c r="CF903">
        <f t="shared" si="168"/>
        <v>0</v>
      </c>
      <c r="CG903">
        <f t="shared" si="169"/>
        <v>0</v>
      </c>
      <c r="CH903">
        <f t="shared" si="170"/>
        <v>0</v>
      </c>
    </row>
    <row r="904" spans="1:86" hidden="1" x14ac:dyDescent="0.25">
      <c r="A904" t="s">
        <v>1092</v>
      </c>
      <c r="B904" t="s">
        <v>1093</v>
      </c>
      <c r="C904" t="s">
        <v>83</v>
      </c>
      <c r="D904" t="s">
        <v>118</v>
      </c>
      <c r="E904" t="s">
        <v>1094</v>
      </c>
      <c r="F904" t="s">
        <v>86</v>
      </c>
      <c r="G904">
        <v>8</v>
      </c>
      <c r="H904">
        <v>10</v>
      </c>
      <c r="I904" t="s">
        <v>80</v>
      </c>
      <c r="J904" t="s">
        <v>80</v>
      </c>
      <c r="K904">
        <v>5</v>
      </c>
      <c r="L904">
        <v>5</v>
      </c>
      <c r="M904" t="s">
        <v>80</v>
      </c>
      <c r="N904" t="s">
        <v>80</v>
      </c>
      <c r="O904">
        <v>13</v>
      </c>
      <c r="P904">
        <v>11</v>
      </c>
      <c r="Q904" t="s">
        <v>80</v>
      </c>
      <c r="R904" t="s">
        <v>80</v>
      </c>
      <c r="S904">
        <v>6</v>
      </c>
      <c r="T904">
        <v>8</v>
      </c>
      <c r="U904" t="s">
        <v>80</v>
      </c>
      <c r="V904" t="s">
        <v>80</v>
      </c>
      <c r="W904">
        <v>12</v>
      </c>
      <c r="X904">
        <v>12</v>
      </c>
      <c r="Y904" t="s">
        <v>80</v>
      </c>
      <c r="Z904" t="s">
        <v>80</v>
      </c>
      <c r="AA904">
        <v>7</v>
      </c>
      <c r="AB904">
        <v>6</v>
      </c>
      <c r="AC904" t="s">
        <v>80</v>
      </c>
      <c r="AD904" t="s">
        <v>80</v>
      </c>
      <c r="AE904">
        <v>6</v>
      </c>
      <c r="AF904">
        <v>7</v>
      </c>
      <c r="AG904" t="s">
        <v>80</v>
      </c>
      <c r="AH904" t="s">
        <v>80</v>
      </c>
      <c r="AI904">
        <v>5</v>
      </c>
      <c r="AJ904">
        <v>4</v>
      </c>
      <c r="AK904" t="s">
        <v>80</v>
      </c>
      <c r="AL904" t="s">
        <v>80</v>
      </c>
      <c r="AM904">
        <v>12</v>
      </c>
      <c r="AN904">
        <v>13</v>
      </c>
      <c r="AO904" t="s">
        <v>80</v>
      </c>
      <c r="AP904" t="s">
        <v>80</v>
      </c>
      <c r="AQ904">
        <v>8</v>
      </c>
      <c r="AR904">
        <v>7</v>
      </c>
      <c r="AS904" t="s">
        <v>80</v>
      </c>
      <c r="AT904" t="s">
        <v>80</v>
      </c>
      <c r="AU904">
        <v>7</v>
      </c>
      <c r="AV904">
        <v>8</v>
      </c>
      <c r="AW904" t="s">
        <v>80</v>
      </c>
      <c r="AX904" t="s">
        <v>80</v>
      </c>
      <c r="AY904">
        <v>11</v>
      </c>
      <c r="AZ904">
        <v>11</v>
      </c>
      <c r="BA904" t="s">
        <v>80</v>
      </c>
      <c r="BB904" t="s">
        <v>80</v>
      </c>
      <c r="BC904" s="20">
        <f t="shared" si="171"/>
        <v>100</v>
      </c>
      <c r="BD904" s="20">
        <f t="shared" si="172"/>
        <v>102</v>
      </c>
      <c r="BG904">
        <v>3</v>
      </c>
      <c r="BH904">
        <v>3</v>
      </c>
      <c r="BI904" t="s">
        <v>80</v>
      </c>
      <c r="BJ904" t="s">
        <v>80</v>
      </c>
      <c r="BK904">
        <v>2</v>
      </c>
      <c r="BL904">
        <v>1</v>
      </c>
      <c r="BM904" t="s">
        <v>80</v>
      </c>
      <c r="BN904" t="s">
        <v>80</v>
      </c>
      <c r="BO904">
        <v>12</v>
      </c>
      <c r="BP904">
        <v>12</v>
      </c>
      <c r="BQ904" t="s">
        <v>80</v>
      </c>
      <c r="BR904" t="s">
        <v>80</v>
      </c>
      <c r="BS904">
        <v>8</v>
      </c>
      <c r="BT904">
        <v>8</v>
      </c>
      <c r="BU904" t="s">
        <v>80</v>
      </c>
      <c r="BV904" t="s">
        <v>80</v>
      </c>
      <c r="BW904">
        <v>11</v>
      </c>
      <c r="BX904">
        <v>12</v>
      </c>
      <c r="BY904" t="s">
        <v>80</v>
      </c>
      <c r="BZ904" t="s">
        <v>80</v>
      </c>
      <c r="CA904" s="20">
        <f t="shared" si="174"/>
        <v>36</v>
      </c>
      <c r="CB904" s="20">
        <f t="shared" si="175"/>
        <v>36</v>
      </c>
      <c r="CE904">
        <f t="shared" si="167"/>
        <v>136</v>
      </c>
      <c r="CF904">
        <f t="shared" si="168"/>
        <v>138</v>
      </c>
      <c r="CG904">
        <f t="shared" si="169"/>
        <v>0</v>
      </c>
      <c r="CH904">
        <f t="shared" si="170"/>
        <v>0</v>
      </c>
    </row>
    <row r="905" spans="1:86" hidden="1" x14ac:dyDescent="0.25">
      <c r="A905" t="s">
        <v>884</v>
      </c>
      <c r="B905" t="s">
        <v>885</v>
      </c>
      <c r="C905" t="s">
        <v>83</v>
      </c>
      <c r="D905" t="s">
        <v>151</v>
      </c>
      <c r="E905" t="s">
        <v>886</v>
      </c>
      <c r="F905" t="s">
        <v>86</v>
      </c>
      <c r="G905">
        <v>104</v>
      </c>
      <c r="H905">
        <v>89</v>
      </c>
      <c r="I905" t="s">
        <v>80</v>
      </c>
      <c r="J905" t="s">
        <v>80</v>
      </c>
      <c r="K905">
        <v>152</v>
      </c>
      <c r="L905">
        <v>159</v>
      </c>
      <c r="M905" t="s">
        <v>80</v>
      </c>
      <c r="N905">
        <v>1</v>
      </c>
      <c r="O905">
        <v>198</v>
      </c>
      <c r="P905">
        <v>201</v>
      </c>
      <c r="Q905" t="s">
        <v>80</v>
      </c>
      <c r="R905" t="s">
        <v>80</v>
      </c>
      <c r="S905">
        <v>161</v>
      </c>
      <c r="T905">
        <v>159</v>
      </c>
      <c r="U905" t="s">
        <v>80</v>
      </c>
      <c r="V905" t="s">
        <v>80</v>
      </c>
      <c r="W905">
        <v>231</v>
      </c>
      <c r="X905">
        <v>227</v>
      </c>
      <c r="Y905" t="s">
        <v>80</v>
      </c>
      <c r="Z905" t="s">
        <v>80</v>
      </c>
      <c r="AA905">
        <v>208</v>
      </c>
      <c r="AB905">
        <v>219</v>
      </c>
      <c r="AC905" t="s">
        <v>80</v>
      </c>
      <c r="AD905" t="s">
        <v>80</v>
      </c>
      <c r="AE905">
        <v>139</v>
      </c>
      <c r="AF905">
        <v>132</v>
      </c>
      <c r="AG905" t="s">
        <v>80</v>
      </c>
      <c r="AH905" t="s">
        <v>80</v>
      </c>
      <c r="AI905">
        <v>149</v>
      </c>
      <c r="AJ905">
        <v>151</v>
      </c>
      <c r="AK905" t="s">
        <v>80</v>
      </c>
      <c r="AL905" t="s">
        <v>80</v>
      </c>
      <c r="AM905">
        <v>183</v>
      </c>
      <c r="AN905">
        <v>186</v>
      </c>
      <c r="AO905" t="s">
        <v>80</v>
      </c>
      <c r="AP905" t="s">
        <v>80</v>
      </c>
      <c r="AQ905">
        <v>144</v>
      </c>
      <c r="AR905">
        <v>129</v>
      </c>
      <c r="AS905" t="s">
        <v>80</v>
      </c>
      <c r="AT905" t="s">
        <v>80</v>
      </c>
      <c r="AU905">
        <v>155</v>
      </c>
      <c r="AV905">
        <v>165</v>
      </c>
      <c r="AW905" t="s">
        <v>80</v>
      </c>
      <c r="AX905" t="s">
        <v>80</v>
      </c>
      <c r="AY905">
        <v>162</v>
      </c>
      <c r="AZ905">
        <v>169</v>
      </c>
      <c r="BA905" t="s">
        <v>80</v>
      </c>
      <c r="BB905" t="s">
        <v>80</v>
      </c>
      <c r="BC905" s="20">
        <f t="shared" si="171"/>
        <v>1986</v>
      </c>
      <c r="BD905" s="20">
        <f t="shared" si="172"/>
        <v>1986</v>
      </c>
      <c r="BG905">
        <v>125</v>
      </c>
      <c r="BH905">
        <v>116</v>
      </c>
      <c r="BI905" t="s">
        <v>80</v>
      </c>
      <c r="BJ905" t="s">
        <v>80</v>
      </c>
      <c r="BK905">
        <v>166</v>
      </c>
      <c r="BL905">
        <v>155</v>
      </c>
      <c r="BM905" t="s">
        <v>80</v>
      </c>
      <c r="BN905" t="s">
        <v>80</v>
      </c>
      <c r="BO905">
        <v>187</v>
      </c>
      <c r="BP905">
        <v>206</v>
      </c>
      <c r="BQ905" t="s">
        <v>80</v>
      </c>
      <c r="BR905" t="s">
        <v>80</v>
      </c>
      <c r="BS905">
        <v>199</v>
      </c>
      <c r="BT905">
        <v>191</v>
      </c>
      <c r="BU905" t="s">
        <v>80</v>
      </c>
      <c r="BV905" t="s">
        <v>80</v>
      </c>
      <c r="BW905">
        <v>138</v>
      </c>
      <c r="BX905">
        <v>147</v>
      </c>
      <c r="BY905" t="s">
        <v>80</v>
      </c>
      <c r="BZ905" t="s">
        <v>80</v>
      </c>
      <c r="CA905" s="20">
        <f t="shared" si="174"/>
        <v>815</v>
      </c>
      <c r="CB905" s="20">
        <f t="shared" si="175"/>
        <v>815</v>
      </c>
      <c r="CE905">
        <f t="shared" si="167"/>
        <v>2801</v>
      </c>
      <c r="CF905">
        <f t="shared" si="168"/>
        <v>2801</v>
      </c>
      <c r="CG905">
        <f t="shared" si="169"/>
        <v>0</v>
      </c>
      <c r="CH905">
        <f t="shared" si="170"/>
        <v>0</v>
      </c>
    </row>
    <row r="906" spans="1:86" hidden="1" x14ac:dyDescent="0.25">
      <c r="A906" t="s">
        <v>1095</v>
      </c>
      <c r="B906" t="s">
        <v>1096</v>
      </c>
      <c r="C906" t="s">
        <v>83</v>
      </c>
      <c r="D906" t="s">
        <v>84</v>
      </c>
      <c r="E906" t="s">
        <v>1097</v>
      </c>
      <c r="F906" t="s">
        <v>184</v>
      </c>
      <c r="G906">
        <v>17</v>
      </c>
      <c r="H906">
        <v>11</v>
      </c>
      <c r="I906" t="s">
        <v>80</v>
      </c>
      <c r="J906" t="s">
        <v>80</v>
      </c>
      <c r="K906">
        <v>13</v>
      </c>
      <c r="L906">
        <v>17</v>
      </c>
      <c r="M906" t="s">
        <v>80</v>
      </c>
      <c r="N906" t="s">
        <v>80</v>
      </c>
      <c r="O906">
        <v>20</v>
      </c>
      <c r="P906">
        <v>18</v>
      </c>
      <c r="Q906" t="s">
        <v>80</v>
      </c>
      <c r="R906" t="s">
        <v>80</v>
      </c>
      <c r="S906">
        <v>20</v>
      </c>
      <c r="T906">
        <v>18</v>
      </c>
      <c r="U906" t="s">
        <v>80</v>
      </c>
      <c r="V906" t="s">
        <v>80</v>
      </c>
      <c r="W906">
        <v>15</v>
      </c>
      <c r="X906">
        <v>19</v>
      </c>
      <c r="Y906" t="s">
        <v>80</v>
      </c>
      <c r="Z906" t="s">
        <v>80</v>
      </c>
      <c r="AA906">
        <v>28</v>
      </c>
      <c r="AB906">
        <v>23</v>
      </c>
      <c r="AC906" t="s">
        <v>80</v>
      </c>
      <c r="AD906" t="s">
        <v>80</v>
      </c>
      <c r="AE906">
        <v>29</v>
      </c>
      <c r="AF906">
        <v>31</v>
      </c>
      <c r="AG906" t="s">
        <v>80</v>
      </c>
      <c r="AH906" t="s">
        <v>80</v>
      </c>
      <c r="AI906">
        <v>35</v>
      </c>
      <c r="AJ906">
        <v>33</v>
      </c>
      <c r="AK906" t="s">
        <v>80</v>
      </c>
      <c r="AL906" t="s">
        <v>80</v>
      </c>
      <c r="AM906">
        <v>33</v>
      </c>
      <c r="AN906">
        <v>36</v>
      </c>
      <c r="AO906" t="s">
        <v>80</v>
      </c>
      <c r="AP906" t="s">
        <v>80</v>
      </c>
      <c r="AQ906">
        <v>23</v>
      </c>
      <c r="AR906">
        <v>22</v>
      </c>
      <c r="AS906" t="s">
        <v>80</v>
      </c>
      <c r="AT906" t="s">
        <v>80</v>
      </c>
      <c r="AU906">
        <v>13</v>
      </c>
      <c r="AV906">
        <v>16</v>
      </c>
      <c r="AW906" t="s">
        <v>80</v>
      </c>
      <c r="AX906" t="s">
        <v>80</v>
      </c>
      <c r="AY906">
        <v>12</v>
      </c>
      <c r="AZ906">
        <v>12</v>
      </c>
      <c r="BA906" t="s">
        <v>80</v>
      </c>
      <c r="BB906" t="s">
        <v>80</v>
      </c>
      <c r="BC906" s="20">
        <f t="shared" si="171"/>
        <v>258</v>
      </c>
      <c r="BD906" s="20">
        <f t="shared" si="172"/>
        <v>256</v>
      </c>
      <c r="BG906">
        <v>13</v>
      </c>
      <c r="BH906">
        <v>12</v>
      </c>
      <c r="BI906" t="s">
        <v>80</v>
      </c>
      <c r="BJ906" t="s">
        <v>80</v>
      </c>
      <c r="BK906">
        <v>21</v>
      </c>
      <c r="BL906">
        <v>21</v>
      </c>
      <c r="BM906" t="s">
        <v>80</v>
      </c>
      <c r="BN906" t="s">
        <v>80</v>
      </c>
      <c r="BO906">
        <v>15</v>
      </c>
      <c r="BP906">
        <v>12</v>
      </c>
      <c r="BQ906" t="s">
        <v>80</v>
      </c>
      <c r="BR906" t="s">
        <v>80</v>
      </c>
      <c r="BS906">
        <v>26</v>
      </c>
      <c r="BT906">
        <v>29</v>
      </c>
      <c r="BU906" t="s">
        <v>80</v>
      </c>
      <c r="BV906" t="s">
        <v>80</v>
      </c>
      <c r="BW906">
        <v>22</v>
      </c>
      <c r="BX906">
        <v>25</v>
      </c>
      <c r="BY906" t="s">
        <v>80</v>
      </c>
      <c r="BZ906" t="s">
        <v>80</v>
      </c>
      <c r="CA906" s="20">
        <f t="shared" si="174"/>
        <v>97</v>
      </c>
      <c r="CB906" s="20">
        <f t="shared" si="175"/>
        <v>99</v>
      </c>
      <c r="CE906">
        <f t="shared" si="167"/>
        <v>355</v>
      </c>
      <c r="CF906">
        <f t="shared" si="168"/>
        <v>355</v>
      </c>
      <c r="CG906">
        <f t="shared" si="169"/>
        <v>0</v>
      </c>
      <c r="CH906">
        <f t="shared" si="170"/>
        <v>0</v>
      </c>
    </row>
    <row r="907" spans="1:86" hidden="1" x14ac:dyDescent="0.25">
      <c r="A907" t="s">
        <v>1098</v>
      </c>
      <c r="B907" t="s">
        <v>1099</v>
      </c>
      <c r="C907" t="s">
        <v>83</v>
      </c>
      <c r="D907" t="s">
        <v>84</v>
      </c>
      <c r="E907" t="s">
        <v>1100</v>
      </c>
      <c r="F907" t="s">
        <v>92</v>
      </c>
      <c r="G907">
        <v>10</v>
      </c>
      <c r="H907">
        <v>10</v>
      </c>
      <c r="I907" t="s">
        <v>80</v>
      </c>
      <c r="J907" t="s">
        <v>80</v>
      </c>
      <c r="K907">
        <v>17</v>
      </c>
      <c r="L907">
        <v>17</v>
      </c>
      <c r="M907" t="s">
        <v>80</v>
      </c>
      <c r="N907" t="s">
        <v>80</v>
      </c>
      <c r="O907">
        <v>19</v>
      </c>
      <c r="P907">
        <v>19</v>
      </c>
      <c r="Q907" t="s">
        <v>80</v>
      </c>
      <c r="R907" t="s">
        <v>80</v>
      </c>
      <c r="S907">
        <v>16</v>
      </c>
      <c r="T907">
        <v>16</v>
      </c>
      <c r="U907" t="s">
        <v>80</v>
      </c>
      <c r="V907" t="s">
        <v>80</v>
      </c>
      <c r="W907">
        <v>18</v>
      </c>
      <c r="X907">
        <v>18</v>
      </c>
      <c r="Y907" t="s">
        <v>80</v>
      </c>
      <c r="Z907" t="s">
        <v>80</v>
      </c>
      <c r="AA907">
        <v>10</v>
      </c>
      <c r="AB907">
        <v>10</v>
      </c>
      <c r="AC907" t="s">
        <v>80</v>
      </c>
      <c r="AD907" t="s">
        <v>80</v>
      </c>
      <c r="AE907">
        <v>12</v>
      </c>
      <c r="AF907">
        <v>12</v>
      </c>
      <c r="AG907" t="s">
        <v>80</v>
      </c>
      <c r="AH907" t="s">
        <v>80</v>
      </c>
      <c r="AI907">
        <v>17</v>
      </c>
      <c r="AJ907">
        <v>17</v>
      </c>
      <c r="AK907" t="s">
        <v>80</v>
      </c>
      <c r="AL907" t="s">
        <v>80</v>
      </c>
      <c r="AM907">
        <v>16</v>
      </c>
      <c r="AN907">
        <v>16</v>
      </c>
      <c r="AO907" t="s">
        <v>80</v>
      </c>
      <c r="AP907" t="s">
        <v>80</v>
      </c>
      <c r="AQ907">
        <v>18</v>
      </c>
      <c r="AR907">
        <v>18</v>
      </c>
      <c r="AS907" t="s">
        <v>80</v>
      </c>
      <c r="AT907" t="s">
        <v>80</v>
      </c>
      <c r="AU907">
        <v>15</v>
      </c>
      <c r="AV907">
        <v>15</v>
      </c>
      <c r="AW907" t="s">
        <v>80</v>
      </c>
      <c r="AX907" t="s">
        <v>80</v>
      </c>
      <c r="AY907">
        <v>14</v>
      </c>
      <c r="AZ907">
        <v>14</v>
      </c>
      <c r="BA907" t="s">
        <v>80</v>
      </c>
      <c r="BB907" t="s">
        <v>80</v>
      </c>
      <c r="BC907" s="20">
        <f t="shared" si="171"/>
        <v>182</v>
      </c>
      <c r="BD907" s="20">
        <f t="shared" si="172"/>
        <v>182</v>
      </c>
      <c r="BG907">
        <v>13</v>
      </c>
      <c r="BH907">
        <v>13</v>
      </c>
      <c r="BI907" t="s">
        <v>80</v>
      </c>
      <c r="BJ907" t="s">
        <v>80</v>
      </c>
      <c r="BK907">
        <v>10</v>
      </c>
      <c r="BL907">
        <v>10</v>
      </c>
      <c r="BM907" t="s">
        <v>80</v>
      </c>
      <c r="BN907" t="s">
        <v>80</v>
      </c>
      <c r="BO907">
        <v>11</v>
      </c>
      <c r="BP907">
        <v>11</v>
      </c>
      <c r="BQ907" t="s">
        <v>80</v>
      </c>
      <c r="BR907" t="s">
        <v>80</v>
      </c>
      <c r="BS907">
        <v>17</v>
      </c>
      <c r="BT907">
        <v>17</v>
      </c>
      <c r="BU907" t="s">
        <v>80</v>
      </c>
      <c r="BV907" t="s">
        <v>80</v>
      </c>
      <c r="BW907">
        <v>16</v>
      </c>
      <c r="BX907">
        <v>16</v>
      </c>
      <c r="BY907" t="s">
        <v>80</v>
      </c>
      <c r="BZ907" t="s">
        <v>80</v>
      </c>
      <c r="CA907" s="20">
        <f t="shared" si="174"/>
        <v>67</v>
      </c>
      <c r="CB907" s="20">
        <f t="shared" si="175"/>
        <v>67</v>
      </c>
      <c r="CE907">
        <f t="shared" si="167"/>
        <v>249</v>
      </c>
      <c r="CF907">
        <f t="shared" si="168"/>
        <v>249</v>
      </c>
      <c r="CG907">
        <f t="shared" si="169"/>
        <v>0</v>
      </c>
      <c r="CH907">
        <f t="shared" si="170"/>
        <v>0</v>
      </c>
    </row>
    <row r="908" spans="1:86" hidden="1" x14ac:dyDescent="0.25">
      <c r="A908" t="s">
        <v>1098</v>
      </c>
      <c r="B908" t="s">
        <v>1099</v>
      </c>
      <c r="C908" t="s">
        <v>83</v>
      </c>
      <c r="D908" t="s">
        <v>84</v>
      </c>
      <c r="E908" t="s">
        <v>1100</v>
      </c>
      <c r="F908" t="s">
        <v>86</v>
      </c>
      <c r="G908">
        <v>9</v>
      </c>
      <c r="H908">
        <v>9</v>
      </c>
      <c r="I908" t="s">
        <v>80</v>
      </c>
      <c r="J908" t="s">
        <v>80</v>
      </c>
      <c r="K908">
        <v>12</v>
      </c>
      <c r="L908">
        <v>12</v>
      </c>
      <c r="M908" t="s">
        <v>80</v>
      </c>
      <c r="N908" t="s">
        <v>80</v>
      </c>
      <c r="O908">
        <v>6</v>
      </c>
      <c r="P908">
        <v>6</v>
      </c>
      <c r="Q908" t="s">
        <v>80</v>
      </c>
      <c r="R908" t="s">
        <v>80</v>
      </c>
      <c r="S908">
        <v>9</v>
      </c>
      <c r="T908">
        <v>9</v>
      </c>
      <c r="U908" t="s">
        <v>80</v>
      </c>
      <c r="V908" t="s">
        <v>80</v>
      </c>
      <c r="W908" t="s">
        <v>80</v>
      </c>
      <c r="X908" t="s">
        <v>80</v>
      </c>
      <c r="Y908" t="s">
        <v>80</v>
      </c>
      <c r="Z908" t="s">
        <v>80</v>
      </c>
      <c r="AA908">
        <v>11</v>
      </c>
      <c r="AB908">
        <v>11</v>
      </c>
      <c r="AC908" t="s">
        <v>80</v>
      </c>
      <c r="AD908" t="s">
        <v>80</v>
      </c>
      <c r="AE908">
        <v>13</v>
      </c>
      <c r="AF908">
        <v>13</v>
      </c>
      <c r="AG908" t="s">
        <v>80</v>
      </c>
      <c r="AH908" t="s">
        <v>80</v>
      </c>
      <c r="AI908" t="s">
        <v>80</v>
      </c>
      <c r="AJ908" t="s">
        <v>80</v>
      </c>
      <c r="AK908" t="s">
        <v>80</v>
      </c>
      <c r="AL908" t="s">
        <v>80</v>
      </c>
      <c r="AM908">
        <v>15</v>
      </c>
      <c r="AN908">
        <v>15</v>
      </c>
      <c r="AO908" t="s">
        <v>80</v>
      </c>
      <c r="AP908" t="s">
        <v>80</v>
      </c>
      <c r="AQ908">
        <v>14</v>
      </c>
      <c r="AR908">
        <v>14</v>
      </c>
      <c r="AS908" t="s">
        <v>80</v>
      </c>
      <c r="AT908" t="s">
        <v>80</v>
      </c>
      <c r="AU908" t="s">
        <v>80</v>
      </c>
      <c r="AV908" t="s">
        <v>80</v>
      </c>
      <c r="AW908" t="s">
        <v>80</v>
      </c>
      <c r="AX908" t="s">
        <v>80</v>
      </c>
      <c r="AY908">
        <v>10</v>
      </c>
      <c r="AZ908">
        <v>10</v>
      </c>
      <c r="BA908" t="s">
        <v>80</v>
      </c>
      <c r="BB908" t="s">
        <v>80</v>
      </c>
      <c r="BG908">
        <v>9</v>
      </c>
      <c r="BH908">
        <v>9</v>
      </c>
      <c r="BI908" t="s">
        <v>80</v>
      </c>
      <c r="BJ908" t="s">
        <v>80</v>
      </c>
      <c r="BK908" t="s">
        <v>80</v>
      </c>
      <c r="BL908" t="s">
        <v>80</v>
      </c>
      <c r="BM908" t="s">
        <v>80</v>
      </c>
      <c r="BN908" t="s">
        <v>80</v>
      </c>
      <c r="BO908">
        <v>11</v>
      </c>
      <c r="BP908">
        <v>11</v>
      </c>
      <c r="BQ908" t="s">
        <v>80</v>
      </c>
      <c r="BR908" t="s">
        <v>80</v>
      </c>
      <c r="BS908" t="s">
        <v>80</v>
      </c>
      <c r="BT908" t="s">
        <v>80</v>
      </c>
      <c r="BU908" t="s">
        <v>80</v>
      </c>
      <c r="BV908" t="s">
        <v>80</v>
      </c>
      <c r="BW908">
        <v>12</v>
      </c>
      <c r="BX908">
        <v>12</v>
      </c>
      <c r="BY908" t="s">
        <v>80</v>
      </c>
      <c r="BZ908" t="s">
        <v>80</v>
      </c>
      <c r="CE908">
        <f t="shared" si="167"/>
        <v>0</v>
      </c>
      <c r="CF908">
        <f t="shared" si="168"/>
        <v>0</v>
      </c>
      <c r="CG908">
        <f t="shared" si="169"/>
        <v>0</v>
      </c>
      <c r="CH908">
        <f t="shared" si="170"/>
        <v>0</v>
      </c>
    </row>
    <row r="909" spans="1:86" hidden="1" x14ac:dyDescent="0.25">
      <c r="A909" t="s">
        <v>887</v>
      </c>
      <c r="B909" t="s">
        <v>888</v>
      </c>
      <c r="C909" t="s">
        <v>83</v>
      </c>
      <c r="D909" t="s">
        <v>503</v>
      </c>
      <c r="E909" t="s">
        <v>889</v>
      </c>
      <c r="F909" t="s">
        <v>109</v>
      </c>
      <c r="G909">
        <v>185</v>
      </c>
      <c r="H909">
        <v>171</v>
      </c>
      <c r="I909">
        <v>1</v>
      </c>
      <c r="J909">
        <v>4</v>
      </c>
      <c r="K909">
        <v>176</v>
      </c>
      <c r="L909">
        <v>190</v>
      </c>
      <c r="M909">
        <v>1</v>
      </c>
      <c r="N909">
        <v>2</v>
      </c>
      <c r="O909">
        <v>186</v>
      </c>
      <c r="P909">
        <v>178</v>
      </c>
      <c r="Q909">
        <v>1</v>
      </c>
      <c r="R909">
        <v>3</v>
      </c>
      <c r="S909">
        <v>150</v>
      </c>
      <c r="T909">
        <v>149</v>
      </c>
      <c r="U909">
        <v>1</v>
      </c>
      <c r="V909" t="s">
        <v>80</v>
      </c>
      <c r="W909">
        <v>155</v>
      </c>
      <c r="X909">
        <v>160</v>
      </c>
      <c r="Y909">
        <v>2</v>
      </c>
      <c r="Z909">
        <v>3</v>
      </c>
      <c r="AA909">
        <v>140</v>
      </c>
      <c r="AB909">
        <v>137</v>
      </c>
      <c r="AC909">
        <v>1</v>
      </c>
      <c r="AD909" t="s">
        <v>80</v>
      </c>
      <c r="AE909">
        <v>123</v>
      </c>
      <c r="AF909">
        <v>126</v>
      </c>
      <c r="AG909">
        <v>1</v>
      </c>
      <c r="AH909">
        <v>2</v>
      </c>
      <c r="AI909">
        <v>118</v>
      </c>
      <c r="AJ909">
        <v>121</v>
      </c>
      <c r="AK909" t="s">
        <v>80</v>
      </c>
      <c r="AL909">
        <v>1</v>
      </c>
      <c r="AM909">
        <v>122</v>
      </c>
      <c r="AN909">
        <v>126</v>
      </c>
      <c r="AO909" t="s">
        <v>80</v>
      </c>
      <c r="AP909">
        <v>1</v>
      </c>
      <c r="AQ909">
        <v>137</v>
      </c>
      <c r="AR909">
        <v>136</v>
      </c>
      <c r="AS909" t="s">
        <v>80</v>
      </c>
      <c r="AT909">
        <v>2</v>
      </c>
      <c r="AU909">
        <v>161</v>
      </c>
      <c r="AV909">
        <v>147</v>
      </c>
      <c r="AW909">
        <v>1</v>
      </c>
      <c r="AX909">
        <v>3</v>
      </c>
      <c r="AY909">
        <v>183</v>
      </c>
      <c r="AZ909">
        <v>192</v>
      </c>
      <c r="BA909">
        <v>1</v>
      </c>
      <c r="BB909">
        <v>4</v>
      </c>
      <c r="BC909" s="20">
        <f t="shared" si="171"/>
        <v>1836</v>
      </c>
      <c r="BD909" s="20">
        <f t="shared" si="172"/>
        <v>1833</v>
      </c>
      <c r="BG909">
        <v>239</v>
      </c>
      <c r="BH909">
        <v>224</v>
      </c>
      <c r="BI909">
        <v>2</v>
      </c>
      <c r="BJ909">
        <v>8</v>
      </c>
      <c r="BK909">
        <v>189</v>
      </c>
      <c r="BL909">
        <v>194</v>
      </c>
      <c r="BM909">
        <v>3</v>
      </c>
      <c r="BN909">
        <v>4</v>
      </c>
      <c r="BO909">
        <v>193</v>
      </c>
      <c r="BP909">
        <v>191</v>
      </c>
      <c r="BQ909" t="s">
        <v>80</v>
      </c>
      <c r="BR909">
        <v>5</v>
      </c>
      <c r="BS909">
        <v>151</v>
      </c>
      <c r="BT909">
        <v>158</v>
      </c>
      <c r="BU909" t="s">
        <v>80</v>
      </c>
      <c r="BV909">
        <v>6</v>
      </c>
      <c r="BW909">
        <v>136</v>
      </c>
      <c r="BX909">
        <v>159</v>
      </c>
      <c r="BY909">
        <v>1</v>
      </c>
      <c r="BZ909">
        <v>5</v>
      </c>
      <c r="CA909" s="20">
        <f t="shared" si="174"/>
        <v>908</v>
      </c>
      <c r="CB909" s="20">
        <f t="shared" si="175"/>
        <v>926</v>
      </c>
      <c r="CD909" s="20">
        <f t="shared" ref="CD909:CD944" si="177">BJ909+BN909+BR909+BV909+BZ909</f>
        <v>28</v>
      </c>
      <c r="CE909">
        <f t="shared" si="167"/>
        <v>2744</v>
      </c>
      <c r="CF909">
        <f t="shared" si="168"/>
        <v>2759</v>
      </c>
      <c r="CG909">
        <f t="shared" si="169"/>
        <v>0</v>
      </c>
      <c r="CH909">
        <f t="shared" si="170"/>
        <v>28</v>
      </c>
    </row>
    <row r="910" spans="1:86" hidden="1" x14ac:dyDescent="0.25">
      <c r="A910" t="s">
        <v>1023</v>
      </c>
      <c r="B910" t="s">
        <v>1024</v>
      </c>
      <c r="C910" t="s">
        <v>89</v>
      </c>
      <c r="D910" t="s">
        <v>478</v>
      </c>
      <c r="E910" t="s">
        <v>1025</v>
      </c>
      <c r="F910" t="s">
        <v>109</v>
      </c>
      <c r="G910">
        <v>16</v>
      </c>
      <c r="H910">
        <v>22</v>
      </c>
      <c r="I910" t="s">
        <v>80</v>
      </c>
      <c r="J910" t="s">
        <v>80</v>
      </c>
      <c r="K910">
        <v>47</v>
      </c>
      <c r="L910">
        <v>41</v>
      </c>
      <c r="M910" t="s">
        <v>80</v>
      </c>
      <c r="N910" t="s">
        <v>80</v>
      </c>
      <c r="O910">
        <v>20</v>
      </c>
      <c r="P910">
        <v>24</v>
      </c>
      <c r="Q910" t="s">
        <v>80</v>
      </c>
      <c r="R910" t="s">
        <v>80</v>
      </c>
      <c r="S910">
        <v>20</v>
      </c>
      <c r="T910">
        <v>18</v>
      </c>
      <c r="U910" t="s">
        <v>80</v>
      </c>
      <c r="V910" t="s">
        <v>80</v>
      </c>
      <c r="W910">
        <v>36</v>
      </c>
      <c r="X910">
        <v>35</v>
      </c>
      <c r="Y910" t="s">
        <v>80</v>
      </c>
      <c r="Z910" t="s">
        <v>80</v>
      </c>
      <c r="AA910">
        <v>22</v>
      </c>
      <c r="AB910">
        <v>26</v>
      </c>
      <c r="AC910" t="s">
        <v>80</v>
      </c>
      <c r="AD910" t="s">
        <v>80</v>
      </c>
      <c r="AE910">
        <v>17</v>
      </c>
      <c r="AF910">
        <v>18</v>
      </c>
      <c r="AG910">
        <v>1</v>
      </c>
      <c r="AH910" t="s">
        <v>80</v>
      </c>
      <c r="AI910">
        <v>44</v>
      </c>
      <c r="AJ910">
        <v>43</v>
      </c>
      <c r="AK910">
        <v>1</v>
      </c>
      <c r="AL910" t="s">
        <v>80</v>
      </c>
      <c r="AM910">
        <v>57</v>
      </c>
      <c r="AN910">
        <v>51</v>
      </c>
      <c r="AO910" t="s">
        <v>80</v>
      </c>
      <c r="AP910">
        <v>1</v>
      </c>
      <c r="AQ910">
        <v>85</v>
      </c>
      <c r="AR910">
        <v>79</v>
      </c>
      <c r="AS910">
        <v>6</v>
      </c>
      <c r="AT910" t="s">
        <v>80</v>
      </c>
      <c r="AU910">
        <v>93</v>
      </c>
      <c r="AV910">
        <v>91</v>
      </c>
      <c r="AW910">
        <v>1</v>
      </c>
      <c r="AX910">
        <v>2</v>
      </c>
      <c r="AY910">
        <v>92</v>
      </c>
      <c r="AZ910">
        <v>97</v>
      </c>
      <c r="BA910">
        <v>7</v>
      </c>
      <c r="BB910">
        <v>4</v>
      </c>
      <c r="BC910" s="20">
        <f t="shared" si="171"/>
        <v>549</v>
      </c>
      <c r="BD910" s="20">
        <f t="shared" si="172"/>
        <v>545</v>
      </c>
      <c r="BG910">
        <v>126</v>
      </c>
      <c r="BH910">
        <v>116</v>
      </c>
      <c r="BI910">
        <v>6</v>
      </c>
      <c r="BJ910">
        <v>2</v>
      </c>
      <c r="BK910">
        <v>105</v>
      </c>
      <c r="BL910">
        <v>111</v>
      </c>
      <c r="BM910">
        <v>7</v>
      </c>
      <c r="BN910" t="s">
        <v>80</v>
      </c>
      <c r="BO910">
        <v>110</v>
      </c>
      <c r="BP910">
        <v>114</v>
      </c>
      <c r="BQ910">
        <v>5</v>
      </c>
      <c r="BR910">
        <v>1</v>
      </c>
      <c r="BS910">
        <v>131</v>
      </c>
      <c r="BT910">
        <v>134</v>
      </c>
      <c r="BU910">
        <v>2</v>
      </c>
      <c r="BV910">
        <v>2</v>
      </c>
      <c r="BW910">
        <v>90</v>
      </c>
      <c r="BX910">
        <v>99</v>
      </c>
      <c r="BY910">
        <v>1</v>
      </c>
      <c r="BZ910">
        <v>4</v>
      </c>
      <c r="CA910" s="20">
        <f t="shared" si="174"/>
        <v>562</v>
      </c>
      <c r="CB910" s="20">
        <f t="shared" si="175"/>
        <v>574</v>
      </c>
      <c r="CC910" s="20">
        <f t="shared" si="176"/>
        <v>21</v>
      </c>
      <c r="CE910">
        <f t="shared" si="167"/>
        <v>1111</v>
      </c>
      <c r="CF910">
        <f t="shared" si="168"/>
        <v>1119</v>
      </c>
      <c r="CG910">
        <f t="shared" si="169"/>
        <v>21</v>
      </c>
      <c r="CH910">
        <f t="shared" si="170"/>
        <v>0</v>
      </c>
    </row>
    <row r="911" spans="1:86" hidden="1" x14ac:dyDescent="0.25">
      <c r="A911" t="s">
        <v>1023</v>
      </c>
      <c r="B911" t="s">
        <v>1024</v>
      </c>
      <c r="C911" t="s">
        <v>89</v>
      </c>
      <c r="D911" t="s">
        <v>478</v>
      </c>
      <c r="E911" t="s">
        <v>1025</v>
      </c>
      <c r="F911" t="s">
        <v>120</v>
      </c>
      <c r="G911">
        <v>96</v>
      </c>
      <c r="H911">
        <v>95</v>
      </c>
      <c r="I911" t="s">
        <v>80</v>
      </c>
      <c r="J911" t="s">
        <v>80</v>
      </c>
      <c r="K911">
        <v>86</v>
      </c>
      <c r="L911">
        <v>83</v>
      </c>
      <c r="M911" t="s">
        <v>80</v>
      </c>
      <c r="N911" t="s">
        <v>80</v>
      </c>
      <c r="O911">
        <v>74</v>
      </c>
      <c r="P911">
        <v>76</v>
      </c>
      <c r="Q911" t="s">
        <v>80</v>
      </c>
      <c r="R911" t="s">
        <v>80</v>
      </c>
      <c r="S911">
        <v>62</v>
      </c>
      <c r="T911">
        <v>63</v>
      </c>
      <c r="U911" t="s">
        <v>80</v>
      </c>
      <c r="V911" t="s">
        <v>80</v>
      </c>
      <c r="W911">
        <v>73</v>
      </c>
      <c r="X911">
        <v>73</v>
      </c>
      <c r="Y911" t="s">
        <v>80</v>
      </c>
      <c r="Z911" t="s">
        <v>80</v>
      </c>
      <c r="AA911">
        <v>66</v>
      </c>
      <c r="AB911">
        <v>63</v>
      </c>
      <c r="AC911" t="s">
        <v>80</v>
      </c>
      <c r="AD911" t="s">
        <v>80</v>
      </c>
      <c r="AE911">
        <v>89</v>
      </c>
      <c r="AF911">
        <v>91</v>
      </c>
      <c r="AG911" t="s">
        <v>80</v>
      </c>
      <c r="AH911" t="s">
        <v>80</v>
      </c>
      <c r="AI911">
        <v>92</v>
      </c>
      <c r="AJ911">
        <v>89</v>
      </c>
      <c r="AK911" t="s">
        <v>80</v>
      </c>
      <c r="AL911" t="s">
        <v>80</v>
      </c>
      <c r="AM911">
        <v>92</v>
      </c>
      <c r="AN911">
        <v>93</v>
      </c>
      <c r="AO911" t="s">
        <v>80</v>
      </c>
      <c r="AP911" t="s">
        <v>80</v>
      </c>
      <c r="AQ911">
        <v>91</v>
      </c>
      <c r="AR911">
        <v>95</v>
      </c>
      <c r="AS911" t="s">
        <v>80</v>
      </c>
      <c r="AT911" t="s">
        <v>80</v>
      </c>
      <c r="AU911">
        <v>66</v>
      </c>
      <c r="AV911">
        <v>63</v>
      </c>
      <c r="AW911" t="s">
        <v>80</v>
      </c>
      <c r="AX911" t="s">
        <v>80</v>
      </c>
      <c r="AY911">
        <v>84</v>
      </c>
      <c r="AZ911">
        <v>84</v>
      </c>
      <c r="BA911" t="s">
        <v>80</v>
      </c>
      <c r="BB911" t="s">
        <v>80</v>
      </c>
      <c r="BC911" s="20">
        <f t="shared" si="171"/>
        <v>971</v>
      </c>
      <c r="BD911" s="20">
        <f t="shared" si="172"/>
        <v>968</v>
      </c>
      <c r="BG911">
        <v>65</v>
      </c>
      <c r="BH911">
        <v>74</v>
      </c>
      <c r="BI911" t="s">
        <v>80</v>
      </c>
      <c r="BJ911" t="s">
        <v>80</v>
      </c>
      <c r="BK911">
        <v>81</v>
      </c>
      <c r="BL911">
        <v>64</v>
      </c>
      <c r="BM911" t="s">
        <v>80</v>
      </c>
      <c r="BN911" t="s">
        <v>80</v>
      </c>
      <c r="BO911">
        <v>71</v>
      </c>
      <c r="BP911">
        <v>80</v>
      </c>
      <c r="BQ911" t="s">
        <v>80</v>
      </c>
      <c r="BR911" t="s">
        <v>80</v>
      </c>
      <c r="BS911">
        <v>60</v>
      </c>
      <c r="BT911">
        <v>62</v>
      </c>
      <c r="BU911" t="s">
        <v>80</v>
      </c>
      <c r="BV911" t="s">
        <v>80</v>
      </c>
      <c r="BW911">
        <v>53</v>
      </c>
      <c r="BX911">
        <v>59</v>
      </c>
      <c r="BY911" t="s">
        <v>80</v>
      </c>
      <c r="BZ911" t="s">
        <v>80</v>
      </c>
      <c r="CA911" s="20">
        <f t="shared" si="174"/>
        <v>330</v>
      </c>
      <c r="CB911" s="20">
        <f t="shared" si="175"/>
        <v>339</v>
      </c>
      <c r="CE911">
        <f t="shared" si="167"/>
        <v>1301</v>
      </c>
      <c r="CF911">
        <f t="shared" si="168"/>
        <v>1307</v>
      </c>
      <c r="CG911">
        <f t="shared" si="169"/>
        <v>0</v>
      </c>
      <c r="CH911">
        <f t="shared" si="170"/>
        <v>0</v>
      </c>
    </row>
    <row r="912" spans="1:86" hidden="1" x14ac:dyDescent="0.25">
      <c r="A912" t="s">
        <v>917</v>
      </c>
      <c r="B912" t="s">
        <v>522</v>
      </c>
      <c r="C912" t="s">
        <v>100</v>
      </c>
      <c r="D912" t="s">
        <v>101</v>
      </c>
      <c r="E912" t="s">
        <v>918</v>
      </c>
      <c r="F912" t="s">
        <v>92</v>
      </c>
      <c r="G912">
        <v>463</v>
      </c>
      <c r="H912">
        <v>464</v>
      </c>
      <c r="I912" t="s">
        <v>80</v>
      </c>
      <c r="J912" t="s">
        <v>80</v>
      </c>
      <c r="K912">
        <v>333</v>
      </c>
      <c r="L912">
        <v>333</v>
      </c>
      <c r="M912" t="s">
        <v>80</v>
      </c>
      <c r="N912" t="s">
        <v>80</v>
      </c>
      <c r="O912">
        <v>451</v>
      </c>
      <c r="P912">
        <v>450</v>
      </c>
      <c r="Q912" t="s">
        <v>80</v>
      </c>
      <c r="R912" t="s">
        <v>80</v>
      </c>
      <c r="S912">
        <v>475</v>
      </c>
      <c r="T912">
        <v>472</v>
      </c>
      <c r="U912" t="s">
        <v>80</v>
      </c>
      <c r="V912" t="s">
        <v>80</v>
      </c>
      <c r="W912">
        <v>541</v>
      </c>
      <c r="X912">
        <v>543</v>
      </c>
      <c r="Y912" t="s">
        <v>80</v>
      </c>
      <c r="Z912" t="s">
        <v>80</v>
      </c>
      <c r="AA912">
        <v>474</v>
      </c>
      <c r="AB912">
        <v>473</v>
      </c>
      <c r="AC912" t="s">
        <v>80</v>
      </c>
      <c r="AD912" t="s">
        <v>80</v>
      </c>
      <c r="AE912">
        <v>521</v>
      </c>
      <c r="AF912">
        <v>519</v>
      </c>
      <c r="AG912" t="s">
        <v>80</v>
      </c>
      <c r="AH912" t="s">
        <v>80</v>
      </c>
      <c r="AI912">
        <v>670</v>
      </c>
      <c r="AJ912">
        <v>672</v>
      </c>
      <c r="AK912" t="s">
        <v>80</v>
      </c>
      <c r="AL912" t="s">
        <v>80</v>
      </c>
      <c r="AM912">
        <v>433</v>
      </c>
      <c r="AN912">
        <v>432</v>
      </c>
      <c r="AO912" t="s">
        <v>80</v>
      </c>
      <c r="AP912" t="s">
        <v>80</v>
      </c>
      <c r="AQ912">
        <v>426</v>
      </c>
      <c r="AR912">
        <v>425</v>
      </c>
      <c r="AS912" t="s">
        <v>80</v>
      </c>
      <c r="AT912" t="s">
        <v>80</v>
      </c>
      <c r="AU912">
        <v>389</v>
      </c>
      <c r="AV912">
        <v>392</v>
      </c>
      <c r="AW912" t="s">
        <v>80</v>
      </c>
      <c r="AX912" t="s">
        <v>80</v>
      </c>
      <c r="AY912">
        <v>18</v>
      </c>
      <c r="AZ912">
        <v>20</v>
      </c>
      <c r="BA912" t="s">
        <v>80</v>
      </c>
      <c r="BB912" t="s">
        <v>80</v>
      </c>
      <c r="BC912" s="20">
        <f t="shared" si="171"/>
        <v>5194</v>
      </c>
      <c r="BD912" s="20">
        <f t="shared" si="172"/>
        <v>5195</v>
      </c>
      <c r="BG912" t="s">
        <v>80</v>
      </c>
      <c r="BH912" t="s">
        <v>80</v>
      </c>
      <c r="BI912" t="s">
        <v>80</v>
      </c>
      <c r="BJ912" t="s">
        <v>80</v>
      </c>
      <c r="BK912" t="s">
        <v>80</v>
      </c>
      <c r="BL912" t="s">
        <v>80</v>
      </c>
      <c r="BM912" t="s">
        <v>80</v>
      </c>
      <c r="BN912" t="s">
        <v>80</v>
      </c>
      <c r="BO912" t="s">
        <v>80</v>
      </c>
      <c r="BP912" t="s">
        <v>80</v>
      </c>
      <c r="BQ912" t="s">
        <v>80</v>
      </c>
      <c r="BR912" t="s">
        <v>80</v>
      </c>
      <c r="BS912" t="s">
        <v>80</v>
      </c>
      <c r="BT912" t="s">
        <v>80</v>
      </c>
      <c r="BU912" t="s">
        <v>80</v>
      </c>
      <c r="BV912" t="s">
        <v>80</v>
      </c>
      <c r="BW912" t="s">
        <v>80</v>
      </c>
      <c r="BX912" t="s">
        <v>80</v>
      </c>
      <c r="BY912" t="s">
        <v>80</v>
      </c>
      <c r="BZ912" t="s">
        <v>80</v>
      </c>
      <c r="CE912">
        <f t="shared" si="167"/>
        <v>5194</v>
      </c>
      <c r="CF912">
        <f t="shared" si="168"/>
        <v>5195</v>
      </c>
      <c r="CG912">
        <f t="shared" si="169"/>
        <v>0</v>
      </c>
      <c r="CH912">
        <f t="shared" si="170"/>
        <v>0</v>
      </c>
    </row>
    <row r="913" spans="1:86" hidden="1" x14ac:dyDescent="0.25">
      <c r="A913" t="s">
        <v>917</v>
      </c>
      <c r="B913" t="s">
        <v>522</v>
      </c>
      <c r="C913" t="s">
        <v>100</v>
      </c>
      <c r="D913" t="s">
        <v>101</v>
      </c>
      <c r="E913" t="s">
        <v>918</v>
      </c>
      <c r="F913" t="s">
        <v>111</v>
      </c>
      <c r="G913">
        <v>5</v>
      </c>
      <c r="H913">
        <v>5</v>
      </c>
      <c r="I913" t="s">
        <v>80</v>
      </c>
      <c r="J913" t="s">
        <v>80</v>
      </c>
      <c r="K913">
        <v>10</v>
      </c>
      <c r="L913">
        <v>10</v>
      </c>
      <c r="M913">
        <v>1</v>
      </c>
      <c r="N913" t="s">
        <v>80</v>
      </c>
      <c r="O913">
        <v>6</v>
      </c>
      <c r="P913">
        <v>6</v>
      </c>
      <c r="Q913" t="s">
        <v>80</v>
      </c>
      <c r="R913" t="s">
        <v>80</v>
      </c>
      <c r="S913">
        <v>4</v>
      </c>
      <c r="T913">
        <v>4</v>
      </c>
      <c r="U913" t="s">
        <v>80</v>
      </c>
      <c r="V913" t="s">
        <v>80</v>
      </c>
      <c r="W913">
        <v>1</v>
      </c>
      <c r="X913">
        <v>1</v>
      </c>
      <c r="Y913" t="s">
        <v>80</v>
      </c>
      <c r="Z913" t="s">
        <v>80</v>
      </c>
      <c r="AA913">
        <v>5</v>
      </c>
      <c r="AB913">
        <v>5</v>
      </c>
      <c r="AC913" t="s">
        <v>80</v>
      </c>
      <c r="AD913" t="s">
        <v>80</v>
      </c>
      <c r="AE913">
        <v>2</v>
      </c>
      <c r="AF913">
        <v>2</v>
      </c>
      <c r="AG913" t="s">
        <v>80</v>
      </c>
      <c r="AH913" t="s">
        <v>80</v>
      </c>
      <c r="AI913">
        <v>6</v>
      </c>
      <c r="AJ913">
        <v>6</v>
      </c>
      <c r="AK913" t="s">
        <v>80</v>
      </c>
      <c r="AL913" t="s">
        <v>80</v>
      </c>
      <c r="AM913">
        <v>2</v>
      </c>
      <c r="AN913">
        <v>2</v>
      </c>
      <c r="AO913" t="s">
        <v>80</v>
      </c>
      <c r="AP913" t="s">
        <v>80</v>
      </c>
      <c r="AQ913">
        <v>3</v>
      </c>
      <c r="AR913">
        <v>3</v>
      </c>
      <c r="AS913" t="s">
        <v>80</v>
      </c>
      <c r="AT913" t="s">
        <v>80</v>
      </c>
      <c r="AU913">
        <v>8</v>
      </c>
      <c r="AV913">
        <v>3</v>
      </c>
      <c r="AW913" t="s">
        <v>80</v>
      </c>
      <c r="AX913" t="s">
        <v>80</v>
      </c>
      <c r="AY913" t="s">
        <v>80</v>
      </c>
      <c r="AZ913">
        <v>5</v>
      </c>
      <c r="BA913">
        <v>5</v>
      </c>
      <c r="BB913" t="s">
        <v>80</v>
      </c>
      <c r="BD913" s="20">
        <f t="shared" si="172"/>
        <v>52</v>
      </c>
      <c r="BG913" t="s">
        <v>80</v>
      </c>
      <c r="BH913" t="s">
        <v>80</v>
      </c>
      <c r="BI913" t="s">
        <v>80</v>
      </c>
      <c r="BJ913" t="s">
        <v>80</v>
      </c>
      <c r="BK913" t="s">
        <v>80</v>
      </c>
      <c r="BL913" t="s">
        <v>80</v>
      </c>
      <c r="BM913" t="s">
        <v>80</v>
      </c>
      <c r="BN913" t="s">
        <v>80</v>
      </c>
      <c r="BO913" t="s">
        <v>80</v>
      </c>
      <c r="BP913" t="s">
        <v>80</v>
      </c>
      <c r="BQ913" t="s">
        <v>80</v>
      </c>
      <c r="BR913" t="s">
        <v>80</v>
      </c>
      <c r="BS913" t="s">
        <v>80</v>
      </c>
      <c r="BT913" t="s">
        <v>80</v>
      </c>
      <c r="BU913" t="s">
        <v>80</v>
      </c>
      <c r="BV913" t="s">
        <v>80</v>
      </c>
      <c r="BW913" t="s">
        <v>80</v>
      </c>
      <c r="BX913" t="s">
        <v>80</v>
      </c>
      <c r="BY913" t="s">
        <v>80</v>
      </c>
      <c r="BZ913" t="s">
        <v>80</v>
      </c>
      <c r="CE913">
        <f t="shared" si="167"/>
        <v>0</v>
      </c>
      <c r="CF913">
        <f t="shared" si="168"/>
        <v>52</v>
      </c>
      <c r="CG913">
        <f t="shared" si="169"/>
        <v>0</v>
      </c>
      <c r="CH913">
        <f t="shared" si="170"/>
        <v>0</v>
      </c>
    </row>
    <row r="914" spans="1:86" hidden="1" x14ac:dyDescent="0.25">
      <c r="A914" t="s">
        <v>919</v>
      </c>
      <c r="B914" t="s">
        <v>541</v>
      </c>
      <c r="C914" t="s">
        <v>76</v>
      </c>
      <c r="D914" t="s">
        <v>309</v>
      </c>
      <c r="E914" t="s">
        <v>920</v>
      </c>
      <c r="F914" t="s">
        <v>92</v>
      </c>
      <c r="G914">
        <v>182</v>
      </c>
      <c r="H914">
        <v>183</v>
      </c>
      <c r="I914">
        <v>1</v>
      </c>
      <c r="J914" t="s">
        <v>80</v>
      </c>
      <c r="K914">
        <v>151</v>
      </c>
      <c r="L914">
        <v>150</v>
      </c>
      <c r="M914" t="s">
        <v>80</v>
      </c>
      <c r="N914" t="s">
        <v>80</v>
      </c>
      <c r="O914">
        <v>219</v>
      </c>
      <c r="P914">
        <v>218</v>
      </c>
      <c r="Q914" t="s">
        <v>80</v>
      </c>
      <c r="R914" t="s">
        <v>80</v>
      </c>
      <c r="S914">
        <v>169</v>
      </c>
      <c r="T914">
        <v>171</v>
      </c>
      <c r="U914" t="s">
        <v>80</v>
      </c>
      <c r="V914" t="s">
        <v>80</v>
      </c>
      <c r="W914">
        <v>236</v>
      </c>
      <c r="X914">
        <v>236</v>
      </c>
      <c r="Y914" t="s">
        <v>80</v>
      </c>
      <c r="Z914" t="s">
        <v>80</v>
      </c>
      <c r="AA914">
        <v>172</v>
      </c>
      <c r="AB914">
        <v>172</v>
      </c>
      <c r="AC914" t="s">
        <v>80</v>
      </c>
      <c r="AD914" t="s">
        <v>80</v>
      </c>
      <c r="AE914">
        <v>249</v>
      </c>
      <c r="AF914">
        <v>249</v>
      </c>
      <c r="AG914" t="s">
        <v>80</v>
      </c>
      <c r="AH914" t="s">
        <v>80</v>
      </c>
      <c r="AI914">
        <v>248</v>
      </c>
      <c r="AJ914">
        <v>245</v>
      </c>
      <c r="AK914" t="s">
        <v>80</v>
      </c>
      <c r="AL914" t="s">
        <v>80</v>
      </c>
      <c r="AM914">
        <v>208</v>
      </c>
      <c r="AN914">
        <v>209</v>
      </c>
      <c r="AO914" t="s">
        <v>80</v>
      </c>
      <c r="AP914" t="s">
        <v>80</v>
      </c>
      <c r="AQ914">
        <v>200</v>
      </c>
      <c r="AR914">
        <v>202</v>
      </c>
      <c r="AS914" t="s">
        <v>80</v>
      </c>
      <c r="AT914" t="s">
        <v>80</v>
      </c>
      <c r="AU914" t="s">
        <v>80</v>
      </c>
      <c r="AV914" t="s">
        <v>80</v>
      </c>
      <c r="AW914" t="s">
        <v>80</v>
      </c>
      <c r="AX914" t="s">
        <v>80</v>
      </c>
      <c r="AY914" t="s">
        <v>80</v>
      </c>
      <c r="AZ914" t="s">
        <v>80</v>
      </c>
      <c r="BA914" t="s">
        <v>80</v>
      </c>
      <c r="BB914" t="s">
        <v>80</v>
      </c>
      <c r="BG914" t="s">
        <v>80</v>
      </c>
      <c r="BH914" t="s">
        <v>80</v>
      </c>
      <c r="BI914" t="s">
        <v>80</v>
      </c>
      <c r="BJ914" t="s">
        <v>80</v>
      </c>
      <c r="BK914" t="s">
        <v>80</v>
      </c>
      <c r="BL914" t="s">
        <v>80</v>
      </c>
      <c r="BM914" t="s">
        <v>80</v>
      </c>
      <c r="BN914" t="s">
        <v>80</v>
      </c>
      <c r="BO914" t="s">
        <v>80</v>
      </c>
      <c r="BP914" t="s">
        <v>80</v>
      </c>
      <c r="BQ914" t="s">
        <v>80</v>
      </c>
      <c r="BR914" t="s">
        <v>80</v>
      </c>
      <c r="BS914" t="s">
        <v>80</v>
      </c>
      <c r="BT914" t="s">
        <v>80</v>
      </c>
      <c r="BU914" t="s">
        <v>80</v>
      </c>
      <c r="BV914" t="s">
        <v>80</v>
      </c>
      <c r="BW914" t="s">
        <v>80</v>
      </c>
      <c r="BX914" t="s">
        <v>80</v>
      </c>
      <c r="BY914" t="s">
        <v>80</v>
      </c>
      <c r="BZ914" t="s">
        <v>80</v>
      </c>
      <c r="CE914">
        <f t="shared" si="167"/>
        <v>0</v>
      </c>
      <c r="CF914">
        <f t="shared" si="168"/>
        <v>0</v>
      </c>
      <c r="CG914">
        <f t="shared" si="169"/>
        <v>0</v>
      </c>
      <c r="CH914">
        <f t="shared" si="170"/>
        <v>0</v>
      </c>
    </row>
    <row r="915" spans="1:86" hidden="1" x14ac:dyDescent="0.25">
      <c r="A915" t="s">
        <v>919</v>
      </c>
      <c r="B915" t="s">
        <v>541</v>
      </c>
      <c r="C915" t="s">
        <v>76</v>
      </c>
      <c r="D915" t="s">
        <v>309</v>
      </c>
      <c r="E915" t="s">
        <v>920</v>
      </c>
      <c r="F915" t="s">
        <v>120</v>
      </c>
      <c r="G915">
        <v>8</v>
      </c>
      <c r="H915">
        <v>8</v>
      </c>
      <c r="I915" t="s">
        <v>80</v>
      </c>
      <c r="J915" t="s">
        <v>80</v>
      </c>
      <c r="K915">
        <v>11</v>
      </c>
      <c r="L915">
        <v>11</v>
      </c>
      <c r="M915" t="s">
        <v>80</v>
      </c>
      <c r="N915" t="s">
        <v>80</v>
      </c>
      <c r="O915">
        <v>15</v>
      </c>
      <c r="P915">
        <v>16</v>
      </c>
      <c r="Q915" t="s">
        <v>80</v>
      </c>
      <c r="R915" t="s">
        <v>80</v>
      </c>
      <c r="S915">
        <v>10</v>
      </c>
      <c r="T915">
        <v>9</v>
      </c>
      <c r="U915" t="s">
        <v>80</v>
      </c>
      <c r="V915" t="s">
        <v>80</v>
      </c>
      <c r="W915">
        <v>11</v>
      </c>
      <c r="X915">
        <v>10</v>
      </c>
      <c r="Y915" t="s">
        <v>80</v>
      </c>
      <c r="Z915" t="s">
        <v>80</v>
      </c>
      <c r="AA915">
        <v>5</v>
      </c>
      <c r="AB915">
        <v>7</v>
      </c>
      <c r="AC915" t="s">
        <v>80</v>
      </c>
      <c r="AD915" t="s">
        <v>80</v>
      </c>
      <c r="AE915">
        <v>9</v>
      </c>
      <c r="AF915">
        <v>9</v>
      </c>
      <c r="AG915" t="s">
        <v>80</v>
      </c>
      <c r="AH915" t="s">
        <v>80</v>
      </c>
      <c r="AI915">
        <v>11</v>
      </c>
      <c r="AJ915">
        <v>11</v>
      </c>
      <c r="AK915" t="s">
        <v>80</v>
      </c>
      <c r="AL915" t="s">
        <v>80</v>
      </c>
      <c r="AM915">
        <v>14</v>
      </c>
      <c r="AN915">
        <v>14</v>
      </c>
      <c r="AO915" t="s">
        <v>80</v>
      </c>
      <c r="AP915" t="s">
        <v>80</v>
      </c>
      <c r="AQ915">
        <v>10</v>
      </c>
      <c r="AR915">
        <v>10</v>
      </c>
      <c r="AS915" t="s">
        <v>80</v>
      </c>
      <c r="AT915" t="s">
        <v>80</v>
      </c>
      <c r="AU915" t="s">
        <v>80</v>
      </c>
      <c r="AV915" t="s">
        <v>80</v>
      </c>
      <c r="AW915" t="s">
        <v>80</v>
      </c>
      <c r="AX915" t="s">
        <v>80</v>
      </c>
      <c r="AY915" t="s">
        <v>80</v>
      </c>
      <c r="AZ915" t="s">
        <v>80</v>
      </c>
      <c r="BA915" t="s">
        <v>80</v>
      </c>
      <c r="BB915" t="s">
        <v>80</v>
      </c>
      <c r="BG915" t="s">
        <v>80</v>
      </c>
      <c r="BH915" t="s">
        <v>80</v>
      </c>
      <c r="BI915" t="s">
        <v>80</v>
      </c>
      <c r="BJ915" t="s">
        <v>80</v>
      </c>
      <c r="BK915" t="s">
        <v>80</v>
      </c>
      <c r="BL915" t="s">
        <v>80</v>
      </c>
      <c r="BM915" t="s">
        <v>80</v>
      </c>
      <c r="BN915" t="s">
        <v>80</v>
      </c>
      <c r="BO915" t="s">
        <v>80</v>
      </c>
      <c r="BP915" t="s">
        <v>80</v>
      </c>
      <c r="BQ915" t="s">
        <v>80</v>
      </c>
      <c r="BR915" t="s">
        <v>80</v>
      </c>
      <c r="BS915" t="s">
        <v>80</v>
      </c>
      <c r="BT915" t="s">
        <v>80</v>
      </c>
      <c r="BU915" t="s">
        <v>80</v>
      </c>
      <c r="BV915" t="s">
        <v>80</v>
      </c>
      <c r="BW915" t="s">
        <v>80</v>
      </c>
      <c r="BX915" t="s">
        <v>80</v>
      </c>
      <c r="BY915" t="s">
        <v>80</v>
      </c>
      <c r="BZ915" t="s">
        <v>80</v>
      </c>
      <c r="CE915">
        <f t="shared" si="167"/>
        <v>0</v>
      </c>
      <c r="CF915">
        <f t="shared" si="168"/>
        <v>0</v>
      </c>
      <c r="CG915">
        <f t="shared" si="169"/>
        <v>0</v>
      </c>
      <c r="CH915">
        <f t="shared" si="170"/>
        <v>0</v>
      </c>
    </row>
    <row r="916" spans="1:86" hidden="1" x14ac:dyDescent="0.25">
      <c r="A916" t="s">
        <v>922</v>
      </c>
      <c r="B916" t="s">
        <v>544</v>
      </c>
      <c r="C916" t="s">
        <v>181</v>
      </c>
      <c r="D916" t="s">
        <v>217</v>
      </c>
      <c r="E916" t="s">
        <v>1026</v>
      </c>
      <c r="F916" t="s">
        <v>92</v>
      </c>
      <c r="G916">
        <v>135</v>
      </c>
      <c r="H916">
        <v>134</v>
      </c>
      <c r="I916" t="s">
        <v>80</v>
      </c>
      <c r="J916" t="s">
        <v>80</v>
      </c>
      <c r="K916">
        <v>129</v>
      </c>
      <c r="L916">
        <v>127</v>
      </c>
      <c r="M916" t="s">
        <v>80</v>
      </c>
      <c r="N916" t="s">
        <v>80</v>
      </c>
      <c r="O916">
        <v>170</v>
      </c>
      <c r="P916">
        <v>170</v>
      </c>
      <c r="Q916" t="s">
        <v>80</v>
      </c>
      <c r="R916" t="s">
        <v>80</v>
      </c>
      <c r="S916">
        <v>170</v>
      </c>
      <c r="T916">
        <v>169</v>
      </c>
      <c r="U916" t="s">
        <v>80</v>
      </c>
      <c r="V916" t="s">
        <v>80</v>
      </c>
      <c r="W916">
        <v>185</v>
      </c>
      <c r="X916">
        <v>187</v>
      </c>
      <c r="Y916" t="s">
        <v>80</v>
      </c>
      <c r="Z916" t="s">
        <v>80</v>
      </c>
      <c r="AA916">
        <v>179</v>
      </c>
      <c r="AB916">
        <v>181</v>
      </c>
      <c r="AC916" t="s">
        <v>80</v>
      </c>
      <c r="AD916" t="s">
        <v>80</v>
      </c>
      <c r="AE916">
        <v>265</v>
      </c>
      <c r="AF916">
        <v>261</v>
      </c>
      <c r="AG916" t="s">
        <v>80</v>
      </c>
      <c r="AH916" t="s">
        <v>80</v>
      </c>
      <c r="AI916">
        <v>280</v>
      </c>
      <c r="AJ916">
        <v>282</v>
      </c>
      <c r="AK916" t="s">
        <v>80</v>
      </c>
      <c r="AL916" t="s">
        <v>80</v>
      </c>
      <c r="AM916">
        <v>221</v>
      </c>
      <c r="AN916">
        <v>222</v>
      </c>
      <c r="AO916" t="s">
        <v>80</v>
      </c>
      <c r="AP916" t="s">
        <v>80</v>
      </c>
      <c r="AQ916">
        <v>215</v>
      </c>
      <c r="AR916">
        <v>216</v>
      </c>
      <c r="AS916" t="s">
        <v>80</v>
      </c>
      <c r="AT916" t="s">
        <v>80</v>
      </c>
      <c r="AU916">
        <v>178</v>
      </c>
      <c r="AV916">
        <v>178</v>
      </c>
      <c r="AW916" t="s">
        <v>80</v>
      </c>
      <c r="AX916" t="s">
        <v>80</v>
      </c>
      <c r="AY916">
        <v>7</v>
      </c>
      <c r="AZ916">
        <v>7</v>
      </c>
      <c r="BA916" t="s">
        <v>80</v>
      </c>
      <c r="BB916" t="s">
        <v>80</v>
      </c>
      <c r="BC916" s="20">
        <f t="shared" si="171"/>
        <v>2134</v>
      </c>
      <c r="BD916" s="20">
        <f t="shared" si="172"/>
        <v>2134</v>
      </c>
      <c r="BG916" t="s">
        <v>80</v>
      </c>
      <c r="BH916" t="s">
        <v>80</v>
      </c>
      <c r="BI916" t="s">
        <v>80</v>
      </c>
      <c r="BJ916" t="s">
        <v>80</v>
      </c>
      <c r="BK916" t="s">
        <v>80</v>
      </c>
      <c r="BL916" t="s">
        <v>80</v>
      </c>
      <c r="BM916" t="s">
        <v>80</v>
      </c>
      <c r="BN916" t="s">
        <v>80</v>
      </c>
      <c r="BO916" t="s">
        <v>80</v>
      </c>
      <c r="BP916" t="s">
        <v>80</v>
      </c>
      <c r="BQ916" t="s">
        <v>80</v>
      </c>
      <c r="BR916" t="s">
        <v>80</v>
      </c>
      <c r="BS916" t="s">
        <v>80</v>
      </c>
      <c r="BT916" t="s">
        <v>80</v>
      </c>
      <c r="BU916" t="s">
        <v>80</v>
      </c>
      <c r="BV916" t="s">
        <v>80</v>
      </c>
      <c r="BW916" t="s">
        <v>80</v>
      </c>
      <c r="BX916" t="s">
        <v>80</v>
      </c>
      <c r="BY916" t="s">
        <v>80</v>
      </c>
      <c r="BZ916" t="s">
        <v>80</v>
      </c>
      <c r="CE916">
        <f t="shared" si="167"/>
        <v>2134</v>
      </c>
      <c r="CF916">
        <f t="shared" si="168"/>
        <v>2134</v>
      </c>
      <c r="CG916">
        <f t="shared" si="169"/>
        <v>0</v>
      </c>
      <c r="CH916">
        <f t="shared" si="170"/>
        <v>0</v>
      </c>
    </row>
    <row r="917" spans="1:86" hidden="1" x14ac:dyDescent="0.25">
      <c r="A917" t="s">
        <v>922</v>
      </c>
      <c r="B917" t="s">
        <v>544</v>
      </c>
      <c r="C917" t="s">
        <v>181</v>
      </c>
      <c r="D917" t="s">
        <v>195</v>
      </c>
      <c r="E917" t="s">
        <v>1036</v>
      </c>
      <c r="F917" t="s">
        <v>92</v>
      </c>
      <c r="G917">
        <v>190</v>
      </c>
      <c r="H917">
        <v>187</v>
      </c>
      <c r="I917">
        <v>1</v>
      </c>
      <c r="J917" t="s">
        <v>80</v>
      </c>
      <c r="K917">
        <v>166</v>
      </c>
      <c r="L917">
        <v>168</v>
      </c>
      <c r="M917">
        <v>1</v>
      </c>
      <c r="N917" t="s">
        <v>80</v>
      </c>
      <c r="O917">
        <v>168</v>
      </c>
      <c r="P917">
        <v>168</v>
      </c>
      <c r="Q917" t="s">
        <v>80</v>
      </c>
      <c r="R917" t="s">
        <v>80</v>
      </c>
      <c r="S917">
        <v>247</v>
      </c>
      <c r="T917">
        <v>248</v>
      </c>
      <c r="U917">
        <v>2</v>
      </c>
      <c r="V917" t="s">
        <v>80</v>
      </c>
      <c r="W917">
        <v>230</v>
      </c>
      <c r="X917">
        <v>228</v>
      </c>
      <c r="Y917" t="s">
        <v>80</v>
      </c>
      <c r="Z917" t="s">
        <v>80</v>
      </c>
      <c r="AA917">
        <v>248</v>
      </c>
      <c r="AB917">
        <v>248</v>
      </c>
      <c r="AC917">
        <v>1</v>
      </c>
      <c r="AD917" t="s">
        <v>80</v>
      </c>
      <c r="AE917">
        <v>264</v>
      </c>
      <c r="AF917">
        <v>266</v>
      </c>
      <c r="AG917">
        <v>2</v>
      </c>
      <c r="AH917" t="s">
        <v>80</v>
      </c>
      <c r="AI917">
        <v>252</v>
      </c>
      <c r="AJ917">
        <v>252</v>
      </c>
      <c r="AK917" t="s">
        <v>80</v>
      </c>
      <c r="AL917" t="s">
        <v>80</v>
      </c>
      <c r="AM917">
        <v>233</v>
      </c>
      <c r="AN917">
        <v>229</v>
      </c>
      <c r="AO917" t="s">
        <v>80</v>
      </c>
      <c r="AP917" t="s">
        <v>80</v>
      </c>
      <c r="AQ917">
        <v>236</v>
      </c>
      <c r="AR917">
        <v>239</v>
      </c>
      <c r="AS917" t="s">
        <v>80</v>
      </c>
      <c r="AT917" t="s">
        <v>80</v>
      </c>
      <c r="AU917">
        <v>192</v>
      </c>
      <c r="AV917">
        <v>192</v>
      </c>
      <c r="AW917" t="s">
        <v>80</v>
      </c>
      <c r="AX917" t="s">
        <v>80</v>
      </c>
      <c r="AY917">
        <v>10</v>
      </c>
      <c r="AZ917">
        <v>11</v>
      </c>
      <c r="BA917" t="s">
        <v>80</v>
      </c>
      <c r="BB917" t="s">
        <v>80</v>
      </c>
      <c r="BC917" s="20">
        <f t="shared" si="171"/>
        <v>2436</v>
      </c>
      <c r="BD917" s="20">
        <f t="shared" si="172"/>
        <v>2436</v>
      </c>
      <c r="BG917" t="s">
        <v>80</v>
      </c>
      <c r="BH917" t="s">
        <v>80</v>
      </c>
      <c r="BI917" t="s">
        <v>80</v>
      </c>
      <c r="BJ917" t="s">
        <v>80</v>
      </c>
      <c r="BK917" t="s">
        <v>80</v>
      </c>
      <c r="BL917" t="s">
        <v>80</v>
      </c>
      <c r="BM917" t="s">
        <v>80</v>
      </c>
      <c r="BN917" t="s">
        <v>80</v>
      </c>
      <c r="BO917" t="s">
        <v>80</v>
      </c>
      <c r="BP917" t="s">
        <v>80</v>
      </c>
      <c r="BQ917" t="s">
        <v>80</v>
      </c>
      <c r="BR917" t="s">
        <v>80</v>
      </c>
      <c r="BS917" t="s">
        <v>80</v>
      </c>
      <c r="BT917" t="s">
        <v>80</v>
      </c>
      <c r="BU917" t="s">
        <v>80</v>
      </c>
      <c r="BV917" t="s">
        <v>80</v>
      </c>
      <c r="BW917" t="s">
        <v>80</v>
      </c>
      <c r="BX917" t="s">
        <v>80</v>
      </c>
      <c r="BY917" t="s">
        <v>80</v>
      </c>
      <c r="BZ917" t="s">
        <v>80</v>
      </c>
      <c r="CE917">
        <f t="shared" si="167"/>
        <v>2436</v>
      </c>
      <c r="CF917">
        <f t="shared" si="168"/>
        <v>2436</v>
      </c>
      <c r="CG917">
        <f t="shared" si="169"/>
        <v>0</v>
      </c>
      <c r="CH917">
        <f t="shared" si="170"/>
        <v>0</v>
      </c>
    </row>
    <row r="918" spans="1:86" hidden="1" x14ac:dyDescent="0.25">
      <c r="A918" t="s">
        <v>922</v>
      </c>
      <c r="B918" t="s">
        <v>544</v>
      </c>
      <c r="C918" t="s">
        <v>181</v>
      </c>
      <c r="D918" t="s">
        <v>195</v>
      </c>
      <c r="E918" t="s">
        <v>1036</v>
      </c>
      <c r="F918" t="s">
        <v>86</v>
      </c>
      <c r="G918">
        <v>4</v>
      </c>
      <c r="H918">
        <v>4</v>
      </c>
      <c r="I918" t="s">
        <v>80</v>
      </c>
      <c r="J918" t="s">
        <v>80</v>
      </c>
      <c r="K918">
        <v>7</v>
      </c>
      <c r="L918">
        <v>5</v>
      </c>
      <c r="M918" t="s">
        <v>80</v>
      </c>
      <c r="N918" t="s">
        <v>80</v>
      </c>
      <c r="O918">
        <v>10</v>
      </c>
      <c r="P918">
        <v>12</v>
      </c>
      <c r="Q918" t="s">
        <v>80</v>
      </c>
      <c r="R918" t="s">
        <v>80</v>
      </c>
      <c r="S918">
        <v>13</v>
      </c>
      <c r="T918">
        <v>13</v>
      </c>
      <c r="U918" t="s">
        <v>80</v>
      </c>
      <c r="V918" t="s">
        <v>80</v>
      </c>
      <c r="W918">
        <v>10</v>
      </c>
      <c r="X918">
        <v>10</v>
      </c>
      <c r="Y918" t="s">
        <v>80</v>
      </c>
      <c r="Z918" t="s">
        <v>80</v>
      </c>
      <c r="AA918">
        <v>11</v>
      </c>
      <c r="AB918">
        <v>11</v>
      </c>
      <c r="AC918" t="s">
        <v>80</v>
      </c>
      <c r="AD918" t="s">
        <v>80</v>
      </c>
      <c r="AE918">
        <v>2</v>
      </c>
      <c r="AF918">
        <v>2</v>
      </c>
      <c r="AG918" t="s">
        <v>80</v>
      </c>
      <c r="AH918" t="s">
        <v>80</v>
      </c>
      <c r="AI918">
        <v>10</v>
      </c>
      <c r="AJ918">
        <v>10</v>
      </c>
      <c r="AK918" t="s">
        <v>80</v>
      </c>
      <c r="AL918" t="s">
        <v>80</v>
      </c>
      <c r="AM918">
        <v>7</v>
      </c>
      <c r="AN918">
        <v>7</v>
      </c>
      <c r="AO918" t="s">
        <v>80</v>
      </c>
      <c r="AP918" t="s">
        <v>80</v>
      </c>
      <c r="AQ918">
        <v>1</v>
      </c>
      <c r="AR918">
        <v>1</v>
      </c>
      <c r="AS918" t="s">
        <v>80</v>
      </c>
      <c r="AT918" t="s">
        <v>80</v>
      </c>
      <c r="AU918">
        <v>12</v>
      </c>
      <c r="AV918">
        <v>12</v>
      </c>
      <c r="AW918" t="s">
        <v>80</v>
      </c>
      <c r="AX918" t="s">
        <v>80</v>
      </c>
      <c r="AY918" t="s">
        <v>80</v>
      </c>
      <c r="AZ918" t="s">
        <v>80</v>
      </c>
      <c r="BA918" t="s">
        <v>80</v>
      </c>
      <c r="BB918" t="s">
        <v>80</v>
      </c>
      <c r="BG918" t="s">
        <v>80</v>
      </c>
      <c r="BH918" t="s">
        <v>80</v>
      </c>
      <c r="BI918" t="s">
        <v>80</v>
      </c>
      <c r="BJ918" t="s">
        <v>80</v>
      </c>
      <c r="BK918" t="s">
        <v>80</v>
      </c>
      <c r="BL918" t="s">
        <v>80</v>
      </c>
      <c r="BM918" t="s">
        <v>80</v>
      </c>
      <c r="BN918" t="s">
        <v>80</v>
      </c>
      <c r="BO918" t="s">
        <v>80</v>
      </c>
      <c r="BP918" t="s">
        <v>80</v>
      </c>
      <c r="BQ918" t="s">
        <v>80</v>
      </c>
      <c r="BR918" t="s">
        <v>80</v>
      </c>
      <c r="BS918" t="s">
        <v>80</v>
      </c>
      <c r="BT918" t="s">
        <v>80</v>
      </c>
      <c r="BU918" t="s">
        <v>80</v>
      </c>
      <c r="BV918" t="s">
        <v>80</v>
      </c>
      <c r="BW918" t="s">
        <v>80</v>
      </c>
      <c r="BX918" t="s">
        <v>80</v>
      </c>
      <c r="BY918" t="s">
        <v>80</v>
      </c>
      <c r="BZ918" t="s">
        <v>80</v>
      </c>
      <c r="CE918">
        <f t="shared" si="167"/>
        <v>0</v>
      </c>
      <c r="CF918">
        <f t="shared" si="168"/>
        <v>0</v>
      </c>
      <c r="CG918">
        <f t="shared" si="169"/>
        <v>0</v>
      </c>
      <c r="CH918">
        <f t="shared" si="170"/>
        <v>0</v>
      </c>
    </row>
    <row r="919" spans="1:86" hidden="1" x14ac:dyDescent="0.25">
      <c r="A919" t="s">
        <v>922</v>
      </c>
      <c r="B919" t="s">
        <v>544</v>
      </c>
      <c r="C919" t="s">
        <v>181</v>
      </c>
      <c r="D919" t="s">
        <v>182</v>
      </c>
      <c r="E919" t="s">
        <v>923</v>
      </c>
      <c r="F919" t="s">
        <v>120</v>
      </c>
      <c r="G919">
        <v>31</v>
      </c>
      <c r="H919">
        <v>30</v>
      </c>
      <c r="I919" t="s">
        <v>80</v>
      </c>
      <c r="J919" t="s">
        <v>80</v>
      </c>
      <c r="K919">
        <v>19</v>
      </c>
      <c r="L919">
        <v>23</v>
      </c>
      <c r="M919" t="s">
        <v>80</v>
      </c>
      <c r="N919" t="s">
        <v>80</v>
      </c>
      <c r="O919">
        <v>11</v>
      </c>
      <c r="P919">
        <v>9</v>
      </c>
      <c r="Q919" t="s">
        <v>80</v>
      </c>
      <c r="R919" t="s">
        <v>80</v>
      </c>
      <c r="S919">
        <v>29</v>
      </c>
      <c r="T919">
        <v>27</v>
      </c>
      <c r="U919" t="s">
        <v>80</v>
      </c>
      <c r="V919" t="s">
        <v>80</v>
      </c>
      <c r="W919">
        <v>34</v>
      </c>
      <c r="X919">
        <v>33</v>
      </c>
      <c r="Y919" t="s">
        <v>80</v>
      </c>
      <c r="Z919" t="s">
        <v>80</v>
      </c>
      <c r="AA919">
        <v>26</v>
      </c>
      <c r="AB919">
        <v>26</v>
      </c>
      <c r="AC919" t="s">
        <v>80</v>
      </c>
      <c r="AD919" t="s">
        <v>80</v>
      </c>
      <c r="AE919">
        <v>34</v>
      </c>
      <c r="AF919">
        <v>37</v>
      </c>
      <c r="AG919">
        <v>1</v>
      </c>
      <c r="AH919" t="s">
        <v>80</v>
      </c>
      <c r="AI919">
        <v>31</v>
      </c>
      <c r="AJ919">
        <v>31</v>
      </c>
      <c r="AK919" t="s">
        <v>80</v>
      </c>
      <c r="AL919" t="s">
        <v>80</v>
      </c>
      <c r="AM919">
        <v>35</v>
      </c>
      <c r="AN919">
        <v>29</v>
      </c>
      <c r="AO919" t="s">
        <v>80</v>
      </c>
      <c r="AP919" t="s">
        <v>80</v>
      </c>
      <c r="AQ919">
        <v>23</v>
      </c>
      <c r="AR919">
        <v>31</v>
      </c>
      <c r="AS919" t="s">
        <v>80</v>
      </c>
      <c r="AT919" t="s">
        <v>80</v>
      </c>
      <c r="AU919">
        <v>22</v>
      </c>
      <c r="AV919">
        <v>18</v>
      </c>
      <c r="AW919" t="s">
        <v>80</v>
      </c>
      <c r="AX919" t="s">
        <v>80</v>
      </c>
      <c r="AY919" t="s">
        <v>80</v>
      </c>
      <c r="AZ919">
        <v>5</v>
      </c>
      <c r="BA919">
        <v>2</v>
      </c>
      <c r="BB919" t="s">
        <v>80</v>
      </c>
      <c r="BD919" s="20">
        <f t="shared" si="172"/>
        <v>299</v>
      </c>
      <c r="BG919" t="s">
        <v>80</v>
      </c>
      <c r="BH919" t="s">
        <v>80</v>
      </c>
      <c r="BI919" t="s">
        <v>80</v>
      </c>
      <c r="BJ919" t="s">
        <v>80</v>
      </c>
      <c r="BK919" t="s">
        <v>80</v>
      </c>
      <c r="BL919" t="s">
        <v>80</v>
      </c>
      <c r="BM919" t="s">
        <v>80</v>
      </c>
      <c r="BN919" t="s">
        <v>80</v>
      </c>
      <c r="BO919" t="s">
        <v>80</v>
      </c>
      <c r="BP919" t="s">
        <v>80</v>
      </c>
      <c r="BQ919" t="s">
        <v>80</v>
      </c>
      <c r="BR919" t="s">
        <v>80</v>
      </c>
      <c r="BS919" t="s">
        <v>80</v>
      </c>
      <c r="BT919" t="s">
        <v>80</v>
      </c>
      <c r="BU919" t="s">
        <v>80</v>
      </c>
      <c r="BV919" t="s">
        <v>80</v>
      </c>
      <c r="BW919" t="s">
        <v>80</v>
      </c>
      <c r="BX919" t="s">
        <v>80</v>
      </c>
      <c r="BY919" t="s">
        <v>80</v>
      </c>
      <c r="BZ919" t="s">
        <v>80</v>
      </c>
      <c r="CE919">
        <f t="shared" si="167"/>
        <v>0</v>
      </c>
      <c r="CF919">
        <f t="shared" si="168"/>
        <v>299</v>
      </c>
      <c r="CG919">
        <f t="shared" si="169"/>
        <v>0</v>
      </c>
      <c r="CH919">
        <f t="shared" si="170"/>
        <v>0</v>
      </c>
    </row>
    <row r="920" spans="1:86" hidden="1" x14ac:dyDescent="0.25">
      <c r="A920" t="s">
        <v>922</v>
      </c>
      <c r="B920" t="s">
        <v>544</v>
      </c>
      <c r="C920" t="s">
        <v>181</v>
      </c>
      <c r="D920" t="s">
        <v>229</v>
      </c>
      <c r="E920" t="s">
        <v>1037</v>
      </c>
      <c r="F920" t="s">
        <v>92</v>
      </c>
      <c r="G920">
        <v>145</v>
      </c>
      <c r="H920">
        <v>147</v>
      </c>
      <c r="I920" t="s">
        <v>80</v>
      </c>
      <c r="J920" t="s">
        <v>80</v>
      </c>
      <c r="K920">
        <v>137</v>
      </c>
      <c r="L920">
        <v>136</v>
      </c>
      <c r="M920" t="s">
        <v>80</v>
      </c>
      <c r="N920" t="s">
        <v>80</v>
      </c>
      <c r="O920">
        <v>158</v>
      </c>
      <c r="P920">
        <v>157</v>
      </c>
      <c r="Q920" t="s">
        <v>80</v>
      </c>
      <c r="R920" t="s">
        <v>80</v>
      </c>
      <c r="S920">
        <v>122</v>
      </c>
      <c r="T920">
        <v>123</v>
      </c>
      <c r="U920" t="s">
        <v>80</v>
      </c>
      <c r="V920" t="s">
        <v>80</v>
      </c>
      <c r="W920">
        <v>157</v>
      </c>
      <c r="X920">
        <v>157</v>
      </c>
      <c r="Y920" t="s">
        <v>80</v>
      </c>
      <c r="Z920" t="s">
        <v>80</v>
      </c>
      <c r="AA920">
        <v>188</v>
      </c>
      <c r="AB920">
        <v>187</v>
      </c>
      <c r="AC920" t="s">
        <v>80</v>
      </c>
      <c r="AD920" t="s">
        <v>80</v>
      </c>
      <c r="AE920">
        <v>177</v>
      </c>
      <c r="AF920">
        <v>179</v>
      </c>
      <c r="AG920" t="s">
        <v>80</v>
      </c>
      <c r="AH920" t="s">
        <v>80</v>
      </c>
      <c r="AI920">
        <v>168</v>
      </c>
      <c r="AJ920">
        <v>167</v>
      </c>
      <c r="AK920" t="s">
        <v>80</v>
      </c>
      <c r="AL920" t="s">
        <v>80</v>
      </c>
      <c r="AM920">
        <v>169</v>
      </c>
      <c r="AN920">
        <v>170</v>
      </c>
      <c r="AO920" t="s">
        <v>80</v>
      </c>
      <c r="AP920" t="s">
        <v>80</v>
      </c>
      <c r="AQ920">
        <v>155</v>
      </c>
      <c r="AR920">
        <v>152</v>
      </c>
      <c r="AS920" t="s">
        <v>80</v>
      </c>
      <c r="AT920" t="s">
        <v>80</v>
      </c>
      <c r="AU920">
        <v>140</v>
      </c>
      <c r="AV920">
        <v>143</v>
      </c>
      <c r="AW920" t="s">
        <v>80</v>
      </c>
      <c r="AX920" t="s">
        <v>80</v>
      </c>
      <c r="AY920">
        <v>6</v>
      </c>
      <c r="AZ920">
        <v>6</v>
      </c>
      <c r="BA920" t="s">
        <v>80</v>
      </c>
      <c r="BB920" t="s">
        <v>80</v>
      </c>
      <c r="BC920" s="20">
        <f t="shared" si="171"/>
        <v>1722</v>
      </c>
      <c r="BD920" s="20">
        <f t="shared" si="172"/>
        <v>1724</v>
      </c>
      <c r="BG920" t="s">
        <v>80</v>
      </c>
      <c r="BH920" t="s">
        <v>80</v>
      </c>
      <c r="BI920" t="s">
        <v>80</v>
      </c>
      <c r="BJ920" t="s">
        <v>80</v>
      </c>
      <c r="BK920" t="s">
        <v>80</v>
      </c>
      <c r="BL920" t="s">
        <v>80</v>
      </c>
      <c r="BM920" t="s">
        <v>80</v>
      </c>
      <c r="BN920" t="s">
        <v>80</v>
      </c>
      <c r="BO920" t="s">
        <v>80</v>
      </c>
      <c r="BP920" t="s">
        <v>80</v>
      </c>
      <c r="BQ920" t="s">
        <v>80</v>
      </c>
      <c r="BR920" t="s">
        <v>80</v>
      </c>
      <c r="BS920" t="s">
        <v>80</v>
      </c>
      <c r="BT920" t="s">
        <v>80</v>
      </c>
      <c r="BU920" t="s">
        <v>80</v>
      </c>
      <c r="BV920" t="s">
        <v>80</v>
      </c>
      <c r="BW920" t="s">
        <v>80</v>
      </c>
      <c r="BX920" t="s">
        <v>80</v>
      </c>
      <c r="BY920" t="s">
        <v>80</v>
      </c>
      <c r="BZ920" t="s">
        <v>80</v>
      </c>
      <c r="CE920">
        <f t="shared" si="167"/>
        <v>1722</v>
      </c>
      <c r="CF920">
        <f t="shared" si="168"/>
        <v>1724</v>
      </c>
      <c r="CG920">
        <f t="shared" si="169"/>
        <v>0</v>
      </c>
      <c r="CH920">
        <f t="shared" si="170"/>
        <v>0</v>
      </c>
    </row>
    <row r="921" spans="1:86" hidden="1" x14ac:dyDescent="0.25">
      <c r="A921" t="s">
        <v>922</v>
      </c>
      <c r="B921" t="s">
        <v>544</v>
      </c>
      <c r="C921" t="s">
        <v>181</v>
      </c>
      <c r="D921" t="s">
        <v>229</v>
      </c>
      <c r="E921" t="s">
        <v>1037</v>
      </c>
      <c r="F921" t="s">
        <v>86</v>
      </c>
      <c r="G921">
        <v>1</v>
      </c>
      <c r="H921">
        <v>1</v>
      </c>
      <c r="I921" t="s">
        <v>80</v>
      </c>
      <c r="J921" t="s">
        <v>80</v>
      </c>
      <c r="K921">
        <v>1</v>
      </c>
      <c r="L921">
        <v>1</v>
      </c>
      <c r="M921" t="s">
        <v>80</v>
      </c>
      <c r="N921" t="s">
        <v>80</v>
      </c>
      <c r="O921">
        <v>1</v>
      </c>
      <c r="P921">
        <v>1</v>
      </c>
      <c r="Q921" t="s">
        <v>80</v>
      </c>
      <c r="R921" t="s">
        <v>80</v>
      </c>
      <c r="S921">
        <v>1</v>
      </c>
      <c r="T921">
        <v>1</v>
      </c>
      <c r="U921" t="s">
        <v>80</v>
      </c>
      <c r="V921" t="s">
        <v>80</v>
      </c>
      <c r="W921" t="s">
        <v>80</v>
      </c>
      <c r="X921" t="s">
        <v>80</v>
      </c>
      <c r="Y921" t="s">
        <v>80</v>
      </c>
      <c r="Z921" t="s">
        <v>80</v>
      </c>
      <c r="AA921">
        <v>2</v>
      </c>
      <c r="AB921">
        <v>2</v>
      </c>
      <c r="AC921" t="s">
        <v>80</v>
      </c>
      <c r="AD921" t="s">
        <v>80</v>
      </c>
      <c r="AE921" t="s">
        <v>80</v>
      </c>
      <c r="AF921" t="s">
        <v>80</v>
      </c>
      <c r="AG921" t="s">
        <v>80</v>
      </c>
      <c r="AH921" t="s">
        <v>80</v>
      </c>
      <c r="AI921">
        <v>1</v>
      </c>
      <c r="AJ921">
        <v>1</v>
      </c>
      <c r="AK921" t="s">
        <v>80</v>
      </c>
      <c r="AL921" t="s">
        <v>80</v>
      </c>
      <c r="AM921" t="s">
        <v>80</v>
      </c>
      <c r="AN921" t="s">
        <v>80</v>
      </c>
      <c r="AO921" t="s">
        <v>80</v>
      </c>
      <c r="AP921" t="s">
        <v>80</v>
      </c>
      <c r="AQ921">
        <v>1</v>
      </c>
      <c r="AR921">
        <v>1</v>
      </c>
      <c r="AS921" t="s">
        <v>80</v>
      </c>
      <c r="AT921" t="s">
        <v>80</v>
      </c>
      <c r="AU921" t="s">
        <v>80</v>
      </c>
      <c r="AV921" t="s">
        <v>80</v>
      </c>
      <c r="AW921" t="s">
        <v>80</v>
      </c>
      <c r="AX921" t="s">
        <v>80</v>
      </c>
      <c r="AY921" t="s">
        <v>80</v>
      </c>
      <c r="AZ921" t="s">
        <v>80</v>
      </c>
      <c r="BA921" t="s">
        <v>80</v>
      </c>
      <c r="BB921" t="s">
        <v>80</v>
      </c>
      <c r="BG921" t="s">
        <v>80</v>
      </c>
      <c r="BH921" t="s">
        <v>80</v>
      </c>
      <c r="BI921" t="s">
        <v>80</v>
      </c>
      <c r="BJ921" t="s">
        <v>80</v>
      </c>
      <c r="BK921" t="s">
        <v>80</v>
      </c>
      <c r="BL921" t="s">
        <v>80</v>
      </c>
      <c r="BM921" t="s">
        <v>80</v>
      </c>
      <c r="BN921" t="s">
        <v>80</v>
      </c>
      <c r="BO921" t="s">
        <v>80</v>
      </c>
      <c r="BP921" t="s">
        <v>80</v>
      </c>
      <c r="BQ921" t="s">
        <v>80</v>
      </c>
      <c r="BR921" t="s">
        <v>80</v>
      </c>
      <c r="BS921" t="s">
        <v>80</v>
      </c>
      <c r="BT921" t="s">
        <v>80</v>
      </c>
      <c r="BU921" t="s">
        <v>80</v>
      </c>
      <c r="BV921" t="s">
        <v>80</v>
      </c>
      <c r="BW921" t="s">
        <v>80</v>
      </c>
      <c r="BX921" t="s">
        <v>80</v>
      </c>
      <c r="BY921" t="s">
        <v>80</v>
      </c>
      <c r="BZ921" t="s">
        <v>80</v>
      </c>
      <c r="CE921">
        <f t="shared" si="167"/>
        <v>0</v>
      </c>
      <c r="CF921">
        <f t="shared" si="168"/>
        <v>0</v>
      </c>
      <c r="CG921">
        <f t="shared" si="169"/>
        <v>0</v>
      </c>
      <c r="CH921">
        <f t="shared" si="170"/>
        <v>0</v>
      </c>
    </row>
    <row r="922" spans="1:86" hidden="1" x14ac:dyDescent="0.25">
      <c r="A922" t="s">
        <v>930</v>
      </c>
      <c r="B922" t="s">
        <v>931</v>
      </c>
      <c r="C922" t="s">
        <v>100</v>
      </c>
      <c r="D922" t="s">
        <v>101</v>
      </c>
      <c r="E922" t="s">
        <v>932</v>
      </c>
      <c r="F922" t="s">
        <v>109</v>
      </c>
      <c r="G922">
        <v>258</v>
      </c>
      <c r="H922">
        <v>259</v>
      </c>
      <c r="I922">
        <v>2</v>
      </c>
      <c r="J922">
        <v>13</v>
      </c>
      <c r="K922">
        <v>272</v>
      </c>
      <c r="L922">
        <v>249</v>
      </c>
      <c r="M922">
        <v>4</v>
      </c>
      <c r="N922">
        <v>8</v>
      </c>
      <c r="O922">
        <v>272</v>
      </c>
      <c r="P922">
        <v>289</v>
      </c>
      <c r="Q922">
        <v>2</v>
      </c>
      <c r="R922">
        <v>11</v>
      </c>
      <c r="S922">
        <v>272</v>
      </c>
      <c r="T922">
        <v>253</v>
      </c>
      <c r="U922">
        <v>9</v>
      </c>
      <c r="V922">
        <v>7</v>
      </c>
      <c r="W922">
        <v>304</v>
      </c>
      <c r="X922">
        <v>316</v>
      </c>
      <c r="Y922">
        <v>7</v>
      </c>
      <c r="Z922">
        <v>11</v>
      </c>
      <c r="AA922">
        <v>272</v>
      </c>
      <c r="AB922">
        <v>276</v>
      </c>
      <c r="AC922">
        <v>3</v>
      </c>
      <c r="AD922">
        <v>9</v>
      </c>
      <c r="AE922">
        <v>276</v>
      </c>
      <c r="AF922">
        <v>280</v>
      </c>
      <c r="AG922">
        <v>2</v>
      </c>
      <c r="AH922">
        <v>9</v>
      </c>
      <c r="AI922">
        <v>250</v>
      </c>
      <c r="AJ922">
        <v>244</v>
      </c>
      <c r="AK922">
        <v>3</v>
      </c>
      <c r="AL922">
        <v>7</v>
      </c>
      <c r="AM922">
        <v>246</v>
      </c>
      <c r="AN922">
        <v>258</v>
      </c>
      <c r="AO922">
        <v>4</v>
      </c>
      <c r="AP922">
        <v>10</v>
      </c>
      <c r="AQ922">
        <v>301</v>
      </c>
      <c r="AR922">
        <v>295</v>
      </c>
      <c r="AS922">
        <v>4</v>
      </c>
      <c r="AT922">
        <v>6</v>
      </c>
      <c r="AU922">
        <v>263</v>
      </c>
      <c r="AV922">
        <v>248</v>
      </c>
      <c r="AW922">
        <v>5</v>
      </c>
      <c r="AX922">
        <v>9</v>
      </c>
      <c r="AY922">
        <v>264</v>
      </c>
      <c r="AZ922">
        <v>289</v>
      </c>
      <c r="BA922">
        <v>4</v>
      </c>
      <c r="BB922">
        <v>7</v>
      </c>
      <c r="BC922" s="20">
        <f t="shared" si="171"/>
        <v>3250</v>
      </c>
      <c r="BD922" s="20">
        <f t="shared" si="172"/>
        <v>3256</v>
      </c>
      <c r="BE922" s="20">
        <f t="shared" si="173"/>
        <v>49</v>
      </c>
      <c r="BF922" s="20">
        <f t="shared" ref="BF922:BF944" si="178">J922+N922+R922+V922+Z922+AD922+AH922+AL922+AP922+AT922+AX922+BB922</f>
        <v>107</v>
      </c>
      <c r="BG922">
        <v>344</v>
      </c>
      <c r="BH922">
        <v>330</v>
      </c>
      <c r="BI922">
        <v>5</v>
      </c>
      <c r="BJ922">
        <v>17</v>
      </c>
      <c r="BK922">
        <v>260</v>
      </c>
      <c r="BL922">
        <v>242</v>
      </c>
      <c r="BM922">
        <v>3</v>
      </c>
      <c r="BN922">
        <v>9</v>
      </c>
      <c r="BO922">
        <v>325</v>
      </c>
      <c r="BP922">
        <v>327</v>
      </c>
      <c r="BQ922">
        <v>6</v>
      </c>
      <c r="BR922">
        <v>14</v>
      </c>
      <c r="BS922">
        <v>319</v>
      </c>
      <c r="BT922">
        <v>331</v>
      </c>
      <c r="BU922">
        <v>5</v>
      </c>
      <c r="BV922">
        <v>16</v>
      </c>
      <c r="BW922">
        <v>296</v>
      </c>
      <c r="BX922">
        <v>332</v>
      </c>
      <c r="BY922">
        <v>6</v>
      </c>
      <c r="BZ922">
        <v>15</v>
      </c>
      <c r="CA922" s="20">
        <f t="shared" si="174"/>
        <v>1544</v>
      </c>
      <c r="CB922" s="20">
        <f t="shared" si="175"/>
        <v>1562</v>
      </c>
      <c r="CC922" s="20">
        <f t="shared" si="176"/>
        <v>25</v>
      </c>
      <c r="CD922" s="20">
        <f t="shared" si="177"/>
        <v>71</v>
      </c>
      <c r="CE922">
        <f t="shared" si="167"/>
        <v>4794</v>
      </c>
      <c r="CF922">
        <f t="shared" si="168"/>
        <v>4818</v>
      </c>
      <c r="CG922">
        <f t="shared" si="169"/>
        <v>74</v>
      </c>
      <c r="CH922">
        <f t="shared" si="170"/>
        <v>178</v>
      </c>
    </row>
    <row r="923" spans="1:86" hidden="1" x14ac:dyDescent="0.25">
      <c r="A923" t="s">
        <v>1101</v>
      </c>
      <c r="B923" t="s">
        <v>1102</v>
      </c>
      <c r="C923" t="s">
        <v>201</v>
      </c>
      <c r="D923" t="s">
        <v>202</v>
      </c>
      <c r="E923" t="s">
        <v>1103</v>
      </c>
      <c r="F923" t="s">
        <v>92</v>
      </c>
      <c r="G923" t="s">
        <v>80</v>
      </c>
      <c r="H923" t="s">
        <v>80</v>
      </c>
      <c r="I923" t="s">
        <v>80</v>
      </c>
      <c r="J923" t="s">
        <v>80</v>
      </c>
      <c r="K923" t="s">
        <v>80</v>
      </c>
      <c r="L923" t="s">
        <v>80</v>
      </c>
      <c r="M923" t="s">
        <v>80</v>
      </c>
      <c r="N923" t="s">
        <v>80</v>
      </c>
      <c r="O923" t="s">
        <v>80</v>
      </c>
      <c r="P923" t="s">
        <v>80</v>
      </c>
      <c r="Q923" t="s">
        <v>80</v>
      </c>
      <c r="R923" t="s">
        <v>80</v>
      </c>
      <c r="S923">
        <v>2</v>
      </c>
      <c r="T923">
        <v>2</v>
      </c>
      <c r="U923" t="s">
        <v>80</v>
      </c>
      <c r="V923" t="s">
        <v>80</v>
      </c>
      <c r="W923">
        <v>1</v>
      </c>
      <c r="X923">
        <v>1</v>
      </c>
      <c r="Y923" t="s">
        <v>80</v>
      </c>
      <c r="Z923" t="s">
        <v>80</v>
      </c>
      <c r="AA923">
        <v>2</v>
      </c>
      <c r="AB923">
        <v>2</v>
      </c>
      <c r="AC923" t="s">
        <v>80</v>
      </c>
      <c r="AD923" t="s">
        <v>80</v>
      </c>
      <c r="AE923" t="s">
        <v>80</v>
      </c>
      <c r="AF923" t="s">
        <v>80</v>
      </c>
      <c r="AG923" t="s">
        <v>80</v>
      </c>
      <c r="AH923" t="s">
        <v>80</v>
      </c>
      <c r="AI923" t="s">
        <v>80</v>
      </c>
      <c r="AJ923" t="s">
        <v>80</v>
      </c>
      <c r="AK923" t="s">
        <v>80</v>
      </c>
      <c r="AL923" t="s">
        <v>80</v>
      </c>
      <c r="AM923" t="s">
        <v>80</v>
      </c>
      <c r="AN923" t="s">
        <v>80</v>
      </c>
      <c r="AO923" t="s">
        <v>80</v>
      </c>
      <c r="AP923" t="s">
        <v>80</v>
      </c>
      <c r="AQ923" t="s">
        <v>80</v>
      </c>
      <c r="AR923" t="s">
        <v>80</v>
      </c>
      <c r="AS923" t="s">
        <v>80</v>
      </c>
      <c r="AT923" t="s">
        <v>80</v>
      </c>
      <c r="AU923" t="s">
        <v>80</v>
      </c>
      <c r="AV923" t="s">
        <v>80</v>
      </c>
      <c r="AW923" t="s">
        <v>80</v>
      </c>
      <c r="AX923" t="s">
        <v>80</v>
      </c>
      <c r="AY923" t="s">
        <v>80</v>
      </c>
      <c r="AZ923" t="s">
        <v>80</v>
      </c>
      <c r="BA923" t="s">
        <v>80</v>
      </c>
      <c r="BB923" t="s">
        <v>80</v>
      </c>
      <c r="BG923" t="s">
        <v>80</v>
      </c>
      <c r="BH923" t="s">
        <v>80</v>
      </c>
      <c r="BI923" t="s">
        <v>80</v>
      </c>
      <c r="BJ923" t="s">
        <v>80</v>
      </c>
      <c r="BK923" t="s">
        <v>80</v>
      </c>
      <c r="BL923" t="s">
        <v>80</v>
      </c>
      <c r="BM923" t="s">
        <v>80</v>
      </c>
      <c r="BN923" t="s">
        <v>80</v>
      </c>
      <c r="BO923" t="s">
        <v>80</v>
      </c>
      <c r="BP923" t="s">
        <v>80</v>
      </c>
      <c r="BQ923" t="s">
        <v>80</v>
      </c>
      <c r="BR923" t="s">
        <v>80</v>
      </c>
      <c r="BS923" t="s">
        <v>80</v>
      </c>
      <c r="BT923" t="s">
        <v>80</v>
      </c>
      <c r="BU923" t="s">
        <v>80</v>
      </c>
      <c r="BV923" t="s">
        <v>80</v>
      </c>
      <c r="BW923" t="s">
        <v>80</v>
      </c>
      <c r="BX923" t="s">
        <v>80</v>
      </c>
      <c r="BY923" t="s">
        <v>80</v>
      </c>
      <c r="BZ923" t="s">
        <v>80</v>
      </c>
      <c r="CE923">
        <f t="shared" si="167"/>
        <v>0</v>
      </c>
      <c r="CF923">
        <f t="shared" si="168"/>
        <v>0</v>
      </c>
      <c r="CG923">
        <f t="shared" si="169"/>
        <v>0</v>
      </c>
      <c r="CH923">
        <f t="shared" si="170"/>
        <v>0</v>
      </c>
    </row>
    <row r="924" spans="1:86" hidden="1" x14ac:dyDescent="0.25">
      <c r="A924" t="s">
        <v>1041</v>
      </c>
      <c r="B924" t="s">
        <v>1042</v>
      </c>
      <c r="C924" t="s">
        <v>83</v>
      </c>
      <c r="D924" t="s">
        <v>273</v>
      </c>
      <c r="E924" t="s">
        <v>1043</v>
      </c>
      <c r="F924" t="s">
        <v>109</v>
      </c>
      <c r="G924" t="s">
        <v>80</v>
      </c>
      <c r="H924" t="s">
        <v>80</v>
      </c>
      <c r="I924" t="s">
        <v>80</v>
      </c>
      <c r="J924" t="s">
        <v>80</v>
      </c>
      <c r="K924" t="s">
        <v>80</v>
      </c>
      <c r="L924" t="s">
        <v>80</v>
      </c>
      <c r="M924" t="s">
        <v>80</v>
      </c>
      <c r="N924" t="s">
        <v>80</v>
      </c>
      <c r="O924" t="s">
        <v>80</v>
      </c>
      <c r="P924" t="s">
        <v>80</v>
      </c>
      <c r="Q924" t="s">
        <v>80</v>
      </c>
      <c r="R924" t="s">
        <v>80</v>
      </c>
      <c r="S924" t="s">
        <v>80</v>
      </c>
      <c r="T924" t="s">
        <v>80</v>
      </c>
      <c r="U924" t="s">
        <v>80</v>
      </c>
      <c r="V924" t="s">
        <v>80</v>
      </c>
      <c r="W924" t="s">
        <v>80</v>
      </c>
      <c r="X924" t="s">
        <v>80</v>
      </c>
      <c r="Y924" t="s">
        <v>80</v>
      </c>
      <c r="Z924" t="s">
        <v>80</v>
      </c>
      <c r="AA924" t="s">
        <v>80</v>
      </c>
      <c r="AB924" t="s">
        <v>80</v>
      </c>
      <c r="AC924" t="s">
        <v>80</v>
      </c>
      <c r="AD924" t="s">
        <v>80</v>
      </c>
      <c r="AE924" t="s">
        <v>80</v>
      </c>
      <c r="AF924" t="s">
        <v>80</v>
      </c>
      <c r="AG924" t="s">
        <v>80</v>
      </c>
      <c r="AH924" t="s">
        <v>80</v>
      </c>
      <c r="AI924">
        <v>22</v>
      </c>
      <c r="AJ924">
        <v>13</v>
      </c>
      <c r="AK924" t="s">
        <v>80</v>
      </c>
      <c r="AL924" t="s">
        <v>80</v>
      </c>
      <c r="AM924">
        <v>91</v>
      </c>
      <c r="AN924">
        <v>89</v>
      </c>
      <c r="AO924">
        <v>3</v>
      </c>
      <c r="AP924">
        <v>4</v>
      </c>
      <c r="AQ924">
        <v>196</v>
      </c>
      <c r="AR924">
        <v>171</v>
      </c>
      <c r="AS924">
        <v>3</v>
      </c>
      <c r="AT924">
        <v>3</v>
      </c>
      <c r="AU924">
        <v>327</v>
      </c>
      <c r="AV924">
        <v>305</v>
      </c>
      <c r="AW924">
        <v>16</v>
      </c>
      <c r="AX924">
        <v>15</v>
      </c>
      <c r="AY924">
        <v>393</v>
      </c>
      <c r="AZ924">
        <v>409</v>
      </c>
      <c r="BA924">
        <v>15</v>
      </c>
      <c r="BB924">
        <v>24</v>
      </c>
      <c r="BG924">
        <v>430</v>
      </c>
      <c r="BH924">
        <v>404</v>
      </c>
      <c r="BI924">
        <v>19</v>
      </c>
      <c r="BJ924">
        <v>19</v>
      </c>
      <c r="BK924">
        <v>361</v>
      </c>
      <c r="BL924">
        <v>356</v>
      </c>
      <c r="BM924">
        <v>10</v>
      </c>
      <c r="BN924">
        <v>17</v>
      </c>
      <c r="BO924">
        <v>390</v>
      </c>
      <c r="BP924">
        <v>402</v>
      </c>
      <c r="BQ924">
        <v>12</v>
      </c>
      <c r="BR924">
        <v>28</v>
      </c>
      <c r="BS924">
        <v>341</v>
      </c>
      <c r="BT924">
        <v>340</v>
      </c>
      <c r="BU924">
        <v>12</v>
      </c>
      <c r="BV924">
        <v>25</v>
      </c>
      <c r="BW924">
        <v>297</v>
      </c>
      <c r="BX924">
        <v>359</v>
      </c>
      <c r="BY924">
        <v>19</v>
      </c>
      <c r="BZ924">
        <v>31</v>
      </c>
      <c r="CA924" s="20">
        <f t="shared" si="174"/>
        <v>1819</v>
      </c>
      <c r="CB924" s="20">
        <f t="shared" si="175"/>
        <v>1861</v>
      </c>
      <c r="CC924" s="20">
        <f t="shared" si="176"/>
        <v>72</v>
      </c>
      <c r="CD924" s="20">
        <f t="shared" si="177"/>
        <v>120</v>
      </c>
      <c r="CE924">
        <f t="shared" si="167"/>
        <v>1819</v>
      </c>
      <c r="CF924">
        <f t="shared" si="168"/>
        <v>1861</v>
      </c>
      <c r="CG924">
        <f t="shared" si="169"/>
        <v>72</v>
      </c>
      <c r="CH924">
        <f t="shared" si="170"/>
        <v>120</v>
      </c>
    </row>
    <row r="925" spans="1:86" hidden="1" x14ac:dyDescent="0.25">
      <c r="A925" t="s">
        <v>1044</v>
      </c>
      <c r="B925" t="s">
        <v>1045</v>
      </c>
      <c r="C925" t="s">
        <v>106</v>
      </c>
      <c r="D925" t="s">
        <v>107</v>
      </c>
      <c r="E925" t="s">
        <v>1046</v>
      </c>
      <c r="F925" t="s">
        <v>92</v>
      </c>
      <c r="G925">
        <v>5</v>
      </c>
      <c r="H925">
        <v>5</v>
      </c>
      <c r="I925" t="s">
        <v>80</v>
      </c>
      <c r="J925" t="s">
        <v>80</v>
      </c>
      <c r="K925">
        <v>7</v>
      </c>
      <c r="L925">
        <v>7</v>
      </c>
      <c r="M925" t="s">
        <v>80</v>
      </c>
      <c r="N925" t="s">
        <v>80</v>
      </c>
      <c r="O925">
        <v>12</v>
      </c>
      <c r="P925">
        <v>12</v>
      </c>
      <c r="Q925" t="s">
        <v>80</v>
      </c>
      <c r="R925" t="s">
        <v>80</v>
      </c>
      <c r="S925">
        <v>11</v>
      </c>
      <c r="T925">
        <v>11</v>
      </c>
      <c r="U925" t="s">
        <v>80</v>
      </c>
      <c r="V925" t="s">
        <v>80</v>
      </c>
      <c r="W925">
        <v>2</v>
      </c>
      <c r="X925">
        <v>2</v>
      </c>
      <c r="Y925" t="s">
        <v>80</v>
      </c>
      <c r="Z925" t="s">
        <v>80</v>
      </c>
      <c r="AA925">
        <v>5</v>
      </c>
      <c r="AB925">
        <v>5</v>
      </c>
      <c r="AC925" t="s">
        <v>80</v>
      </c>
      <c r="AD925" t="s">
        <v>80</v>
      </c>
      <c r="AE925">
        <v>5</v>
      </c>
      <c r="AF925">
        <v>5</v>
      </c>
      <c r="AG925" t="s">
        <v>80</v>
      </c>
      <c r="AH925" t="s">
        <v>80</v>
      </c>
      <c r="AI925">
        <v>7</v>
      </c>
      <c r="AJ925">
        <v>7</v>
      </c>
      <c r="AK925" t="s">
        <v>80</v>
      </c>
      <c r="AL925" t="s">
        <v>80</v>
      </c>
      <c r="AM925">
        <v>16</v>
      </c>
      <c r="AN925">
        <v>16</v>
      </c>
      <c r="AO925" t="s">
        <v>80</v>
      </c>
      <c r="AP925" t="s">
        <v>80</v>
      </c>
      <c r="AQ925">
        <v>9</v>
      </c>
      <c r="AR925">
        <v>9</v>
      </c>
      <c r="AS925" t="s">
        <v>80</v>
      </c>
      <c r="AT925" t="s">
        <v>80</v>
      </c>
      <c r="AU925">
        <v>8</v>
      </c>
      <c r="AV925">
        <v>8</v>
      </c>
      <c r="AW925" t="s">
        <v>80</v>
      </c>
      <c r="AX925" t="s">
        <v>80</v>
      </c>
      <c r="AY925">
        <v>3</v>
      </c>
      <c r="AZ925">
        <v>3</v>
      </c>
      <c r="BA925" t="s">
        <v>80</v>
      </c>
      <c r="BB925" t="s">
        <v>80</v>
      </c>
      <c r="BC925" s="20">
        <f t="shared" si="171"/>
        <v>90</v>
      </c>
      <c r="BD925" s="20">
        <f t="shared" si="172"/>
        <v>90</v>
      </c>
      <c r="BG925">
        <v>8</v>
      </c>
      <c r="BH925">
        <v>8</v>
      </c>
      <c r="BI925" t="s">
        <v>80</v>
      </c>
      <c r="BJ925" t="s">
        <v>80</v>
      </c>
      <c r="BK925">
        <v>1</v>
      </c>
      <c r="BL925">
        <v>1</v>
      </c>
      <c r="BM925" t="s">
        <v>80</v>
      </c>
      <c r="BN925" t="s">
        <v>80</v>
      </c>
      <c r="BO925" t="s">
        <v>80</v>
      </c>
      <c r="BP925" t="s">
        <v>80</v>
      </c>
      <c r="BQ925" t="s">
        <v>80</v>
      </c>
      <c r="BR925" t="s">
        <v>80</v>
      </c>
      <c r="BS925">
        <v>1</v>
      </c>
      <c r="BT925">
        <v>1</v>
      </c>
      <c r="BU925" t="s">
        <v>80</v>
      </c>
      <c r="BV925" t="s">
        <v>80</v>
      </c>
      <c r="BW925" t="s">
        <v>80</v>
      </c>
      <c r="BX925" t="s">
        <v>80</v>
      </c>
      <c r="BY925" t="s">
        <v>80</v>
      </c>
      <c r="BZ925" t="s">
        <v>80</v>
      </c>
      <c r="CE925">
        <f t="shared" si="167"/>
        <v>90</v>
      </c>
      <c r="CF925">
        <f t="shared" si="168"/>
        <v>90</v>
      </c>
      <c r="CG925">
        <f t="shared" si="169"/>
        <v>0</v>
      </c>
      <c r="CH925">
        <f t="shared" si="170"/>
        <v>0</v>
      </c>
    </row>
    <row r="926" spans="1:86" hidden="1" x14ac:dyDescent="0.25">
      <c r="A926" t="s">
        <v>1104</v>
      </c>
      <c r="B926" t="s">
        <v>1105</v>
      </c>
      <c r="C926" t="s">
        <v>106</v>
      </c>
      <c r="D926" t="s">
        <v>107</v>
      </c>
      <c r="E926" t="s">
        <v>1106</v>
      </c>
      <c r="F926" t="s">
        <v>109</v>
      </c>
      <c r="G926" t="s">
        <v>80</v>
      </c>
      <c r="H926" t="s">
        <v>80</v>
      </c>
      <c r="I926" t="s">
        <v>80</v>
      </c>
      <c r="J926" t="s">
        <v>80</v>
      </c>
      <c r="K926">
        <v>5</v>
      </c>
      <c r="L926">
        <v>5</v>
      </c>
      <c r="M926" t="s">
        <v>80</v>
      </c>
      <c r="N926" t="s">
        <v>80</v>
      </c>
      <c r="O926">
        <v>1</v>
      </c>
      <c r="P926">
        <v>1</v>
      </c>
      <c r="Q926" t="s">
        <v>80</v>
      </c>
      <c r="R926" t="s">
        <v>80</v>
      </c>
      <c r="S926">
        <v>4</v>
      </c>
      <c r="T926">
        <v>4</v>
      </c>
      <c r="U926" t="s">
        <v>80</v>
      </c>
      <c r="V926" t="s">
        <v>80</v>
      </c>
      <c r="W926">
        <v>3</v>
      </c>
      <c r="X926">
        <v>3</v>
      </c>
      <c r="Y926" t="s">
        <v>80</v>
      </c>
      <c r="Z926" t="s">
        <v>80</v>
      </c>
      <c r="AA926">
        <v>5</v>
      </c>
      <c r="AB926">
        <v>5</v>
      </c>
      <c r="AC926" t="s">
        <v>80</v>
      </c>
      <c r="AD926" t="s">
        <v>80</v>
      </c>
      <c r="AE926" t="s">
        <v>80</v>
      </c>
      <c r="AF926" t="s">
        <v>80</v>
      </c>
      <c r="AG926" t="s">
        <v>80</v>
      </c>
      <c r="AH926" t="s">
        <v>80</v>
      </c>
      <c r="AI926">
        <v>3</v>
      </c>
      <c r="AJ926">
        <v>3</v>
      </c>
      <c r="AK926" t="s">
        <v>80</v>
      </c>
      <c r="AL926" t="s">
        <v>80</v>
      </c>
      <c r="AM926">
        <v>1</v>
      </c>
      <c r="AN926">
        <v>1</v>
      </c>
      <c r="AO926" t="s">
        <v>80</v>
      </c>
      <c r="AP926" t="s">
        <v>80</v>
      </c>
      <c r="AQ926">
        <v>9</v>
      </c>
      <c r="AR926">
        <v>7</v>
      </c>
      <c r="AS926" t="s">
        <v>80</v>
      </c>
      <c r="AT926" t="s">
        <v>80</v>
      </c>
      <c r="AU926">
        <v>5</v>
      </c>
      <c r="AV926">
        <v>7</v>
      </c>
      <c r="AW926" t="s">
        <v>80</v>
      </c>
      <c r="AX926" t="s">
        <v>80</v>
      </c>
      <c r="AY926">
        <v>11</v>
      </c>
      <c r="AZ926">
        <v>10</v>
      </c>
      <c r="BA926" t="s">
        <v>80</v>
      </c>
      <c r="BB926" t="s">
        <v>80</v>
      </c>
      <c r="BG926">
        <v>19</v>
      </c>
      <c r="BH926">
        <v>15</v>
      </c>
      <c r="BI926" t="s">
        <v>80</v>
      </c>
      <c r="BJ926" t="s">
        <v>80</v>
      </c>
      <c r="BK926">
        <v>9</v>
      </c>
      <c r="BL926">
        <v>13</v>
      </c>
      <c r="BM926" t="s">
        <v>80</v>
      </c>
      <c r="BN926" t="s">
        <v>80</v>
      </c>
      <c r="BO926">
        <v>15</v>
      </c>
      <c r="BP926">
        <v>14</v>
      </c>
      <c r="BQ926" t="s">
        <v>80</v>
      </c>
      <c r="BR926" t="s">
        <v>80</v>
      </c>
      <c r="BS926">
        <v>7</v>
      </c>
      <c r="BT926">
        <v>9</v>
      </c>
      <c r="BU926">
        <v>1</v>
      </c>
      <c r="BV926" t="s">
        <v>80</v>
      </c>
      <c r="BW926">
        <v>11</v>
      </c>
      <c r="BX926">
        <v>11</v>
      </c>
      <c r="BY926" t="s">
        <v>80</v>
      </c>
      <c r="BZ926" t="s">
        <v>80</v>
      </c>
      <c r="CA926" s="20">
        <f t="shared" si="174"/>
        <v>61</v>
      </c>
      <c r="CB926" s="20">
        <f t="shared" si="175"/>
        <v>62</v>
      </c>
      <c r="CE926">
        <f t="shared" si="167"/>
        <v>61</v>
      </c>
      <c r="CF926">
        <f t="shared" si="168"/>
        <v>62</v>
      </c>
      <c r="CG926">
        <f t="shared" si="169"/>
        <v>0</v>
      </c>
      <c r="CH926">
        <f t="shared" si="170"/>
        <v>0</v>
      </c>
    </row>
    <row r="927" spans="1:86" hidden="1" x14ac:dyDescent="0.25">
      <c r="A927" t="s">
        <v>1104</v>
      </c>
      <c r="B927" t="s">
        <v>1105</v>
      </c>
      <c r="C927" t="s">
        <v>106</v>
      </c>
      <c r="D927" t="s">
        <v>107</v>
      </c>
      <c r="E927" t="s">
        <v>1106</v>
      </c>
      <c r="F927" t="s">
        <v>120</v>
      </c>
      <c r="G927">
        <v>107</v>
      </c>
      <c r="H927">
        <v>103</v>
      </c>
      <c r="I927" t="s">
        <v>80</v>
      </c>
      <c r="J927" t="s">
        <v>80</v>
      </c>
      <c r="K927">
        <v>83</v>
      </c>
      <c r="L927">
        <v>87</v>
      </c>
      <c r="M927" t="s">
        <v>80</v>
      </c>
      <c r="N927" t="s">
        <v>80</v>
      </c>
      <c r="O927">
        <v>79</v>
      </c>
      <c r="P927">
        <v>82</v>
      </c>
      <c r="Q927" t="s">
        <v>80</v>
      </c>
      <c r="R927" t="s">
        <v>80</v>
      </c>
      <c r="S927">
        <v>65</v>
      </c>
      <c r="T927">
        <v>65</v>
      </c>
      <c r="U927" t="s">
        <v>80</v>
      </c>
      <c r="V927" t="s">
        <v>80</v>
      </c>
      <c r="W927">
        <v>56</v>
      </c>
      <c r="X927">
        <v>55</v>
      </c>
      <c r="Y927" t="s">
        <v>80</v>
      </c>
      <c r="Z927" t="s">
        <v>80</v>
      </c>
      <c r="AA927">
        <v>77</v>
      </c>
      <c r="AB927">
        <v>73</v>
      </c>
      <c r="AC927" t="s">
        <v>80</v>
      </c>
      <c r="AD927" t="s">
        <v>80</v>
      </c>
      <c r="AE927">
        <v>96</v>
      </c>
      <c r="AF927">
        <v>103</v>
      </c>
      <c r="AG927" t="s">
        <v>80</v>
      </c>
      <c r="AH927" t="s">
        <v>80</v>
      </c>
      <c r="AI927">
        <v>92</v>
      </c>
      <c r="AJ927">
        <v>79</v>
      </c>
      <c r="AK927" t="s">
        <v>80</v>
      </c>
      <c r="AL927" t="s">
        <v>80</v>
      </c>
      <c r="AM927">
        <v>69</v>
      </c>
      <c r="AN927">
        <v>77</v>
      </c>
      <c r="AO927" t="s">
        <v>80</v>
      </c>
      <c r="AP927" t="s">
        <v>80</v>
      </c>
      <c r="AQ927">
        <v>90</v>
      </c>
      <c r="AR927">
        <v>93</v>
      </c>
      <c r="AS927" t="s">
        <v>80</v>
      </c>
      <c r="AT927" t="s">
        <v>80</v>
      </c>
      <c r="AU927">
        <v>55</v>
      </c>
      <c r="AV927">
        <v>48</v>
      </c>
      <c r="AW927" t="s">
        <v>80</v>
      </c>
      <c r="AX927" t="s">
        <v>80</v>
      </c>
      <c r="AY927">
        <v>64</v>
      </c>
      <c r="AZ927">
        <v>74</v>
      </c>
      <c r="BA927" t="s">
        <v>80</v>
      </c>
      <c r="BB927" t="s">
        <v>80</v>
      </c>
      <c r="BC927" s="20">
        <f t="shared" si="171"/>
        <v>933</v>
      </c>
      <c r="BD927" s="20">
        <f t="shared" si="172"/>
        <v>939</v>
      </c>
      <c r="BG927">
        <v>59</v>
      </c>
      <c r="BH927">
        <v>55</v>
      </c>
      <c r="BI927" t="s">
        <v>80</v>
      </c>
      <c r="BJ927" t="s">
        <v>80</v>
      </c>
      <c r="BK927">
        <v>44</v>
      </c>
      <c r="BL927">
        <v>44</v>
      </c>
      <c r="BM927" t="s">
        <v>80</v>
      </c>
      <c r="BN927" t="s">
        <v>80</v>
      </c>
      <c r="BO927">
        <v>48</v>
      </c>
      <c r="BP927">
        <v>44</v>
      </c>
      <c r="BQ927" t="s">
        <v>80</v>
      </c>
      <c r="BR927" t="s">
        <v>80</v>
      </c>
      <c r="BS927">
        <v>48</v>
      </c>
      <c r="BT927">
        <v>56</v>
      </c>
      <c r="BU927" t="s">
        <v>80</v>
      </c>
      <c r="BV927" t="s">
        <v>80</v>
      </c>
      <c r="BW927">
        <v>37</v>
      </c>
      <c r="BX927">
        <v>39</v>
      </c>
      <c r="BY927" t="s">
        <v>80</v>
      </c>
      <c r="BZ927" t="s">
        <v>80</v>
      </c>
      <c r="CA927" s="20">
        <f t="shared" si="174"/>
        <v>236</v>
      </c>
      <c r="CB927" s="20">
        <f t="shared" si="175"/>
        <v>238</v>
      </c>
      <c r="CE927">
        <f t="shared" si="167"/>
        <v>1169</v>
      </c>
      <c r="CF927">
        <f t="shared" si="168"/>
        <v>1177</v>
      </c>
      <c r="CG927">
        <f t="shared" si="169"/>
        <v>0</v>
      </c>
      <c r="CH927">
        <f t="shared" si="170"/>
        <v>0</v>
      </c>
    </row>
    <row r="928" spans="1:86" hidden="1" x14ac:dyDescent="0.25">
      <c r="A928" t="s">
        <v>936</v>
      </c>
      <c r="B928" t="s">
        <v>937</v>
      </c>
      <c r="C928" t="s">
        <v>106</v>
      </c>
      <c r="D928" t="s">
        <v>107</v>
      </c>
      <c r="E928" t="s">
        <v>938</v>
      </c>
      <c r="F928" t="s">
        <v>79</v>
      </c>
      <c r="G928">
        <v>15</v>
      </c>
      <c r="H928">
        <v>15</v>
      </c>
      <c r="I928" t="s">
        <v>80</v>
      </c>
      <c r="J928" t="s">
        <v>80</v>
      </c>
      <c r="K928" t="s">
        <v>80</v>
      </c>
      <c r="L928" t="s">
        <v>80</v>
      </c>
      <c r="M928" t="s">
        <v>80</v>
      </c>
      <c r="N928" t="s">
        <v>80</v>
      </c>
      <c r="O928" t="s">
        <v>80</v>
      </c>
      <c r="P928" t="s">
        <v>80</v>
      </c>
      <c r="Q928" t="s">
        <v>80</v>
      </c>
      <c r="R928" t="s">
        <v>80</v>
      </c>
      <c r="S928" t="s">
        <v>80</v>
      </c>
      <c r="T928" t="s">
        <v>80</v>
      </c>
      <c r="U928" t="s">
        <v>80</v>
      </c>
      <c r="V928" t="s">
        <v>80</v>
      </c>
      <c r="W928" t="s">
        <v>80</v>
      </c>
      <c r="X928" t="s">
        <v>80</v>
      </c>
      <c r="Y928" t="s">
        <v>80</v>
      </c>
      <c r="Z928" t="s">
        <v>80</v>
      </c>
      <c r="AA928" t="s">
        <v>80</v>
      </c>
      <c r="AB928" t="s">
        <v>80</v>
      </c>
      <c r="AC928" t="s">
        <v>80</v>
      </c>
      <c r="AD928" t="s">
        <v>80</v>
      </c>
      <c r="AE928" t="s">
        <v>80</v>
      </c>
      <c r="AF928" t="s">
        <v>80</v>
      </c>
      <c r="AG928" t="s">
        <v>80</v>
      </c>
      <c r="AH928" t="s">
        <v>80</v>
      </c>
      <c r="AI928" t="s">
        <v>80</v>
      </c>
      <c r="AJ928" t="s">
        <v>80</v>
      </c>
      <c r="AK928" t="s">
        <v>80</v>
      </c>
      <c r="AL928" t="s">
        <v>80</v>
      </c>
      <c r="AM928" t="s">
        <v>80</v>
      </c>
      <c r="AN928" t="s">
        <v>80</v>
      </c>
      <c r="AO928" t="s">
        <v>80</v>
      </c>
      <c r="AP928" t="s">
        <v>80</v>
      </c>
      <c r="AQ928" t="s">
        <v>80</v>
      </c>
      <c r="AR928" t="s">
        <v>80</v>
      </c>
      <c r="AS928" t="s">
        <v>80</v>
      </c>
      <c r="AT928" t="s">
        <v>80</v>
      </c>
      <c r="AU928" t="s">
        <v>80</v>
      </c>
      <c r="AV928" t="s">
        <v>80</v>
      </c>
      <c r="AW928" t="s">
        <v>80</v>
      </c>
      <c r="AX928" t="s">
        <v>80</v>
      </c>
      <c r="AY928" t="s">
        <v>80</v>
      </c>
      <c r="AZ928" t="s">
        <v>80</v>
      </c>
      <c r="BA928" t="s">
        <v>80</v>
      </c>
      <c r="BB928" t="s">
        <v>80</v>
      </c>
      <c r="BG928" t="s">
        <v>80</v>
      </c>
      <c r="BH928" t="s">
        <v>80</v>
      </c>
      <c r="BI928" t="s">
        <v>80</v>
      </c>
      <c r="BJ928" t="s">
        <v>80</v>
      </c>
      <c r="BK928" t="s">
        <v>80</v>
      </c>
      <c r="BL928" t="s">
        <v>80</v>
      </c>
      <c r="BM928" t="s">
        <v>80</v>
      </c>
      <c r="BN928" t="s">
        <v>80</v>
      </c>
      <c r="BO928" t="s">
        <v>80</v>
      </c>
      <c r="BP928" t="s">
        <v>80</v>
      </c>
      <c r="BQ928" t="s">
        <v>80</v>
      </c>
      <c r="BR928" t="s">
        <v>80</v>
      </c>
      <c r="BS928" t="s">
        <v>80</v>
      </c>
      <c r="BT928" t="s">
        <v>80</v>
      </c>
      <c r="BU928" t="s">
        <v>80</v>
      </c>
      <c r="BV928" t="s">
        <v>80</v>
      </c>
      <c r="BW928">
        <v>1</v>
      </c>
      <c r="BX928">
        <v>1</v>
      </c>
      <c r="BY928" t="s">
        <v>80</v>
      </c>
      <c r="BZ928" t="s">
        <v>80</v>
      </c>
      <c r="CE928">
        <f t="shared" si="167"/>
        <v>0</v>
      </c>
      <c r="CF928">
        <f t="shared" si="168"/>
        <v>0</v>
      </c>
      <c r="CG928">
        <f t="shared" si="169"/>
        <v>0</v>
      </c>
      <c r="CH928">
        <f t="shared" si="170"/>
        <v>0</v>
      </c>
    </row>
    <row r="929" spans="1:86" hidden="1" x14ac:dyDescent="0.25">
      <c r="A929" t="s">
        <v>974</v>
      </c>
      <c r="B929" t="s">
        <v>975</v>
      </c>
      <c r="C929" t="s">
        <v>83</v>
      </c>
      <c r="D929" t="s">
        <v>140</v>
      </c>
      <c r="E929" t="s">
        <v>976</v>
      </c>
      <c r="F929" t="s">
        <v>109</v>
      </c>
      <c r="G929">
        <v>9</v>
      </c>
      <c r="H929">
        <v>8</v>
      </c>
      <c r="I929" t="s">
        <v>80</v>
      </c>
      <c r="J929" t="s">
        <v>80</v>
      </c>
      <c r="K929">
        <v>17</v>
      </c>
      <c r="L929">
        <v>15</v>
      </c>
      <c r="M929" t="s">
        <v>80</v>
      </c>
      <c r="N929" t="s">
        <v>80</v>
      </c>
      <c r="O929">
        <v>13</v>
      </c>
      <c r="P929">
        <v>16</v>
      </c>
      <c r="Q929">
        <v>1</v>
      </c>
      <c r="R929">
        <v>1</v>
      </c>
      <c r="S929">
        <v>17</v>
      </c>
      <c r="T929">
        <v>16</v>
      </c>
      <c r="U929">
        <v>2</v>
      </c>
      <c r="V929" t="s">
        <v>80</v>
      </c>
      <c r="W929">
        <v>17</v>
      </c>
      <c r="X929">
        <v>18</v>
      </c>
      <c r="Y929">
        <v>1</v>
      </c>
      <c r="Z929" t="s">
        <v>80</v>
      </c>
      <c r="AA929">
        <v>15</v>
      </c>
      <c r="AB929">
        <v>13</v>
      </c>
      <c r="AC929" t="s">
        <v>80</v>
      </c>
      <c r="AD929" t="s">
        <v>80</v>
      </c>
      <c r="AE929">
        <v>7</v>
      </c>
      <c r="AF929">
        <v>8</v>
      </c>
      <c r="AG929" t="s">
        <v>80</v>
      </c>
      <c r="AH929" t="s">
        <v>80</v>
      </c>
      <c r="AI929">
        <v>7</v>
      </c>
      <c r="AJ929">
        <v>11</v>
      </c>
      <c r="AK929" t="s">
        <v>80</v>
      </c>
      <c r="AL929" t="s">
        <v>80</v>
      </c>
      <c r="AM929">
        <v>15</v>
      </c>
      <c r="AN929">
        <v>10</v>
      </c>
      <c r="AO929" t="s">
        <v>80</v>
      </c>
      <c r="AP929" t="s">
        <v>80</v>
      </c>
      <c r="AQ929">
        <v>7</v>
      </c>
      <c r="AR929">
        <v>9</v>
      </c>
      <c r="AS929" t="s">
        <v>80</v>
      </c>
      <c r="AT929" t="s">
        <v>80</v>
      </c>
      <c r="AU929">
        <v>10</v>
      </c>
      <c r="AV929">
        <v>10</v>
      </c>
      <c r="AW929" t="s">
        <v>80</v>
      </c>
      <c r="AX929">
        <v>3</v>
      </c>
      <c r="AY929">
        <v>7</v>
      </c>
      <c r="AZ929">
        <v>10</v>
      </c>
      <c r="BA929" t="s">
        <v>80</v>
      </c>
      <c r="BB929">
        <v>2</v>
      </c>
      <c r="BC929" s="20">
        <f t="shared" si="171"/>
        <v>141</v>
      </c>
      <c r="BD929" s="20">
        <f t="shared" si="172"/>
        <v>144</v>
      </c>
      <c r="BG929">
        <v>10</v>
      </c>
      <c r="BH929">
        <v>6</v>
      </c>
      <c r="BI929" t="s">
        <v>80</v>
      </c>
      <c r="BJ929" t="s">
        <v>80</v>
      </c>
      <c r="BK929">
        <v>18</v>
      </c>
      <c r="BL929">
        <v>17</v>
      </c>
      <c r="BM929">
        <v>1</v>
      </c>
      <c r="BN929" t="s">
        <v>80</v>
      </c>
      <c r="BO929">
        <v>15</v>
      </c>
      <c r="BP929">
        <v>16</v>
      </c>
      <c r="BQ929" t="s">
        <v>80</v>
      </c>
      <c r="BR929" t="s">
        <v>80</v>
      </c>
      <c r="BS929">
        <v>16</v>
      </c>
      <c r="BT929">
        <v>18</v>
      </c>
      <c r="BU929" t="s">
        <v>80</v>
      </c>
      <c r="BV929">
        <v>1</v>
      </c>
      <c r="BW929">
        <v>8</v>
      </c>
      <c r="BX929">
        <v>10</v>
      </c>
      <c r="BY929" t="s">
        <v>80</v>
      </c>
      <c r="BZ929" t="s">
        <v>80</v>
      </c>
      <c r="CA929" s="20">
        <f t="shared" si="174"/>
        <v>67</v>
      </c>
      <c r="CB929" s="20">
        <f t="shared" si="175"/>
        <v>67</v>
      </c>
      <c r="CE929">
        <f t="shared" si="167"/>
        <v>208</v>
      </c>
      <c r="CF929">
        <f t="shared" si="168"/>
        <v>211</v>
      </c>
      <c r="CG929">
        <f t="shared" si="169"/>
        <v>0</v>
      </c>
      <c r="CH929">
        <f t="shared" si="170"/>
        <v>0</v>
      </c>
    </row>
    <row r="930" spans="1:86" hidden="1" x14ac:dyDescent="0.25">
      <c r="A930" t="s">
        <v>983</v>
      </c>
      <c r="B930" t="s">
        <v>984</v>
      </c>
      <c r="C930" t="s">
        <v>83</v>
      </c>
      <c r="D930" t="s">
        <v>325</v>
      </c>
      <c r="E930" t="s">
        <v>985</v>
      </c>
      <c r="F930" t="s">
        <v>109</v>
      </c>
      <c r="G930">
        <v>105</v>
      </c>
      <c r="H930">
        <v>91</v>
      </c>
      <c r="I930">
        <v>1</v>
      </c>
      <c r="J930">
        <v>3</v>
      </c>
      <c r="K930">
        <v>119</v>
      </c>
      <c r="L930">
        <v>120</v>
      </c>
      <c r="M930" t="s">
        <v>80</v>
      </c>
      <c r="N930">
        <v>3</v>
      </c>
      <c r="O930">
        <v>123</v>
      </c>
      <c r="P930">
        <v>129</v>
      </c>
      <c r="Q930">
        <v>4</v>
      </c>
      <c r="R930">
        <v>4</v>
      </c>
      <c r="S930">
        <v>123</v>
      </c>
      <c r="T930">
        <v>116</v>
      </c>
      <c r="U930" t="s">
        <v>80</v>
      </c>
      <c r="V930">
        <v>3</v>
      </c>
      <c r="W930">
        <v>115</v>
      </c>
      <c r="X930">
        <v>120</v>
      </c>
      <c r="Y930">
        <v>5</v>
      </c>
      <c r="Z930">
        <v>2</v>
      </c>
      <c r="AA930">
        <v>90</v>
      </c>
      <c r="AB930">
        <v>95</v>
      </c>
      <c r="AC930" t="s">
        <v>80</v>
      </c>
      <c r="AD930">
        <v>4</v>
      </c>
      <c r="AE930">
        <v>82</v>
      </c>
      <c r="AF930">
        <v>83</v>
      </c>
      <c r="AG930">
        <v>1</v>
      </c>
      <c r="AH930">
        <v>3</v>
      </c>
      <c r="AI930">
        <v>53</v>
      </c>
      <c r="AJ930">
        <v>49</v>
      </c>
      <c r="AK930" t="s">
        <v>80</v>
      </c>
      <c r="AL930" t="s">
        <v>80</v>
      </c>
      <c r="AM930">
        <v>72</v>
      </c>
      <c r="AN930">
        <v>72</v>
      </c>
      <c r="AO930" t="s">
        <v>80</v>
      </c>
      <c r="AP930" t="s">
        <v>80</v>
      </c>
      <c r="AQ930">
        <v>114</v>
      </c>
      <c r="AR930">
        <v>110</v>
      </c>
      <c r="AS930">
        <v>3</v>
      </c>
      <c r="AT930">
        <v>3</v>
      </c>
      <c r="AU930">
        <v>88</v>
      </c>
      <c r="AV930">
        <v>92</v>
      </c>
      <c r="AW930">
        <v>6</v>
      </c>
      <c r="AX930">
        <v>2</v>
      </c>
      <c r="AY930">
        <v>127</v>
      </c>
      <c r="AZ930">
        <v>128</v>
      </c>
      <c r="BA930">
        <v>3</v>
      </c>
      <c r="BB930">
        <v>3</v>
      </c>
      <c r="BC930" s="20">
        <f t="shared" si="171"/>
        <v>1211</v>
      </c>
      <c r="BD930" s="20">
        <f t="shared" si="172"/>
        <v>1205</v>
      </c>
      <c r="BG930">
        <v>124</v>
      </c>
      <c r="BH930">
        <v>119</v>
      </c>
      <c r="BI930">
        <v>3</v>
      </c>
      <c r="BJ930">
        <v>4</v>
      </c>
      <c r="BK930">
        <v>87</v>
      </c>
      <c r="BL930">
        <v>85</v>
      </c>
      <c r="BM930">
        <v>1</v>
      </c>
      <c r="BN930" t="s">
        <v>80</v>
      </c>
      <c r="BO930">
        <v>112</v>
      </c>
      <c r="BP930">
        <v>112</v>
      </c>
      <c r="BQ930">
        <v>7</v>
      </c>
      <c r="BR930" t="s">
        <v>80</v>
      </c>
      <c r="BS930">
        <v>129</v>
      </c>
      <c r="BT930">
        <v>127</v>
      </c>
      <c r="BU930">
        <v>1</v>
      </c>
      <c r="BV930">
        <v>5</v>
      </c>
      <c r="BW930">
        <v>112</v>
      </c>
      <c r="BX930">
        <v>129</v>
      </c>
      <c r="BY930">
        <v>5</v>
      </c>
      <c r="BZ930">
        <v>5</v>
      </c>
      <c r="CA930" s="20">
        <f t="shared" si="174"/>
        <v>564</v>
      </c>
      <c r="CB930" s="20">
        <f t="shared" si="175"/>
        <v>572</v>
      </c>
      <c r="CC930" s="20">
        <f t="shared" si="176"/>
        <v>17</v>
      </c>
      <c r="CE930">
        <f t="shared" si="167"/>
        <v>1775</v>
      </c>
      <c r="CF930">
        <f t="shared" si="168"/>
        <v>1777</v>
      </c>
      <c r="CG930">
        <f t="shared" si="169"/>
        <v>17</v>
      </c>
      <c r="CH930">
        <f t="shared" si="170"/>
        <v>0</v>
      </c>
    </row>
    <row r="931" spans="1:86" hidden="1" x14ac:dyDescent="0.25">
      <c r="A931" t="s">
        <v>989</v>
      </c>
      <c r="B931" t="s">
        <v>990</v>
      </c>
      <c r="C931" t="s">
        <v>83</v>
      </c>
      <c r="D931" t="s">
        <v>140</v>
      </c>
      <c r="E931" t="s">
        <v>991</v>
      </c>
      <c r="F931" t="s">
        <v>86</v>
      </c>
      <c r="G931">
        <v>17</v>
      </c>
      <c r="H931">
        <v>14</v>
      </c>
      <c r="I931" t="s">
        <v>80</v>
      </c>
      <c r="J931">
        <v>1</v>
      </c>
      <c r="K931">
        <v>33</v>
      </c>
      <c r="L931">
        <v>31</v>
      </c>
      <c r="M931" t="s">
        <v>80</v>
      </c>
      <c r="N931" t="s">
        <v>80</v>
      </c>
      <c r="O931">
        <v>24</v>
      </c>
      <c r="P931">
        <v>26</v>
      </c>
      <c r="Q931" t="s">
        <v>80</v>
      </c>
      <c r="R931" t="s">
        <v>80</v>
      </c>
      <c r="S931">
        <v>20</v>
      </c>
      <c r="T931">
        <v>22</v>
      </c>
      <c r="U931" t="s">
        <v>80</v>
      </c>
      <c r="V931" t="s">
        <v>80</v>
      </c>
      <c r="W931">
        <v>40</v>
      </c>
      <c r="X931">
        <v>32</v>
      </c>
      <c r="Y931" t="s">
        <v>80</v>
      </c>
      <c r="Z931" t="s">
        <v>80</v>
      </c>
      <c r="AA931">
        <v>26</v>
      </c>
      <c r="AB931">
        <v>34</v>
      </c>
      <c r="AC931" t="s">
        <v>80</v>
      </c>
      <c r="AD931" t="s">
        <v>80</v>
      </c>
      <c r="AE931">
        <v>27</v>
      </c>
      <c r="AF931">
        <v>24</v>
      </c>
      <c r="AG931" t="s">
        <v>80</v>
      </c>
      <c r="AH931" t="s">
        <v>80</v>
      </c>
      <c r="AI931">
        <v>28</v>
      </c>
      <c r="AJ931">
        <v>31</v>
      </c>
      <c r="AK931" t="s">
        <v>80</v>
      </c>
      <c r="AL931">
        <v>1</v>
      </c>
      <c r="AM931">
        <v>23</v>
      </c>
      <c r="AN931">
        <v>22</v>
      </c>
      <c r="AO931" t="s">
        <v>80</v>
      </c>
      <c r="AP931" t="s">
        <v>80</v>
      </c>
      <c r="AQ931">
        <v>19</v>
      </c>
      <c r="AR931">
        <v>16</v>
      </c>
      <c r="AS931" t="s">
        <v>80</v>
      </c>
      <c r="AT931" t="s">
        <v>80</v>
      </c>
      <c r="AU931">
        <v>27</v>
      </c>
      <c r="AV931">
        <v>29</v>
      </c>
      <c r="AW931" t="s">
        <v>80</v>
      </c>
      <c r="AX931" t="s">
        <v>80</v>
      </c>
      <c r="AY931">
        <v>24</v>
      </c>
      <c r="AZ931">
        <v>26</v>
      </c>
      <c r="BA931" t="s">
        <v>80</v>
      </c>
      <c r="BB931" t="s">
        <v>80</v>
      </c>
      <c r="BC931" s="20">
        <f t="shared" si="171"/>
        <v>308</v>
      </c>
      <c r="BD931" s="20">
        <f t="shared" si="172"/>
        <v>307</v>
      </c>
      <c r="BG931">
        <v>28</v>
      </c>
      <c r="BH931">
        <v>23</v>
      </c>
      <c r="BI931" t="s">
        <v>80</v>
      </c>
      <c r="BJ931" t="s">
        <v>80</v>
      </c>
      <c r="BK931">
        <v>24</v>
      </c>
      <c r="BL931">
        <v>25</v>
      </c>
      <c r="BM931" t="s">
        <v>80</v>
      </c>
      <c r="BN931">
        <v>2</v>
      </c>
      <c r="BO931">
        <v>26</v>
      </c>
      <c r="BP931">
        <v>31</v>
      </c>
      <c r="BQ931" t="s">
        <v>80</v>
      </c>
      <c r="BR931" t="s">
        <v>80</v>
      </c>
      <c r="BS931">
        <v>24</v>
      </c>
      <c r="BT931">
        <v>23</v>
      </c>
      <c r="BU931" t="s">
        <v>80</v>
      </c>
      <c r="BV931">
        <v>1</v>
      </c>
      <c r="BW931">
        <v>19</v>
      </c>
      <c r="BX931">
        <v>20</v>
      </c>
      <c r="BY931" t="s">
        <v>80</v>
      </c>
      <c r="BZ931" t="s">
        <v>80</v>
      </c>
      <c r="CA931" s="20">
        <f t="shared" si="174"/>
        <v>121</v>
      </c>
      <c r="CB931" s="20">
        <f t="shared" si="175"/>
        <v>122</v>
      </c>
      <c r="CE931">
        <f t="shared" si="167"/>
        <v>429</v>
      </c>
      <c r="CF931">
        <f t="shared" si="168"/>
        <v>429</v>
      </c>
      <c r="CG931">
        <f t="shared" si="169"/>
        <v>0</v>
      </c>
      <c r="CH931">
        <f t="shared" si="170"/>
        <v>0</v>
      </c>
    </row>
    <row r="932" spans="1:86" hidden="1" x14ac:dyDescent="0.25">
      <c r="A932" t="s">
        <v>989</v>
      </c>
      <c r="B932" t="s">
        <v>990</v>
      </c>
      <c r="C932" t="s">
        <v>83</v>
      </c>
      <c r="D932" t="s">
        <v>140</v>
      </c>
      <c r="E932" t="s">
        <v>991</v>
      </c>
      <c r="F932" t="s">
        <v>111</v>
      </c>
      <c r="G932">
        <v>2</v>
      </c>
      <c r="H932">
        <v>1</v>
      </c>
      <c r="I932" t="s">
        <v>80</v>
      </c>
      <c r="J932" t="s">
        <v>80</v>
      </c>
      <c r="K932">
        <v>1</v>
      </c>
      <c r="L932">
        <v>2</v>
      </c>
      <c r="M932" t="s">
        <v>80</v>
      </c>
      <c r="N932" t="s">
        <v>80</v>
      </c>
      <c r="O932">
        <v>8</v>
      </c>
      <c r="P932">
        <v>8</v>
      </c>
      <c r="Q932" t="s">
        <v>80</v>
      </c>
      <c r="R932" t="s">
        <v>80</v>
      </c>
      <c r="S932">
        <v>5</v>
      </c>
      <c r="T932">
        <v>4</v>
      </c>
      <c r="U932" t="s">
        <v>80</v>
      </c>
      <c r="V932" t="s">
        <v>80</v>
      </c>
      <c r="W932">
        <v>5</v>
      </c>
      <c r="X932">
        <v>6</v>
      </c>
      <c r="Y932" t="s">
        <v>80</v>
      </c>
      <c r="Z932" t="s">
        <v>80</v>
      </c>
      <c r="AA932">
        <v>8</v>
      </c>
      <c r="AB932">
        <v>8</v>
      </c>
      <c r="AC932" t="s">
        <v>80</v>
      </c>
      <c r="AD932" t="s">
        <v>80</v>
      </c>
      <c r="AE932">
        <v>2</v>
      </c>
      <c r="AF932">
        <v>2</v>
      </c>
      <c r="AG932" t="s">
        <v>80</v>
      </c>
      <c r="AH932" t="s">
        <v>80</v>
      </c>
      <c r="AI932">
        <v>1</v>
      </c>
      <c r="AJ932">
        <v>1</v>
      </c>
      <c r="AK932" t="s">
        <v>80</v>
      </c>
      <c r="AL932" t="s">
        <v>80</v>
      </c>
      <c r="AM932">
        <v>1</v>
      </c>
      <c r="AN932">
        <v>1</v>
      </c>
      <c r="AO932" t="s">
        <v>80</v>
      </c>
      <c r="AP932" t="s">
        <v>80</v>
      </c>
      <c r="AQ932">
        <v>7</v>
      </c>
      <c r="AR932">
        <v>7</v>
      </c>
      <c r="AS932" t="s">
        <v>80</v>
      </c>
      <c r="AT932" t="s">
        <v>80</v>
      </c>
      <c r="AU932">
        <v>5</v>
      </c>
      <c r="AV932">
        <v>5</v>
      </c>
      <c r="AW932" t="s">
        <v>80</v>
      </c>
      <c r="AX932" t="s">
        <v>80</v>
      </c>
      <c r="AY932">
        <v>2</v>
      </c>
      <c r="AZ932">
        <v>2</v>
      </c>
      <c r="BA932" t="s">
        <v>80</v>
      </c>
      <c r="BB932" t="s">
        <v>80</v>
      </c>
      <c r="BC932" s="20">
        <f t="shared" si="171"/>
        <v>47</v>
      </c>
      <c r="BD932" s="20">
        <f t="shared" si="172"/>
        <v>47</v>
      </c>
      <c r="BG932">
        <v>4</v>
      </c>
      <c r="BH932">
        <v>4</v>
      </c>
      <c r="BI932" t="s">
        <v>80</v>
      </c>
      <c r="BJ932" t="s">
        <v>80</v>
      </c>
      <c r="BK932">
        <v>3</v>
      </c>
      <c r="BL932">
        <v>3</v>
      </c>
      <c r="BM932" t="s">
        <v>80</v>
      </c>
      <c r="BN932">
        <v>1</v>
      </c>
      <c r="BO932">
        <v>6</v>
      </c>
      <c r="BP932">
        <v>5</v>
      </c>
      <c r="BQ932" t="s">
        <v>80</v>
      </c>
      <c r="BR932" t="s">
        <v>80</v>
      </c>
      <c r="BS932">
        <v>3</v>
      </c>
      <c r="BT932">
        <v>4</v>
      </c>
      <c r="BU932" t="s">
        <v>80</v>
      </c>
      <c r="BV932" t="s">
        <v>80</v>
      </c>
      <c r="BW932">
        <v>4</v>
      </c>
      <c r="BX932">
        <v>4</v>
      </c>
      <c r="BY932" t="s">
        <v>80</v>
      </c>
      <c r="BZ932" t="s">
        <v>80</v>
      </c>
      <c r="CA932" s="20">
        <f t="shared" si="174"/>
        <v>20</v>
      </c>
      <c r="CB932" s="20">
        <f t="shared" si="175"/>
        <v>20</v>
      </c>
      <c r="CE932">
        <f t="shared" si="167"/>
        <v>67</v>
      </c>
      <c r="CF932">
        <f t="shared" si="168"/>
        <v>67</v>
      </c>
      <c r="CG932">
        <f t="shared" si="169"/>
        <v>0</v>
      </c>
      <c r="CH932">
        <f t="shared" si="170"/>
        <v>0</v>
      </c>
    </row>
    <row r="933" spans="1:86" hidden="1" x14ac:dyDescent="0.25">
      <c r="A933" t="s">
        <v>989</v>
      </c>
      <c r="B933" t="s">
        <v>990</v>
      </c>
      <c r="C933" t="s">
        <v>83</v>
      </c>
      <c r="D933" t="s">
        <v>140</v>
      </c>
      <c r="E933" t="s">
        <v>991</v>
      </c>
      <c r="F933" t="s">
        <v>79</v>
      </c>
      <c r="G933">
        <v>1</v>
      </c>
      <c r="H933">
        <v>1</v>
      </c>
      <c r="I933" t="s">
        <v>80</v>
      </c>
      <c r="J933" t="s">
        <v>80</v>
      </c>
      <c r="K933">
        <v>2</v>
      </c>
      <c r="L933">
        <v>2</v>
      </c>
      <c r="M933" t="s">
        <v>80</v>
      </c>
      <c r="N933" t="s">
        <v>80</v>
      </c>
      <c r="O933">
        <v>2</v>
      </c>
      <c r="P933">
        <v>2</v>
      </c>
      <c r="Q933" t="s">
        <v>80</v>
      </c>
      <c r="R933" t="s">
        <v>80</v>
      </c>
      <c r="S933">
        <v>5</v>
      </c>
      <c r="T933">
        <v>5</v>
      </c>
      <c r="U933" t="s">
        <v>80</v>
      </c>
      <c r="V933" t="s">
        <v>80</v>
      </c>
      <c r="W933">
        <v>10</v>
      </c>
      <c r="X933">
        <v>10</v>
      </c>
      <c r="Y933" t="s">
        <v>80</v>
      </c>
      <c r="Z933" t="s">
        <v>80</v>
      </c>
      <c r="AA933">
        <v>14</v>
      </c>
      <c r="AB933">
        <v>14</v>
      </c>
      <c r="AC933" t="s">
        <v>80</v>
      </c>
      <c r="AD933" t="s">
        <v>80</v>
      </c>
      <c r="AE933">
        <v>10</v>
      </c>
      <c r="AF933">
        <v>10</v>
      </c>
      <c r="AG933" t="s">
        <v>80</v>
      </c>
      <c r="AH933" t="s">
        <v>80</v>
      </c>
      <c r="AI933">
        <v>15</v>
      </c>
      <c r="AJ933">
        <v>14</v>
      </c>
      <c r="AK933" t="s">
        <v>80</v>
      </c>
      <c r="AL933" t="s">
        <v>80</v>
      </c>
      <c r="AM933">
        <v>13</v>
      </c>
      <c r="AN933">
        <v>12</v>
      </c>
      <c r="AO933" t="s">
        <v>80</v>
      </c>
      <c r="AP933" t="s">
        <v>80</v>
      </c>
      <c r="AQ933">
        <v>13</v>
      </c>
      <c r="AR933">
        <v>15</v>
      </c>
      <c r="AS933" t="s">
        <v>80</v>
      </c>
      <c r="AT933" t="s">
        <v>80</v>
      </c>
      <c r="AU933">
        <v>14</v>
      </c>
      <c r="AV933">
        <v>12</v>
      </c>
      <c r="AW933" t="s">
        <v>80</v>
      </c>
      <c r="AX933" t="s">
        <v>80</v>
      </c>
      <c r="AY933">
        <v>13</v>
      </c>
      <c r="AZ933">
        <v>14</v>
      </c>
      <c r="BA933" t="s">
        <v>80</v>
      </c>
      <c r="BB933" t="s">
        <v>80</v>
      </c>
      <c r="BC933" s="20">
        <f t="shared" si="171"/>
        <v>112</v>
      </c>
      <c r="BD933" s="20">
        <f t="shared" si="172"/>
        <v>111</v>
      </c>
      <c r="BG933">
        <v>11</v>
      </c>
      <c r="BH933">
        <v>12</v>
      </c>
      <c r="BI933" t="s">
        <v>80</v>
      </c>
      <c r="BJ933" t="s">
        <v>80</v>
      </c>
      <c r="BK933">
        <v>14</v>
      </c>
      <c r="BL933">
        <v>11</v>
      </c>
      <c r="BM933" t="s">
        <v>80</v>
      </c>
      <c r="BN933" t="s">
        <v>80</v>
      </c>
      <c r="BO933">
        <v>18</v>
      </c>
      <c r="BP933">
        <v>19</v>
      </c>
      <c r="BQ933" t="s">
        <v>80</v>
      </c>
      <c r="BR933" t="s">
        <v>80</v>
      </c>
      <c r="BS933">
        <v>11</v>
      </c>
      <c r="BT933">
        <v>13</v>
      </c>
      <c r="BU933" t="s">
        <v>80</v>
      </c>
      <c r="BV933" t="s">
        <v>80</v>
      </c>
      <c r="BW933">
        <v>10</v>
      </c>
      <c r="BX933">
        <v>10</v>
      </c>
      <c r="BY933" t="s">
        <v>80</v>
      </c>
      <c r="BZ933" t="s">
        <v>80</v>
      </c>
      <c r="CA933" s="20">
        <f t="shared" si="174"/>
        <v>64</v>
      </c>
      <c r="CB933" s="20">
        <f t="shared" si="175"/>
        <v>65</v>
      </c>
      <c r="CE933">
        <f t="shared" si="167"/>
        <v>176</v>
      </c>
      <c r="CF933">
        <f t="shared" si="168"/>
        <v>176</v>
      </c>
      <c r="CG933">
        <f t="shared" si="169"/>
        <v>0</v>
      </c>
      <c r="CH933">
        <f t="shared" si="170"/>
        <v>0</v>
      </c>
    </row>
    <row r="934" spans="1:86" hidden="1" x14ac:dyDescent="0.25">
      <c r="A934" t="s">
        <v>1107</v>
      </c>
      <c r="B934" t="s">
        <v>1108</v>
      </c>
      <c r="C934" t="s">
        <v>100</v>
      </c>
      <c r="D934" t="s">
        <v>1109</v>
      </c>
      <c r="E934" t="s">
        <v>1110</v>
      </c>
      <c r="F934" t="s">
        <v>92</v>
      </c>
      <c r="G934">
        <v>13</v>
      </c>
      <c r="H934">
        <v>13</v>
      </c>
      <c r="I934" t="s">
        <v>80</v>
      </c>
      <c r="J934" t="s">
        <v>80</v>
      </c>
      <c r="K934">
        <v>19</v>
      </c>
      <c r="L934">
        <v>19</v>
      </c>
      <c r="M934" t="s">
        <v>80</v>
      </c>
      <c r="N934" t="s">
        <v>80</v>
      </c>
      <c r="O934">
        <v>16</v>
      </c>
      <c r="P934">
        <v>16</v>
      </c>
      <c r="Q934" t="s">
        <v>80</v>
      </c>
      <c r="R934" t="s">
        <v>80</v>
      </c>
      <c r="S934">
        <v>23</v>
      </c>
      <c r="T934">
        <v>23</v>
      </c>
      <c r="U934" t="s">
        <v>80</v>
      </c>
      <c r="V934" t="s">
        <v>80</v>
      </c>
      <c r="W934">
        <v>25</v>
      </c>
      <c r="X934">
        <v>25</v>
      </c>
      <c r="Y934" t="s">
        <v>80</v>
      </c>
      <c r="Z934" t="s">
        <v>80</v>
      </c>
      <c r="AA934">
        <v>17</v>
      </c>
      <c r="AB934">
        <v>17</v>
      </c>
      <c r="AC934" t="s">
        <v>80</v>
      </c>
      <c r="AD934" t="s">
        <v>80</v>
      </c>
      <c r="AE934">
        <v>14</v>
      </c>
      <c r="AF934">
        <v>14</v>
      </c>
      <c r="AG934" t="s">
        <v>80</v>
      </c>
      <c r="AH934" t="s">
        <v>80</v>
      </c>
      <c r="AI934">
        <v>12</v>
      </c>
      <c r="AJ934">
        <v>12</v>
      </c>
      <c r="AK934" t="s">
        <v>80</v>
      </c>
      <c r="AL934" t="s">
        <v>80</v>
      </c>
      <c r="AM934">
        <v>15</v>
      </c>
      <c r="AN934">
        <v>15</v>
      </c>
      <c r="AO934" t="s">
        <v>80</v>
      </c>
      <c r="AP934" t="s">
        <v>80</v>
      </c>
      <c r="AQ934">
        <v>28</v>
      </c>
      <c r="AR934">
        <v>28</v>
      </c>
      <c r="AS934" t="s">
        <v>80</v>
      </c>
      <c r="AT934" t="s">
        <v>80</v>
      </c>
      <c r="AU934">
        <v>16</v>
      </c>
      <c r="AV934">
        <v>16</v>
      </c>
      <c r="AW934" t="s">
        <v>80</v>
      </c>
      <c r="AX934" t="s">
        <v>80</v>
      </c>
      <c r="AY934">
        <v>11</v>
      </c>
      <c r="AZ934">
        <v>11</v>
      </c>
      <c r="BA934" t="s">
        <v>80</v>
      </c>
      <c r="BB934" t="s">
        <v>80</v>
      </c>
      <c r="BC934" s="20">
        <f t="shared" si="171"/>
        <v>209</v>
      </c>
      <c r="BD934" s="20">
        <f t="shared" si="172"/>
        <v>209</v>
      </c>
      <c r="BG934">
        <v>15</v>
      </c>
      <c r="BH934">
        <v>15</v>
      </c>
      <c r="BI934" t="s">
        <v>80</v>
      </c>
      <c r="BJ934" t="s">
        <v>80</v>
      </c>
      <c r="BK934">
        <v>17</v>
      </c>
      <c r="BL934">
        <v>17</v>
      </c>
      <c r="BM934" t="s">
        <v>80</v>
      </c>
      <c r="BN934" t="s">
        <v>80</v>
      </c>
      <c r="BO934">
        <v>22</v>
      </c>
      <c r="BP934">
        <v>22</v>
      </c>
      <c r="BQ934" t="s">
        <v>80</v>
      </c>
      <c r="BR934" t="s">
        <v>80</v>
      </c>
      <c r="BS934">
        <v>23</v>
      </c>
      <c r="BT934">
        <v>23</v>
      </c>
      <c r="BU934" t="s">
        <v>80</v>
      </c>
      <c r="BV934" t="s">
        <v>80</v>
      </c>
      <c r="BW934">
        <v>21</v>
      </c>
      <c r="BX934">
        <v>21</v>
      </c>
      <c r="BY934" t="s">
        <v>80</v>
      </c>
      <c r="BZ934" t="s">
        <v>80</v>
      </c>
      <c r="CA934" s="20">
        <f t="shared" si="174"/>
        <v>98</v>
      </c>
      <c r="CB934" s="20">
        <f t="shared" si="175"/>
        <v>98</v>
      </c>
      <c r="CE934">
        <f t="shared" si="167"/>
        <v>307</v>
      </c>
      <c r="CF934">
        <f t="shared" si="168"/>
        <v>307</v>
      </c>
      <c r="CG934">
        <f t="shared" si="169"/>
        <v>0</v>
      </c>
      <c r="CH934">
        <f t="shared" si="170"/>
        <v>0</v>
      </c>
    </row>
    <row r="935" spans="1:86" hidden="1" x14ac:dyDescent="0.25">
      <c r="A935" t="s">
        <v>995</v>
      </c>
      <c r="B935" t="s">
        <v>455</v>
      </c>
      <c r="C935" t="s">
        <v>106</v>
      </c>
      <c r="D935" t="s">
        <v>1061</v>
      </c>
      <c r="E935" t="s">
        <v>1062</v>
      </c>
      <c r="F935" t="s">
        <v>109</v>
      </c>
      <c r="G935">
        <v>87</v>
      </c>
      <c r="H935">
        <v>87</v>
      </c>
      <c r="I935">
        <v>17</v>
      </c>
      <c r="J935">
        <v>7</v>
      </c>
      <c r="K935">
        <v>84</v>
      </c>
      <c r="L935">
        <v>79</v>
      </c>
      <c r="M935">
        <v>10</v>
      </c>
      <c r="N935">
        <v>4</v>
      </c>
      <c r="O935">
        <v>94</v>
      </c>
      <c r="P935">
        <v>95</v>
      </c>
      <c r="Q935">
        <v>14</v>
      </c>
      <c r="R935">
        <v>6</v>
      </c>
      <c r="S935">
        <v>96</v>
      </c>
      <c r="T935">
        <v>94</v>
      </c>
      <c r="U935">
        <v>18</v>
      </c>
      <c r="V935">
        <v>2</v>
      </c>
      <c r="W935">
        <v>93</v>
      </c>
      <c r="X935">
        <v>98</v>
      </c>
      <c r="Y935">
        <v>30</v>
      </c>
      <c r="Z935">
        <v>5</v>
      </c>
      <c r="AA935">
        <v>78</v>
      </c>
      <c r="AB935">
        <v>76</v>
      </c>
      <c r="AC935">
        <v>9</v>
      </c>
      <c r="AD935">
        <v>5</v>
      </c>
      <c r="AE935">
        <v>86</v>
      </c>
      <c r="AF935">
        <v>87</v>
      </c>
      <c r="AG935">
        <v>18</v>
      </c>
      <c r="AH935">
        <v>3</v>
      </c>
      <c r="AI935">
        <v>97</v>
      </c>
      <c r="AJ935">
        <v>95</v>
      </c>
      <c r="AK935">
        <v>18</v>
      </c>
      <c r="AL935">
        <v>6</v>
      </c>
      <c r="AM935">
        <v>71</v>
      </c>
      <c r="AN935">
        <v>80</v>
      </c>
      <c r="AO935">
        <v>17</v>
      </c>
      <c r="AP935" t="s">
        <v>80</v>
      </c>
      <c r="AQ935">
        <v>76</v>
      </c>
      <c r="AR935">
        <v>69</v>
      </c>
      <c r="AS935">
        <v>12</v>
      </c>
      <c r="AT935">
        <v>5</v>
      </c>
      <c r="AU935">
        <v>94</v>
      </c>
      <c r="AV935">
        <v>88</v>
      </c>
      <c r="AW935">
        <v>17</v>
      </c>
      <c r="AX935">
        <v>7</v>
      </c>
      <c r="AY935">
        <v>98</v>
      </c>
      <c r="AZ935">
        <v>105</v>
      </c>
      <c r="BA935">
        <v>12</v>
      </c>
      <c r="BB935">
        <v>4</v>
      </c>
      <c r="BC935" s="20">
        <f t="shared" si="171"/>
        <v>1054</v>
      </c>
      <c r="BD935" s="20">
        <f t="shared" si="172"/>
        <v>1053</v>
      </c>
      <c r="BE935" s="20">
        <f t="shared" si="173"/>
        <v>192</v>
      </c>
      <c r="BG935">
        <v>116</v>
      </c>
      <c r="BH935">
        <v>114</v>
      </c>
      <c r="BI935">
        <v>21</v>
      </c>
      <c r="BJ935">
        <v>3</v>
      </c>
      <c r="BK935">
        <v>89</v>
      </c>
      <c r="BL935">
        <v>85</v>
      </c>
      <c r="BM935">
        <v>13</v>
      </c>
      <c r="BN935">
        <v>4</v>
      </c>
      <c r="BO935">
        <v>122</v>
      </c>
      <c r="BP935">
        <v>116</v>
      </c>
      <c r="BQ935">
        <v>26</v>
      </c>
      <c r="BR935">
        <v>3</v>
      </c>
      <c r="BS935">
        <v>86</v>
      </c>
      <c r="BT935">
        <v>98</v>
      </c>
      <c r="BU935">
        <v>19</v>
      </c>
      <c r="BV935">
        <v>5</v>
      </c>
      <c r="BW935">
        <v>91</v>
      </c>
      <c r="BX935">
        <v>99</v>
      </c>
      <c r="BY935">
        <v>18</v>
      </c>
      <c r="BZ935">
        <v>4</v>
      </c>
      <c r="CA935" s="20">
        <f t="shared" si="174"/>
        <v>504</v>
      </c>
      <c r="CB935" s="20">
        <f t="shared" si="175"/>
        <v>512</v>
      </c>
      <c r="CC935" s="20">
        <f t="shared" si="176"/>
        <v>97</v>
      </c>
      <c r="CD935" s="20">
        <f t="shared" si="177"/>
        <v>19</v>
      </c>
      <c r="CE935">
        <f t="shared" si="167"/>
        <v>1558</v>
      </c>
      <c r="CF935">
        <f t="shared" si="168"/>
        <v>1565</v>
      </c>
      <c r="CG935">
        <f t="shared" si="169"/>
        <v>289</v>
      </c>
      <c r="CH935">
        <f t="shared" si="170"/>
        <v>19</v>
      </c>
    </row>
    <row r="936" spans="1:86" hidden="1" x14ac:dyDescent="0.25">
      <c r="A936" t="s">
        <v>995</v>
      </c>
      <c r="B936" t="s">
        <v>455</v>
      </c>
      <c r="C936" t="s">
        <v>106</v>
      </c>
      <c r="D936" t="s">
        <v>341</v>
      </c>
      <c r="E936" t="s">
        <v>996</v>
      </c>
      <c r="F936" t="s">
        <v>109</v>
      </c>
      <c r="G936">
        <v>120</v>
      </c>
      <c r="H936">
        <v>115</v>
      </c>
      <c r="I936">
        <v>23</v>
      </c>
      <c r="J936">
        <v>11</v>
      </c>
      <c r="K936">
        <v>109</v>
      </c>
      <c r="L936">
        <v>107</v>
      </c>
      <c r="M936">
        <v>14</v>
      </c>
      <c r="N936">
        <v>9</v>
      </c>
      <c r="O936">
        <v>138</v>
      </c>
      <c r="P936">
        <v>131</v>
      </c>
      <c r="Q936">
        <v>22</v>
      </c>
      <c r="R936">
        <v>10</v>
      </c>
      <c r="S936">
        <v>130</v>
      </c>
      <c r="T936">
        <v>130</v>
      </c>
      <c r="U936">
        <v>14</v>
      </c>
      <c r="V936">
        <v>8</v>
      </c>
      <c r="W936">
        <v>114</v>
      </c>
      <c r="X936">
        <v>118</v>
      </c>
      <c r="Y936">
        <v>18</v>
      </c>
      <c r="Z936">
        <v>6</v>
      </c>
      <c r="AA936">
        <v>116</v>
      </c>
      <c r="AB936">
        <v>117</v>
      </c>
      <c r="AC936">
        <v>16</v>
      </c>
      <c r="AD936">
        <v>7</v>
      </c>
      <c r="AE936">
        <v>136</v>
      </c>
      <c r="AF936">
        <v>136</v>
      </c>
      <c r="AG936">
        <v>23</v>
      </c>
      <c r="AH936">
        <v>9</v>
      </c>
      <c r="AI936">
        <v>111</v>
      </c>
      <c r="AJ936">
        <v>116</v>
      </c>
      <c r="AK936">
        <v>14</v>
      </c>
      <c r="AL936">
        <v>13</v>
      </c>
      <c r="AM936">
        <v>131</v>
      </c>
      <c r="AN936">
        <v>125</v>
      </c>
      <c r="AO936">
        <v>14</v>
      </c>
      <c r="AP936">
        <v>7</v>
      </c>
      <c r="AQ936">
        <v>128</v>
      </c>
      <c r="AR936">
        <v>124</v>
      </c>
      <c r="AS936">
        <v>22</v>
      </c>
      <c r="AT936">
        <v>9</v>
      </c>
      <c r="AU936">
        <v>119</v>
      </c>
      <c r="AV936">
        <v>123</v>
      </c>
      <c r="AW936">
        <v>17</v>
      </c>
      <c r="AX936">
        <v>8</v>
      </c>
      <c r="AY936">
        <v>123</v>
      </c>
      <c r="AZ936">
        <v>125</v>
      </c>
      <c r="BA936">
        <v>13</v>
      </c>
      <c r="BB936">
        <v>6</v>
      </c>
      <c r="BC936" s="20">
        <f t="shared" si="171"/>
        <v>1475</v>
      </c>
      <c r="BD936" s="20">
        <f t="shared" si="172"/>
        <v>1467</v>
      </c>
      <c r="BE936" s="20">
        <f t="shared" si="173"/>
        <v>210</v>
      </c>
      <c r="BF936" s="20">
        <f t="shared" si="178"/>
        <v>103</v>
      </c>
      <c r="BG936">
        <v>130</v>
      </c>
      <c r="BH936">
        <v>128</v>
      </c>
      <c r="BI936">
        <v>15</v>
      </c>
      <c r="BJ936">
        <v>9</v>
      </c>
      <c r="BK936">
        <v>139</v>
      </c>
      <c r="BL936">
        <v>138</v>
      </c>
      <c r="BM936">
        <v>14</v>
      </c>
      <c r="BN936">
        <v>7</v>
      </c>
      <c r="BO936">
        <v>138</v>
      </c>
      <c r="BP936">
        <v>135</v>
      </c>
      <c r="BQ936">
        <v>9</v>
      </c>
      <c r="BR936">
        <v>10</v>
      </c>
      <c r="BS936">
        <v>117</v>
      </c>
      <c r="BT936">
        <v>124</v>
      </c>
      <c r="BU936">
        <v>15</v>
      </c>
      <c r="BV936">
        <v>7</v>
      </c>
      <c r="BW936">
        <v>101</v>
      </c>
      <c r="BX936">
        <v>114</v>
      </c>
      <c r="BY936">
        <v>13</v>
      </c>
      <c r="BZ936">
        <v>8</v>
      </c>
      <c r="CA936" s="20">
        <f t="shared" si="174"/>
        <v>625</v>
      </c>
      <c r="CB936" s="20">
        <f t="shared" si="175"/>
        <v>639</v>
      </c>
      <c r="CC936" s="20">
        <f t="shared" si="176"/>
        <v>66</v>
      </c>
      <c r="CD936" s="20">
        <f t="shared" si="177"/>
        <v>41</v>
      </c>
      <c r="CE936">
        <f t="shared" si="167"/>
        <v>2100</v>
      </c>
      <c r="CF936">
        <f t="shared" si="168"/>
        <v>2106</v>
      </c>
      <c r="CG936">
        <f t="shared" si="169"/>
        <v>276</v>
      </c>
      <c r="CH936">
        <f t="shared" si="170"/>
        <v>144</v>
      </c>
    </row>
    <row r="937" spans="1:86" hidden="1" x14ac:dyDescent="0.25">
      <c r="A937" t="s">
        <v>995</v>
      </c>
      <c r="B937" t="s">
        <v>455</v>
      </c>
      <c r="C937" t="s">
        <v>106</v>
      </c>
      <c r="D937" t="s">
        <v>496</v>
      </c>
      <c r="E937" t="s">
        <v>1064</v>
      </c>
      <c r="F937" t="s">
        <v>109</v>
      </c>
      <c r="G937">
        <v>167</v>
      </c>
      <c r="H937">
        <v>159</v>
      </c>
      <c r="I937">
        <v>18</v>
      </c>
      <c r="J937">
        <v>24</v>
      </c>
      <c r="K937">
        <v>180</v>
      </c>
      <c r="L937">
        <v>170</v>
      </c>
      <c r="M937">
        <v>25</v>
      </c>
      <c r="N937">
        <v>22</v>
      </c>
      <c r="O937">
        <v>190</v>
      </c>
      <c r="P937">
        <v>187</v>
      </c>
      <c r="Q937">
        <v>35</v>
      </c>
      <c r="R937">
        <v>16</v>
      </c>
      <c r="S937">
        <v>181</v>
      </c>
      <c r="T937">
        <v>197</v>
      </c>
      <c r="U937">
        <v>38</v>
      </c>
      <c r="V937">
        <v>16</v>
      </c>
      <c r="W937">
        <v>175</v>
      </c>
      <c r="X937">
        <v>170</v>
      </c>
      <c r="Y937">
        <v>25</v>
      </c>
      <c r="Z937">
        <v>14</v>
      </c>
      <c r="AA937">
        <v>145</v>
      </c>
      <c r="AB937">
        <v>154</v>
      </c>
      <c r="AC937">
        <v>15</v>
      </c>
      <c r="AD937">
        <v>19</v>
      </c>
      <c r="AE937">
        <v>131</v>
      </c>
      <c r="AF937">
        <v>130</v>
      </c>
      <c r="AG937">
        <v>23</v>
      </c>
      <c r="AH937">
        <v>13</v>
      </c>
      <c r="AI937">
        <v>154</v>
      </c>
      <c r="AJ937">
        <v>152</v>
      </c>
      <c r="AK937">
        <v>19</v>
      </c>
      <c r="AL937">
        <v>18</v>
      </c>
      <c r="AM937">
        <v>132</v>
      </c>
      <c r="AN937">
        <v>129</v>
      </c>
      <c r="AO937">
        <v>18</v>
      </c>
      <c r="AP937">
        <v>9</v>
      </c>
      <c r="AQ937">
        <v>168</v>
      </c>
      <c r="AR937">
        <v>168</v>
      </c>
      <c r="AS937">
        <v>25</v>
      </c>
      <c r="AT937">
        <v>8</v>
      </c>
      <c r="AU937">
        <v>165</v>
      </c>
      <c r="AV937">
        <v>165</v>
      </c>
      <c r="AW937">
        <v>32</v>
      </c>
      <c r="AX937">
        <v>9</v>
      </c>
      <c r="AY937">
        <v>186</v>
      </c>
      <c r="AZ937">
        <v>184</v>
      </c>
      <c r="BA937">
        <v>25</v>
      </c>
      <c r="BB937">
        <v>15</v>
      </c>
      <c r="BC937" s="20">
        <f t="shared" si="171"/>
        <v>1974</v>
      </c>
      <c r="BD937" s="20">
        <f t="shared" si="172"/>
        <v>1965</v>
      </c>
      <c r="BE937" s="20">
        <f t="shared" si="173"/>
        <v>298</v>
      </c>
      <c r="BF937" s="20">
        <f t="shared" si="178"/>
        <v>183</v>
      </c>
      <c r="BG937">
        <v>217</v>
      </c>
      <c r="BH937">
        <v>215</v>
      </c>
      <c r="BI937">
        <v>26</v>
      </c>
      <c r="BJ937">
        <v>21</v>
      </c>
      <c r="BK937">
        <v>151</v>
      </c>
      <c r="BL937">
        <v>155</v>
      </c>
      <c r="BM937">
        <v>20</v>
      </c>
      <c r="BN937">
        <v>17</v>
      </c>
      <c r="BO937">
        <v>221</v>
      </c>
      <c r="BP937">
        <v>208</v>
      </c>
      <c r="BQ937">
        <v>36</v>
      </c>
      <c r="BR937">
        <v>16</v>
      </c>
      <c r="BS937">
        <v>172</v>
      </c>
      <c r="BT937">
        <v>186</v>
      </c>
      <c r="BU937">
        <v>17</v>
      </c>
      <c r="BV937">
        <v>9</v>
      </c>
      <c r="BW937">
        <v>161</v>
      </c>
      <c r="BX937">
        <v>181</v>
      </c>
      <c r="BY937">
        <v>22</v>
      </c>
      <c r="BZ937">
        <v>23</v>
      </c>
      <c r="CA937" s="20">
        <f t="shared" si="174"/>
        <v>922</v>
      </c>
      <c r="CB937" s="20">
        <f t="shared" si="175"/>
        <v>945</v>
      </c>
      <c r="CC937" s="20">
        <f t="shared" si="176"/>
        <v>121</v>
      </c>
      <c r="CD937" s="20">
        <f t="shared" si="177"/>
        <v>86</v>
      </c>
      <c r="CE937">
        <f t="shared" si="167"/>
        <v>2896</v>
      </c>
      <c r="CF937">
        <f t="shared" si="168"/>
        <v>2910</v>
      </c>
      <c r="CG937">
        <f t="shared" si="169"/>
        <v>419</v>
      </c>
      <c r="CH937">
        <f t="shared" si="170"/>
        <v>269</v>
      </c>
    </row>
    <row r="938" spans="1:86" hidden="1" x14ac:dyDescent="0.25">
      <c r="A938" t="s">
        <v>995</v>
      </c>
      <c r="B938" t="s">
        <v>455</v>
      </c>
      <c r="C938" t="s">
        <v>106</v>
      </c>
      <c r="D938" t="s">
        <v>1065</v>
      </c>
      <c r="E938" t="s">
        <v>1066</v>
      </c>
      <c r="F938" t="s">
        <v>109</v>
      </c>
      <c r="G938">
        <v>128</v>
      </c>
      <c r="H938">
        <v>124</v>
      </c>
      <c r="I938">
        <v>9</v>
      </c>
      <c r="J938">
        <v>1</v>
      </c>
      <c r="K938">
        <v>118</v>
      </c>
      <c r="L938">
        <v>119</v>
      </c>
      <c r="M938">
        <v>10</v>
      </c>
      <c r="N938">
        <v>2</v>
      </c>
      <c r="O938">
        <v>125</v>
      </c>
      <c r="P938">
        <v>123</v>
      </c>
      <c r="Q938">
        <v>10</v>
      </c>
      <c r="R938">
        <v>2</v>
      </c>
      <c r="S938">
        <v>116</v>
      </c>
      <c r="T938">
        <v>123</v>
      </c>
      <c r="U938">
        <v>13</v>
      </c>
      <c r="V938">
        <v>2</v>
      </c>
      <c r="W938">
        <v>117</v>
      </c>
      <c r="X938">
        <v>116</v>
      </c>
      <c r="Y938">
        <v>19</v>
      </c>
      <c r="Z938">
        <v>1</v>
      </c>
      <c r="AA938">
        <v>106</v>
      </c>
      <c r="AB938">
        <v>105</v>
      </c>
      <c r="AC938">
        <v>8</v>
      </c>
      <c r="AD938">
        <v>2</v>
      </c>
      <c r="AE938">
        <v>100</v>
      </c>
      <c r="AF938">
        <v>95</v>
      </c>
      <c r="AG938">
        <v>13</v>
      </c>
      <c r="AH938">
        <v>2</v>
      </c>
      <c r="AI938">
        <v>96</v>
      </c>
      <c r="AJ938">
        <v>103</v>
      </c>
      <c r="AK938">
        <v>7</v>
      </c>
      <c r="AL938" t="s">
        <v>80</v>
      </c>
      <c r="AM938">
        <v>103</v>
      </c>
      <c r="AN938">
        <v>101</v>
      </c>
      <c r="AO938">
        <v>16</v>
      </c>
      <c r="AP938">
        <v>1</v>
      </c>
      <c r="AQ938">
        <v>94</v>
      </c>
      <c r="AR938">
        <v>100</v>
      </c>
      <c r="AS938">
        <v>21</v>
      </c>
      <c r="AT938" t="s">
        <v>80</v>
      </c>
      <c r="AU938">
        <v>114</v>
      </c>
      <c r="AV938">
        <v>101</v>
      </c>
      <c r="AW938">
        <v>12</v>
      </c>
      <c r="AX938">
        <v>2</v>
      </c>
      <c r="AY938">
        <v>135</v>
      </c>
      <c r="AZ938">
        <v>135</v>
      </c>
      <c r="BA938">
        <v>14</v>
      </c>
      <c r="BB938">
        <v>2</v>
      </c>
      <c r="BC938" s="20">
        <f t="shared" si="171"/>
        <v>1352</v>
      </c>
      <c r="BD938" s="20">
        <f t="shared" si="172"/>
        <v>1345</v>
      </c>
      <c r="BE938" s="20">
        <f t="shared" si="173"/>
        <v>152</v>
      </c>
      <c r="BG938">
        <v>169</v>
      </c>
      <c r="BH938">
        <v>165</v>
      </c>
      <c r="BI938">
        <v>21</v>
      </c>
      <c r="BJ938" t="s">
        <v>80</v>
      </c>
      <c r="BK938">
        <v>135</v>
      </c>
      <c r="BL938">
        <v>136</v>
      </c>
      <c r="BM938">
        <v>18</v>
      </c>
      <c r="BN938">
        <v>1</v>
      </c>
      <c r="BO938">
        <v>153</v>
      </c>
      <c r="BP938">
        <v>161</v>
      </c>
      <c r="BQ938">
        <v>15</v>
      </c>
      <c r="BR938">
        <v>2</v>
      </c>
      <c r="BS938">
        <v>145</v>
      </c>
      <c r="BT938">
        <v>149</v>
      </c>
      <c r="BU938">
        <v>12</v>
      </c>
      <c r="BV938">
        <v>3</v>
      </c>
      <c r="BW938">
        <v>106</v>
      </c>
      <c r="BX938">
        <v>117</v>
      </c>
      <c r="BY938">
        <v>8</v>
      </c>
      <c r="BZ938">
        <v>2</v>
      </c>
      <c r="CA938" s="20">
        <f t="shared" si="174"/>
        <v>708</v>
      </c>
      <c r="CB938" s="20">
        <f t="shared" si="175"/>
        <v>728</v>
      </c>
      <c r="CC938" s="20">
        <f t="shared" si="176"/>
        <v>74</v>
      </c>
      <c r="CE938">
        <f t="shared" si="167"/>
        <v>2060</v>
      </c>
      <c r="CF938">
        <f t="shared" si="168"/>
        <v>2073</v>
      </c>
      <c r="CG938">
        <f t="shared" si="169"/>
        <v>226</v>
      </c>
      <c r="CH938">
        <f t="shared" si="170"/>
        <v>0</v>
      </c>
    </row>
    <row r="939" spans="1:86" hidden="1" x14ac:dyDescent="0.25">
      <c r="A939" t="s">
        <v>995</v>
      </c>
      <c r="B939" t="s">
        <v>455</v>
      </c>
      <c r="C939" t="s">
        <v>106</v>
      </c>
      <c r="D939" t="s">
        <v>1065</v>
      </c>
      <c r="E939" t="s">
        <v>1066</v>
      </c>
      <c r="F939" t="s">
        <v>120</v>
      </c>
      <c r="G939">
        <v>9</v>
      </c>
      <c r="H939">
        <v>10</v>
      </c>
      <c r="I939" t="s">
        <v>80</v>
      </c>
      <c r="J939" t="s">
        <v>80</v>
      </c>
      <c r="K939">
        <v>11</v>
      </c>
      <c r="L939">
        <v>11</v>
      </c>
      <c r="M939" t="s">
        <v>80</v>
      </c>
      <c r="N939" t="s">
        <v>80</v>
      </c>
      <c r="O939">
        <v>14</v>
      </c>
      <c r="P939">
        <v>10</v>
      </c>
      <c r="Q939" t="s">
        <v>80</v>
      </c>
      <c r="R939" t="s">
        <v>80</v>
      </c>
      <c r="S939">
        <v>13</v>
      </c>
      <c r="T939">
        <v>17</v>
      </c>
      <c r="U939" t="s">
        <v>80</v>
      </c>
      <c r="V939" t="s">
        <v>80</v>
      </c>
      <c r="W939">
        <v>14</v>
      </c>
      <c r="X939">
        <v>13</v>
      </c>
      <c r="Y939" t="s">
        <v>80</v>
      </c>
      <c r="Z939" t="s">
        <v>80</v>
      </c>
      <c r="AA939">
        <v>9</v>
      </c>
      <c r="AB939">
        <v>7</v>
      </c>
      <c r="AC939" t="s">
        <v>80</v>
      </c>
      <c r="AD939" t="s">
        <v>80</v>
      </c>
      <c r="AE939">
        <v>12</v>
      </c>
      <c r="AF939">
        <v>12</v>
      </c>
      <c r="AG939">
        <v>1</v>
      </c>
      <c r="AH939" t="s">
        <v>80</v>
      </c>
      <c r="AI939">
        <v>23</v>
      </c>
      <c r="AJ939">
        <v>23</v>
      </c>
      <c r="AK939" t="s">
        <v>80</v>
      </c>
      <c r="AL939" t="s">
        <v>80</v>
      </c>
      <c r="AM939">
        <v>11</v>
      </c>
      <c r="AN939">
        <v>11</v>
      </c>
      <c r="AO939" t="s">
        <v>80</v>
      </c>
      <c r="AP939" t="s">
        <v>80</v>
      </c>
      <c r="AQ939">
        <v>6</v>
      </c>
      <c r="AR939">
        <v>8</v>
      </c>
      <c r="AS939" t="s">
        <v>80</v>
      </c>
      <c r="AT939" t="s">
        <v>80</v>
      </c>
      <c r="AU939">
        <v>10</v>
      </c>
      <c r="AV939">
        <v>11</v>
      </c>
      <c r="AW939" t="s">
        <v>80</v>
      </c>
      <c r="AX939" t="s">
        <v>80</v>
      </c>
      <c r="AY939">
        <v>11</v>
      </c>
      <c r="AZ939">
        <v>10</v>
      </c>
      <c r="BA939" t="s">
        <v>80</v>
      </c>
      <c r="BB939" t="s">
        <v>80</v>
      </c>
      <c r="BC939" s="20">
        <f t="shared" si="171"/>
        <v>143</v>
      </c>
      <c r="BD939" s="20">
        <f t="shared" si="172"/>
        <v>143</v>
      </c>
      <c r="BG939">
        <v>7</v>
      </c>
      <c r="BH939">
        <v>8</v>
      </c>
      <c r="BI939" t="s">
        <v>80</v>
      </c>
      <c r="BJ939" t="s">
        <v>80</v>
      </c>
      <c r="BK939">
        <v>8</v>
      </c>
      <c r="BL939">
        <v>8</v>
      </c>
      <c r="BM939" t="s">
        <v>80</v>
      </c>
      <c r="BN939" t="s">
        <v>80</v>
      </c>
      <c r="BO939">
        <v>9</v>
      </c>
      <c r="BP939">
        <v>9</v>
      </c>
      <c r="BQ939" t="s">
        <v>80</v>
      </c>
      <c r="BR939" t="s">
        <v>80</v>
      </c>
      <c r="BS939">
        <v>10</v>
      </c>
      <c r="BT939">
        <v>8</v>
      </c>
      <c r="BU939" t="s">
        <v>80</v>
      </c>
      <c r="BV939" t="s">
        <v>80</v>
      </c>
      <c r="BW939">
        <v>11</v>
      </c>
      <c r="BX939">
        <v>13</v>
      </c>
      <c r="BY939" t="s">
        <v>80</v>
      </c>
      <c r="BZ939" t="s">
        <v>80</v>
      </c>
      <c r="CA939" s="20">
        <f t="shared" si="174"/>
        <v>45</v>
      </c>
      <c r="CB939" s="20">
        <f t="shared" si="175"/>
        <v>46</v>
      </c>
      <c r="CE939">
        <f t="shared" si="167"/>
        <v>188</v>
      </c>
      <c r="CF939">
        <f t="shared" si="168"/>
        <v>189</v>
      </c>
      <c r="CG939">
        <f t="shared" si="169"/>
        <v>0</v>
      </c>
      <c r="CH939">
        <f t="shared" si="170"/>
        <v>0</v>
      </c>
    </row>
    <row r="940" spans="1:86" hidden="1" x14ac:dyDescent="0.25">
      <c r="A940" t="s">
        <v>995</v>
      </c>
      <c r="B940" t="s">
        <v>455</v>
      </c>
      <c r="C940" t="s">
        <v>76</v>
      </c>
      <c r="D940" t="s">
        <v>77</v>
      </c>
      <c r="E940" t="s">
        <v>998</v>
      </c>
      <c r="F940" t="s">
        <v>109</v>
      </c>
      <c r="G940">
        <v>236</v>
      </c>
      <c r="H940">
        <v>224</v>
      </c>
      <c r="I940">
        <v>4</v>
      </c>
      <c r="J940">
        <v>13</v>
      </c>
      <c r="K940">
        <v>200</v>
      </c>
      <c r="L940">
        <v>210</v>
      </c>
      <c r="M940">
        <v>9</v>
      </c>
      <c r="N940">
        <v>19</v>
      </c>
      <c r="O940">
        <v>245</v>
      </c>
      <c r="P940">
        <v>242</v>
      </c>
      <c r="Q940">
        <v>10</v>
      </c>
      <c r="R940">
        <v>17</v>
      </c>
      <c r="S940">
        <v>238</v>
      </c>
      <c r="T940">
        <v>242</v>
      </c>
      <c r="U940">
        <v>15</v>
      </c>
      <c r="V940">
        <v>13</v>
      </c>
      <c r="W940">
        <v>246</v>
      </c>
      <c r="X940">
        <v>244</v>
      </c>
      <c r="Y940">
        <v>20</v>
      </c>
      <c r="Z940">
        <v>10</v>
      </c>
      <c r="AA940">
        <v>220</v>
      </c>
      <c r="AB940">
        <v>224</v>
      </c>
      <c r="AC940">
        <v>7</v>
      </c>
      <c r="AD940">
        <v>12</v>
      </c>
      <c r="AE940">
        <v>233</v>
      </c>
      <c r="AF940">
        <v>236</v>
      </c>
      <c r="AG940">
        <v>13</v>
      </c>
      <c r="AH940">
        <v>14</v>
      </c>
      <c r="AI940">
        <v>242</v>
      </c>
      <c r="AJ940">
        <v>241</v>
      </c>
      <c r="AK940">
        <v>13</v>
      </c>
      <c r="AL940">
        <v>14</v>
      </c>
      <c r="AM940">
        <v>207</v>
      </c>
      <c r="AN940">
        <v>199</v>
      </c>
      <c r="AO940">
        <v>14</v>
      </c>
      <c r="AP940">
        <v>8</v>
      </c>
      <c r="AQ940">
        <v>271</v>
      </c>
      <c r="AR940">
        <v>267</v>
      </c>
      <c r="AS940">
        <v>10</v>
      </c>
      <c r="AT940">
        <v>13</v>
      </c>
      <c r="AU940">
        <v>247</v>
      </c>
      <c r="AV940">
        <v>251</v>
      </c>
      <c r="AW940">
        <v>8</v>
      </c>
      <c r="AX940">
        <v>21</v>
      </c>
      <c r="AY940">
        <v>290</v>
      </c>
      <c r="AZ940">
        <v>295</v>
      </c>
      <c r="BA940">
        <v>9</v>
      </c>
      <c r="BB940">
        <v>18</v>
      </c>
      <c r="BC940" s="20">
        <f t="shared" si="171"/>
        <v>2875</v>
      </c>
      <c r="BD940" s="20">
        <f t="shared" si="172"/>
        <v>2875</v>
      </c>
      <c r="BE940" s="20">
        <f t="shared" si="173"/>
        <v>132</v>
      </c>
      <c r="BF940" s="20">
        <f t="shared" si="178"/>
        <v>172</v>
      </c>
      <c r="BG940">
        <v>300</v>
      </c>
      <c r="BH940">
        <v>288</v>
      </c>
      <c r="BI940">
        <v>24</v>
      </c>
      <c r="BJ940">
        <v>21</v>
      </c>
      <c r="BK940">
        <v>213</v>
      </c>
      <c r="BL940">
        <v>224</v>
      </c>
      <c r="BM940">
        <v>18</v>
      </c>
      <c r="BN940">
        <v>14</v>
      </c>
      <c r="BO940">
        <v>272</v>
      </c>
      <c r="BP940">
        <v>254</v>
      </c>
      <c r="BQ940">
        <v>24</v>
      </c>
      <c r="BR940">
        <v>18</v>
      </c>
      <c r="BS940">
        <v>293</v>
      </c>
      <c r="BT940">
        <v>311</v>
      </c>
      <c r="BU940">
        <v>20</v>
      </c>
      <c r="BV940">
        <v>14</v>
      </c>
      <c r="BW940">
        <v>119</v>
      </c>
      <c r="BX940">
        <v>149</v>
      </c>
      <c r="BY940">
        <v>5</v>
      </c>
      <c r="BZ940">
        <v>5</v>
      </c>
      <c r="CA940" s="20">
        <f t="shared" si="174"/>
        <v>1197</v>
      </c>
      <c r="CB940" s="20">
        <f t="shared" si="175"/>
        <v>1226</v>
      </c>
      <c r="CC940" s="20">
        <f t="shared" si="176"/>
        <v>91</v>
      </c>
      <c r="CD940" s="20">
        <f t="shared" si="177"/>
        <v>72</v>
      </c>
      <c r="CE940">
        <f t="shared" si="167"/>
        <v>4072</v>
      </c>
      <c r="CF940">
        <f t="shared" si="168"/>
        <v>4101</v>
      </c>
      <c r="CG940">
        <f t="shared" si="169"/>
        <v>223</v>
      </c>
      <c r="CH940">
        <f t="shared" si="170"/>
        <v>244</v>
      </c>
    </row>
    <row r="941" spans="1:86" hidden="1" x14ac:dyDescent="0.25">
      <c r="A941" t="s">
        <v>995</v>
      </c>
      <c r="B941" t="s">
        <v>455</v>
      </c>
      <c r="C941" t="s">
        <v>76</v>
      </c>
      <c r="D941" t="s">
        <v>1068</v>
      </c>
      <c r="E941" t="s">
        <v>1069</v>
      </c>
      <c r="F941" t="s">
        <v>110</v>
      </c>
      <c r="G941" t="s">
        <v>80</v>
      </c>
      <c r="H941" t="s">
        <v>80</v>
      </c>
      <c r="I941" t="s">
        <v>80</v>
      </c>
      <c r="J941" t="s">
        <v>80</v>
      </c>
      <c r="K941" t="s">
        <v>80</v>
      </c>
      <c r="L941" t="s">
        <v>80</v>
      </c>
      <c r="M941" t="s">
        <v>80</v>
      </c>
      <c r="N941" t="s">
        <v>80</v>
      </c>
      <c r="O941" t="s">
        <v>80</v>
      </c>
      <c r="P941" t="s">
        <v>80</v>
      </c>
      <c r="Q941" t="s">
        <v>80</v>
      </c>
      <c r="R941" t="s">
        <v>80</v>
      </c>
      <c r="S941" t="s">
        <v>80</v>
      </c>
      <c r="T941" t="s">
        <v>80</v>
      </c>
      <c r="U941" t="s">
        <v>80</v>
      </c>
      <c r="V941" t="s">
        <v>80</v>
      </c>
      <c r="W941" t="s">
        <v>80</v>
      </c>
      <c r="X941" t="s">
        <v>80</v>
      </c>
      <c r="Y941" t="s">
        <v>80</v>
      </c>
      <c r="Z941" t="s">
        <v>80</v>
      </c>
      <c r="AA941" t="s">
        <v>80</v>
      </c>
      <c r="AB941" t="s">
        <v>80</v>
      </c>
      <c r="AC941" t="s">
        <v>80</v>
      </c>
      <c r="AD941" t="s">
        <v>80</v>
      </c>
      <c r="AE941" t="s">
        <v>80</v>
      </c>
      <c r="AF941" t="s">
        <v>80</v>
      </c>
      <c r="AG941" t="s">
        <v>80</v>
      </c>
      <c r="AH941" t="s">
        <v>80</v>
      </c>
      <c r="AI941" t="s">
        <v>80</v>
      </c>
      <c r="AJ941" t="s">
        <v>80</v>
      </c>
      <c r="AK941" t="s">
        <v>80</v>
      </c>
      <c r="AL941" t="s">
        <v>80</v>
      </c>
      <c r="AM941">
        <v>1</v>
      </c>
      <c r="AN941">
        <v>1</v>
      </c>
      <c r="AO941" t="s">
        <v>80</v>
      </c>
      <c r="AP941" t="s">
        <v>80</v>
      </c>
      <c r="AQ941" t="s">
        <v>80</v>
      </c>
      <c r="AR941" t="s">
        <v>80</v>
      </c>
      <c r="AS941" t="s">
        <v>80</v>
      </c>
      <c r="AT941" t="s">
        <v>80</v>
      </c>
      <c r="AU941">
        <v>1</v>
      </c>
      <c r="AV941">
        <v>1</v>
      </c>
      <c r="AW941" t="s">
        <v>80</v>
      </c>
      <c r="AX941" t="s">
        <v>80</v>
      </c>
      <c r="AY941" t="s">
        <v>80</v>
      </c>
      <c r="AZ941" t="s">
        <v>80</v>
      </c>
      <c r="BA941" t="s">
        <v>80</v>
      </c>
      <c r="BB941" t="s">
        <v>80</v>
      </c>
      <c r="BG941">
        <v>1</v>
      </c>
      <c r="BH941">
        <v>1</v>
      </c>
      <c r="BI941" t="s">
        <v>80</v>
      </c>
      <c r="BJ941" t="s">
        <v>80</v>
      </c>
      <c r="BK941">
        <v>2</v>
      </c>
      <c r="BL941">
        <v>2</v>
      </c>
      <c r="BM941" t="s">
        <v>80</v>
      </c>
      <c r="BN941" t="s">
        <v>80</v>
      </c>
      <c r="BO941" t="s">
        <v>80</v>
      </c>
      <c r="BP941" t="s">
        <v>80</v>
      </c>
      <c r="BQ941" t="s">
        <v>80</v>
      </c>
      <c r="BR941" t="s">
        <v>80</v>
      </c>
      <c r="BS941">
        <v>1</v>
      </c>
      <c r="BT941">
        <v>1</v>
      </c>
      <c r="BU941" t="s">
        <v>80</v>
      </c>
      <c r="BV941" t="s">
        <v>80</v>
      </c>
      <c r="BW941">
        <v>1</v>
      </c>
      <c r="BX941">
        <v>1</v>
      </c>
      <c r="BY941" t="s">
        <v>80</v>
      </c>
      <c r="BZ941" t="s">
        <v>80</v>
      </c>
      <c r="CE941">
        <f t="shared" si="167"/>
        <v>0</v>
      </c>
      <c r="CF941">
        <f t="shared" si="168"/>
        <v>0</v>
      </c>
      <c r="CG941">
        <f t="shared" si="169"/>
        <v>0</v>
      </c>
      <c r="CH941">
        <f t="shared" si="170"/>
        <v>0</v>
      </c>
    </row>
    <row r="942" spans="1:86" hidden="1" x14ac:dyDescent="0.25">
      <c r="A942" t="s">
        <v>995</v>
      </c>
      <c r="B942" t="s">
        <v>455</v>
      </c>
      <c r="C942" t="s">
        <v>507</v>
      </c>
      <c r="D942" t="s">
        <v>999</v>
      </c>
      <c r="E942" t="s">
        <v>1000</v>
      </c>
      <c r="F942" t="s">
        <v>92</v>
      </c>
      <c r="G942">
        <v>181</v>
      </c>
      <c r="H942">
        <v>180</v>
      </c>
      <c r="I942" t="s">
        <v>80</v>
      </c>
      <c r="J942" t="s">
        <v>80</v>
      </c>
      <c r="K942">
        <v>142</v>
      </c>
      <c r="L942">
        <v>143</v>
      </c>
      <c r="M942">
        <v>1</v>
      </c>
      <c r="N942" t="s">
        <v>80</v>
      </c>
      <c r="O942">
        <v>233</v>
      </c>
      <c r="P942">
        <v>232</v>
      </c>
      <c r="Q942" t="s">
        <v>80</v>
      </c>
      <c r="R942" t="s">
        <v>80</v>
      </c>
      <c r="S942">
        <v>213</v>
      </c>
      <c r="T942">
        <v>214</v>
      </c>
      <c r="U942" t="s">
        <v>80</v>
      </c>
      <c r="V942" t="s">
        <v>80</v>
      </c>
      <c r="W942">
        <v>269</v>
      </c>
      <c r="X942">
        <v>269</v>
      </c>
      <c r="Y942" t="s">
        <v>80</v>
      </c>
      <c r="Z942" t="s">
        <v>80</v>
      </c>
      <c r="AA942">
        <v>302</v>
      </c>
      <c r="AB942">
        <v>301</v>
      </c>
      <c r="AC942" t="s">
        <v>80</v>
      </c>
      <c r="AD942" t="s">
        <v>80</v>
      </c>
      <c r="AE942">
        <v>363</v>
      </c>
      <c r="AF942">
        <v>363</v>
      </c>
      <c r="AG942" t="s">
        <v>80</v>
      </c>
      <c r="AH942" t="s">
        <v>80</v>
      </c>
      <c r="AI942">
        <v>338</v>
      </c>
      <c r="AJ942">
        <v>337</v>
      </c>
      <c r="AK942" t="s">
        <v>80</v>
      </c>
      <c r="AL942" t="s">
        <v>80</v>
      </c>
      <c r="AM942">
        <v>335</v>
      </c>
      <c r="AN942">
        <v>337</v>
      </c>
      <c r="AO942" t="s">
        <v>80</v>
      </c>
      <c r="AP942" t="s">
        <v>80</v>
      </c>
      <c r="AQ942">
        <v>272</v>
      </c>
      <c r="AR942">
        <v>271</v>
      </c>
      <c r="AS942" t="s">
        <v>80</v>
      </c>
      <c r="AT942" t="s">
        <v>80</v>
      </c>
      <c r="AU942">
        <v>204</v>
      </c>
      <c r="AV942">
        <v>205</v>
      </c>
      <c r="AW942" t="s">
        <v>80</v>
      </c>
      <c r="AX942" t="s">
        <v>80</v>
      </c>
      <c r="AY942">
        <v>238</v>
      </c>
      <c r="AZ942">
        <v>238</v>
      </c>
      <c r="BA942" t="s">
        <v>80</v>
      </c>
      <c r="BB942" t="s">
        <v>80</v>
      </c>
      <c r="BC942" s="20">
        <f t="shared" si="171"/>
        <v>3090</v>
      </c>
      <c r="BD942" s="20">
        <f t="shared" si="172"/>
        <v>3090</v>
      </c>
      <c r="BG942">
        <v>248</v>
      </c>
      <c r="BH942">
        <v>248</v>
      </c>
      <c r="BI942" t="s">
        <v>80</v>
      </c>
      <c r="BJ942" t="s">
        <v>80</v>
      </c>
      <c r="BK942">
        <v>212</v>
      </c>
      <c r="BL942">
        <v>211</v>
      </c>
      <c r="BM942" t="s">
        <v>80</v>
      </c>
      <c r="BN942" t="s">
        <v>80</v>
      </c>
      <c r="BO942">
        <v>220</v>
      </c>
      <c r="BP942">
        <v>221</v>
      </c>
      <c r="BQ942" t="s">
        <v>80</v>
      </c>
      <c r="BR942" t="s">
        <v>80</v>
      </c>
      <c r="BS942">
        <v>241</v>
      </c>
      <c r="BT942">
        <v>240</v>
      </c>
      <c r="BU942" t="s">
        <v>80</v>
      </c>
      <c r="BV942" t="s">
        <v>80</v>
      </c>
      <c r="BW942">
        <v>238</v>
      </c>
      <c r="BX942">
        <v>239</v>
      </c>
      <c r="BY942" t="s">
        <v>80</v>
      </c>
      <c r="BZ942" t="s">
        <v>80</v>
      </c>
      <c r="CA942" s="20">
        <f t="shared" si="174"/>
        <v>1159</v>
      </c>
      <c r="CB942" s="20">
        <f t="shared" si="175"/>
        <v>1159</v>
      </c>
      <c r="CE942">
        <f t="shared" si="167"/>
        <v>4249</v>
      </c>
      <c r="CF942">
        <f t="shared" si="168"/>
        <v>4249</v>
      </c>
      <c r="CG942">
        <f t="shared" si="169"/>
        <v>0</v>
      </c>
      <c r="CH942">
        <f t="shared" si="170"/>
        <v>0</v>
      </c>
    </row>
    <row r="943" spans="1:86" hidden="1" x14ac:dyDescent="0.25">
      <c r="A943" t="s">
        <v>995</v>
      </c>
      <c r="B943" t="s">
        <v>455</v>
      </c>
      <c r="C943" t="s">
        <v>507</v>
      </c>
      <c r="D943" t="s">
        <v>999</v>
      </c>
      <c r="E943" t="s">
        <v>1000</v>
      </c>
      <c r="F943" t="s">
        <v>86</v>
      </c>
      <c r="G943">
        <v>6</v>
      </c>
      <c r="H943">
        <v>4</v>
      </c>
      <c r="I943" t="s">
        <v>80</v>
      </c>
      <c r="J943" t="s">
        <v>80</v>
      </c>
      <c r="K943">
        <v>9</v>
      </c>
      <c r="L943">
        <v>8</v>
      </c>
      <c r="M943" t="s">
        <v>80</v>
      </c>
      <c r="N943" t="s">
        <v>80</v>
      </c>
      <c r="O943">
        <v>14</v>
      </c>
      <c r="P943">
        <v>17</v>
      </c>
      <c r="Q943" t="s">
        <v>80</v>
      </c>
      <c r="R943" t="s">
        <v>80</v>
      </c>
      <c r="S943">
        <v>8</v>
      </c>
      <c r="T943">
        <v>7</v>
      </c>
      <c r="U943" t="s">
        <v>80</v>
      </c>
      <c r="V943" t="s">
        <v>80</v>
      </c>
      <c r="W943">
        <v>7</v>
      </c>
      <c r="X943">
        <v>8</v>
      </c>
      <c r="Y943" t="s">
        <v>80</v>
      </c>
      <c r="Z943" t="s">
        <v>80</v>
      </c>
      <c r="AA943">
        <v>8</v>
      </c>
      <c r="AB943">
        <v>8</v>
      </c>
      <c r="AC943" t="s">
        <v>80</v>
      </c>
      <c r="AD943" t="s">
        <v>80</v>
      </c>
      <c r="AE943">
        <v>5</v>
      </c>
      <c r="AF943">
        <v>5</v>
      </c>
      <c r="AG943" t="s">
        <v>80</v>
      </c>
      <c r="AH943" t="s">
        <v>80</v>
      </c>
      <c r="AI943">
        <v>11</v>
      </c>
      <c r="AJ943">
        <v>11</v>
      </c>
      <c r="AK943" t="s">
        <v>80</v>
      </c>
      <c r="AL943" t="s">
        <v>80</v>
      </c>
      <c r="AM943">
        <v>4</v>
      </c>
      <c r="AN943">
        <v>4</v>
      </c>
      <c r="AO943" t="s">
        <v>80</v>
      </c>
      <c r="AP943" t="s">
        <v>80</v>
      </c>
      <c r="AQ943">
        <v>9</v>
      </c>
      <c r="AR943">
        <v>8</v>
      </c>
      <c r="AS943" t="s">
        <v>80</v>
      </c>
      <c r="AT943" t="s">
        <v>80</v>
      </c>
      <c r="AU943">
        <v>6</v>
      </c>
      <c r="AV943">
        <v>7</v>
      </c>
      <c r="AW943" t="s">
        <v>80</v>
      </c>
      <c r="AX943" t="s">
        <v>80</v>
      </c>
      <c r="AY943">
        <v>6</v>
      </c>
      <c r="AZ943">
        <v>6</v>
      </c>
      <c r="BA943" t="s">
        <v>80</v>
      </c>
      <c r="BB943" t="s">
        <v>80</v>
      </c>
      <c r="BC943" s="20">
        <f t="shared" si="171"/>
        <v>93</v>
      </c>
      <c r="BD943" s="20">
        <f t="shared" si="172"/>
        <v>93</v>
      </c>
      <c r="BG943">
        <v>5</v>
      </c>
      <c r="BH943">
        <v>5</v>
      </c>
      <c r="BI943" t="s">
        <v>80</v>
      </c>
      <c r="BJ943" t="s">
        <v>80</v>
      </c>
      <c r="BK943">
        <v>10</v>
      </c>
      <c r="BL943">
        <v>10</v>
      </c>
      <c r="BM943" t="s">
        <v>80</v>
      </c>
      <c r="BN943" t="s">
        <v>80</v>
      </c>
      <c r="BO943">
        <v>8</v>
      </c>
      <c r="BP943">
        <v>8</v>
      </c>
      <c r="BQ943" t="s">
        <v>80</v>
      </c>
      <c r="BR943" t="s">
        <v>80</v>
      </c>
      <c r="BS943">
        <v>7</v>
      </c>
      <c r="BT943">
        <v>7</v>
      </c>
      <c r="BU943" t="s">
        <v>80</v>
      </c>
      <c r="BV943" t="s">
        <v>80</v>
      </c>
      <c r="BW943">
        <v>2</v>
      </c>
      <c r="BX943">
        <v>2</v>
      </c>
      <c r="BY943" t="s">
        <v>80</v>
      </c>
      <c r="BZ943" t="s">
        <v>80</v>
      </c>
      <c r="CA943" s="20">
        <f t="shared" si="174"/>
        <v>32</v>
      </c>
      <c r="CB943" s="20">
        <f t="shared" si="175"/>
        <v>32</v>
      </c>
      <c r="CE943">
        <f t="shared" si="167"/>
        <v>125</v>
      </c>
      <c r="CF943">
        <f t="shared" si="168"/>
        <v>125</v>
      </c>
      <c r="CG943">
        <f t="shared" si="169"/>
        <v>0</v>
      </c>
      <c r="CH943">
        <f t="shared" si="170"/>
        <v>0</v>
      </c>
    </row>
    <row r="944" spans="1:86" hidden="1" x14ac:dyDescent="0.25">
      <c r="A944" t="s">
        <v>995</v>
      </c>
      <c r="B944" t="s">
        <v>455</v>
      </c>
      <c r="C944" t="s">
        <v>507</v>
      </c>
      <c r="D944" t="s">
        <v>706</v>
      </c>
      <c r="E944" t="s">
        <v>1111</v>
      </c>
      <c r="F944" t="s">
        <v>109</v>
      </c>
      <c r="G944">
        <v>172</v>
      </c>
      <c r="H944">
        <v>176</v>
      </c>
      <c r="I944">
        <v>2</v>
      </c>
      <c r="J944">
        <v>32</v>
      </c>
      <c r="K944">
        <v>158</v>
      </c>
      <c r="L944">
        <v>151</v>
      </c>
      <c r="M944">
        <v>4</v>
      </c>
      <c r="N944">
        <v>18</v>
      </c>
      <c r="O944">
        <v>176</v>
      </c>
      <c r="P944">
        <v>169</v>
      </c>
      <c r="Q944">
        <v>8</v>
      </c>
      <c r="R944">
        <v>16</v>
      </c>
      <c r="S944">
        <v>191</v>
      </c>
      <c r="T944">
        <v>191</v>
      </c>
      <c r="U944">
        <v>3</v>
      </c>
      <c r="V944">
        <v>25</v>
      </c>
      <c r="W944">
        <v>186</v>
      </c>
      <c r="X944">
        <v>195</v>
      </c>
      <c r="Y944">
        <v>4</v>
      </c>
      <c r="Z944">
        <v>16</v>
      </c>
      <c r="AA944">
        <v>152</v>
      </c>
      <c r="AB944">
        <v>163</v>
      </c>
      <c r="AC944">
        <v>7</v>
      </c>
      <c r="AD944">
        <v>11</v>
      </c>
      <c r="AE944">
        <v>188</v>
      </c>
      <c r="AF944">
        <v>180</v>
      </c>
      <c r="AG944">
        <v>3</v>
      </c>
      <c r="AH944">
        <v>11</v>
      </c>
      <c r="AI944">
        <v>187</v>
      </c>
      <c r="AJ944">
        <v>181</v>
      </c>
      <c r="AK944">
        <v>2</v>
      </c>
      <c r="AL944">
        <v>11</v>
      </c>
      <c r="AM944">
        <v>156</v>
      </c>
      <c r="AN944">
        <v>161</v>
      </c>
      <c r="AO944">
        <v>4</v>
      </c>
      <c r="AP944">
        <v>7</v>
      </c>
      <c r="AQ944">
        <v>163</v>
      </c>
      <c r="AR944">
        <v>164</v>
      </c>
      <c r="AS944">
        <v>6</v>
      </c>
      <c r="AT944">
        <v>13</v>
      </c>
      <c r="AU944">
        <v>168</v>
      </c>
      <c r="AV944">
        <v>176</v>
      </c>
      <c r="AW944">
        <v>2</v>
      </c>
      <c r="AX944">
        <v>14</v>
      </c>
      <c r="AY944">
        <v>221</v>
      </c>
      <c r="AZ944">
        <v>195</v>
      </c>
      <c r="BA944">
        <v>2</v>
      </c>
      <c r="BB944">
        <v>21</v>
      </c>
      <c r="BC944" s="20">
        <f t="shared" si="171"/>
        <v>2118</v>
      </c>
      <c r="BD944" s="20">
        <f t="shared" si="172"/>
        <v>2102</v>
      </c>
      <c r="BE944" s="20">
        <f t="shared" si="173"/>
        <v>47</v>
      </c>
      <c r="BF944" s="20">
        <f t="shared" si="178"/>
        <v>195</v>
      </c>
      <c r="BG944">
        <v>231</v>
      </c>
      <c r="BH944">
        <v>237</v>
      </c>
      <c r="BI944">
        <v>6</v>
      </c>
      <c r="BJ944">
        <v>17</v>
      </c>
      <c r="BK944">
        <v>171</v>
      </c>
      <c r="BL944">
        <v>176</v>
      </c>
      <c r="BM944">
        <v>3</v>
      </c>
      <c r="BN944">
        <v>12</v>
      </c>
      <c r="BO944">
        <v>207</v>
      </c>
      <c r="BP944">
        <v>197</v>
      </c>
      <c r="BQ944">
        <v>4</v>
      </c>
      <c r="BR944">
        <v>18</v>
      </c>
      <c r="BS944">
        <v>182</v>
      </c>
      <c r="BT944">
        <v>204</v>
      </c>
      <c r="BU944">
        <v>4</v>
      </c>
      <c r="BV944">
        <v>18</v>
      </c>
      <c r="BW944">
        <v>164</v>
      </c>
      <c r="BX944">
        <v>195</v>
      </c>
      <c r="BY944">
        <v>6</v>
      </c>
      <c r="BZ944">
        <v>17</v>
      </c>
      <c r="CA944" s="20">
        <f t="shared" si="174"/>
        <v>955</v>
      </c>
      <c r="CB944" s="20">
        <f t="shared" si="175"/>
        <v>1009</v>
      </c>
      <c r="CC944" s="20">
        <f t="shared" si="176"/>
        <v>23</v>
      </c>
      <c r="CD944" s="20">
        <f t="shared" si="177"/>
        <v>82</v>
      </c>
      <c r="CE944">
        <f t="shared" si="167"/>
        <v>3073</v>
      </c>
      <c r="CF944">
        <f t="shared" si="168"/>
        <v>3111</v>
      </c>
      <c r="CG944">
        <f t="shared" si="169"/>
        <v>70</v>
      </c>
      <c r="CH944">
        <f t="shared" si="170"/>
        <v>277</v>
      </c>
    </row>
    <row r="945" spans="1:86" hidden="1" x14ac:dyDescent="0.25">
      <c r="A945" t="s">
        <v>995</v>
      </c>
      <c r="B945" t="s">
        <v>455</v>
      </c>
      <c r="C945" t="s">
        <v>201</v>
      </c>
      <c r="D945" t="s">
        <v>1112</v>
      </c>
      <c r="E945" t="s">
        <v>1113</v>
      </c>
      <c r="F945" t="s">
        <v>92</v>
      </c>
      <c r="G945">
        <v>231</v>
      </c>
      <c r="H945">
        <v>231</v>
      </c>
      <c r="I945" t="s">
        <v>80</v>
      </c>
      <c r="J945" t="s">
        <v>80</v>
      </c>
      <c r="K945">
        <v>268</v>
      </c>
      <c r="L945">
        <v>266</v>
      </c>
      <c r="M945" t="s">
        <v>80</v>
      </c>
      <c r="N945" t="s">
        <v>80</v>
      </c>
      <c r="O945">
        <v>283</v>
      </c>
      <c r="P945">
        <v>281</v>
      </c>
      <c r="Q945" t="s">
        <v>80</v>
      </c>
      <c r="R945" t="s">
        <v>80</v>
      </c>
      <c r="S945">
        <v>293</v>
      </c>
      <c r="T945">
        <v>297</v>
      </c>
      <c r="U945" t="s">
        <v>80</v>
      </c>
      <c r="V945" t="s">
        <v>80</v>
      </c>
      <c r="W945">
        <v>311</v>
      </c>
      <c r="X945">
        <v>309</v>
      </c>
      <c r="Y945" t="s">
        <v>80</v>
      </c>
      <c r="Z945" t="s">
        <v>80</v>
      </c>
      <c r="AA945">
        <v>344</v>
      </c>
      <c r="AB945">
        <v>345</v>
      </c>
      <c r="AC945" t="s">
        <v>80</v>
      </c>
      <c r="AD945" t="s">
        <v>80</v>
      </c>
      <c r="AE945">
        <v>435</v>
      </c>
      <c r="AF945">
        <v>433</v>
      </c>
      <c r="AG945" t="s">
        <v>80</v>
      </c>
      <c r="AH945" t="s">
        <v>80</v>
      </c>
      <c r="AI945">
        <v>338</v>
      </c>
      <c r="AJ945">
        <v>337</v>
      </c>
      <c r="AK945" t="s">
        <v>80</v>
      </c>
      <c r="AL945" t="s">
        <v>80</v>
      </c>
      <c r="AM945">
        <v>331</v>
      </c>
      <c r="AN945">
        <v>334</v>
      </c>
      <c r="AO945" t="s">
        <v>80</v>
      </c>
      <c r="AP945" t="s">
        <v>80</v>
      </c>
      <c r="AQ945">
        <v>345</v>
      </c>
      <c r="AR945">
        <v>344</v>
      </c>
      <c r="AS945" t="s">
        <v>80</v>
      </c>
      <c r="AT945" t="s">
        <v>80</v>
      </c>
      <c r="AU945">
        <v>284</v>
      </c>
      <c r="AV945">
        <v>285</v>
      </c>
      <c r="AW945" t="s">
        <v>80</v>
      </c>
      <c r="AX945" t="s">
        <v>80</v>
      </c>
      <c r="AY945">
        <v>335</v>
      </c>
      <c r="AZ945">
        <v>334</v>
      </c>
      <c r="BA945" t="s">
        <v>80</v>
      </c>
      <c r="BB945" t="s">
        <v>80</v>
      </c>
      <c r="BC945" s="20">
        <f t="shared" si="171"/>
        <v>3798</v>
      </c>
      <c r="BD945" s="20">
        <f t="shared" si="172"/>
        <v>3796</v>
      </c>
      <c r="BG945">
        <v>345</v>
      </c>
      <c r="BH945">
        <v>347</v>
      </c>
      <c r="BI945" t="s">
        <v>80</v>
      </c>
      <c r="BJ945" t="s">
        <v>80</v>
      </c>
      <c r="BK945">
        <v>300</v>
      </c>
      <c r="BL945">
        <v>295</v>
      </c>
      <c r="BM945" t="s">
        <v>80</v>
      </c>
      <c r="BN945" t="s">
        <v>80</v>
      </c>
      <c r="BO945">
        <v>334</v>
      </c>
      <c r="BP945">
        <v>337</v>
      </c>
      <c r="BQ945" t="s">
        <v>80</v>
      </c>
      <c r="BR945" t="s">
        <v>80</v>
      </c>
      <c r="BS945">
        <v>335</v>
      </c>
      <c r="BT945">
        <v>333</v>
      </c>
      <c r="BU945" t="s">
        <v>80</v>
      </c>
      <c r="BV945" t="s">
        <v>80</v>
      </c>
      <c r="BW945">
        <v>305</v>
      </c>
      <c r="BX945">
        <v>309</v>
      </c>
      <c r="BY945" t="s">
        <v>80</v>
      </c>
      <c r="BZ945" t="s">
        <v>80</v>
      </c>
      <c r="CA945" s="20">
        <f t="shared" si="174"/>
        <v>1619</v>
      </c>
      <c r="CB945" s="20">
        <f t="shared" si="175"/>
        <v>1621</v>
      </c>
      <c r="CE945">
        <f t="shared" si="167"/>
        <v>5417</v>
      </c>
      <c r="CF945">
        <f t="shared" si="168"/>
        <v>5417</v>
      </c>
      <c r="CG945">
        <f t="shared" si="169"/>
        <v>0</v>
      </c>
      <c r="CH945">
        <f t="shared" si="170"/>
        <v>0</v>
      </c>
    </row>
    <row r="946" spans="1:86" hidden="1" x14ac:dyDescent="0.25">
      <c r="A946" t="s">
        <v>995</v>
      </c>
      <c r="B946" t="s">
        <v>455</v>
      </c>
      <c r="C946" t="s">
        <v>201</v>
      </c>
      <c r="D946" t="s">
        <v>1112</v>
      </c>
      <c r="E946" t="s">
        <v>1113</v>
      </c>
      <c r="F946" t="s">
        <v>86</v>
      </c>
      <c r="G946">
        <v>31</v>
      </c>
      <c r="H946">
        <v>27</v>
      </c>
      <c r="I946" t="s">
        <v>80</v>
      </c>
      <c r="J946" t="s">
        <v>80</v>
      </c>
      <c r="K946">
        <v>56</v>
      </c>
      <c r="L946">
        <v>55</v>
      </c>
      <c r="M946" t="s">
        <v>80</v>
      </c>
      <c r="N946" t="s">
        <v>80</v>
      </c>
      <c r="O946">
        <v>34</v>
      </c>
      <c r="P946">
        <v>38</v>
      </c>
      <c r="Q946" t="s">
        <v>80</v>
      </c>
      <c r="R946" t="s">
        <v>80</v>
      </c>
      <c r="S946">
        <v>34</v>
      </c>
      <c r="T946">
        <v>33</v>
      </c>
      <c r="U946" t="s">
        <v>80</v>
      </c>
      <c r="V946" t="s">
        <v>80</v>
      </c>
      <c r="W946">
        <v>46</v>
      </c>
      <c r="X946">
        <v>45</v>
      </c>
      <c r="Y946" t="s">
        <v>80</v>
      </c>
      <c r="Z946" t="s">
        <v>80</v>
      </c>
      <c r="AA946">
        <v>48</v>
      </c>
      <c r="AB946">
        <v>47</v>
      </c>
      <c r="AC946" t="s">
        <v>80</v>
      </c>
      <c r="AD946" t="s">
        <v>80</v>
      </c>
      <c r="AE946">
        <v>33</v>
      </c>
      <c r="AF946">
        <v>35</v>
      </c>
      <c r="AG946" t="s">
        <v>80</v>
      </c>
      <c r="AH946" t="s">
        <v>80</v>
      </c>
      <c r="AI946">
        <v>42</v>
      </c>
      <c r="AJ946">
        <v>43</v>
      </c>
      <c r="AK946" t="s">
        <v>80</v>
      </c>
      <c r="AL946" t="s">
        <v>80</v>
      </c>
      <c r="AM946">
        <v>31</v>
      </c>
      <c r="AN946">
        <v>32</v>
      </c>
      <c r="AO946" t="s">
        <v>80</v>
      </c>
      <c r="AP946" t="s">
        <v>80</v>
      </c>
      <c r="AQ946">
        <v>48</v>
      </c>
      <c r="AR946">
        <v>46</v>
      </c>
      <c r="AS946" t="s">
        <v>80</v>
      </c>
      <c r="AT946" t="s">
        <v>80</v>
      </c>
      <c r="AU946">
        <v>25</v>
      </c>
      <c r="AV946">
        <v>25</v>
      </c>
      <c r="AW946" t="s">
        <v>80</v>
      </c>
      <c r="AX946" t="s">
        <v>80</v>
      </c>
      <c r="AY946">
        <v>33</v>
      </c>
      <c r="AZ946">
        <v>35</v>
      </c>
      <c r="BA946" t="s">
        <v>80</v>
      </c>
      <c r="BB946" t="s">
        <v>80</v>
      </c>
      <c r="BC946" s="20">
        <f t="shared" si="171"/>
        <v>461</v>
      </c>
      <c r="BD946" s="20">
        <f t="shared" si="172"/>
        <v>461</v>
      </c>
      <c r="BG946">
        <v>21</v>
      </c>
      <c r="BH946">
        <v>19</v>
      </c>
      <c r="BI946" t="s">
        <v>80</v>
      </c>
      <c r="BJ946" t="s">
        <v>80</v>
      </c>
      <c r="BK946">
        <v>34</v>
      </c>
      <c r="BL946">
        <v>36</v>
      </c>
      <c r="BM946" t="s">
        <v>80</v>
      </c>
      <c r="BN946" t="s">
        <v>80</v>
      </c>
      <c r="BO946">
        <v>21</v>
      </c>
      <c r="BP946">
        <v>19</v>
      </c>
      <c r="BQ946" t="s">
        <v>80</v>
      </c>
      <c r="BR946" t="s">
        <v>80</v>
      </c>
      <c r="BS946">
        <v>39</v>
      </c>
      <c r="BT946">
        <v>41</v>
      </c>
      <c r="BU946" t="s">
        <v>80</v>
      </c>
      <c r="BV946" t="s">
        <v>80</v>
      </c>
      <c r="BW946">
        <v>25</v>
      </c>
      <c r="BX946">
        <v>25</v>
      </c>
      <c r="BY946" t="s">
        <v>80</v>
      </c>
      <c r="BZ946" t="s">
        <v>80</v>
      </c>
      <c r="CA946" s="20">
        <f t="shared" si="174"/>
        <v>140</v>
      </c>
      <c r="CB946" s="20">
        <f t="shared" si="175"/>
        <v>140</v>
      </c>
      <c r="CE946">
        <f t="shared" si="167"/>
        <v>601</v>
      </c>
      <c r="CF946">
        <f t="shared" si="168"/>
        <v>601</v>
      </c>
      <c r="CG946">
        <f t="shared" si="169"/>
        <v>0</v>
      </c>
      <c r="CH946">
        <f t="shared" si="170"/>
        <v>0</v>
      </c>
    </row>
    <row r="947" spans="1:86" hidden="1" x14ac:dyDescent="0.25">
      <c r="A947" t="s">
        <v>1114</v>
      </c>
      <c r="B947" t="s">
        <v>127</v>
      </c>
      <c r="C947" t="s">
        <v>83</v>
      </c>
      <c r="D947" t="s">
        <v>118</v>
      </c>
      <c r="E947" t="s">
        <v>1115</v>
      </c>
      <c r="F947" t="s">
        <v>86</v>
      </c>
      <c r="G947" t="s">
        <v>80</v>
      </c>
      <c r="H947" t="s">
        <v>80</v>
      </c>
      <c r="I947" t="s">
        <v>80</v>
      </c>
      <c r="J947" t="s">
        <v>80</v>
      </c>
      <c r="K947" t="s">
        <v>80</v>
      </c>
      <c r="L947" t="s">
        <v>80</v>
      </c>
      <c r="M947" t="s">
        <v>80</v>
      </c>
      <c r="N947" t="s">
        <v>80</v>
      </c>
      <c r="O947" t="s">
        <v>80</v>
      </c>
      <c r="P947" t="s">
        <v>80</v>
      </c>
      <c r="Q947" t="s">
        <v>80</v>
      </c>
      <c r="R947" t="s">
        <v>80</v>
      </c>
      <c r="S947" t="s">
        <v>80</v>
      </c>
      <c r="T947" t="s">
        <v>80</v>
      </c>
      <c r="U947" t="s">
        <v>80</v>
      </c>
      <c r="V947" t="s">
        <v>80</v>
      </c>
      <c r="W947" t="s">
        <v>80</v>
      </c>
      <c r="X947" t="s">
        <v>80</v>
      </c>
      <c r="Y947" t="s">
        <v>80</v>
      </c>
      <c r="Z947" t="s">
        <v>80</v>
      </c>
      <c r="AA947" t="s">
        <v>80</v>
      </c>
      <c r="AB947" t="s">
        <v>80</v>
      </c>
      <c r="AC947" t="s">
        <v>80</v>
      </c>
      <c r="AD947" t="s">
        <v>80</v>
      </c>
      <c r="AE947" t="s">
        <v>80</v>
      </c>
      <c r="AF947" t="s">
        <v>80</v>
      </c>
      <c r="AG947" t="s">
        <v>80</v>
      </c>
      <c r="AH947" t="s">
        <v>80</v>
      </c>
      <c r="AI947" t="s">
        <v>80</v>
      </c>
      <c r="AJ947" t="s">
        <v>80</v>
      </c>
      <c r="AK947" t="s">
        <v>80</v>
      </c>
      <c r="AL947" t="s">
        <v>80</v>
      </c>
      <c r="AM947" t="s">
        <v>80</v>
      </c>
      <c r="AN947" t="s">
        <v>80</v>
      </c>
      <c r="AO947" t="s">
        <v>80</v>
      </c>
      <c r="AP947" t="s">
        <v>80</v>
      </c>
      <c r="AQ947" t="s">
        <v>80</v>
      </c>
      <c r="AR947" t="s">
        <v>80</v>
      </c>
      <c r="AS947" t="s">
        <v>80</v>
      </c>
      <c r="AT947" t="s">
        <v>80</v>
      </c>
      <c r="AU947" t="s">
        <v>80</v>
      </c>
      <c r="AV947" t="s">
        <v>80</v>
      </c>
      <c r="AW947" t="s">
        <v>80</v>
      </c>
      <c r="AX947" t="s">
        <v>80</v>
      </c>
      <c r="AY947" t="s">
        <v>80</v>
      </c>
      <c r="AZ947" t="s">
        <v>80</v>
      </c>
      <c r="BA947" t="s">
        <v>80</v>
      </c>
      <c r="BB947" t="s">
        <v>80</v>
      </c>
      <c r="BG947" t="s">
        <v>80</v>
      </c>
      <c r="BH947" t="s">
        <v>80</v>
      </c>
      <c r="BI947" t="s">
        <v>80</v>
      </c>
      <c r="BJ947" t="s">
        <v>80</v>
      </c>
      <c r="BK947" t="s">
        <v>80</v>
      </c>
      <c r="BL947" t="s">
        <v>80</v>
      </c>
      <c r="BM947" t="s">
        <v>80</v>
      </c>
      <c r="BN947" t="s">
        <v>80</v>
      </c>
      <c r="BO947" t="s">
        <v>80</v>
      </c>
      <c r="BP947" t="s">
        <v>80</v>
      </c>
      <c r="BQ947" t="s">
        <v>80</v>
      </c>
      <c r="BR947" t="s">
        <v>80</v>
      </c>
      <c r="BS947" t="s">
        <v>80</v>
      </c>
      <c r="BT947" t="s">
        <v>80</v>
      </c>
      <c r="BU947" t="s">
        <v>80</v>
      </c>
      <c r="BV947" t="s">
        <v>80</v>
      </c>
      <c r="BW947">
        <v>1</v>
      </c>
      <c r="BX947">
        <v>1</v>
      </c>
      <c r="BY947" t="s">
        <v>80</v>
      </c>
      <c r="BZ947" t="s">
        <v>80</v>
      </c>
      <c r="CE947">
        <f t="shared" si="167"/>
        <v>0</v>
      </c>
      <c r="CF947">
        <f t="shared" si="168"/>
        <v>0</v>
      </c>
      <c r="CG947">
        <f t="shared" si="169"/>
        <v>0</v>
      </c>
      <c r="CH947">
        <f t="shared" si="170"/>
        <v>0</v>
      </c>
    </row>
    <row r="948" spans="1:86" hidden="1" x14ac:dyDescent="0.25">
      <c r="A948" t="s">
        <v>538</v>
      </c>
      <c r="B948" t="s">
        <v>127</v>
      </c>
      <c r="C948" t="s">
        <v>181</v>
      </c>
      <c r="D948" t="s">
        <v>229</v>
      </c>
      <c r="E948" t="s">
        <v>539</v>
      </c>
      <c r="F948" t="s">
        <v>109</v>
      </c>
      <c r="G948" t="s">
        <v>80</v>
      </c>
      <c r="H948" t="s">
        <v>80</v>
      </c>
      <c r="I948" t="s">
        <v>80</v>
      </c>
      <c r="J948" t="s">
        <v>80</v>
      </c>
      <c r="K948" t="s">
        <v>80</v>
      </c>
      <c r="L948" t="s">
        <v>80</v>
      </c>
      <c r="M948" t="s">
        <v>80</v>
      </c>
      <c r="N948" t="s">
        <v>80</v>
      </c>
      <c r="O948" t="s">
        <v>80</v>
      </c>
      <c r="P948" t="s">
        <v>80</v>
      </c>
      <c r="Q948" t="s">
        <v>80</v>
      </c>
      <c r="R948" t="s">
        <v>80</v>
      </c>
      <c r="S948" t="s">
        <v>80</v>
      </c>
      <c r="T948" t="s">
        <v>80</v>
      </c>
      <c r="U948" t="s">
        <v>80</v>
      </c>
      <c r="V948" t="s">
        <v>80</v>
      </c>
      <c r="W948" t="s">
        <v>80</v>
      </c>
      <c r="X948" t="s">
        <v>80</v>
      </c>
      <c r="Y948" t="s">
        <v>80</v>
      </c>
      <c r="Z948" t="s">
        <v>80</v>
      </c>
      <c r="AA948" t="s">
        <v>80</v>
      </c>
      <c r="AB948" t="s">
        <v>80</v>
      </c>
      <c r="AC948" t="s">
        <v>80</v>
      </c>
      <c r="AD948" t="s">
        <v>80</v>
      </c>
      <c r="AE948" t="s">
        <v>80</v>
      </c>
      <c r="AF948" t="s">
        <v>80</v>
      </c>
      <c r="AG948" t="s">
        <v>80</v>
      </c>
      <c r="AH948" t="s">
        <v>80</v>
      </c>
      <c r="AI948" t="s">
        <v>80</v>
      </c>
      <c r="AJ948" t="s">
        <v>80</v>
      </c>
      <c r="AK948" t="s">
        <v>80</v>
      </c>
      <c r="AL948" t="s">
        <v>80</v>
      </c>
      <c r="AM948" t="s">
        <v>80</v>
      </c>
      <c r="AN948" t="s">
        <v>80</v>
      </c>
      <c r="AO948" t="s">
        <v>80</v>
      </c>
      <c r="AP948" t="s">
        <v>80</v>
      </c>
      <c r="AQ948" t="s">
        <v>80</v>
      </c>
      <c r="AR948" t="s">
        <v>80</v>
      </c>
      <c r="AS948" t="s">
        <v>80</v>
      </c>
      <c r="AT948" t="s">
        <v>80</v>
      </c>
      <c r="AU948" t="s">
        <v>80</v>
      </c>
      <c r="AV948" t="s">
        <v>80</v>
      </c>
      <c r="AW948" t="s">
        <v>80</v>
      </c>
      <c r="AX948" t="s">
        <v>80</v>
      </c>
      <c r="AY948" t="s">
        <v>80</v>
      </c>
      <c r="AZ948" t="s">
        <v>80</v>
      </c>
      <c r="BA948" t="s">
        <v>80</v>
      </c>
      <c r="BB948" t="s">
        <v>80</v>
      </c>
      <c r="BG948" t="s">
        <v>80</v>
      </c>
      <c r="BH948" t="s">
        <v>80</v>
      </c>
      <c r="BI948" t="s">
        <v>80</v>
      </c>
      <c r="BJ948" t="s">
        <v>80</v>
      </c>
      <c r="BK948" t="s">
        <v>80</v>
      </c>
      <c r="BL948" t="s">
        <v>80</v>
      </c>
      <c r="BM948" t="s">
        <v>80</v>
      </c>
      <c r="BN948" t="s">
        <v>80</v>
      </c>
      <c r="BO948" t="s">
        <v>80</v>
      </c>
      <c r="BP948" t="s">
        <v>80</v>
      </c>
      <c r="BQ948" t="s">
        <v>80</v>
      </c>
      <c r="BR948" t="s">
        <v>80</v>
      </c>
      <c r="BS948">
        <v>21</v>
      </c>
      <c r="BT948">
        <v>20</v>
      </c>
      <c r="BU948">
        <v>10</v>
      </c>
      <c r="BV948">
        <v>2</v>
      </c>
      <c r="BW948">
        <v>15</v>
      </c>
      <c r="BX948">
        <v>16</v>
      </c>
      <c r="BY948">
        <v>8</v>
      </c>
      <c r="BZ948" t="s">
        <v>80</v>
      </c>
      <c r="CE948">
        <f t="shared" si="167"/>
        <v>0</v>
      </c>
      <c r="CF948">
        <f t="shared" si="168"/>
        <v>0</v>
      </c>
      <c r="CG948">
        <f t="shared" si="169"/>
        <v>0</v>
      </c>
      <c r="CH948">
        <f t="shared" si="170"/>
        <v>0</v>
      </c>
    </row>
    <row r="949" spans="1:86" hidden="1" x14ac:dyDescent="0.25">
      <c r="A949" t="s">
        <v>538</v>
      </c>
      <c r="B949" t="s">
        <v>127</v>
      </c>
      <c r="C949" t="s">
        <v>181</v>
      </c>
      <c r="D949" t="s">
        <v>229</v>
      </c>
      <c r="E949" t="s">
        <v>539</v>
      </c>
      <c r="F949" t="s">
        <v>120</v>
      </c>
      <c r="G949" t="s">
        <v>80</v>
      </c>
      <c r="H949" t="s">
        <v>80</v>
      </c>
      <c r="I949" t="s">
        <v>80</v>
      </c>
      <c r="J949" t="s">
        <v>80</v>
      </c>
      <c r="K949" t="s">
        <v>80</v>
      </c>
      <c r="L949" t="s">
        <v>80</v>
      </c>
      <c r="M949" t="s">
        <v>80</v>
      </c>
      <c r="N949" t="s">
        <v>80</v>
      </c>
      <c r="O949" t="s">
        <v>80</v>
      </c>
      <c r="P949" t="s">
        <v>80</v>
      </c>
      <c r="Q949" t="s">
        <v>80</v>
      </c>
      <c r="R949" t="s">
        <v>80</v>
      </c>
      <c r="S949" t="s">
        <v>80</v>
      </c>
      <c r="T949" t="s">
        <v>80</v>
      </c>
      <c r="U949" t="s">
        <v>80</v>
      </c>
      <c r="V949" t="s">
        <v>80</v>
      </c>
      <c r="W949" t="s">
        <v>80</v>
      </c>
      <c r="X949" t="s">
        <v>80</v>
      </c>
      <c r="Y949" t="s">
        <v>80</v>
      </c>
      <c r="Z949" t="s">
        <v>80</v>
      </c>
      <c r="AA949" t="s">
        <v>80</v>
      </c>
      <c r="AB949" t="s">
        <v>80</v>
      </c>
      <c r="AC949" t="s">
        <v>80</v>
      </c>
      <c r="AD949" t="s">
        <v>80</v>
      </c>
      <c r="AE949" t="s">
        <v>80</v>
      </c>
      <c r="AF949" t="s">
        <v>80</v>
      </c>
      <c r="AG949" t="s">
        <v>80</v>
      </c>
      <c r="AH949" t="s">
        <v>80</v>
      </c>
      <c r="AI949" t="s">
        <v>80</v>
      </c>
      <c r="AJ949" t="s">
        <v>80</v>
      </c>
      <c r="AK949" t="s">
        <v>80</v>
      </c>
      <c r="AL949" t="s">
        <v>80</v>
      </c>
      <c r="AM949" t="s">
        <v>80</v>
      </c>
      <c r="AN949" t="s">
        <v>80</v>
      </c>
      <c r="AO949" t="s">
        <v>80</v>
      </c>
      <c r="AP949" t="s">
        <v>80</v>
      </c>
      <c r="AQ949" t="s">
        <v>80</v>
      </c>
      <c r="AR949" t="s">
        <v>80</v>
      </c>
      <c r="AS949" t="s">
        <v>80</v>
      </c>
      <c r="AT949" t="s">
        <v>80</v>
      </c>
      <c r="AU949" t="s">
        <v>80</v>
      </c>
      <c r="AV949" t="s">
        <v>80</v>
      </c>
      <c r="AW949" t="s">
        <v>80</v>
      </c>
      <c r="AX949" t="s">
        <v>80</v>
      </c>
      <c r="AY949" t="s">
        <v>80</v>
      </c>
      <c r="AZ949" t="s">
        <v>80</v>
      </c>
      <c r="BA949" t="s">
        <v>80</v>
      </c>
      <c r="BB949" t="s">
        <v>80</v>
      </c>
      <c r="BG949" t="s">
        <v>80</v>
      </c>
      <c r="BH949" t="s">
        <v>80</v>
      </c>
      <c r="BI949" t="s">
        <v>80</v>
      </c>
      <c r="BJ949" t="s">
        <v>80</v>
      </c>
      <c r="BK949" t="s">
        <v>80</v>
      </c>
      <c r="BL949" t="s">
        <v>80</v>
      </c>
      <c r="BM949" t="s">
        <v>80</v>
      </c>
      <c r="BN949" t="s">
        <v>80</v>
      </c>
      <c r="BO949" t="s">
        <v>80</v>
      </c>
      <c r="BP949" t="s">
        <v>80</v>
      </c>
      <c r="BQ949" t="s">
        <v>80</v>
      </c>
      <c r="BR949" t="s">
        <v>80</v>
      </c>
      <c r="BS949">
        <v>8</v>
      </c>
      <c r="BT949">
        <v>6</v>
      </c>
      <c r="BU949" t="s">
        <v>80</v>
      </c>
      <c r="BV949" t="s">
        <v>80</v>
      </c>
      <c r="BW949">
        <v>4</v>
      </c>
      <c r="BX949">
        <v>6</v>
      </c>
      <c r="BY949" t="s">
        <v>80</v>
      </c>
      <c r="BZ949" t="s">
        <v>80</v>
      </c>
      <c r="CE949">
        <f t="shared" si="167"/>
        <v>0</v>
      </c>
      <c r="CF949">
        <f t="shared" si="168"/>
        <v>0</v>
      </c>
      <c r="CG949">
        <f t="shared" si="169"/>
        <v>0</v>
      </c>
      <c r="CH949">
        <f t="shared" si="170"/>
        <v>0</v>
      </c>
    </row>
    <row r="950" spans="1:86" hidden="1" x14ac:dyDescent="0.25">
      <c r="A950" t="s">
        <v>397</v>
      </c>
      <c r="B950" t="s">
        <v>127</v>
      </c>
      <c r="C950" t="s">
        <v>76</v>
      </c>
      <c r="D950" t="s">
        <v>352</v>
      </c>
      <c r="E950" t="s">
        <v>398</v>
      </c>
      <c r="F950" t="s">
        <v>86</v>
      </c>
      <c r="G950" t="s">
        <v>80</v>
      </c>
      <c r="H950" t="s">
        <v>80</v>
      </c>
      <c r="I950" t="s">
        <v>80</v>
      </c>
      <c r="J950" t="s">
        <v>80</v>
      </c>
      <c r="K950" t="s">
        <v>80</v>
      </c>
      <c r="L950" t="s">
        <v>80</v>
      </c>
      <c r="M950" t="s">
        <v>80</v>
      </c>
      <c r="N950" t="s">
        <v>80</v>
      </c>
      <c r="O950" t="s">
        <v>80</v>
      </c>
      <c r="P950" t="s">
        <v>80</v>
      </c>
      <c r="Q950" t="s">
        <v>80</v>
      </c>
      <c r="R950" t="s">
        <v>80</v>
      </c>
      <c r="S950" t="s">
        <v>80</v>
      </c>
      <c r="T950" t="s">
        <v>80</v>
      </c>
      <c r="U950" t="s">
        <v>80</v>
      </c>
      <c r="V950" t="s">
        <v>80</v>
      </c>
      <c r="W950" t="s">
        <v>80</v>
      </c>
      <c r="X950" t="s">
        <v>80</v>
      </c>
      <c r="Y950" t="s">
        <v>80</v>
      </c>
      <c r="Z950" t="s">
        <v>80</v>
      </c>
      <c r="AA950" t="s">
        <v>80</v>
      </c>
      <c r="AB950" t="s">
        <v>80</v>
      </c>
      <c r="AC950" t="s">
        <v>80</v>
      </c>
      <c r="AD950" t="s">
        <v>80</v>
      </c>
      <c r="AE950" t="s">
        <v>80</v>
      </c>
      <c r="AF950" t="s">
        <v>80</v>
      </c>
      <c r="AG950" t="s">
        <v>80</v>
      </c>
      <c r="AH950" t="s">
        <v>80</v>
      </c>
      <c r="AI950" t="s">
        <v>80</v>
      </c>
      <c r="AJ950" t="s">
        <v>80</v>
      </c>
      <c r="AK950" t="s">
        <v>80</v>
      </c>
      <c r="AL950" t="s">
        <v>80</v>
      </c>
      <c r="AM950" t="s">
        <v>80</v>
      </c>
      <c r="AN950" t="s">
        <v>80</v>
      </c>
      <c r="AO950" t="s">
        <v>80</v>
      </c>
      <c r="AP950" t="s">
        <v>80</v>
      </c>
      <c r="AQ950" t="s">
        <v>80</v>
      </c>
      <c r="AR950" t="s">
        <v>80</v>
      </c>
      <c r="AS950" t="s">
        <v>80</v>
      </c>
      <c r="AT950" t="s">
        <v>80</v>
      </c>
      <c r="AU950" t="s">
        <v>80</v>
      </c>
      <c r="AV950" t="s">
        <v>80</v>
      </c>
      <c r="AW950" t="s">
        <v>80</v>
      </c>
      <c r="AX950" t="s">
        <v>80</v>
      </c>
      <c r="AY950" t="s">
        <v>80</v>
      </c>
      <c r="AZ950" t="s">
        <v>80</v>
      </c>
      <c r="BA950" t="s">
        <v>80</v>
      </c>
      <c r="BB950" t="s">
        <v>80</v>
      </c>
      <c r="BG950" t="s">
        <v>80</v>
      </c>
      <c r="BH950" t="s">
        <v>80</v>
      </c>
      <c r="BI950" t="s">
        <v>80</v>
      </c>
      <c r="BJ950" t="s">
        <v>80</v>
      </c>
      <c r="BK950" t="s">
        <v>80</v>
      </c>
      <c r="BL950" t="s">
        <v>80</v>
      </c>
      <c r="BM950" t="s">
        <v>80</v>
      </c>
      <c r="BN950" t="s">
        <v>80</v>
      </c>
      <c r="BO950" t="s">
        <v>80</v>
      </c>
      <c r="BP950" t="s">
        <v>80</v>
      </c>
      <c r="BQ950" t="s">
        <v>80</v>
      </c>
      <c r="BR950" t="s">
        <v>80</v>
      </c>
      <c r="BS950">
        <v>1</v>
      </c>
      <c r="BT950">
        <v>1</v>
      </c>
      <c r="BU950" t="s">
        <v>80</v>
      </c>
      <c r="BV950" t="s">
        <v>80</v>
      </c>
      <c r="BW950">
        <v>2</v>
      </c>
      <c r="BX950">
        <v>2</v>
      </c>
      <c r="BY950" t="s">
        <v>80</v>
      </c>
      <c r="BZ950" t="s">
        <v>80</v>
      </c>
      <c r="CE950">
        <f t="shared" si="167"/>
        <v>0</v>
      </c>
      <c r="CF950">
        <f t="shared" si="168"/>
        <v>0</v>
      </c>
      <c r="CG950">
        <f t="shared" si="169"/>
        <v>0</v>
      </c>
      <c r="CH950">
        <f t="shared" si="170"/>
        <v>0</v>
      </c>
    </row>
    <row r="951" spans="1:86" hidden="1" x14ac:dyDescent="0.25">
      <c r="A951" t="s">
        <v>323</v>
      </c>
      <c r="B951" t="s">
        <v>324</v>
      </c>
      <c r="C951" t="s">
        <v>83</v>
      </c>
      <c r="D951" t="s">
        <v>325</v>
      </c>
      <c r="E951" t="s">
        <v>326</v>
      </c>
      <c r="F951" t="s">
        <v>92</v>
      </c>
      <c r="G951">
        <v>376</v>
      </c>
      <c r="H951">
        <v>376</v>
      </c>
      <c r="I951" t="s">
        <v>80</v>
      </c>
      <c r="J951" t="s">
        <v>80</v>
      </c>
      <c r="K951">
        <v>341</v>
      </c>
      <c r="L951">
        <v>341</v>
      </c>
      <c r="M951" t="s">
        <v>80</v>
      </c>
      <c r="N951" t="s">
        <v>80</v>
      </c>
      <c r="O951">
        <v>372</v>
      </c>
      <c r="P951">
        <v>368</v>
      </c>
      <c r="Q951" t="s">
        <v>80</v>
      </c>
      <c r="R951" t="s">
        <v>80</v>
      </c>
      <c r="S951">
        <v>362</v>
      </c>
      <c r="T951">
        <v>364</v>
      </c>
      <c r="U951" t="s">
        <v>80</v>
      </c>
      <c r="V951" t="s">
        <v>80</v>
      </c>
      <c r="W951">
        <v>395</v>
      </c>
      <c r="X951">
        <v>396</v>
      </c>
      <c r="Y951" t="s">
        <v>80</v>
      </c>
      <c r="Z951" t="s">
        <v>80</v>
      </c>
      <c r="AA951">
        <v>350</v>
      </c>
      <c r="AB951">
        <v>348</v>
      </c>
      <c r="AC951" t="s">
        <v>80</v>
      </c>
      <c r="AD951" t="s">
        <v>80</v>
      </c>
      <c r="AE951">
        <v>419</v>
      </c>
      <c r="AF951">
        <v>420</v>
      </c>
      <c r="AG951" t="s">
        <v>80</v>
      </c>
      <c r="AH951" t="s">
        <v>80</v>
      </c>
      <c r="AI951">
        <v>426</v>
      </c>
      <c r="AJ951">
        <v>426</v>
      </c>
      <c r="AK951" t="s">
        <v>80</v>
      </c>
      <c r="AL951" t="s">
        <v>80</v>
      </c>
      <c r="AM951">
        <v>461</v>
      </c>
      <c r="AN951">
        <v>462</v>
      </c>
      <c r="AO951" t="s">
        <v>80</v>
      </c>
      <c r="AP951" t="s">
        <v>80</v>
      </c>
      <c r="AQ951">
        <v>433</v>
      </c>
      <c r="AR951">
        <v>432</v>
      </c>
      <c r="AS951" t="s">
        <v>80</v>
      </c>
      <c r="AT951" t="s">
        <v>80</v>
      </c>
      <c r="AU951">
        <v>392</v>
      </c>
      <c r="AV951">
        <v>394</v>
      </c>
      <c r="AW951" t="s">
        <v>80</v>
      </c>
      <c r="AX951" t="s">
        <v>80</v>
      </c>
      <c r="AY951">
        <v>450</v>
      </c>
      <c r="AZ951">
        <v>449</v>
      </c>
      <c r="BA951">
        <v>1</v>
      </c>
      <c r="BB951" t="s">
        <v>80</v>
      </c>
      <c r="BC951" s="20">
        <f t="shared" si="171"/>
        <v>4777</v>
      </c>
      <c r="BD951" s="20">
        <f t="shared" si="172"/>
        <v>4776</v>
      </c>
      <c r="BG951">
        <v>546</v>
      </c>
      <c r="BH951">
        <v>547</v>
      </c>
      <c r="BI951" t="s">
        <v>80</v>
      </c>
      <c r="BJ951" t="s">
        <v>80</v>
      </c>
      <c r="BK951">
        <v>390</v>
      </c>
      <c r="BL951">
        <v>388</v>
      </c>
      <c r="BM951" t="s">
        <v>80</v>
      </c>
      <c r="BN951" t="s">
        <v>80</v>
      </c>
      <c r="BO951">
        <v>499</v>
      </c>
      <c r="BP951">
        <v>500</v>
      </c>
      <c r="BQ951" t="s">
        <v>80</v>
      </c>
      <c r="BR951" t="s">
        <v>80</v>
      </c>
      <c r="BS951">
        <v>426</v>
      </c>
      <c r="BT951">
        <v>426</v>
      </c>
      <c r="BU951" t="s">
        <v>80</v>
      </c>
      <c r="BV951" t="s">
        <v>80</v>
      </c>
      <c r="BW951">
        <v>375</v>
      </c>
      <c r="BX951">
        <v>376</v>
      </c>
      <c r="BY951" t="s">
        <v>80</v>
      </c>
      <c r="BZ951" t="s">
        <v>80</v>
      </c>
      <c r="CA951" s="20">
        <f t="shared" si="174"/>
        <v>2236</v>
      </c>
      <c r="CB951" s="20">
        <f t="shared" si="175"/>
        <v>2237</v>
      </c>
      <c r="CE951">
        <f t="shared" si="167"/>
        <v>7013</v>
      </c>
      <c r="CF951">
        <f t="shared" si="168"/>
        <v>7013</v>
      </c>
      <c r="CG951">
        <f t="shared" si="169"/>
        <v>0</v>
      </c>
      <c r="CH951">
        <f t="shared" si="170"/>
        <v>0</v>
      </c>
    </row>
    <row r="952" spans="1:86" hidden="1" x14ac:dyDescent="0.25">
      <c r="A952" t="s">
        <v>323</v>
      </c>
      <c r="B952" t="s">
        <v>324</v>
      </c>
      <c r="C952" t="s">
        <v>83</v>
      </c>
      <c r="D952" t="s">
        <v>325</v>
      </c>
      <c r="E952" t="s">
        <v>326</v>
      </c>
      <c r="F952" t="s">
        <v>86</v>
      </c>
      <c r="G952">
        <v>67</v>
      </c>
      <c r="H952">
        <v>61</v>
      </c>
      <c r="I952" t="s">
        <v>80</v>
      </c>
      <c r="J952" t="s">
        <v>80</v>
      </c>
      <c r="K952">
        <v>117</v>
      </c>
      <c r="L952">
        <v>113</v>
      </c>
      <c r="M952" t="s">
        <v>80</v>
      </c>
      <c r="N952" t="s">
        <v>80</v>
      </c>
      <c r="O952">
        <v>114</v>
      </c>
      <c r="P952">
        <v>115</v>
      </c>
      <c r="Q952" t="s">
        <v>80</v>
      </c>
      <c r="R952">
        <v>1</v>
      </c>
      <c r="S952">
        <v>98</v>
      </c>
      <c r="T952">
        <v>101</v>
      </c>
      <c r="U952" t="s">
        <v>80</v>
      </c>
      <c r="V952" t="s">
        <v>80</v>
      </c>
      <c r="W952">
        <v>161</v>
      </c>
      <c r="X952">
        <v>157</v>
      </c>
      <c r="Y952" t="s">
        <v>80</v>
      </c>
      <c r="Z952" t="s">
        <v>80</v>
      </c>
      <c r="AA952">
        <v>106</v>
      </c>
      <c r="AB952">
        <v>110</v>
      </c>
      <c r="AC952" t="s">
        <v>80</v>
      </c>
      <c r="AD952" t="s">
        <v>80</v>
      </c>
      <c r="AE952">
        <v>88</v>
      </c>
      <c r="AF952">
        <v>88</v>
      </c>
      <c r="AG952" t="s">
        <v>80</v>
      </c>
      <c r="AH952" t="s">
        <v>80</v>
      </c>
      <c r="AI952">
        <v>61</v>
      </c>
      <c r="AJ952">
        <v>64</v>
      </c>
      <c r="AK952" t="s">
        <v>80</v>
      </c>
      <c r="AL952" t="s">
        <v>80</v>
      </c>
      <c r="AM952">
        <v>80</v>
      </c>
      <c r="AN952">
        <v>84</v>
      </c>
      <c r="AO952" t="s">
        <v>80</v>
      </c>
      <c r="AP952">
        <v>1</v>
      </c>
      <c r="AQ952">
        <v>94</v>
      </c>
      <c r="AR952">
        <v>87</v>
      </c>
      <c r="AS952" t="s">
        <v>80</v>
      </c>
      <c r="AT952">
        <v>1</v>
      </c>
      <c r="AU952">
        <v>129</v>
      </c>
      <c r="AV952">
        <v>120</v>
      </c>
      <c r="AW952" t="s">
        <v>80</v>
      </c>
      <c r="AX952" t="s">
        <v>80</v>
      </c>
      <c r="AY952">
        <v>103</v>
      </c>
      <c r="AZ952">
        <v>116</v>
      </c>
      <c r="BA952" t="s">
        <v>80</v>
      </c>
      <c r="BB952" t="s">
        <v>80</v>
      </c>
      <c r="BC952" s="20">
        <f t="shared" si="171"/>
        <v>1218</v>
      </c>
      <c r="BD952" s="20">
        <f t="shared" si="172"/>
        <v>1216</v>
      </c>
      <c r="BG952">
        <v>73</v>
      </c>
      <c r="BH952">
        <v>68</v>
      </c>
      <c r="BI952" t="s">
        <v>80</v>
      </c>
      <c r="BJ952" t="s">
        <v>80</v>
      </c>
      <c r="BK952">
        <v>117</v>
      </c>
      <c r="BL952">
        <v>114</v>
      </c>
      <c r="BM952" t="s">
        <v>80</v>
      </c>
      <c r="BN952" t="s">
        <v>80</v>
      </c>
      <c r="BO952">
        <v>111</v>
      </c>
      <c r="BP952">
        <v>113</v>
      </c>
      <c r="BQ952" t="s">
        <v>80</v>
      </c>
      <c r="BR952" t="s">
        <v>80</v>
      </c>
      <c r="BS952">
        <v>78</v>
      </c>
      <c r="BT952">
        <v>89</v>
      </c>
      <c r="BU952" t="s">
        <v>80</v>
      </c>
      <c r="BV952" t="s">
        <v>80</v>
      </c>
      <c r="BW952">
        <v>77</v>
      </c>
      <c r="BX952">
        <v>77</v>
      </c>
      <c r="BY952" t="s">
        <v>80</v>
      </c>
      <c r="BZ952" t="s">
        <v>80</v>
      </c>
      <c r="CA952" s="20">
        <f t="shared" si="174"/>
        <v>456</v>
      </c>
      <c r="CB952" s="20">
        <f t="shared" si="175"/>
        <v>461</v>
      </c>
      <c r="CE952">
        <f t="shared" si="167"/>
        <v>1674</v>
      </c>
      <c r="CF952">
        <f t="shared" si="168"/>
        <v>1677</v>
      </c>
      <c r="CG952">
        <f t="shared" si="169"/>
        <v>0</v>
      </c>
      <c r="CH952">
        <f t="shared" si="170"/>
        <v>0</v>
      </c>
    </row>
    <row r="953" spans="1:86" hidden="1" x14ac:dyDescent="0.25">
      <c r="A953" t="s">
        <v>323</v>
      </c>
      <c r="B953" t="s">
        <v>324</v>
      </c>
      <c r="C953" t="s">
        <v>83</v>
      </c>
      <c r="D953" t="s">
        <v>325</v>
      </c>
      <c r="E953" t="s">
        <v>326</v>
      </c>
      <c r="F953" t="s">
        <v>79</v>
      </c>
      <c r="G953">
        <v>92</v>
      </c>
      <c r="H953">
        <v>88</v>
      </c>
      <c r="I953" t="s">
        <v>80</v>
      </c>
      <c r="J953" t="s">
        <v>80</v>
      </c>
      <c r="K953">
        <v>88</v>
      </c>
      <c r="L953">
        <v>87</v>
      </c>
      <c r="M953" t="s">
        <v>80</v>
      </c>
      <c r="N953" t="s">
        <v>80</v>
      </c>
      <c r="O953">
        <v>106</v>
      </c>
      <c r="P953">
        <v>109</v>
      </c>
      <c r="Q953" t="s">
        <v>80</v>
      </c>
      <c r="R953" t="s">
        <v>80</v>
      </c>
      <c r="S953">
        <v>88</v>
      </c>
      <c r="T953">
        <v>87</v>
      </c>
      <c r="U953" t="s">
        <v>80</v>
      </c>
      <c r="V953" t="s">
        <v>80</v>
      </c>
      <c r="W953">
        <v>87</v>
      </c>
      <c r="X953">
        <v>87</v>
      </c>
      <c r="Y953" t="s">
        <v>80</v>
      </c>
      <c r="Z953" t="s">
        <v>80</v>
      </c>
      <c r="AA953">
        <v>78</v>
      </c>
      <c r="AB953">
        <v>80</v>
      </c>
      <c r="AC953" t="s">
        <v>80</v>
      </c>
      <c r="AD953" t="s">
        <v>80</v>
      </c>
      <c r="AE953">
        <v>102</v>
      </c>
      <c r="AF953">
        <v>100</v>
      </c>
      <c r="AG953" t="s">
        <v>80</v>
      </c>
      <c r="AH953" t="s">
        <v>80</v>
      </c>
      <c r="AI953">
        <v>90</v>
      </c>
      <c r="AJ953">
        <v>89</v>
      </c>
      <c r="AK953" t="s">
        <v>80</v>
      </c>
      <c r="AL953" t="s">
        <v>80</v>
      </c>
      <c r="AM953">
        <v>78</v>
      </c>
      <c r="AN953">
        <v>77</v>
      </c>
      <c r="AO953" t="s">
        <v>80</v>
      </c>
      <c r="AP953" t="s">
        <v>80</v>
      </c>
      <c r="AQ953">
        <v>113</v>
      </c>
      <c r="AR953">
        <v>113</v>
      </c>
      <c r="AS953" t="s">
        <v>80</v>
      </c>
      <c r="AT953" t="s">
        <v>80</v>
      </c>
      <c r="AU953">
        <v>110</v>
      </c>
      <c r="AV953">
        <v>105</v>
      </c>
      <c r="AW953">
        <v>1</v>
      </c>
      <c r="AX953" t="s">
        <v>80</v>
      </c>
      <c r="AY953">
        <v>91</v>
      </c>
      <c r="AZ953">
        <v>98</v>
      </c>
      <c r="BA953" t="s">
        <v>80</v>
      </c>
      <c r="BB953" t="s">
        <v>80</v>
      </c>
      <c r="BC953" s="20">
        <f t="shared" si="171"/>
        <v>1123</v>
      </c>
      <c r="BD953" s="20">
        <f t="shared" si="172"/>
        <v>1120</v>
      </c>
      <c r="BG953">
        <v>109</v>
      </c>
      <c r="BH953">
        <v>106</v>
      </c>
      <c r="BI953" t="s">
        <v>80</v>
      </c>
      <c r="BJ953" t="s">
        <v>80</v>
      </c>
      <c r="BK953">
        <v>107</v>
      </c>
      <c r="BL953">
        <v>106</v>
      </c>
      <c r="BM953" t="s">
        <v>80</v>
      </c>
      <c r="BN953" t="s">
        <v>80</v>
      </c>
      <c r="BO953">
        <v>98</v>
      </c>
      <c r="BP953">
        <v>102</v>
      </c>
      <c r="BQ953" t="s">
        <v>80</v>
      </c>
      <c r="BR953" t="s">
        <v>80</v>
      </c>
      <c r="BS953">
        <v>119</v>
      </c>
      <c r="BT953">
        <v>117</v>
      </c>
      <c r="BU953" t="s">
        <v>80</v>
      </c>
      <c r="BV953" t="s">
        <v>80</v>
      </c>
      <c r="BW953">
        <v>94</v>
      </c>
      <c r="BX953">
        <v>100</v>
      </c>
      <c r="BY953" t="s">
        <v>80</v>
      </c>
      <c r="BZ953" t="s">
        <v>80</v>
      </c>
      <c r="CA953" s="20">
        <f t="shared" si="174"/>
        <v>527</v>
      </c>
      <c r="CB953" s="20">
        <f t="shared" si="175"/>
        <v>531</v>
      </c>
      <c r="CE953">
        <f t="shared" si="167"/>
        <v>1650</v>
      </c>
      <c r="CF953">
        <f t="shared" si="168"/>
        <v>1651</v>
      </c>
      <c r="CG953">
        <f t="shared" si="169"/>
        <v>0</v>
      </c>
      <c r="CH953">
        <f t="shared" si="170"/>
        <v>0</v>
      </c>
    </row>
    <row r="954" spans="1:86" hidden="1" x14ac:dyDescent="0.25">
      <c r="A954" t="s">
        <v>399</v>
      </c>
      <c r="B954" t="s">
        <v>400</v>
      </c>
      <c r="C954" t="s">
        <v>123</v>
      </c>
      <c r="D954" t="s">
        <v>124</v>
      </c>
      <c r="E954" t="s">
        <v>401</v>
      </c>
      <c r="F954" t="s">
        <v>86</v>
      </c>
      <c r="G954">
        <v>33</v>
      </c>
      <c r="H954">
        <v>30</v>
      </c>
      <c r="I954" t="s">
        <v>80</v>
      </c>
      <c r="J954" t="s">
        <v>80</v>
      </c>
      <c r="K954">
        <v>88</v>
      </c>
      <c r="L954">
        <v>84</v>
      </c>
      <c r="M954" t="s">
        <v>80</v>
      </c>
      <c r="N954" t="s">
        <v>80</v>
      </c>
      <c r="O954">
        <v>58</v>
      </c>
      <c r="P954">
        <v>64</v>
      </c>
      <c r="Q954" t="s">
        <v>80</v>
      </c>
      <c r="R954">
        <v>1</v>
      </c>
      <c r="S954">
        <v>58</v>
      </c>
      <c r="T954">
        <v>58</v>
      </c>
      <c r="U954" t="s">
        <v>80</v>
      </c>
      <c r="V954" t="s">
        <v>80</v>
      </c>
      <c r="W954">
        <v>76</v>
      </c>
      <c r="X954">
        <v>73</v>
      </c>
      <c r="Y954" t="s">
        <v>80</v>
      </c>
      <c r="Z954" t="s">
        <v>80</v>
      </c>
      <c r="AA954">
        <v>50</v>
      </c>
      <c r="AB954">
        <v>52</v>
      </c>
      <c r="AC954" t="s">
        <v>80</v>
      </c>
      <c r="AD954" t="s">
        <v>80</v>
      </c>
      <c r="AE954">
        <v>64</v>
      </c>
      <c r="AF954">
        <v>65</v>
      </c>
      <c r="AG954" t="s">
        <v>80</v>
      </c>
      <c r="AH954" t="s">
        <v>80</v>
      </c>
      <c r="AI954">
        <v>41</v>
      </c>
      <c r="AJ954">
        <v>40</v>
      </c>
      <c r="AK954" t="s">
        <v>80</v>
      </c>
      <c r="AL954" t="s">
        <v>80</v>
      </c>
      <c r="AM954">
        <v>52</v>
      </c>
      <c r="AN954">
        <v>53</v>
      </c>
      <c r="AO954" t="s">
        <v>80</v>
      </c>
      <c r="AP954" t="s">
        <v>80</v>
      </c>
      <c r="AQ954">
        <v>51</v>
      </c>
      <c r="AR954">
        <v>47</v>
      </c>
      <c r="AS954" t="s">
        <v>80</v>
      </c>
      <c r="AT954" t="s">
        <v>80</v>
      </c>
      <c r="AU954">
        <v>53</v>
      </c>
      <c r="AV954">
        <v>57</v>
      </c>
      <c r="AW954" t="s">
        <v>80</v>
      </c>
      <c r="AX954" t="s">
        <v>80</v>
      </c>
      <c r="AY954">
        <v>60</v>
      </c>
      <c r="AZ954">
        <v>61</v>
      </c>
      <c r="BA954" t="s">
        <v>80</v>
      </c>
      <c r="BB954" t="s">
        <v>80</v>
      </c>
      <c r="BC954" s="20">
        <f t="shared" si="171"/>
        <v>684</v>
      </c>
      <c r="BD954" s="20">
        <f t="shared" si="172"/>
        <v>684</v>
      </c>
      <c r="BG954">
        <v>42</v>
      </c>
      <c r="BH954">
        <v>37</v>
      </c>
      <c r="BI954" t="s">
        <v>80</v>
      </c>
      <c r="BJ954" t="s">
        <v>80</v>
      </c>
      <c r="BK954">
        <v>52</v>
      </c>
      <c r="BL954">
        <v>53</v>
      </c>
      <c r="BM954" t="s">
        <v>80</v>
      </c>
      <c r="BN954" t="s">
        <v>80</v>
      </c>
      <c r="BO954">
        <v>54</v>
      </c>
      <c r="BP954">
        <v>57</v>
      </c>
      <c r="BQ954" t="s">
        <v>80</v>
      </c>
      <c r="BR954" t="s">
        <v>80</v>
      </c>
      <c r="BS954">
        <v>58</v>
      </c>
      <c r="BT954">
        <v>59</v>
      </c>
      <c r="BU954" t="s">
        <v>80</v>
      </c>
      <c r="BV954">
        <v>1</v>
      </c>
      <c r="BW954">
        <v>72</v>
      </c>
      <c r="BX954">
        <v>72</v>
      </c>
      <c r="BY954" t="s">
        <v>80</v>
      </c>
      <c r="BZ954" t="s">
        <v>80</v>
      </c>
      <c r="CA954" s="20">
        <f t="shared" si="174"/>
        <v>278</v>
      </c>
      <c r="CB954" s="20">
        <f t="shared" si="175"/>
        <v>278</v>
      </c>
      <c r="CE954">
        <f t="shared" si="167"/>
        <v>962</v>
      </c>
      <c r="CF954">
        <f t="shared" si="168"/>
        <v>962</v>
      </c>
      <c r="CG954">
        <f t="shared" si="169"/>
        <v>0</v>
      </c>
      <c r="CH954">
        <f t="shared" si="170"/>
        <v>0</v>
      </c>
    </row>
    <row r="955" spans="1:86" hidden="1" x14ac:dyDescent="0.25">
      <c r="A955" t="s">
        <v>1116</v>
      </c>
      <c r="B955" t="s">
        <v>1117</v>
      </c>
      <c r="C955" t="s">
        <v>76</v>
      </c>
      <c r="D955" t="s">
        <v>301</v>
      </c>
      <c r="E955" t="s">
        <v>1118</v>
      </c>
      <c r="F955" t="s">
        <v>86</v>
      </c>
      <c r="G955" t="s">
        <v>80</v>
      </c>
      <c r="H955" t="s">
        <v>80</v>
      </c>
      <c r="I955" t="s">
        <v>80</v>
      </c>
      <c r="J955" t="s">
        <v>80</v>
      </c>
      <c r="K955" t="s">
        <v>80</v>
      </c>
      <c r="L955" t="s">
        <v>80</v>
      </c>
      <c r="M955" t="s">
        <v>80</v>
      </c>
      <c r="N955" t="s">
        <v>80</v>
      </c>
      <c r="O955" t="s">
        <v>80</v>
      </c>
      <c r="P955" t="s">
        <v>80</v>
      </c>
      <c r="Q955" t="s">
        <v>80</v>
      </c>
      <c r="R955" t="s">
        <v>80</v>
      </c>
      <c r="S955" t="s">
        <v>80</v>
      </c>
      <c r="T955" t="s">
        <v>80</v>
      </c>
      <c r="U955" t="s">
        <v>80</v>
      </c>
      <c r="V955" t="s">
        <v>80</v>
      </c>
      <c r="W955" t="s">
        <v>80</v>
      </c>
      <c r="X955" t="s">
        <v>80</v>
      </c>
      <c r="Y955" t="s">
        <v>80</v>
      </c>
      <c r="Z955" t="s">
        <v>80</v>
      </c>
      <c r="AA955" t="s">
        <v>80</v>
      </c>
      <c r="AB955" t="s">
        <v>80</v>
      </c>
      <c r="AC955" t="s">
        <v>80</v>
      </c>
      <c r="AD955" t="s">
        <v>80</v>
      </c>
      <c r="AE955" t="s">
        <v>80</v>
      </c>
      <c r="AF955" t="s">
        <v>80</v>
      </c>
      <c r="AG955" t="s">
        <v>80</v>
      </c>
      <c r="AH955" t="s">
        <v>80</v>
      </c>
      <c r="AI955" t="s">
        <v>80</v>
      </c>
      <c r="AJ955" t="s">
        <v>80</v>
      </c>
      <c r="AK955" t="s">
        <v>80</v>
      </c>
      <c r="AL955" t="s">
        <v>80</v>
      </c>
      <c r="AM955" t="s">
        <v>80</v>
      </c>
      <c r="AN955" t="s">
        <v>80</v>
      </c>
      <c r="AO955" t="s">
        <v>80</v>
      </c>
      <c r="AP955" t="s">
        <v>80</v>
      </c>
      <c r="AQ955" t="s">
        <v>80</v>
      </c>
      <c r="AR955" t="s">
        <v>80</v>
      </c>
      <c r="AS955" t="s">
        <v>80</v>
      </c>
      <c r="AT955" t="s">
        <v>80</v>
      </c>
      <c r="AU955" t="s">
        <v>80</v>
      </c>
      <c r="AV955" t="s">
        <v>80</v>
      </c>
      <c r="AW955" t="s">
        <v>80</v>
      </c>
      <c r="AX955" t="s">
        <v>80</v>
      </c>
      <c r="AY955" t="s">
        <v>80</v>
      </c>
      <c r="AZ955" t="s">
        <v>80</v>
      </c>
      <c r="BA955" t="s">
        <v>80</v>
      </c>
      <c r="BB955" t="s">
        <v>80</v>
      </c>
      <c r="BG955" t="s">
        <v>80</v>
      </c>
      <c r="BH955" t="s">
        <v>80</v>
      </c>
      <c r="BI955" t="s">
        <v>80</v>
      </c>
      <c r="BJ955" t="s">
        <v>80</v>
      </c>
      <c r="BK955" t="s">
        <v>80</v>
      </c>
      <c r="BL955" t="s">
        <v>80</v>
      </c>
      <c r="BM955" t="s">
        <v>80</v>
      </c>
      <c r="BN955" t="s">
        <v>80</v>
      </c>
      <c r="BO955" t="s">
        <v>80</v>
      </c>
      <c r="BP955" t="s">
        <v>80</v>
      </c>
      <c r="BQ955" t="s">
        <v>80</v>
      </c>
      <c r="BR955" t="s">
        <v>80</v>
      </c>
      <c r="BS955">
        <v>2</v>
      </c>
      <c r="BT955">
        <v>2</v>
      </c>
      <c r="BU955" t="s">
        <v>80</v>
      </c>
      <c r="BV955" t="s">
        <v>80</v>
      </c>
      <c r="BW955" t="s">
        <v>80</v>
      </c>
      <c r="BX955" t="s">
        <v>80</v>
      </c>
      <c r="BY955" t="s">
        <v>80</v>
      </c>
      <c r="BZ955" t="s">
        <v>80</v>
      </c>
      <c r="CE955">
        <f t="shared" si="167"/>
        <v>0</v>
      </c>
      <c r="CF955">
        <f t="shared" si="168"/>
        <v>0</v>
      </c>
      <c r="CG955">
        <f t="shared" si="169"/>
        <v>0</v>
      </c>
      <c r="CH955">
        <f t="shared" si="170"/>
        <v>0</v>
      </c>
    </row>
    <row r="956" spans="1:86" hidden="1" x14ac:dyDescent="0.25">
      <c r="A956" t="s">
        <v>1119</v>
      </c>
      <c r="B956" t="s">
        <v>1120</v>
      </c>
      <c r="C956" t="s">
        <v>83</v>
      </c>
      <c r="D956" t="s">
        <v>151</v>
      </c>
      <c r="E956" t="s">
        <v>1121</v>
      </c>
      <c r="F956" t="s">
        <v>111</v>
      </c>
      <c r="G956">
        <v>1</v>
      </c>
      <c r="H956">
        <v>1</v>
      </c>
      <c r="I956" t="s">
        <v>80</v>
      </c>
      <c r="J956" t="s">
        <v>80</v>
      </c>
      <c r="K956" t="s">
        <v>80</v>
      </c>
      <c r="L956" t="s">
        <v>80</v>
      </c>
      <c r="M956" t="s">
        <v>80</v>
      </c>
      <c r="N956" t="s">
        <v>80</v>
      </c>
      <c r="O956" t="s">
        <v>80</v>
      </c>
      <c r="P956" t="s">
        <v>80</v>
      </c>
      <c r="Q956" t="s">
        <v>80</v>
      </c>
      <c r="R956" t="s">
        <v>80</v>
      </c>
      <c r="S956" t="s">
        <v>80</v>
      </c>
      <c r="T956" t="s">
        <v>80</v>
      </c>
      <c r="U956" t="s">
        <v>80</v>
      </c>
      <c r="V956" t="s">
        <v>80</v>
      </c>
      <c r="W956" t="s">
        <v>80</v>
      </c>
      <c r="X956" t="s">
        <v>80</v>
      </c>
      <c r="Y956" t="s">
        <v>80</v>
      </c>
      <c r="Z956" t="s">
        <v>80</v>
      </c>
      <c r="AA956" t="s">
        <v>80</v>
      </c>
      <c r="AB956" t="s">
        <v>80</v>
      </c>
      <c r="AC956" t="s">
        <v>80</v>
      </c>
      <c r="AD956" t="s">
        <v>80</v>
      </c>
      <c r="AE956" t="s">
        <v>80</v>
      </c>
      <c r="AF956" t="s">
        <v>80</v>
      </c>
      <c r="AG956" t="s">
        <v>80</v>
      </c>
      <c r="AH956" t="s">
        <v>80</v>
      </c>
      <c r="AI956" t="s">
        <v>80</v>
      </c>
      <c r="AJ956" t="s">
        <v>80</v>
      </c>
      <c r="AK956" t="s">
        <v>80</v>
      </c>
      <c r="AL956" t="s">
        <v>80</v>
      </c>
      <c r="AM956" t="s">
        <v>80</v>
      </c>
      <c r="AN956" t="s">
        <v>80</v>
      </c>
      <c r="AO956" t="s">
        <v>80</v>
      </c>
      <c r="AP956" t="s">
        <v>80</v>
      </c>
      <c r="AQ956" t="s">
        <v>80</v>
      </c>
      <c r="AR956" t="s">
        <v>80</v>
      </c>
      <c r="AS956" t="s">
        <v>80</v>
      </c>
      <c r="AT956" t="s">
        <v>80</v>
      </c>
      <c r="AU956" t="s">
        <v>80</v>
      </c>
      <c r="AV956" t="s">
        <v>80</v>
      </c>
      <c r="AW956" t="s">
        <v>80</v>
      </c>
      <c r="AX956" t="s">
        <v>80</v>
      </c>
      <c r="AY956" t="s">
        <v>80</v>
      </c>
      <c r="AZ956" t="s">
        <v>80</v>
      </c>
      <c r="BA956" t="s">
        <v>80</v>
      </c>
      <c r="BB956" t="s">
        <v>80</v>
      </c>
      <c r="BG956" t="s">
        <v>80</v>
      </c>
      <c r="BH956" t="s">
        <v>80</v>
      </c>
      <c r="BI956" t="s">
        <v>80</v>
      </c>
      <c r="BJ956" t="s">
        <v>80</v>
      </c>
      <c r="BK956" t="s">
        <v>80</v>
      </c>
      <c r="BL956" t="s">
        <v>80</v>
      </c>
      <c r="BM956" t="s">
        <v>80</v>
      </c>
      <c r="BN956" t="s">
        <v>80</v>
      </c>
      <c r="BO956" t="s">
        <v>80</v>
      </c>
      <c r="BP956" t="s">
        <v>80</v>
      </c>
      <c r="BQ956" t="s">
        <v>80</v>
      </c>
      <c r="BR956" t="s">
        <v>80</v>
      </c>
      <c r="BS956" t="s">
        <v>80</v>
      </c>
      <c r="BT956" t="s">
        <v>80</v>
      </c>
      <c r="BU956" t="s">
        <v>80</v>
      </c>
      <c r="BV956" t="s">
        <v>80</v>
      </c>
      <c r="BW956" t="s">
        <v>80</v>
      </c>
      <c r="BX956" t="s">
        <v>80</v>
      </c>
      <c r="BY956" t="s">
        <v>80</v>
      </c>
      <c r="BZ956" t="s">
        <v>80</v>
      </c>
      <c r="CE956">
        <f t="shared" si="167"/>
        <v>0</v>
      </c>
      <c r="CF956">
        <f t="shared" si="168"/>
        <v>0</v>
      </c>
      <c r="CG956">
        <f t="shared" si="169"/>
        <v>0</v>
      </c>
      <c r="CH956">
        <f t="shared" si="170"/>
        <v>0</v>
      </c>
    </row>
    <row r="957" spans="1:86" hidden="1" x14ac:dyDescent="0.25">
      <c r="A957" t="s">
        <v>329</v>
      </c>
      <c r="B957" t="s">
        <v>330</v>
      </c>
      <c r="C957" t="s">
        <v>106</v>
      </c>
      <c r="D957" t="s">
        <v>331</v>
      </c>
      <c r="E957" t="s">
        <v>332</v>
      </c>
      <c r="F957" t="s">
        <v>92</v>
      </c>
      <c r="G957">
        <v>241</v>
      </c>
      <c r="H957">
        <v>241</v>
      </c>
      <c r="I957" t="s">
        <v>80</v>
      </c>
      <c r="J957" t="s">
        <v>80</v>
      </c>
      <c r="K957">
        <v>249</v>
      </c>
      <c r="L957">
        <v>248</v>
      </c>
      <c r="M957" t="s">
        <v>80</v>
      </c>
      <c r="N957" t="s">
        <v>80</v>
      </c>
      <c r="O957">
        <v>307</v>
      </c>
      <c r="P957">
        <v>308</v>
      </c>
      <c r="Q957" t="s">
        <v>80</v>
      </c>
      <c r="R957" t="s">
        <v>80</v>
      </c>
      <c r="S957">
        <v>311</v>
      </c>
      <c r="T957">
        <v>310</v>
      </c>
      <c r="U957" t="s">
        <v>80</v>
      </c>
      <c r="V957" t="s">
        <v>80</v>
      </c>
      <c r="W957">
        <v>294</v>
      </c>
      <c r="X957">
        <v>294</v>
      </c>
      <c r="Y957" t="s">
        <v>80</v>
      </c>
      <c r="Z957" t="s">
        <v>80</v>
      </c>
      <c r="AA957">
        <v>298</v>
      </c>
      <c r="AB957">
        <v>294</v>
      </c>
      <c r="AC957" t="s">
        <v>80</v>
      </c>
      <c r="AD957" t="s">
        <v>80</v>
      </c>
      <c r="AE957">
        <v>405</v>
      </c>
      <c r="AF957">
        <v>408</v>
      </c>
      <c r="AG957" t="s">
        <v>80</v>
      </c>
      <c r="AH957" t="s">
        <v>80</v>
      </c>
      <c r="AI957">
        <v>336</v>
      </c>
      <c r="AJ957">
        <v>338</v>
      </c>
      <c r="AK957" t="s">
        <v>80</v>
      </c>
      <c r="AL957" t="s">
        <v>80</v>
      </c>
      <c r="AM957">
        <v>345</v>
      </c>
      <c r="AN957">
        <v>345</v>
      </c>
      <c r="AO957" t="s">
        <v>80</v>
      </c>
      <c r="AP957" t="s">
        <v>80</v>
      </c>
      <c r="AQ957">
        <v>284</v>
      </c>
      <c r="AR957">
        <v>283</v>
      </c>
      <c r="AS957" t="s">
        <v>80</v>
      </c>
      <c r="AT957" t="s">
        <v>80</v>
      </c>
      <c r="AU957">
        <v>306</v>
      </c>
      <c r="AV957">
        <v>307</v>
      </c>
      <c r="AW957" t="s">
        <v>80</v>
      </c>
      <c r="AX957" t="s">
        <v>80</v>
      </c>
      <c r="AY957">
        <v>381</v>
      </c>
      <c r="AZ957">
        <v>378</v>
      </c>
      <c r="BA957" t="s">
        <v>80</v>
      </c>
      <c r="BB957" t="s">
        <v>80</v>
      </c>
      <c r="BC957" s="20">
        <f t="shared" si="171"/>
        <v>3757</v>
      </c>
      <c r="BD957" s="20">
        <f t="shared" si="172"/>
        <v>3754</v>
      </c>
      <c r="BG957">
        <v>409</v>
      </c>
      <c r="BH957">
        <v>410</v>
      </c>
      <c r="BI957" t="s">
        <v>80</v>
      </c>
      <c r="BJ957" t="s">
        <v>80</v>
      </c>
      <c r="BK957">
        <v>310</v>
      </c>
      <c r="BL957">
        <v>310</v>
      </c>
      <c r="BM957" t="s">
        <v>80</v>
      </c>
      <c r="BN957" t="s">
        <v>80</v>
      </c>
      <c r="BO957">
        <v>359</v>
      </c>
      <c r="BP957">
        <v>359</v>
      </c>
      <c r="BQ957" t="s">
        <v>80</v>
      </c>
      <c r="BR957" t="s">
        <v>80</v>
      </c>
      <c r="BS957">
        <v>408</v>
      </c>
      <c r="BT957">
        <v>408</v>
      </c>
      <c r="BU957" t="s">
        <v>80</v>
      </c>
      <c r="BV957" t="s">
        <v>80</v>
      </c>
      <c r="BW957">
        <v>469</v>
      </c>
      <c r="BX957">
        <v>471</v>
      </c>
      <c r="BY957" t="s">
        <v>80</v>
      </c>
      <c r="BZ957" t="s">
        <v>80</v>
      </c>
      <c r="CA957" s="20">
        <f t="shared" si="174"/>
        <v>1955</v>
      </c>
      <c r="CB957" s="20">
        <f t="shared" si="175"/>
        <v>1958</v>
      </c>
      <c r="CE957">
        <f t="shared" si="167"/>
        <v>5712</v>
      </c>
      <c r="CF957">
        <f t="shared" si="168"/>
        <v>5712</v>
      </c>
      <c r="CG957">
        <f t="shared" si="169"/>
        <v>0</v>
      </c>
      <c r="CH957">
        <f t="shared" si="170"/>
        <v>0</v>
      </c>
    </row>
    <row r="958" spans="1:86" hidden="1" x14ac:dyDescent="0.25">
      <c r="A958" t="s">
        <v>402</v>
      </c>
      <c r="B958" t="s">
        <v>403</v>
      </c>
      <c r="C958" t="s">
        <v>123</v>
      </c>
      <c r="D958" t="s">
        <v>404</v>
      </c>
      <c r="E958" t="s">
        <v>405</v>
      </c>
      <c r="F958" t="s">
        <v>120</v>
      </c>
      <c r="G958">
        <v>9</v>
      </c>
      <c r="H958">
        <v>11</v>
      </c>
      <c r="I958" t="s">
        <v>80</v>
      </c>
      <c r="J958" t="s">
        <v>80</v>
      </c>
      <c r="K958">
        <v>15</v>
      </c>
      <c r="L958">
        <v>12</v>
      </c>
      <c r="M958" t="s">
        <v>80</v>
      </c>
      <c r="N958" t="s">
        <v>80</v>
      </c>
      <c r="O958">
        <v>17</v>
      </c>
      <c r="P958">
        <v>20</v>
      </c>
      <c r="Q958" t="s">
        <v>80</v>
      </c>
      <c r="R958" t="s">
        <v>80</v>
      </c>
      <c r="S958">
        <v>19</v>
      </c>
      <c r="T958">
        <v>16</v>
      </c>
      <c r="U958" t="s">
        <v>80</v>
      </c>
      <c r="V958" t="s">
        <v>80</v>
      </c>
      <c r="W958">
        <v>11</v>
      </c>
      <c r="X958">
        <v>11</v>
      </c>
      <c r="Y958" t="s">
        <v>80</v>
      </c>
      <c r="Z958" t="s">
        <v>80</v>
      </c>
      <c r="AA958">
        <v>19</v>
      </c>
      <c r="AB958">
        <v>21</v>
      </c>
      <c r="AC958" t="s">
        <v>80</v>
      </c>
      <c r="AD958" t="s">
        <v>80</v>
      </c>
      <c r="AE958">
        <v>11</v>
      </c>
      <c r="AF958">
        <v>10</v>
      </c>
      <c r="AG958" t="s">
        <v>80</v>
      </c>
      <c r="AH958" t="s">
        <v>80</v>
      </c>
      <c r="AI958">
        <v>6</v>
      </c>
      <c r="AJ958">
        <v>8</v>
      </c>
      <c r="AK958" t="s">
        <v>80</v>
      </c>
      <c r="AL958" t="s">
        <v>80</v>
      </c>
      <c r="AM958">
        <v>9</v>
      </c>
      <c r="AN958">
        <v>7</v>
      </c>
      <c r="AO958" t="s">
        <v>80</v>
      </c>
      <c r="AP958" t="s">
        <v>80</v>
      </c>
      <c r="AQ958">
        <v>13</v>
      </c>
      <c r="AR958">
        <v>13</v>
      </c>
      <c r="AS958" t="s">
        <v>80</v>
      </c>
      <c r="AT958" t="s">
        <v>80</v>
      </c>
      <c r="AU958">
        <v>10</v>
      </c>
      <c r="AV958">
        <v>12</v>
      </c>
      <c r="AW958" t="s">
        <v>80</v>
      </c>
      <c r="AX958" t="s">
        <v>80</v>
      </c>
      <c r="AY958">
        <v>6</v>
      </c>
      <c r="AZ958">
        <v>6</v>
      </c>
      <c r="BA958" t="s">
        <v>80</v>
      </c>
      <c r="BB958" t="s">
        <v>80</v>
      </c>
      <c r="BC958" s="20">
        <f t="shared" si="171"/>
        <v>145</v>
      </c>
      <c r="BD958" s="20">
        <f t="shared" si="172"/>
        <v>147</v>
      </c>
      <c r="BG958">
        <v>14</v>
      </c>
      <c r="BH958">
        <v>14</v>
      </c>
      <c r="BI958" t="s">
        <v>80</v>
      </c>
      <c r="BJ958" t="s">
        <v>80</v>
      </c>
      <c r="BK958">
        <v>7</v>
      </c>
      <c r="BL958">
        <v>6</v>
      </c>
      <c r="BM958" t="s">
        <v>80</v>
      </c>
      <c r="BN958" t="s">
        <v>80</v>
      </c>
      <c r="BO958">
        <v>17</v>
      </c>
      <c r="BP958">
        <v>16</v>
      </c>
      <c r="BQ958" t="s">
        <v>80</v>
      </c>
      <c r="BR958" t="s">
        <v>80</v>
      </c>
      <c r="BS958">
        <v>6</v>
      </c>
      <c r="BT958">
        <v>6</v>
      </c>
      <c r="BU958" t="s">
        <v>80</v>
      </c>
      <c r="BV958" t="s">
        <v>80</v>
      </c>
      <c r="BW958">
        <v>13</v>
      </c>
      <c r="BX958">
        <v>15</v>
      </c>
      <c r="BY958" t="s">
        <v>80</v>
      </c>
      <c r="BZ958" t="s">
        <v>80</v>
      </c>
      <c r="CA958" s="20">
        <f t="shared" si="174"/>
        <v>57</v>
      </c>
      <c r="CB958" s="20">
        <f t="shared" si="175"/>
        <v>57</v>
      </c>
      <c r="CE958">
        <f t="shared" si="167"/>
        <v>202</v>
      </c>
      <c r="CF958">
        <f t="shared" si="168"/>
        <v>204</v>
      </c>
      <c r="CG958">
        <f t="shared" si="169"/>
        <v>0</v>
      </c>
      <c r="CH958">
        <f t="shared" si="170"/>
        <v>0</v>
      </c>
    </row>
    <row r="959" spans="1:86" hidden="1" x14ac:dyDescent="0.25">
      <c r="A959" t="s">
        <v>333</v>
      </c>
      <c r="B959" t="s">
        <v>334</v>
      </c>
      <c r="C959" t="s">
        <v>100</v>
      </c>
      <c r="D959" t="s">
        <v>101</v>
      </c>
      <c r="E959" t="s">
        <v>335</v>
      </c>
      <c r="F959" t="s">
        <v>92</v>
      </c>
      <c r="G959">
        <v>158</v>
      </c>
      <c r="H959">
        <v>158</v>
      </c>
      <c r="I959" t="s">
        <v>80</v>
      </c>
      <c r="J959" t="s">
        <v>80</v>
      </c>
      <c r="K959">
        <v>165</v>
      </c>
      <c r="L959">
        <v>165</v>
      </c>
      <c r="M959" t="s">
        <v>80</v>
      </c>
      <c r="N959" t="s">
        <v>80</v>
      </c>
      <c r="O959">
        <v>174</v>
      </c>
      <c r="P959">
        <v>174</v>
      </c>
      <c r="Q959" t="s">
        <v>80</v>
      </c>
      <c r="R959" t="s">
        <v>80</v>
      </c>
      <c r="S959">
        <v>158</v>
      </c>
      <c r="T959">
        <v>156</v>
      </c>
      <c r="U959" t="s">
        <v>80</v>
      </c>
      <c r="V959" t="s">
        <v>80</v>
      </c>
      <c r="W959">
        <v>75</v>
      </c>
      <c r="X959">
        <v>77</v>
      </c>
      <c r="Y959" t="s">
        <v>80</v>
      </c>
      <c r="Z959" t="s">
        <v>80</v>
      </c>
      <c r="AA959" t="s">
        <v>80</v>
      </c>
      <c r="AB959" t="s">
        <v>80</v>
      </c>
      <c r="AC959" t="s">
        <v>80</v>
      </c>
      <c r="AD959" t="s">
        <v>80</v>
      </c>
      <c r="AE959" t="s">
        <v>80</v>
      </c>
      <c r="AF959" t="s">
        <v>80</v>
      </c>
      <c r="AG959" t="s">
        <v>80</v>
      </c>
      <c r="AH959" t="s">
        <v>80</v>
      </c>
      <c r="AI959" t="s">
        <v>80</v>
      </c>
      <c r="AJ959" t="s">
        <v>80</v>
      </c>
      <c r="AK959" t="s">
        <v>80</v>
      </c>
      <c r="AL959" t="s">
        <v>80</v>
      </c>
      <c r="AM959" t="s">
        <v>80</v>
      </c>
      <c r="AN959" t="s">
        <v>80</v>
      </c>
      <c r="AO959" t="s">
        <v>80</v>
      </c>
      <c r="AP959" t="s">
        <v>80</v>
      </c>
      <c r="AQ959" t="s">
        <v>80</v>
      </c>
      <c r="AR959" t="s">
        <v>80</v>
      </c>
      <c r="AS959" t="s">
        <v>80</v>
      </c>
      <c r="AT959" t="s">
        <v>80</v>
      </c>
      <c r="AU959" t="s">
        <v>80</v>
      </c>
      <c r="AV959" t="s">
        <v>80</v>
      </c>
      <c r="AW959" t="s">
        <v>80</v>
      </c>
      <c r="AX959" t="s">
        <v>80</v>
      </c>
      <c r="AY959" t="s">
        <v>80</v>
      </c>
      <c r="AZ959" t="s">
        <v>80</v>
      </c>
      <c r="BA959" t="s">
        <v>80</v>
      </c>
      <c r="BB959" t="s">
        <v>80</v>
      </c>
      <c r="BG959" t="s">
        <v>80</v>
      </c>
      <c r="BH959" t="s">
        <v>80</v>
      </c>
      <c r="BI959" t="s">
        <v>80</v>
      </c>
      <c r="BJ959" t="s">
        <v>80</v>
      </c>
      <c r="BK959" t="s">
        <v>80</v>
      </c>
      <c r="BL959" t="s">
        <v>80</v>
      </c>
      <c r="BM959" t="s">
        <v>80</v>
      </c>
      <c r="BN959" t="s">
        <v>80</v>
      </c>
      <c r="BO959" t="s">
        <v>80</v>
      </c>
      <c r="BP959" t="s">
        <v>80</v>
      </c>
      <c r="BQ959" t="s">
        <v>80</v>
      </c>
      <c r="BR959" t="s">
        <v>80</v>
      </c>
      <c r="BS959" t="s">
        <v>80</v>
      </c>
      <c r="BT959" t="s">
        <v>80</v>
      </c>
      <c r="BU959" t="s">
        <v>80</v>
      </c>
      <c r="BV959" t="s">
        <v>80</v>
      </c>
      <c r="BW959" t="s">
        <v>80</v>
      </c>
      <c r="BX959" t="s">
        <v>80</v>
      </c>
      <c r="BY959" t="s">
        <v>80</v>
      </c>
      <c r="BZ959" t="s">
        <v>80</v>
      </c>
      <c r="CE959">
        <f t="shared" si="167"/>
        <v>0</v>
      </c>
      <c r="CF959">
        <f t="shared" si="168"/>
        <v>0</v>
      </c>
      <c r="CG959">
        <f t="shared" si="169"/>
        <v>0</v>
      </c>
      <c r="CH959">
        <f t="shared" si="170"/>
        <v>0</v>
      </c>
    </row>
    <row r="960" spans="1:86" hidden="1" x14ac:dyDescent="0.25">
      <c r="A960" t="s">
        <v>1122</v>
      </c>
      <c r="B960" t="s">
        <v>1123</v>
      </c>
      <c r="C960" t="s">
        <v>83</v>
      </c>
      <c r="D960" t="s">
        <v>140</v>
      </c>
      <c r="E960" t="s">
        <v>1124</v>
      </c>
      <c r="F960" t="s">
        <v>86</v>
      </c>
      <c r="G960">
        <v>10</v>
      </c>
      <c r="H960">
        <v>4</v>
      </c>
      <c r="I960" t="s">
        <v>80</v>
      </c>
      <c r="J960" t="s">
        <v>80</v>
      </c>
      <c r="K960">
        <v>7</v>
      </c>
      <c r="L960">
        <v>10</v>
      </c>
      <c r="M960" t="s">
        <v>80</v>
      </c>
      <c r="N960" t="s">
        <v>80</v>
      </c>
      <c r="O960">
        <v>10</v>
      </c>
      <c r="P960">
        <v>11</v>
      </c>
      <c r="Q960" t="s">
        <v>80</v>
      </c>
      <c r="R960" t="s">
        <v>80</v>
      </c>
      <c r="S960">
        <v>10</v>
      </c>
      <c r="T960">
        <v>11</v>
      </c>
      <c r="U960" t="s">
        <v>80</v>
      </c>
      <c r="V960" t="s">
        <v>80</v>
      </c>
      <c r="W960">
        <v>7</v>
      </c>
      <c r="X960">
        <v>7</v>
      </c>
      <c r="Y960" t="s">
        <v>80</v>
      </c>
      <c r="Z960" t="s">
        <v>80</v>
      </c>
      <c r="AA960">
        <v>9</v>
      </c>
      <c r="AB960">
        <v>10</v>
      </c>
      <c r="AC960" t="s">
        <v>80</v>
      </c>
      <c r="AD960" t="s">
        <v>80</v>
      </c>
      <c r="AE960" t="s">
        <v>80</v>
      </c>
      <c r="AF960" t="s">
        <v>80</v>
      </c>
      <c r="AG960" t="s">
        <v>80</v>
      </c>
      <c r="AH960" t="s">
        <v>80</v>
      </c>
      <c r="AI960" t="s">
        <v>80</v>
      </c>
      <c r="AJ960" t="s">
        <v>80</v>
      </c>
      <c r="AK960" t="s">
        <v>80</v>
      </c>
      <c r="AL960" t="s">
        <v>80</v>
      </c>
      <c r="AM960" t="s">
        <v>80</v>
      </c>
      <c r="AN960" t="s">
        <v>80</v>
      </c>
      <c r="AO960" t="s">
        <v>80</v>
      </c>
      <c r="AP960" t="s">
        <v>80</v>
      </c>
      <c r="AQ960" t="s">
        <v>80</v>
      </c>
      <c r="AR960" t="s">
        <v>80</v>
      </c>
      <c r="AS960" t="s">
        <v>80</v>
      </c>
      <c r="AT960" t="s">
        <v>80</v>
      </c>
      <c r="AU960" t="s">
        <v>80</v>
      </c>
      <c r="AV960" t="s">
        <v>80</v>
      </c>
      <c r="AW960" t="s">
        <v>80</v>
      </c>
      <c r="AX960" t="s">
        <v>80</v>
      </c>
      <c r="AY960" t="s">
        <v>80</v>
      </c>
      <c r="AZ960" t="s">
        <v>80</v>
      </c>
      <c r="BA960" t="s">
        <v>80</v>
      </c>
      <c r="BB960" t="s">
        <v>80</v>
      </c>
      <c r="BG960" t="s">
        <v>80</v>
      </c>
      <c r="BH960" t="s">
        <v>80</v>
      </c>
      <c r="BI960" t="s">
        <v>80</v>
      </c>
      <c r="BJ960" t="s">
        <v>80</v>
      </c>
      <c r="BK960" t="s">
        <v>80</v>
      </c>
      <c r="BL960" t="s">
        <v>80</v>
      </c>
      <c r="BM960" t="s">
        <v>80</v>
      </c>
      <c r="BN960" t="s">
        <v>80</v>
      </c>
      <c r="BO960" t="s">
        <v>80</v>
      </c>
      <c r="BP960" t="s">
        <v>80</v>
      </c>
      <c r="BQ960" t="s">
        <v>80</v>
      </c>
      <c r="BR960" t="s">
        <v>80</v>
      </c>
      <c r="BS960" t="s">
        <v>80</v>
      </c>
      <c r="BT960" t="s">
        <v>80</v>
      </c>
      <c r="BU960" t="s">
        <v>80</v>
      </c>
      <c r="BV960" t="s">
        <v>80</v>
      </c>
      <c r="BW960" t="s">
        <v>80</v>
      </c>
      <c r="BX960" t="s">
        <v>80</v>
      </c>
      <c r="BY960" t="s">
        <v>80</v>
      </c>
      <c r="BZ960" t="s">
        <v>80</v>
      </c>
      <c r="CE960">
        <f t="shared" si="167"/>
        <v>0</v>
      </c>
      <c r="CF960">
        <f t="shared" si="168"/>
        <v>0</v>
      </c>
      <c r="CG960">
        <f t="shared" si="169"/>
        <v>0</v>
      </c>
      <c r="CH960">
        <f t="shared" si="170"/>
        <v>0</v>
      </c>
    </row>
    <row r="961" spans="1:86" hidden="1" x14ac:dyDescent="0.25">
      <c r="A961" t="s">
        <v>339</v>
      </c>
      <c r="B961" t="s">
        <v>340</v>
      </c>
      <c r="C961" t="s">
        <v>106</v>
      </c>
      <c r="D961" t="s">
        <v>341</v>
      </c>
      <c r="E961" t="s">
        <v>342</v>
      </c>
      <c r="F961" t="s">
        <v>92</v>
      </c>
      <c r="G961">
        <v>792</v>
      </c>
      <c r="H961">
        <v>791</v>
      </c>
      <c r="I961" t="s">
        <v>80</v>
      </c>
      <c r="J961" t="s">
        <v>80</v>
      </c>
      <c r="K961">
        <v>739</v>
      </c>
      <c r="L961">
        <v>739</v>
      </c>
      <c r="M961" t="s">
        <v>80</v>
      </c>
      <c r="N961" t="s">
        <v>80</v>
      </c>
      <c r="O961">
        <v>724</v>
      </c>
      <c r="P961">
        <v>724</v>
      </c>
      <c r="Q961" t="s">
        <v>80</v>
      </c>
      <c r="R961" t="s">
        <v>80</v>
      </c>
      <c r="S961">
        <v>822</v>
      </c>
      <c r="T961">
        <v>822</v>
      </c>
      <c r="U961" t="s">
        <v>80</v>
      </c>
      <c r="V961" t="s">
        <v>80</v>
      </c>
      <c r="W961">
        <v>849</v>
      </c>
      <c r="X961">
        <v>850</v>
      </c>
      <c r="Y961" t="s">
        <v>80</v>
      </c>
      <c r="Z961" t="s">
        <v>80</v>
      </c>
      <c r="AA961">
        <v>839</v>
      </c>
      <c r="AB961">
        <v>836</v>
      </c>
      <c r="AC961" t="s">
        <v>80</v>
      </c>
      <c r="AD961" t="s">
        <v>80</v>
      </c>
      <c r="AE961">
        <v>1045</v>
      </c>
      <c r="AF961">
        <v>1044</v>
      </c>
      <c r="AG961" t="s">
        <v>80</v>
      </c>
      <c r="AH961" t="s">
        <v>80</v>
      </c>
      <c r="AI961">
        <v>1024</v>
      </c>
      <c r="AJ961">
        <v>1027</v>
      </c>
      <c r="AK961" t="s">
        <v>80</v>
      </c>
      <c r="AL961" t="s">
        <v>80</v>
      </c>
      <c r="AM961">
        <v>973</v>
      </c>
      <c r="AN961">
        <v>973</v>
      </c>
      <c r="AO961" t="s">
        <v>80</v>
      </c>
      <c r="AP961" t="s">
        <v>80</v>
      </c>
      <c r="AQ961">
        <v>918</v>
      </c>
      <c r="AR961">
        <v>918</v>
      </c>
      <c r="AS961" t="s">
        <v>80</v>
      </c>
      <c r="AT961" t="s">
        <v>80</v>
      </c>
      <c r="AU961">
        <v>853</v>
      </c>
      <c r="AV961">
        <v>853</v>
      </c>
      <c r="AW961" t="s">
        <v>80</v>
      </c>
      <c r="AX961" t="s">
        <v>80</v>
      </c>
      <c r="AY961">
        <v>1043</v>
      </c>
      <c r="AZ961">
        <v>1044</v>
      </c>
      <c r="BA961" t="s">
        <v>80</v>
      </c>
      <c r="BB961" t="s">
        <v>80</v>
      </c>
      <c r="BC961" s="20">
        <f t="shared" si="171"/>
        <v>10621</v>
      </c>
      <c r="BD961" s="20">
        <f t="shared" si="172"/>
        <v>10621</v>
      </c>
      <c r="BG961">
        <v>1125</v>
      </c>
      <c r="BH961">
        <v>1123</v>
      </c>
      <c r="BI961" t="s">
        <v>80</v>
      </c>
      <c r="BJ961" t="s">
        <v>80</v>
      </c>
      <c r="BK961">
        <v>833</v>
      </c>
      <c r="BL961">
        <v>835</v>
      </c>
      <c r="BM961" t="s">
        <v>80</v>
      </c>
      <c r="BN961" t="s">
        <v>80</v>
      </c>
      <c r="BO961">
        <v>887</v>
      </c>
      <c r="BP961">
        <v>887</v>
      </c>
      <c r="BQ961" t="s">
        <v>80</v>
      </c>
      <c r="BR961" t="s">
        <v>80</v>
      </c>
      <c r="BS961">
        <v>924</v>
      </c>
      <c r="BT961">
        <v>924</v>
      </c>
      <c r="BU961" t="s">
        <v>80</v>
      </c>
      <c r="BV961" t="s">
        <v>80</v>
      </c>
      <c r="BW961">
        <v>998</v>
      </c>
      <c r="BX961">
        <v>998</v>
      </c>
      <c r="BY961" t="s">
        <v>80</v>
      </c>
      <c r="BZ961" t="s">
        <v>80</v>
      </c>
      <c r="CA961" s="20">
        <f t="shared" si="174"/>
        <v>4767</v>
      </c>
      <c r="CB961" s="20">
        <f t="shared" si="175"/>
        <v>4767</v>
      </c>
      <c r="CE961">
        <f t="shared" si="167"/>
        <v>15388</v>
      </c>
      <c r="CF961">
        <f t="shared" si="168"/>
        <v>15388</v>
      </c>
      <c r="CG961">
        <f t="shared" si="169"/>
        <v>0</v>
      </c>
      <c r="CH961">
        <f t="shared" si="170"/>
        <v>0</v>
      </c>
    </row>
    <row r="962" spans="1:86" hidden="1" x14ac:dyDescent="0.25">
      <c r="A962" t="s">
        <v>1125</v>
      </c>
      <c r="B962" t="s">
        <v>1126</v>
      </c>
      <c r="C962" t="s">
        <v>100</v>
      </c>
      <c r="D962" t="s">
        <v>101</v>
      </c>
      <c r="E962" t="s">
        <v>1127</v>
      </c>
      <c r="F962" t="s">
        <v>92</v>
      </c>
      <c r="G962">
        <v>1</v>
      </c>
      <c r="H962">
        <v>1</v>
      </c>
      <c r="I962" t="s">
        <v>80</v>
      </c>
      <c r="J962" t="s">
        <v>80</v>
      </c>
      <c r="K962" t="s">
        <v>80</v>
      </c>
      <c r="L962" t="s">
        <v>80</v>
      </c>
      <c r="M962" t="s">
        <v>80</v>
      </c>
      <c r="N962" t="s">
        <v>80</v>
      </c>
      <c r="O962">
        <v>1</v>
      </c>
      <c r="P962">
        <v>1</v>
      </c>
      <c r="Q962" t="s">
        <v>80</v>
      </c>
      <c r="R962" t="s">
        <v>80</v>
      </c>
      <c r="S962" t="s">
        <v>80</v>
      </c>
      <c r="T962" t="s">
        <v>80</v>
      </c>
      <c r="U962" t="s">
        <v>80</v>
      </c>
      <c r="V962" t="s">
        <v>80</v>
      </c>
      <c r="W962">
        <v>1</v>
      </c>
      <c r="X962">
        <v>1</v>
      </c>
      <c r="Y962" t="s">
        <v>80</v>
      </c>
      <c r="Z962" t="s">
        <v>80</v>
      </c>
      <c r="AA962">
        <v>1</v>
      </c>
      <c r="AB962">
        <v>1</v>
      </c>
      <c r="AC962" t="s">
        <v>80</v>
      </c>
      <c r="AD962" t="s">
        <v>80</v>
      </c>
      <c r="AE962" t="s">
        <v>80</v>
      </c>
      <c r="AF962" t="s">
        <v>80</v>
      </c>
      <c r="AG962" t="s">
        <v>80</v>
      </c>
      <c r="AH962" t="s">
        <v>80</v>
      </c>
      <c r="AI962" t="s">
        <v>80</v>
      </c>
      <c r="AJ962" t="s">
        <v>80</v>
      </c>
      <c r="AK962" t="s">
        <v>80</v>
      </c>
      <c r="AL962" t="s">
        <v>80</v>
      </c>
      <c r="AM962" t="s">
        <v>80</v>
      </c>
      <c r="AN962" t="s">
        <v>80</v>
      </c>
      <c r="AO962" t="s">
        <v>80</v>
      </c>
      <c r="AP962" t="s">
        <v>80</v>
      </c>
      <c r="AQ962" t="s">
        <v>80</v>
      </c>
      <c r="AR962" t="s">
        <v>80</v>
      </c>
      <c r="AS962" t="s">
        <v>80</v>
      </c>
      <c r="AT962" t="s">
        <v>80</v>
      </c>
      <c r="AU962" t="s">
        <v>80</v>
      </c>
      <c r="AV962" t="s">
        <v>80</v>
      </c>
      <c r="AW962" t="s">
        <v>80</v>
      </c>
      <c r="AX962" t="s">
        <v>80</v>
      </c>
      <c r="AY962" t="s">
        <v>80</v>
      </c>
      <c r="AZ962" t="s">
        <v>80</v>
      </c>
      <c r="BA962" t="s">
        <v>80</v>
      </c>
      <c r="BB962" t="s">
        <v>80</v>
      </c>
      <c r="BG962" t="s">
        <v>80</v>
      </c>
      <c r="BH962" t="s">
        <v>80</v>
      </c>
      <c r="BI962" t="s">
        <v>80</v>
      </c>
      <c r="BJ962" t="s">
        <v>80</v>
      </c>
      <c r="BK962">
        <v>1</v>
      </c>
      <c r="BL962">
        <v>1</v>
      </c>
      <c r="BM962" t="s">
        <v>80</v>
      </c>
      <c r="BN962" t="s">
        <v>80</v>
      </c>
      <c r="BO962" t="s">
        <v>80</v>
      </c>
      <c r="BP962" t="s">
        <v>80</v>
      </c>
      <c r="BQ962" t="s">
        <v>80</v>
      </c>
      <c r="BR962" t="s">
        <v>80</v>
      </c>
      <c r="BS962" t="s">
        <v>80</v>
      </c>
      <c r="BT962" t="s">
        <v>80</v>
      </c>
      <c r="BU962" t="s">
        <v>80</v>
      </c>
      <c r="BV962" t="s">
        <v>80</v>
      </c>
      <c r="BW962" t="s">
        <v>80</v>
      </c>
      <c r="BX962" t="s">
        <v>80</v>
      </c>
      <c r="BY962" t="s">
        <v>80</v>
      </c>
      <c r="BZ962" t="s">
        <v>80</v>
      </c>
      <c r="CE962">
        <f t="shared" si="167"/>
        <v>0</v>
      </c>
      <c r="CF962">
        <f t="shared" si="168"/>
        <v>0</v>
      </c>
      <c r="CG962">
        <f t="shared" si="169"/>
        <v>0</v>
      </c>
      <c r="CH962">
        <f t="shared" si="170"/>
        <v>0</v>
      </c>
    </row>
    <row r="963" spans="1:86" hidden="1" x14ac:dyDescent="0.25">
      <c r="A963" t="s">
        <v>363</v>
      </c>
      <c r="B963" t="s">
        <v>364</v>
      </c>
      <c r="C963" t="s">
        <v>83</v>
      </c>
      <c r="D963" t="s">
        <v>140</v>
      </c>
      <c r="E963" t="s">
        <v>365</v>
      </c>
      <c r="F963" t="s">
        <v>103</v>
      </c>
      <c r="G963">
        <v>7</v>
      </c>
      <c r="H963">
        <v>5</v>
      </c>
      <c r="I963" t="s">
        <v>80</v>
      </c>
      <c r="J963" t="s">
        <v>80</v>
      </c>
      <c r="K963">
        <v>2</v>
      </c>
      <c r="L963">
        <v>4</v>
      </c>
      <c r="M963" t="s">
        <v>80</v>
      </c>
      <c r="N963" t="s">
        <v>80</v>
      </c>
      <c r="O963">
        <v>5</v>
      </c>
      <c r="P963">
        <v>5</v>
      </c>
      <c r="Q963" t="s">
        <v>80</v>
      </c>
      <c r="R963" t="s">
        <v>80</v>
      </c>
      <c r="S963">
        <v>5</v>
      </c>
      <c r="T963">
        <v>5</v>
      </c>
      <c r="U963" t="s">
        <v>80</v>
      </c>
      <c r="V963" t="s">
        <v>80</v>
      </c>
      <c r="W963">
        <v>10</v>
      </c>
      <c r="X963">
        <v>10</v>
      </c>
      <c r="Y963" t="s">
        <v>80</v>
      </c>
      <c r="Z963" t="s">
        <v>80</v>
      </c>
      <c r="AA963">
        <v>4</v>
      </c>
      <c r="AB963">
        <v>4</v>
      </c>
      <c r="AC963" t="s">
        <v>80</v>
      </c>
      <c r="AD963" t="s">
        <v>80</v>
      </c>
      <c r="AE963">
        <v>5</v>
      </c>
      <c r="AF963">
        <v>5</v>
      </c>
      <c r="AG963" t="s">
        <v>80</v>
      </c>
      <c r="AH963" t="s">
        <v>80</v>
      </c>
      <c r="AI963">
        <v>5</v>
      </c>
      <c r="AJ963">
        <v>5</v>
      </c>
      <c r="AK963" t="s">
        <v>80</v>
      </c>
      <c r="AL963" t="s">
        <v>80</v>
      </c>
      <c r="AM963">
        <v>6</v>
      </c>
      <c r="AN963">
        <v>6</v>
      </c>
      <c r="AO963" t="s">
        <v>80</v>
      </c>
      <c r="AP963" t="s">
        <v>80</v>
      </c>
      <c r="AQ963">
        <v>3</v>
      </c>
      <c r="AR963">
        <v>3</v>
      </c>
      <c r="AS963" t="s">
        <v>80</v>
      </c>
      <c r="AT963" t="s">
        <v>80</v>
      </c>
      <c r="AU963">
        <v>6</v>
      </c>
      <c r="AV963">
        <v>6</v>
      </c>
      <c r="AW963" t="s">
        <v>80</v>
      </c>
      <c r="AX963" t="s">
        <v>80</v>
      </c>
      <c r="AY963">
        <v>7</v>
      </c>
      <c r="AZ963">
        <v>7</v>
      </c>
      <c r="BA963" t="s">
        <v>80</v>
      </c>
      <c r="BB963" t="s">
        <v>80</v>
      </c>
      <c r="BC963" s="20">
        <f t="shared" ref="BC963:BC1026" si="179">G963+K963+O963+S963+W963+AA963+AE963+AI963+AM963+AQ963+AU963+AY963</f>
        <v>65</v>
      </c>
      <c r="BD963" s="20">
        <f t="shared" ref="BD963:BD1026" si="180">H963+L963+P963+T963+X963+AB963+AF963+AJ963+AN963+AR963+AV963+AZ963</f>
        <v>65</v>
      </c>
      <c r="BG963">
        <v>2</v>
      </c>
      <c r="BH963">
        <v>1</v>
      </c>
      <c r="BI963" t="s">
        <v>80</v>
      </c>
      <c r="BJ963" t="s">
        <v>80</v>
      </c>
      <c r="BK963">
        <v>10</v>
      </c>
      <c r="BL963">
        <v>9</v>
      </c>
      <c r="BM963" t="s">
        <v>80</v>
      </c>
      <c r="BN963" t="s">
        <v>80</v>
      </c>
      <c r="BO963" t="s">
        <v>80</v>
      </c>
      <c r="BP963">
        <v>2</v>
      </c>
      <c r="BQ963" t="s">
        <v>80</v>
      </c>
      <c r="BR963" t="s">
        <v>80</v>
      </c>
      <c r="BS963">
        <v>4</v>
      </c>
      <c r="BT963">
        <v>4</v>
      </c>
      <c r="BU963" t="s">
        <v>80</v>
      </c>
      <c r="BV963" t="s">
        <v>80</v>
      </c>
      <c r="BW963">
        <v>4</v>
      </c>
      <c r="BX963">
        <v>4</v>
      </c>
      <c r="BY963" t="s">
        <v>80</v>
      </c>
      <c r="BZ963" t="s">
        <v>80</v>
      </c>
      <c r="CB963" s="20">
        <f t="shared" ref="CB963:CB1026" si="181">BH963+BL963+BP963+BT963+BX963</f>
        <v>20</v>
      </c>
      <c r="CE963">
        <f t="shared" ref="CE963:CE1026" si="182">BC963+CA963</f>
        <v>65</v>
      </c>
      <c r="CF963">
        <f t="shared" ref="CF963:CF1026" si="183">BD963+CB963</f>
        <v>85</v>
      </c>
      <c r="CG963">
        <f t="shared" ref="CG963:CG1026" si="184">BE963+CC963</f>
        <v>0</v>
      </c>
      <c r="CH963">
        <f t="shared" ref="CH963:CH1026" si="185">BF963+CD963</f>
        <v>0</v>
      </c>
    </row>
    <row r="964" spans="1:86" hidden="1" x14ac:dyDescent="0.25">
      <c r="A964" t="s">
        <v>464</v>
      </c>
      <c r="B964" t="s">
        <v>465</v>
      </c>
      <c r="C964" t="s">
        <v>100</v>
      </c>
      <c r="D964" t="s">
        <v>101</v>
      </c>
      <c r="E964" t="s">
        <v>466</v>
      </c>
      <c r="F964" t="s">
        <v>110</v>
      </c>
      <c r="G964">
        <v>4</v>
      </c>
      <c r="H964">
        <v>4</v>
      </c>
      <c r="I964" t="s">
        <v>80</v>
      </c>
      <c r="J964" t="s">
        <v>80</v>
      </c>
      <c r="K964">
        <v>5</v>
      </c>
      <c r="L964">
        <v>5</v>
      </c>
      <c r="M964" t="s">
        <v>80</v>
      </c>
      <c r="N964" t="s">
        <v>80</v>
      </c>
      <c r="O964">
        <v>2</v>
      </c>
      <c r="P964">
        <v>2</v>
      </c>
      <c r="Q964" t="s">
        <v>80</v>
      </c>
      <c r="R964" t="s">
        <v>80</v>
      </c>
      <c r="S964">
        <v>3</v>
      </c>
      <c r="T964">
        <v>3</v>
      </c>
      <c r="U964" t="s">
        <v>80</v>
      </c>
      <c r="V964" t="s">
        <v>80</v>
      </c>
      <c r="W964">
        <v>1</v>
      </c>
      <c r="X964">
        <v>1</v>
      </c>
      <c r="Y964" t="s">
        <v>80</v>
      </c>
      <c r="Z964" t="s">
        <v>80</v>
      </c>
      <c r="AA964" t="s">
        <v>80</v>
      </c>
      <c r="AB964" t="s">
        <v>80</v>
      </c>
      <c r="AC964" t="s">
        <v>80</v>
      </c>
      <c r="AD964" t="s">
        <v>80</v>
      </c>
      <c r="AE964" t="s">
        <v>80</v>
      </c>
      <c r="AF964" t="s">
        <v>80</v>
      </c>
      <c r="AG964" t="s">
        <v>80</v>
      </c>
      <c r="AH964" t="s">
        <v>80</v>
      </c>
      <c r="AI964" t="s">
        <v>80</v>
      </c>
      <c r="AJ964" t="s">
        <v>80</v>
      </c>
      <c r="AK964" t="s">
        <v>80</v>
      </c>
      <c r="AL964" t="s">
        <v>80</v>
      </c>
      <c r="AM964" t="s">
        <v>80</v>
      </c>
      <c r="AN964" t="s">
        <v>80</v>
      </c>
      <c r="AO964" t="s">
        <v>80</v>
      </c>
      <c r="AP964" t="s">
        <v>80</v>
      </c>
      <c r="AQ964" t="s">
        <v>80</v>
      </c>
      <c r="AR964" t="s">
        <v>80</v>
      </c>
      <c r="AS964" t="s">
        <v>80</v>
      </c>
      <c r="AT964" t="s">
        <v>80</v>
      </c>
      <c r="AU964">
        <v>1</v>
      </c>
      <c r="AV964">
        <v>1</v>
      </c>
      <c r="AW964" t="s">
        <v>80</v>
      </c>
      <c r="AX964" t="s">
        <v>80</v>
      </c>
      <c r="AY964" t="s">
        <v>80</v>
      </c>
      <c r="AZ964" t="s">
        <v>80</v>
      </c>
      <c r="BA964" t="s">
        <v>80</v>
      </c>
      <c r="BB964" t="s">
        <v>80</v>
      </c>
      <c r="BG964" t="s">
        <v>80</v>
      </c>
      <c r="BH964" t="s">
        <v>80</v>
      </c>
      <c r="BI964" t="s">
        <v>80</v>
      </c>
      <c r="BJ964" t="s">
        <v>80</v>
      </c>
      <c r="BK964" t="s">
        <v>80</v>
      </c>
      <c r="BL964" t="s">
        <v>80</v>
      </c>
      <c r="BM964" t="s">
        <v>80</v>
      </c>
      <c r="BN964" t="s">
        <v>80</v>
      </c>
      <c r="BO964" t="s">
        <v>80</v>
      </c>
      <c r="BP964" t="s">
        <v>80</v>
      </c>
      <c r="BQ964" t="s">
        <v>80</v>
      </c>
      <c r="BR964" t="s">
        <v>80</v>
      </c>
      <c r="BS964" t="s">
        <v>80</v>
      </c>
      <c r="BT964" t="s">
        <v>80</v>
      </c>
      <c r="BU964" t="s">
        <v>80</v>
      </c>
      <c r="BV964" t="s">
        <v>80</v>
      </c>
      <c r="BW964" t="s">
        <v>80</v>
      </c>
      <c r="BX964" t="s">
        <v>80</v>
      </c>
      <c r="BY964" t="s">
        <v>80</v>
      </c>
      <c r="BZ964" t="s">
        <v>80</v>
      </c>
      <c r="CE964">
        <f t="shared" si="182"/>
        <v>0</v>
      </c>
      <c r="CF964">
        <f t="shared" si="183"/>
        <v>0</v>
      </c>
      <c r="CG964">
        <f t="shared" si="184"/>
        <v>0</v>
      </c>
      <c r="CH964">
        <f t="shared" si="185"/>
        <v>0</v>
      </c>
    </row>
    <row r="965" spans="1:86" hidden="1" x14ac:dyDescent="0.25">
      <c r="A965" t="s">
        <v>464</v>
      </c>
      <c r="B965" t="s">
        <v>465</v>
      </c>
      <c r="C965" t="s">
        <v>100</v>
      </c>
      <c r="D965" t="s">
        <v>101</v>
      </c>
      <c r="E965" t="s">
        <v>466</v>
      </c>
      <c r="F965" t="s">
        <v>120</v>
      </c>
      <c r="G965">
        <v>52</v>
      </c>
      <c r="H965">
        <v>55</v>
      </c>
      <c r="I965" t="s">
        <v>80</v>
      </c>
      <c r="J965" t="s">
        <v>80</v>
      </c>
      <c r="K965">
        <v>48</v>
      </c>
      <c r="L965">
        <v>44</v>
      </c>
      <c r="M965" t="s">
        <v>80</v>
      </c>
      <c r="N965" t="s">
        <v>80</v>
      </c>
      <c r="O965">
        <v>58</v>
      </c>
      <c r="P965">
        <v>60</v>
      </c>
      <c r="Q965" t="s">
        <v>80</v>
      </c>
      <c r="R965" t="s">
        <v>80</v>
      </c>
      <c r="S965">
        <v>51</v>
      </c>
      <c r="T965">
        <v>51</v>
      </c>
      <c r="U965" t="s">
        <v>80</v>
      </c>
      <c r="V965" t="s">
        <v>80</v>
      </c>
      <c r="W965">
        <v>53</v>
      </c>
      <c r="X965">
        <v>53</v>
      </c>
      <c r="Y965" t="s">
        <v>80</v>
      </c>
      <c r="Z965" t="s">
        <v>80</v>
      </c>
      <c r="AA965">
        <v>67</v>
      </c>
      <c r="AB965">
        <v>64</v>
      </c>
      <c r="AC965" t="s">
        <v>80</v>
      </c>
      <c r="AD965" t="s">
        <v>80</v>
      </c>
      <c r="AE965">
        <v>66</v>
      </c>
      <c r="AF965">
        <v>67</v>
      </c>
      <c r="AG965" t="s">
        <v>80</v>
      </c>
      <c r="AH965" t="s">
        <v>80</v>
      </c>
      <c r="AI965">
        <v>93</v>
      </c>
      <c r="AJ965">
        <v>94</v>
      </c>
      <c r="AK965" t="s">
        <v>80</v>
      </c>
      <c r="AL965" t="s">
        <v>80</v>
      </c>
      <c r="AM965">
        <v>95</v>
      </c>
      <c r="AN965">
        <v>91</v>
      </c>
      <c r="AO965" t="s">
        <v>80</v>
      </c>
      <c r="AP965" t="s">
        <v>80</v>
      </c>
      <c r="AQ965">
        <v>90</v>
      </c>
      <c r="AR965">
        <v>92</v>
      </c>
      <c r="AS965" t="s">
        <v>80</v>
      </c>
      <c r="AT965" t="s">
        <v>80</v>
      </c>
      <c r="AU965">
        <v>72</v>
      </c>
      <c r="AV965">
        <v>76</v>
      </c>
      <c r="AW965" t="s">
        <v>80</v>
      </c>
      <c r="AX965" t="s">
        <v>80</v>
      </c>
      <c r="AY965">
        <v>64</v>
      </c>
      <c r="AZ965">
        <v>64</v>
      </c>
      <c r="BA965" t="s">
        <v>80</v>
      </c>
      <c r="BB965" t="s">
        <v>80</v>
      </c>
      <c r="BC965" s="20">
        <f t="shared" si="179"/>
        <v>809</v>
      </c>
      <c r="BD965" s="20">
        <f t="shared" si="180"/>
        <v>811</v>
      </c>
      <c r="BG965">
        <v>61</v>
      </c>
      <c r="BH965">
        <v>59</v>
      </c>
      <c r="BI965" t="s">
        <v>80</v>
      </c>
      <c r="BJ965" t="s">
        <v>80</v>
      </c>
      <c r="BK965">
        <v>61</v>
      </c>
      <c r="BL965">
        <v>62</v>
      </c>
      <c r="BM965" t="s">
        <v>80</v>
      </c>
      <c r="BN965" t="s">
        <v>80</v>
      </c>
      <c r="BO965">
        <v>64</v>
      </c>
      <c r="BP965">
        <v>65</v>
      </c>
      <c r="BQ965" t="s">
        <v>80</v>
      </c>
      <c r="BR965" t="s">
        <v>80</v>
      </c>
      <c r="BS965">
        <v>74</v>
      </c>
      <c r="BT965">
        <v>76</v>
      </c>
      <c r="BU965" t="s">
        <v>80</v>
      </c>
      <c r="BV965" t="s">
        <v>80</v>
      </c>
      <c r="BW965">
        <v>56</v>
      </c>
      <c r="BX965">
        <v>58</v>
      </c>
      <c r="BY965" t="s">
        <v>80</v>
      </c>
      <c r="BZ965" t="s">
        <v>80</v>
      </c>
      <c r="CA965" s="20">
        <f t="shared" ref="CA965:CA1026" si="186">BG965+BK965+BO965+BS965+BW965</f>
        <v>316</v>
      </c>
      <c r="CB965" s="20">
        <f t="shared" si="181"/>
        <v>320</v>
      </c>
      <c r="CE965">
        <f t="shared" si="182"/>
        <v>1125</v>
      </c>
      <c r="CF965">
        <f t="shared" si="183"/>
        <v>1131</v>
      </c>
      <c r="CG965">
        <f t="shared" si="184"/>
        <v>0</v>
      </c>
      <c r="CH965">
        <f t="shared" si="185"/>
        <v>0</v>
      </c>
    </row>
    <row r="966" spans="1:86" hidden="1" x14ac:dyDescent="0.25">
      <c r="A966" t="s">
        <v>366</v>
      </c>
      <c r="B966" t="s">
        <v>367</v>
      </c>
      <c r="C966" t="s">
        <v>76</v>
      </c>
      <c r="D966" t="s">
        <v>301</v>
      </c>
      <c r="E966" t="s">
        <v>368</v>
      </c>
      <c r="F966" t="s">
        <v>92</v>
      </c>
      <c r="G966">
        <v>67</v>
      </c>
      <c r="H966">
        <v>67</v>
      </c>
      <c r="I966" t="s">
        <v>80</v>
      </c>
      <c r="J966" t="s">
        <v>80</v>
      </c>
      <c r="K966">
        <v>78</v>
      </c>
      <c r="L966">
        <v>78</v>
      </c>
      <c r="M966" t="s">
        <v>80</v>
      </c>
      <c r="N966" t="s">
        <v>80</v>
      </c>
      <c r="O966">
        <v>96</v>
      </c>
      <c r="P966">
        <v>96</v>
      </c>
      <c r="Q966" t="s">
        <v>80</v>
      </c>
      <c r="R966" t="s">
        <v>80</v>
      </c>
      <c r="S966">
        <v>65</v>
      </c>
      <c r="T966">
        <v>64</v>
      </c>
      <c r="U966" t="s">
        <v>80</v>
      </c>
      <c r="V966" t="s">
        <v>80</v>
      </c>
      <c r="W966">
        <v>78</v>
      </c>
      <c r="X966">
        <v>77</v>
      </c>
      <c r="Y966" t="s">
        <v>80</v>
      </c>
      <c r="Z966" t="s">
        <v>80</v>
      </c>
      <c r="AA966">
        <v>163</v>
      </c>
      <c r="AB966">
        <v>165</v>
      </c>
      <c r="AC966" t="s">
        <v>80</v>
      </c>
      <c r="AD966" t="s">
        <v>80</v>
      </c>
      <c r="AE966">
        <v>173</v>
      </c>
      <c r="AF966">
        <v>172</v>
      </c>
      <c r="AG966" t="s">
        <v>80</v>
      </c>
      <c r="AH966" t="s">
        <v>80</v>
      </c>
      <c r="AI966">
        <v>162</v>
      </c>
      <c r="AJ966">
        <v>163</v>
      </c>
      <c r="AK966" t="s">
        <v>80</v>
      </c>
      <c r="AL966" t="s">
        <v>80</v>
      </c>
      <c r="AM966">
        <v>164</v>
      </c>
      <c r="AN966">
        <v>163</v>
      </c>
      <c r="AO966" t="s">
        <v>80</v>
      </c>
      <c r="AP966" t="s">
        <v>80</v>
      </c>
      <c r="AQ966">
        <v>155</v>
      </c>
      <c r="AR966">
        <v>155</v>
      </c>
      <c r="AS966" t="s">
        <v>80</v>
      </c>
      <c r="AT966" t="s">
        <v>80</v>
      </c>
      <c r="AU966">
        <v>199</v>
      </c>
      <c r="AV966">
        <v>198</v>
      </c>
      <c r="AW966" t="s">
        <v>80</v>
      </c>
      <c r="AX966" t="s">
        <v>80</v>
      </c>
      <c r="AY966">
        <v>189</v>
      </c>
      <c r="AZ966">
        <v>191</v>
      </c>
      <c r="BA966" t="s">
        <v>80</v>
      </c>
      <c r="BB966" t="s">
        <v>80</v>
      </c>
      <c r="BC966" s="20">
        <f t="shared" si="179"/>
        <v>1589</v>
      </c>
      <c r="BD966" s="20">
        <f t="shared" si="180"/>
        <v>1589</v>
      </c>
      <c r="BG966">
        <v>204</v>
      </c>
      <c r="BH966">
        <v>204</v>
      </c>
      <c r="BI966" t="s">
        <v>80</v>
      </c>
      <c r="BJ966" t="s">
        <v>80</v>
      </c>
      <c r="BK966">
        <v>152</v>
      </c>
      <c r="BL966">
        <v>151</v>
      </c>
      <c r="BM966" t="s">
        <v>80</v>
      </c>
      <c r="BN966" t="s">
        <v>80</v>
      </c>
      <c r="BO966">
        <v>186</v>
      </c>
      <c r="BP966">
        <v>184</v>
      </c>
      <c r="BQ966" t="s">
        <v>80</v>
      </c>
      <c r="BR966" t="s">
        <v>80</v>
      </c>
      <c r="BS966">
        <v>227</v>
      </c>
      <c r="BT966">
        <v>228</v>
      </c>
      <c r="BU966" t="s">
        <v>80</v>
      </c>
      <c r="BV966" t="s">
        <v>80</v>
      </c>
      <c r="BW966">
        <v>255</v>
      </c>
      <c r="BX966">
        <v>257</v>
      </c>
      <c r="BY966" t="s">
        <v>80</v>
      </c>
      <c r="BZ966" t="s">
        <v>80</v>
      </c>
      <c r="CA966" s="20">
        <f t="shared" si="186"/>
        <v>1024</v>
      </c>
      <c r="CB966" s="20">
        <f t="shared" si="181"/>
        <v>1024</v>
      </c>
      <c r="CE966">
        <f t="shared" si="182"/>
        <v>2613</v>
      </c>
      <c r="CF966">
        <f t="shared" si="183"/>
        <v>2613</v>
      </c>
      <c r="CG966">
        <f t="shared" si="184"/>
        <v>0</v>
      </c>
      <c r="CH966">
        <f t="shared" si="185"/>
        <v>0</v>
      </c>
    </row>
    <row r="967" spans="1:86" hidden="1" x14ac:dyDescent="0.25">
      <c r="A967" t="s">
        <v>366</v>
      </c>
      <c r="B967" t="s">
        <v>367</v>
      </c>
      <c r="C967" t="s">
        <v>76</v>
      </c>
      <c r="D967" t="s">
        <v>301</v>
      </c>
      <c r="E967" t="s">
        <v>368</v>
      </c>
      <c r="F967" t="s">
        <v>79</v>
      </c>
      <c r="G967" t="s">
        <v>80</v>
      </c>
      <c r="H967" t="s">
        <v>80</v>
      </c>
      <c r="I967" t="s">
        <v>80</v>
      </c>
      <c r="J967" t="s">
        <v>80</v>
      </c>
      <c r="K967" t="s">
        <v>80</v>
      </c>
      <c r="L967" t="s">
        <v>80</v>
      </c>
      <c r="M967" t="s">
        <v>80</v>
      </c>
      <c r="N967" t="s">
        <v>80</v>
      </c>
      <c r="O967" t="s">
        <v>80</v>
      </c>
      <c r="P967" t="s">
        <v>80</v>
      </c>
      <c r="Q967" t="s">
        <v>80</v>
      </c>
      <c r="R967" t="s">
        <v>80</v>
      </c>
      <c r="S967" t="s">
        <v>80</v>
      </c>
      <c r="T967" t="s">
        <v>80</v>
      </c>
      <c r="U967" t="s">
        <v>80</v>
      </c>
      <c r="V967" t="s">
        <v>80</v>
      </c>
      <c r="W967" t="s">
        <v>80</v>
      </c>
      <c r="X967" t="s">
        <v>80</v>
      </c>
      <c r="Y967" t="s">
        <v>80</v>
      </c>
      <c r="Z967" t="s">
        <v>80</v>
      </c>
      <c r="AA967" t="s">
        <v>80</v>
      </c>
      <c r="AB967" t="s">
        <v>80</v>
      </c>
      <c r="AC967" t="s">
        <v>80</v>
      </c>
      <c r="AD967" t="s">
        <v>80</v>
      </c>
      <c r="AE967" t="s">
        <v>80</v>
      </c>
      <c r="AF967" t="s">
        <v>80</v>
      </c>
      <c r="AG967" t="s">
        <v>80</v>
      </c>
      <c r="AH967" t="s">
        <v>80</v>
      </c>
      <c r="AI967">
        <v>3</v>
      </c>
      <c r="AJ967">
        <v>3</v>
      </c>
      <c r="AK967" t="s">
        <v>80</v>
      </c>
      <c r="AL967" t="s">
        <v>80</v>
      </c>
      <c r="AM967">
        <v>2</v>
      </c>
      <c r="AN967">
        <v>2</v>
      </c>
      <c r="AO967" t="s">
        <v>80</v>
      </c>
      <c r="AP967" t="s">
        <v>80</v>
      </c>
      <c r="AQ967">
        <v>5</v>
      </c>
      <c r="AR967">
        <v>5</v>
      </c>
      <c r="AS967" t="s">
        <v>80</v>
      </c>
      <c r="AT967" t="s">
        <v>80</v>
      </c>
      <c r="AU967">
        <v>5</v>
      </c>
      <c r="AV967">
        <v>5</v>
      </c>
      <c r="AW967" t="s">
        <v>80</v>
      </c>
      <c r="AX967" t="s">
        <v>80</v>
      </c>
      <c r="AY967">
        <v>8</v>
      </c>
      <c r="AZ967">
        <v>8</v>
      </c>
      <c r="BA967" t="s">
        <v>80</v>
      </c>
      <c r="BB967" t="s">
        <v>80</v>
      </c>
      <c r="BG967">
        <v>3</v>
      </c>
      <c r="BH967">
        <v>3</v>
      </c>
      <c r="BI967" t="s">
        <v>80</v>
      </c>
      <c r="BJ967" t="s">
        <v>80</v>
      </c>
      <c r="BK967">
        <v>2</v>
      </c>
      <c r="BL967">
        <v>2</v>
      </c>
      <c r="BM967" t="s">
        <v>80</v>
      </c>
      <c r="BN967" t="s">
        <v>80</v>
      </c>
      <c r="BO967">
        <v>2</v>
      </c>
      <c r="BP967">
        <v>2</v>
      </c>
      <c r="BQ967" t="s">
        <v>80</v>
      </c>
      <c r="BR967" t="s">
        <v>80</v>
      </c>
      <c r="BS967" t="s">
        <v>80</v>
      </c>
      <c r="BT967" t="s">
        <v>80</v>
      </c>
      <c r="BU967" t="s">
        <v>80</v>
      </c>
      <c r="BV967" t="s">
        <v>80</v>
      </c>
      <c r="BW967" t="s">
        <v>80</v>
      </c>
      <c r="BX967" t="s">
        <v>80</v>
      </c>
      <c r="BY967" t="s">
        <v>80</v>
      </c>
      <c r="BZ967" t="s">
        <v>80</v>
      </c>
      <c r="CE967">
        <f t="shared" si="182"/>
        <v>0</v>
      </c>
      <c r="CF967">
        <f t="shared" si="183"/>
        <v>0</v>
      </c>
      <c r="CG967">
        <f t="shared" si="184"/>
        <v>0</v>
      </c>
      <c r="CH967">
        <f t="shared" si="185"/>
        <v>0</v>
      </c>
    </row>
    <row r="968" spans="1:86" hidden="1" x14ac:dyDescent="0.25">
      <c r="A968" t="s">
        <v>470</v>
      </c>
      <c r="B968" t="s">
        <v>471</v>
      </c>
      <c r="C968" t="s">
        <v>83</v>
      </c>
      <c r="D968" t="s">
        <v>140</v>
      </c>
      <c r="E968" t="s">
        <v>472</v>
      </c>
      <c r="F968" t="s">
        <v>86</v>
      </c>
      <c r="G968">
        <v>2</v>
      </c>
      <c r="H968">
        <v>2</v>
      </c>
      <c r="I968" t="s">
        <v>80</v>
      </c>
      <c r="J968" t="s">
        <v>80</v>
      </c>
      <c r="K968">
        <v>2</v>
      </c>
      <c r="L968">
        <v>2</v>
      </c>
      <c r="M968" t="s">
        <v>80</v>
      </c>
      <c r="N968" t="s">
        <v>80</v>
      </c>
      <c r="O968">
        <v>4</v>
      </c>
      <c r="P968">
        <v>4</v>
      </c>
      <c r="Q968" t="s">
        <v>80</v>
      </c>
      <c r="R968" t="s">
        <v>80</v>
      </c>
      <c r="S968">
        <v>1</v>
      </c>
      <c r="T968">
        <v>1</v>
      </c>
      <c r="U968" t="s">
        <v>80</v>
      </c>
      <c r="V968" t="s">
        <v>80</v>
      </c>
      <c r="W968">
        <v>5</v>
      </c>
      <c r="X968">
        <v>3</v>
      </c>
      <c r="Y968">
        <v>1</v>
      </c>
      <c r="Z968" t="s">
        <v>80</v>
      </c>
      <c r="AA968">
        <v>4</v>
      </c>
      <c r="AB968">
        <v>5</v>
      </c>
      <c r="AC968" t="s">
        <v>80</v>
      </c>
      <c r="AD968" t="s">
        <v>80</v>
      </c>
      <c r="AE968">
        <v>2</v>
      </c>
      <c r="AF968">
        <v>3</v>
      </c>
      <c r="AG968" t="s">
        <v>80</v>
      </c>
      <c r="AH968" t="s">
        <v>80</v>
      </c>
      <c r="AI968">
        <v>3</v>
      </c>
      <c r="AJ968">
        <v>3</v>
      </c>
      <c r="AK968" t="s">
        <v>80</v>
      </c>
      <c r="AL968" t="s">
        <v>80</v>
      </c>
      <c r="AM968">
        <v>4</v>
      </c>
      <c r="AN968">
        <v>4</v>
      </c>
      <c r="AO968" t="s">
        <v>80</v>
      </c>
      <c r="AP968" t="s">
        <v>80</v>
      </c>
      <c r="AQ968" t="s">
        <v>80</v>
      </c>
      <c r="AR968" t="s">
        <v>80</v>
      </c>
      <c r="AS968" t="s">
        <v>80</v>
      </c>
      <c r="AT968" t="s">
        <v>80</v>
      </c>
      <c r="AU968">
        <v>1</v>
      </c>
      <c r="AV968">
        <v>1</v>
      </c>
      <c r="AW968" t="s">
        <v>80</v>
      </c>
      <c r="AX968" t="s">
        <v>80</v>
      </c>
      <c r="AY968">
        <v>3</v>
      </c>
      <c r="AZ968">
        <v>3</v>
      </c>
      <c r="BA968" t="s">
        <v>80</v>
      </c>
      <c r="BB968" t="s">
        <v>80</v>
      </c>
      <c r="BG968">
        <v>1</v>
      </c>
      <c r="BH968">
        <v>1</v>
      </c>
      <c r="BI968" t="s">
        <v>80</v>
      </c>
      <c r="BJ968" t="s">
        <v>80</v>
      </c>
      <c r="BK968">
        <v>3</v>
      </c>
      <c r="BL968">
        <v>2</v>
      </c>
      <c r="BM968" t="s">
        <v>80</v>
      </c>
      <c r="BN968" t="s">
        <v>80</v>
      </c>
      <c r="BO968">
        <v>2</v>
      </c>
      <c r="BP968">
        <v>2</v>
      </c>
      <c r="BQ968" t="s">
        <v>80</v>
      </c>
      <c r="BR968" t="s">
        <v>80</v>
      </c>
      <c r="BS968" t="s">
        <v>80</v>
      </c>
      <c r="BT968">
        <v>1</v>
      </c>
      <c r="BU968" t="s">
        <v>80</v>
      </c>
      <c r="BV968" t="s">
        <v>80</v>
      </c>
      <c r="BW968">
        <v>3</v>
      </c>
      <c r="BX968">
        <v>3</v>
      </c>
      <c r="BY968" t="s">
        <v>80</v>
      </c>
      <c r="BZ968" t="s">
        <v>80</v>
      </c>
      <c r="CB968" s="20">
        <f t="shared" si="181"/>
        <v>9</v>
      </c>
      <c r="CE968">
        <f t="shared" si="182"/>
        <v>0</v>
      </c>
      <c r="CF968">
        <f t="shared" si="183"/>
        <v>9</v>
      </c>
      <c r="CG968">
        <f t="shared" si="184"/>
        <v>0</v>
      </c>
      <c r="CH968">
        <f t="shared" si="185"/>
        <v>0</v>
      </c>
    </row>
    <row r="969" spans="1:86" hidden="1" x14ac:dyDescent="0.25">
      <c r="A969" t="s">
        <v>369</v>
      </c>
      <c r="B969" t="s">
        <v>370</v>
      </c>
      <c r="C969" t="s">
        <v>83</v>
      </c>
      <c r="D969" t="s">
        <v>84</v>
      </c>
      <c r="E969" t="s">
        <v>371</v>
      </c>
      <c r="F969" t="s">
        <v>92</v>
      </c>
      <c r="G969">
        <v>236</v>
      </c>
      <c r="H969">
        <v>234</v>
      </c>
      <c r="I969" t="s">
        <v>80</v>
      </c>
      <c r="J969" t="s">
        <v>80</v>
      </c>
      <c r="K969">
        <v>209</v>
      </c>
      <c r="L969">
        <v>211</v>
      </c>
      <c r="M969" t="s">
        <v>80</v>
      </c>
      <c r="N969" t="s">
        <v>80</v>
      </c>
      <c r="O969">
        <v>247</v>
      </c>
      <c r="P969">
        <v>247</v>
      </c>
      <c r="Q969" t="s">
        <v>80</v>
      </c>
      <c r="R969" t="s">
        <v>80</v>
      </c>
      <c r="S969">
        <v>226</v>
      </c>
      <c r="T969">
        <v>227</v>
      </c>
      <c r="U969" t="s">
        <v>80</v>
      </c>
      <c r="V969" t="s">
        <v>80</v>
      </c>
      <c r="W969">
        <v>280</v>
      </c>
      <c r="X969">
        <v>280</v>
      </c>
      <c r="Y969" t="s">
        <v>80</v>
      </c>
      <c r="Z969" t="s">
        <v>80</v>
      </c>
      <c r="AA969">
        <v>274</v>
      </c>
      <c r="AB969">
        <v>271</v>
      </c>
      <c r="AC969" t="s">
        <v>80</v>
      </c>
      <c r="AD969" t="s">
        <v>80</v>
      </c>
      <c r="AE969">
        <v>315</v>
      </c>
      <c r="AF969">
        <v>316</v>
      </c>
      <c r="AG969" t="s">
        <v>80</v>
      </c>
      <c r="AH969" t="s">
        <v>80</v>
      </c>
      <c r="AI969">
        <v>312</v>
      </c>
      <c r="AJ969">
        <v>314</v>
      </c>
      <c r="AK969" t="s">
        <v>80</v>
      </c>
      <c r="AL969" t="s">
        <v>80</v>
      </c>
      <c r="AM969">
        <v>342</v>
      </c>
      <c r="AN969">
        <v>340</v>
      </c>
      <c r="AO969" t="s">
        <v>80</v>
      </c>
      <c r="AP969" t="s">
        <v>80</v>
      </c>
      <c r="AQ969">
        <v>325</v>
      </c>
      <c r="AR969">
        <v>326</v>
      </c>
      <c r="AS969" t="s">
        <v>80</v>
      </c>
      <c r="AT969" t="s">
        <v>80</v>
      </c>
      <c r="AU969">
        <v>323</v>
      </c>
      <c r="AV969">
        <v>322</v>
      </c>
      <c r="AW969" t="s">
        <v>80</v>
      </c>
      <c r="AX969" t="s">
        <v>80</v>
      </c>
      <c r="AY969">
        <v>337</v>
      </c>
      <c r="AZ969">
        <v>339</v>
      </c>
      <c r="BA969" t="s">
        <v>80</v>
      </c>
      <c r="BB969" t="s">
        <v>80</v>
      </c>
      <c r="BC969" s="20">
        <f t="shared" si="179"/>
        <v>3426</v>
      </c>
      <c r="BD969" s="20">
        <f t="shared" si="180"/>
        <v>3427</v>
      </c>
      <c r="BG969">
        <v>407</v>
      </c>
      <c r="BH969">
        <v>406</v>
      </c>
      <c r="BI969" t="s">
        <v>80</v>
      </c>
      <c r="BJ969" t="s">
        <v>80</v>
      </c>
      <c r="BK969">
        <v>329</v>
      </c>
      <c r="BL969">
        <v>329</v>
      </c>
      <c r="BM969" t="s">
        <v>80</v>
      </c>
      <c r="BN969" t="s">
        <v>80</v>
      </c>
      <c r="BO969">
        <v>346</v>
      </c>
      <c r="BP969">
        <v>343</v>
      </c>
      <c r="BQ969" t="s">
        <v>80</v>
      </c>
      <c r="BR969" t="s">
        <v>80</v>
      </c>
      <c r="BS969">
        <v>346</v>
      </c>
      <c r="BT969">
        <v>349</v>
      </c>
      <c r="BU969" t="s">
        <v>80</v>
      </c>
      <c r="BV969" t="s">
        <v>80</v>
      </c>
      <c r="BW969">
        <v>331</v>
      </c>
      <c r="BX969">
        <v>332</v>
      </c>
      <c r="BY969" t="s">
        <v>80</v>
      </c>
      <c r="BZ969" t="s">
        <v>80</v>
      </c>
      <c r="CA969" s="20">
        <f t="shared" si="186"/>
        <v>1759</v>
      </c>
      <c r="CB969" s="20">
        <f t="shared" si="181"/>
        <v>1759</v>
      </c>
      <c r="CE969">
        <f t="shared" si="182"/>
        <v>5185</v>
      </c>
      <c r="CF969">
        <f t="shared" si="183"/>
        <v>5186</v>
      </c>
      <c r="CG969">
        <f t="shared" si="184"/>
        <v>0</v>
      </c>
      <c r="CH969">
        <f t="shared" si="185"/>
        <v>0</v>
      </c>
    </row>
    <row r="970" spans="1:86" hidden="1" x14ac:dyDescent="0.25">
      <c r="A970" t="s">
        <v>369</v>
      </c>
      <c r="B970" t="s">
        <v>370</v>
      </c>
      <c r="C970" t="s">
        <v>83</v>
      </c>
      <c r="D970" t="s">
        <v>84</v>
      </c>
      <c r="E970" t="s">
        <v>371</v>
      </c>
      <c r="F970" t="s">
        <v>79</v>
      </c>
      <c r="G970">
        <v>28</v>
      </c>
      <c r="H970">
        <v>27</v>
      </c>
      <c r="I970" t="s">
        <v>80</v>
      </c>
      <c r="J970" t="s">
        <v>80</v>
      </c>
      <c r="K970">
        <v>29</v>
      </c>
      <c r="L970">
        <v>29</v>
      </c>
      <c r="M970" t="s">
        <v>80</v>
      </c>
      <c r="N970" t="s">
        <v>80</v>
      </c>
      <c r="O970">
        <v>41</v>
      </c>
      <c r="P970">
        <v>41</v>
      </c>
      <c r="Q970" t="s">
        <v>80</v>
      </c>
      <c r="R970" t="s">
        <v>80</v>
      </c>
      <c r="S970">
        <v>25</v>
      </c>
      <c r="T970">
        <v>26</v>
      </c>
      <c r="U970" t="s">
        <v>80</v>
      </c>
      <c r="V970" t="s">
        <v>80</v>
      </c>
      <c r="W970">
        <v>32</v>
      </c>
      <c r="X970">
        <v>32</v>
      </c>
      <c r="Y970" t="s">
        <v>80</v>
      </c>
      <c r="Z970" t="s">
        <v>80</v>
      </c>
      <c r="AA970">
        <v>44</v>
      </c>
      <c r="AB970">
        <v>44</v>
      </c>
      <c r="AC970" t="s">
        <v>80</v>
      </c>
      <c r="AD970" t="s">
        <v>80</v>
      </c>
      <c r="AE970">
        <v>50</v>
      </c>
      <c r="AF970">
        <v>50</v>
      </c>
      <c r="AG970" t="s">
        <v>80</v>
      </c>
      <c r="AH970" t="s">
        <v>80</v>
      </c>
      <c r="AI970">
        <v>58</v>
      </c>
      <c r="AJ970">
        <v>57</v>
      </c>
      <c r="AK970" t="s">
        <v>80</v>
      </c>
      <c r="AL970" t="s">
        <v>80</v>
      </c>
      <c r="AM970">
        <v>35</v>
      </c>
      <c r="AN970">
        <v>35</v>
      </c>
      <c r="AO970" t="s">
        <v>80</v>
      </c>
      <c r="AP970" t="s">
        <v>80</v>
      </c>
      <c r="AQ970">
        <v>53</v>
      </c>
      <c r="AR970">
        <v>54</v>
      </c>
      <c r="AS970" t="s">
        <v>80</v>
      </c>
      <c r="AT970" t="s">
        <v>80</v>
      </c>
      <c r="AU970">
        <v>39</v>
      </c>
      <c r="AV970">
        <v>39</v>
      </c>
      <c r="AW970" t="s">
        <v>80</v>
      </c>
      <c r="AX970" t="s">
        <v>80</v>
      </c>
      <c r="AY970">
        <v>48</v>
      </c>
      <c r="AZ970">
        <v>48</v>
      </c>
      <c r="BA970" t="s">
        <v>80</v>
      </c>
      <c r="BB970" t="s">
        <v>80</v>
      </c>
      <c r="BC970" s="20">
        <f t="shared" si="179"/>
        <v>482</v>
      </c>
      <c r="BD970" s="20">
        <f t="shared" si="180"/>
        <v>482</v>
      </c>
      <c r="BG970">
        <v>49</v>
      </c>
      <c r="BH970">
        <v>48</v>
      </c>
      <c r="BI970" t="s">
        <v>80</v>
      </c>
      <c r="BJ970" t="s">
        <v>80</v>
      </c>
      <c r="BK970">
        <v>46</v>
      </c>
      <c r="BL970">
        <v>46</v>
      </c>
      <c r="BM970" t="s">
        <v>80</v>
      </c>
      <c r="BN970" t="s">
        <v>80</v>
      </c>
      <c r="BO970">
        <v>49</v>
      </c>
      <c r="BP970">
        <v>50</v>
      </c>
      <c r="BQ970" t="s">
        <v>80</v>
      </c>
      <c r="BR970" t="s">
        <v>80</v>
      </c>
      <c r="BS970">
        <v>46</v>
      </c>
      <c r="BT970">
        <v>46</v>
      </c>
      <c r="BU970" t="s">
        <v>80</v>
      </c>
      <c r="BV970" t="s">
        <v>80</v>
      </c>
      <c r="BW970">
        <v>47</v>
      </c>
      <c r="BX970">
        <v>47</v>
      </c>
      <c r="BY970" t="s">
        <v>80</v>
      </c>
      <c r="BZ970" t="s">
        <v>80</v>
      </c>
      <c r="CA970" s="20">
        <f t="shared" si="186"/>
        <v>237</v>
      </c>
      <c r="CB970" s="20">
        <f t="shared" si="181"/>
        <v>237</v>
      </c>
      <c r="CE970">
        <f t="shared" si="182"/>
        <v>719</v>
      </c>
      <c r="CF970">
        <f t="shared" si="183"/>
        <v>719</v>
      </c>
      <c r="CG970">
        <f t="shared" si="184"/>
        <v>0</v>
      </c>
      <c r="CH970">
        <f t="shared" si="185"/>
        <v>0</v>
      </c>
    </row>
    <row r="971" spans="1:86" hidden="1" x14ac:dyDescent="0.25">
      <c r="A971" t="s">
        <v>687</v>
      </c>
      <c r="B971" t="s">
        <v>688</v>
      </c>
      <c r="C971" t="s">
        <v>123</v>
      </c>
      <c r="D971" t="s">
        <v>404</v>
      </c>
      <c r="E971" t="s">
        <v>689</v>
      </c>
      <c r="F971" t="s">
        <v>109</v>
      </c>
      <c r="G971">
        <v>71</v>
      </c>
      <c r="H971">
        <v>66</v>
      </c>
      <c r="I971">
        <v>28</v>
      </c>
      <c r="J971">
        <v>3</v>
      </c>
      <c r="K971">
        <v>95</v>
      </c>
      <c r="L971">
        <v>92</v>
      </c>
      <c r="M971">
        <v>41</v>
      </c>
      <c r="N971" t="s">
        <v>80</v>
      </c>
      <c r="O971">
        <v>63</v>
      </c>
      <c r="P971">
        <v>64</v>
      </c>
      <c r="Q971">
        <v>24</v>
      </c>
      <c r="R971" t="s">
        <v>80</v>
      </c>
      <c r="S971">
        <v>78</v>
      </c>
      <c r="T971">
        <v>84</v>
      </c>
      <c r="U971">
        <v>40</v>
      </c>
      <c r="V971">
        <v>1</v>
      </c>
      <c r="W971">
        <v>85</v>
      </c>
      <c r="X971">
        <v>80</v>
      </c>
      <c r="Y971">
        <v>45</v>
      </c>
      <c r="Z971">
        <v>2</v>
      </c>
      <c r="AA971">
        <v>64</v>
      </c>
      <c r="AB971">
        <v>70</v>
      </c>
      <c r="AC971">
        <v>38</v>
      </c>
      <c r="AD971">
        <v>1</v>
      </c>
      <c r="AE971">
        <v>48</v>
      </c>
      <c r="AF971">
        <v>48</v>
      </c>
      <c r="AG971">
        <v>26</v>
      </c>
      <c r="AH971">
        <v>3</v>
      </c>
      <c r="AI971">
        <v>44</v>
      </c>
      <c r="AJ971">
        <v>43</v>
      </c>
      <c r="AK971">
        <v>15</v>
      </c>
      <c r="AL971" t="s">
        <v>80</v>
      </c>
      <c r="AM971">
        <v>52</v>
      </c>
      <c r="AN971">
        <v>49</v>
      </c>
      <c r="AO971">
        <v>28</v>
      </c>
      <c r="AP971">
        <v>3</v>
      </c>
      <c r="AQ971">
        <v>53</v>
      </c>
      <c r="AR971">
        <v>51</v>
      </c>
      <c r="AS971">
        <v>26</v>
      </c>
      <c r="AT971">
        <v>1</v>
      </c>
      <c r="AU971">
        <v>44</v>
      </c>
      <c r="AV971">
        <v>47</v>
      </c>
      <c r="AW971">
        <v>19</v>
      </c>
      <c r="AX971" t="s">
        <v>80</v>
      </c>
      <c r="AY971">
        <v>60</v>
      </c>
      <c r="AZ971">
        <v>61</v>
      </c>
      <c r="BA971">
        <v>19</v>
      </c>
      <c r="BB971" t="s">
        <v>80</v>
      </c>
      <c r="BC971" s="20">
        <f t="shared" si="179"/>
        <v>757</v>
      </c>
      <c r="BD971" s="20">
        <f t="shared" si="180"/>
        <v>755</v>
      </c>
      <c r="BE971" s="20">
        <f t="shared" ref="BE971:BE1014" si="187">I971+M971+Q971+U971+Y971+AC971+AG971+AK971+AO971+AS971+AW971+BA971</f>
        <v>349</v>
      </c>
      <c r="BG971">
        <v>60</v>
      </c>
      <c r="BH971">
        <v>60</v>
      </c>
      <c r="BI971">
        <v>22</v>
      </c>
      <c r="BJ971">
        <v>3</v>
      </c>
      <c r="BK971">
        <v>53</v>
      </c>
      <c r="BL971">
        <v>49</v>
      </c>
      <c r="BM971">
        <v>18</v>
      </c>
      <c r="BN971" t="s">
        <v>80</v>
      </c>
      <c r="BO971">
        <v>69</v>
      </c>
      <c r="BP971">
        <v>65</v>
      </c>
      <c r="BQ971">
        <v>17</v>
      </c>
      <c r="BR971">
        <v>4</v>
      </c>
      <c r="BS971">
        <v>89</v>
      </c>
      <c r="BT971">
        <v>94</v>
      </c>
      <c r="BU971">
        <v>15</v>
      </c>
      <c r="BV971">
        <v>1</v>
      </c>
      <c r="BW971">
        <v>68</v>
      </c>
      <c r="BX971">
        <v>75</v>
      </c>
      <c r="BY971">
        <v>25</v>
      </c>
      <c r="BZ971" t="s">
        <v>80</v>
      </c>
      <c r="CA971" s="20">
        <f t="shared" si="186"/>
        <v>339</v>
      </c>
      <c r="CB971" s="20">
        <f t="shared" si="181"/>
        <v>343</v>
      </c>
      <c r="CC971" s="20">
        <f t="shared" ref="CC971:CC1009" si="188">BI971+BM971+BQ971+BU971+BY971</f>
        <v>97</v>
      </c>
      <c r="CE971">
        <f t="shared" si="182"/>
        <v>1096</v>
      </c>
      <c r="CF971">
        <f t="shared" si="183"/>
        <v>1098</v>
      </c>
      <c r="CG971">
        <f t="shared" si="184"/>
        <v>446</v>
      </c>
      <c r="CH971">
        <f t="shared" si="185"/>
        <v>0</v>
      </c>
    </row>
    <row r="972" spans="1:86" hidden="1" x14ac:dyDescent="0.25">
      <c r="A972" t="s">
        <v>476</v>
      </c>
      <c r="B972" t="s">
        <v>477</v>
      </c>
      <c r="C972" t="s">
        <v>89</v>
      </c>
      <c r="D972" t="s">
        <v>478</v>
      </c>
      <c r="E972" t="s">
        <v>479</v>
      </c>
      <c r="F972" t="s">
        <v>86</v>
      </c>
      <c r="G972">
        <v>1</v>
      </c>
      <c r="H972">
        <v>1</v>
      </c>
      <c r="I972" t="s">
        <v>80</v>
      </c>
      <c r="J972" t="s">
        <v>80</v>
      </c>
      <c r="K972">
        <v>20</v>
      </c>
      <c r="L972">
        <v>20</v>
      </c>
      <c r="M972" t="s">
        <v>80</v>
      </c>
      <c r="N972" t="s">
        <v>80</v>
      </c>
      <c r="O972">
        <v>14</v>
      </c>
      <c r="P972">
        <v>14</v>
      </c>
      <c r="Q972" t="s">
        <v>80</v>
      </c>
      <c r="R972" t="s">
        <v>80</v>
      </c>
      <c r="S972">
        <v>1</v>
      </c>
      <c r="T972">
        <v>1</v>
      </c>
      <c r="U972" t="s">
        <v>80</v>
      </c>
      <c r="V972" t="s">
        <v>80</v>
      </c>
      <c r="W972">
        <v>19</v>
      </c>
      <c r="X972">
        <v>18</v>
      </c>
      <c r="Y972" t="s">
        <v>80</v>
      </c>
      <c r="Z972" t="s">
        <v>80</v>
      </c>
      <c r="AA972">
        <v>2</v>
      </c>
      <c r="AB972">
        <v>3</v>
      </c>
      <c r="AC972" t="s">
        <v>80</v>
      </c>
      <c r="AD972" t="s">
        <v>80</v>
      </c>
      <c r="AE972">
        <v>16</v>
      </c>
      <c r="AF972">
        <v>16</v>
      </c>
      <c r="AG972" t="s">
        <v>80</v>
      </c>
      <c r="AH972" t="s">
        <v>80</v>
      </c>
      <c r="AI972">
        <v>18</v>
      </c>
      <c r="AJ972">
        <v>17</v>
      </c>
      <c r="AK972" t="s">
        <v>80</v>
      </c>
      <c r="AL972" t="s">
        <v>80</v>
      </c>
      <c r="AM972">
        <v>17</v>
      </c>
      <c r="AN972">
        <v>17</v>
      </c>
      <c r="AO972" t="s">
        <v>80</v>
      </c>
      <c r="AP972" t="s">
        <v>80</v>
      </c>
      <c r="AQ972">
        <v>4</v>
      </c>
      <c r="AR972">
        <v>5</v>
      </c>
      <c r="AS972" t="s">
        <v>80</v>
      </c>
      <c r="AT972" t="s">
        <v>80</v>
      </c>
      <c r="AU972">
        <v>13</v>
      </c>
      <c r="AV972">
        <v>13</v>
      </c>
      <c r="AW972" t="s">
        <v>80</v>
      </c>
      <c r="AX972" t="s">
        <v>80</v>
      </c>
      <c r="AY972">
        <v>17</v>
      </c>
      <c r="AZ972">
        <v>17</v>
      </c>
      <c r="BA972" t="s">
        <v>80</v>
      </c>
      <c r="BB972" t="s">
        <v>80</v>
      </c>
      <c r="BC972" s="20">
        <f t="shared" si="179"/>
        <v>142</v>
      </c>
      <c r="BD972" s="20">
        <f t="shared" si="180"/>
        <v>142</v>
      </c>
      <c r="BG972">
        <v>12</v>
      </c>
      <c r="BH972">
        <v>12</v>
      </c>
      <c r="BI972" t="s">
        <v>80</v>
      </c>
      <c r="BJ972" t="s">
        <v>80</v>
      </c>
      <c r="BK972">
        <v>10</v>
      </c>
      <c r="BL972">
        <v>10</v>
      </c>
      <c r="BM972" t="s">
        <v>80</v>
      </c>
      <c r="BN972" t="s">
        <v>80</v>
      </c>
      <c r="BO972">
        <v>14</v>
      </c>
      <c r="BP972">
        <v>13</v>
      </c>
      <c r="BQ972" t="s">
        <v>80</v>
      </c>
      <c r="BR972" t="s">
        <v>80</v>
      </c>
      <c r="BS972">
        <v>18</v>
      </c>
      <c r="BT972">
        <v>19</v>
      </c>
      <c r="BU972" t="s">
        <v>80</v>
      </c>
      <c r="BV972" t="s">
        <v>80</v>
      </c>
      <c r="BW972" t="s">
        <v>80</v>
      </c>
      <c r="BX972" t="s">
        <v>80</v>
      </c>
      <c r="BY972" t="s">
        <v>80</v>
      </c>
      <c r="BZ972" t="s">
        <v>80</v>
      </c>
      <c r="CE972">
        <f t="shared" si="182"/>
        <v>142</v>
      </c>
      <c r="CF972">
        <f t="shared" si="183"/>
        <v>142</v>
      </c>
      <c r="CG972">
        <f t="shared" si="184"/>
        <v>0</v>
      </c>
      <c r="CH972">
        <f t="shared" si="185"/>
        <v>0</v>
      </c>
    </row>
    <row r="973" spans="1:86" hidden="1" x14ac:dyDescent="0.25">
      <c r="A973" t="s">
        <v>1128</v>
      </c>
      <c r="B973" t="s">
        <v>1129</v>
      </c>
      <c r="C973" t="s">
        <v>89</v>
      </c>
      <c r="D973" t="s">
        <v>90</v>
      </c>
      <c r="E973" t="s">
        <v>1130</v>
      </c>
      <c r="F973" t="s">
        <v>92</v>
      </c>
      <c r="G973">
        <v>35</v>
      </c>
      <c r="H973">
        <v>35</v>
      </c>
      <c r="I973" t="s">
        <v>80</v>
      </c>
      <c r="J973" t="s">
        <v>80</v>
      </c>
      <c r="K973">
        <v>36</v>
      </c>
      <c r="L973">
        <v>36</v>
      </c>
      <c r="M973" t="s">
        <v>80</v>
      </c>
      <c r="N973" t="s">
        <v>80</v>
      </c>
      <c r="O973">
        <v>56</v>
      </c>
      <c r="P973">
        <v>56</v>
      </c>
      <c r="Q973" t="s">
        <v>80</v>
      </c>
      <c r="R973" t="s">
        <v>80</v>
      </c>
      <c r="S973">
        <v>18</v>
      </c>
      <c r="T973">
        <v>18</v>
      </c>
      <c r="U973" t="s">
        <v>80</v>
      </c>
      <c r="V973" t="s">
        <v>80</v>
      </c>
      <c r="W973">
        <v>8</v>
      </c>
      <c r="X973">
        <v>8</v>
      </c>
      <c r="Y973" t="s">
        <v>80</v>
      </c>
      <c r="Z973" t="s">
        <v>80</v>
      </c>
      <c r="AA973">
        <v>2</v>
      </c>
      <c r="AB973">
        <v>2</v>
      </c>
      <c r="AC973" t="s">
        <v>80</v>
      </c>
      <c r="AD973" t="s">
        <v>80</v>
      </c>
      <c r="AE973" t="s">
        <v>80</v>
      </c>
      <c r="AF973" t="s">
        <v>80</v>
      </c>
      <c r="AG973" t="s">
        <v>80</v>
      </c>
      <c r="AH973" t="s">
        <v>80</v>
      </c>
      <c r="AI973">
        <v>1</v>
      </c>
      <c r="AJ973">
        <v>1</v>
      </c>
      <c r="AK973" t="s">
        <v>80</v>
      </c>
      <c r="AL973" t="s">
        <v>80</v>
      </c>
      <c r="AM973" t="s">
        <v>80</v>
      </c>
      <c r="AN973" t="s">
        <v>80</v>
      </c>
      <c r="AO973" t="s">
        <v>80</v>
      </c>
      <c r="AP973" t="s">
        <v>80</v>
      </c>
      <c r="AQ973">
        <v>11</v>
      </c>
      <c r="AR973">
        <v>11</v>
      </c>
      <c r="AS973" t="s">
        <v>80</v>
      </c>
      <c r="AT973" t="s">
        <v>80</v>
      </c>
      <c r="AU973">
        <v>12</v>
      </c>
      <c r="AV973">
        <v>12</v>
      </c>
      <c r="AW973" t="s">
        <v>80</v>
      </c>
      <c r="AX973" t="s">
        <v>80</v>
      </c>
      <c r="AY973">
        <v>16</v>
      </c>
      <c r="AZ973">
        <v>16</v>
      </c>
      <c r="BA973" t="s">
        <v>80</v>
      </c>
      <c r="BB973" t="s">
        <v>80</v>
      </c>
      <c r="BG973">
        <v>41</v>
      </c>
      <c r="BH973">
        <v>41</v>
      </c>
      <c r="BI973" t="s">
        <v>80</v>
      </c>
      <c r="BJ973" t="s">
        <v>80</v>
      </c>
      <c r="BK973">
        <v>51</v>
      </c>
      <c r="BL973">
        <v>51</v>
      </c>
      <c r="BM973" t="s">
        <v>80</v>
      </c>
      <c r="BN973" t="s">
        <v>80</v>
      </c>
      <c r="BO973">
        <v>52</v>
      </c>
      <c r="BP973">
        <v>52</v>
      </c>
      <c r="BQ973" t="s">
        <v>80</v>
      </c>
      <c r="BR973" t="s">
        <v>80</v>
      </c>
      <c r="BS973">
        <v>49</v>
      </c>
      <c r="BT973">
        <v>49</v>
      </c>
      <c r="BU973" t="s">
        <v>80</v>
      </c>
      <c r="BV973" t="s">
        <v>80</v>
      </c>
      <c r="BW973">
        <v>45</v>
      </c>
      <c r="BX973">
        <v>45</v>
      </c>
      <c r="BY973" t="s">
        <v>80</v>
      </c>
      <c r="BZ973" t="s">
        <v>80</v>
      </c>
      <c r="CA973" s="20">
        <f t="shared" si="186"/>
        <v>238</v>
      </c>
      <c r="CB973" s="20">
        <f t="shared" si="181"/>
        <v>238</v>
      </c>
      <c r="CE973">
        <f t="shared" si="182"/>
        <v>238</v>
      </c>
      <c r="CF973">
        <f t="shared" si="183"/>
        <v>238</v>
      </c>
      <c r="CG973">
        <f t="shared" si="184"/>
        <v>0</v>
      </c>
      <c r="CH973">
        <f t="shared" si="185"/>
        <v>0</v>
      </c>
    </row>
    <row r="974" spans="1:86" hidden="1" x14ac:dyDescent="0.25">
      <c r="A974" t="s">
        <v>480</v>
      </c>
      <c r="B974" t="s">
        <v>481</v>
      </c>
      <c r="C974" t="s">
        <v>123</v>
      </c>
      <c r="D974" t="s">
        <v>482</v>
      </c>
      <c r="E974" t="s">
        <v>483</v>
      </c>
      <c r="F974" t="s">
        <v>92</v>
      </c>
      <c r="G974">
        <v>621</v>
      </c>
      <c r="H974">
        <v>621</v>
      </c>
      <c r="I974" t="s">
        <v>80</v>
      </c>
      <c r="J974" t="s">
        <v>80</v>
      </c>
      <c r="K974">
        <v>607</v>
      </c>
      <c r="L974">
        <v>602</v>
      </c>
      <c r="M974" t="s">
        <v>80</v>
      </c>
      <c r="N974" t="s">
        <v>80</v>
      </c>
      <c r="O974">
        <v>668</v>
      </c>
      <c r="P974">
        <v>673</v>
      </c>
      <c r="Q974" t="s">
        <v>80</v>
      </c>
      <c r="R974" t="s">
        <v>80</v>
      </c>
      <c r="S974">
        <v>755</v>
      </c>
      <c r="T974">
        <v>755</v>
      </c>
      <c r="U974" t="s">
        <v>80</v>
      </c>
      <c r="V974" t="s">
        <v>80</v>
      </c>
      <c r="W974">
        <v>797</v>
      </c>
      <c r="X974">
        <v>798</v>
      </c>
      <c r="Y974" t="s">
        <v>80</v>
      </c>
      <c r="Z974" t="s">
        <v>80</v>
      </c>
      <c r="AA974">
        <v>859</v>
      </c>
      <c r="AB974">
        <v>859</v>
      </c>
      <c r="AC974" t="s">
        <v>80</v>
      </c>
      <c r="AD974" t="s">
        <v>80</v>
      </c>
      <c r="AE974">
        <v>1113</v>
      </c>
      <c r="AF974">
        <v>1113</v>
      </c>
      <c r="AG974" t="s">
        <v>80</v>
      </c>
      <c r="AH974" t="s">
        <v>80</v>
      </c>
      <c r="AI974">
        <v>1177</v>
      </c>
      <c r="AJ974">
        <v>1177</v>
      </c>
      <c r="AK974" t="s">
        <v>80</v>
      </c>
      <c r="AL974">
        <v>1</v>
      </c>
      <c r="AM974">
        <v>876</v>
      </c>
      <c r="AN974">
        <v>876</v>
      </c>
      <c r="AO974" t="s">
        <v>80</v>
      </c>
      <c r="AP974" t="s">
        <v>80</v>
      </c>
      <c r="AQ974">
        <v>728</v>
      </c>
      <c r="AR974">
        <v>728</v>
      </c>
      <c r="AS974" t="s">
        <v>80</v>
      </c>
      <c r="AT974" t="s">
        <v>80</v>
      </c>
      <c r="AU974">
        <v>534</v>
      </c>
      <c r="AV974">
        <v>532</v>
      </c>
      <c r="AW974" t="s">
        <v>80</v>
      </c>
      <c r="AX974" t="s">
        <v>80</v>
      </c>
      <c r="AY974">
        <v>571</v>
      </c>
      <c r="AZ974">
        <v>573</v>
      </c>
      <c r="BA974" t="s">
        <v>80</v>
      </c>
      <c r="BB974" t="s">
        <v>80</v>
      </c>
      <c r="BC974" s="20">
        <f t="shared" si="179"/>
        <v>9306</v>
      </c>
      <c r="BD974" s="20">
        <f t="shared" si="180"/>
        <v>9307</v>
      </c>
      <c r="BG974">
        <v>667</v>
      </c>
      <c r="BH974">
        <v>668</v>
      </c>
      <c r="BI974" t="s">
        <v>80</v>
      </c>
      <c r="BJ974" t="s">
        <v>80</v>
      </c>
      <c r="BK974">
        <v>455</v>
      </c>
      <c r="BL974">
        <v>449</v>
      </c>
      <c r="BM974" t="s">
        <v>80</v>
      </c>
      <c r="BN974" t="s">
        <v>80</v>
      </c>
      <c r="BO974">
        <v>538</v>
      </c>
      <c r="BP974">
        <v>537</v>
      </c>
      <c r="BQ974" t="s">
        <v>80</v>
      </c>
      <c r="BR974" t="s">
        <v>80</v>
      </c>
      <c r="BS974">
        <v>574</v>
      </c>
      <c r="BT974">
        <v>581</v>
      </c>
      <c r="BU974" t="s">
        <v>80</v>
      </c>
      <c r="BV974">
        <v>1</v>
      </c>
      <c r="BW974">
        <v>694</v>
      </c>
      <c r="BX974">
        <v>694</v>
      </c>
      <c r="BY974" t="s">
        <v>80</v>
      </c>
      <c r="BZ974" t="s">
        <v>80</v>
      </c>
      <c r="CA974" s="20">
        <f t="shared" si="186"/>
        <v>2928</v>
      </c>
      <c r="CB974" s="20">
        <f t="shared" si="181"/>
        <v>2929</v>
      </c>
      <c r="CE974">
        <f t="shared" si="182"/>
        <v>12234</v>
      </c>
      <c r="CF974">
        <f t="shared" si="183"/>
        <v>12236</v>
      </c>
      <c r="CG974">
        <f t="shared" si="184"/>
        <v>0</v>
      </c>
      <c r="CH974">
        <f t="shared" si="185"/>
        <v>0</v>
      </c>
    </row>
    <row r="975" spans="1:86" hidden="1" x14ac:dyDescent="0.25">
      <c r="A975" t="s">
        <v>480</v>
      </c>
      <c r="B975" t="s">
        <v>481</v>
      </c>
      <c r="C975" t="s">
        <v>123</v>
      </c>
      <c r="D975" t="s">
        <v>482</v>
      </c>
      <c r="E975" t="s">
        <v>483</v>
      </c>
      <c r="F975" t="s">
        <v>86</v>
      </c>
      <c r="G975">
        <v>27</v>
      </c>
      <c r="H975">
        <v>27</v>
      </c>
      <c r="I975" t="s">
        <v>80</v>
      </c>
      <c r="J975" t="s">
        <v>80</v>
      </c>
      <c r="K975">
        <v>26</v>
      </c>
      <c r="L975">
        <v>25</v>
      </c>
      <c r="M975" t="s">
        <v>80</v>
      </c>
      <c r="N975" t="s">
        <v>80</v>
      </c>
      <c r="O975">
        <v>6</v>
      </c>
      <c r="P975">
        <v>7</v>
      </c>
      <c r="Q975" t="s">
        <v>80</v>
      </c>
      <c r="R975" t="s">
        <v>80</v>
      </c>
      <c r="S975">
        <v>34</v>
      </c>
      <c r="T975">
        <v>33</v>
      </c>
      <c r="U975" t="s">
        <v>80</v>
      </c>
      <c r="V975" t="s">
        <v>80</v>
      </c>
      <c r="W975">
        <v>24</v>
      </c>
      <c r="X975">
        <v>24</v>
      </c>
      <c r="Y975" t="s">
        <v>80</v>
      </c>
      <c r="Z975" t="s">
        <v>80</v>
      </c>
      <c r="AA975">
        <v>19</v>
      </c>
      <c r="AB975">
        <v>20</v>
      </c>
      <c r="AC975" t="s">
        <v>80</v>
      </c>
      <c r="AD975" t="s">
        <v>80</v>
      </c>
      <c r="AE975">
        <v>32</v>
      </c>
      <c r="AF975">
        <v>32</v>
      </c>
      <c r="AG975" t="s">
        <v>80</v>
      </c>
      <c r="AH975" t="s">
        <v>80</v>
      </c>
      <c r="AI975">
        <v>7</v>
      </c>
      <c r="AJ975">
        <v>7</v>
      </c>
      <c r="AK975" t="s">
        <v>80</v>
      </c>
      <c r="AL975" t="s">
        <v>80</v>
      </c>
      <c r="AM975">
        <v>24</v>
      </c>
      <c r="AN975">
        <v>24</v>
      </c>
      <c r="AO975" t="s">
        <v>80</v>
      </c>
      <c r="AP975" t="s">
        <v>80</v>
      </c>
      <c r="AQ975">
        <v>6</v>
      </c>
      <c r="AR975">
        <v>6</v>
      </c>
      <c r="AS975" t="s">
        <v>80</v>
      </c>
      <c r="AT975" t="s">
        <v>80</v>
      </c>
      <c r="AU975">
        <v>16</v>
      </c>
      <c r="AV975">
        <v>16</v>
      </c>
      <c r="AW975" t="s">
        <v>80</v>
      </c>
      <c r="AX975" t="s">
        <v>80</v>
      </c>
      <c r="AY975">
        <v>28</v>
      </c>
      <c r="AZ975">
        <v>27</v>
      </c>
      <c r="BA975" t="s">
        <v>80</v>
      </c>
      <c r="BB975" t="s">
        <v>80</v>
      </c>
      <c r="BC975" s="20">
        <f t="shared" si="179"/>
        <v>249</v>
      </c>
      <c r="BD975" s="20">
        <f t="shared" si="180"/>
        <v>248</v>
      </c>
      <c r="BG975">
        <v>4</v>
      </c>
      <c r="BH975">
        <v>5</v>
      </c>
      <c r="BI975" t="s">
        <v>80</v>
      </c>
      <c r="BJ975">
        <v>1</v>
      </c>
      <c r="BK975">
        <v>27</v>
      </c>
      <c r="BL975">
        <v>27</v>
      </c>
      <c r="BM975" t="s">
        <v>80</v>
      </c>
      <c r="BN975" t="s">
        <v>80</v>
      </c>
      <c r="BO975">
        <v>23</v>
      </c>
      <c r="BP975">
        <v>23</v>
      </c>
      <c r="BQ975" t="s">
        <v>80</v>
      </c>
      <c r="BR975" t="s">
        <v>80</v>
      </c>
      <c r="BS975">
        <v>6</v>
      </c>
      <c r="BT975">
        <v>6</v>
      </c>
      <c r="BU975" t="s">
        <v>80</v>
      </c>
      <c r="BV975" t="s">
        <v>80</v>
      </c>
      <c r="BW975">
        <v>43</v>
      </c>
      <c r="BX975">
        <v>43</v>
      </c>
      <c r="BY975" t="s">
        <v>80</v>
      </c>
      <c r="BZ975" t="s">
        <v>80</v>
      </c>
      <c r="CA975" s="20">
        <f t="shared" si="186"/>
        <v>103</v>
      </c>
      <c r="CB975" s="20">
        <f t="shared" si="181"/>
        <v>104</v>
      </c>
      <c r="CE975">
        <f t="shared" si="182"/>
        <v>352</v>
      </c>
      <c r="CF975">
        <f t="shared" si="183"/>
        <v>352</v>
      </c>
      <c r="CG975">
        <f t="shared" si="184"/>
        <v>0</v>
      </c>
      <c r="CH975">
        <f t="shared" si="185"/>
        <v>0</v>
      </c>
    </row>
    <row r="976" spans="1:86" hidden="1" x14ac:dyDescent="0.25">
      <c r="A976" t="s">
        <v>375</v>
      </c>
      <c r="B976" t="s">
        <v>376</v>
      </c>
      <c r="C976" t="s">
        <v>83</v>
      </c>
      <c r="D976" t="s">
        <v>147</v>
      </c>
      <c r="E976" t="s">
        <v>377</v>
      </c>
      <c r="F976" t="s">
        <v>86</v>
      </c>
      <c r="G976" t="s">
        <v>80</v>
      </c>
      <c r="H976" t="s">
        <v>80</v>
      </c>
      <c r="I976" t="s">
        <v>80</v>
      </c>
      <c r="J976" t="s">
        <v>80</v>
      </c>
      <c r="K976">
        <v>2</v>
      </c>
      <c r="L976" t="s">
        <v>80</v>
      </c>
      <c r="M976" t="s">
        <v>80</v>
      </c>
      <c r="N976" t="s">
        <v>80</v>
      </c>
      <c r="O976">
        <v>4</v>
      </c>
      <c r="P976">
        <v>4</v>
      </c>
      <c r="Q976" t="s">
        <v>80</v>
      </c>
      <c r="R976" t="s">
        <v>80</v>
      </c>
      <c r="S976" t="s">
        <v>80</v>
      </c>
      <c r="T976">
        <v>2</v>
      </c>
      <c r="U976" t="s">
        <v>80</v>
      </c>
      <c r="V976" t="s">
        <v>80</v>
      </c>
      <c r="W976">
        <v>3</v>
      </c>
      <c r="X976">
        <v>3</v>
      </c>
      <c r="Y976" t="s">
        <v>80</v>
      </c>
      <c r="Z976" t="s">
        <v>80</v>
      </c>
      <c r="AA976" t="s">
        <v>80</v>
      </c>
      <c r="AB976" t="s">
        <v>80</v>
      </c>
      <c r="AC976" t="s">
        <v>80</v>
      </c>
      <c r="AD976" t="s">
        <v>80</v>
      </c>
      <c r="AE976">
        <v>3</v>
      </c>
      <c r="AF976">
        <v>3</v>
      </c>
      <c r="AG976" t="s">
        <v>80</v>
      </c>
      <c r="AH976" t="s">
        <v>80</v>
      </c>
      <c r="AI976">
        <v>2</v>
      </c>
      <c r="AJ976">
        <v>2</v>
      </c>
      <c r="AK976" t="s">
        <v>80</v>
      </c>
      <c r="AL976" t="s">
        <v>80</v>
      </c>
      <c r="AM976" t="s">
        <v>80</v>
      </c>
      <c r="AN976" t="s">
        <v>80</v>
      </c>
      <c r="AO976" t="s">
        <v>80</v>
      </c>
      <c r="AP976" t="s">
        <v>80</v>
      </c>
      <c r="AQ976" t="s">
        <v>80</v>
      </c>
      <c r="AR976" t="s">
        <v>80</v>
      </c>
      <c r="AS976" t="s">
        <v>80</v>
      </c>
      <c r="AT976" t="s">
        <v>80</v>
      </c>
      <c r="AU976" t="s">
        <v>80</v>
      </c>
      <c r="AV976" t="s">
        <v>80</v>
      </c>
      <c r="AW976" t="s">
        <v>80</v>
      </c>
      <c r="AX976" t="s">
        <v>80</v>
      </c>
      <c r="AY976" t="s">
        <v>80</v>
      </c>
      <c r="AZ976" t="s">
        <v>80</v>
      </c>
      <c r="BA976" t="s">
        <v>80</v>
      </c>
      <c r="BB976" t="s">
        <v>80</v>
      </c>
      <c r="BG976" t="s">
        <v>80</v>
      </c>
      <c r="BH976" t="s">
        <v>80</v>
      </c>
      <c r="BI976" t="s">
        <v>80</v>
      </c>
      <c r="BJ976" t="s">
        <v>80</v>
      </c>
      <c r="BK976" t="s">
        <v>80</v>
      </c>
      <c r="BL976" t="s">
        <v>80</v>
      </c>
      <c r="BM976" t="s">
        <v>80</v>
      </c>
      <c r="BN976" t="s">
        <v>80</v>
      </c>
      <c r="BO976" t="s">
        <v>80</v>
      </c>
      <c r="BP976" t="s">
        <v>80</v>
      </c>
      <c r="BQ976" t="s">
        <v>80</v>
      </c>
      <c r="BR976" t="s">
        <v>80</v>
      </c>
      <c r="BS976" t="s">
        <v>80</v>
      </c>
      <c r="BT976" t="s">
        <v>80</v>
      </c>
      <c r="BU976" t="s">
        <v>80</v>
      </c>
      <c r="BV976" t="s">
        <v>80</v>
      </c>
      <c r="BW976" t="s">
        <v>80</v>
      </c>
      <c r="BX976" t="s">
        <v>80</v>
      </c>
      <c r="BY976" t="s">
        <v>80</v>
      </c>
      <c r="BZ976" t="s">
        <v>80</v>
      </c>
      <c r="CE976">
        <f t="shared" si="182"/>
        <v>0</v>
      </c>
      <c r="CF976">
        <f t="shared" si="183"/>
        <v>0</v>
      </c>
      <c r="CG976">
        <f t="shared" si="184"/>
        <v>0</v>
      </c>
      <c r="CH976">
        <f t="shared" si="185"/>
        <v>0</v>
      </c>
    </row>
    <row r="977" spans="1:86" hidden="1" x14ac:dyDescent="0.25">
      <c r="A977" t="s">
        <v>487</v>
      </c>
      <c r="B977" t="s">
        <v>488</v>
      </c>
      <c r="C977" t="s">
        <v>201</v>
      </c>
      <c r="D977" t="s">
        <v>233</v>
      </c>
      <c r="E977" t="s">
        <v>489</v>
      </c>
      <c r="F977" t="s">
        <v>120</v>
      </c>
      <c r="G977">
        <v>27</v>
      </c>
      <c r="H977">
        <v>24</v>
      </c>
      <c r="I977" t="s">
        <v>80</v>
      </c>
      <c r="J977" t="s">
        <v>80</v>
      </c>
      <c r="K977">
        <v>19</v>
      </c>
      <c r="L977">
        <v>19</v>
      </c>
      <c r="M977" t="s">
        <v>80</v>
      </c>
      <c r="N977" t="s">
        <v>80</v>
      </c>
      <c r="O977">
        <v>27</v>
      </c>
      <c r="P977">
        <v>26</v>
      </c>
      <c r="Q977" t="s">
        <v>80</v>
      </c>
      <c r="R977" t="s">
        <v>80</v>
      </c>
      <c r="S977">
        <v>24</v>
      </c>
      <c r="T977">
        <v>25</v>
      </c>
      <c r="U977" t="s">
        <v>80</v>
      </c>
      <c r="V977" t="s">
        <v>80</v>
      </c>
      <c r="W977">
        <v>26</v>
      </c>
      <c r="X977">
        <v>23</v>
      </c>
      <c r="Y977" t="s">
        <v>80</v>
      </c>
      <c r="Z977" t="s">
        <v>80</v>
      </c>
      <c r="AA977">
        <v>27</v>
      </c>
      <c r="AB977">
        <v>27</v>
      </c>
      <c r="AC977" t="s">
        <v>80</v>
      </c>
      <c r="AD977" t="s">
        <v>80</v>
      </c>
      <c r="AE977">
        <v>20</v>
      </c>
      <c r="AF977">
        <v>25</v>
      </c>
      <c r="AG977">
        <v>1</v>
      </c>
      <c r="AH977" t="s">
        <v>80</v>
      </c>
      <c r="AI977">
        <v>28</v>
      </c>
      <c r="AJ977">
        <v>22</v>
      </c>
      <c r="AK977" t="s">
        <v>80</v>
      </c>
      <c r="AL977" t="s">
        <v>80</v>
      </c>
      <c r="AM977">
        <v>18</v>
      </c>
      <c r="AN977">
        <v>23</v>
      </c>
      <c r="AO977" t="s">
        <v>80</v>
      </c>
      <c r="AP977" t="s">
        <v>80</v>
      </c>
      <c r="AQ977">
        <v>26</v>
      </c>
      <c r="AR977">
        <v>22</v>
      </c>
      <c r="AS977" t="s">
        <v>80</v>
      </c>
      <c r="AT977" t="s">
        <v>80</v>
      </c>
      <c r="AU977">
        <v>25</v>
      </c>
      <c r="AV977">
        <v>30</v>
      </c>
      <c r="AW977" t="s">
        <v>80</v>
      </c>
      <c r="AX977" t="s">
        <v>80</v>
      </c>
      <c r="AY977">
        <v>24</v>
      </c>
      <c r="AZ977">
        <v>24</v>
      </c>
      <c r="BA977" t="s">
        <v>80</v>
      </c>
      <c r="BB977" t="s">
        <v>80</v>
      </c>
      <c r="BC977" s="20">
        <f t="shared" si="179"/>
        <v>291</v>
      </c>
      <c r="BD977" s="20">
        <f t="shared" si="180"/>
        <v>290</v>
      </c>
      <c r="BG977">
        <v>24</v>
      </c>
      <c r="BH977">
        <v>25</v>
      </c>
      <c r="BI977" t="s">
        <v>80</v>
      </c>
      <c r="BJ977" t="s">
        <v>80</v>
      </c>
      <c r="BK977">
        <v>19</v>
      </c>
      <c r="BL977">
        <v>15</v>
      </c>
      <c r="BM977" t="s">
        <v>80</v>
      </c>
      <c r="BN977" t="s">
        <v>80</v>
      </c>
      <c r="BO977">
        <v>21</v>
      </c>
      <c r="BP977">
        <v>25</v>
      </c>
      <c r="BQ977" t="s">
        <v>80</v>
      </c>
      <c r="BR977" t="s">
        <v>80</v>
      </c>
      <c r="BS977">
        <v>27</v>
      </c>
      <c r="BT977">
        <v>23</v>
      </c>
      <c r="BU977" t="s">
        <v>80</v>
      </c>
      <c r="BV977" t="s">
        <v>80</v>
      </c>
      <c r="BW977">
        <v>18</v>
      </c>
      <c r="BX977">
        <v>22</v>
      </c>
      <c r="BY977" t="s">
        <v>80</v>
      </c>
      <c r="BZ977" t="s">
        <v>80</v>
      </c>
      <c r="CA977" s="20">
        <f t="shared" si="186"/>
        <v>109</v>
      </c>
      <c r="CB977" s="20">
        <f t="shared" si="181"/>
        <v>110</v>
      </c>
      <c r="CE977">
        <f t="shared" si="182"/>
        <v>400</v>
      </c>
      <c r="CF977">
        <f t="shared" si="183"/>
        <v>400</v>
      </c>
      <c r="CG977">
        <f t="shared" si="184"/>
        <v>0</v>
      </c>
      <c r="CH977">
        <f t="shared" si="185"/>
        <v>0</v>
      </c>
    </row>
    <row r="978" spans="1:86" hidden="1" x14ac:dyDescent="0.25">
      <c r="A978" t="s">
        <v>378</v>
      </c>
      <c r="B978" t="s">
        <v>379</v>
      </c>
      <c r="C978" t="s">
        <v>83</v>
      </c>
      <c r="D978" t="s">
        <v>140</v>
      </c>
      <c r="E978" t="s">
        <v>380</v>
      </c>
      <c r="F978" t="s">
        <v>542</v>
      </c>
      <c r="G978">
        <v>13</v>
      </c>
      <c r="H978">
        <v>12</v>
      </c>
      <c r="I978" t="s">
        <v>80</v>
      </c>
      <c r="J978" t="s">
        <v>80</v>
      </c>
      <c r="K978">
        <v>23</v>
      </c>
      <c r="L978">
        <v>21</v>
      </c>
      <c r="M978" t="s">
        <v>80</v>
      </c>
      <c r="N978" t="s">
        <v>80</v>
      </c>
      <c r="O978">
        <v>22</v>
      </c>
      <c r="P978">
        <v>24</v>
      </c>
      <c r="Q978" t="s">
        <v>80</v>
      </c>
      <c r="R978" t="s">
        <v>80</v>
      </c>
      <c r="S978">
        <v>12</v>
      </c>
      <c r="T978">
        <v>12</v>
      </c>
      <c r="U978" t="s">
        <v>80</v>
      </c>
      <c r="V978" t="s">
        <v>80</v>
      </c>
      <c r="W978">
        <v>26</v>
      </c>
      <c r="X978">
        <v>25</v>
      </c>
      <c r="Y978" t="s">
        <v>80</v>
      </c>
      <c r="Z978" t="s">
        <v>80</v>
      </c>
      <c r="AA978">
        <v>20</v>
      </c>
      <c r="AB978">
        <v>19</v>
      </c>
      <c r="AC978" t="s">
        <v>80</v>
      </c>
      <c r="AD978" t="s">
        <v>80</v>
      </c>
      <c r="AE978">
        <v>27</v>
      </c>
      <c r="AF978">
        <v>26</v>
      </c>
      <c r="AG978" t="s">
        <v>80</v>
      </c>
      <c r="AH978" t="s">
        <v>80</v>
      </c>
      <c r="AI978">
        <v>28</v>
      </c>
      <c r="AJ978">
        <v>32</v>
      </c>
      <c r="AK978" t="s">
        <v>80</v>
      </c>
      <c r="AL978" t="s">
        <v>80</v>
      </c>
      <c r="AM978">
        <v>22</v>
      </c>
      <c r="AN978">
        <v>22</v>
      </c>
      <c r="AO978" t="s">
        <v>80</v>
      </c>
      <c r="AP978" t="s">
        <v>80</v>
      </c>
      <c r="AQ978">
        <v>27</v>
      </c>
      <c r="AR978">
        <v>25</v>
      </c>
      <c r="AS978" t="s">
        <v>80</v>
      </c>
      <c r="AT978" t="s">
        <v>80</v>
      </c>
      <c r="AU978">
        <v>20</v>
      </c>
      <c r="AV978">
        <v>17</v>
      </c>
      <c r="AW978" t="s">
        <v>80</v>
      </c>
      <c r="AX978" t="s">
        <v>80</v>
      </c>
      <c r="AY978">
        <v>22</v>
      </c>
      <c r="AZ978">
        <v>27</v>
      </c>
      <c r="BA978" t="s">
        <v>80</v>
      </c>
      <c r="BB978" t="s">
        <v>80</v>
      </c>
      <c r="BC978" s="20">
        <f t="shared" si="179"/>
        <v>262</v>
      </c>
      <c r="BD978" s="20">
        <f t="shared" si="180"/>
        <v>262</v>
      </c>
      <c r="BG978">
        <v>25</v>
      </c>
      <c r="BH978">
        <v>22</v>
      </c>
      <c r="BI978" t="s">
        <v>80</v>
      </c>
      <c r="BJ978" t="s">
        <v>80</v>
      </c>
      <c r="BK978">
        <v>23</v>
      </c>
      <c r="BL978">
        <v>26</v>
      </c>
      <c r="BM978" t="s">
        <v>80</v>
      </c>
      <c r="BN978" t="s">
        <v>80</v>
      </c>
      <c r="BO978">
        <v>30</v>
      </c>
      <c r="BP978">
        <v>27</v>
      </c>
      <c r="BQ978" t="s">
        <v>80</v>
      </c>
      <c r="BR978" t="s">
        <v>80</v>
      </c>
      <c r="BS978">
        <v>32</v>
      </c>
      <c r="BT978">
        <v>35</v>
      </c>
      <c r="BU978" t="s">
        <v>80</v>
      </c>
      <c r="BV978" t="s">
        <v>80</v>
      </c>
      <c r="BW978">
        <v>24</v>
      </c>
      <c r="BX978">
        <v>25</v>
      </c>
      <c r="BY978" t="s">
        <v>80</v>
      </c>
      <c r="BZ978" t="s">
        <v>80</v>
      </c>
      <c r="CA978" s="20">
        <f t="shared" si="186"/>
        <v>134</v>
      </c>
      <c r="CB978" s="20">
        <f t="shared" si="181"/>
        <v>135</v>
      </c>
      <c r="CE978">
        <f t="shared" si="182"/>
        <v>396</v>
      </c>
      <c r="CF978">
        <f t="shared" si="183"/>
        <v>397</v>
      </c>
      <c r="CG978">
        <f t="shared" si="184"/>
        <v>0</v>
      </c>
      <c r="CH978">
        <f t="shared" si="185"/>
        <v>0</v>
      </c>
    </row>
    <row r="979" spans="1:86" hidden="1" x14ac:dyDescent="0.25">
      <c r="A979" t="s">
        <v>381</v>
      </c>
      <c r="B979" t="s">
        <v>382</v>
      </c>
      <c r="C979" t="s">
        <v>83</v>
      </c>
      <c r="D979" t="s">
        <v>140</v>
      </c>
      <c r="E979" t="s">
        <v>383</v>
      </c>
      <c r="F979" t="s">
        <v>109</v>
      </c>
      <c r="G979">
        <v>74</v>
      </c>
      <c r="H979">
        <v>81</v>
      </c>
      <c r="I979">
        <v>1</v>
      </c>
      <c r="J979">
        <v>7</v>
      </c>
      <c r="K979">
        <v>55</v>
      </c>
      <c r="L979">
        <v>50</v>
      </c>
      <c r="M979">
        <v>1</v>
      </c>
      <c r="N979">
        <v>6</v>
      </c>
      <c r="O979">
        <v>93</v>
      </c>
      <c r="P979">
        <v>84</v>
      </c>
      <c r="Q979">
        <v>2</v>
      </c>
      <c r="R979">
        <v>6</v>
      </c>
      <c r="S979">
        <v>71</v>
      </c>
      <c r="T979">
        <v>81</v>
      </c>
      <c r="U979" t="s">
        <v>80</v>
      </c>
      <c r="V979">
        <v>3</v>
      </c>
      <c r="W979">
        <v>81</v>
      </c>
      <c r="X979">
        <v>84</v>
      </c>
      <c r="Y979">
        <v>2</v>
      </c>
      <c r="Z979">
        <v>7</v>
      </c>
      <c r="AA979">
        <v>78</v>
      </c>
      <c r="AB979">
        <v>73</v>
      </c>
      <c r="AC979">
        <v>5</v>
      </c>
      <c r="AD979">
        <v>5</v>
      </c>
      <c r="AE979">
        <v>77</v>
      </c>
      <c r="AF979">
        <v>76</v>
      </c>
      <c r="AG979">
        <v>4</v>
      </c>
      <c r="AH979">
        <v>7</v>
      </c>
      <c r="AI979">
        <v>59</v>
      </c>
      <c r="AJ979">
        <v>69</v>
      </c>
      <c r="AK979">
        <v>1</v>
      </c>
      <c r="AL979">
        <v>2</v>
      </c>
      <c r="AM979">
        <v>52</v>
      </c>
      <c r="AN979">
        <v>53</v>
      </c>
      <c r="AO979">
        <v>2</v>
      </c>
      <c r="AP979">
        <v>6</v>
      </c>
      <c r="AQ979">
        <v>59</v>
      </c>
      <c r="AR979">
        <v>58</v>
      </c>
      <c r="AS979">
        <v>2</v>
      </c>
      <c r="AT979">
        <v>5</v>
      </c>
      <c r="AU979">
        <v>56</v>
      </c>
      <c r="AV979">
        <v>52</v>
      </c>
      <c r="AW979">
        <v>1</v>
      </c>
      <c r="AX979">
        <v>3</v>
      </c>
      <c r="AY979">
        <v>78</v>
      </c>
      <c r="AZ979">
        <v>78</v>
      </c>
      <c r="BA979">
        <v>1</v>
      </c>
      <c r="BB979">
        <v>9</v>
      </c>
      <c r="BC979" s="20">
        <f t="shared" si="179"/>
        <v>833</v>
      </c>
      <c r="BD979" s="20">
        <f t="shared" si="180"/>
        <v>839</v>
      </c>
      <c r="BF979" s="20">
        <f t="shared" ref="BF979:BF981" si="189">J979+N979+R979+V979+Z979+AD979+AH979+AL979+AP979+AT979+AX979+BB979</f>
        <v>66</v>
      </c>
      <c r="BG979">
        <v>93</v>
      </c>
      <c r="BH979">
        <v>92</v>
      </c>
      <c r="BI979">
        <v>1</v>
      </c>
      <c r="BJ979">
        <v>4</v>
      </c>
      <c r="BK979">
        <v>50</v>
      </c>
      <c r="BL979">
        <v>49</v>
      </c>
      <c r="BM979" t="s">
        <v>80</v>
      </c>
      <c r="BN979">
        <v>3</v>
      </c>
      <c r="BO979">
        <v>67</v>
      </c>
      <c r="BP979">
        <v>69</v>
      </c>
      <c r="BQ979" t="s">
        <v>80</v>
      </c>
      <c r="BR979">
        <v>3</v>
      </c>
      <c r="BS979">
        <v>62</v>
      </c>
      <c r="BT979">
        <v>66</v>
      </c>
      <c r="BU979" t="s">
        <v>80</v>
      </c>
      <c r="BV979">
        <v>5</v>
      </c>
      <c r="BW979">
        <v>48</v>
      </c>
      <c r="BX979">
        <v>57</v>
      </c>
      <c r="BY979">
        <v>1</v>
      </c>
      <c r="BZ979">
        <v>4</v>
      </c>
      <c r="CA979" s="20">
        <f t="shared" si="186"/>
        <v>320</v>
      </c>
      <c r="CB979" s="20">
        <f t="shared" si="181"/>
        <v>333</v>
      </c>
      <c r="CD979" s="20">
        <f t="shared" ref="CD979" si="190">BJ979+BN979+BR979+BV979+BZ979</f>
        <v>19</v>
      </c>
      <c r="CE979">
        <f t="shared" si="182"/>
        <v>1153</v>
      </c>
      <c r="CF979">
        <f t="shared" si="183"/>
        <v>1172</v>
      </c>
      <c r="CG979">
        <f t="shared" si="184"/>
        <v>0</v>
      </c>
      <c r="CH979">
        <f t="shared" si="185"/>
        <v>85</v>
      </c>
    </row>
    <row r="980" spans="1:86" hidden="1" x14ac:dyDescent="0.25">
      <c r="A980" t="s">
        <v>384</v>
      </c>
      <c r="B980" t="s">
        <v>385</v>
      </c>
      <c r="C980" t="s">
        <v>83</v>
      </c>
      <c r="D980" t="s">
        <v>151</v>
      </c>
      <c r="E980" t="s">
        <v>386</v>
      </c>
      <c r="F980" t="s">
        <v>109</v>
      </c>
      <c r="G980">
        <v>107</v>
      </c>
      <c r="H980">
        <v>109</v>
      </c>
      <c r="I980">
        <v>1</v>
      </c>
      <c r="J980" t="s">
        <v>80</v>
      </c>
      <c r="K980">
        <v>119</v>
      </c>
      <c r="L980">
        <v>120</v>
      </c>
      <c r="M980">
        <v>2</v>
      </c>
      <c r="N980" t="s">
        <v>80</v>
      </c>
      <c r="O980">
        <v>128</v>
      </c>
      <c r="P980">
        <v>127</v>
      </c>
      <c r="Q980">
        <v>2</v>
      </c>
      <c r="R980" t="s">
        <v>80</v>
      </c>
      <c r="S980">
        <v>117</v>
      </c>
      <c r="T980">
        <v>108</v>
      </c>
      <c r="U980">
        <v>1</v>
      </c>
      <c r="V980" t="s">
        <v>80</v>
      </c>
      <c r="W980">
        <v>93</v>
      </c>
      <c r="X980">
        <v>104</v>
      </c>
      <c r="Y980">
        <v>1</v>
      </c>
      <c r="Z980" t="s">
        <v>80</v>
      </c>
      <c r="AA980">
        <v>81</v>
      </c>
      <c r="AB980">
        <v>74</v>
      </c>
      <c r="AC980" t="s">
        <v>80</v>
      </c>
      <c r="AD980" t="s">
        <v>80</v>
      </c>
      <c r="AE980">
        <v>58</v>
      </c>
      <c r="AF980">
        <v>68</v>
      </c>
      <c r="AG980" t="s">
        <v>80</v>
      </c>
      <c r="AH980" t="s">
        <v>80</v>
      </c>
      <c r="AI980">
        <v>69</v>
      </c>
      <c r="AJ980">
        <v>65</v>
      </c>
      <c r="AK980" t="s">
        <v>80</v>
      </c>
      <c r="AL980" t="s">
        <v>80</v>
      </c>
      <c r="AM980">
        <v>104</v>
      </c>
      <c r="AN980">
        <v>95</v>
      </c>
      <c r="AO980" t="s">
        <v>80</v>
      </c>
      <c r="AP980" t="s">
        <v>80</v>
      </c>
      <c r="AQ980">
        <v>118</v>
      </c>
      <c r="AR980">
        <v>127</v>
      </c>
      <c r="AS980">
        <v>1</v>
      </c>
      <c r="AT980" t="s">
        <v>80</v>
      </c>
      <c r="AU980">
        <v>88</v>
      </c>
      <c r="AV980">
        <v>82</v>
      </c>
      <c r="AW980" t="s">
        <v>80</v>
      </c>
      <c r="AX980" t="s">
        <v>80</v>
      </c>
      <c r="AY980">
        <v>161</v>
      </c>
      <c r="AZ980">
        <v>166</v>
      </c>
      <c r="BA980">
        <v>2</v>
      </c>
      <c r="BB980" t="s">
        <v>80</v>
      </c>
      <c r="BC980" s="20">
        <f t="shared" si="179"/>
        <v>1243</v>
      </c>
      <c r="BD980" s="20">
        <f t="shared" si="180"/>
        <v>1245</v>
      </c>
      <c r="BG980">
        <v>158</v>
      </c>
      <c r="BH980">
        <v>153</v>
      </c>
      <c r="BI980" t="s">
        <v>80</v>
      </c>
      <c r="BJ980" t="s">
        <v>80</v>
      </c>
      <c r="BK980">
        <v>127</v>
      </c>
      <c r="BL980">
        <v>130</v>
      </c>
      <c r="BM980">
        <v>3</v>
      </c>
      <c r="BN980" t="s">
        <v>80</v>
      </c>
      <c r="BO980">
        <v>200</v>
      </c>
      <c r="BP980">
        <v>189</v>
      </c>
      <c r="BQ980" t="s">
        <v>80</v>
      </c>
      <c r="BR980" t="s">
        <v>80</v>
      </c>
      <c r="BS980">
        <v>192</v>
      </c>
      <c r="BT980">
        <v>194</v>
      </c>
      <c r="BU980" t="s">
        <v>80</v>
      </c>
      <c r="BV980" t="s">
        <v>80</v>
      </c>
      <c r="BW980">
        <v>125</v>
      </c>
      <c r="BX980">
        <v>148</v>
      </c>
      <c r="BY980">
        <v>2</v>
      </c>
      <c r="BZ980" t="s">
        <v>80</v>
      </c>
      <c r="CA980" s="20">
        <f t="shared" si="186"/>
        <v>802</v>
      </c>
      <c r="CB980" s="20">
        <f t="shared" si="181"/>
        <v>814</v>
      </c>
      <c r="CE980">
        <f t="shared" si="182"/>
        <v>2045</v>
      </c>
      <c r="CF980">
        <f t="shared" si="183"/>
        <v>2059</v>
      </c>
      <c r="CG980">
        <f t="shared" si="184"/>
        <v>0</v>
      </c>
      <c r="CH980">
        <f t="shared" si="185"/>
        <v>0</v>
      </c>
    </row>
    <row r="981" spans="1:86" hidden="1" x14ac:dyDescent="0.25">
      <c r="A981" t="s">
        <v>387</v>
      </c>
      <c r="B981" t="s">
        <v>388</v>
      </c>
      <c r="C981" t="s">
        <v>83</v>
      </c>
      <c r="D981" t="s">
        <v>245</v>
      </c>
      <c r="E981" t="s">
        <v>389</v>
      </c>
      <c r="F981" t="s">
        <v>109</v>
      </c>
      <c r="G981">
        <v>129</v>
      </c>
      <c r="H981">
        <v>118</v>
      </c>
      <c r="I981">
        <v>4</v>
      </c>
      <c r="J981">
        <v>6</v>
      </c>
      <c r="K981">
        <v>150</v>
      </c>
      <c r="L981">
        <v>147</v>
      </c>
      <c r="M981">
        <v>3</v>
      </c>
      <c r="N981">
        <v>8</v>
      </c>
      <c r="O981">
        <v>126</v>
      </c>
      <c r="P981">
        <v>123</v>
      </c>
      <c r="Q981">
        <v>6</v>
      </c>
      <c r="R981">
        <v>12</v>
      </c>
      <c r="S981">
        <v>108</v>
      </c>
      <c r="T981">
        <v>113</v>
      </c>
      <c r="U981">
        <v>5</v>
      </c>
      <c r="V981">
        <v>10</v>
      </c>
      <c r="W981">
        <v>111</v>
      </c>
      <c r="X981">
        <v>112</v>
      </c>
      <c r="Y981">
        <v>7</v>
      </c>
      <c r="Z981">
        <v>7</v>
      </c>
      <c r="AA981">
        <v>91</v>
      </c>
      <c r="AB981">
        <v>97</v>
      </c>
      <c r="AC981">
        <v>3</v>
      </c>
      <c r="AD981">
        <v>7</v>
      </c>
      <c r="AE981">
        <v>85</v>
      </c>
      <c r="AF981">
        <v>86</v>
      </c>
      <c r="AG981">
        <v>1</v>
      </c>
      <c r="AH981">
        <v>3</v>
      </c>
      <c r="AI981">
        <v>88</v>
      </c>
      <c r="AJ981">
        <v>82</v>
      </c>
      <c r="AK981">
        <v>3</v>
      </c>
      <c r="AL981">
        <v>5</v>
      </c>
      <c r="AM981">
        <v>87</v>
      </c>
      <c r="AN981">
        <v>85</v>
      </c>
      <c r="AO981">
        <v>1</v>
      </c>
      <c r="AP981">
        <v>3</v>
      </c>
      <c r="AQ981">
        <v>88</v>
      </c>
      <c r="AR981">
        <v>86</v>
      </c>
      <c r="AS981">
        <v>3</v>
      </c>
      <c r="AT981">
        <v>8</v>
      </c>
      <c r="AU981">
        <v>78</v>
      </c>
      <c r="AV981">
        <v>88</v>
      </c>
      <c r="AW981">
        <v>3</v>
      </c>
      <c r="AX981">
        <v>9</v>
      </c>
      <c r="AY981">
        <v>85</v>
      </c>
      <c r="AZ981">
        <v>84</v>
      </c>
      <c r="BA981">
        <v>1</v>
      </c>
      <c r="BB981">
        <v>10</v>
      </c>
      <c r="BC981" s="20">
        <f t="shared" si="179"/>
        <v>1226</v>
      </c>
      <c r="BD981" s="20">
        <f t="shared" si="180"/>
        <v>1221</v>
      </c>
      <c r="BE981" s="20">
        <f t="shared" si="187"/>
        <v>40</v>
      </c>
      <c r="BF981" s="20">
        <f t="shared" si="189"/>
        <v>88</v>
      </c>
      <c r="BG981">
        <v>84</v>
      </c>
      <c r="BH981">
        <v>84</v>
      </c>
      <c r="BI981">
        <v>1</v>
      </c>
      <c r="BJ981">
        <v>6</v>
      </c>
      <c r="BK981">
        <v>87</v>
      </c>
      <c r="BL981">
        <v>85</v>
      </c>
      <c r="BM981">
        <v>1</v>
      </c>
      <c r="BN981">
        <v>1</v>
      </c>
      <c r="BO981">
        <v>90</v>
      </c>
      <c r="BP981">
        <v>86</v>
      </c>
      <c r="BQ981" t="s">
        <v>80</v>
      </c>
      <c r="BR981" t="s">
        <v>80</v>
      </c>
      <c r="BS981">
        <v>108</v>
      </c>
      <c r="BT981">
        <v>105</v>
      </c>
      <c r="BU981">
        <v>2</v>
      </c>
      <c r="BV981">
        <v>1</v>
      </c>
      <c r="BW981">
        <v>91</v>
      </c>
      <c r="BX981">
        <v>110</v>
      </c>
      <c r="BY981">
        <v>2</v>
      </c>
      <c r="BZ981">
        <v>13</v>
      </c>
      <c r="CA981" s="20">
        <f t="shared" si="186"/>
        <v>460</v>
      </c>
      <c r="CB981" s="20">
        <f t="shared" si="181"/>
        <v>470</v>
      </c>
      <c r="CE981">
        <f t="shared" si="182"/>
        <v>1686</v>
      </c>
      <c r="CF981">
        <f t="shared" si="183"/>
        <v>1691</v>
      </c>
      <c r="CG981">
        <f t="shared" si="184"/>
        <v>40</v>
      </c>
      <c r="CH981">
        <f t="shared" si="185"/>
        <v>88</v>
      </c>
    </row>
    <row r="982" spans="1:86" hidden="1" x14ac:dyDescent="0.25">
      <c r="A982" t="s">
        <v>387</v>
      </c>
      <c r="B982" t="s">
        <v>388</v>
      </c>
      <c r="C982" t="s">
        <v>83</v>
      </c>
      <c r="D982" t="s">
        <v>245</v>
      </c>
      <c r="E982" t="s">
        <v>389</v>
      </c>
      <c r="F982" t="s">
        <v>111</v>
      </c>
      <c r="G982">
        <v>1</v>
      </c>
      <c r="H982">
        <v>1</v>
      </c>
      <c r="I982" t="s">
        <v>80</v>
      </c>
      <c r="J982" t="s">
        <v>80</v>
      </c>
      <c r="K982" t="s">
        <v>80</v>
      </c>
      <c r="L982" t="s">
        <v>80</v>
      </c>
      <c r="M982" t="s">
        <v>80</v>
      </c>
      <c r="N982" t="s">
        <v>80</v>
      </c>
      <c r="O982" t="s">
        <v>80</v>
      </c>
      <c r="P982" t="s">
        <v>80</v>
      </c>
      <c r="Q982" t="s">
        <v>80</v>
      </c>
      <c r="R982" t="s">
        <v>80</v>
      </c>
      <c r="S982">
        <v>1</v>
      </c>
      <c r="T982">
        <v>1</v>
      </c>
      <c r="U982" t="s">
        <v>80</v>
      </c>
      <c r="V982" t="s">
        <v>80</v>
      </c>
      <c r="W982" t="s">
        <v>80</v>
      </c>
      <c r="X982" t="s">
        <v>80</v>
      </c>
      <c r="Y982" t="s">
        <v>80</v>
      </c>
      <c r="Z982" t="s">
        <v>80</v>
      </c>
      <c r="AA982">
        <v>2</v>
      </c>
      <c r="AB982">
        <v>2</v>
      </c>
      <c r="AC982" t="s">
        <v>80</v>
      </c>
      <c r="AD982" t="s">
        <v>80</v>
      </c>
      <c r="AE982">
        <v>2</v>
      </c>
      <c r="AF982">
        <v>2</v>
      </c>
      <c r="AG982" t="s">
        <v>80</v>
      </c>
      <c r="AH982" t="s">
        <v>80</v>
      </c>
      <c r="AI982">
        <v>5</v>
      </c>
      <c r="AJ982">
        <v>5</v>
      </c>
      <c r="AK982" t="s">
        <v>80</v>
      </c>
      <c r="AL982" t="s">
        <v>80</v>
      </c>
      <c r="AM982" t="s">
        <v>80</v>
      </c>
      <c r="AN982" t="s">
        <v>80</v>
      </c>
      <c r="AO982" t="s">
        <v>80</v>
      </c>
      <c r="AP982" t="s">
        <v>80</v>
      </c>
      <c r="AQ982">
        <v>1</v>
      </c>
      <c r="AR982">
        <v>1</v>
      </c>
      <c r="AS982" t="s">
        <v>80</v>
      </c>
      <c r="AT982" t="s">
        <v>80</v>
      </c>
      <c r="AU982">
        <v>1</v>
      </c>
      <c r="AV982">
        <v>1</v>
      </c>
      <c r="AW982" t="s">
        <v>80</v>
      </c>
      <c r="AX982" t="s">
        <v>80</v>
      </c>
      <c r="AY982">
        <v>1</v>
      </c>
      <c r="AZ982">
        <v>1</v>
      </c>
      <c r="BA982" t="s">
        <v>80</v>
      </c>
      <c r="BB982" t="s">
        <v>80</v>
      </c>
      <c r="BG982">
        <v>1</v>
      </c>
      <c r="BH982" t="s">
        <v>80</v>
      </c>
      <c r="BI982" t="s">
        <v>80</v>
      </c>
      <c r="BJ982" t="s">
        <v>80</v>
      </c>
      <c r="BK982">
        <v>2</v>
      </c>
      <c r="BL982">
        <v>3</v>
      </c>
      <c r="BM982" t="s">
        <v>80</v>
      </c>
      <c r="BN982" t="s">
        <v>80</v>
      </c>
      <c r="BO982">
        <v>1</v>
      </c>
      <c r="BP982">
        <v>1</v>
      </c>
      <c r="BQ982" t="s">
        <v>80</v>
      </c>
      <c r="BR982" t="s">
        <v>80</v>
      </c>
      <c r="BS982" t="s">
        <v>80</v>
      </c>
      <c r="BT982" t="s">
        <v>80</v>
      </c>
      <c r="BU982" t="s">
        <v>80</v>
      </c>
      <c r="BV982" t="s">
        <v>80</v>
      </c>
      <c r="BW982">
        <v>1</v>
      </c>
      <c r="BX982">
        <v>1</v>
      </c>
      <c r="BY982" t="s">
        <v>80</v>
      </c>
      <c r="BZ982" t="s">
        <v>80</v>
      </c>
      <c r="CE982">
        <f t="shared" si="182"/>
        <v>0</v>
      </c>
      <c r="CF982">
        <f t="shared" si="183"/>
        <v>0</v>
      </c>
      <c r="CG982">
        <f t="shared" si="184"/>
        <v>0</v>
      </c>
      <c r="CH982">
        <f t="shared" si="185"/>
        <v>0</v>
      </c>
    </row>
    <row r="983" spans="1:86" hidden="1" x14ac:dyDescent="0.25">
      <c r="A983" t="s">
        <v>754</v>
      </c>
      <c r="B983" t="s">
        <v>755</v>
      </c>
      <c r="C983" t="s">
        <v>83</v>
      </c>
      <c r="D983" t="s">
        <v>140</v>
      </c>
      <c r="E983" t="s">
        <v>756</v>
      </c>
      <c r="F983" t="s">
        <v>79</v>
      </c>
      <c r="G983">
        <v>82</v>
      </c>
      <c r="H983">
        <v>81</v>
      </c>
      <c r="I983" t="s">
        <v>80</v>
      </c>
      <c r="J983" t="s">
        <v>80</v>
      </c>
      <c r="K983">
        <v>77</v>
      </c>
      <c r="L983">
        <v>75</v>
      </c>
      <c r="M983" t="s">
        <v>80</v>
      </c>
      <c r="N983" t="s">
        <v>80</v>
      </c>
      <c r="O983">
        <v>103</v>
      </c>
      <c r="P983">
        <v>105</v>
      </c>
      <c r="Q983" t="s">
        <v>80</v>
      </c>
      <c r="R983" t="s">
        <v>80</v>
      </c>
      <c r="S983">
        <v>78</v>
      </c>
      <c r="T983">
        <v>78</v>
      </c>
      <c r="U983" t="s">
        <v>80</v>
      </c>
      <c r="V983" t="s">
        <v>80</v>
      </c>
      <c r="W983">
        <v>98</v>
      </c>
      <c r="X983">
        <v>98</v>
      </c>
      <c r="Y983" t="s">
        <v>80</v>
      </c>
      <c r="Z983" t="s">
        <v>80</v>
      </c>
      <c r="AA983">
        <v>95</v>
      </c>
      <c r="AB983">
        <v>97</v>
      </c>
      <c r="AC983" t="s">
        <v>80</v>
      </c>
      <c r="AD983" t="s">
        <v>80</v>
      </c>
      <c r="AE983">
        <v>91</v>
      </c>
      <c r="AF983">
        <v>87</v>
      </c>
      <c r="AG983" t="s">
        <v>80</v>
      </c>
      <c r="AH983" t="s">
        <v>80</v>
      </c>
      <c r="AI983">
        <v>73</v>
      </c>
      <c r="AJ983">
        <v>76</v>
      </c>
      <c r="AK983" t="s">
        <v>80</v>
      </c>
      <c r="AL983" t="s">
        <v>80</v>
      </c>
      <c r="AM983">
        <v>97</v>
      </c>
      <c r="AN983">
        <v>96</v>
      </c>
      <c r="AO983" t="s">
        <v>80</v>
      </c>
      <c r="AP983" t="s">
        <v>80</v>
      </c>
      <c r="AQ983">
        <v>75</v>
      </c>
      <c r="AR983">
        <v>75</v>
      </c>
      <c r="AS983" t="s">
        <v>80</v>
      </c>
      <c r="AT983" t="s">
        <v>80</v>
      </c>
      <c r="AU983">
        <v>106</v>
      </c>
      <c r="AV983">
        <v>104</v>
      </c>
      <c r="AW983" t="s">
        <v>80</v>
      </c>
      <c r="AX983" t="s">
        <v>80</v>
      </c>
      <c r="AY983">
        <v>106</v>
      </c>
      <c r="AZ983">
        <v>105</v>
      </c>
      <c r="BA983" t="s">
        <v>80</v>
      </c>
      <c r="BB983" t="s">
        <v>80</v>
      </c>
      <c r="BC983" s="20">
        <f t="shared" si="179"/>
        <v>1081</v>
      </c>
      <c r="BD983" s="20">
        <f t="shared" si="180"/>
        <v>1077</v>
      </c>
      <c r="BG983">
        <v>74</v>
      </c>
      <c r="BH983">
        <v>72</v>
      </c>
      <c r="BI983" t="s">
        <v>80</v>
      </c>
      <c r="BJ983" t="s">
        <v>80</v>
      </c>
      <c r="BK983">
        <v>72</v>
      </c>
      <c r="BL983">
        <v>77</v>
      </c>
      <c r="BM983" t="s">
        <v>80</v>
      </c>
      <c r="BN983" t="s">
        <v>80</v>
      </c>
      <c r="BO983">
        <v>98</v>
      </c>
      <c r="BP983">
        <v>97</v>
      </c>
      <c r="BQ983" t="s">
        <v>80</v>
      </c>
      <c r="BR983" t="s">
        <v>80</v>
      </c>
      <c r="BS983">
        <v>103</v>
      </c>
      <c r="BT983">
        <v>104</v>
      </c>
      <c r="BU983" t="s">
        <v>80</v>
      </c>
      <c r="BV983" t="s">
        <v>80</v>
      </c>
      <c r="BW983">
        <v>103</v>
      </c>
      <c r="BX983">
        <v>105</v>
      </c>
      <c r="BY983" t="s">
        <v>80</v>
      </c>
      <c r="BZ983" t="s">
        <v>80</v>
      </c>
      <c r="CA983" s="20">
        <f t="shared" si="186"/>
        <v>450</v>
      </c>
      <c r="CB983" s="20">
        <f t="shared" si="181"/>
        <v>455</v>
      </c>
      <c r="CE983">
        <f t="shared" si="182"/>
        <v>1531</v>
      </c>
      <c r="CF983">
        <f t="shared" si="183"/>
        <v>1532</v>
      </c>
      <c r="CG983">
        <f t="shared" si="184"/>
        <v>0</v>
      </c>
      <c r="CH983">
        <f t="shared" si="185"/>
        <v>0</v>
      </c>
    </row>
    <row r="984" spans="1:86" hidden="1" x14ac:dyDescent="0.25">
      <c r="A984" t="s">
        <v>573</v>
      </c>
      <c r="B984" t="s">
        <v>574</v>
      </c>
      <c r="C984" t="s">
        <v>89</v>
      </c>
      <c r="D984" t="s">
        <v>90</v>
      </c>
      <c r="E984" t="s">
        <v>575</v>
      </c>
      <c r="F984" t="s">
        <v>184</v>
      </c>
      <c r="G984">
        <v>22</v>
      </c>
      <c r="H984">
        <v>17</v>
      </c>
      <c r="I984" t="s">
        <v>80</v>
      </c>
      <c r="J984" t="s">
        <v>80</v>
      </c>
      <c r="K984">
        <v>16</v>
      </c>
      <c r="L984">
        <v>19</v>
      </c>
      <c r="M984" t="s">
        <v>80</v>
      </c>
      <c r="N984" t="s">
        <v>80</v>
      </c>
      <c r="O984">
        <v>30</v>
      </c>
      <c r="P984">
        <v>28</v>
      </c>
      <c r="Q984" t="s">
        <v>80</v>
      </c>
      <c r="R984" t="s">
        <v>80</v>
      </c>
      <c r="S984">
        <v>24</v>
      </c>
      <c r="T984">
        <v>23</v>
      </c>
      <c r="U984">
        <v>1</v>
      </c>
      <c r="V984" t="s">
        <v>80</v>
      </c>
      <c r="W984">
        <v>25</v>
      </c>
      <c r="X984">
        <v>27</v>
      </c>
      <c r="Y984">
        <v>1</v>
      </c>
      <c r="Z984" t="s">
        <v>80</v>
      </c>
      <c r="AA984">
        <v>25</v>
      </c>
      <c r="AB984">
        <v>24</v>
      </c>
      <c r="AC984">
        <v>1</v>
      </c>
      <c r="AD984" t="s">
        <v>80</v>
      </c>
      <c r="AE984">
        <v>37</v>
      </c>
      <c r="AF984">
        <v>36</v>
      </c>
      <c r="AG984">
        <v>1</v>
      </c>
      <c r="AH984">
        <v>1</v>
      </c>
      <c r="AI984">
        <v>23</v>
      </c>
      <c r="AJ984">
        <v>22</v>
      </c>
      <c r="AK984">
        <v>2</v>
      </c>
      <c r="AL984" t="s">
        <v>80</v>
      </c>
      <c r="AM984">
        <v>23</v>
      </c>
      <c r="AN984">
        <v>23</v>
      </c>
      <c r="AO984" t="s">
        <v>80</v>
      </c>
      <c r="AP984" t="s">
        <v>80</v>
      </c>
      <c r="AQ984">
        <v>18</v>
      </c>
      <c r="AR984">
        <v>20</v>
      </c>
      <c r="AS984" t="s">
        <v>80</v>
      </c>
      <c r="AT984" t="s">
        <v>80</v>
      </c>
      <c r="AU984">
        <v>27</v>
      </c>
      <c r="AV984">
        <v>29</v>
      </c>
      <c r="AW984" t="s">
        <v>80</v>
      </c>
      <c r="AX984" t="s">
        <v>80</v>
      </c>
      <c r="AY984">
        <v>39</v>
      </c>
      <c r="AZ984">
        <v>39</v>
      </c>
      <c r="BA984">
        <v>1</v>
      </c>
      <c r="BB984" t="s">
        <v>80</v>
      </c>
      <c r="BC984" s="20">
        <f t="shared" si="179"/>
        <v>309</v>
      </c>
      <c r="BD984" s="20">
        <f t="shared" si="180"/>
        <v>307</v>
      </c>
      <c r="BG984">
        <v>63</v>
      </c>
      <c r="BH984">
        <v>59</v>
      </c>
      <c r="BI984" t="s">
        <v>80</v>
      </c>
      <c r="BJ984" t="s">
        <v>80</v>
      </c>
      <c r="BK984">
        <v>54</v>
      </c>
      <c r="BL984">
        <v>54</v>
      </c>
      <c r="BM984" t="s">
        <v>80</v>
      </c>
      <c r="BN984" t="s">
        <v>80</v>
      </c>
      <c r="BO984">
        <v>47</v>
      </c>
      <c r="BP984">
        <v>46</v>
      </c>
      <c r="BQ984">
        <v>1</v>
      </c>
      <c r="BR984" t="s">
        <v>80</v>
      </c>
      <c r="BS984">
        <v>27</v>
      </c>
      <c r="BT984">
        <v>29</v>
      </c>
      <c r="BU984" t="s">
        <v>80</v>
      </c>
      <c r="BV984" t="s">
        <v>80</v>
      </c>
      <c r="BW984">
        <v>26</v>
      </c>
      <c r="BX984">
        <v>31</v>
      </c>
      <c r="BY984" t="s">
        <v>80</v>
      </c>
      <c r="BZ984" t="s">
        <v>80</v>
      </c>
      <c r="CA984" s="20">
        <f t="shared" si="186"/>
        <v>217</v>
      </c>
      <c r="CB984" s="20">
        <f t="shared" si="181"/>
        <v>219</v>
      </c>
      <c r="CE984">
        <f t="shared" si="182"/>
        <v>526</v>
      </c>
      <c r="CF984">
        <f t="shared" si="183"/>
        <v>526</v>
      </c>
      <c r="CG984">
        <f t="shared" si="184"/>
        <v>0</v>
      </c>
      <c r="CH984">
        <f t="shared" si="185"/>
        <v>0</v>
      </c>
    </row>
    <row r="985" spans="1:86" hidden="1" x14ac:dyDescent="0.25">
      <c r="A985" t="s">
        <v>576</v>
      </c>
      <c r="B985" t="s">
        <v>577</v>
      </c>
      <c r="C985" t="s">
        <v>83</v>
      </c>
      <c r="D985" t="s">
        <v>325</v>
      </c>
      <c r="E985" t="s">
        <v>578</v>
      </c>
      <c r="F985" t="s">
        <v>86</v>
      </c>
      <c r="G985">
        <v>27</v>
      </c>
      <c r="H985">
        <v>26</v>
      </c>
      <c r="I985" t="s">
        <v>80</v>
      </c>
      <c r="J985" t="s">
        <v>80</v>
      </c>
      <c r="K985">
        <v>37</v>
      </c>
      <c r="L985">
        <v>32</v>
      </c>
      <c r="M985" t="s">
        <v>80</v>
      </c>
      <c r="N985" t="s">
        <v>80</v>
      </c>
      <c r="O985">
        <v>34</v>
      </c>
      <c r="P985">
        <v>39</v>
      </c>
      <c r="Q985" t="s">
        <v>80</v>
      </c>
      <c r="R985" t="s">
        <v>80</v>
      </c>
      <c r="S985">
        <v>27</v>
      </c>
      <c r="T985">
        <v>28</v>
      </c>
      <c r="U985" t="s">
        <v>80</v>
      </c>
      <c r="V985" t="s">
        <v>80</v>
      </c>
      <c r="W985">
        <v>41</v>
      </c>
      <c r="X985">
        <v>39</v>
      </c>
      <c r="Y985" t="s">
        <v>80</v>
      </c>
      <c r="Z985" t="s">
        <v>80</v>
      </c>
      <c r="AA985">
        <v>29</v>
      </c>
      <c r="AB985">
        <v>31</v>
      </c>
      <c r="AC985" t="s">
        <v>80</v>
      </c>
      <c r="AD985" t="s">
        <v>80</v>
      </c>
      <c r="AE985">
        <v>20</v>
      </c>
      <c r="AF985">
        <v>20</v>
      </c>
      <c r="AG985" t="s">
        <v>80</v>
      </c>
      <c r="AH985" t="s">
        <v>80</v>
      </c>
      <c r="AI985">
        <v>9</v>
      </c>
      <c r="AJ985">
        <v>9</v>
      </c>
      <c r="AK985" t="s">
        <v>80</v>
      </c>
      <c r="AL985" t="s">
        <v>80</v>
      </c>
      <c r="AM985">
        <v>21</v>
      </c>
      <c r="AN985">
        <v>21</v>
      </c>
      <c r="AO985" t="s">
        <v>80</v>
      </c>
      <c r="AP985" t="s">
        <v>80</v>
      </c>
      <c r="AQ985">
        <v>24</v>
      </c>
      <c r="AR985">
        <v>23</v>
      </c>
      <c r="AS985" t="s">
        <v>80</v>
      </c>
      <c r="AT985" t="s">
        <v>80</v>
      </c>
      <c r="AU985">
        <v>16</v>
      </c>
      <c r="AV985">
        <v>16</v>
      </c>
      <c r="AW985" t="s">
        <v>80</v>
      </c>
      <c r="AX985" t="s">
        <v>80</v>
      </c>
      <c r="AY985">
        <v>35</v>
      </c>
      <c r="AZ985">
        <v>34</v>
      </c>
      <c r="BA985" t="s">
        <v>80</v>
      </c>
      <c r="BB985" t="s">
        <v>80</v>
      </c>
      <c r="BC985" s="20">
        <f t="shared" si="179"/>
        <v>320</v>
      </c>
      <c r="BD985" s="20">
        <f t="shared" si="180"/>
        <v>318</v>
      </c>
      <c r="BG985">
        <v>31</v>
      </c>
      <c r="BH985">
        <v>33</v>
      </c>
      <c r="BI985" t="s">
        <v>80</v>
      </c>
      <c r="BJ985" t="s">
        <v>80</v>
      </c>
      <c r="BK985">
        <v>25</v>
      </c>
      <c r="BL985">
        <v>25</v>
      </c>
      <c r="BM985" t="s">
        <v>80</v>
      </c>
      <c r="BN985" t="s">
        <v>80</v>
      </c>
      <c r="BO985">
        <v>34</v>
      </c>
      <c r="BP985">
        <v>33</v>
      </c>
      <c r="BQ985" t="s">
        <v>80</v>
      </c>
      <c r="BR985" t="s">
        <v>80</v>
      </c>
      <c r="BS985">
        <v>35</v>
      </c>
      <c r="BT985">
        <v>35</v>
      </c>
      <c r="BU985" t="s">
        <v>80</v>
      </c>
      <c r="BV985" t="s">
        <v>80</v>
      </c>
      <c r="BW985">
        <v>41</v>
      </c>
      <c r="BX985">
        <v>42</v>
      </c>
      <c r="BY985" t="s">
        <v>80</v>
      </c>
      <c r="BZ985" t="s">
        <v>80</v>
      </c>
      <c r="CA985" s="20">
        <f t="shared" si="186"/>
        <v>166</v>
      </c>
      <c r="CB985" s="20">
        <f t="shared" si="181"/>
        <v>168</v>
      </c>
      <c r="CE985">
        <f t="shared" si="182"/>
        <v>486</v>
      </c>
      <c r="CF985">
        <f t="shared" si="183"/>
        <v>486</v>
      </c>
      <c r="CG985">
        <f t="shared" si="184"/>
        <v>0</v>
      </c>
      <c r="CH985">
        <f t="shared" si="185"/>
        <v>0</v>
      </c>
    </row>
    <row r="986" spans="1:86" hidden="1" x14ac:dyDescent="0.25">
      <c r="A986" t="s">
        <v>1131</v>
      </c>
      <c r="B986" t="s">
        <v>897</v>
      </c>
      <c r="C986" t="s">
        <v>106</v>
      </c>
      <c r="D986" t="s">
        <v>107</v>
      </c>
      <c r="E986" t="s">
        <v>1132</v>
      </c>
      <c r="F986" t="s">
        <v>86</v>
      </c>
      <c r="G986">
        <v>13</v>
      </c>
      <c r="H986">
        <v>13</v>
      </c>
      <c r="I986" t="s">
        <v>80</v>
      </c>
      <c r="J986" t="s">
        <v>80</v>
      </c>
      <c r="K986">
        <v>21</v>
      </c>
      <c r="L986">
        <v>21</v>
      </c>
      <c r="M986" t="s">
        <v>80</v>
      </c>
      <c r="N986" t="s">
        <v>80</v>
      </c>
      <c r="O986">
        <v>47</v>
      </c>
      <c r="P986">
        <v>47</v>
      </c>
      <c r="Q986" t="s">
        <v>80</v>
      </c>
      <c r="R986" t="s">
        <v>80</v>
      </c>
      <c r="S986">
        <v>19</v>
      </c>
      <c r="T986">
        <v>19</v>
      </c>
      <c r="U986" t="s">
        <v>80</v>
      </c>
      <c r="V986" t="s">
        <v>80</v>
      </c>
      <c r="W986">
        <v>43</v>
      </c>
      <c r="X986">
        <v>43</v>
      </c>
      <c r="Y986" t="s">
        <v>80</v>
      </c>
      <c r="Z986" t="s">
        <v>80</v>
      </c>
      <c r="AA986">
        <v>13</v>
      </c>
      <c r="AB986">
        <v>13</v>
      </c>
      <c r="AC986" t="s">
        <v>80</v>
      </c>
      <c r="AD986" t="s">
        <v>80</v>
      </c>
      <c r="AE986">
        <v>16</v>
      </c>
      <c r="AF986">
        <v>16</v>
      </c>
      <c r="AG986" t="s">
        <v>80</v>
      </c>
      <c r="AH986" t="s">
        <v>80</v>
      </c>
      <c r="AI986" t="s">
        <v>80</v>
      </c>
      <c r="AJ986" t="s">
        <v>80</v>
      </c>
      <c r="AK986" t="s">
        <v>80</v>
      </c>
      <c r="AL986" t="s">
        <v>80</v>
      </c>
      <c r="AM986">
        <v>45</v>
      </c>
      <c r="AN986">
        <v>45</v>
      </c>
      <c r="AO986" t="s">
        <v>80</v>
      </c>
      <c r="AP986" t="s">
        <v>80</v>
      </c>
      <c r="AQ986">
        <v>14</v>
      </c>
      <c r="AR986">
        <v>14</v>
      </c>
      <c r="AS986" t="s">
        <v>80</v>
      </c>
      <c r="AT986" t="s">
        <v>80</v>
      </c>
      <c r="AU986">
        <v>45</v>
      </c>
      <c r="AV986">
        <v>45</v>
      </c>
      <c r="AW986" t="s">
        <v>80</v>
      </c>
      <c r="AX986" t="s">
        <v>80</v>
      </c>
      <c r="AY986">
        <v>21</v>
      </c>
      <c r="AZ986">
        <v>21</v>
      </c>
      <c r="BA986" t="s">
        <v>80</v>
      </c>
      <c r="BB986" t="s">
        <v>80</v>
      </c>
      <c r="BG986">
        <v>20</v>
      </c>
      <c r="BH986">
        <v>20</v>
      </c>
      <c r="BI986" t="s">
        <v>80</v>
      </c>
      <c r="BJ986" t="s">
        <v>80</v>
      </c>
      <c r="BK986">
        <v>17</v>
      </c>
      <c r="BL986">
        <v>17</v>
      </c>
      <c r="BM986" t="s">
        <v>80</v>
      </c>
      <c r="BN986" t="s">
        <v>80</v>
      </c>
      <c r="BO986">
        <v>44</v>
      </c>
      <c r="BP986">
        <v>44</v>
      </c>
      <c r="BQ986" t="s">
        <v>80</v>
      </c>
      <c r="BR986" t="s">
        <v>80</v>
      </c>
      <c r="BS986">
        <v>13</v>
      </c>
      <c r="BT986">
        <v>13</v>
      </c>
      <c r="BU986" t="s">
        <v>80</v>
      </c>
      <c r="BV986" t="s">
        <v>80</v>
      </c>
      <c r="BW986">
        <v>39</v>
      </c>
      <c r="BX986">
        <v>39</v>
      </c>
      <c r="BY986" t="s">
        <v>80</v>
      </c>
      <c r="BZ986" t="s">
        <v>80</v>
      </c>
      <c r="CA986" s="20">
        <f t="shared" si="186"/>
        <v>133</v>
      </c>
      <c r="CB986" s="20">
        <f t="shared" si="181"/>
        <v>133</v>
      </c>
      <c r="CE986">
        <f t="shared" si="182"/>
        <v>133</v>
      </c>
      <c r="CF986">
        <f t="shared" si="183"/>
        <v>133</v>
      </c>
      <c r="CG986">
        <f t="shared" si="184"/>
        <v>0</v>
      </c>
      <c r="CH986">
        <f t="shared" si="185"/>
        <v>0</v>
      </c>
    </row>
    <row r="987" spans="1:86" hidden="1" x14ac:dyDescent="0.25">
      <c r="A987" t="s">
        <v>430</v>
      </c>
      <c r="B987" t="s">
        <v>431</v>
      </c>
      <c r="C987" t="s">
        <v>83</v>
      </c>
      <c r="D987" t="s">
        <v>140</v>
      </c>
      <c r="E987" t="s">
        <v>432</v>
      </c>
      <c r="F987" t="s">
        <v>109</v>
      </c>
      <c r="G987">
        <v>150</v>
      </c>
      <c r="H987">
        <v>151</v>
      </c>
      <c r="I987">
        <v>3</v>
      </c>
      <c r="J987">
        <v>1</v>
      </c>
      <c r="K987">
        <v>133</v>
      </c>
      <c r="L987">
        <v>130</v>
      </c>
      <c r="M987">
        <v>1</v>
      </c>
      <c r="N987" t="s">
        <v>80</v>
      </c>
      <c r="O987">
        <v>114</v>
      </c>
      <c r="P987">
        <v>120</v>
      </c>
      <c r="Q987">
        <v>1</v>
      </c>
      <c r="R987" t="s">
        <v>80</v>
      </c>
      <c r="S987">
        <v>94</v>
      </c>
      <c r="T987">
        <v>89</v>
      </c>
      <c r="U987" t="s">
        <v>80</v>
      </c>
      <c r="V987" t="s">
        <v>80</v>
      </c>
      <c r="W987">
        <v>94</v>
      </c>
      <c r="X987">
        <v>109</v>
      </c>
      <c r="Y987" t="s">
        <v>80</v>
      </c>
      <c r="Z987" t="s">
        <v>80</v>
      </c>
      <c r="AA987">
        <v>96</v>
      </c>
      <c r="AB987">
        <v>92</v>
      </c>
      <c r="AC987">
        <v>1</v>
      </c>
      <c r="AD987" t="s">
        <v>80</v>
      </c>
      <c r="AE987">
        <v>82</v>
      </c>
      <c r="AF987">
        <v>86</v>
      </c>
      <c r="AG987" t="s">
        <v>80</v>
      </c>
      <c r="AH987" t="s">
        <v>80</v>
      </c>
      <c r="AI987">
        <v>63</v>
      </c>
      <c r="AJ987">
        <v>65</v>
      </c>
      <c r="AK987" t="s">
        <v>80</v>
      </c>
      <c r="AL987" t="s">
        <v>80</v>
      </c>
      <c r="AM987">
        <v>75</v>
      </c>
      <c r="AN987">
        <v>67</v>
      </c>
      <c r="AO987">
        <v>1</v>
      </c>
      <c r="AP987" t="s">
        <v>80</v>
      </c>
      <c r="AQ987">
        <v>91</v>
      </c>
      <c r="AR987">
        <v>89</v>
      </c>
      <c r="AS987">
        <v>1</v>
      </c>
      <c r="AT987" t="s">
        <v>80</v>
      </c>
      <c r="AU987">
        <v>88</v>
      </c>
      <c r="AV987">
        <v>89</v>
      </c>
      <c r="AW987">
        <v>3</v>
      </c>
      <c r="AX987" t="s">
        <v>80</v>
      </c>
      <c r="AY987">
        <v>141</v>
      </c>
      <c r="AZ987">
        <v>143</v>
      </c>
      <c r="BA987" t="s">
        <v>80</v>
      </c>
      <c r="BB987" t="s">
        <v>80</v>
      </c>
      <c r="BC987" s="20">
        <f t="shared" si="179"/>
        <v>1221</v>
      </c>
      <c r="BD987" s="20">
        <f t="shared" si="180"/>
        <v>1230</v>
      </c>
      <c r="BG987">
        <v>139</v>
      </c>
      <c r="BH987">
        <v>138</v>
      </c>
      <c r="BI987">
        <v>1</v>
      </c>
      <c r="BJ987" t="s">
        <v>80</v>
      </c>
      <c r="BK987">
        <v>98</v>
      </c>
      <c r="BL987">
        <v>96</v>
      </c>
      <c r="BM987">
        <v>2</v>
      </c>
      <c r="BN987" t="s">
        <v>80</v>
      </c>
      <c r="BO987">
        <v>181</v>
      </c>
      <c r="BP987">
        <v>169</v>
      </c>
      <c r="BQ987" t="s">
        <v>80</v>
      </c>
      <c r="BR987" t="s">
        <v>80</v>
      </c>
      <c r="BS987">
        <v>155</v>
      </c>
      <c r="BT987">
        <v>171</v>
      </c>
      <c r="BU987">
        <v>1</v>
      </c>
      <c r="BV987">
        <v>1</v>
      </c>
      <c r="BW987">
        <v>99</v>
      </c>
      <c r="BX987">
        <v>121</v>
      </c>
      <c r="BY987">
        <v>2</v>
      </c>
      <c r="BZ987">
        <v>1</v>
      </c>
      <c r="CA987" s="20">
        <f t="shared" si="186"/>
        <v>672</v>
      </c>
      <c r="CB987" s="20">
        <f t="shared" si="181"/>
        <v>695</v>
      </c>
      <c r="CE987">
        <f t="shared" si="182"/>
        <v>1893</v>
      </c>
      <c r="CF987">
        <f t="shared" si="183"/>
        <v>1925</v>
      </c>
      <c r="CG987">
        <f t="shared" si="184"/>
        <v>0</v>
      </c>
      <c r="CH987">
        <f t="shared" si="185"/>
        <v>0</v>
      </c>
    </row>
    <row r="988" spans="1:86" hidden="1" x14ac:dyDescent="0.25">
      <c r="A988" t="s">
        <v>582</v>
      </c>
      <c r="B988" t="s">
        <v>583</v>
      </c>
      <c r="C988" t="s">
        <v>106</v>
      </c>
      <c r="D988" t="s">
        <v>114</v>
      </c>
      <c r="E988" t="s">
        <v>584</v>
      </c>
      <c r="F988" t="s">
        <v>92</v>
      </c>
      <c r="G988">
        <v>50</v>
      </c>
      <c r="H988">
        <v>51</v>
      </c>
      <c r="I988" t="s">
        <v>80</v>
      </c>
      <c r="J988" t="s">
        <v>80</v>
      </c>
      <c r="K988">
        <v>51</v>
      </c>
      <c r="L988">
        <v>50</v>
      </c>
      <c r="M988" t="s">
        <v>80</v>
      </c>
      <c r="N988" t="s">
        <v>80</v>
      </c>
      <c r="O988">
        <v>74</v>
      </c>
      <c r="P988">
        <v>75</v>
      </c>
      <c r="Q988" t="s">
        <v>80</v>
      </c>
      <c r="R988" t="s">
        <v>80</v>
      </c>
      <c r="S988">
        <v>58</v>
      </c>
      <c r="T988">
        <v>57</v>
      </c>
      <c r="U988" t="s">
        <v>80</v>
      </c>
      <c r="V988" t="s">
        <v>80</v>
      </c>
      <c r="W988">
        <v>62</v>
      </c>
      <c r="X988">
        <v>63</v>
      </c>
      <c r="Y988" t="s">
        <v>80</v>
      </c>
      <c r="Z988" t="s">
        <v>80</v>
      </c>
      <c r="AA988">
        <v>76</v>
      </c>
      <c r="AB988">
        <v>76</v>
      </c>
      <c r="AC988">
        <v>1</v>
      </c>
      <c r="AD988" t="s">
        <v>80</v>
      </c>
      <c r="AE988">
        <v>71</v>
      </c>
      <c r="AF988">
        <v>71</v>
      </c>
      <c r="AG988" t="s">
        <v>80</v>
      </c>
      <c r="AH988" t="s">
        <v>80</v>
      </c>
      <c r="AI988">
        <v>98</v>
      </c>
      <c r="AJ988">
        <v>97</v>
      </c>
      <c r="AK988" t="s">
        <v>80</v>
      </c>
      <c r="AL988" t="s">
        <v>80</v>
      </c>
      <c r="AM988">
        <v>72</v>
      </c>
      <c r="AN988">
        <v>73</v>
      </c>
      <c r="AO988" t="s">
        <v>80</v>
      </c>
      <c r="AP988" t="s">
        <v>80</v>
      </c>
      <c r="AQ988">
        <v>97</v>
      </c>
      <c r="AR988">
        <v>97</v>
      </c>
      <c r="AS988" t="s">
        <v>80</v>
      </c>
      <c r="AT988" t="s">
        <v>80</v>
      </c>
      <c r="AU988">
        <v>68</v>
      </c>
      <c r="AV988">
        <v>68</v>
      </c>
      <c r="AW988" t="s">
        <v>80</v>
      </c>
      <c r="AX988" t="s">
        <v>80</v>
      </c>
      <c r="AY988">
        <v>60</v>
      </c>
      <c r="AZ988">
        <v>60</v>
      </c>
      <c r="BA988" t="s">
        <v>80</v>
      </c>
      <c r="BB988" t="s">
        <v>80</v>
      </c>
      <c r="BC988" s="20">
        <f t="shared" si="179"/>
        <v>837</v>
      </c>
      <c r="BD988" s="20">
        <f t="shared" si="180"/>
        <v>838</v>
      </c>
      <c r="BG988">
        <v>66</v>
      </c>
      <c r="BH988">
        <v>66</v>
      </c>
      <c r="BI988" t="s">
        <v>80</v>
      </c>
      <c r="BJ988" t="s">
        <v>80</v>
      </c>
      <c r="BK988">
        <v>72</v>
      </c>
      <c r="BL988">
        <v>72</v>
      </c>
      <c r="BM988" t="s">
        <v>80</v>
      </c>
      <c r="BN988" t="s">
        <v>80</v>
      </c>
      <c r="BO988">
        <v>75</v>
      </c>
      <c r="BP988">
        <v>75</v>
      </c>
      <c r="BQ988" t="s">
        <v>80</v>
      </c>
      <c r="BR988" t="s">
        <v>80</v>
      </c>
      <c r="BS988">
        <v>100</v>
      </c>
      <c r="BT988">
        <v>100</v>
      </c>
      <c r="BU988" t="s">
        <v>80</v>
      </c>
      <c r="BV988" t="s">
        <v>80</v>
      </c>
      <c r="BW988">
        <v>74</v>
      </c>
      <c r="BX988">
        <v>74</v>
      </c>
      <c r="BY988" t="s">
        <v>80</v>
      </c>
      <c r="BZ988" t="s">
        <v>80</v>
      </c>
      <c r="CA988" s="20">
        <f t="shared" si="186"/>
        <v>387</v>
      </c>
      <c r="CB988" s="20">
        <f t="shared" si="181"/>
        <v>387</v>
      </c>
      <c r="CE988">
        <f t="shared" si="182"/>
        <v>1224</v>
      </c>
      <c r="CF988">
        <f t="shared" si="183"/>
        <v>1225</v>
      </c>
      <c r="CG988">
        <f t="shared" si="184"/>
        <v>0</v>
      </c>
      <c r="CH988">
        <f t="shared" si="185"/>
        <v>0</v>
      </c>
    </row>
    <row r="989" spans="1:86" hidden="1" x14ac:dyDescent="0.25">
      <c r="A989" t="s">
        <v>582</v>
      </c>
      <c r="B989" t="s">
        <v>583</v>
      </c>
      <c r="C989" t="s">
        <v>106</v>
      </c>
      <c r="D989" t="s">
        <v>114</v>
      </c>
      <c r="E989" t="s">
        <v>584</v>
      </c>
      <c r="F989" t="s">
        <v>86</v>
      </c>
      <c r="G989" t="s">
        <v>80</v>
      </c>
      <c r="H989" t="s">
        <v>80</v>
      </c>
      <c r="I989" t="s">
        <v>80</v>
      </c>
      <c r="J989" t="s">
        <v>80</v>
      </c>
      <c r="K989">
        <v>10</v>
      </c>
      <c r="L989">
        <v>10</v>
      </c>
      <c r="M989" t="s">
        <v>80</v>
      </c>
      <c r="N989" t="s">
        <v>80</v>
      </c>
      <c r="O989">
        <v>9</v>
      </c>
      <c r="P989">
        <v>9</v>
      </c>
      <c r="Q989" t="s">
        <v>80</v>
      </c>
      <c r="R989" t="s">
        <v>80</v>
      </c>
      <c r="S989">
        <v>12</v>
      </c>
      <c r="T989">
        <v>12</v>
      </c>
      <c r="U989" t="s">
        <v>80</v>
      </c>
      <c r="V989" t="s">
        <v>80</v>
      </c>
      <c r="W989">
        <v>2</v>
      </c>
      <c r="X989">
        <v>2</v>
      </c>
      <c r="Y989" t="s">
        <v>80</v>
      </c>
      <c r="Z989" t="s">
        <v>80</v>
      </c>
      <c r="AA989">
        <v>5</v>
      </c>
      <c r="AB989">
        <v>4</v>
      </c>
      <c r="AC989" t="s">
        <v>80</v>
      </c>
      <c r="AD989" t="s">
        <v>80</v>
      </c>
      <c r="AE989">
        <v>4</v>
      </c>
      <c r="AF989">
        <v>5</v>
      </c>
      <c r="AG989" t="s">
        <v>80</v>
      </c>
      <c r="AH989" t="s">
        <v>80</v>
      </c>
      <c r="AI989">
        <v>8</v>
      </c>
      <c r="AJ989">
        <v>8</v>
      </c>
      <c r="AK989" t="s">
        <v>80</v>
      </c>
      <c r="AL989" t="s">
        <v>80</v>
      </c>
      <c r="AM989">
        <v>2</v>
      </c>
      <c r="AN989">
        <v>2</v>
      </c>
      <c r="AO989" t="s">
        <v>80</v>
      </c>
      <c r="AP989" t="s">
        <v>80</v>
      </c>
      <c r="AQ989">
        <v>12</v>
      </c>
      <c r="AR989">
        <v>12</v>
      </c>
      <c r="AS989" t="s">
        <v>80</v>
      </c>
      <c r="AT989" t="s">
        <v>80</v>
      </c>
      <c r="AU989">
        <v>16</v>
      </c>
      <c r="AV989">
        <v>15</v>
      </c>
      <c r="AW989" t="s">
        <v>80</v>
      </c>
      <c r="AX989" t="s">
        <v>80</v>
      </c>
      <c r="AY989">
        <v>11</v>
      </c>
      <c r="AZ989">
        <v>10</v>
      </c>
      <c r="BA989" t="s">
        <v>80</v>
      </c>
      <c r="BB989" t="s">
        <v>80</v>
      </c>
      <c r="BG989">
        <v>2</v>
      </c>
      <c r="BH989">
        <v>4</v>
      </c>
      <c r="BI989" t="s">
        <v>80</v>
      </c>
      <c r="BJ989" t="s">
        <v>80</v>
      </c>
      <c r="BK989">
        <v>4</v>
      </c>
      <c r="BL989">
        <v>4</v>
      </c>
      <c r="BM989" t="s">
        <v>80</v>
      </c>
      <c r="BN989" t="s">
        <v>80</v>
      </c>
      <c r="BO989">
        <v>3</v>
      </c>
      <c r="BP989">
        <v>3</v>
      </c>
      <c r="BQ989" t="s">
        <v>80</v>
      </c>
      <c r="BR989" t="s">
        <v>80</v>
      </c>
      <c r="BS989">
        <v>6</v>
      </c>
      <c r="BT989">
        <v>6</v>
      </c>
      <c r="BU989" t="s">
        <v>80</v>
      </c>
      <c r="BV989" t="s">
        <v>80</v>
      </c>
      <c r="BW989">
        <v>2</v>
      </c>
      <c r="BX989">
        <v>2</v>
      </c>
      <c r="BY989" t="s">
        <v>80</v>
      </c>
      <c r="BZ989" t="s">
        <v>80</v>
      </c>
      <c r="CA989" s="20">
        <f t="shared" si="186"/>
        <v>17</v>
      </c>
      <c r="CB989" s="20">
        <f t="shared" si="181"/>
        <v>19</v>
      </c>
      <c r="CE989">
        <f t="shared" si="182"/>
        <v>17</v>
      </c>
      <c r="CF989">
        <f t="shared" si="183"/>
        <v>19</v>
      </c>
      <c r="CG989">
        <f t="shared" si="184"/>
        <v>0</v>
      </c>
      <c r="CH989">
        <f t="shared" si="185"/>
        <v>0</v>
      </c>
    </row>
    <row r="990" spans="1:86" hidden="1" x14ac:dyDescent="0.25">
      <c r="A990" t="s">
        <v>436</v>
      </c>
      <c r="B990" t="s">
        <v>437</v>
      </c>
      <c r="C990" t="s">
        <v>106</v>
      </c>
      <c r="D990" t="s">
        <v>107</v>
      </c>
      <c r="E990" t="s">
        <v>438</v>
      </c>
      <c r="F990" t="s">
        <v>109</v>
      </c>
      <c r="G990" t="s">
        <v>80</v>
      </c>
      <c r="H990">
        <v>4</v>
      </c>
      <c r="I990" t="s">
        <v>80</v>
      </c>
      <c r="J990" t="s">
        <v>80</v>
      </c>
      <c r="K990" t="s">
        <v>80</v>
      </c>
      <c r="L990" t="s">
        <v>80</v>
      </c>
      <c r="M990" t="s">
        <v>80</v>
      </c>
      <c r="N990" t="s">
        <v>80</v>
      </c>
      <c r="O990" t="s">
        <v>80</v>
      </c>
      <c r="P990" t="s">
        <v>80</v>
      </c>
      <c r="Q990" t="s">
        <v>80</v>
      </c>
      <c r="R990" t="s">
        <v>80</v>
      </c>
      <c r="S990" t="s">
        <v>80</v>
      </c>
      <c r="T990" t="s">
        <v>80</v>
      </c>
      <c r="U990" t="s">
        <v>80</v>
      </c>
      <c r="V990" t="s">
        <v>80</v>
      </c>
      <c r="W990" t="s">
        <v>80</v>
      </c>
      <c r="X990" t="s">
        <v>80</v>
      </c>
      <c r="Y990" t="s">
        <v>80</v>
      </c>
      <c r="Z990" t="s">
        <v>80</v>
      </c>
      <c r="AA990" t="s">
        <v>80</v>
      </c>
      <c r="AB990" t="s">
        <v>80</v>
      </c>
      <c r="AC990" t="s">
        <v>80</v>
      </c>
      <c r="AD990" t="s">
        <v>80</v>
      </c>
      <c r="AE990" t="s">
        <v>80</v>
      </c>
      <c r="AF990" t="s">
        <v>80</v>
      </c>
      <c r="AG990" t="s">
        <v>80</v>
      </c>
      <c r="AH990" t="s">
        <v>80</v>
      </c>
      <c r="AI990" t="s">
        <v>80</v>
      </c>
      <c r="AJ990" t="s">
        <v>80</v>
      </c>
      <c r="AK990" t="s">
        <v>80</v>
      </c>
      <c r="AL990" t="s">
        <v>80</v>
      </c>
      <c r="AM990" t="s">
        <v>80</v>
      </c>
      <c r="AN990" t="s">
        <v>80</v>
      </c>
      <c r="AO990" t="s">
        <v>80</v>
      </c>
      <c r="AP990" t="s">
        <v>80</v>
      </c>
      <c r="AQ990" t="s">
        <v>80</v>
      </c>
      <c r="AR990" t="s">
        <v>80</v>
      </c>
      <c r="AS990" t="s">
        <v>80</v>
      </c>
      <c r="AT990" t="s">
        <v>80</v>
      </c>
      <c r="AU990" t="s">
        <v>80</v>
      </c>
      <c r="AV990" t="s">
        <v>80</v>
      </c>
      <c r="AW990" t="s">
        <v>80</v>
      </c>
      <c r="AX990" t="s">
        <v>80</v>
      </c>
      <c r="AY990" t="s">
        <v>80</v>
      </c>
      <c r="AZ990" t="s">
        <v>80</v>
      </c>
      <c r="BA990" t="s">
        <v>80</v>
      </c>
      <c r="BB990" t="s">
        <v>80</v>
      </c>
      <c r="BG990" t="s">
        <v>80</v>
      </c>
      <c r="BH990" t="s">
        <v>80</v>
      </c>
      <c r="BI990" t="s">
        <v>80</v>
      </c>
      <c r="BJ990" t="s">
        <v>80</v>
      </c>
      <c r="BK990" t="s">
        <v>80</v>
      </c>
      <c r="BL990" t="s">
        <v>80</v>
      </c>
      <c r="BM990" t="s">
        <v>80</v>
      </c>
      <c r="BN990" t="s">
        <v>80</v>
      </c>
      <c r="BO990" t="s">
        <v>80</v>
      </c>
      <c r="BP990" t="s">
        <v>80</v>
      </c>
      <c r="BQ990" t="s">
        <v>80</v>
      </c>
      <c r="BR990" t="s">
        <v>80</v>
      </c>
      <c r="BS990" t="s">
        <v>80</v>
      </c>
      <c r="BT990" t="s">
        <v>80</v>
      </c>
      <c r="BU990" t="s">
        <v>80</v>
      </c>
      <c r="BV990" t="s">
        <v>80</v>
      </c>
      <c r="BW990" t="s">
        <v>80</v>
      </c>
      <c r="BX990" t="s">
        <v>80</v>
      </c>
      <c r="BY990" t="s">
        <v>80</v>
      </c>
      <c r="BZ990" t="s">
        <v>80</v>
      </c>
      <c r="CE990">
        <f t="shared" si="182"/>
        <v>0</v>
      </c>
      <c r="CF990">
        <f t="shared" si="183"/>
        <v>0</v>
      </c>
      <c r="CG990">
        <f t="shared" si="184"/>
        <v>0</v>
      </c>
      <c r="CH990">
        <f t="shared" si="185"/>
        <v>0</v>
      </c>
    </row>
    <row r="991" spans="1:86" hidden="1" x14ac:dyDescent="0.25">
      <c r="A991" t="s">
        <v>439</v>
      </c>
      <c r="B991" t="s">
        <v>440</v>
      </c>
      <c r="C991" t="s">
        <v>201</v>
      </c>
      <c r="D991" t="s">
        <v>202</v>
      </c>
      <c r="E991" t="s">
        <v>441</v>
      </c>
      <c r="F991" t="s">
        <v>92</v>
      </c>
      <c r="G991">
        <v>401</v>
      </c>
      <c r="H991">
        <v>400</v>
      </c>
      <c r="I991" t="s">
        <v>80</v>
      </c>
      <c r="J991" t="s">
        <v>80</v>
      </c>
      <c r="K991">
        <v>378</v>
      </c>
      <c r="L991">
        <v>373</v>
      </c>
      <c r="M991" t="s">
        <v>80</v>
      </c>
      <c r="N991" t="s">
        <v>80</v>
      </c>
      <c r="O991">
        <v>447</v>
      </c>
      <c r="P991">
        <v>451</v>
      </c>
      <c r="Q991" t="s">
        <v>80</v>
      </c>
      <c r="R991" t="s">
        <v>80</v>
      </c>
      <c r="S991">
        <v>429</v>
      </c>
      <c r="T991">
        <v>432</v>
      </c>
      <c r="U991" t="s">
        <v>80</v>
      </c>
      <c r="V991" t="s">
        <v>80</v>
      </c>
      <c r="W991">
        <v>458</v>
      </c>
      <c r="X991">
        <v>454</v>
      </c>
      <c r="Y991" t="s">
        <v>80</v>
      </c>
      <c r="Z991" t="s">
        <v>80</v>
      </c>
      <c r="AA991">
        <v>399</v>
      </c>
      <c r="AB991">
        <v>403</v>
      </c>
      <c r="AC991" t="s">
        <v>80</v>
      </c>
      <c r="AD991" t="s">
        <v>80</v>
      </c>
      <c r="AE991">
        <v>367</v>
      </c>
      <c r="AF991">
        <v>365</v>
      </c>
      <c r="AG991" t="s">
        <v>80</v>
      </c>
      <c r="AH991" t="s">
        <v>80</v>
      </c>
      <c r="AI991">
        <v>346</v>
      </c>
      <c r="AJ991">
        <v>344</v>
      </c>
      <c r="AK991" t="s">
        <v>80</v>
      </c>
      <c r="AL991" t="s">
        <v>80</v>
      </c>
      <c r="AM991">
        <v>385</v>
      </c>
      <c r="AN991">
        <v>387</v>
      </c>
      <c r="AO991" t="s">
        <v>80</v>
      </c>
      <c r="AP991" t="s">
        <v>80</v>
      </c>
      <c r="AQ991">
        <v>420</v>
      </c>
      <c r="AR991">
        <v>422</v>
      </c>
      <c r="AS991" t="s">
        <v>80</v>
      </c>
      <c r="AT991" t="s">
        <v>80</v>
      </c>
      <c r="AU991">
        <v>389</v>
      </c>
      <c r="AV991">
        <v>389</v>
      </c>
      <c r="AW991" t="s">
        <v>80</v>
      </c>
      <c r="AX991" t="s">
        <v>80</v>
      </c>
      <c r="AY991">
        <v>401</v>
      </c>
      <c r="AZ991">
        <v>399</v>
      </c>
      <c r="BA991" t="s">
        <v>80</v>
      </c>
      <c r="BB991" t="s">
        <v>80</v>
      </c>
      <c r="BC991" s="20">
        <f t="shared" si="179"/>
        <v>4820</v>
      </c>
      <c r="BD991" s="20">
        <f t="shared" si="180"/>
        <v>4819</v>
      </c>
      <c r="BG991">
        <v>492</v>
      </c>
      <c r="BH991">
        <v>493</v>
      </c>
      <c r="BI991" t="s">
        <v>80</v>
      </c>
      <c r="BJ991" t="s">
        <v>80</v>
      </c>
      <c r="BK991">
        <v>397</v>
      </c>
      <c r="BL991">
        <v>393</v>
      </c>
      <c r="BM991" t="s">
        <v>80</v>
      </c>
      <c r="BN991" t="s">
        <v>80</v>
      </c>
      <c r="BO991">
        <v>408</v>
      </c>
      <c r="BP991">
        <v>412</v>
      </c>
      <c r="BQ991" t="s">
        <v>80</v>
      </c>
      <c r="BR991" t="s">
        <v>80</v>
      </c>
      <c r="BS991">
        <v>176</v>
      </c>
      <c r="BT991">
        <v>177</v>
      </c>
      <c r="BU991" t="s">
        <v>80</v>
      </c>
      <c r="BV991" t="s">
        <v>80</v>
      </c>
      <c r="BW991" t="s">
        <v>80</v>
      </c>
      <c r="BX991" t="s">
        <v>80</v>
      </c>
      <c r="BY991" t="s">
        <v>80</v>
      </c>
      <c r="BZ991" t="s">
        <v>80</v>
      </c>
      <c r="CE991">
        <f t="shared" si="182"/>
        <v>4820</v>
      </c>
      <c r="CF991">
        <f t="shared" si="183"/>
        <v>4819</v>
      </c>
      <c r="CG991">
        <f t="shared" si="184"/>
        <v>0</v>
      </c>
      <c r="CH991">
        <f t="shared" si="185"/>
        <v>0</v>
      </c>
    </row>
    <row r="992" spans="1:86" hidden="1" x14ac:dyDescent="0.25">
      <c r="A992" t="s">
        <v>439</v>
      </c>
      <c r="B992" t="s">
        <v>440</v>
      </c>
      <c r="C992" t="s">
        <v>201</v>
      </c>
      <c r="D992" t="s">
        <v>202</v>
      </c>
      <c r="E992" t="s">
        <v>441</v>
      </c>
      <c r="F992" t="s">
        <v>86</v>
      </c>
      <c r="G992">
        <v>69</v>
      </c>
      <c r="H992">
        <v>58</v>
      </c>
      <c r="I992" t="s">
        <v>80</v>
      </c>
      <c r="J992" t="s">
        <v>80</v>
      </c>
      <c r="K992">
        <v>90</v>
      </c>
      <c r="L992">
        <v>97</v>
      </c>
      <c r="M992" t="s">
        <v>80</v>
      </c>
      <c r="N992" t="s">
        <v>80</v>
      </c>
      <c r="O992">
        <v>87</v>
      </c>
      <c r="P992">
        <v>90</v>
      </c>
      <c r="Q992" t="s">
        <v>80</v>
      </c>
      <c r="R992" t="s">
        <v>80</v>
      </c>
      <c r="S992">
        <v>70</v>
      </c>
      <c r="T992">
        <v>68</v>
      </c>
      <c r="U992" t="s">
        <v>80</v>
      </c>
      <c r="V992" t="s">
        <v>80</v>
      </c>
      <c r="W992">
        <v>133</v>
      </c>
      <c r="X992">
        <v>130</v>
      </c>
      <c r="Y992" t="s">
        <v>80</v>
      </c>
      <c r="Z992">
        <v>1</v>
      </c>
      <c r="AA992">
        <v>63</v>
      </c>
      <c r="AB992">
        <v>68</v>
      </c>
      <c r="AC992" t="s">
        <v>80</v>
      </c>
      <c r="AD992" t="s">
        <v>80</v>
      </c>
      <c r="AE992">
        <v>46</v>
      </c>
      <c r="AF992">
        <v>46</v>
      </c>
      <c r="AG992" t="s">
        <v>80</v>
      </c>
      <c r="AH992" t="s">
        <v>80</v>
      </c>
      <c r="AI992">
        <v>12</v>
      </c>
      <c r="AJ992">
        <v>12</v>
      </c>
      <c r="AK992" t="s">
        <v>80</v>
      </c>
      <c r="AL992" t="s">
        <v>80</v>
      </c>
      <c r="AM992">
        <v>84</v>
      </c>
      <c r="AN992">
        <v>80</v>
      </c>
      <c r="AO992" t="s">
        <v>80</v>
      </c>
      <c r="AP992" t="s">
        <v>80</v>
      </c>
      <c r="AQ992">
        <v>59</v>
      </c>
      <c r="AR992">
        <v>59</v>
      </c>
      <c r="AS992" t="s">
        <v>80</v>
      </c>
      <c r="AT992" t="s">
        <v>80</v>
      </c>
      <c r="AU992">
        <v>75</v>
      </c>
      <c r="AV992">
        <v>75</v>
      </c>
      <c r="AW992" t="s">
        <v>80</v>
      </c>
      <c r="AX992" t="s">
        <v>80</v>
      </c>
      <c r="AY992">
        <v>72</v>
      </c>
      <c r="AZ992">
        <v>77</v>
      </c>
      <c r="BA992" t="s">
        <v>80</v>
      </c>
      <c r="BB992" t="s">
        <v>80</v>
      </c>
      <c r="BC992" s="20">
        <f t="shared" si="179"/>
        <v>860</v>
      </c>
      <c r="BD992" s="20">
        <f t="shared" si="180"/>
        <v>860</v>
      </c>
      <c r="BG992">
        <v>80</v>
      </c>
      <c r="BH992">
        <v>79</v>
      </c>
      <c r="BI992" t="s">
        <v>80</v>
      </c>
      <c r="BJ992" t="s">
        <v>80</v>
      </c>
      <c r="BK992">
        <v>84</v>
      </c>
      <c r="BL992">
        <v>82</v>
      </c>
      <c r="BM992" t="s">
        <v>80</v>
      </c>
      <c r="BN992" t="s">
        <v>80</v>
      </c>
      <c r="BO992">
        <v>76</v>
      </c>
      <c r="BP992">
        <v>77</v>
      </c>
      <c r="BQ992" t="s">
        <v>80</v>
      </c>
      <c r="BR992" t="s">
        <v>80</v>
      </c>
      <c r="BS992">
        <v>50</v>
      </c>
      <c r="BT992">
        <v>50</v>
      </c>
      <c r="BU992" t="s">
        <v>80</v>
      </c>
      <c r="BV992" t="s">
        <v>80</v>
      </c>
      <c r="BW992">
        <v>115</v>
      </c>
      <c r="BX992">
        <v>117</v>
      </c>
      <c r="BY992" t="s">
        <v>80</v>
      </c>
      <c r="BZ992" t="s">
        <v>80</v>
      </c>
      <c r="CA992" s="20">
        <f t="shared" si="186"/>
        <v>405</v>
      </c>
      <c r="CB992" s="20">
        <f t="shared" si="181"/>
        <v>405</v>
      </c>
      <c r="CE992">
        <f t="shared" si="182"/>
        <v>1265</v>
      </c>
      <c r="CF992">
        <f t="shared" si="183"/>
        <v>1265</v>
      </c>
      <c r="CG992">
        <f t="shared" si="184"/>
        <v>0</v>
      </c>
      <c r="CH992">
        <f t="shared" si="185"/>
        <v>0</v>
      </c>
    </row>
    <row r="993" spans="1:86" hidden="1" x14ac:dyDescent="0.25">
      <c r="A993" t="s">
        <v>789</v>
      </c>
      <c r="B993" t="s">
        <v>790</v>
      </c>
      <c r="C993" t="s">
        <v>83</v>
      </c>
      <c r="D993" t="s">
        <v>140</v>
      </c>
      <c r="E993" t="s">
        <v>791</v>
      </c>
      <c r="F993" t="s">
        <v>86</v>
      </c>
      <c r="G993" t="s">
        <v>80</v>
      </c>
      <c r="H993">
        <v>1</v>
      </c>
      <c r="I993" t="s">
        <v>80</v>
      </c>
      <c r="J993" t="s">
        <v>80</v>
      </c>
      <c r="K993" t="s">
        <v>80</v>
      </c>
      <c r="L993" t="s">
        <v>80</v>
      </c>
      <c r="M993" t="s">
        <v>80</v>
      </c>
      <c r="N993" t="s">
        <v>80</v>
      </c>
      <c r="O993">
        <v>2</v>
      </c>
      <c r="P993" t="s">
        <v>80</v>
      </c>
      <c r="Q993" t="s">
        <v>80</v>
      </c>
      <c r="R993" t="s">
        <v>80</v>
      </c>
      <c r="S993" t="s">
        <v>80</v>
      </c>
      <c r="T993">
        <v>2</v>
      </c>
      <c r="U993" t="s">
        <v>80</v>
      </c>
      <c r="V993" t="s">
        <v>80</v>
      </c>
      <c r="W993" t="s">
        <v>80</v>
      </c>
      <c r="X993" t="s">
        <v>80</v>
      </c>
      <c r="Y993" t="s">
        <v>80</v>
      </c>
      <c r="Z993" t="s">
        <v>80</v>
      </c>
      <c r="AA993" t="s">
        <v>80</v>
      </c>
      <c r="AB993" t="s">
        <v>80</v>
      </c>
      <c r="AC993" t="s">
        <v>80</v>
      </c>
      <c r="AD993" t="s">
        <v>80</v>
      </c>
      <c r="AE993" t="s">
        <v>80</v>
      </c>
      <c r="AF993" t="s">
        <v>80</v>
      </c>
      <c r="AG993" t="s">
        <v>80</v>
      </c>
      <c r="AH993" t="s">
        <v>80</v>
      </c>
      <c r="AI993" t="s">
        <v>80</v>
      </c>
      <c r="AJ993" t="s">
        <v>80</v>
      </c>
      <c r="AK993" t="s">
        <v>80</v>
      </c>
      <c r="AL993" t="s">
        <v>80</v>
      </c>
      <c r="AM993" t="s">
        <v>80</v>
      </c>
      <c r="AN993" t="s">
        <v>80</v>
      </c>
      <c r="AO993" t="s">
        <v>80</v>
      </c>
      <c r="AP993" t="s">
        <v>80</v>
      </c>
      <c r="AQ993" t="s">
        <v>80</v>
      </c>
      <c r="AR993" t="s">
        <v>80</v>
      </c>
      <c r="AS993" t="s">
        <v>80</v>
      </c>
      <c r="AT993" t="s">
        <v>80</v>
      </c>
      <c r="AU993" t="s">
        <v>80</v>
      </c>
      <c r="AV993" t="s">
        <v>80</v>
      </c>
      <c r="AW993" t="s">
        <v>80</v>
      </c>
      <c r="AX993" t="s">
        <v>80</v>
      </c>
      <c r="AY993" t="s">
        <v>80</v>
      </c>
      <c r="AZ993" t="s">
        <v>80</v>
      </c>
      <c r="BA993" t="s">
        <v>80</v>
      </c>
      <c r="BB993" t="s">
        <v>80</v>
      </c>
      <c r="BG993" t="s">
        <v>80</v>
      </c>
      <c r="BH993" t="s">
        <v>80</v>
      </c>
      <c r="BI993" t="s">
        <v>80</v>
      </c>
      <c r="BJ993" t="s">
        <v>80</v>
      </c>
      <c r="BK993" t="s">
        <v>80</v>
      </c>
      <c r="BL993" t="s">
        <v>80</v>
      </c>
      <c r="BM993" t="s">
        <v>80</v>
      </c>
      <c r="BN993" t="s">
        <v>80</v>
      </c>
      <c r="BO993" t="s">
        <v>80</v>
      </c>
      <c r="BP993" t="s">
        <v>80</v>
      </c>
      <c r="BQ993" t="s">
        <v>80</v>
      </c>
      <c r="BR993" t="s">
        <v>80</v>
      </c>
      <c r="BS993" t="s">
        <v>80</v>
      </c>
      <c r="BT993" t="s">
        <v>80</v>
      </c>
      <c r="BU993" t="s">
        <v>80</v>
      </c>
      <c r="BV993" t="s">
        <v>80</v>
      </c>
      <c r="BW993" t="s">
        <v>80</v>
      </c>
      <c r="BX993" t="s">
        <v>80</v>
      </c>
      <c r="BY993" t="s">
        <v>80</v>
      </c>
      <c r="BZ993" t="s">
        <v>80</v>
      </c>
      <c r="CE993">
        <f t="shared" si="182"/>
        <v>0</v>
      </c>
      <c r="CF993">
        <f t="shared" si="183"/>
        <v>0</v>
      </c>
      <c r="CG993">
        <f t="shared" si="184"/>
        <v>0</v>
      </c>
      <c r="CH993">
        <f t="shared" si="185"/>
        <v>0</v>
      </c>
    </row>
    <row r="994" spans="1:86" hidden="1" x14ac:dyDescent="0.25">
      <c r="A994" t="s">
        <v>1133</v>
      </c>
      <c r="B994" t="s">
        <v>1134</v>
      </c>
      <c r="C994" t="s">
        <v>201</v>
      </c>
      <c r="D994" t="s">
        <v>646</v>
      </c>
      <c r="E994" t="s">
        <v>1135</v>
      </c>
      <c r="F994" t="s">
        <v>92</v>
      </c>
      <c r="G994">
        <v>3</v>
      </c>
      <c r="H994">
        <v>3</v>
      </c>
      <c r="I994" t="s">
        <v>80</v>
      </c>
      <c r="J994" t="s">
        <v>80</v>
      </c>
      <c r="K994">
        <v>11</v>
      </c>
      <c r="L994">
        <v>11</v>
      </c>
      <c r="M994" t="s">
        <v>80</v>
      </c>
      <c r="N994" t="s">
        <v>80</v>
      </c>
      <c r="O994">
        <v>16</v>
      </c>
      <c r="P994">
        <v>16</v>
      </c>
      <c r="Q994" t="s">
        <v>80</v>
      </c>
      <c r="R994" t="s">
        <v>80</v>
      </c>
      <c r="S994">
        <v>23</v>
      </c>
      <c r="T994">
        <v>23</v>
      </c>
      <c r="U994" t="s">
        <v>80</v>
      </c>
      <c r="V994" t="s">
        <v>80</v>
      </c>
      <c r="W994">
        <v>13</v>
      </c>
      <c r="X994">
        <v>13</v>
      </c>
      <c r="Y994" t="s">
        <v>80</v>
      </c>
      <c r="Z994" t="s">
        <v>80</v>
      </c>
      <c r="AA994">
        <v>13</v>
      </c>
      <c r="AB994">
        <v>13</v>
      </c>
      <c r="AC994" t="s">
        <v>80</v>
      </c>
      <c r="AD994" t="s">
        <v>80</v>
      </c>
      <c r="AE994">
        <v>32</v>
      </c>
      <c r="AF994">
        <v>32</v>
      </c>
      <c r="AG994" t="s">
        <v>80</v>
      </c>
      <c r="AH994" t="s">
        <v>80</v>
      </c>
      <c r="AI994">
        <v>5</v>
      </c>
      <c r="AJ994">
        <v>5</v>
      </c>
      <c r="AK994" t="s">
        <v>80</v>
      </c>
      <c r="AL994" t="s">
        <v>80</v>
      </c>
      <c r="AM994">
        <v>15</v>
      </c>
      <c r="AN994">
        <v>15</v>
      </c>
      <c r="AO994" t="s">
        <v>80</v>
      </c>
      <c r="AP994" t="s">
        <v>80</v>
      </c>
      <c r="AQ994">
        <v>6</v>
      </c>
      <c r="AR994">
        <v>6</v>
      </c>
      <c r="AS994" t="s">
        <v>80</v>
      </c>
      <c r="AT994" t="s">
        <v>80</v>
      </c>
      <c r="AU994">
        <v>10</v>
      </c>
      <c r="AV994">
        <v>10</v>
      </c>
      <c r="AW994" t="s">
        <v>80</v>
      </c>
      <c r="AX994" t="s">
        <v>80</v>
      </c>
      <c r="AY994">
        <v>7</v>
      </c>
      <c r="AZ994">
        <v>7</v>
      </c>
      <c r="BA994" t="s">
        <v>80</v>
      </c>
      <c r="BB994" t="s">
        <v>80</v>
      </c>
      <c r="BC994" s="20">
        <f t="shared" si="179"/>
        <v>154</v>
      </c>
      <c r="BD994" s="20">
        <f t="shared" si="180"/>
        <v>154</v>
      </c>
      <c r="BG994">
        <v>4</v>
      </c>
      <c r="BH994">
        <v>4</v>
      </c>
      <c r="BI994" t="s">
        <v>80</v>
      </c>
      <c r="BJ994" t="s">
        <v>80</v>
      </c>
      <c r="BK994">
        <v>19</v>
      </c>
      <c r="BL994">
        <v>19</v>
      </c>
      <c r="BM994" t="s">
        <v>80</v>
      </c>
      <c r="BN994" t="s">
        <v>80</v>
      </c>
      <c r="BO994">
        <v>7</v>
      </c>
      <c r="BP994">
        <v>7</v>
      </c>
      <c r="BQ994" t="s">
        <v>80</v>
      </c>
      <c r="BR994" t="s">
        <v>80</v>
      </c>
      <c r="BS994">
        <v>5</v>
      </c>
      <c r="BT994">
        <v>5</v>
      </c>
      <c r="BU994" t="s">
        <v>80</v>
      </c>
      <c r="BV994" t="s">
        <v>80</v>
      </c>
      <c r="BW994">
        <v>6</v>
      </c>
      <c r="BX994">
        <v>6</v>
      </c>
      <c r="BY994" t="s">
        <v>80</v>
      </c>
      <c r="BZ994" t="s">
        <v>80</v>
      </c>
      <c r="CA994" s="20">
        <f t="shared" si="186"/>
        <v>41</v>
      </c>
      <c r="CB994" s="20">
        <f t="shared" si="181"/>
        <v>41</v>
      </c>
      <c r="CE994">
        <f t="shared" si="182"/>
        <v>195</v>
      </c>
      <c r="CF994">
        <f t="shared" si="183"/>
        <v>195</v>
      </c>
      <c r="CG994">
        <f t="shared" si="184"/>
        <v>0</v>
      </c>
      <c r="CH994">
        <f t="shared" si="185"/>
        <v>0</v>
      </c>
    </row>
    <row r="995" spans="1:86" hidden="1" x14ac:dyDescent="0.25">
      <c r="A995" t="s">
        <v>588</v>
      </c>
      <c r="B995" t="s">
        <v>589</v>
      </c>
      <c r="C995" t="s">
        <v>201</v>
      </c>
      <c r="D995" t="s">
        <v>202</v>
      </c>
      <c r="E995" t="s">
        <v>590</v>
      </c>
      <c r="F995" t="s">
        <v>110</v>
      </c>
      <c r="G995" t="s">
        <v>80</v>
      </c>
      <c r="H995" t="s">
        <v>80</v>
      </c>
      <c r="I995" t="s">
        <v>80</v>
      </c>
      <c r="J995" t="s">
        <v>80</v>
      </c>
      <c r="K995" t="s">
        <v>80</v>
      </c>
      <c r="L995" t="s">
        <v>80</v>
      </c>
      <c r="M995" t="s">
        <v>80</v>
      </c>
      <c r="N995" t="s">
        <v>80</v>
      </c>
      <c r="O995" t="s">
        <v>80</v>
      </c>
      <c r="P995" t="s">
        <v>80</v>
      </c>
      <c r="Q995" t="s">
        <v>80</v>
      </c>
      <c r="R995" t="s">
        <v>80</v>
      </c>
      <c r="S995" t="s">
        <v>80</v>
      </c>
      <c r="T995" t="s">
        <v>80</v>
      </c>
      <c r="U995" t="s">
        <v>80</v>
      </c>
      <c r="V995" t="s">
        <v>80</v>
      </c>
      <c r="W995" t="s">
        <v>80</v>
      </c>
      <c r="X995" t="s">
        <v>80</v>
      </c>
      <c r="Y995" t="s">
        <v>80</v>
      </c>
      <c r="Z995" t="s">
        <v>80</v>
      </c>
      <c r="AA995" t="s">
        <v>80</v>
      </c>
      <c r="AB995" t="s">
        <v>80</v>
      </c>
      <c r="AC995" t="s">
        <v>80</v>
      </c>
      <c r="AD995" t="s">
        <v>80</v>
      </c>
      <c r="AE995" t="s">
        <v>80</v>
      </c>
      <c r="AF995" t="s">
        <v>80</v>
      </c>
      <c r="AG995" t="s">
        <v>80</v>
      </c>
      <c r="AH995" t="s">
        <v>80</v>
      </c>
      <c r="AI995" t="s">
        <v>80</v>
      </c>
      <c r="AJ995" t="s">
        <v>80</v>
      </c>
      <c r="AK995" t="s">
        <v>80</v>
      </c>
      <c r="AL995" t="s">
        <v>80</v>
      </c>
      <c r="AM995" t="s">
        <v>80</v>
      </c>
      <c r="AN995" t="s">
        <v>80</v>
      </c>
      <c r="AO995" t="s">
        <v>80</v>
      </c>
      <c r="AP995" t="s">
        <v>80</v>
      </c>
      <c r="AQ995" t="s">
        <v>80</v>
      </c>
      <c r="AR995" t="s">
        <v>80</v>
      </c>
      <c r="AS995" t="s">
        <v>80</v>
      </c>
      <c r="AT995" t="s">
        <v>80</v>
      </c>
      <c r="AU995" t="s">
        <v>80</v>
      </c>
      <c r="AV995" t="s">
        <v>80</v>
      </c>
      <c r="AW995" t="s">
        <v>80</v>
      </c>
      <c r="AX995" t="s">
        <v>80</v>
      </c>
      <c r="AY995" t="s">
        <v>80</v>
      </c>
      <c r="AZ995" t="s">
        <v>80</v>
      </c>
      <c r="BA995" t="s">
        <v>80</v>
      </c>
      <c r="BB995" t="s">
        <v>80</v>
      </c>
      <c r="BG995" t="s">
        <v>80</v>
      </c>
      <c r="BH995" t="s">
        <v>80</v>
      </c>
      <c r="BI995" t="s">
        <v>80</v>
      </c>
      <c r="BJ995" t="s">
        <v>80</v>
      </c>
      <c r="BK995" t="s">
        <v>80</v>
      </c>
      <c r="BL995" t="s">
        <v>80</v>
      </c>
      <c r="BM995" t="s">
        <v>80</v>
      </c>
      <c r="BN995" t="s">
        <v>80</v>
      </c>
      <c r="BO995" t="s">
        <v>80</v>
      </c>
      <c r="BP995" t="s">
        <v>80</v>
      </c>
      <c r="BQ995" t="s">
        <v>80</v>
      </c>
      <c r="BR995" t="s">
        <v>80</v>
      </c>
      <c r="BS995">
        <v>1</v>
      </c>
      <c r="BT995">
        <v>1</v>
      </c>
      <c r="BU995" t="s">
        <v>80</v>
      </c>
      <c r="BV995" t="s">
        <v>80</v>
      </c>
      <c r="BW995" t="s">
        <v>80</v>
      </c>
      <c r="BX995" t="s">
        <v>80</v>
      </c>
      <c r="BY995" t="s">
        <v>80</v>
      </c>
      <c r="BZ995" t="s">
        <v>80</v>
      </c>
      <c r="CE995">
        <f t="shared" si="182"/>
        <v>0</v>
      </c>
      <c r="CF995">
        <f t="shared" si="183"/>
        <v>0</v>
      </c>
      <c r="CG995">
        <f t="shared" si="184"/>
        <v>0</v>
      </c>
      <c r="CH995">
        <f t="shared" si="185"/>
        <v>0</v>
      </c>
    </row>
    <row r="996" spans="1:86" hidden="1" x14ac:dyDescent="0.25">
      <c r="A996" t="s">
        <v>448</v>
      </c>
      <c r="B996" t="s">
        <v>449</v>
      </c>
      <c r="C996" t="s">
        <v>201</v>
      </c>
      <c r="D996" t="s">
        <v>256</v>
      </c>
      <c r="E996" t="s">
        <v>450</v>
      </c>
      <c r="F996" t="s">
        <v>92</v>
      </c>
      <c r="G996">
        <v>2</v>
      </c>
      <c r="H996">
        <v>2</v>
      </c>
      <c r="I996" t="s">
        <v>80</v>
      </c>
      <c r="J996" t="s">
        <v>80</v>
      </c>
      <c r="K996">
        <v>6</v>
      </c>
      <c r="L996">
        <v>6</v>
      </c>
      <c r="M996" t="s">
        <v>80</v>
      </c>
      <c r="N996" t="s">
        <v>80</v>
      </c>
      <c r="O996">
        <v>6</v>
      </c>
      <c r="P996">
        <v>6</v>
      </c>
      <c r="Q996" t="s">
        <v>80</v>
      </c>
      <c r="R996" t="s">
        <v>80</v>
      </c>
      <c r="S996">
        <v>4</v>
      </c>
      <c r="T996">
        <v>4</v>
      </c>
      <c r="U996" t="s">
        <v>80</v>
      </c>
      <c r="V996" t="s">
        <v>80</v>
      </c>
      <c r="W996">
        <v>4</v>
      </c>
      <c r="X996">
        <v>4</v>
      </c>
      <c r="Y996" t="s">
        <v>80</v>
      </c>
      <c r="Z996" t="s">
        <v>80</v>
      </c>
      <c r="AA996">
        <v>6</v>
      </c>
      <c r="AB996">
        <v>6</v>
      </c>
      <c r="AC996" t="s">
        <v>80</v>
      </c>
      <c r="AD996" t="s">
        <v>80</v>
      </c>
      <c r="AE996">
        <v>2</v>
      </c>
      <c r="AF996">
        <v>2</v>
      </c>
      <c r="AG996" t="s">
        <v>80</v>
      </c>
      <c r="AH996" t="s">
        <v>80</v>
      </c>
      <c r="AI996">
        <v>4</v>
      </c>
      <c r="AJ996">
        <v>4</v>
      </c>
      <c r="AK996" t="s">
        <v>80</v>
      </c>
      <c r="AL996" t="s">
        <v>80</v>
      </c>
      <c r="AM996">
        <v>1</v>
      </c>
      <c r="AN996">
        <v>1</v>
      </c>
      <c r="AO996" t="s">
        <v>80</v>
      </c>
      <c r="AP996" t="s">
        <v>80</v>
      </c>
      <c r="AQ996">
        <v>1</v>
      </c>
      <c r="AR996">
        <v>1</v>
      </c>
      <c r="AS996" t="s">
        <v>80</v>
      </c>
      <c r="AT996" t="s">
        <v>80</v>
      </c>
      <c r="AU996">
        <v>1</v>
      </c>
      <c r="AV996">
        <v>1</v>
      </c>
      <c r="AW996" t="s">
        <v>80</v>
      </c>
      <c r="AX996" t="s">
        <v>80</v>
      </c>
      <c r="AY996">
        <v>4</v>
      </c>
      <c r="AZ996">
        <v>4</v>
      </c>
      <c r="BA996" t="s">
        <v>80</v>
      </c>
      <c r="BB996" t="s">
        <v>80</v>
      </c>
      <c r="BC996" s="20">
        <f t="shared" si="179"/>
        <v>41</v>
      </c>
      <c r="BD996" s="20">
        <f t="shared" si="180"/>
        <v>41</v>
      </c>
      <c r="BG996" t="s">
        <v>80</v>
      </c>
      <c r="BH996" t="s">
        <v>80</v>
      </c>
      <c r="BI996" t="s">
        <v>80</v>
      </c>
      <c r="BJ996" t="s">
        <v>80</v>
      </c>
      <c r="BK996">
        <v>2</v>
      </c>
      <c r="BL996">
        <v>2</v>
      </c>
      <c r="BM996" t="s">
        <v>80</v>
      </c>
      <c r="BN996" t="s">
        <v>80</v>
      </c>
      <c r="BO996">
        <v>2</v>
      </c>
      <c r="BP996">
        <v>2</v>
      </c>
      <c r="BQ996" t="s">
        <v>80</v>
      </c>
      <c r="BR996" t="s">
        <v>80</v>
      </c>
      <c r="BS996">
        <v>2</v>
      </c>
      <c r="BT996">
        <v>2</v>
      </c>
      <c r="BU996" t="s">
        <v>80</v>
      </c>
      <c r="BV996" t="s">
        <v>80</v>
      </c>
      <c r="BW996">
        <v>1</v>
      </c>
      <c r="BX996">
        <v>1</v>
      </c>
      <c r="BY996" t="s">
        <v>80</v>
      </c>
      <c r="BZ996" t="s">
        <v>80</v>
      </c>
      <c r="CE996">
        <f t="shared" si="182"/>
        <v>41</v>
      </c>
      <c r="CF996">
        <f t="shared" si="183"/>
        <v>41</v>
      </c>
      <c r="CG996">
        <f t="shared" si="184"/>
        <v>0</v>
      </c>
      <c r="CH996">
        <f t="shared" si="185"/>
        <v>0</v>
      </c>
    </row>
    <row r="997" spans="1:86" hidden="1" x14ac:dyDescent="0.25">
      <c r="A997" t="s">
        <v>490</v>
      </c>
      <c r="B997" t="s">
        <v>491</v>
      </c>
      <c r="C997" t="s">
        <v>95</v>
      </c>
      <c r="D997" t="s">
        <v>492</v>
      </c>
      <c r="E997" t="s">
        <v>493</v>
      </c>
      <c r="F997" t="s">
        <v>92</v>
      </c>
      <c r="G997">
        <v>439</v>
      </c>
      <c r="H997">
        <v>438</v>
      </c>
      <c r="I997" t="s">
        <v>80</v>
      </c>
      <c r="J997" t="s">
        <v>80</v>
      </c>
      <c r="K997">
        <v>430</v>
      </c>
      <c r="L997">
        <v>428</v>
      </c>
      <c r="M997" t="s">
        <v>80</v>
      </c>
      <c r="N997" t="s">
        <v>80</v>
      </c>
      <c r="O997">
        <v>452</v>
      </c>
      <c r="P997">
        <v>457</v>
      </c>
      <c r="Q997" t="s">
        <v>80</v>
      </c>
      <c r="R997" t="s">
        <v>80</v>
      </c>
      <c r="S997">
        <v>458</v>
      </c>
      <c r="T997">
        <v>455</v>
      </c>
      <c r="U997">
        <v>1</v>
      </c>
      <c r="V997" t="s">
        <v>80</v>
      </c>
      <c r="W997">
        <v>524</v>
      </c>
      <c r="X997">
        <v>524</v>
      </c>
      <c r="Y997" t="s">
        <v>80</v>
      </c>
      <c r="Z997" t="s">
        <v>80</v>
      </c>
      <c r="AA997">
        <v>469</v>
      </c>
      <c r="AB997">
        <v>472</v>
      </c>
      <c r="AC997">
        <v>1</v>
      </c>
      <c r="AD997" t="s">
        <v>80</v>
      </c>
      <c r="AE997">
        <v>547</v>
      </c>
      <c r="AF997">
        <v>543</v>
      </c>
      <c r="AG997" t="s">
        <v>80</v>
      </c>
      <c r="AH997" t="s">
        <v>80</v>
      </c>
      <c r="AI997">
        <v>613</v>
      </c>
      <c r="AJ997">
        <v>617</v>
      </c>
      <c r="AK997" t="s">
        <v>80</v>
      </c>
      <c r="AL997" t="s">
        <v>80</v>
      </c>
      <c r="AM997">
        <v>495</v>
      </c>
      <c r="AN997">
        <v>495</v>
      </c>
      <c r="AO997" t="s">
        <v>80</v>
      </c>
      <c r="AP997" t="s">
        <v>80</v>
      </c>
      <c r="AQ997">
        <v>478</v>
      </c>
      <c r="AR997">
        <v>476</v>
      </c>
      <c r="AS997" t="s">
        <v>80</v>
      </c>
      <c r="AT997" t="s">
        <v>80</v>
      </c>
      <c r="AU997">
        <v>448</v>
      </c>
      <c r="AV997">
        <v>450</v>
      </c>
      <c r="AW997">
        <v>2</v>
      </c>
      <c r="AX997" t="s">
        <v>80</v>
      </c>
      <c r="AY997">
        <v>534</v>
      </c>
      <c r="AZ997">
        <v>533</v>
      </c>
      <c r="BA997" t="s">
        <v>80</v>
      </c>
      <c r="BB997" t="s">
        <v>80</v>
      </c>
      <c r="BC997" s="20">
        <f t="shared" si="179"/>
        <v>5887</v>
      </c>
      <c r="BD997" s="20">
        <f t="shared" si="180"/>
        <v>5888</v>
      </c>
      <c r="BG997">
        <v>627</v>
      </c>
      <c r="BH997">
        <v>626</v>
      </c>
      <c r="BI997" t="s">
        <v>80</v>
      </c>
      <c r="BJ997" t="s">
        <v>80</v>
      </c>
      <c r="BK997">
        <v>456</v>
      </c>
      <c r="BL997">
        <v>458</v>
      </c>
      <c r="BM997" t="s">
        <v>80</v>
      </c>
      <c r="BN997" t="s">
        <v>80</v>
      </c>
      <c r="BO997">
        <v>527</v>
      </c>
      <c r="BP997">
        <v>525</v>
      </c>
      <c r="BQ997" t="s">
        <v>80</v>
      </c>
      <c r="BR997" t="s">
        <v>80</v>
      </c>
      <c r="BS997">
        <v>483</v>
      </c>
      <c r="BT997">
        <v>484</v>
      </c>
      <c r="BU997" t="s">
        <v>80</v>
      </c>
      <c r="BV997" t="s">
        <v>80</v>
      </c>
      <c r="BW997">
        <v>470</v>
      </c>
      <c r="BX997">
        <v>471</v>
      </c>
      <c r="BY997" t="s">
        <v>80</v>
      </c>
      <c r="BZ997" t="s">
        <v>80</v>
      </c>
      <c r="CA997" s="20">
        <f t="shared" si="186"/>
        <v>2563</v>
      </c>
      <c r="CB997" s="20">
        <f t="shared" si="181"/>
        <v>2564</v>
      </c>
      <c r="CE997">
        <f t="shared" si="182"/>
        <v>8450</v>
      </c>
      <c r="CF997">
        <f t="shared" si="183"/>
        <v>8452</v>
      </c>
      <c r="CG997">
        <f t="shared" si="184"/>
        <v>0</v>
      </c>
      <c r="CH997">
        <f t="shared" si="185"/>
        <v>0</v>
      </c>
    </row>
    <row r="998" spans="1:86" hidden="1" x14ac:dyDescent="0.25">
      <c r="A998" t="s">
        <v>490</v>
      </c>
      <c r="B998" t="s">
        <v>491</v>
      </c>
      <c r="C998" t="s">
        <v>95</v>
      </c>
      <c r="D998" t="s">
        <v>492</v>
      </c>
      <c r="E998" t="s">
        <v>493</v>
      </c>
      <c r="F998" t="s">
        <v>86</v>
      </c>
      <c r="G998">
        <v>16</v>
      </c>
      <c r="H998">
        <v>15</v>
      </c>
      <c r="I998" t="s">
        <v>80</v>
      </c>
      <c r="J998" t="s">
        <v>80</v>
      </c>
      <c r="K998">
        <v>16</v>
      </c>
      <c r="L998">
        <v>15</v>
      </c>
      <c r="M998" t="s">
        <v>80</v>
      </c>
      <c r="N998" t="s">
        <v>80</v>
      </c>
      <c r="O998">
        <v>18</v>
      </c>
      <c r="P998">
        <v>20</v>
      </c>
      <c r="Q998" t="s">
        <v>80</v>
      </c>
      <c r="R998" t="s">
        <v>80</v>
      </c>
      <c r="S998">
        <v>10</v>
      </c>
      <c r="T998">
        <v>10</v>
      </c>
      <c r="U998" t="s">
        <v>80</v>
      </c>
      <c r="V998" t="s">
        <v>80</v>
      </c>
      <c r="W998">
        <v>17</v>
      </c>
      <c r="X998">
        <v>16</v>
      </c>
      <c r="Y998" t="s">
        <v>80</v>
      </c>
      <c r="Z998" t="s">
        <v>80</v>
      </c>
      <c r="AA998">
        <v>17</v>
      </c>
      <c r="AB998">
        <v>18</v>
      </c>
      <c r="AC998" t="s">
        <v>80</v>
      </c>
      <c r="AD998" t="s">
        <v>80</v>
      </c>
      <c r="AE998">
        <v>21</v>
      </c>
      <c r="AF998">
        <v>21</v>
      </c>
      <c r="AG998" t="s">
        <v>80</v>
      </c>
      <c r="AH998" t="s">
        <v>80</v>
      </c>
      <c r="AI998">
        <v>18</v>
      </c>
      <c r="AJ998">
        <v>18</v>
      </c>
      <c r="AK998" t="s">
        <v>80</v>
      </c>
      <c r="AL998" t="s">
        <v>80</v>
      </c>
      <c r="AM998">
        <v>12</v>
      </c>
      <c r="AN998">
        <v>11</v>
      </c>
      <c r="AO998" t="s">
        <v>80</v>
      </c>
      <c r="AP998" t="s">
        <v>80</v>
      </c>
      <c r="AQ998">
        <v>11</v>
      </c>
      <c r="AR998">
        <v>12</v>
      </c>
      <c r="AS998" t="s">
        <v>80</v>
      </c>
      <c r="AT998" t="s">
        <v>80</v>
      </c>
      <c r="AU998">
        <v>14</v>
      </c>
      <c r="AV998">
        <v>14</v>
      </c>
      <c r="AW998" t="s">
        <v>80</v>
      </c>
      <c r="AX998" t="s">
        <v>80</v>
      </c>
      <c r="AY998">
        <v>7</v>
      </c>
      <c r="AZ998">
        <v>7</v>
      </c>
      <c r="BA998" t="s">
        <v>80</v>
      </c>
      <c r="BB998" t="s">
        <v>80</v>
      </c>
      <c r="BC998" s="20">
        <f t="shared" si="179"/>
        <v>177</v>
      </c>
      <c r="BD998" s="20">
        <f t="shared" si="180"/>
        <v>177</v>
      </c>
      <c r="BG998">
        <v>16</v>
      </c>
      <c r="BH998">
        <v>15</v>
      </c>
      <c r="BI998" t="s">
        <v>80</v>
      </c>
      <c r="BJ998">
        <v>1</v>
      </c>
      <c r="BK998">
        <v>11</v>
      </c>
      <c r="BL998">
        <v>12</v>
      </c>
      <c r="BM998" t="s">
        <v>80</v>
      </c>
      <c r="BN998" t="s">
        <v>80</v>
      </c>
      <c r="BO998">
        <v>22</v>
      </c>
      <c r="BP998">
        <v>22</v>
      </c>
      <c r="BQ998" t="s">
        <v>80</v>
      </c>
      <c r="BR998" t="s">
        <v>80</v>
      </c>
      <c r="BS998">
        <v>11</v>
      </c>
      <c r="BT998">
        <v>11</v>
      </c>
      <c r="BU998" t="s">
        <v>80</v>
      </c>
      <c r="BV998" t="s">
        <v>80</v>
      </c>
      <c r="BW998">
        <v>23</v>
      </c>
      <c r="BX998">
        <v>23</v>
      </c>
      <c r="BY998" t="s">
        <v>80</v>
      </c>
      <c r="BZ998" t="s">
        <v>80</v>
      </c>
      <c r="CA998" s="20">
        <f t="shared" si="186"/>
        <v>83</v>
      </c>
      <c r="CB998" s="20">
        <f t="shared" si="181"/>
        <v>83</v>
      </c>
      <c r="CE998">
        <f t="shared" si="182"/>
        <v>260</v>
      </c>
      <c r="CF998">
        <f t="shared" si="183"/>
        <v>260</v>
      </c>
      <c r="CG998">
        <f t="shared" si="184"/>
        <v>0</v>
      </c>
      <c r="CH998">
        <f t="shared" si="185"/>
        <v>0</v>
      </c>
    </row>
    <row r="999" spans="1:86" hidden="1" x14ac:dyDescent="0.25">
      <c r="A999" t="s">
        <v>594</v>
      </c>
      <c r="B999" t="s">
        <v>595</v>
      </c>
      <c r="C999" t="s">
        <v>89</v>
      </c>
      <c r="D999" t="s">
        <v>596</v>
      </c>
      <c r="E999" t="s">
        <v>597</v>
      </c>
      <c r="F999" t="s">
        <v>92</v>
      </c>
      <c r="G999">
        <v>85</v>
      </c>
      <c r="H999">
        <v>86</v>
      </c>
      <c r="I999">
        <v>1</v>
      </c>
      <c r="J999" t="s">
        <v>80</v>
      </c>
      <c r="K999">
        <v>102</v>
      </c>
      <c r="L999">
        <v>100</v>
      </c>
      <c r="M999" t="s">
        <v>80</v>
      </c>
      <c r="N999" t="s">
        <v>80</v>
      </c>
      <c r="O999">
        <v>91</v>
      </c>
      <c r="P999">
        <v>93</v>
      </c>
      <c r="Q999" t="s">
        <v>80</v>
      </c>
      <c r="R999" t="s">
        <v>80</v>
      </c>
      <c r="S999">
        <v>70</v>
      </c>
      <c r="T999">
        <v>67</v>
      </c>
      <c r="U999" t="s">
        <v>80</v>
      </c>
      <c r="V999" t="s">
        <v>80</v>
      </c>
      <c r="W999">
        <v>101</v>
      </c>
      <c r="X999">
        <v>104</v>
      </c>
      <c r="Y999" t="s">
        <v>80</v>
      </c>
      <c r="Z999" t="s">
        <v>80</v>
      </c>
      <c r="AA999">
        <v>76</v>
      </c>
      <c r="AB999">
        <v>73</v>
      </c>
      <c r="AC999" t="s">
        <v>80</v>
      </c>
      <c r="AD999" t="s">
        <v>80</v>
      </c>
      <c r="AE999">
        <v>127</v>
      </c>
      <c r="AF999">
        <v>126</v>
      </c>
      <c r="AG999">
        <v>1</v>
      </c>
      <c r="AH999" t="s">
        <v>80</v>
      </c>
      <c r="AI999">
        <v>176</v>
      </c>
      <c r="AJ999">
        <v>179</v>
      </c>
      <c r="AK999" t="s">
        <v>80</v>
      </c>
      <c r="AL999" t="s">
        <v>80</v>
      </c>
      <c r="AM999">
        <v>81</v>
      </c>
      <c r="AN999">
        <v>82</v>
      </c>
      <c r="AO999" t="s">
        <v>80</v>
      </c>
      <c r="AP999" t="s">
        <v>80</v>
      </c>
      <c r="AQ999">
        <v>74</v>
      </c>
      <c r="AR999">
        <v>74</v>
      </c>
      <c r="AS999">
        <v>1</v>
      </c>
      <c r="AT999" t="s">
        <v>80</v>
      </c>
      <c r="AU999">
        <v>61</v>
      </c>
      <c r="AV999">
        <v>61</v>
      </c>
      <c r="AW999" t="s">
        <v>80</v>
      </c>
      <c r="AX999" t="s">
        <v>80</v>
      </c>
      <c r="AY999">
        <v>57</v>
      </c>
      <c r="AZ999">
        <v>54</v>
      </c>
      <c r="BA999" t="s">
        <v>80</v>
      </c>
      <c r="BB999" t="s">
        <v>80</v>
      </c>
      <c r="BC999" s="20">
        <f t="shared" si="179"/>
        <v>1101</v>
      </c>
      <c r="BD999" s="20">
        <f t="shared" si="180"/>
        <v>1099</v>
      </c>
      <c r="BG999">
        <v>91</v>
      </c>
      <c r="BH999">
        <v>94</v>
      </c>
      <c r="BI999" t="s">
        <v>80</v>
      </c>
      <c r="BJ999" t="s">
        <v>80</v>
      </c>
      <c r="BK999">
        <v>91</v>
      </c>
      <c r="BL999">
        <v>90</v>
      </c>
      <c r="BM999">
        <v>1</v>
      </c>
      <c r="BN999" t="s">
        <v>80</v>
      </c>
      <c r="BO999">
        <v>58</v>
      </c>
      <c r="BP999">
        <v>58</v>
      </c>
      <c r="BQ999" t="s">
        <v>80</v>
      </c>
      <c r="BR999" t="s">
        <v>80</v>
      </c>
      <c r="BS999">
        <v>90</v>
      </c>
      <c r="BT999">
        <v>90</v>
      </c>
      <c r="BU999" t="s">
        <v>80</v>
      </c>
      <c r="BV999" t="s">
        <v>80</v>
      </c>
      <c r="BW999">
        <v>63</v>
      </c>
      <c r="BX999">
        <v>64</v>
      </c>
      <c r="BY999">
        <v>4</v>
      </c>
      <c r="BZ999" t="s">
        <v>80</v>
      </c>
      <c r="CA999" s="20">
        <f t="shared" si="186"/>
        <v>393</v>
      </c>
      <c r="CB999" s="20">
        <f t="shared" si="181"/>
        <v>396</v>
      </c>
      <c r="CE999">
        <f t="shared" si="182"/>
        <v>1494</v>
      </c>
      <c r="CF999">
        <f t="shared" si="183"/>
        <v>1495</v>
      </c>
      <c r="CG999">
        <f t="shared" si="184"/>
        <v>0</v>
      </c>
      <c r="CH999">
        <f t="shared" si="185"/>
        <v>0</v>
      </c>
    </row>
    <row r="1000" spans="1:86" hidden="1" x14ac:dyDescent="0.25">
      <c r="A1000" t="s">
        <v>594</v>
      </c>
      <c r="B1000" t="s">
        <v>595</v>
      </c>
      <c r="C1000" t="s">
        <v>89</v>
      </c>
      <c r="D1000" t="s">
        <v>596</v>
      </c>
      <c r="E1000" t="s">
        <v>597</v>
      </c>
      <c r="F1000" t="s">
        <v>120</v>
      </c>
      <c r="G1000">
        <v>2</v>
      </c>
      <c r="H1000">
        <v>1</v>
      </c>
      <c r="I1000" t="s">
        <v>80</v>
      </c>
      <c r="J1000" t="s">
        <v>80</v>
      </c>
      <c r="K1000">
        <v>1</v>
      </c>
      <c r="L1000">
        <v>2</v>
      </c>
      <c r="M1000" t="s">
        <v>80</v>
      </c>
      <c r="N1000" t="s">
        <v>80</v>
      </c>
      <c r="O1000">
        <v>1</v>
      </c>
      <c r="P1000">
        <v>1</v>
      </c>
      <c r="Q1000" t="s">
        <v>80</v>
      </c>
      <c r="R1000" t="s">
        <v>80</v>
      </c>
      <c r="S1000" t="s">
        <v>80</v>
      </c>
      <c r="T1000" t="s">
        <v>80</v>
      </c>
      <c r="U1000" t="s">
        <v>80</v>
      </c>
      <c r="V1000" t="s">
        <v>80</v>
      </c>
      <c r="W1000" t="s">
        <v>80</v>
      </c>
      <c r="X1000" t="s">
        <v>80</v>
      </c>
      <c r="Y1000" t="s">
        <v>80</v>
      </c>
      <c r="Z1000" t="s">
        <v>80</v>
      </c>
      <c r="AA1000">
        <v>2</v>
      </c>
      <c r="AB1000">
        <v>1</v>
      </c>
      <c r="AC1000" t="s">
        <v>80</v>
      </c>
      <c r="AD1000" t="s">
        <v>80</v>
      </c>
      <c r="AE1000">
        <v>1</v>
      </c>
      <c r="AF1000">
        <v>1</v>
      </c>
      <c r="AG1000" t="s">
        <v>80</v>
      </c>
      <c r="AH1000" t="s">
        <v>80</v>
      </c>
      <c r="AI1000">
        <v>1</v>
      </c>
      <c r="AJ1000">
        <v>2</v>
      </c>
      <c r="AK1000" t="s">
        <v>80</v>
      </c>
      <c r="AL1000" t="s">
        <v>80</v>
      </c>
      <c r="AM1000" t="s">
        <v>80</v>
      </c>
      <c r="AN1000" t="s">
        <v>80</v>
      </c>
      <c r="AO1000" t="s">
        <v>80</v>
      </c>
      <c r="AP1000" t="s">
        <v>80</v>
      </c>
      <c r="AQ1000">
        <v>1</v>
      </c>
      <c r="AR1000">
        <v>1</v>
      </c>
      <c r="AS1000" t="s">
        <v>80</v>
      </c>
      <c r="AT1000" t="s">
        <v>80</v>
      </c>
      <c r="AU1000" t="s">
        <v>80</v>
      </c>
      <c r="AV1000" t="s">
        <v>80</v>
      </c>
      <c r="AW1000" t="s">
        <v>80</v>
      </c>
      <c r="AX1000" t="s">
        <v>80</v>
      </c>
      <c r="AY1000" t="s">
        <v>80</v>
      </c>
      <c r="AZ1000" t="s">
        <v>80</v>
      </c>
      <c r="BA1000" t="s">
        <v>80</v>
      </c>
      <c r="BB1000" t="s">
        <v>80</v>
      </c>
      <c r="BG1000" t="s">
        <v>80</v>
      </c>
      <c r="BH1000" t="s">
        <v>80</v>
      </c>
      <c r="BI1000" t="s">
        <v>80</v>
      </c>
      <c r="BJ1000" t="s">
        <v>80</v>
      </c>
      <c r="BK1000" t="s">
        <v>80</v>
      </c>
      <c r="BL1000" t="s">
        <v>80</v>
      </c>
      <c r="BM1000" t="s">
        <v>80</v>
      </c>
      <c r="BN1000" t="s">
        <v>80</v>
      </c>
      <c r="BO1000">
        <v>1</v>
      </c>
      <c r="BP1000">
        <v>1</v>
      </c>
      <c r="BQ1000" t="s">
        <v>80</v>
      </c>
      <c r="BR1000" t="s">
        <v>80</v>
      </c>
      <c r="BS1000" t="s">
        <v>80</v>
      </c>
      <c r="BT1000" t="s">
        <v>80</v>
      </c>
      <c r="BU1000" t="s">
        <v>80</v>
      </c>
      <c r="BV1000" t="s">
        <v>80</v>
      </c>
      <c r="BW1000" t="s">
        <v>80</v>
      </c>
      <c r="BX1000" t="s">
        <v>80</v>
      </c>
      <c r="BY1000" t="s">
        <v>80</v>
      </c>
      <c r="BZ1000" t="s">
        <v>80</v>
      </c>
      <c r="CE1000">
        <f t="shared" si="182"/>
        <v>0</v>
      </c>
      <c r="CF1000">
        <f t="shared" si="183"/>
        <v>0</v>
      </c>
      <c r="CG1000">
        <f t="shared" si="184"/>
        <v>0</v>
      </c>
      <c r="CH1000">
        <f t="shared" si="185"/>
        <v>0</v>
      </c>
    </row>
    <row r="1001" spans="1:86" hidden="1" x14ac:dyDescent="0.25">
      <c r="A1001" t="s">
        <v>1136</v>
      </c>
      <c r="B1001" t="s">
        <v>1137</v>
      </c>
      <c r="C1001" t="s">
        <v>89</v>
      </c>
      <c r="D1001" t="s">
        <v>478</v>
      </c>
      <c r="E1001" t="s">
        <v>1138</v>
      </c>
      <c r="F1001" t="s">
        <v>92</v>
      </c>
      <c r="G1001">
        <v>152</v>
      </c>
      <c r="H1001">
        <v>152</v>
      </c>
      <c r="I1001" t="s">
        <v>80</v>
      </c>
      <c r="J1001" t="s">
        <v>80</v>
      </c>
      <c r="K1001">
        <v>132</v>
      </c>
      <c r="L1001">
        <v>132</v>
      </c>
      <c r="M1001" t="s">
        <v>80</v>
      </c>
      <c r="N1001" t="s">
        <v>80</v>
      </c>
      <c r="O1001">
        <v>146</v>
      </c>
      <c r="P1001">
        <v>146</v>
      </c>
      <c r="Q1001" t="s">
        <v>80</v>
      </c>
      <c r="R1001" t="s">
        <v>80</v>
      </c>
      <c r="S1001">
        <v>131</v>
      </c>
      <c r="T1001">
        <v>131</v>
      </c>
      <c r="U1001" t="s">
        <v>80</v>
      </c>
      <c r="V1001" t="s">
        <v>80</v>
      </c>
      <c r="W1001">
        <v>167</v>
      </c>
      <c r="X1001">
        <v>167</v>
      </c>
      <c r="Y1001" t="s">
        <v>80</v>
      </c>
      <c r="Z1001" t="s">
        <v>80</v>
      </c>
      <c r="AA1001">
        <v>178</v>
      </c>
      <c r="AB1001">
        <v>178</v>
      </c>
      <c r="AC1001" t="s">
        <v>80</v>
      </c>
      <c r="AD1001" t="s">
        <v>80</v>
      </c>
      <c r="AE1001">
        <v>212</v>
      </c>
      <c r="AF1001">
        <v>212</v>
      </c>
      <c r="AG1001" t="s">
        <v>80</v>
      </c>
      <c r="AH1001" t="s">
        <v>80</v>
      </c>
      <c r="AI1001">
        <v>232</v>
      </c>
      <c r="AJ1001">
        <v>232</v>
      </c>
      <c r="AK1001" t="s">
        <v>80</v>
      </c>
      <c r="AL1001" t="s">
        <v>80</v>
      </c>
      <c r="AM1001">
        <v>242</v>
      </c>
      <c r="AN1001">
        <v>242</v>
      </c>
      <c r="AO1001" t="s">
        <v>80</v>
      </c>
      <c r="AP1001" t="s">
        <v>80</v>
      </c>
      <c r="AQ1001">
        <v>245</v>
      </c>
      <c r="AR1001">
        <v>245</v>
      </c>
      <c r="AS1001" t="s">
        <v>80</v>
      </c>
      <c r="AT1001" t="s">
        <v>80</v>
      </c>
      <c r="AU1001">
        <v>224</v>
      </c>
      <c r="AV1001">
        <v>224</v>
      </c>
      <c r="AW1001" t="s">
        <v>80</v>
      </c>
      <c r="AX1001" t="s">
        <v>80</v>
      </c>
      <c r="AY1001">
        <v>235</v>
      </c>
      <c r="AZ1001">
        <v>235</v>
      </c>
      <c r="BA1001" t="s">
        <v>80</v>
      </c>
      <c r="BB1001" t="s">
        <v>80</v>
      </c>
      <c r="BC1001" s="20">
        <f t="shared" si="179"/>
        <v>2296</v>
      </c>
      <c r="BD1001" s="20">
        <f t="shared" si="180"/>
        <v>2296</v>
      </c>
      <c r="BG1001">
        <v>243</v>
      </c>
      <c r="BH1001">
        <v>243</v>
      </c>
      <c r="BI1001" t="s">
        <v>80</v>
      </c>
      <c r="BJ1001" t="s">
        <v>80</v>
      </c>
      <c r="BK1001">
        <v>234</v>
      </c>
      <c r="BL1001">
        <v>234</v>
      </c>
      <c r="BM1001" t="s">
        <v>80</v>
      </c>
      <c r="BN1001" t="s">
        <v>80</v>
      </c>
      <c r="BO1001">
        <v>242</v>
      </c>
      <c r="BP1001">
        <v>242</v>
      </c>
      <c r="BQ1001" t="s">
        <v>80</v>
      </c>
      <c r="BR1001" t="s">
        <v>80</v>
      </c>
      <c r="BS1001">
        <v>228</v>
      </c>
      <c r="BT1001">
        <v>228</v>
      </c>
      <c r="BU1001" t="s">
        <v>80</v>
      </c>
      <c r="BV1001" t="s">
        <v>80</v>
      </c>
      <c r="BW1001">
        <v>254</v>
      </c>
      <c r="BX1001">
        <v>254</v>
      </c>
      <c r="BY1001" t="s">
        <v>80</v>
      </c>
      <c r="BZ1001" t="s">
        <v>80</v>
      </c>
      <c r="CA1001" s="20">
        <f t="shared" si="186"/>
        <v>1201</v>
      </c>
      <c r="CB1001" s="20">
        <f t="shared" si="181"/>
        <v>1201</v>
      </c>
      <c r="CE1001">
        <f t="shared" si="182"/>
        <v>3497</v>
      </c>
      <c r="CF1001">
        <f t="shared" si="183"/>
        <v>3497</v>
      </c>
      <c r="CG1001">
        <f t="shared" si="184"/>
        <v>0</v>
      </c>
      <c r="CH1001">
        <f t="shared" si="185"/>
        <v>0</v>
      </c>
    </row>
    <row r="1002" spans="1:86" hidden="1" x14ac:dyDescent="0.25">
      <c r="A1002" t="s">
        <v>1139</v>
      </c>
      <c r="B1002" t="s">
        <v>1140</v>
      </c>
      <c r="C1002" t="s">
        <v>100</v>
      </c>
      <c r="D1002" t="s">
        <v>101</v>
      </c>
      <c r="E1002" t="s">
        <v>1141</v>
      </c>
      <c r="F1002" t="s">
        <v>86</v>
      </c>
      <c r="G1002" t="s">
        <v>80</v>
      </c>
      <c r="H1002" t="s">
        <v>80</v>
      </c>
      <c r="I1002" t="s">
        <v>80</v>
      </c>
      <c r="J1002" t="s">
        <v>80</v>
      </c>
      <c r="K1002">
        <v>5</v>
      </c>
      <c r="L1002">
        <v>4</v>
      </c>
      <c r="M1002" t="s">
        <v>80</v>
      </c>
      <c r="N1002" t="s">
        <v>80</v>
      </c>
      <c r="O1002">
        <v>2</v>
      </c>
      <c r="P1002">
        <v>2</v>
      </c>
      <c r="Q1002" t="s">
        <v>80</v>
      </c>
      <c r="R1002" t="s">
        <v>80</v>
      </c>
      <c r="S1002">
        <v>3</v>
      </c>
      <c r="T1002">
        <v>2</v>
      </c>
      <c r="U1002" t="s">
        <v>80</v>
      </c>
      <c r="V1002" t="s">
        <v>80</v>
      </c>
      <c r="W1002">
        <v>2</v>
      </c>
      <c r="X1002">
        <v>3</v>
      </c>
      <c r="Y1002" t="s">
        <v>80</v>
      </c>
      <c r="Z1002" t="s">
        <v>80</v>
      </c>
      <c r="AA1002">
        <v>4</v>
      </c>
      <c r="AB1002">
        <v>3</v>
      </c>
      <c r="AC1002" t="s">
        <v>80</v>
      </c>
      <c r="AD1002" t="s">
        <v>80</v>
      </c>
      <c r="AE1002">
        <v>6</v>
      </c>
      <c r="AF1002">
        <v>3</v>
      </c>
      <c r="AG1002" t="s">
        <v>80</v>
      </c>
      <c r="AH1002" t="s">
        <v>80</v>
      </c>
      <c r="AI1002">
        <v>1</v>
      </c>
      <c r="AJ1002">
        <v>5</v>
      </c>
      <c r="AK1002" t="s">
        <v>80</v>
      </c>
      <c r="AL1002" t="s">
        <v>80</v>
      </c>
      <c r="AM1002">
        <v>4</v>
      </c>
      <c r="AN1002">
        <v>1</v>
      </c>
      <c r="AO1002" t="s">
        <v>80</v>
      </c>
      <c r="AP1002" t="s">
        <v>80</v>
      </c>
      <c r="AQ1002">
        <v>1</v>
      </c>
      <c r="AR1002">
        <v>3</v>
      </c>
      <c r="AS1002" t="s">
        <v>80</v>
      </c>
      <c r="AT1002" t="s">
        <v>80</v>
      </c>
      <c r="AU1002">
        <v>7</v>
      </c>
      <c r="AV1002">
        <v>9</v>
      </c>
      <c r="AW1002" t="s">
        <v>80</v>
      </c>
      <c r="AX1002" t="s">
        <v>80</v>
      </c>
      <c r="AY1002">
        <v>2</v>
      </c>
      <c r="AZ1002">
        <v>2</v>
      </c>
      <c r="BA1002" t="s">
        <v>80</v>
      </c>
      <c r="BB1002" t="s">
        <v>80</v>
      </c>
      <c r="BG1002">
        <v>6</v>
      </c>
      <c r="BH1002">
        <v>6</v>
      </c>
      <c r="BI1002" t="s">
        <v>80</v>
      </c>
      <c r="BJ1002" t="s">
        <v>80</v>
      </c>
      <c r="BK1002">
        <v>11</v>
      </c>
      <c r="BL1002">
        <v>11</v>
      </c>
      <c r="BM1002" t="s">
        <v>80</v>
      </c>
      <c r="BN1002" t="s">
        <v>80</v>
      </c>
      <c r="BO1002">
        <v>5</v>
      </c>
      <c r="BP1002">
        <v>5</v>
      </c>
      <c r="BQ1002" t="s">
        <v>80</v>
      </c>
      <c r="BR1002" t="s">
        <v>80</v>
      </c>
      <c r="BS1002">
        <v>2</v>
      </c>
      <c r="BT1002">
        <v>2</v>
      </c>
      <c r="BU1002" t="s">
        <v>80</v>
      </c>
      <c r="BV1002" t="s">
        <v>80</v>
      </c>
      <c r="BW1002">
        <v>5</v>
      </c>
      <c r="BX1002">
        <v>5</v>
      </c>
      <c r="BY1002" t="s">
        <v>80</v>
      </c>
      <c r="BZ1002" t="s">
        <v>80</v>
      </c>
      <c r="CA1002" s="20">
        <f t="shared" si="186"/>
        <v>29</v>
      </c>
      <c r="CB1002" s="20">
        <f t="shared" si="181"/>
        <v>29</v>
      </c>
      <c r="CE1002">
        <f t="shared" si="182"/>
        <v>29</v>
      </c>
      <c r="CF1002">
        <f t="shared" si="183"/>
        <v>29</v>
      </c>
      <c r="CG1002">
        <f t="shared" si="184"/>
        <v>0</v>
      </c>
      <c r="CH1002">
        <f t="shared" si="185"/>
        <v>0</v>
      </c>
    </row>
    <row r="1003" spans="1:86" hidden="1" x14ac:dyDescent="0.25">
      <c r="A1003" t="s">
        <v>1139</v>
      </c>
      <c r="B1003" t="s">
        <v>1140</v>
      </c>
      <c r="C1003" t="s">
        <v>100</v>
      </c>
      <c r="D1003" t="s">
        <v>101</v>
      </c>
      <c r="E1003" t="s">
        <v>1141</v>
      </c>
      <c r="F1003" t="s">
        <v>79</v>
      </c>
      <c r="G1003">
        <v>28</v>
      </c>
      <c r="H1003">
        <v>28</v>
      </c>
      <c r="I1003" t="s">
        <v>80</v>
      </c>
      <c r="J1003" t="s">
        <v>80</v>
      </c>
      <c r="K1003">
        <v>39</v>
      </c>
      <c r="L1003">
        <v>40</v>
      </c>
      <c r="M1003" t="s">
        <v>80</v>
      </c>
      <c r="N1003" t="s">
        <v>80</v>
      </c>
      <c r="O1003">
        <v>34</v>
      </c>
      <c r="P1003">
        <v>33</v>
      </c>
      <c r="Q1003" t="s">
        <v>80</v>
      </c>
      <c r="R1003" t="s">
        <v>80</v>
      </c>
      <c r="S1003">
        <v>40</v>
      </c>
      <c r="T1003">
        <v>39</v>
      </c>
      <c r="U1003" t="s">
        <v>80</v>
      </c>
      <c r="V1003" t="s">
        <v>80</v>
      </c>
      <c r="W1003">
        <v>41</v>
      </c>
      <c r="X1003">
        <v>39</v>
      </c>
      <c r="Y1003" t="s">
        <v>80</v>
      </c>
      <c r="Z1003" t="s">
        <v>80</v>
      </c>
      <c r="AA1003">
        <v>37</v>
      </c>
      <c r="AB1003">
        <v>38</v>
      </c>
      <c r="AC1003" t="s">
        <v>80</v>
      </c>
      <c r="AD1003" t="s">
        <v>80</v>
      </c>
      <c r="AE1003">
        <v>43</v>
      </c>
      <c r="AF1003">
        <v>44</v>
      </c>
      <c r="AG1003" t="s">
        <v>80</v>
      </c>
      <c r="AH1003" t="s">
        <v>80</v>
      </c>
      <c r="AI1003">
        <v>55</v>
      </c>
      <c r="AJ1003">
        <v>57</v>
      </c>
      <c r="AK1003" t="s">
        <v>80</v>
      </c>
      <c r="AL1003" t="s">
        <v>80</v>
      </c>
      <c r="AM1003">
        <v>45</v>
      </c>
      <c r="AN1003">
        <v>43</v>
      </c>
      <c r="AO1003" t="s">
        <v>80</v>
      </c>
      <c r="AP1003" t="s">
        <v>80</v>
      </c>
      <c r="AQ1003">
        <v>37</v>
      </c>
      <c r="AR1003">
        <v>37</v>
      </c>
      <c r="AS1003" t="s">
        <v>80</v>
      </c>
      <c r="AT1003" t="s">
        <v>80</v>
      </c>
      <c r="AU1003">
        <v>48</v>
      </c>
      <c r="AV1003">
        <v>47</v>
      </c>
      <c r="AW1003" t="s">
        <v>80</v>
      </c>
      <c r="AX1003" t="s">
        <v>80</v>
      </c>
      <c r="AY1003">
        <v>49</v>
      </c>
      <c r="AZ1003">
        <v>49</v>
      </c>
      <c r="BA1003" t="s">
        <v>80</v>
      </c>
      <c r="BB1003" t="s">
        <v>80</v>
      </c>
      <c r="BC1003" s="20">
        <f t="shared" si="179"/>
        <v>496</v>
      </c>
      <c r="BD1003" s="20">
        <f t="shared" si="180"/>
        <v>494</v>
      </c>
      <c r="BG1003">
        <v>48</v>
      </c>
      <c r="BH1003">
        <v>47</v>
      </c>
      <c r="BI1003" t="s">
        <v>80</v>
      </c>
      <c r="BJ1003" t="s">
        <v>80</v>
      </c>
      <c r="BK1003">
        <v>48</v>
      </c>
      <c r="BL1003">
        <v>49</v>
      </c>
      <c r="BM1003" t="s">
        <v>80</v>
      </c>
      <c r="BN1003" t="s">
        <v>80</v>
      </c>
      <c r="BO1003">
        <v>44</v>
      </c>
      <c r="BP1003">
        <v>44</v>
      </c>
      <c r="BQ1003" t="s">
        <v>80</v>
      </c>
      <c r="BR1003" t="s">
        <v>80</v>
      </c>
      <c r="BS1003">
        <v>50</v>
      </c>
      <c r="BT1003">
        <v>51</v>
      </c>
      <c r="BU1003" t="s">
        <v>80</v>
      </c>
      <c r="BV1003" t="s">
        <v>80</v>
      </c>
      <c r="BW1003">
        <v>63</v>
      </c>
      <c r="BX1003">
        <v>65</v>
      </c>
      <c r="BY1003" t="s">
        <v>80</v>
      </c>
      <c r="BZ1003" t="s">
        <v>80</v>
      </c>
      <c r="CA1003" s="20">
        <f t="shared" si="186"/>
        <v>253</v>
      </c>
      <c r="CB1003" s="20">
        <f t="shared" si="181"/>
        <v>256</v>
      </c>
      <c r="CE1003">
        <f t="shared" si="182"/>
        <v>749</v>
      </c>
      <c r="CF1003">
        <f t="shared" si="183"/>
        <v>750</v>
      </c>
      <c r="CG1003">
        <f t="shared" si="184"/>
        <v>0</v>
      </c>
      <c r="CH1003">
        <f t="shared" si="185"/>
        <v>0</v>
      </c>
    </row>
    <row r="1004" spans="1:86" hidden="1" x14ac:dyDescent="0.25">
      <c r="A1004" t="s">
        <v>498</v>
      </c>
      <c r="B1004" t="s">
        <v>499</v>
      </c>
      <c r="C1004" t="s">
        <v>89</v>
      </c>
      <c r="D1004" t="s">
        <v>90</v>
      </c>
      <c r="E1004" t="s">
        <v>500</v>
      </c>
      <c r="F1004" t="s">
        <v>109</v>
      </c>
      <c r="G1004">
        <v>45</v>
      </c>
      <c r="H1004">
        <v>44</v>
      </c>
      <c r="I1004" t="s">
        <v>80</v>
      </c>
      <c r="J1004">
        <v>1</v>
      </c>
      <c r="K1004">
        <v>41</v>
      </c>
      <c r="L1004">
        <v>44</v>
      </c>
      <c r="M1004" t="s">
        <v>80</v>
      </c>
      <c r="N1004" t="s">
        <v>80</v>
      </c>
      <c r="O1004">
        <v>66</v>
      </c>
      <c r="P1004">
        <v>64</v>
      </c>
      <c r="Q1004" t="s">
        <v>80</v>
      </c>
      <c r="R1004">
        <v>1</v>
      </c>
      <c r="S1004">
        <v>53</v>
      </c>
      <c r="T1004">
        <v>52</v>
      </c>
      <c r="U1004" t="s">
        <v>80</v>
      </c>
      <c r="V1004" t="s">
        <v>80</v>
      </c>
      <c r="W1004">
        <v>50</v>
      </c>
      <c r="X1004">
        <v>52</v>
      </c>
      <c r="Y1004" t="s">
        <v>80</v>
      </c>
      <c r="Z1004" t="s">
        <v>80</v>
      </c>
      <c r="AA1004">
        <v>37</v>
      </c>
      <c r="AB1004">
        <v>37</v>
      </c>
      <c r="AC1004" t="s">
        <v>80</v>
      </c>
      <c r="AD1004" t="s">
        <v>80</v>
      </c>
      <c r="AE1004">
        <v>47</v>
      </c>
      <c r="AF1004">
        <v>43</v>
      </c>
      <c r="AG1004" t="s">
        <v>80</v>
      </c>
      <c r="AH1004" t="s">
        <v>80</v>
      </c>
      <c r="AI1004">
        <v>58</v>
      </c>
      <c r="AJ1004">
        <v>59</v>
      </c>
      <c r="AK1004">
        <v>1</v>
      </c>
      <c r="AL1004">
        <v>1</v>
      </c>
      <c r="AM1004">
        <v>35</v>
      </c>
      <c r="AN1004">
        <v>40</v>
      </c>
      <c r="AO1004">
        <v>1</v>
      </c>
      <c r="AP1004" t="s">
        <v>80</v>
      </c>
      <c r="AQ1004">
        <v>41</v>
      </c>
      <c r="AR1004">
        <v>41</v>
      </c>
      <c r="AS1004" t="s">
        <v>80</v>
      </c>
      <c r="AT1004" t="s">
        <v>80</v>
      </c>
      <c r="AU1004">
        <v>40</v>
      </c>
      <c r="AV1004">
        <v>35</v>
      </c>
      <c r="AW1004" t="s">
        <v>80</v>
      </c>
      <c r="AX1004" t="s">
        <v>80</v>
      </c>
      <c r="AY1004">
        <v>44</v>
      </c>
      <c r="AZ1004">
        <v>49</v>
      </c>
      <c r="BA1004" t="s">
        <v>80</v>
      </c>
      <c r="BB1004" t="s">
        <v>80</v>
      </c>
      <c r="BC1004" s="20">
        <f t="shared" si="179"/>
        <v>557</v>
      </c>
      <c r="BD1004" s="20">
        <f t="shared" si="180"/>
        <v>560</v>
      </c>
      <c r="BG1004">
        <v>50</v>
      </c>
      <c r="BH1004">
        <v>47</v>
      </c>
      <c r="BI1004">
        <v>1</v>
      </c>
      <c r="BJ1004">
        <v>1</v>
      </c>
      <c r="BK1004">
        <v>47</v>
      </c>
      <c r="BL1004">
        <v>48</v>
      </c>
      <c r="BM1004" t="s">
        <v>80</v>
      </c>
      <c r="BN1004" t="s">
        <v>80</v>
      </c>
      <c r="BO1004">
        <v>54</v>
      </c>
      <c r="BP1004">
        <v>51</v>
      </c>
      <c r="BQ1004" t="s">
        <v>80</v>
      </c>
      <c r="BR1004" t="s">
        <v>80</v>
      </c>
      <c r="BS1004">
        <v>56</v>
      </c>
      <c r="BT1004">
        <v>62</v>
      </c>
      <c r="BU1004" t="s">
        <v>80</v>
      </c>
      <c r="BV1004" t="s">
        <v>80</v>
      </c>
      <c r="BW1004">
        <v>54</v>
      </c>
      <c r="BX1004">
        <v>55</v>
      </c>
      <c r="BY1004" t="s">
        <v>80</v>
      </c>
      <c r="BZ1004" t="s">
        <v>80</v>
      </c>
      <c r="CA1004" s="20">
        <f t="shared" si="186"/>
        <v>261</v>
      </c>
      <c r="CB1004" s="20">
        <f t="shared" si="181"/>
        <v>263</v>
      </c>
      <c r="CE1004">
        <f t="shared" si="182"/>
        <v>818</v>
      </c>
      <c r="CF1004">
        <f t="shared" si="183"/>
        <v>823</v>
      </c>
      <c r="CG1004">
        <f t="shared" si="184"/>
        <v>0</v>
      </c>
      <c r="CH1004">
        <f t="shared" si="185"/>
        <v>0</v>
      </c>
    </row>
    <row r="1005" spans="1:86" hidden="1" x14ac:dyDescent="0.25">
      <c r="A1005" t="s">
        <v>792</v>
      </c>
      <c r="B1005" t="s">
        <v>793</v>
      </c>
      <c r="C1005" t="s">
        <v>83</v>
      </c>
      <c r="D1005" t="s">
        <v>147</v>
      </c>
      <c r="E1005" t="s">
        <v>794</v>
      </c>
      <c r="F1005" t="s">
        <v>120</v>
      </c>
      <c r="G1005">
        <v>37</v>
      </c>
      <c r="H1005">
        <v>36</v>
      </c>
      <c r="I1005" t="s">
        <v>80</v>
      </c>
      <c r="J1005" t="s">
        <v>80</v>
      </c>
      <c r="K1005">
        <v>27</v>
      </c>
      <c r="L1005">
        <v>28</v>
      </c>
      <c r="M1005" t="s">
        <v>80</v>
      </c>
      <c r="N1005" t="s">
        <v>80</v>
      </c>
      <c r="O1005">
        <v>25</v>
      </c>
      <c r="P1005">
        <v>22</v>
      </c>
      <c r="Q1005" t="s">
        <v>80</v>
      </c>
      <c r="R1005" t="s">
        <v>80</v>
      </c>
      <c r="S1005" t="s">
        <v>80</v>
      </c>
      <c r="T1005">
        <v>5</v>
      </c>
      <c r="U1005" t="s">
        <v>80</v>
      </c>
      <c r="V1005" t="s">
        <v>80</v>
      </c>
      <c r="W1005" t="s">
        <v>80</v>
      </c>
      <c r="X1005" t="s">
        <v>80</v>
      </c>
      <c r="Y1005" t="s">
        <v>80</v>
      </c>
      <c r="Z1005" t="s">
        <v>80</v>
      </c>
      <c r="AA1005" t="s">
        <v>80</v>
      </c>
      <c r="AB1005" t="s">
        <v>80</v>
      </c>
      <c r="AC1005" t="s">
        <v>80</v>
      </c>
      <c r="AD1005" t="s">
        <v>80</v>
      </c>
      <c r="AE1005" t="s">
        <v>80</v>
      </c>
      <c r="AF1005" t="s">
        <v>80</v>
      </c>
      <c r="AG1005" t="s">
        <v>80</v>
      </c>
      <c r="AH1005" t="s">
        <v>80</v>
      </c>
      <c r="AI1005" t="s">
        <v>80</v>
      </c>
      <c r="AJ1005" t="s">
        <v>80</v>
      </c>
      <c r="AK1005" t="s">
        <v>80</v>
      </c>
      <c r="AL1005" t="s">
        <v>80</v>
      </c>
      <c r="AM1005" t="s">
        <v>80</v>
      </c>
      <c r="AN1005" t="s">
        <v>80</v>
      </c>
      <c r="AO1005" t="s">
        <v>80</v>
      </c>
      <c r="AP1005" t="s">
        <v>80</v>
      </c>
      <c r="AQ1005" t="s">
        <v>80</v>
      </c>
      <c r="AR1005" t="s">
        <v>80</v>
      </c>
      <c r="AS1005" t="s">
        <v>80</v>
      </c>
      <c r="AT1005" t="s">
        <v>80</v>
      </c>
      <c r="AU1005" t="s">
        <v>80</v>
      </c>
      <c r="AV1005" t="s">
        <v>80</v>
      </c>
      <c r="AW1005" t="s">
        <v>80</v>
      </c>
      <c r="AX1005" t="s">
        <v>80</v>
      </c>
      <c r="AY1005" t="s">
        <v>80</v>
      </c>
      <c r="AZ1005" t="s">
        <v>80</v>
      </c>
      <c r="BA1005" t="s">
        <v>80</v>
      </c>
      <c r="BB1005" t="s">
        <v>80</v>
      </c>
      <c r="BG1005" t="s">
        <v>80</v>
      </c>
      <c r="BH1005" t="s">
        <v>80</v>
      </c>
      <c r="BI1005" t="s">
        <v>80</v>
      </c>
      <c r="BJ1005" t="s">
        <v>80</v>
      </c>
      <c r="BK1005" t="s">
        <v>80</v>
      </c>
      <c r="BL1005" t="s">
        <v>80</v>
      </c>
      <c r="BM1005" t="s">
        <v>80</v>
      </c>
      <c r="BN1005" t="s">
        <v>80</v>
      </c>
      <c r="BO1005" t="s">
        <v>80</v>
      </c>
      <c r="BP1005" t="s">
        <v>80</v>
      </c>
      <c r="BQ1005" t="s">
        <v>80</v>
      </c>
      <c r="BR1005" t="s">
        <v>80</v>
      </c>
      <c r="BS1005" t="s">
        <v>80</v>
      </c>
      <c r="BT1005" t="s">
        <v>80</v>
      </c>
      <c r="BU1005" t="s">
        <v>80</v>
      </c>
      <c r="BV1005" t="s">
        <v>80</v>
      </c>
      <c r="BW1005" t="s">
        <v>80</v>
      </c>
      <c r="BX1005" t="s">
        <v>80</v>
      </c>
      <c r="BY1005" t="s">
        <v>80</v>
      </c>
      <c r="BZ1005" t="s">
        <v>80</v>
      </c>
      <c r="CE1005">
        <f t="shared" si="182"/>
        <v>0</v>
      </c>
      <c r="CF1005">
        <f t="shared" si="183"/>
        <v>0</v>
      </c>
      <c r="CG1005">
        <f t="shared" si="184"/>
        <v>0</v>
      </c>
      <c r="CH1005">
        <f t="shared" si="185"/>
        <v>0</v>
      </c>
    </row>
    <row r="1006" spans="1:86" hidden="1" x14ac:dyDescent="0.25">
      <c r="A1006" t="s">
        <v>505</v>
      </c>
      <c r="B1006" t="s">
        <v>506</v>
      </c>
      <c r="C1006" t="s">
        <v>507</v>
      </c>
      <c r="D1006" t="s">
        <v>508</v>
      </c>
      <c r="E1006" t="s">
        <v>509</v>
      </c>
      <c r="F1006" t="s">
        <v>109</v>
      </c>
      <c r="G1006">
        <v>1</v>
      </c>
      <c r="H1006">
        <v>1</v>
      </c>
      <c r="I1006">
        <v>1</v>
      </c>
      <c r="J1006" t="s">
        <v>80</v>
      </c>
      <c r="K1006" t="s">
        <v>80</v>
      </c>
      <c r="L1006" t="s">
        <v>80</v>
      </c>
      <c r="M1006" t="s">
        <v>80</v>
      </c>
      <c r="N1006" t="s">
        <v>80</v>
      </c>
      <c r="O1006">
        <v>2</v>
      </c>
      <c r="P1006">
        <v>2</v>
      </c>
      <c r="Q1006">
        <v>2</v>
      </c>
      <c r="R1006" t="s">
        <v>80</v>
      </c>
      <c r="S1006">
        <v>2</v>
      </c>
      <c r="T1006">
        <v>2</v>
      </c>
      <c r="U1006">
        <v>2</v>
      </c>
      <c r="V1006" t="s">
        <v>80</v>
      </c>
      <c r="W1006">
        <v>1</v>
      </c>
      <c r="X1006">
        <v>1</v>
      </c>
      <c r="Y1006">
        <v>1</v>
      </c>
      <c r="Z1006" t="s">
        <v>80</v>
      </c>
      <c r="AA1006" t="s">
        <v>80</v>
      </c>
      <c r="AB1006" t="s">
        <v>80</v>
      </c>
      <c r="AC1006" t="s">
        <v>80</v>
      </c>
      <c r="AD1006" t="s">
        <v>80</v>
      </c>
      <c r="AE1006">
        <v>1</v>
      </c>
      <c r="AF1006">
        <v>1</v>
      </c>
      <c r="AG1006">
        <v>1</v>
      </c>
      <c r="AH1006" t="s">
        <v>80</v>
      </c>
      <c r="AI1006">
        <v>2</v>
      </c>
      <c r="AJ1006">
        <v>2</v>
      </c>
      <c r="AK1006">
        <v>2</v>
      </c>
      <c r="AL1006" t="s">
        <v>80</v>
      </c>
      <c r="AM1006" t="s">
        <v>80</v>
      </c>
      <c r="AN1006" t="s">
        <v>80</v>
      </c>
      <c r="AO1006" t="s">
        <v>80</v>
      </c>
      <c r="AP1006" t="s">
        <v>80</v>
      </c>
      <c r="AQ1006" t="s">
        <v>80</v>
      </c>
      <c r="AR1006" t="s">
        <v>80</v>
      </c>
      <c r="AS1006" t="s">
        <v>80</v>
      </c>
      <c r="AT1006" t="s">
        <v>80</v>
      </c>
      <c r="AU1006">
        <v>1</v>
      </c>
      <c r="AV1006">
        <v>1</v>
      </c>
      <c r="AW1006">
        <v>1</v>
      </c>
      <c r="AX1006" t="s">
        <v>80</v>
      </c>
      <c r="AY1006">
        <v>4</v>
      </c>
      <c r="AZ1006">
        <v>4</v>
      </c>
      <c r="BA1006">
        <v>4</v>
      </c>
      <c r="BB1006" t="s">
        <v>80</v>
      </c>
      <c r="BG1006">
        <v>1</v>
      </c>
      <c r="BH1006">
        <v>1</v>
      </c>
      <c r="BI1006">
        <v>1</v>
      </c>
      <c r="BJ1006" t="s">
        <v>80</v>
      </c>
      <c r="BK1006">
        <v>1</v>
      </c>
      <c r="BL1006">
        <v>1</v>
      </c>
      <c r="BM1006">
        <v>1</v>
      </c>
      <c r="BN1006" t="s">
        <v>80</v>
      </c>
      <c r="BO1006">
        <v>2</v>
      </c>
      <c r="BP1006">
        <v>2</v>
      </c>
      <c r="BQ1006">
        <v>2</v>
      </c>
      <c r="BR1006" t="s">
        <v>80</v>
      </c>
      <c r="BS1006" t="s">
        <v>80</v>
      </c>
      <c r="BT1006" t="s">
        <v>80</v>
      </c>
      <c r="BU1006" t="s">
        <v>80</v>
      </c>
      <c r="BV1006" t="s">
        <v>80</v>
      </c>
      <c r="BW1006" t="s">
        <v>80</v>
      </c>
      <c r="BX1006" t="s">
        <v>80</v>
      </c>
      <c r="BY1006" t="s">
        <v>80</v>
      </c>
      <c r="BZ1006" t="s">
        <v>80</v>
      </c>
      <c r="CE1006">
        <f t="shared" si="182"/>
        <v>0</v>
      </c>
      <c r="CF1006">
        <f t="shared" si="183"/>
        <v>0</v>
      </c>
      <c r="CG1006">
        <f t="shared" si="184"/>
        <v>0</v>
      </c>
      <c r="CH1006">
        <f t="shared" si="185"/>
        <v>0</v>
      </c>
    </row>
    <row r="1007" spans="1:86" hidden="1" x14ac:dyDescent="0.25">
      <c r="A1007" t="s">
        <v>505</v>
      </c>
      <c r="B1007" t="s">
        <v>506</v>
      </c>
      <c r="C1007" t="s">
        <v>642</v>
      </c>
      <c r="D1007" t="s">
        <v>643</v>
      </c>
      <c r="E1007" t="s">
        <v>644</v>
      </c>
      <c r="F1007" t="s">
        <v>120</v>
      </c>
      <c r="G1007">
        <v>2</v>
      </c>
      <c r="H1007">
        <v>2</v>
      </c>
      <c r="I1007" t="s">
        <v>80</v>
      </c>
      <c r="J1007" t="s">
        <v>80</v>
      </c>
      <c r="K1007">
        <v>2</v>
      </c>
      <c r="L1007">
        <v>1</v>
      </c>
      <c r="M1007" t="s">
        <v>80</v>
      </c>
      <c r="N1007" t="s">
        <v>80</v>
      </c>
      <c r="O1007">
        <v>3</v>
      </c>
      <c r="P1007">
        <v>4</v>
      </c>
      <c r="Q1007" t="s">
        <v>80</v>
      </c>
      <c r="R1007" t="s">
        <v>80</v>
      </c>
      <c r="S1007">
        <v>1</v>
      </c>
      <c r="T1007" t="s">
        <v>80</v>
      </c>
      <c r="U1007" t="s">
        <v>80</v>
      </c>
      <c r="V1007" t="s">
        <v>80</v>
      </c>
      <c r="W1007">
        <v>1</v>
      </c>
      <c r="X1007">
        <v>2</v>
      </c>
      <c r="Y1007" t="s">
        <v>80</v>
      </c>
      <c r="Z1007" t="s">
        <v>80</v>
      </c>
      <c r="AA1007">
        <v>1</v>
      </c>
      <c r="AB1007">
        <v>1</v>
      </c>
      <c r="AC1007" t="s">
        <v>80</v>
      </c>
      <c r="AD1007" t="s">
        <v>80</v>
      </c>
      <c r="AE1007">
        <v>6</v>
      </c>
      <c r="AF1007">
        <v>6</v>
      </c>
      <c r="AG1007" t="s">
        <v>80</v>
      </c>
      <c r="AH1007" t="s">
        <v>80</v>
      </c>
      <c r="AI1007">
        <v>3</v>
      </c>
      <c r="AJ1007">
        <v>2</v>
      </c>
      <c r="AK1007" t="s">
        <v>80</v>
      </c>
      <c r="AL1007" t="s">
        <v>80</v>
      </c>
      <c r="AM1007">
        <v>3</v>
      </c>
      <c r="AN1007">
        <v>3</v>
      </c>
      <c r="AO1007" t="s">
        <v>80</v>
      </c>
      <c r="AP1007" t="s">
        <v>80</v>
      </c>
      <c r="AQ1007">
        <v>5</v>
      </c>
      <c r="AR1007">
        <v>6</v>
      </c>
      <c r="AS1007" t="s">
        <v>80</v>
      </c>
      <c r="AT1007" t="s">
        <v>80</v>
      </c>
      <c r="AU1007" t="s">
        <v>80</v>
      </c>
      <c r="AV1007" t="s">
        <v>80</v>
      </c>
      <c r="AW1007" t="s">
        <v>80</v>
      </c>
      <c r="AX1007" t="s">
        <v>80</v>
      </c>
      <c r="AY1007">
        <v>3</v>
      </c>
      <c r="AZ1007">
        <v>3</v>
      </c>
      <c r="BA1007" t="s">
        <v>80</v>
      </c>
      <c r="BB1007" t="s">
        <v>80</v>
      </c>
      <c r="BG1007">
        <v>1</v>
      </c>
      <c r="BH1007">
        <v>1</v>
      </c>
      <c r="BI1007" t="s">
        <v>80</v>
      </c>
      <c r="BJ1007" t="s">
        <v>80</v>
      </c>
      <c r="BK1007">
        <v>2</v>
      </c>
      <c r="BL1007">
        <v>2</v>
      </c>
      <c r="BM1007" t="s">
        <v>80</v>
      </c>
      <c r="BN1007" t="s">
        <v>80</v>
      </c>
      <c r="BO1007">
        <v>1</v>
      </c>
      <c r="BP1007">
        <v>1</v>
      </c>
      <c r="BQ1007" t="s">
        <v>80</v>
      </c>
      <c r="BR1007" t="s">
        <v>80</v>
      </c>
      <c r="BS1007">
        <v>2</v>
      </c>
      <c r="BT1007">
        <v>2</v>
      </c>
      <c r="BU1007" t="s">
        <v>80</v>
      </c>
      <c r="BV1007" t="s">
        <v>80</v>
      </c>
      <c r="BW1007">
        <v>4</v>
      </c>
      <c r="BX1007">
        <v>4</v>
      </c>
      <c r="BY1007" t="s">
        <v>80</v>
      </c>
      <c r="BZ1007" t="s">
        <v>80</v>
      </c>
      <c r="CA1007" s="20">
        <f t="shared" si="186"/>
        <v>10</v>
      </c>
      <c r="CB1007" s="20">
        <f t="shared" si="181"/>
        <v>10</v>
      </c>
      <c r="CE1007">
        <f t="shared" si="182"/>
        <v>10</v>
      </c>
      <c r="CF1007">
        <f t="shared" si="183"/>
        <v>10</v>
      </c>
      <c r="CG1007">
        <f t="shared" si="184"/>
        <v>0</v>
      </c>
      <c r="CH1007">
        <f t="shared" si="185"/>
        <v>0</v>
      </c>
    </row>
    <row r="1008" spans="1:86" hidden="1" x14ac:dyDescent="0.25">
      <c r="A1008" t="s">
        <v>505</v>
      </c>
      <c r="B1008" t="s">
        <v>506</v>
      </c>
      <c r="C1008" t="s">
        <v>181</v>
      </c>
      <c r="D1008" t="s">
        <v>510</v>
      </c>
      <c r="E1008" t="s">
        <v>511</v>
      </c>
      <c r="F1008" t="s">
        <v>92</v>
      </c>
      <c r="G1008">
        <v>210</v>
      </c>
      <c r="H1008">
        <v>210</v>
      </c>
      <c r="I1008" t="s">
        <v>80</v>
      </c>
      <c r="J1008" t="s">
        <v>80</v>
      </c>
      <c r="K1008">
        <v>154</v>
      </c>
      <c r="L1008">
        <v>154</v>
      </c>
      <c r="M1008" t="s">
        <v>80</v>
      </c>
      <c r="N1008" t="s">
        <v>80</v>
      </c>
      <c r="O1008">
        <v>71</v>
      </c>
      <c r="P1008">
        <v>71</v>
      </c>
      <c r="Q1008" t="s">
        <v>80</v>
      </c>
      <c r="R1008" t="s">
        <v>80</v>
      </c>
      <c r="S1008">
        <v>25</v>
      </c>
      <c r="T1008">
        <v>25</v>
      </c>
      <c r="U1008" t="s">
        <v>80</v>
      </c>
      <c r="V1008" t="s">
        <v>80</v>
      </c>
      <c r="W1008">
        <v>26</v>
      </c>
      <c r="X1008">
        <v>26</v>
      </c>
      <c r="Y1008" t="s">
        <v>80</v>
      </c>
      <c r="Z1008" t="s">
        <v>80</v>
      </c>
      <c r="AA1008">
        <v>29</v>
      </c>
      <c r="AB1008">
        <v>29</v>
      </c>
      <c r="AC1008" t="s">
        <v>80</v>
      </c>
      <c r="AD1008" t="s">
        <v>80</v>
      </c>
      <c r="AE1008">
        <v>84</v>
      </c>
      <c r="AF1008">
        <v>84</v>
      </c>
      <c r="AG1008" t="s">
        <v>80</v>
      </c>
      <c r="AH1008" t="s">
        <v>80</v>
      </c>
      <c r="AI1008">
        <v>93</v>
      </c>
      <c r="AJ1008">
        <v>93</v>
      </c>
      <c r="AK1008" t="s">
        <v>80</v>
      </c>
      <c r="AL1008" t="s">
        <v>80</v>
      </c>
      <c r="AM1008">
        <v>34</v>
      </c>
      <c r="AN1008">
        <v>34</v>
      </c>
      <c r="AO1008" t="s">
        <v>80</v>
      </c>
      <c r="AP1008" t="s">
        <v>80</v>
      </c>
      <c r="AQ1008">
        <v>33</v>
      </c>
      <c r="AR1008">
        <v>33</v>
      </c>
      <c r="AS1008" t="s">
        <v>80</v>
      </c>
      <c r="AT1008" t="s">
        <v>80</v>
      </c>
      <c r="AU1008">
        <v>36</v>
      </c>
      <c r="AV1008">
        <v>36</v>
      </c>
      <c r="AW1008" t="s">
        <v>80</v>
      </c>
      <c r="AX1008" t="s">
        <v>80</v>
      </c>
      <c r="AY1008">
        <v>51</v>
      </c>
      <c r="AZ1008">
        <v>51</v>
      </c>
      <c r="BA1008" t="s">
        <v>80</v>
      </c>
      <c r="BB1008" t="s">
        <v>80</v>
      </c>
      <c r="BC1008" s="20">
        <f t="shared" si="179"/>
        <v>846</v>
      </c>
      <c r="BD1008" s="20">
        <f t="shared" si="180"/>
        <v>846</v>
      </c>
      <c r="BG1008">
        <v>194</v>
      </c>
      <c r="BH1008">
        <v>194</v>
      </c>
      <c r="BI1008" t="s">
        <v>80</v>
      </c>
      <c r="BJ1008" t="s">
        <v>80</v>
      </c>
      <c r="BK1008">
        <v>127</v>
      </c>
      <c r="BL1008">
        <v>127</v>
      </c>
      <c r="BM1008" t="s">
        <v>80</v>
      </c>
      <c r="BN1008" t="s">
        <v>80</v>
      </c>
      <c r="BO1008">
        <v>52</v>
      </c>
      <c r="BP1008">
        <v>52</v>
      </c>
      <c r="BQ1008" t="s">
        <v>80</v>
      </c>
      <c r="BR1008" t="s">
        <v>80</v>
      </c>
      <c r="BS1008">
        <v>23</v>
      </c>
      <c r="BT1008">
        <v>23</v>
      </c>
      <c r="BU1008" t="s">
        <v>80</v>
      </c>
      <c r="BV1008" t="s">
        <v>80</v>
      </c>
      <c r="BW1008">
        <v>38</v>
      </c>
      <c r="BX1008">
        <v>38</v>
      </c>
      <c r="BY1008" t="s">
        <v>80</v>
      </c>
      <c r="BZ1008" t="s">
        <v>80</v>
      </c>
      <c r="CA1008" s="20">
        <f t="shared" si="186"/>
        <v>434</v>
      </c>
      <c r="CB1008" s="20">
        <f t="shared" si="181"/>
        <v>434</v>
      </c>
      <c r="CE1008">
        <f t="shared" si="182"/>
        <v>1280</v>
      </c>
      <c r="CF1008">
        <f t="shared" si="183"/>
        <v>1280</v>
      </c>
      <c r="CG1008">
        <f t="shared" si="184"/>
        <v>0</v>
      </c>
      <c r="CH1008">
        <f t="shared" si="185"/>
        <v>0</v>
      </c>
    </row>
    <row r="1009" spans="1:86" hidden="1" x14ac:dyDescent="0.25">
      <c r="A1009" t="s">
        <v>512</v>
      </c>
      <c r="B1009" t="s">
        <v>506</v>
      </c>
      <c r="C1009" t="s">
        <v>201</v>
      </c>
      <c r="D1009" t="s">
        <v>513</v>
      </c>
      <c r="E1009" t="s">
        <v>514</v>
      </c>
      <c r="F1009" t="s">
        <v>109</v>
      </c>
      <c r="G1009" t="s">
        <v>80</v>
      </c>
      <c r="H1009" t="s">
        <v>80</v>
      </c>
      <c r="I1009" t="s">
        <v>80</v>
      </c>
      <c r="J1009" t="s">
        <v>80</v>
      </c>
      <c r="K1009" t="s">
        <v>80</v>
      </c>
      <c r="L1009" t="s">
        <v>80</v>
      </c>
      <c r="M1009" t="s">
        <v>80</v>
      </c>
      <c r="N1009" t="s">
        <v>80</v>
      </c>
      <c r="O1009" t="s">
        <v>80</v>
      </c>
      <c r="P1009" t="s">
        <v>80</v>
      </c>
      <c r="Q1009" t="s">
        <v>80</v>
      </c>
      <c r="R1009" t="s">
        <v>80</v>
      </c>
      <c r="S1009" t="s">
        <v>80</v>
      </c>
      <c r="T1009" t="s">
        <v>80</v>
      </c>
      <c r="U1009" t="s">
        <v>80</v>
      </c>
      <c r="V1009" t="s">
        <v>80</v>
      </c>
      <c r="W1009" t="s">
        <v>80</v>
      </c>
      <c r="X1009" t="s">
        <v>80</v>
      </c>
      <c r="Y1009" t="s">
        <v>80</v>
      </c>
      <c r="Z1009" t="s">
        <v>80</v>
      </c>
      <c r="AA1009" t="s">
        <v>80</v>
      </c>
      <c r="AB1009" t="s">
        <v>80</v>
      </c>
      <c r="AC1009" t="s">
        <v>80</v>
      </c>
      <c r="AD1009" t="s">
        <v>80</v>
      </c>
      <c r="AE1009" t="s">
        <v>80</v>
      </c>
      <c r="AF1009" t="s">
        <v>80</v>
      </c>
      <c r="AG1009" t="s">
        <v>80</v>
      </c>
      <c r="AH1009" t="s">
        <v>80</v>
      </c>
      <c r="AI1009" t="s">
        <v>80</v>
      </c>
      <c r="AJ1009" t="s">
        <v>80</v>
      </c>
      <c r="AK1009" t="s">
        <v>80</v>
      </c>
      <c r="AL1009" t="s">
        <v>80</v>
      </c>
      <c r="AM1009" t="s">
        <v>80</v>
      </c>
      <c r="AN1009" t="s">
        <v>80</v>
      </c>
      <c r="AO1009" t="s">
        <v>80</v>
      </c>
      <c r="AP1009" t="s">
        <v>80</v>
      </c>
      <c r="AQ1009">
        <v>13</v>
      </c>
      <c r="AR1009">
        <v>13</v>
      </c>
      <c r="AS1009">
        <v>7</v>
      </c>
      <c r="AT1009" t="s">
        <v>80</v>
      </c>
      <c r="AU1009">
        <v>35</v>
      </c>
      <c r="AV1009">
        <v>32</v>
      </c>
      <c r="AW1009">
        <v>14</v>
      </c>
      <c r="AX1009">
        <v>1</v>
      </c>
      <c r="AY1009">
        <v>24</v>
      </c>
      <c r="AZ1009">
        <v>26</v>
      </c>
      <c r="BA1009">
        <v>10</v>
      </c>
      <c r="BB1009">
        <v>1</v>
      </c>
      <c r="BG1009">
        <v>53</v>
      </c>
      <c r="BH1009">
        <v>46</v>
      </c>
      <c r="BI1009">
        <v>12</v>
      </c>
      <c r="BJ1009" t="s">
        <v>80</v>
      </c>
      <c r="BK1009">
        <v>26</v>
      </c>
      <c r="BL1009">
        <v>32</v>
      </c>
      <c r="BM1009">
        <v>10</v>
      </c>
      <c r="BN1009">
        <v>1</v>
      </c>
      <c r="BO1009">
        <v>37</v>
      </c>
      <c r="BP1009">
        <v>36</v>
      </c>
      <c r="BQ1009">
        <v>12</v>
      </c>
      <c r="BR1009">
        <v>1</v>
      </c>
      <c r="BS1009">
        <v>38</v>
      </c>
      <c r="BT1009">
        <v>40</v>
      </c>
      <c r="BU1009">
        <v>15</v>
      </c>
      <c r="BV1009" t="s">
        <v>80</v>
      </c>
      <c r="BW1009">
        <v>20</v>
      </c>
      <c r="BX1009">
        <v>21</v>
      </c>
      <c r="BY1009">
        <v>9</v>
      </c>
      <c r="BZ1009" t="s">
        <v>80</v>
      </c>
      <c r="CA1009" s="20">
        <f t="shared" si="186"/>
        <v>174</v>
      </c>
      <c r="CB1009" s="20">
        <f t="shared" si="181"/>
        <v>175</v>
      </c>
      <c r="CC1009" s="20">
        <f t="shared" si="188"/>
        <v>58</v>
      </c>
      <c r="CE1009">
        <f t="shared" si="182"/>
        <v>174</v>
      </c>
      <c r="CF1009">
        <f t="shared" si="183"/>
        <v>175</v>
      </c>
      <c r="CG1009">
        <f t="shared" si="184"/>
        <v>58</v>
      </c>
      <c r="CH1009">
        <f t="shared" si="185"/>
        <v>0</v>
      </c>
    </row>
    <row r="1010" spans="1:86" hidden="1" x14ac:dyDescent="0.25">
      <c r="A1010" t="s">
        <v>512</v>
      </c>
      <c r="B1010" t="s">
        <v>506</v>
      </c>
      <c r="C1010" t="s">
        <v>201</v>
      </c>
      <c r="D1010" t="s">
        <v>513</v>
      </c>
      <c r="E1010" t="s">
        <v>514</v>
      </c>
      <c r="F1010" t="s">
        <v>120</v>
      </c>
      <c r="G1010" t="s">
        <v>80</v>
      </c>
      <c r="H1010" t="s">
        <v>80</v>
      </c>
      <c r="I1010" t="s">
        <v>80</v>
      </c>
      <c r="J1010" t="s">
        <v>80</v>
      </c>
      <c r="K1010" t="s">
        <v>80</v>
      </c>
      <c r="L1010" t="s">
        <v>80</v>
      </c>
      <c r="M1010" t="s">
        <v>80</v>
      </c>
      <c r="N1010" t="s">
        <v>80</v>
      </c>
      <c r="O1010" t="s">
        <v>80</v>
      </c>
      <c r="P1010" t="s">
        <v>80</v>
      </c>
      <c r="Q1010" t="s">
        <v>80</v>
      </c>
      <c r="R1010" t="s">
        <v>80</v>
      </c>
      <c r="S1010" t="s">
        <v>80</v>
      </c>
      <c r="T1010" t="s">
        <v>80</v>
      </c>
      <c r="U1010" t="s">
        <v>80</v>
      </c>
      <c r="V1010" t="s">
        <v>80</v>
      </c>
      <c r="W1010" t="s">
        <v>80</v>
      </c>
      <c r="X1010" t="s">
        <v>80</v>
      </c>
      <c r="Y1010" t="s">
        <v>80</v>
      </c>
      <c r="Z1010" t="s">
        <v>80</v>
      </c>
      <c r="AA1010" t="s">
        <v>80</v>
      </c>
      <c r="AB1010" t="s">
        <v>80</v>
      </c>
      <c r="AC1010" t="s">
        <v>80</v>
      </c>
      <c r="AD1010" t="s">
        <v>80</v>
      </c>
      <c r="AE1010" t="s">
        <v>80</v>
      </c>
      <c r="AF1010" t="s">
        <v>80</v>
      </c>
      <c r="AG1010" t="s">
        <v>80</v>
      </c>
      <c r="AH1010" t="s">
        <v>80</v>
      </c>
      <c r="AI1010" t="s">
        <v>80</v>
      </c>
      <c r="AJ1010" t="s">
        <v>80</v>
      </c>
      <c r="AK1010" t="s">
        <v>80</v>
      </c>
      <c r="AL1010" t="s">
        <v>80</v>
      </c>
      <c r="AM1010" t="s">
        <v>80</v>
      </c>
      <c r="AN1010" t="s">
        <v>80</v>
      </c>
      <c r="AO1010" t="s">
        <v>80</v>
      </c>
      <c r="AP1010" t="s">
        <v>80</v>
      </c>
      <c r="AQ1010">
        <v>6</v>
      </c>
      <c r="AR1010">
        <v>6</v>
      </c>
      <c r="AS1010" t="s">
        <v>80</v>
      </c>
      <c r="AT1010" t="s">
        <v>80</v>
      </c>
      <c r="AU1010">
        <v>5</v>
      </c>
      <c r="AV1010">
        <v>5</v>
      </c>
      <c r="AW1010" t="s">
        <v>80</v>
      </c>
      <c r="AX1010" t="s">
        <v>80</v>
      </c>
      <c r="AY1010">
        <v>7</v>
      </c>
      <c r="AZ1010">
        <v>7</v>
      </c>
      <c r="BA1010">
        <v>1</v>
      </c>
      <c r="BB1010" t="s">
        <v>80</v>
      </c>
      <c r="BG1010">
        <v>7</v>
      </c>
      <c r="BH1010">
        <v>6</v>
      </c>
      <c r="BI1010" t="s">
        <v>80</v>
      </c>
      <c r="BJ1010" t="s">
        <v>80</v>
      </c>
      <c r="BK1010">
        <v>6</v>
      </c>
      <c r="BL1010">
        <v>7</v>
      </c>
      <c r="BM1010" t="s">
        <v>80</v>
      </c>
      <c r="BN1010" t="s">
        <v>80</v>
      </c>
      <c r="BO1010">
        <v>3</v>
      </c>
      <c r="BP1010">
        <v>3</v>
      </c>
      <c r="BQ1010" t="s">
        <v>80</v>
      </c>
      <c r="BR1010" t="s">
        <v>80</v>
      </c>
      <c r="BS1010">
        <v>8</v>
      </c>
      <c r="BT1010">
        <v>6</v>
      </c>
      <c r="BU1010" t="s">
        <v>80</v>
      </c>
      <c r="BV1010" t="s">
        <v>80</v>
      </c>
      <c r="BW1010">
        <v>5</v>
      </c>
      <c r="BX1010">
        <v>7</v>
      </c>
      <c r="BY1010" t="s">
        <v>80</v>
      </c>
      <c r="BZ1010" t="s">
        <v>80</v>
      </c>
      <c r="CA1010" s="20">
        <f t="shared" si="186"/>
        <v>29</v>
      </c>
      <c r="CB1010" s="20">
        <f t="shared" si="181"/>
        <v>29</v>
      </c>
      <c r="CE1010">
        <f t="shared" si="182"/>
        <v>29</v>
      </c>
      <c r="CF1010">
        <f t="shared" si="183"/>
        <v>29</v>
      </c>
      <c r="CG1010">
        <f t="shared" si="184"/>
        <v>0</v>
      </c>
      <c r="CH1010">
        <f t="shared" si="185"/>
        <v>0</v>
      </c>
    </row>
    <row r="1011" spans="1:86" hidden="1" x14ac:dyDescent="0.25">
      <c r="A1011" t="s">
        <v>834</v>
      </c>
      <c r="B1011" t="s">
        <v>835</v>
      </c>
      <c r="C1011" t="s">
        <v>83</v>
      </c>
      <c r="D1011" t="s">
        <v>273</v>
      </c>
      <c r="E1011" t="s">
        <v>836</v>
      </c>
      <c r="F1011" t="s">
        <v>109</v>
      </c>
      <c r="G1011">
        <v>16</v>
      </c>
      <c r="H1011">
        <v>14</v>
      </c>
      <c r="I1011" t="s">
        <v>80</v>
      </c>
      <c r="J1011">
        <v>5</v>
      </c>
      <c r="K1011">
        <v>16</v>
      </c>
      <c r="L1011">
        <v>15</v>
      </c>
      <c r="M1011">
        <v>1</v>
      </c>
      <c r="N1011">
        <v>3</v>
      </c>
      <c r="O1011">
        <v>13</v>
      </c>
      <c r="P1011">
        <v>18</v>
      </c>
      <c r="Q1011" t="s">
        <v>80</v>
      </c>
      <c r="R1011">
        <v>4</v>
      </c>
      <c r="S1011">
        <v>14</v>
      </c>
      <c r="T1011">
        <v>15</v>
      </c>
      <c r="U1011" t="s">
        <v>80</v>
      </c>
      <c r="V1011">
        <v>3</v>
      </c>
      <c r="W1011">
        <v>28</v>
      </c>
      <c r="X1011">
        <v>28</v>
      </c>
      <c r="Y1011">
        <v>1</v>
      </c>
      <c r="Z1011">
        <v>2</v>
      </c>
      <c r="AA1011">
        <v>35</v>
      </c>
      <c r="AB1011">
        <v>33</v>
      </c>
      <c r="AC1011" t="s">
        <v>80</v>
      </c>
      <c r="AD1011" t="s">
        <v>80</v>
      </c>
      <c r="AE1011">
        <v>34</v>
      </c>
      <c r="AF1011">
        <v>33</v>
      </c>
      <c r="AG1011" t="s">
        <v>80</v>
      </c>
      <c r="AH1011" t="s">
        <v>80</v>
      </c>
      <c r="AI1011">
        <v>18</v>
      </c>
      <c r="AJ1011">
        <v>20</v>
      </c>
      <c r="AK1011" t="s">
        <v>80</v>
      </c>
      <c r="AL1011" t="s">
        <v>80</v>
      </c>
      <c r="AM1011">
        <v>18</v>
      </c>
      <c r="AN1011">
        <v>17</v>
      </c>
      <c r="AO1011" t="s">
        <v>80</v>
      </c>
      <c r="AP1011" t="s">
        <v>80</v>
      </c>
      <c r="AQ1011">
        <v>20</v>
      </c>
      <c r="AR1011">
        <v>19</v>
      </c>
      <c r="AS1011" t="s">
        <v>80</v>
      </c>
      <c r="AT1011" t="s">
        <v>80</v>
      </c>
      <c r="AU1011">
        <v>18</v>
      </c>
      <c r="AV1011">
        <v>17</v>
      </c>
      <c r="AW1011" t="s">
        <v>80</v>
      </c>
      <c r="AX1011">
        <v>1</v>
      </c>
      <c r="AY1011">
        <v>16</v>
      </c>
      <c r="AZ1011">
        <v>22</v>
      </c>
      <c r="BA1011" t="s">
        <v>80</v>
      </c>
      <c r="BB1011">
        <v>3</v>
      </c>
      <c r="BC1011" s="20">
        <f t="shared" si="179"/>
        <v>246</v>
      </c>
      <c r="BD1011" s="20">
        <f t="shared" si="180"/>
        <v>251</v>
      </c>
      <c r="BG1011">
        <v>25</v>
      </c>
      <c r="BH1011">
        <v>21</v>
      </c>
      <c r="BI1011" t="s">
        <v>80</v>
      </c>
      <c r="BJ1011">
        <v>2</v>
      </c>
      <c r="BK1011">
        <v>9</v>
      </c>
      <c r="BL1011">
        <v>13</v>
      </c>
      <c r="BM1011" t="s">
        <v>80</v>
      </c>
      <c r="BN1011">
        <v>2</v>
      </c>
      <c r="BO1011" t="s">
        <v>80</v>
      </c>
      <c r="BP1011">
        <v>1</v>
      </c>
      <c r="BQ1011" t="s">
        <v>80</v>
      </c>
      <c r="BR1011" t="s">
        <v>80</v>
      </c>
      <c r="BS1011" t="s">
        <v>80</v>
      </c>
      <c r="BT1011" t="s">
        <v>80</v>
      </c>
      <c r="BU1011" t="s">
        <v>80</v>
      </c>
      <c r="BV1011" t="s">
        <v>80</v>
      </c>
      <c r="BW1011" t="s">
        <v>80</v>
      </c>
      <c r="BX1011" t="s">
        <v>80</v>
      </c>
      <c r="BY1011" t="s">
        <v>80</v>
      </c>
      <c r="BZ1011" t="s">
        <v>80</v>
      </c>
      <c r="CE1011">
        <f t="shared" si="182"/>
        <v>246</v>
      </c>
      <c r="CF1011">
        <f t="shared" si="183"/>
        <v>251</v>
      </c>
      <c r="CG1011">
        <f t="shared" si="184"/>
        <v>0</v>
      </c>
      <c r="CH1011">
        <f t="shared" si="185"/>
        <v>0</v>
      </c>
    </row>
    <row r="1012" spans="1:86" hidden="1" x14ac:dyDescent="0.25">
      <c r="A1012" t="s">
        <v>648</v>
      </c>
      <c r="B1012" t="s">
        <v>649</v>
      </c>
      <c r="C1012" t="s">
        <v>100</v>
      </c>
      <c r="D1012" t="s">
        <v>101</v>
      </c>
      <c r="E1012" t="s">
        <v>650</v>
      </c>
      <c r="F1012" t="s">
        <v>92</v>
      </c>
      <c r="G1012">
        <v>194</v>
      </c>
      <c r="H1012">
        <v>194</v>
      </c>
      <c r="I1012" t="s">
        <v>80</v>
      </c>
      <c r="J1012" t="s">
        <v>80</v>
      </c>
      <c r="K1012">
        <v>154</v>
      </c>
      <c r="L1012">
        <v>153</v>
      </c>
      <c r="M1012" t="s">
        <v>80</v>
      </c>
      <c r="N1012" t="s">
        <v>80</v>
      </c>
      <c r="O1012">
        <v>238</v>
      </c>
      <c r="P1012">
        <v>239</v>
      </c>
      <c r="Q1012" t="s">
        <v>80</v>
      </c>
      <c r="R1012" t="s">
        <v>80</v>
      </c>
      <c r="S1012">
        <v>202</v>
      </c>
      <c r="T1012">
        <v>199</v>
      </c>
      <c r="U1012" t="s">
        <v>80</v>
      </c>
      <c r="V1012" t="s">
        <v>80</v>
      </c>
      <c r="W1012">
        <v>162</v>
      </c>
      <c r="X1012">
        <v>165</v>
      </c>
      <c r="Y1012" t="s">
        <v>80</v>
      </c>
      <c r="Z1012" t="s">
        <v>80</v>
      </c>
      <c r="AA1012">
        <v>201</v>
      </c>
      <c r="AB1012">
        <v>198</v>
      </c>
      <c r="AC1012" t="s">
        <v>80</v>
      </c>
      <c r="AD1012" t="s">
        <v>80</v>
      </c>
      <c r="AE1012">
        <v>363</v>
      </c>
      <c r="AF1012">
        <v>365</v>
      </c>
      <c r="AG1012" t="s">
        <v>80</v>
      </c>
      <c r="AH1012" t="s">
        <v>80</v>
      </c>
      <c r="AI1012">
        <v>414</v>
      </c>
      <c r="AJ1012">
        <v>412</v>
      </c>
      <c r="AK1012" t="s">
        <v>80</v>
      </c>
      <c r="AL1012" t="s">
        <v>80</v>
      </c>
      <c r="AM1012">
        <v>260</v>
      </c>
      <c r="AN1012">
        <v>263</v>
      </c>
      <c r="AO1012" t="s">
        <v>80</v>
      </c>
      <c r="AP1012" t="s">
        <v>80</v>
      </c>
      <c r="AQ1012">
        <v>207</v>
      </c>
      <c r="AR1012">
        <v>207</v>
      </c>
      <c r="AS1012" t="s">
        <v>80</v>
      </c>
      <c r="AT1012" t="s">
        <v>80</v>
      </c>
      <c r="AU1012">
        <v>163</v>
      </c>
      <c r="AV1012">
        <v>161</v>
      </c>
      <c r="AW1012" t="s">
        <v>80</v>
      </c>
      <c r="AX1012" t="s">
        <v>80</v>
      </c>
      <c r="AY1012">
        <v>365</v>
      </c>
      <c r="AZ1012">
        <v>364</v>
      </c>
      <c r="BA1012" t="s">
        <v>80</v>
      </c>
      <c r="BB1012" t="s">
        <v>80</v>
      </c>
      <c r="BC1012" s="20">
        <f t="shared" si="179"/>
        <v>2923</v>
      </c>
      <c r="BD1012" s="20">
        <f t="shared" si="180"/>
        <v>2920</v>
      </c>
      <c r="BG1012">
        <v>1008</v>
      </c>
      <c r="BH1012">
        <v>1005</v>
      </c>
      <c r="BI1012" t="s">
        <v>80</v>
      </c>
      <c r="BJ1012" t="s">
        <v>80</v>
      </c>
      <c r="BK1012">
        <v>528</v>
      </c>
      <c r="BL1012">
        <v>531</v>
      </c>
      <c r="BM1012" t="s">
        <v>80</v>
      </c>
      <c r="BN1012" t="s">
        <v>80</v>
      </c>
      <c r="BO1012">
        <v>333</v>
      </c>
      <c r="BP1012">
        <v>336</v>
      </c>
      <c r="BQ1012" t="s">
        <v>80</v>
      </c>
      <c r="BR1012" t="s">
        <v>80</v>
      </c>
      <c r="BS1012">
        <v>215</v>
      </c>
      <c r="BT1012">
        <v>212</v>
      </c>
      <c r="BU1012" t="s">
        <v>80</v>
      </c>
      <c r="BV1012" t="s">
        <v>80</v>
      </c>
      <c r="BW1012">
        <v>194</v>
      </c>
      <c r="BX1012">
        <v>197</v>
      </c>
      <c r="BY1012" t="s">
        <v>80</v>
      </c>
      <c r="BZ1012" t="s">
        <v>80</v>
      </c>
      <c r="CA1012" s="20">
        <f t="shared" si="186"/>
        <v>2278</v>
      </c>
      <c r="CB1012" s="20">
        <f t="shared" si="181"/>
        <v>2281</v>
      </c>
      <c r="CE1012">
        <f t="shared" si="182"/>
        <v>5201</v>
      </c>
      <c r="CF1012">
        <f t="shared" si="183"/>
        <v>5201</v>
      </c>
      <c r="CG1012">
        <f t="shared" si="184"/>
        <v>0</v>
      </c>
      <c r="CH1012">
        <f t="shared" si="185"/>
        <v>0</v>
      </c>
    </row>
    <row r="1013" spans="1:86" hidden="1" x14ac:dyDescent="0.25">
      <c r="A1013" t="s">
        <v>654</v>
      </c>
      <c r="B1013" t="s">
        <v>655</v>
      </c>
      <c r="C1013" t="s">
        <v>89</v>
      </c>
      <c r="D1013" t="s">
        <v>478</v>
      </c>
      <c r="E1013" t="s">
        <v>656</v>
      </c>
      <c r="F1013" t="s">
        <v>86</v>
      </c>
      <c r="G1013" t="s">
        <v>80</v>
      </c>
      <c r="H1013" t="s">
        <v>80</v>
      </c>
      <c r="I1013" t="s">
        <v>80</v>
      </c>
      <c r="J1013" t="s">
        <v>80</v>
      </c>
      <c r="K1013" t="s">
        <v>80</v>
      </c>
      <c r="L1013" t="s">
        <v>80</v>
      </c>
      <c r="M1013" t="s">
        <v>80</v>
      </c>
      <c r="N1013" t="s">
        <v>80</v>
      </c>
      <c r="O1013">
        <v>1</v>
      </c>
      <c r="P1013">
        <v>1</v>
      </c>
      <c r="Q1013" t="s">
        <v>80</v>
      </c>
      <c r="R1013" t="s">
        <v>80</v>
      </c>
      <c r="S1013" t="s">
        <v>80</v>
      </c>
      <c r="T1013" t="s">
        <v>80</v>
      </c>
      <c r="U1013" t="s">
        <v>80</v>
      </c>
      <c r="V1013" t="s">
        <v>80</v>
      </c>
      <c r="W1013" t="s">
        <v>80</v>
      </c>
      <c r="X1013" t="s">
        <v>80</v>
      </c>
      <c r="Y1013" t="s">
        <v>80</v>
      </c>
      <c r="Z1013" t="s">
        <v>80</v>
      </c>
      <c r="AA1013" t="s">
        <v>80</v>
      </c>
      <c r="AB1013" t="s">
        <v>80</v>
      </c>
      <c r="AC1013" t="s">
        <v>80</v>
      </c>
      <c r="AD1013" t="s">
        <v>80</v>
      </c>
      <c r="AE1013">
        <v>1</v>
      </c>
      <c r="AF1013">
        <v>1</v>
      </c>
      <c r="AG1013" t="s">
        <v>80</v>
      </c>
      <c r="AH1013" t="s">
        <v>80</v>
      </c>
      <c r="AI1013">
        <v>1</v>
      </c>
      <c r="AJ1013">
        <v>1</v>
      </c>
      <c r="AK1013" t="s">
        <v>80</v>
      </c>
      <c r="AL1013" t="s">
        <v>80</v>
      </c>
      <c r="AM1013" t="s">
        <v>80</v>
      </c>
      <c r="AN1013" t="s">
        <v>80</v>
      </c>
      <c r="AO1013" t="s">
        <v>80</v>
      </c>
      <c r="AP1013" t="s">
        <v>80</v>
      </c>
      <c r="AQ1013">
        <v>1</v>
      </c>
      <c r="AR1013">
        <v>1</v>
      </c>
      <c r="AS1013" t="s">
        <v>80</v>
      </c>
      <c r="AT1013" t="s">
        <v>80</v>
      </c>
      <c r="AU1013" t="s">
        <v>80</v>
      </c>
      <c r="AV1013" t="s">
        <v>80</v>
      </c>
      <c r="AW1013" t="s">
        <v>80</v>
      </c>
      <c r="AX1013" t="s">
        <v>80</v>
      </c>
      <c r="AY1013" t="s">
        <v>80</v>
      </c>
      <c r="AZ1013" t="s">
        <v>80</v>
      </c>
      <c r="BA1013" t="s">
        <v>80</v>
      </c>
      <c r="BB1013" t="s">
        <v>80</v>
      </c>
      <c r="BG1013" t="s">
        <v>80</v>
      </c>
      <c r="BH1013" t="s">
        <v>80</v>
      </c>
      <c r="BI1013" t="s">
        <v>80</v>
      </c>
      <c r="BJ1013" t="s">
        <v>80</v>
      </c>
      <c r="BK1013">
        <v>2</v>
      </c>
      <c r="BL1013">
        <v>2</v>
      </c>
      <c r="BM1013" t="s">
        <v>80</v>
      </c>
      <c r="BN1013" t="s">
        <v>80</v>
      </c>
      <c r="BO1013">
        <v>1</v>
      </c>
      <c r="BP1013">
        <v>1</v>
      </c>
      <c r="BQ1013" t="s">
        <v>80</v>
      </c>
      <c r="BR1013" t="s">
        <v>80</v>
      </c>
      <c r="BS1013">
        <v>2</v>
      </c>
      <c r="BT1013">
        <v>2</v>
      </c>
      <c r="BU1013" t="s">
        <v>80</v>
      </c>
      <c r="BV1013" t="s">
        <v>80</v>
      </c>
      <c r="BW1013">
        <v>1</v>
      </c>
      <c r="BX1013">
        <v>1</v>
      </c>
      <c r="BY1013" t="s">
        <v>80</v>
      </c>
      <c r="BZ1013" t="s">
        <v>80</v>
      </c>
      <c r="CE1013">
        <f t="shared" si="182"/>
        <v>0</v>
      </c>
      <c r="CF1013">
        <f t="shared" si="183"/>
        <v>0</v>
      </c>
      <c r="CG1013">
        <f t="shared" si="184"/>
        <v>0</v>
      </c>
      <c r="CH1013">
        <f t="shared" si="185"/>
        <v>0</v>
      </c>
    </row>
    <row r="1014" spans="1:86" hidden="1" x14ac:dyDescent="0.25">
      <c r="A1014" t="s">
        <v>521</v>
      </c>
      <c r="B1014" t="s">
        <v>522</v>
      </c>
      <c r="C1014" t="s">
        <v>100</v>
      </c>
      <c r="D1014" t="s">
        <v>164</v>
      </c>
      <c r="E1014" t="s">
        <v>523</v>
      </c>
      <c r="F1014" t="s">
        <v>109</v>
      </c>
      <c r="G1014">
        <v>31</v>
      </c>
      <c r="H1014">
        <v>32</v>
      </c>
      <c r="I1014">
        <v>13</v>
      </c>
      <c r="J1014" t="s">
        <v>80</v>
      </c>
      <c r="K1014">
        <v>29</v>
      </c>
      <c r="L1014">
        <v>26</v>
      </c>
      <c r="M1014">
        <v>11</v>
      </c>
      <c r="N1014" t="s">
        <v>80</v>
      </c>
      <c r="O1014">
        <v>28</v>
      </c>
      <c r="P1014">
        <v>25</v>
      </c>
      <c r="Q1014">
        <v>8</v>
      </c>
      <c r="R1014" t="s">
        <v>80</v>
      </c>
      <c r="S1014">
        <v>22</v>
      </c>
      <c r="T1014">
        <v>26</v>
      </c>
      <c r="U1014">
        <v>9</v>
      </c>
      <c r="V1014" t="s">
        <v>80</v>
      </c>
      <c r="W1014">
        <v>24</v>
      </c>
      <c r="X1014">
        <v>25</v>
      </c>
      <c r="Y1014">
        <v>5</v>
      </c>
      <c r="Z1014">
        <v>1</v>
      </c>
      <c r="AA1014">
        <v>27</v>
      </c>
      <c r="AB1014">
        <v>23</v>
      </c>
      <c r="AC1014">
        <v>8</v>
      </c>
      <c r="AD1014" t="s">
        <v>80</v>
      </c>
      <c r="AE1014">
        <v>24</v>
      </c>
      <c r="AF1014">
        <v>29</v>
      </c>
      <c r="AG1014">
        <v>9</v>
      </c>
      <c r="AH1014" t="s">
        <v>80</v>
      </c>
      <c r="AI1014">
        <v>26</v>
      </c>
      <c r="AJ1014">
        <v>23</v>
      </c>
      <c r="AK1014">
        <v>9</v>
      </c>
      <c r="AL1014">
        <v>1</v>
      </c>
      <c r="AM1014">
        <v>19</v>
      </c>
      <c r="AN1014">
        <v>20</v>
      </c>
      <c r="AO1014">
        <v>10</v>
      </c>
      <c r="AP1014" t="s">
        <v>80</v>
      </c>
      <c r="AQ1014">
        <v>24</v>
      </c>
      <c r="AR1014">
        <v>25</v>
      </c>
      <c r="AS1014">
        <v>11</v>
      </c>
      <c r="AT1014">
        <v>1</v>
      </c>
      <c r="AU1014">
        <v>27</v>
      </c>
      <c r="AV1014">
        <v>26</v>
      </c>
      <c r="AW1014">
        <v>12</v>
      </c>
      <c r="AX1014" t="s">
        <v>80</v>
      </c>
      <c r="AY1014">
        <v>1</v>
      </c>
      <c r="AZ1014">
        <v>3</v>
      </c>
      <c r="BA1014">
        <v>1</v>
      </c>
      <c r="BB1014" t="s">
        <v>80</v>
      </c>
      <c r="BC1014" s="20">
        <f t="shared" si="179"/>
        <v>282</v>
      </c>
      <c r="BD1014" s="20">
        <f t="shared" si="180"/>
        <v>283</v>
      </c>
      <c r="BE1014" s="20">
        <f t="shared" si="187"/>
        <v>106</v>
      </c>
      <c r="BG1014" t="s">
        <v>80</v>
      </c>
      <c r="BH1014" t="s">
        <v>80</v>
      </c>
      <c r="BI1014" t="s">
        <v>80</v>
      </c>
      <c r="BJ1014" t="s">
        <v>80</v>
      </c>
      <c r="BK1014" t="s">
        <v>80</v>
      </c>
      <c r="BL1014" t="s">
        <v>80</v>
      </c>
      <c r="BM1014" t="s">
        <v>80</v>
      </c>
      <c r="BN1014" t="s">
        <v>80</v>
      </c>
      <c r="BO1014" t="s">
        <v>80</v>
      </c>
      <c r="BP1014" t="s">
        <v>80</v>
      </c>
      <c r="BQ1014" t="s">
        <v>80</v>
      </c>
      <c r="BR1014" t="s">
        <v>80</v>
      </c>
      <c r="BS1014" t="s">
        <v>80</v>
      </c>
      <c r="BT1014" t="s">
        <v>80</v>
      </c>
      <c r="BU1014" t="s">
        <v>80</v>
      </c>
      <c r="BV1014" t="s">
        <v>80</v>
      </c>
      <c r="BW1014" t="s">
        <v>80</v>
      </c>
      <c r="BX1014" t="s">
        <v>80</v>
      </c>
      <c r="BY1014" t="s">
        <v>80</v>
      </c>
      <c r="BZ1014" t="s">
        <v>80</v>
      </c>
      <c r="CE1014">
        <f t="shared" si="182"/>
        <v>282</v>
      </c>
      <c r="CF1014">
        <f t="shared" si="183"/>
        <v>283</v>
      </c>
      <c r="CG1014">
        <f t="shared" si="184"/>
        <v>106</v>
      </c>
      <c r="CH1014">
        <f t="shared" si="185"/>
        <v>0</v>
      </c>
    </row>
    <row r="1015" spans="1:86" hidden="1" x14ac:dyDescent="0.25">
      <c r="A1015" t="s">
        <v>521</v>
      </c>
      <c r="B1015" t="s">
        <v>522</v>
      </c>
      <c r="C1015" t="s">
        <v>100</v>
      </c>
      <c r="D1015" t="s">
        <v>164</v>
      </c>
      <c r="E1015" t="s">
        <v>523</v>
      </c>
      <c r="F1015" t="s">
        <v>120</v>
      </c>
      <c r="G1015" t="s">
        <v>80</v>
      </c>
      <c r="H1015" t="s">
        <v>80</v>
      </c>
      <c r="I1015" t="s">
        <v>80</v>
      </c>
      <c r="J1015" t="s">
        <v>80</v>
      </c>
      <c r="K1015" t="s">
        <v>80</v>
      </c>
      <c r="L1015" t="s">
        <v>80</v>
      </c>
      <c r="M1015" t="s">
        <v>80</v>
      </c>
      <c r="N1015" t="s">
        <v>80</v>
      </c>
      <c r="O1015">
        <v>1</v>
      </c>
      <c r="P1015" t="s">
        <v>80</v>
      </c>
      <c r="Q1015" t="s">
        <v>80</v>
      </c>
      <c r="R1015" t="s">
        <v>80</v>
      </c>
      <c r="S1015" t="s">
        <v>80</v>
      </c>
      <c r="T1015">
        <v>1</v>
      </c>
      <c r="U1015" t="s">
        <v>80</v>
      </c>
      <c r="V1015" t="s">
        <v>80</v>
      </c>
      <c r="W1015" t="s">
        <v>80</v>
      </c>
      <c r="X1015" t="s">
        <v>80</v>
      </c>
      <c r="Y1015" t="s">
        <v>80</v>
      </c>
      <c r="Z1015" t="s">
        <v>80</v>
      </c>
      <c r="AA1015">
        <v>1</v>
      </c>
      <c r="AB1015">
        <v>1</v>
      </c>
      <c r="AC1015" t="s">
        <v>80</v>
      </c>
      <c r="AD1015" t="s">
        <v>80</v>
      </c>
      <c r="AE1015" t="s">
        <v>80</v>
      </c>
      <c r="AF1015" t="s">
        <v>80</v>
      </c>
      <c r="AG1015" t="s">
        <v>80</v>
      </c>
      <c r="AH1015" t="s">
        <v>80</v>
      </c>
      <c r="AI1015" t="s">
        <v>80</v>
      </c>
      <c r="AJ1015" t="s">
        <v>80</v>
      </c>
      <c r="AK1015" t="s">
        <v>80</v>
      </c>
      <c r="AL1015" t="s">
        <v>80</v>
      </c>
      <c r="AM1015">
        <v>1</v>
      </c>
      <c r="AN1015">
        <v>1</v>
      </c>
      <c r="AO1015" t="s">
        <v>80</v>
      </c>
      <c r="AP1015" t="s">
        <v>80</v>
      </c>
      <c r="AQ1015" t="s">
        <v>80</v>
      </c>
      <c r="AR1015" t="s">
        <v>80</v>
      </c>
      <c r="AS1015" t="s">
        <v>80</v>
      </c>
      <c r="AT1015" t="s">
        <v>80</v>
      </c>
      <c r="AU1015" t="s">
        <v>80</v>
      </c>
      <c r="AV1015" t="s">
        <v>80</v>
      </c>
      <c r="AW1015" t="s">
        <v>80</v>
      </c>
      <c r="AX1015" t="s">
        <v>80</v>
      </c>
      <c r="AY1015" t="s">
        <v>80</v>
      </c>
      <c r="AZ1015" t="s">
        <v>80</v>
      </c>
      <c r="BA1015" t="s">
        <v>80</v>
      </c>
      <c r="BB1015" t="s">
        <v>80</v>
      </c>
      <c r="BG1015" t="s">
        <v>80</v>
      </c>
      <c r="BH1015" t="s">
        <v>80</v>
      </c>
      <c r="BI1015" t="s">
        <v>80</v>
      </c>
      <c r="BJ1015" t="s">
        <v>80</v>
      </c>
      <c r="BK1015" t="s">
        <v>80</v>
      </c>
      <c r="BL1015" t="s">
        <v>80</v>
      </c>
      <c r="BM1015" t="s">
        <v>80</v>
      </c>
      <c r="BN1015" t="s">
        <v>80</v>
      </c>
      <c r="BO1015" t="s">
        <v>80</v>
      </c>
      <c r="BP1015" t="s">
        <v>80</v>
      </c>
      <c r="BQ1015" t="s">
        <v>80</v>
      </c>
      <c r="BR1015" t="s">
        <v>80</v>
      </c>
      <c r="BS1015" t="s">
        <v>80</v>
      </c>
      <c r="BT1015" t="s">
        <v>80</v>
      </c>
      <c r="BU1015" t="s">
        <v>80</v>
      </c>
      <c r="BV1015" t="s">
        <v>80</v>
      </c>
      <c r="BW1015" t="s">
        <v>80</v>
      </c>
      <c r="BX1015" t="s">
        <v>80</v>
      </c>
      <c r="BY1015" t="s">
        <v>80</v>
      </c>
      <c r="BZ1015" t="s">
        <v>80</v>
      </c>
      <c r="CE1015">
        <f t="shared" si="182"/>
        <v>0</v>
      </c>
      <c r="CF1015">
        <f t="shared" si="183"/>
        <v>0</v>
      </c>
      <c r="CG1015">
        <f t="shared" si="184"/>
        <v>0</v>
      </c>
      <c r="CH1015">
        <f t="shared" si="185"/>
        <v>0</v>
      </c>
    </row>
    <row r="1016" spans="1:86" hidden="1" x14ac:dyDescent="0.25">
      <c r="A1016" t="s">
        <v>521</v>
      </c>
      <c r="B1016" t="s">
        <v>522</v>
      </c>
      <c r="C1016" t="s">
        <v>100</v>
      </c>
      <c r="D1016" t="s">
        <v>189</v>
      </c>
      <c r="E1016" t="s">
        <v>524</v>
      </c>
      <c r="F1016" t="s">
        <v>92</v>
      </c>
      <c r="G1016">
        <v>766</v>
      </c>
      <c r="H1016">
        <v>768</v>
      </c>
      <c r="I1016" t="s">
        <v>80</v>
      </c>
      <c r="J1016" t="s">
        <v>80</v>
      </c>
      <c r="K1016">
        <v>760</v>
      </c>
      <c r="L1016">
        <v>758</v>
      </c>
      <c r="M1016" t="s">
        <v>80</v>
      </c>
      <c r="N1016" t="s">
        <v>80</v>
      </c>
      <c r="O1016">
        <v>870</v>
      </c>
      <c r="P1016">
        <v>872</v>
      </c>
      <c r="Q1016" t="s">
        <v>80</v>
      </c>
      <c r="R1016" t="s">
        <v>80</v>
      </c>
      <c r="S1016">
        <v>823</v>
      </c>
      <c r="T1016">
        <v>819</v>
      </c>
      <c r="U1016" t="s">
        <v>80</v>
      </c>
      <c r="V1016" t="s">
        <v>80</v>
      </c>
      <c r="W1016">
        <v>872</v>
      </c>
      <c r="X1016">
        <v>871</v>
      </c>
      <c r="Y1016" t="s">
        <v>80</v>
      </c>
      <c r="Z1016" t="s">
        <v>80</v>
      </c>
      <c r="AA1016">
        <v>891</v>
      </c>
      <c r="AB1016">
        <v>895</v>
      </c>
      <c r="AC1016" t="s">
        <v>80</v>
      </c>
      <c r="AD1016" t="s">
        <v>80</v>
      </c>
      <c r="AE1016">
        <v>1239</v>
      </c>
      <c r="AF1016">
        <v>1241</v>
      </c>
      <c r="AG1016" t="s">
        <v>80</v>
      </c>
      <c r="AH1016" t="s">
        <v>80</v>
      </c>
      <c r="AI1016">
        <v>1615</v>
      </c>
      <c r="AJ1016">
        <v>1604</v>
      </c>
      <c r="AK1016" t="s">
        <v>80</v>
      </c>
      <c r="AL1016" t="s">
        <v>80</v>
      </c>
      <c r="AM1016">
        <v>1117</v>
      </c>
      <c r="AN1016">
        <v>1125</v>
      </c>
      <c r="AO1016" t="s">
        <v>80</v>
      </c>
      <c r="AP1016" t="s">
        <v>80</v>
      </c>
      <c r="AQ1016">
        <v>926</v>
      </c>
      <c r="AR1016">
        <v>927</v>
      </c>
      <c r="AS1016" t="s">
        <v>80</v>
      </c>
      <c r="AT1016" t="s">
        <v>80</v>
      </c>
      <c r="AU1016">
        <v>791</v>
      </c>
      <c r="AV1016">
        <v>791</v>
      </c>
      <c r="AW1016" t="s">
        <v>80</v>
      </c>
      <c r="AX1016" t="s">
        <v>80</v>
      </c>
      <c r="AY1016">
        <v>40</v>
      </c>
      <c r="AZ1016">
        <v>42</v>
      </c>
      <c r="BA1016">
        <v>2</v>
      </c>
      <c r="BB1016" t="s">
        <v>80</v>
      </c>
      <c r="BC1016" s="20">
        <f t="shared" si="179"/>
        <v>10710</v>
      </c>
      <c r="BD1016" s="20">
        <f t="shared" si="180"/>
        <v>10713</v>
      </c>
      <c r="BG1016" t="s">
        <v>80</v>
      </c>
      <c r="BH1016" t="s">
        <v>80</v>
      </c>
      <c r="BI1016" t="s">
        <v>80</v>
      </c>
      <c r="BJ1016" t="s">
        <v>80</v>
      </c>
      <c r="BK1016" t="s">
        <v>80</v>
      </c>
      <c r="BL1016" t="s">
        <v>80</v>
      </c>
      <c r="BM1016" t="s">
        <v>80</v>
      </c>
      <c r="BN1016" t="s">
        <v>80</v>
      </c>
      <c r="BO1016" t="s">
        <v>80</v>
      </c>
      <c r="BP1016" t="s">
        <v>80</v>
      </c>
      <c r="BQ1016" t="s">
        <v>80</v>
      </c>
      <c r="BR1016" t="s">
        <v>80</v>
      </c>
      <c r="BS1016" t="s">
        <v>80</v>
      </c>
      <c r="BT1016" t="s">
        <v>80</v>
      </c>
      <c r="BU1016" t="s">
        <v>80</v>
      </c>
      <c r="BV1016" t="s">
        <v>80</v>
      </c>
      <c r="BW1016" t="s">
        <v>80</v>
      </c>
      <c r="BX1016" t="s">
        <v>80</v>
      </c>
      <c r="BY1016" t="s">
        <v>80</v>
      </c>
      <c r="BZ1016" t="s">
        <v>80</v>
      </c>
      <c r="CE1016">
        <f t="shared" si="182"/>
        <v>10710</v>
      </c>
      <c r="CF1016">
        <f t="shared" si="183"/>
        <v>10713</v>
      </c>
      <c r="CG1016">
        <f t="shared" si="184"/>
        <v>0</v>
      </c>
      <c r="CH1016">
        <f t="shared" si="185"/>
        <v>0</v>
      </c>
    </row>
    <row r="1017" spans="1:86" hidden="1" x14ac:dyDescent="0.25">
      <c r="A1017" t="s">
        <v>521</v>
      </c>
      <c r="B1017" t="s">
        <v>522</v>
      </c>
      <c r="C1017" t="s">
        <v>100</v>
      </c>
      <c r="D1017" t="s">
        <v>189</v>
      </c>
      <c r="E1017" t="s">
        <v>524</v>
      </c>
      <c r="F1017" t="s">
        <v>86</v>
      </c>
      <c r="G1017">
        <v>5</v>
      </c>
      <c r="H1017">
        <v>2</v>
      </c>
      <c r="I1017" t="s">
        <v>80</v>
      </c>
      <c r="J1017" t="s">
        <v>80</v>
      </c>
      <c r="K1017">
        <v>9</v>
      </c>
      <c r="L1017">
        <v>10</v>
      </c>
      <c r="M1017" t="s">
        <v>80</v>
      </c>
      <c r="N1017" t="s">
        <v>80</v>
      </c>
      <c r="O1017">
        <v>10</v>
      </c>
      <c r="P1017">
        <v>11</v>
      </c>
      <c r="Q1017" t="s">
        <v>80</v>
      </c>
      <c r="R1017" t="s">
        <v>80</v>
      </c>
      <c r="S1017">
        <v>8</v>
      </c>
      <c r="T1017">
        <v>9</v>
      </c>
      <c r="U1017" t="s">
        <v>80</v>
      </c>
      <c r="V1017" t="s">
        <v>80</v>
      </c>
      <c r="W1017">
        <v>7</v>
      </c>
      <c r="X1017">
        <v>7</v>
      </c>
      <c r="Y1017" t="s">
        <v>80</v>
      </c>
      <c r="Z1017" t="s">
        <v>80</v>
      </c>
      <c r="AA1017">
        <v>4</v>
      </c>
      <c r="AB1017">
        <v>4</v>
      </c>
      <c r="AC1017" t="s">
        <v>80</v>
      </c>
      <c r="AD1017" t="s">
        <v>80</v>
      </c>
      <c r="AE1017">
        <v>9</v>
      </c>
      <c r="AF1017">
        <v>8</v>
      </c>
      <c r="AG1017" t="s">
        <v>80</v>
      </c>
      <c r="AH1017" t="s">
        <v>80</v>
      </c>
      <c r="AI1017">
        <v>4</v>
      </c>
      <c r="AJ1017">
        <v>4</v>
      </c>
      <c r="AK1017" t="s">
        <v>80</v>
      </c>
      <c r="AL1017" t="s">
        <v>80</v>
      </c>
      <c r="AM1017">
        <v>1</v>
      </c>
      <c r="AN1017">
        <v>2</v>
      </c>
      <c r="AO1017" t="s">
        <v>80</v>
      </c>
      <c r="AP1017" t="s">
        <v>80</v>
      </c>
      <c r="AQ1017">
        <v>4</v>
      </c>
      <c r="AR1017">
        <v>4</v>
      </c>
      <c r="AS1017" t="s">
        <v>80</v>
      </c>
      <c r="AT1017" t="s">
        <v>80</v>
      </c>
      <c r="AU1017">
        <v>6</v>
      </c>
      <c r="AV1017">
        <v>6</v>
      </c>
      <c r="AW1017" t="s">
        <v>80</v>
      </c>
      <c r="AX1017" t="s">
        <v>80</v>
      </c>
      <c r="AY1017" t="s">
        <v>80</v>
      </c>
      <c r="AZ1017" t="s">
        <v>80</v>
      </c>
      <c r="BA1017" t="s">
        <v>80</v>
      </c>
      <c r="BB1017" t="s">
        <v>80</v>
      </c>
      <c r="BG1017" t="s">
        <v>80</v>
      </c>
      <c r="BH1017" t="s">
        <v>80</v>
      </c>
      <c r="BI1017" t="s">
        <v>80</v>
      </c>
      <c r="BJ1017" t="s">
        <v>80</v>
      </c>
      <c r="BK1017" t="s">
        <v>80</v>
      </c>
      <c r="BL1017" t="s">
        <v>80</v>
      </c>
      <c r="BM1017" t="s">
        <v>80</v>
      </c>
      <c r="BN1017" t="s">
        <v>80</v>
      </c>
      <c r="BO1017" t="s">
        <v>80</v>
      </c>
      <c r="BP1017" t="s">
        <v>80</v>
      </c>
      <c r="BQ1017" t="s">
        <v>80</v>
      </c>
      <c r="BR1017" t="s">
        <v>80</v>
      </c>
      <c r="BS1017" t="s">
        <v>80</v>
      </c>
      <c r="BT1017" t="s">
        <v>80</v>
      </c>
      <c r="BU1017" t="s">
        <v>80</v>
      </c>
      <c r="BV1017" t="s">
        <v>80</v>
      </c>
      <c r="BW1017" t="s">
        <v>80</v>
      </c>
      <c r="BX1017" t="s">
        <v>80</v>
      </c>
      <c r="BY1017" t="s">
        <v>80</v>
      </c>
      <c r="BZ1017" t="s">
        <v>80</v>
      </c>
      <c r="CE1017">
        <f t="shared" si="182"/>
        <v>0</v>
      </c>
      <c r="CF1017">
        <f t="shared" si="183"/>
        <v>0</v>
      </c>
      <c r="CG1017">
        <f t="shared" si="184"/>
        <v>0</v>
      </c>
      <c r="CH1017">
        <f t="shared" si="185"/>
        <v>0</v>
      </c>
    </row>
    <row r="1018" spans="1:86" hidden="1" x14ac:dyDescent="0.25">
      <c r="A1018" t="s">
        <v>521</v>
      </c>
      <c r="B1018" t="s">
        <v>522</v>
      </c>
      <c r="C1018" t="s">
        <v>100</v>
      </c>
      <c r="D1018" t="s">
        <v>174</v>
      </c>
      <c r="E1018" t="s">
        <v>526</v>
      </c>
      <c r="F1018" t="s">
        <v>109</v>
      </c>
      <c r="G1018">
        <v>13</v>
      </c>
      <c r="H1018">
        <v>13</v>
      </c>
      <c r="I1018">
        <v>9</v>
      </c>
      <c r="J1018" t="s">
        <v>80</v>
      </c>
      <c r="K1018">
        <v>10</v>
      </c>
      <c r="L1018">
        <v>7</v>
      </c>
      <c r="M1018">
        <v>7</v>
      </c>
      <c r="N1018" t="s">
        <v>80</v>
      </c>
      <c r="O1018">
        <v>8</v>
      </c>
      <c r="P1018">
        <v>11</v>
      </c>
      <c r="Q1018">
        <v>7</v>
      </c>
      <c r="R1018" t="s">
        <v>80</v>
      </c>
      <c r="S1018">
        <v>16</v>
      </c>
      <c r="T1018">
        <v>16</v>
      </c>
      <c r="U1018">
        <v>12</v>
      </c>
      <c r="V1018" t="s">
        <v>80</v>
      </c>
      <c r="W1018">
        <v>13</v>
      </c>
      <c r="X1018">
        <v>13</v>
      </c>
      <c r="Y1018">
        <v>11</v>
      </c>
      <c r="Z1018" t="s">
        <v>80</v>
      </c>
      <c r="AA1018">
        <v>10</v>
      </c>
      <c r="AB1018">
        <v>10</v>
      </c>
      <c r="AC1018">
        <v>8</v>
      </c>
      <c r="AD1018" t="s">
        <v>80</v>
      </c>
      <c r="AE1018">
        <v>10</v>
      </c>
      <c r="AF1018">
        <v>10</v>
      </c>
      <c r="AG1018">
        <v>7</v>
      </c>
      <c r="AH1018" t="s">
        <v>80</v>
      </c>
      <c r="AI1018">
        <v>19</v>
      </c>
      <c r="AJ1018">
        <v>19</v>
      </c>
      <c r="AK1018">
        <v>18</v>
      </c>
      <c r="AL1018" t="s">
        <v>80</v>
      </c>
      <c r="AM1018">
        <v>18</v>
      </c>
      <c r="AN1018">
        <v>18</v>
      </c>
      <c r="AO1018">
        <v>18</v>
      </c>
      <c r="AP1018" t="s">
        <v>80</v>
      </c>
      <c r="AQ1018">
        <v>14</v>
      </c>
      <c r="AR1018">
        <v>14</v>
      </c>
      <c r="AS1018">
        <v>11</v>
      </c>
      <c r="AT1018" t="s">
        <v>80</v>
      </c>
      <c r="AU1018">
        <v>13</v>
      </c>
      <c r="AV1018">
        <v>13</v>
      </c>
      <c r="AW1018">
        <v>11</v>
      </c>
      <c r="AX1018" t="s">
        <v>80</v>
      </c>
      <c r="AY1018" t="s">
        <v>80</v>
      </c>
      <c r="AZ1018" t="s">
        <v>80</v>
      </c>
      <c r="BA1018" t="s">
        <v>80</v>
      </c>
      <c r="BB1018" t="s">
        <v>80</v>
      </c>
      <c r="BG1018" t="s">
        <v>80</v>
      </c>
      <c r="BH1018" t="s">
        <v>80</v>
      </c>
      <c r="BI1018" t="s">
        <v>80</v>
      </c>
      <c r="BJ1018" t="s">
        <v>80</v>
      </c>
      <c r="BK1018" t="s">
        <v>80</v>
      </c>
      <c r="BL1018" t="s">
        <v>80</v>
      </c>
      <c r="BM1018" t="s">
        <v>80</v>
      </c>
      <c r="BN1018" t="s">
        <v>80</v>
      </c>
      <c r="BO1018" t="s">
        <v>80</v>
      </c>
      <c r="BP1018" t="s">
        <v>80</v>
      </c>
      <c r="BQ1018" t="s">
        <v>80</v>
      </c>
      <c r="BR1018" t="s">
        <v>80</v>
      </c>
      <c r="BS1018" t="s">
        <v>80</v>
      </c>
      <c r="BT1018" t="s">
        <v>80</v>
      </c>
      <c r="BU1018" t="s">
        <v>80</v>
      </c>
      <c r="BV1018" t="s">
        <v>80</v>
      </c>
      <c r="BW1018" t="s">
        <v>80</v>
      </c>
      <c r="BX1018" t="s">
        <v>80</v>
      </c>
      <c r="BY1018" t="s">
        <v>80</v>
      </c>
      <c r="BZ1018" t="s">
        <v>80</v>
      </c>
      <c r="CE1018">
        <f t="shared" si="182"/>
        <v>0</v>
      </c>
      <c r="CF1018">
        <f t="shared" si="183"/>
        <v>0</v>
      </c>
      <c r="CG1018">
        <f t="shared" si="184"/>
        <v>0</v>
      </c>
      <c r="CH1018">
        <f t="shared" si="185"/>
        <v>0</v>
      </c>
    </row>
    <row r="1019" spans="1:86" hidden="1" x14ac:dyDescent="0.25">
      <c r="A1019" t="s">
        <v>521</v>
      </c>
      <c r="B1019" t="s">
        <v>522</v>
      </c>
      <c r="C1019" t="s">
        <v>100</v>
      </c>
      <c r="D1019" t="s">
        <v>174</v>
      </c>
      <c r="E1019" t="s">
        <v>526</v>
      </c>
      <c r="F1019" t="s">
        <v>120</v>
      </c>
      <c r="G1019">
        <v>9</v>
      </c>
      <c r="H1019">
        <v>10</v>
      </c>
      <c r="I1019" t="s">
        <v>80</v>
      </c>
      <c r="J1019" t="s">
        <v>80</v>
      </c>
      <c r="K1019">
        <v>3</v>
      </c>
      <c r="L1019">
        <v>4</v>
      </c>
      <c r="M1019" t="s">
        <v>80</v>
      </c>
      <c r="N1019" t="s">
        <v>80</v>
      </c>
      <c r="O1019">
        <v>14</v>
      </c>
      <c r="P1019">
        <v>14</v>
      </c>
      <c r="Q1019" t="s">
        <v>80</v>
      </c>
      <c r="R1019" t="s">
        <v>80</v>
      </c>
      <c r="S1019">
        <v>7</v>
      </c>
      <c r="T1019">
        <v>7</v>
      </c>
      <c r="U1019" t="s">
        <v>80</v>
      </c>
      <c r="V1019" t="s">
        <v>80</v>
      </c>
      <c r="W1019">
        <v>15</v>
      </c>
      <c r="X1019">
        <v>13</v>
      </c>
      <c r="Y1019" t="s">
        <v>80</v>
      </c>
      <c r="Z1019" t="s">
        <v>80</v>
      </c>
      <c r="AA1019">
        <v>9</v>
      </c>
      <c r="AB1019">
        <v>11</v>
      </c>
      <c r="AC1019" t="s">
        <v>80</v>
      </c>
      <c r="AD1019" t="s">
        <v>80</v>
      </c>
      <c r="AE1019">
        <v>7</v>
      </c>
      <c r="AF1019">
        <v>6</v>
      </c>
      <c r="AG1019" t="s">
        <v>80</v>
      </c>
      <c r="AH1019" t="s">
        <v>80</v>
      </c>
      <c r="AI1019">
        <v>9</v>
      </c>
      <c r="AJ1019">
        <v>10</v>
      </c>
      <c r="AK1019" t="s">
        <v>80</v>
      </c>
      <c r="AL1019" t="s">
        <v>80</v>
      </c>
      <c r="AM1019">
        <v>8</v>
      </c>
      <c r="AN1019">
        <v>7</v>
      </c>
      <c r="AO1019" t="s">
        <v>80</v>
      </c>
      <c r="AP1019" t="s">
        <v>80</v>
      </c>
      <c r="AQ1019">
        <v>4</v>
      </c>
      <c r="AR1019">
        <v>5</v>
      </c>
      <c r="AS1019" t="s">
        <v>80</v>
      </c>
      <c r="AT1019" t="s">
        <v>80</v>
      </c>
      <c r="AU1019">
        <v>7</v>
      </c>
      <c r="AV1019">
        <v>7</v>
      </c>
      <c r="AW1019" t="s">
        <v>80</v>
      </c>
      <c r="AX1019" t="s">
        <v>80</v>
      </c>
      <c r="AY1019" t="s">
        <v>80</v>
      </c>
      <c r="AZ1019" t="s">
        <v>80</v>
      </c>
      <c r="BA1019" t="s">
        <v>80</v>
      </c>
      <c r="BB1019" t="s">
        <v>80</v>
      </c>
      <c r="BG1019" t="s">
        <v>80</v>
      </c>
      <c r="BH1019" t="s">
        <v>80</v>
      </c>
      <c r="BI1019" t="s">
        <v>80</v>
      </c>
      <c r="BJ1019" t="s">
        <v>80</v>
      </c>
      <c r="BK1019" t="s">
        <v>80</v>
      </c>
      <c r="BL1019" t="s">
        <v>80</v>
      </c>
      <c r="BM1019" t="s">
        <v>80</v>
      </c>
      <c r="BN1019" t="s">
        <v>80</v>
      </c>
      <c r="BO1019" t="s">
        <v>80</v>
      </c>
      <c r="BP1019" t="s">
        <v>80</v>
      </c>
      <c r="BQ1019" t="s">
        <v>80</v>
      </c>
      <c r="BR1019" t="s">
        <v>80</v>
      </c>
      <c r="BS1019" t="s">
        <v>80</v>
      </c>
      <c r="BT1019" t="s">
        <v>80</v>
      </c>
      <c r="BU1019" t="s">
        <v>80</v>
      </c>
      <c r="BV1019" t="s">
        <v>80</v>
      </c>
      <c r="BW1019" t="s">
        <v>80</v>
      </c>
      <c r="BX1019" t="s">
        <v>80</v>
      </c>
      <c r="BY1019" t="s">
        <v>80</v>
      </c>
      <c r="BZ1019" t="s">
        <v>80</v>
      </c>
      <c r="CE1019">
        <f t="shared" si="182"/>
        <v>0</v>
      </c>
      <c r="CF1019">
        <f t="shared" si="183"/>
        <v>0</v>
      </c>
      <c r="CG1019">
        <f t="shared" si="184"/>
        <v>0</v>
      </c>
      <c r="CH1019">
        <f t="shared" si="185"/>
        <v>0</v>
      </c>
    </row>
    <row r="1020" spans="1:86" hidden="1" x14ac:dyDescent="0.25">
      <c r="A1020" t="s">
        <v>527</v>
      </c>
      <c r="B1020" t="s">
        <v>522</v>
      </c>
      <c r="C1020" t="s">
        <v>106</v>
      </c>
      <c r="D1020" t="s">
        <v>107</v>
      </c>
      <c r="E1020" t="s">
        <v>528</v>
      </c>
      <c r="F1020" t="s">
        <v>103</v>
      </c>
      <c r="G1020">
        <v>16</v>
      </c>
      <c r="H1020">
        <v>37</v>
      </c>
      <c r="I1020" t="s">
        <v>80</v>
      </c>
      <c r="J1020" t="s">
        <v>80</v>
      </c>
      <c r="K1020">
        <v>38</v>
      </c>
      <c r="L1020">
        <v>26</v>
      </c>
      <c r="M1020" t="s">
        <v>80</v>
      </c>
      <c r="N1020" t="s">
        <v>80</v>
      </c>
      <c r="O1020">
        <v>32</v>
      </c>
      <c r="P1020">
        <v>17</v>
      </c>
      <c r="Q1020" t="s">
        <v>80</v>
      </c>
      <c r="R1020" t="s">
        <v>80</v>
      </c>
      <c r="S1020">
        <v>31</v>
      </c>
      <c r="T1020">
        <v>40</v>
      </c>
      <c r="U1020" t="s">
        <v>80</v>
      </c>
      <c r="V1020" t="s">
        <v>80</v>
      </c>
      <c r="W1020">
        <v>26</v>
      </c>
      <c r="X1020">
        <v>33</v>
      </c>
      <c r="Y1020" t="s">
        <v>80</v>
      </c>
      <c r="Z1020" t="s">
        <v>80</v>
      </c>
      <c r="AA1020">
        <v>29</v>
      </c>
      <c r="AB1020">
        <v>31</v>
      </c>
      <c r="AC1020" t="s">
        <v>80</v>
      </c>
      <c r="AD1020" t="s">
        <v>80</v>
      </c>
      <c r="AE1020">
        <v>35</v>
      </c>
      <c r="AF1020">
        <v>24</v>
      </c>
      <c r="AG1020" t="s">
        <v>80</v>
      </c>
      <c r="AH1020" t="s">
        <v>80</v>
      </c>
      <c r="AI1020">
        <v>32</v>
      </c>
      <c r="AJ1020">
        <v>40</v>
      </c>
      <c r="AK1020" t="s">
        <v>80</v>
      </c>
      <c r="AL1020" t="s">
        <v>80</v>
      </c>
      <c r="AM1020">
        <v>19</v>
      </c>
      <c r="AN1020">
        <v>35</v>
      </c>
      <c r="AO1020" t="s">
        <v>80</v>
      </c>
      <c r="AP1020" t="s">
        <v>80</v>
      </c>
      <c r="AQ1020">
        <v>47</v>
      </c>
      <c r="AR1020">
        <v>29</v>
      </c>
      <c r="AS1020" t="s">
        <v>80</v>
      </c>
      <c r="AT1020" t="s">
        <v>80</v>
      </c>
      <c r="AU1020">
        <v>29</v>
      </c>
      <c r="AV1020">
        <v>26</v>
      </c>
      <c r="AW1020" t="s">
        <v>80</v>
      </c>
      <c r="AX1020" t="s">
        <v>80</v>
      </c>
      <c r="AY1020" t="s">
        <v>80</v>
      </c>
      <c r="AZ1020">
        <v>56</v>
      </c>
      <c r="BA1020">
        <v>56</v>
      </c>
      <c r="BB1020" t="s">
        <v>80</v>
      </c>
      <c r="BD1020" s="20">
        <f t="shared" si="180"/>
        <v>394</v>
      </c>
      <c r="BG1020" t="s">
        <v>80</v>
      </c>
      <c r="BH1020" t="s">
        <v>80</v>
      </c>
      <c r="BI1020" t="s">
        <v>80</v>
      </c>
      <c r="BJ1020" t="s">
        <v>80</v>
      </c>
      <c r="BK1020" t="s">
        <v>80</v>
      </c>
      <c r="BL1020" t="s">
        <v>80</v>
      </c>
      <c r="BM1020" t="s">
        <v>80</v>
      </c>
      <c r="BN1020" t="s">
        <v>80</v>
      </c>
      <c r="BO1020" t="s">
        <v>80</v>
      </c>
      <c r="BP1020" t="s">
        <v>80</v>
      </c>
      <c r="BQ1020" t="s">
        <v>80</v>
      </c>
      <c r="BR1020" t="s">
        <v>80</v>
      </c>
      <c r="BS1020" t="s">
        <v>80</v>
      </c>
      <c r="BT1020" t="s">
        <v>80</v>
      </c>
      <c r="BU1020" t="s">
        <v>80</v>
      </c>
      <c r="BV1020" t="s">
        <v>80</v>
      </c>
      <c r="BW1020" t="s">
        <v>80</v>
      </c>
      <c r="BX1020" t="s">
        <v>80</v>
      </c>
      <c r="BY1020" t="s">
        <v>80</v>
      </c>
      <c r="BZ1020" t="s">
        <v>80</v>
      </c>
      <c r="CE1020">
        <f t="shared" si="182"/>
        <v>0</v>
      </c>
      <c r="CF1020">
        <f t="shared" si="183"/>
        <v>394</v>
      </c>
      <c r="CG1020">
        <f t="shared" si="184"/>
        <v>0</v>
      </c>
      <c r="CH1020">
        <f t="shared" si="185"/>
        <v>0</v>
      </c>
    </row>
    <row r="1021" spans="1:86" hidden="1" x14ac:dyDescent="0.25">
      <c r="A1021" t="s">
        <v>657</v>
      </c>
      <c r="B1021" t="s">
        <v>541</v>
      </c>
      <c r="C1021" t="s">
        <v>83</v>
      </c>
      <c r="D1021" t="s">
        <v>140</v>
      </c>
      <c r="E1021" t="s">
        <v>658</v>
      </c>
      <c r="F1021" t="s">
        <v>86</v>
      </c>
      <c r="G1021">
        <v>38</v>
      </c>
      <c r="H1021">
        <v>33</v>
      </c>
      <c r="I1021" t="s">
        <v>80</v>
      </c>
      <c r="J1021" t="s">
        <v>80</v>
      </c>
      <c r="K1021">
        <v>74</v>
      </c>
      <c r="L1021">
        <v>71</v>
      </c>
      <c r="M1021" t="s">
        <v>80</v>
      </c>
      <c r="N1021" t="s">
        <v>80</v>
      </c>
      <c r="O1021">
        <v>63</v>
      </c>
      <c r="P1021">
        <v>68</v>
      </c>
      <c r="Q1021" t="s">
        <v>80</v>
      </c>
      <c r="R1021" t="s">
        <v>80</v>
      </c>
      <c r="S1021">
        <v>50</v>
      </c>
      <c r="T1021">
        <v>46</v>
      </c>
      <c r="U1021" t="s">
        <v>80</v>
      </c>
      <c r="V1021" t="s">
        <v>80</v>
      </c>
      <c r="W1021">
        <v>62</v>
      </c>
      <c r="X1021">
        <v>66</v>
      </c>
      <c r="Y1021" t="s">
        <v>80</v>
      </c>
      <c r="Z1021" t="s">
        <v>80</v>
      </c>
      <c r="AA1021">
        <v>46</v>
      </c>
      <c r="AB1021">
        <v>46</v>
      </c>
      <c r="AC1021" t="s">
        <v>80</v>
      </c>
      <c r="AD1021" t="s">
        <v>80</v>
      </c>
      <c r="AE1021">
        <v>37</v>
      </c>
      <c r="AF1021">
        <v>34</v>
      </c>
      <c r="AG1021" t="s">
        <v>80</v>
      </c>
      <c r="AH1021" t="s">
        <v>80</v>
      </c>
      <c r="AI1021">
        <v>42</v>
      </c>
      <c r="AJ1021">
        <v>44</v>
      </c>
      <c r="AK1021" t="s">
        <v>80</v>
      </c>
      <c r="AL1021" t="s">
        <v>80</v>
      </c>
      <c r="AM1021">
        <v>53</v>
      </c>
      <c r="AN1021">
        <v>56</v>
      </c>
      <c r="AO1021" t="s">
        <v>80</v>
      </c>
      <c r="AP1021" t="s">
        <v>80</v>
      </c>
      <c r="AQ1021">
        <v>41</v>
      </c>
      <c r="AR1021">
        <v>42</v>
      </c>
      <c r="AS1021">
        <v>4</v>
      </c>
      <c r="AT1021" t="s">
        <v>80</v>
      </c>
      <c r="AU1021" t="s">
        <v>80</v>
      </c>
      <c r="AV1021" t="s">
        <v>80</v>
      </c>
      <c r="AW1021" t="s">
        <v>80</v>
      </c>
      <c r="AX1021" t="s">
        <v>80</v>
      </c>
      <c r="AY1021" t="s">
        <v>80</v>
      </c>
      <c r="AZ1021" t="s">
        <v>80</v>
      </c>
      <c r="BA1021" t="s">
        <v>80</v>
      </c>
      <c r="BB1021" t="s">
        <v>80</v>
      </c>
      <c r="BG1021" t="s">
        <v>80</v>
      </c>
      <c r="BH1021" t="s">
        <v>80</v>
      </c>
      <c r="BI1021" t="s">
        <v>80</v>
      </c>
      <c r="BJ1021" t="s">
        <v>80</v>
      </c>
      <c r="BK1021" t="s">
        <v>80</v>
      </c>
      <c r="BL1021" t="s">
        <v>80</v>
      </c>
      <c r="BM1021" t="s">
        <v>80</v>
      </c>
      <c r="BN1021" t="s">
        <v>80</v>
      </c>
      <c r="BO1021" t="s">
        <v>80</v>
      </c>
      <c r="BP1021" t="s">
        <v>80</v>
      </c>
      <c r="BQ1021" t="s">
        <v>80</v>
      </c>
      <c r="BR1021" t="s">
        <v>80</v>
      </c>
      <c r="BS1021" t="s">
        <v>80</v>
      </c>
      <c r="BT1021" t="s">
        <v>80</v>
      </c>
      <c r="BU1021" t="s">
        <v>80</v>
      </c>
      <c r="BV1021" t="s">
        <v>80</v>
      </c>
      <c r="BW1021" t="s">
        <v>80</v>
      </c>
      <c r="BX1021" t="s">
        <v>80</v>
      </c>
      <c r="BY1021" t="s">
        <v>80</v>
      </c>
      <c r="BZ1021" t="s">
        <v>80</v>
      </c>
      <c r="CE1021">
        <f t="shared" si="182"/>
        <v>0</v>
      </c>
      <c r="CF1021">
        <f t="shared" si="183"/>
        <v>0</v>
      </c>
      <c r="CG1021">
        <f t="shared" si="184"/>
        <v>0</v>
      </c>
      <c r="CH1021">
        <f t="shared" si="185"/>
        <v>0</v>
      </c>
    </row>
    <row r="1022" spans="1:86" hidden="1" x14ac:dyDescent="0.25">
      <c r="A1022" t="s">
        <v>540</v>
      </c>
      <c r="B1022" t="s">
        <v>541</v>
      </c>
      <c r="C1022" t="s">
        <v>100</v>
      </c>
      <c r="D1022" t="s">
        <v>101</v>
      </c>
      <c r="E1022" t="s">
        <v>179</v>
      </c>
      <c r="F1022" t="s">
        <v>120</v>
      </c>
      <c r="G1022">
        <v>134</v>
      </c>
      <c r="H1022">
        <v>129</v>
      </c>
      <c r="I1022" t="s">
        <v>80</v>
      </c>
      <c r="J1022" t="s">
        <v>80</v>
      </c>
      <c r="K1022">
        <v>112</v>
      </c>
      <c r="L1022">
        <v>103</v>
      </c>
      <c r="M1022" t="s">
        <v>80</v>
      </c>
      <c r="N1022" t="s">
        <v>80</v>
      </c>
      <c r="O1022">
        <v>126</v>
      </c>
      <c r="P1022">
        <v>136</v>
      </c>
      <c r="Q1022" t="s">
        <v>80</v>
      </c>
      <c r="R1022" t="s">
        <v>80</v>
      </c>
      <c r="S1022">
        <v>106</v>
      </c>
      <c r="T1022">
        <v>106</v>
      </c>
      <c r="U1022" t="s">
        <v>80</v>
      </c>
      <c r="V1022" t="s">
        <v>80</v>
      </c>
      <c r="W1022">
        <v>98</v>
      </c>
      <c r="X1022">
        <v>96</v>
      </c>
      <c r="Y1022" t="s">
        <v>80</v>
      </c>
      <c r="Z1022" t="s">
        <v>80</v>
      </c>
      <c r="AA1022">
        <v>104</v>
      </c>
      <c r="AB1022">
        <v>94</v>
      </c>
      <c r="AC1022" t="s">
        <v>80</v>
      </c>
      <c r="AD1022" t="s">
        <v>80</v>
      </c>
      <c r="AE1022">
        <v>151</v>
      </c>
      <c r="AF1022">
        <v>156</v>
      </c>
      <c r="AG1022" t="s">
        <v>80</v>
      </c>
      <c r="AH1022" t="s">
        <v>80</v>
      </c>
      <c r="AI1022">
        <v>137</v>
      </c>
      <c r="AJ1022">
        <v>137</v>
      </c>
      <c r="AK1022" t="s">
        <v>80</v>
      </c>
      <c r="AL1022" t="s">
        <v>80</v>
      </c>
      <c r="AM1022">
        <v>132</v>
      </c>
      <c r="AN1022">
        <v>130</v>
      </c>
      <c r="AO1022" t="s">
        <v>80</v>
      </c>
      <c r="AP1022" t="s">
        <v>80</v>
      </c>
      <c r="AQ1022">
        <v>131</v>
      </c>
      <c r="AR1022">
        <v>148</v>
      </c>
      <c r="AS1022">
        <v>9</v>
      </c>
      <c r="AT1022" t="s">
        <v>80</v>
      </c>
      <c r="AU1022" t="s">
        <v>80</v>
      </c>
      <c r="AV1022" t="s">
        <v>80</v>
      </c>
      <c r="AW1022" t="s">
        <v>80</v>
      </c>
      <c r="AX1022" t="s">
        <v>80</v>
      </c>
      <c r="AY1022" t="s">
        <v>80</v>
      </c>
      <c r="AZ1022" t="s">
        <v>80</v>
      </c>
      <c r="BA1022" t="s">
        <v>80</v>
      </c>
      <c r="BB1022" t="s">
        <v>80</v>
      </c>
      <c r="BG1022" t="s">
        <v>80</v>
      </c>
      <c r="BH1022" t="s">
        <v>80</v>
      </c>
      <c r="BI1022" t="s">
        <v>80</v>
      </c>
      <c r="BJ1022" t="s">
        <v>80</v>
      </c>
      <c r="BK1022" t="s">
        <v>80</v>
      </c>
      <c r="BL1022" t="s">
        <v>80</v>
      </c>
      <c r="BM1022" t="s">
        <v>80</v>
      </c>
      <c r="BN1022" t="s">
        <v>80</v>
      </c>
      <c r="BO1022" t="s">
        <v>80</v>
      </c>
      <c r="BP1022" t="s">
        <v>80</v>
      </c>
      <c r="BQ1022" t="s">
        <v>80</v>
      </c>
      <c r="BR1022" t="s">
        <v>80</v>
      </c>
      <c r="BS1022" t="s">
        <v>80</v>
      </c>
      <c r="BT1022" t="s">
        <v>80</v>
      </c>
      <c r="BU1022" t="s">
        <v>80</v>
      </c>
      <c r="BV1022" t="s">
        <v>80</v>
      </c>
      <c r="BW1022" t="s">
        <v>80</v>
      </c>
      <c r="BX1022" t="s">
        <v>80</v>
      </c>
      <c r="BY1022" t="s">
        <v>80</v>
      </c>
      <c r="BZ1022" t="s">
        <v>80</v>
      </c>
      <c r="CE1022">
        <f t="shared" si="182"/>
        <v>0</v>
      </c>
      <c r="CF1022">
        <f t="shared" si="183"/>
        <v>0</v>
      </c>
      <c r="CG1022">
        <f t="shared" si="184"/>
        <v>0</v>
      </c>
      <c r="CH1022">
        <f t="shared" si="185"/>
        <v>0</v>
      </c>
    </row>
    <row r="1023" spans="1:86" hidden="1" x14ac:dyDescent="0.25">
      <c r="A1023" t="s">
        <v>696</v>
      </c>
      <c r="B1023" t="s">
        <v>541</v>
      </c>
      <c r="C1023" t="s">
        <v>76</v>
      </c>
      <c r="D1023" t="s">
        <v>301</v>
      </c>
      <c r="E1023" t="s">
        <v>697</v>
      </c>
      <c r="F1023" t="s">
        <v>86</v>
      </c>
      <c r="G1023">
        <v>36</v>
      </c>
      <c r="H1023">
        <v>33</v>
      </c>
      <c r="I1023" t="s">
        <v>80</v>
      </c>
      <c r="J1023" t="s">
        <v>80</v>
      </c>
      <c r="K1023">
        <v>60</v>
      </c>
      <c r="L1023">
        <v>62</v>
      </c>
      <c r="M1023" t="s">
        <v>80</v>
      </c>
      <c r="N1023" t="s">
        <v>80</v>
      </c>
      <c r="O1023">
        <v>42</v>
      </c>
      <c r="P1023">
        <v>37</v>
      </c>
      <c r="Q1023" t="s">
        <v>80</v>
      </c>
      <c r="R1023" t="s">
        <v>80</v>
      </c>
      <c r="S1023">
        <v>36</v>
      </c>
      <c r="T1023">
        <v>43</v>
      </c>
      <c r="U1023" t="s">
        <v>80</v>
      </c>
      <c r="V1023" t="s">
        <v>80</v>
      </c>
      <c r="W1023">
        <v>37</v>
      </c>
      <c r="X1023">
        <v>37</v>
      </c>
      <c r="Y1023" t="s">
        <v>80</v>
      </c>
      <c r="Z1023" t="s">
        <v>80</v>
      </c>
      <c r="AA1023">
        <v>32</v>
      </c>
      <c r="AB1023">
        <v>32</v>
      </c>
      <c r="AC1023" t="s">
        <v>80</v>
      </c>
      <c r="AD1023" t="s">
        <v>80</v>
      </c>
      <c r="AE1023">
        <v>21</v>
      </c>
      <c r="AF1023">
        <v>19</v>
      </c>
      <c r="AG1023" t="s">
        <v>80</v>
      </c>
      <c r="AH1023" t="s">
        <v>80</v>
      </c>
      <c r="AI1023">
        <v>22</v>
      </c>
      <c r="AJ1023">
        <v>24</v>
      </c>
      <c r="AK1023" t="s">
        <v>80</v>
      </c>
      <c r="AL1023" t="s">
        <v>80</v>
      </c>
      <c r="AM1023">
        <v>26</v>
      </c>
      <c r="AN1023">
        <v>26</v>
      </c>
      <c r="AO1023" t="s">
        <v>80</v>
      </c>
      <c r="AP1023" t="s">
        <v>80</v>
      </c>
      <c r="AQ1023">
        <v>27</v>
      </c>
      <c r="AR1023">
        <v>27</v>
      </c>
      <c r="AS1023">
        <v>6</v>
      </c>
      <c r="AT1023" t="s">
        <v>80</v>
      </c>
      <c r="AU1023" t="s">
        <v>80</v>
      </c>
      <c r="AV1023" t="s">
        <v>80</v>
      </c>
      <c r="AW1023" t="s">
        <v>80</v>
      </c>
      <c r="AX1023" t="s">
        <v>80</v>
      </c>
      <c r="AY1023" t="s">
        <v>80</v>
      </c>
      <c r="AZ1023" t="s">
        <v>80</v>
      </c>
      <c r="BA1023" t="s">
        <v>80</v>
      </c>
      <c r="BB1023" t="s">
        <v>80</v>
      </c>
      <c r="BG1023" t="s">
        <v>80</v>
      </c>
      <c r="BH1023" t="s">
        <v>80</v>
      </c>
      <c r="BI1023" t="s">
        <v>80</v>
      </c>
      <c r="BJ1023" t="s">
        <v>80</v>
      </c>
      <c r="BK1023" t="s">
        <v>80</v>
      </c>
      <c r="BL1023" t="s">
        <v>80</v>
      </c>
      <c r="BM1023" t="s">
        <v>80</v>
      </c>
      <c r="BN1023" t="s">
        <v>80</v>
      </c>
      <c r="BO1023" t="s">
        <v>80</v>
      </c>
      <c r="BP1023" t="s">
        <v>80</v>
      </c>
      <c r="BQ1023" t="s">
        <v>80</v>
      </c>
      <c r="BR1023" t="s">
        <v>80</v>
      </c>
      <c r="BS1023" t="s">
        <v>80</v>
      </c>
      <c r="BT1023" t="s">
        <v>80</v>
      </c>
      <c r="BU1023" t="s">
        <v>80</v>
      </c>
      <c r="BV1023" t="s">
        <v>80</v>
      </c>
      <c r="BW1023" t="s">
        <v>80</v>
      </c>
      <c r="BX1023" t="s">
        <v>80</v>
      </c>
      <c r="BY1023" t="s">
        <v>80</v>
      </c>
      <c r="BZ1023" t="s">
        <v>80</v>
      </c>
      <c r="CE1023">
        <f t="shared" si="182"/>
        <v>0</v>
      </c>
      <c r="CF1023">
        <f t="shared" si="183"/>
        <v>0</v>
      </c>
      <c r="CG1023">
        <f t="shared" si="184"/>
        <v>0</v>
      </c>
      <c r="CH1023">
        <f t="shared" si="185"/>
        <v>0</v>
      </c>
    </row>
    <row r="1024" spans="1:86" hidden="1" x14ac:dyDescent="0.25">
      <c r="A1024" t="s">
        <v>696</v>
      </c>
      <c r="B1024" t="s">
        <v>541</v>
      </c>
      <c r="C1024" t="s">
        <v>76</v>
      </c>
      <c r="D1024" t="s">
        <v>301</v>
      </c>
      <c r="E1024" t="s">
        <v>697</v>
      </c>
      <c r="F1024" t="s">
        <v>79</v>
      </c>
      <c r="G1024" t="s">
        <v>80</v>
      </c>
      <c r="H1024" t="s">
        <v>80</v>
      </c>
      <c r="I1024" t="s">
        <v>80</v>
      </c>
      <c r="J1024" t="s">
        <v>80</v>
      </c>
      <c r="K1024" t="s">
        <v>80</v>
      </c>
      <c r="L1024" t="s">
        <v>80</v>
      </c>
      <c r="M1024" t="s">
        <v>80</v>
      </c>
      <c r="N1024" t="s">
        <v>80</v>
      </c>
      <c r="O1024" t="s">
        <v>80</v>
      </c>
      <c r="P1024" t="s">
        <v>80</v>
      </c>
      <c r="Q1024" t="s">
        <v>80</v>
      </c>
      <c r="R1024" t="s">
        <v>80</v>
      </c>
      <c r="S1024" t="s">
        <v>80</v>
      </c>
      <c r="T1024" t="s">
        <v>80</v>
      </c>
      <c r="U1024" t="s">
        <v>80</v>
      </c>
      <c r="V1024" t="s">
        <v>80</v>
      </c>
      <c r="W1024" t="s">
        <v>80</v>
      </c>
      <c r="X1024" t="s">
        <v>80</v>
      </c>
      <c r="Y1024" t="s">
        <v>80</v>
      </c>
      <c r="Z1024" t="s">
        <v>80</v>
      </c>
      <c r="AA1024" t="s">
        <v>80</v>
      </c>
      <c r="AB1024" t="s">
        <v>80</v>
      </c>
      <c r="AC1024" t="s">
        <v>80</v>
      </c>
      <c r="AD1024" t="s">
        <v>80</v>
      </c>
      <c r="AE1024" t="s">
        <v>80</v>
      </c>
      <c r="AF1024" t="s">
        <v>80</v>
      </c>
      <c r="AG1024" t="s">
        <v>80</v>
      </c>
      <c r="AH1024" t="s">
        <v>80</v>
      </c>
      <c r="AI1024" t="s">
        <v>80</v>
      </c>
      <c r="AJ1024" t="s">
        <v>80</v>
      </c>
      <c r="AK1024" t="s">
        <v>80</v>
      </c>
      <c r="AL1024" t="s">
        <v>80</v>
      </c>
      <c r="AM1024">
        <v>1</v>
      </c>
      <c r="AN1024">
        <v>1</v>
      </c>
      <c r="AO1024" t="s">
        <v>80</v>
      </c>
      <c r="AP1024" t="s">
        <v>80</v>
      </c>
      <c r="AQ1024" t="s">
        <v>80</v>
      </c>
      <c r="AR1024" t="s">
        <v>80</v>
      </c>
      <c r="AS1024" t="s">
        <v>80</v>
      </c>
      <c r="AT1024" t="s">
        <v>80</v>
      </c>
      <c r="AU1024" t="s">
        <v>80</v>
      </c>
      <c r="AV1024" t="s">
        <v>80</v>
      </c>
      <c r="AW1024" t="s">
        <v>80</v>
      </c>
      <c r="AX1024" t="s">
        <v>80</v>
      </c>
      <c r="AY1024" t="s">
        <v>80</v>
      </c>
      <c r="AZ1024" t="s">
        <v>80</v>
      </c>
      <c r="BA1024" t="s">
        <v>80</v>
      </c>
      <c r="BB1024" t="s">
        <v>80</v>
      </c>
      <c r="BG1024" t="s">
        <v>80</v>
      </c>
      <c r="BH1024" t="s">
        <v>80</v>
      </c>
      <c r="BI1024" t="s">
        <v>80</v>
      </c>
      <c r="BJ1024" t="s">
        <v>80</v>
      </c>
      <c r="BK1024" t="s">
        <v>80</v>
      </c>
      <c r="BL1024" t="s">
        <v>80</v>
      </c>
      <c r="BM1024" t="s">
        <v>80</v>
      </c>
      <c r="BN1024" t="s">
        <v>80</v>
      </c>
      <c r="BO1024" t="s">
        <v>80</v>
      </c>
      <c r="BP1024" t="s">
        <v>80</v>
      </c>
      <c r="BQ1024" t="s">
        <v>80</v>
      </c>
      <c r="BR1024" t="s">
        <v>80</v>
      </c>
      <c r="BS1024" t="s">
        <v>80</v>
      </c>
      <c r="BT1024" t="s">
        <v>80</v>
      </c>
      <c r="BU1024" t="s">
        <v>80</v>
      </c>
      <c r="BV1024" t="s">
        <v>80</v>
      </c>
      <c r="BW1024" t="s">
        <v>80</v>
      </c>
      <c r="BX1024" t="s">
        <v>80</v>
      </c>
      <c r="BY1024" t="s">
        <v>80</v>
      </c>
      <c r="BZ1024" t="s">
        <v>80</v>
      </c>
      <c r="CE1024">
        <f t="shared" si="182"/>
        <v>0</v>
      </c>
      <c r="CF1024">
        <f t="shared" si="183"/>
        <v>0</v>
      </c>
      <c r="CG1024">
        <f t="shared" si="184"/>
        <v>0</v>
      </c>
      <c r="CH1024">
        <f t="shared" si="185"/>
        <v>0</v>
      </c>
    </row>
    <row r="1025" spans="1:86" hidden="1" x14ac:dyDescent="0.25">
      <c r="A1025" t="s">
        <v>543</v>
      </c>
      <c r="B1025" t="s">
        <v>544</v>
      </c>
      <c r="C1025" t="s">
        <v>181</v>
      </c>
      <c r="D1025" t="s">
        <v>220</v>
      </c>
      <c r="E1025" t="s">
        <v>545</v>
      </c>
      <c r="F1025" t="s">
        <v>92</v>
      </c>
      <c r="G1025">
        <v>198</v>
      </c>
      <c r="H1025">
        <v>197</v>
      </c>
      <c r="I1025" t="s">
        <v>80</v>
      </c>
      <c r="J1025" t="s">
        <v>80</v>
      </c>
      <c r="K1025">
        <v>182</v>
      </c>
      <c r="L1025">
        <v>183</v>
      </c>
      <c r="M1025" t="s">
        <v>80</v>
      </c>
      <c r="N1025" t="s">
        <v>80</v>
      </c>
      <c r="O1025">
        <v>232</v>
      </c>
      <c r="P1025">
        <v>230</v>
      </c>
      <c r="Q1025" t="s">
        <v>80</v>
      </c>
      <c r="R1025" t="s">
        <v>80</v>
      </c>
      <c r="S1025">
        <v>221</v>
      </c>
      <c r="T1025">
        <v>220</v>
      </c>
      <c r="U1025" t="s">
        <v>80</v>
      </c>
      <c r="V1025" t="s">
        <v>80</v>
      </c>
      <c r="W1025">
        <v>227</v>
      </c>
      <c r="X1025">
        <v>228</v>
      </c>
      <c r="Y1025" t="s">
        <v>80</v>
      </c>
      <c r="Z1025" t="s">
        <v>80</v>
      </c>
      <c r="AA1025">
        <v>228</v>
      </c>
      <c r="AB1025">
        <v>228</v>
      </c>
      <c r="AC1025" t="s">
        <v>80</v>
      </c>
      <c r="AD1025" t="s">
        <v>80</v>
      </c>
      <c r="AE1025">
        <v>241</v>
      </c>
      <c r="AF1025">
        <v>242</v>
      </c>
      <c r="AG1025" t="s">
        <v>80</v>
      </c>
      <c r="AH1025" t="s">
        <v>80</v>
      </c>
      <c r="AI1025">
        <v>215</v>
      </c>
      <c r="AJ1025">
        <v>212</v>
      </c>
      <c r="AK1025" t="s">
        <v>80</v>
      </c>
      <c r="AL1025" t="s">
        <v>80</v>
      </c>
      <c r="AM1025">
        <v>209</v>
      </c>
      <c r="AN1025">
        <v>211</v>
      </c>
      <c r="AO1025" t="s">
        <v>80</v>
      </c>
      <c r="AP1025" t="s">
        <v>80</v>
      </c>
      <c r="AQ1025">
        <v>233</v>
      </c>
      <c r="AR1025">
        <v>233</v>
      </c>
      <c r="AS1025" t="s">
        <v>80</v>
      </c>
      <c r="AT1025" t="s">
        <v>80</v>
      </c>
      <c r="AU1025">
        <v>221</v>
      </c>
      <c r="AV1025">
        <v>223</v>
      </c>
      <c r="AW1025" t="s">
        <v>80</v>
      </c>
      <c r="AX1025" t="s">
        <v>80</v>
      </c>
      <c r="AY1025">
        <v>9</v>
      </c>
      <c r="AZ1025">
        <v>9</v>
      </c>
      <c r="BA1025" t="s">
        <v>80</v>
      </c>
      <c r="BB1025" t="s">
        <v>80</v>
      </c>
      <c r="BC1025" s="20">
        <f t="shared" si="179"/>
        <v>2416</v>
      </c>
      <c r="BD1025" s="20">
        <f t="shared" si="180"/>
        <v>2416</v>
      </c>
      <c r="BG1025" t="s">
        <v>80</v>
      </c>
      <c r="BH1025" t="s">
        <v>80</v>
      </c>
      <c r="BI1025" t="s">
        <v>80</v>
      </c>
      <c r="BJ1025" t="s">
        <v>80</v>
      </c>
      <c r="BK1025" t="s">
        <v>80</v>
      </c>
      <c r="BL1025" t="s">
        <v>80</v>
      </c>
      <c r="BM1025" t="s">
        <v>80</v>
      </c>
      <c r="BN1025" t="s">
        <v>80</v>
      </c>
      <c r="BO1025" t="s">
        <v>80</v>
      </c>
      <c r="BP1025" t="s">
        <v>80</v>
      </c>
      <c r="BQ1025" t="s">
        <v>80</v>
      </c>
      <c r="BR1025" t="s">
        <v>80</v>
      </c>
      <c r="BS1025" t="s">
        <v>80</v>
      </c>
      <c r="BT1025" t="s">
        <v>80</v>
      </c>
      <c r="BU1025" t="s">
        <v>80</v>
      </c>
      <c r="BV1025" t="s">
        <v>80</v>
      </c>
      <c r="BW1025" t="s">
        <v>80</v>
      </c>
      <c r="BX1025" t="s">
        <v>80</v>
      </c>
      <c r="BY1025" t="s">
        <v>80</v>
      </c>
      <c r="BZ1025" t="s">
        <v>80</v>
      </c>
      <c r="CE1025">
        <f t="shared" si="182"/>
        <v>2416</v>
      </c>
      <c r="CF1025">
        <f t="shared" si="183"/>
        <v>2416</v>
      </c>
      <c r="CG1025">
        <f t="shared" si="184"/>
        <v>0</v>
      </c>
      <c r="CH1025">
        <f t="shared" si="185"/>
        <v>0</v>
      </c>
    </row>
    <row r="1026" spans="1:86" hidden="1" x14ac:dyDescent="0.25">
      <c r="A1026" t="s">
        <v>701</v>
      </c>
      <c r="B1026" t="s">
        <v>702</v>
      </c>
      <c r="C1026" t="s">
        <v>106</v>
      </c>
      <c r="D1026" t="s">
        <v>107</v>
      </c>
      <c r="E1026" t="s">
        <v>703</v>
      </c>
      <c r="F1026" t="s">
        <v>120</v>
      </c>
      <c r="G1026">
        <v>127</v>
      </c>
      <c r="H1026">
        <v>131</v>
      </c>
      <c r="I1026" t="s">
        <v>80</v>
      </c>
      <c r="J1026" t="s">
        <v>80</v>
      </c>
      <c r="K1026">
        <v>108</v>
      </c>
      <c r="L1026">
        <v>99</v>
      </c>
      <c r="M1026" t="s">
        <v>80</v>
      </c>
      <c r="N1026" t="s">
        <v>80</v>
      </c>
      <c r="O1026">
        <v>94</v>
      </c>
      <c r="P1026">
        <v>100</v>
      </c>
      <c r="Q1026" t="s">
        <v>80</v>
      </c>
      <c r="R1026" t="s">
        <v>80</v>
      </c>
      <c r="S1026">
        <v>116</v>
      </c>
      <c r="T1026">
        <v>112</v>
      </c>
      <c r="U1026" t="s">
        <v>80</v>
      </c>
      <c r="V1026" t="s">
        <v>80</v>
      </c>
      <c r="W1026">
        <v>105</v>
      </c>
      <c r="X1026">
        <v>110</v>
      </c>
      <c r="Y1026" t="s">
        <v>80</v>
      </c>
      <c r="Z1026" t="s">
        <v>80</v>
      </c>
      <c r="AA1026">
        <v>127</v>
      </c>
      <c r="AB1026">
        <v>109</v>
      </c>
      <c r="AC1026" t="s">
        <v>80</v>
      </c>
      <c r="AD1026" t="s">
        <v>80</v>
      </c>
      <c r="AE1026">
        <v>118</v>
      </c>
      <c r="AF1026">
        <v>136</v>
      </c>
      <c r="AG1026" t="s">
        <v>80</v>
      </c>
      <c r="AH1026" t="s">
        <v>80</v>
      </c>
      <c r="AI1026">
        <v>134</v>
      </c>
      <c r="AJ1026">
        <v>126</v>
      </c>
      <c r="AK1026" t="s">
        <v>80</v>
      </c>
      <c r="AL1026" t="s">
        <v>80</v>
      </c>
      <c r="AM1026">
        <v>144</v>
      </c>
      <c r="AN1026">
        <v>150</v>
      </c>
      <c r="AO1026" t="s">
        <v>80</v>
      </c>
      <c r="AP1026" t="s">
        <v>80</v>
      </c>
      <c r="AQ1026">
        <v>106</v>
      </c>
      <c r="AR1026">
        <v>106</v>
      </c>
      <c r="AS1026" t="s">
        <v>80</v>
      </c>
      <c r="AT1026" t="s">
        <v>80</v>
      </c>
      <c r="AU1026">
        <v>97</v>
      </c>
      <c r="AV1026">
        <v>96</v>
      </c>
      <c r="AW1026">
        <v>1</v>
      </c>
      <c r="AX1026" t="s">
        <v>80</v>
      </c>
      <c r="AY1026">
        <v>121</v>
      </c>
      <c r="AZ1026">
        <v>124</v>
      </c>
      <c r="BA1026">
        <v>1</v>
      </c>
      <c r="BB1026" t="s">
        <v>80</v>
      </c>
      <c r="BC1026" s="20">
        <f t="shared" si="179"/>
        <v>1397</v>
      </c>
      <c r="BD1026" s="20">
        <f t="shared" si="180"/>
        <v>1399</v>
      </c>
      <c r="BG1026">
        <v>122</v>
      </c>
      <c r="BH1026">
        <v>115</v>
      </c>
      <c r="BI1026" t="s">
        <v>80</v>
      </c>
      <c r="BJ1026" t="s">
        <v>80</v>
      </c>
      <c r="BK1026">
        <v>102</v>
      </c>
      <c r="BL1026">
        <v>102</v>
      </c>
      <c r="BM1026" t="s">
        <v>80</v>
      </c>
      <c r="BN1026" t="s">
        <v>80</v>
      </c>
      <c r="BO1026">
        <v>83</v>
      </c>
      <c r="BP1026">
        <v>88</v>
      </c>
      <c r="BQ1026" t="s">
        <v>80</v>
      </c>
      <c r="BR1026" t="s">
        <v>80</v>
      </c>
      <c r="BS1026">
        <v>84</v>
      </c>
      <c r="BT1026">
        <v>88</v>
      </c>
      <c r="BU1026" t="s">
        <v>80</v>
      </c>
      <c r="BV1026" t="s">
        <v>80</v>
      </c>
      <c r="BW1026">
        <v>88</v>
      </c>
      <c r="BX1026">
        <v>93</v>
      </c>
      <c r="BY1026" t="s">
        <v>80</v>
      </c>
      <c r="BZ1026" t="s">
        <v>80</v>
      </c>
      <c r="CA1026" s="20">
        <f t="shared" si="186"/>
        <v>479</v>
      </c>
      <c r="CB1026" s="20">
        <f t="shared" si="181"/>
        <v>486</v>
      </c>
      <c r="CE1026">
        <f t="shared" si="182"/>
        <v>1876</v>
      </c>
      <c r="CF1026">
        <f t="shared" si="183"/>
        <v>1885</v>
      </c>
      <c r="CG1026">
        <f t="shared" si="184"/>
        <v>0</v>
      </c>
      <c r="CH1026">
        <f t="shared" si="185"/>
        <v>0</v>
      </c>
    </row>
    <row r="1027" spans="1:86" hidden="1" x14ac:dyDescent="0.25">
      <c r="A1027" t="s">
        <v>549</v>
      </c>
      <c r="B1027" t="s">
        <v>550</v>
      </c>
      <c r="C1027" t="s">
        <v>95</v>
      </c>
      <c r="D1027" t="s">
        <v>492</v>
      </c>
      <c r="E1027" t="s">
        <v>551</v>
      </c>
      <c r="F1027" t="s">
        <v>109</v>
      </c>
      <c r="G1027">
        <v>33</v>
      </c>
      <c r="H1027">
        <v>35</v>
      </c>
      <c r="I1027">
        <v>8</v>
      </c>
      <c r="J1027">
        <v>2</v>
      </c>
      <c r="K1027">
        <v>43</v>
      </c>
      <c r="L1027">
        <v>36</v>
      </c>
      <c r="M1027">
        <v>3</v>
      </c>
      <c r="N1027">
        <v>2</v>
      </c>
      <c r="O1027">
        <v>40</v>
      </c>
      <c r="P1027">
        <v>46</v>
      </c>
      <c r="Q1027">
        <v>6</v>
      </c>
      <c r="R1027">
        <v>2</v>
      </c>
      <c r="S1027">
        <v>53</v>
      </c>
      <c r="T1027">
        <v>45</v>
      </c>
      <c r="U1027">
        <v>9</v>
      </c>
      <c r="V1027">
        <v>3</v>
      </c>
      <c r="W1027">
        <v>47</v>
      </c>
      <c r="X1027">
        <v>52</v>
      </c>
      <c r="Y1027">
        <v>8</v>
      </c>
      <c r="Z1027">
        <v>2</v>
      </c>
      <c r="AA1027">
        <v>39</v>
      </c>
      <c r="AB1027">
        <v>41</v>
      </c>
      <c r="AC1027">
        <v>1</v>
      </c>
      <c r="AD1027">
        <v>4</v>
      </c>
      <c r="AE1027">
        <v>43</v>
      </c>
      <c r="AF1027">
        <v>43</v>
      </c>
      <c r="AG1027">
        <v>5</v>
      </c>
      <c r="AH1027">
        <v>2</v>
      </c>
      <c r="AI1027">
        <v>46</v>
      </c>
      <c r="AJ1027">
        <v>47</v>
      </c>
      <c r="AK1027">
        <v>7</v>
      </c>
      <c r="AL1027">
        <v>3</v>
      </c>
      <c r="AM1027">
        <v>29</v>
      </c>
      <c r="AN1027">
        <v>29</v>
      </c>
      <c r="AO1027">
        <v>3</v>
      </c>
      <c r="AP1027">
        <v>2</v>
      </c>
      <c r="AQ1027">
        <v>35</v>
      </c>
      <c r="AR1027">
        <v>37</v>
      </c>
      <c r="AS1027">
        <v>2</v>
      </c>
      <c r="AT1027">
        <v>1</v>
      </c>
      <c r="AU1027">
        <v>41</v>
      </c>
      <c r="AV1027">
        <v>35</v>
      </c>
      <c r="AW1027">
        <v>5</v>
      </c>
      <c r="AX1027">
        <v>1</v>
      </c>
      <c r="AY1027">
        <v>44</v>
      </c>
      <c r="AZ1027">
        <v>44</v>
      </c>
      <c r="BA1027">
        <v>5</v>
      </c>
      <c r="BB1027">
        <v>4</v>
      </c>
      <c r="BC1027" s="20">
        <f t="shared" ref="BC1027:BC1084" si="191">G1027+K1027+O1027+S1027+W1027+AA1027+AE1027+AI1027+AM1027+AQ1027+AU1027+AY1027</f>
        <v>493</v>
      </c>
      <c r="BD1027" s="20">
        <f t="shared" ref="BD1027:BD1084" si="192">H1027+L1027+P1027+T1027+X1027+AB1027+AF1027+AJ1027+AN1027+AR1027+AV1027+AZ1027</f>
        <v>490</v>
      </c>
      <c r="BE1027" s="20">
        <f t="shared" ref="BE1027:BE1065" si="193">I1027+M1027+Q1027+U1027+Y1027+AC1027+AG1027+AK1027+AO1027+AS1027+AW1027+BA1027</f>
        <v>62</v>
      </c>
      <c r="BF1027" s="20">
        <f t="shared" ref="BF1027:BF1065" si="194">J1027+N1027+R1027+V1027+Z1027+AD1027+AH1027+AL1027+AP1027+AT1027+AX1027+BB1027</f>
        <v>28</v>
      </c>
      <c r="BG1027">
        <v>82</v>
      </c>
      <c r="BH1027">
        <v>81</v>
      </c>
      <c r="BI1027">
        <v>5</v>
      </c>
      <c r="BJ1027" t="s">
        <v>80</v>
      </c>
      <c r="BK1027">
        <v>48</v>
      </c>
      <c r="BL1027">
        <v>50</v>
      </c>
      <c r="BM1027">
        <v>4</v>
      </c>
      <c r="BN1027">
        <v>6</v>
      </c>
      <c r="BO1027">
        <v>55</v>
      </c>
      <c r="BP1027">
        <v>55</v>
      </c>
      <c r="BQ1027">
        <v>5</v>
      </c>
      <c r="BR1027">
        <v>2</v>
      </c>
      <c r="BS1027">
        <v>50</v>
      </c>
      <c r="BT1027">
        <v>52</v>
      </c>
      <c r="BU1027">
        <v>6</v>
      </c>
      <c r="BV1027" t="s">
        <v>80</v>
      </c>
      <c r="BW1027">
        <v>40</v>
      </c>
      <c r="BX1027">
        <v>48</v>
      </c>
      <c r="BY1027">
        <v>9</v>
      </c>
      <c r="BZ1027">
        <v>4</v>
      </c>
      <c r="CA1027" s="20">
        <f t="shared" ref="CA1027:CA1088" si="195">BG1027+BK1027+BO1027+BS1027+BW1027</f>
        <v>275</v>
      </c>
      <c r="CB1027" s="20">
        <f t="shared" ref="CB1027:CB1088" si="196">BH1027+BL1027+BP1027+BT1027+BX1027</f>
        <v>286</v>
      </c>
      <c r="CC1027" s="20">
        <f t="shared" ref="CC1027:CC1065" si="197">BI1027+BM1027+BQ1027+BU1027+BY1027</f>
        <v>29</v>
      </c>
      <c r="CE1027">
        <f t="shared" ref="CE1027:CE1090" si="198">BC1027+CA1027</f>
        <v>768</v>
      </c>
      <c r="CF1027">
        <f t="shared" ref="CF1027:CF1090" si="199">BD1027+CB1027</f>
        <v>776</v>
      </c>
      <c r="CG1027">
        <f t="shared" ref="CG1027:CG1090" si="200">BE1027+CC1027</f>
        <v>91</v>
      </c>
      <c r="CH1027">
        <f t="shared" ref="CH1027:CH1090" si="201">BF1027+CD1027</f>
        <v>28</v>
      </c>
    </row>
    <row r="1028" spans="1:86" hidden="1" x14ac:dyDescent="0.25">
      <c r="A1028" t="s">
        <v>1142</v>
      </c>
      <c r="B1028" t="s">
        <v>1143</v>
      </c>
      <c r="C1028" t="s">
        <v>89</v>
      </c>
      <c r="D1028" t="s">
        <v>169</v>
      </c>
      <c r="E1028" t="s">
        <v>1144</v>
      </c>
      <c r="F1028" t="s">
        <v>92</v>
      </c>
      <c r="G1028">
        <v>466</v>
      </c>
      <c r="H1028">
        <v>466</v>
      </c>
      <c r="I1028" t="s">
        <v>80</v>
      </c>
      <c r="J1028">
        <v>1</v>
      </c>
      <c r="K1028">
        <v>451</v>
      </c>
      <c r="L1028">
        <v>451</v>
      </c>
      <c r="M1028" t="s">
        <v>80</v>
      </c>
      <c r="N1028" t="s">
        <v>80</v>
      </c>
      <c r="O1028">
        <v>470</v>
      </c>
      <c r="P1028">
        <v>470</v>
      </c>
      <c r="Q1028" t="s">
        <v>80</v>
      </c>
      <c r="R1028" t="s">
        <v>80</v>
      </c>
      <c r="S1028">
        <v>453</v>
      </c>
      <c r="T1028">
        <v>453</v>
      </c>
      <c r="U1028" t="s">
        <v>80</v>
      </c>
      <c r="V1028" t="s">
        <v>80</v>
      </c>
      <c r="W1028">
        <v>420</v>
      </c>
      <c r="X1028">
        <v>420</v>
      </c>
      <c r="Y1028" t="s">
        <v>80</v>
      </c>
      <c r="Z1028" t="s">
        <v>80</v>
      </c>
      <c r="AA1028">
        <v>332</v>
      </c>
      <c r="AB1028">
        <v>332</v>
      </c>
      <c r="AC1028" t="s">
        <v>80</v>
      </c>
      <c r="AD1028" t="s">
        <v>80</v>
      </c>
      <c r="AE1028">
        <v>364</v>
      </c>
      <c r="AF1028">
        <v>364</v>
      </c>
      <c r="AG1028" t="s">
        <v>80</v>
      </c>
      <c r="AH1028" t="s">
        <v>80</v>
      </c>
      <c r="AI1028">
        <v>386</v>
      </c>
      <c r="AJ1028">
        <v>386</v>
      </c>
      <c r="AK1028" t="s">
        <v>80</v>
      </c>
      <c r="AL1028" t="s">
        <v>80</v>
      </c>
      <c r="AM1028">
        <v>418</v>
      </c>
      <c r="AN1028">
        <v>418</v>
      </c>
      <c r="AO1028" t="s">
        <v>80</v>
      </c>
      <c r="AP1028" t="s">
        <v>80</v>
      </c>
      <c r="AQ1028">
        <v>363</v>
      </c>
      <c r="AR1028">
        <v>363</v>
      </c>
      <c r="AS1028">
        <v>1</v>
      </c>
      <c r="AT1028" t="s">
        <v>80</v>
      </c>
      <c r="AU1028">
        <v>346</v>
      </c>
      <c r="AV1028">
        <v>346</v>
      </c>
      <c r="AW1028" t="s">
        <v>80</v>
      </c>
      <c r="AX1028" t="s">
        <v>80</v>
      </c>
      <c r="AY1028">
        <v>362</v>
      </c>
      <c r="AZ1028">
        <v>362</v>
      </c>
      <c r="BA1028" t="s">
        <v>80</v>
      </c>
      <c r="BB1028" t="s">
        <v>80</v>
      </c>
      <c r="BC1028" s="20">
        <f t="shared" si="191"/>
        <v>4831</v>
      </c>
      <c r="BD1028" s="20">
        <f t="shared" si="192"/>
        <v>4831</v>
      </c>
      <c r="BG1028">
        <v>392</v>
      </c>
      <c r="BH1028">
        <v>392</v>
      </c>
      <c r="BI1028" t="s">
        <v>80</v>
      </c>
      <c r="BJ1028" t="s">
        <v>80</v>
      </c>
      <c r="BK1028">
        <v>323</v>
      </c>
      <c r="BL1028">
        <v>323</v>
      </c>
      <c r="BM1028">
        <v>3</v>
      </c>
      <c r="BN1028" t="s">
        <v>80</v>
      </c>
      <c r="BO1028">
        <v>393</v>
      </c>
      <c r="BP1028">
        <v>393</v>
      </c>
      <c r="BQ1028">
        <v>4</v>
      </c>
      <c r="BR1028" t="s">
        <v>80</v>
      </c>
      <c r="BS1028">
        <v>389</v>
      </c>
      <c r="BT1028">
        <v>389</v>
      </c>
      <c r="BU1028">
        <v>1</v>
      </c>
      <c r="BV1028" t="s">
        <v>80</v>
      </c>
      <c r="BW1028">
        <v>413</v>
      </c>
      <c r="BX1028">
        <v>413</v>
      </c>
      <c r="BY1028">
        <v>5</v>
      </c>
      <c r="BZ1028" t="s">
        <v>80</v>
      </c>
      <c r="CA1028" s="20">
        <f t="shared" si="195"/>
        <v>1910</v>
      </c>
      <c r="CB1028" s="20">
        <f t="shared" si="196"/>
        <v>1910</v>
      </c>
      <c r="CE1028">
        <f t="shared" si="198"/>
        <v>6741</v>
      </c>
      <c r="CF1028">
        <f t="shared" si="199"/>
        <v>6741</v>
      </c>
      <c r="CG1028">
        <f t="shared" si="200"/>
        <v>0</v>
      </c>
      <c r="CH1028">
        <f t="shared" si="201"/>
        <v>0</v>
      </c>
    </row>
    <row r="1029" spans="1:86" hidden="1" x14ac:dyDescent="0.25">
      <c r="A1029" t="s">
        <v>558</v>
      </c>
      <c r="B1029" t="s">
        <v>559</v>
      </c>
      <c r="C1029" t="s">
        <v>100</v>
      </c>
      <c r="D1029" t="s">
        <v>101</v>
      </c>
      <c r="E1029" t="s">
        <v>560</v>
      </c>
      <c r="F1029" t="s">
        <v>109</v>
      </c>
      <c r="G1029">
        <v>338</v>
      </c>
      <c r="H1029">
        <v>329</v>
      </c>
      <c r="I1029">
        <v>3</v>
      </c>
      <c r="J1029">
        <v>15</v>
      </c>
      <c r="K1029">
        <v>318</v>
      </c>
      <c r="L1029">
        <v>314</v>
      </c>
      <c r="M1029">
        <v>6</v>
      </c>
      <c r="N1029">
        <v>11</v>
      </c>
      <c r="O1029">
        <v>377</v>
      </c>
      <c r="P1029">
        <v>386</v>
      </c>
      <c r="Q1029">
        <v>6</v>
      </c>
      <c r="R1029">
        <v>14</v>
      </c>
      <c r="S1029">
        <v>347</v>
      </c>
      <c r="T1029">
        <v>342</v>
      </c>
      <c r="U1029">
        <v>8</v>
      </c>
      <c r="V1029">
        <v>13</v>
      </c>
      <c r="W1029">
        <v>340</v>
      </c>
      <c r="X1029">
        <v>346</v>
      </c>
      <c r="Y1029">
        <v>8</v>
      </c>
      <c r="Z1029">
        <v>14</v>
      </c>
      <c r="AA1029">
        <v>288</v>
      </c>
      <c r="AB1029">
        <v>288</v>
      </c>
      <c r="AC1029">
        <v>8</v>
      </c>
      <c r="AD1029">
        <v>9</v>
      </c>
      <c r="AE1029">
        <v>325</v>
      </c>
      <c r="AF1029">
        <v>321</v>
      </c>
      <c r="AG1029">
        <v>10</v>
      </c>
      <c r="AH1029">
        <v>9</v>
      </c>
      <c r="AI1029">
        <v>275</v>
      </c>
      <c r="AJ1029">
        <v>281</v>
      </c>
      <c r="AK1029">
        <v>9</v>
      </c>
      <c r="AL1029">
        <v>6</v>
      </c>
      <c r="AM1029">
        <v>293</v>
      </c>
      <c r="AN1029">
        <v>294</v>
      </c>
      <c r="AO1029">
        <v>11</v>
      </c>
      <c r="AP1029">
        <v>10</v>
      </c>
      <c r="AQ1029">
        <v>335</v>
      </c>
      <c r="AR1029">
        <v>330</v>
      </c>
      <c r="AS1029">
        <v>10</v>
      </c>
      <c r="AT1029">
        <v>10</v>
      </c>
      <c r="AU1029">
        <v>275</v>
      </c>
      <c r="AV1029">
        <v>284</v>
      </c>
      <c r="AW1029">
        <v>10</v>
      </c>
      <c r="AX1029">
        <v>13</v>
      </c>
      <c r="AY1029">
        <v>341</v>
      </c>
      <c r="AZ1029">
        <v>337</v>
      </c>
      <c r="BA1029">
        <v>8</v>
      </c>
      <c r="BB1029">
        <v>14</v>
      </c>
      <c r="BC1029" s="20">
        <f t="shared" si="191"/>
        <v>3852</v>
      </c>
      <c r="BD1029" s="20">
        <f t="shared" si="192"/>
        <v>3852</v>
      </c>
      <c r="BE1029" s="20">
        <f t="shared" si="193"/>
        <v>97</v>
      </c>
      <c r="BF1029" s="20">
        <f t="shared" si="194"/>
        <v>138</v>
      </c>
      <c r="BG1029">
        <v>424</v>
      </c>
      <c r="BH1029">
        <v>405</v>
      </c>
      <c r="BI1029">
        <v>8</v>
      </c>
      <c r="BJ1029">
        <v>12</v>
      </c>
      <c r="BK1029">
        <v>346</v>
      </c>
      <c r="BL1029">
        <v>344</v>
      </c>
      <c r="BM1029">
        <v>10</v>
      </c>
      <c r="BN1029">
        <v>7</v>
      </c>
      <c r="BO1029">
        <v>444</v>
      </c>
      <c r="BP1029">
        <v>444</v>
      </c>
      <c r="BQ1029">
        <v>13</v>
      </c>
      <c r="BR1029">
        <v>11</v>
      </c>
      <c r="BS1029">
        <v>430</v>
      </c>
      <c r="BT1029">
        <v>439</v>
      </c>
      <c r="BU1029">
        <v>8</v>
      </c>
      <c r="BV1029">
        <v>18</v>
      </c>
      <c r="BW1029">
        <v>317</v>
      </c>
      <c r="BX1029">
        <v>385</v>
      </c>
      <c r="BY1029">
        <v>10</v>
      </c>
      <c r="BZ1029">
        <v>17</v>
      </c>
      <c r="CA1029" s="20">
        <f t="shared" si="195"/>
        <v>1961</v>
      </c>
      <c r="CB1029" s="20">
        <f t="shared" si="196"/>
        <v>2017</v>
      </c>
      <c r="CC1029" s="20">
        <f t="shared" si="197"/>
        <v>49</v>
      </c>
      <c r="CD1029" s="20">
        <f t="shared" ref="CD1029:CD1065" si="202">BJ1029+BN1029+BR1029+BV1029+BZ1029</f>
        <v>65</v>
      </c>
      <c r="CE1029">
        <f t="shared" si="198"/>
        <v>5813</v>
      </c>
      <c r="CF1029">
        <f t="shared" si="199"/>
        <v>5869</v>
      </c>
      <c r="CG1029">
        <f t="shared" si="200"/>
        <v>146</v>
      </c>
      <c r="CH1029">
        <f t="shared" si="201"/>
        <v>203</v>
      </c>
    </row>
    <row r="1030" spans="1:86" hidden="1" x14ac:dyDescent="0.25">
      <c r="A1030" t="s">
        <v>558</v>
      </c>
      <c r="B1030" t="s">
        <v>559</v>
      </c>
      <c r="C1030" t="s">
        <v>100</v>
      </c>
      <c r="D1030" t="s">
        <v>101</v>
      </c>
      <c r="E1030" t="s">
        <v>560</v>
      </c>
      <c r="F1030" t="s">
        <v>110</v>
      </c>
      <c r="G1030">
        <v>3</v>
      </c>
      <c r="H1030">
        <v>3</v>
      </c>
      <c r="I1030" t="s">
        <v>80</v>
      </c>
      <c r="J1030" t="s">
        <v>80</v>
      </c>
      <c r="K1030">
        <v>3</v>
      </c>
      <c r="L1030">
        <v>3</v>
      </c>
      <c r="M1030" t="s">
        <v>80</v>
      </c>
      <c r="N1030" t="s">
        <v>80</v>
      </c>
      <c r="O1030">
        <v>8</v>
      </c>
      <c r="P1030">
        <v>8</v>
      </c>
      <c r="Q1030" t="s">
        <v>80</v>
      </c>
      <c r="R1030" t="s">
        <v>80</v>
      </c>
      <c r="S1030">
        <v>7</v>
      </c>
      <c r="T1030">
        <v>7</v>
      </c>
      <c r="U1030" t="s">
        <v>80</v>
      </c>
      <c r="V1030" t="s">
        <v>80</v>
      </c>
      <c r="W1030">
        <v>3</v>
      </c>
      <c r="X1030">
        <v>3</v>
      </c>
      <c r="Y1030" t="s">
        <v>80</v>
      </c>
      <c r="Z1030" t="s">
        <v>80</v>
      </c>
      <c r="AA1030">
        <v>4</v>
      </c>
      <c r="AB1030">
        <v>4</v>
      </c>
      <c r="AC1030" t="s">
        <v>80</v>
      </c>
      <c r="AD1030" t="s">
        <v>80</v>
      </c>
      <c r="AE1030" t="s">
        <v>80</v>
      </c>
      <c r="AF1030" t="s">
        <v>80</v>
      </c>
      <c r="AG1030" t="s">
        <v>80</v>
      </c>
      <c r="AH1030" t="s">
        <v>80</v>
      </c>
      <c r="AI1030" t="s">
        <v>80</v>
      </c>
      <c r="AJ1030" t="s">
        <v>80</v>
      </c>
      <c r="AK1030" t="s">
        <v>80</v>
      </c>
      <c r="AL1030" t="s">
        <v>80</v>
      </c>
      <c r="AM1030" t="s">
        <v>80</v>
      </c>
      <c r="AN1030" t="s">
        <v>80</v>
      </c>
      <c r="AO1030" t="s">
        <v>80</v>
      </c>
      <c r="AP1030" t="s">
        <v>80</v>
      </c>
      <c r="AQ1030" t="s">
        <v>80</v>
      </c>
      <c r="AR1030" t="s">
        <v>80</v>
      </c>
      <c r="AS1030" t="s">
        <v>80</v>
      </c>
      <c r="AT1030" t="s">
        <v>80</v>
      </c>
      <c r="AU1030" t="s">
        <v>80</v>
      </c>
      <c r="AV1030" t="s">
        <v>80</v>
      </c>
      <c r="AW1030" t="s">
        <v>80</v>
      </c>
      <c r="AX1030" t="s">
        <v>80</v>
      </c>
      <c r="AY1030">
        <v>4</v>
      </c>
      <c r="AZ1030">
        <v>4</v>
      </c>
      <c r="BA1030" t="s">
        <v>80</v>
      </c>
      <c r="BB1030" t="s">
        <v>80</v>
      </c>
      <c r="BG1030">
        <v>4</v>
      </c>
      <c r="BH1030">
        <v>4</v>
      </c>
      <c r="BI1030" t="s">
        <v>80</v>
      </c>
      <c r="BJ1030" t="s">
        <v>80</v>
      </c>
      <c r="BK1030">
        <v>8</v>
      </c>
      <c r="BL1030">
        <v>8</v>
      </c>
      <c r="BM1030" t="s">
        <v>80</v>
      </c>
      <c r="BN1030" t="s">
        <v>80</v>
      </c>
      <c r="BO1030">
        <v>7</v>
      </c>
      <c r="BP1030">
        <v>7</v>
      </c>
      <c r="BQ1030" t="s">
        <v>80</v>
      </c>
      <c r="BR1030" t="s">
        <v>80</v>
      </c>
      <c r="BS1030">
        <v>5</v>
      </c>
      <c r="BT1030">
        <v>5</v>
      </c>
      <c r="BU1030" t="s">
        <v>80</v>
      </c>
      <c r="BV1030" t="s">
        <v>80</v>
      </c>
      <c r="BW1030">
        <v>11</v>
      </c>
      <c r="BX1030">
        <v>11</v>
      </c>
      <c r="BY1030" t="s">
        <v>80</v>
      </c>
      <c r="BZ1030" t="s">
        <v>80</v>
      </c>
      <c r="CA1030" s="20">
        <f t="shared" si="195"/>
        <v>35</v>
      </c>
      <c r="CB1030" s="20">
        <f t="shared" si="196"/>
        <v>35</v>
      </c>
      <c r="CE1030">
        <f t="shared" si="198"/>
        <v>35</v>
      </c>
      <c r="CF1030">
        <f t="shared" si="199"/>
        <v>35</v>
      </c>
      <c r="CG1030">
        <f t="shared" si="200"/>
        <v>0</v>
      </c>
      <c r="CH1030">
        <f t="shared" si="201"/>
        <v>0</v>
      </c>
    </row>
    <row r="1031" spans="1:86" hidden="1" x14ac:dyDescent="0.25">
      <c r="A1031" t="s">
        <v>558</v>
      </c>
      <c r="B1031" t="s">
        <v>559</v>
      </c>
      <c r="C1031" t="s">
        <v>100</v>
      </c>
      <c r="D1031" t="s">
        <v>101</v>
      </c>
      <c r="E1031" t="s">
        <v>560</v>
      </c>
      <c r="F1031" t="s">
        <v>111</v>
      </c>
      <c r="G1031">
        <v>14</v>
      </c>
      <c r="H1031">
        <v>10</v>
      </c>
      <c r="I1031" t="s">
        <v>80</v>
      </c>
      <c r="J1031" t="s">
        <v>80</v>
      </c>
      <c r="K1031">
        <v>11</v>
      </c>
      <c r="L1031">
        <v>14</v>
      </c>
      <c r="M1031" t="s">
        <v>80</v>
      </c>
      <c r="N1031" t="s">
        <v>80</v>
      </c>
      <c r="O1031">
        <v>21</v>
      </c>
      <c r="P1031">
        <v>18</v>
      </c>
      <c r="Q1031" t="s">
        <v>80</v>
      </c>
      <c r="R1031" t="s">
        <v>80</v>
      </c>
      <c r="S1031">
        <v>19</v>
      </c>
      <c r="T1031">
        <v>17</v>
      </c>
      <c r="U1031" t="s">
        <v>80</v>
      </c>
      <c r="V1031" t="s">
        <v>80</v>
      </c>
      <c r="W1031">
        <v>12</v>
      </c>
      <c r="X1031">
        <v>16</v>
      </c>
      <c r="Y1031" t="s">
        <v>80</v>
      </c>
      <c r="Z1031" t="s">
        <v>80</v>
      </c>
      <c r="AA1031">
        <v>20</v>
      </c>
      <c r="AB1031">
        <v>14</v>
      </c>
      <c r="AC1031">
        <v>1</v>
      </c>
      <c r="AD1031" t="s">
        <v>80</v>
      </c>
      <c r="AE1031">
        <v>14</v>
      </c>
      <c r="AF1031">
        <v>14</v>
      </c>
      <c r="AG1031" t="s">
        <v>80</v>
      </c>
      <c r="AH1031" t="s">
        <v>80</v>
      </c>
      <c r="AI1031">
        <v>7</v>
      </c>
      <c r="AJ1031">
        <v>15</v>
      </c>
      <c r="AK1031" t="s">
        <v>80</v>
      </c>
      <c r="AL1031" t="s">
        <v>80</v>
      </c>
      <c r="AM1031">
        <v>15</v>
      </c>
      <c r="AN1031">
        <v>11</v>
      </c>
      <c r="AO1031">
        <v>1</v>
      </c>
      <c r="AP1031" t="s">
        <v>80</v>
      </c>
      <c r="AQ1031">
        <v>13</v>
      </c>
      <c r="AR1031">
        <v>13</v>
      </c>
      <c r="AS1031" t="s">
        <v>80</v>
      </c>
      <c r="AT1031" t="s">
        <v>80</v>
      </c>
      <c r="AU1031">
        <v>8</v>
      </c>
      <c r="AV1031">
        <v>9</v>
      </c>
      <c r="AW1031" t="s">
        <v>80</v>
      </c>
      <c r="AX1031" t="s">
        <v>80</v>
      </c>
      <c r="AY1031">
        <v>15</v>
      </c>
      <c r="AZ1031">
        <v>17</v>
      </c>
      <c r="BA1031" t="s">
        <v>80</v>
      </c>
      <c r="BB1031" t="s">
        <v>80</v>
      </c>
      <c r="BC1031" s="20">
        <f t="shared" si="191"/>
        <v>169</v>
      </c>
      <c r="BD1031" s="20">
        <f t="shared" si="192"/>
        <v>168</v>
      </c>
      <c r="BG1031">
        <v>8</v>
      </c>
      <c r="BH1031">
        <v>5</v>
      </c>
      <c r="BI1031" t="s">
        <v>80</v>
      </c>
      <c r="BJ1031">
        <v>1</v>
      </c>
      <c r="BK1031">
        <v>17</v>
      </c>
      <c r="BL1031">
        <v>14</v>
      </c>
      <c r="BM1031" t="s">
        <v>80</v>
      </c>
      <c r="BN1031" t="s">
        <v>80</v>
      </c>
      <c r="BO1031">
        <v>12</v>
      </c>
      <c r="BP1031">
        <v>16</v>
      </c>
      <c r="BQ1031" t="s">
        <v>80</v>
      </c>
      <c r="BR1031" t="s">
        <v>80</v>
      </c>
      <c r="BS1031">
        <v>14</v>
      </c>
      <c r="BT1031">
        <v>17</v>
      </c>
      <c r="BU1031" t="s">
        <v>80</v>
      </c>
      <c r="BV1031" t="s">
        <v>80</v>
      </c>
      <c r="BW1031">
        <v>9</v>
      </c>
      <c r="BX1031">
        <v>9</v>
      </c>
      <c r="BY1031" t="s">
        <v>80</v>
      </c>
      <c r="BZ1031" t="s">
        <v>80</v>
      </c>
      <c r="CA1031" s="20">
        <f t="shared" si="195"/>
        <v>60</v>
      </c>
      <c r="CB1031" s="20">
        <f t="shared" si="196"/>
        <v>61</v>
      </c>
      <c r="CE1031">
        <f t="shared" si="198"/>
        <v>229</v>
      </c>
      <c r="CF1031">
        <f t="shared" si="199"/>
        <v>229</v>
      </c>
      <c r="CG1031">
        <f t="shared" si="200"/>
        <v>0</v>
      </c>
      <c r="CH1031">
        <f t="shared" si="201"/>
        <v>0</v>
      </c>
    </row>
    <row r="1032" spans="1:86" hidden="1" x14ac:dyDescent="0.25">
      <c r="A1032" t="s">
        <v>561</v>
      </c>
      <c r="B1032" t="s">
        <v>477</v>
      </c>
      <c r="C1032" t="s">
        <v>76</v>
      </c>
      <c r="D1032" t="s">
        <v>562</v>
      </c>
      <c r="E1032" t="s">
        <v>563</v>
      </c>
      <c r="F1032" t="s">
        <v>109</v>
      </c>
      <c r="G1032">
        <v>69</v>
      </c>
      <c r="H1032">
        <v>64</v>
      </c>
      <c r="I1032">
        <v>2</v>
      </c>
      <c r="J1032">
        <v>6</v>
      </c>
      <c r="K1032">
        <v>82</v>
      </c>
      <c r="L1032">
        <v>80</v>
      </c>
      <c r="M1032">
        <v>1</v>
      </c>
      <c r="N1032">
        <v>2</v>
      </c>
      <c r="O1032">
        <v>73</v>
      </c>
      <c r="P1032">
        <v>75</v>
      </c>
      <c r="Q1032">
        <v>4</v>
      </c>
      <c r="R1032">
        <v>1</v>
      </c>
      <c r="S1032">
        <v>71</v>
      </c>
      <c r="T1032">
        <v>74</v>
      </c>
      <c r="U1032">
        <v>3</v>
      </c>
      <c r="V1032">
        <v>5</v>
      </c>
      <c r="W1032">
        <v>60</v>
      </c>
      <c r="X1032">
        <v>60</v>
      </c>
      <c r="Y1032">
        <v>3</v>
      </c>
      <c r="Z1032" t="s">
        <v>80</v>
      </c>
      <c r="AA1032">
        <v>66</v>
      </c>
      <c r="AB1032">
        <v>68</v>
      </c>
      <c r="AC1032">
        <v>3</v>
      </c>
      <c r="AD1032" t="s">
        <v>80</v>
      </c>
      <c r="AE1032">
        <v>56</v>
      </c>
      <c r="AF1032">
        <v>54</v>
      </c>
      <c r="AG1032">
        <v>2</v>
      </c>
      <c r="AH1032" t="s">
        <v>80</v>
      </c>
      <c r="AI1032">
        <v>69</v>
      </c>
      <c r="AJ1032">
        <v>74</v>
      </c>
      <c r="AK1032">
        <v>5</v>
      </c>
      <c r="AL1032">
        <v>1</v>
      </c>
      <c r="AM1032">
        <v>44</v>
      </c>
      <c r="AN1032">
        <v>42</v>
      </c>
      <c r="AO1032">
        <v>1</v>
      </c>
      <c r="AP1032">
        <v>1</v>
      </c>
      <c r="AQ1032">
        <v>68</v>
      </c>
      <c r="AR1032">
        <v>65</v>
      </c>
      <c r="AS1032">
        <v>3</v>
      </c>
      <c r="AT1032">
        <v>1</v>
      </c>
      <c r="AU1032">
        <v>71</v>
      </c>
      <c r="AV1032">
        <v>75</v>
      </c>
      <c r="AW1032">
        <v>5</v>
      </c>
      <c r="AX1032">
        <v>1</v>
      </c>
      <c r="AY1032">
        <v>76</v>
      </c>
      <c r="AZ1032">
        <v>68</v>
      </c>
      <c r="BA1032">
        <v>2</v>
      </c>
      <c r="BB1032">
        <v>2</v>
      </c>
      <c r="BC1032" s="20">
        <f t="shared" si="191"/>
        <v>805</v>
      </c>
      <c r="BD1032" s="20">
        <f t="shared" si="192"/>
        <v>799</v>
      </c>
      <c r="BE1032" s="20">
        <f t="shared" si="193"/>
        <v>34</v>
      </c>
      <c r="BG1032">
        <v>90</v>
      </c>
      <c r="BH1032">
        <v>80</v>
      </c>
      <c r="BI1032">
        <v>4</v>
      </c>
      <c r="BJ1032">
        <v>4</v>
      </c>
      <c r="BK1032">
        <v>77</v>
      </c>
      <c r="BL1032">
        <v>91</v>
      </c>
      <c r="BM1032">
        <v>12</v>
      </c>
      <c r="BN1032" t="s">
        <v>80</v>
      </c>
      <c r="BO1032">
        <v>67</v>
      </c>
      <c r="BP1032">
        <v>74</v>
      </c>
      <c r="BQ1032">
        <v>6</v>
      </c>
      <c r="BR1032">
        <v>2</v>
      </c>
      <c r="BS1032">
        <v>85</v>
      </c>
      <c r="BT1032">
        <v>81</v>
      </c>
      <c r="BU1032">
        <v>12</v>
      </c>
      <c r="BV1032" t="s">
        <v>80</v>
      </c>
      <c r="BW1032">
        <v>63</v>
      </c>
      <c r="BX1032">
        <v>77</v>
      </c>
      <c r="BY1032">
        <v>12</v>
      </c>
      <c r="BZ1032" t="s">
        <v>80</v>
      </c>
      <c r="CA1032" s="20">
        <f t="shared" si="195"/>
        <v>382</v>
      </c>
      <c r="CB1032" s="20">
        <f t="shared" si="196"/>
        <v>403</v>
      </c>
      <c r="CC1032" s="20">
        <f t="shared" si="197"/>
        <v>46</v>
      </c>
      <c r="CE1032">
        <f t="shared" si="198"/>
        <v>1187</v>
      </c>
      <c r="CF1032">
        <f t="shared" si="199"/>
        <v>1202</v>
      </c>
      <c r="CG1032">
        <f t="shared" si="200"/>
        <v>80</v>
      </c>
      <c r="CH1032">
        <f t="shared" si="201"/>
        <v>0</v>
      </c>
    </row>
    <row r="1033" spans="1:86" hidden="1" x14ac:dyDescent="0.25">
      <c r="A1033" t="s">
        <v>561</v>
      </c>
      <c r="B1033" t="s">
        <v>477</v>
      </c>
      <c r="C1033" t="s">
        <v>76</v>
      </c>
      <c r="D1033" t="s">
        <v>562</v>
      </c>
      <c r="E1033" t="s">
        <v>563</v>
      </c>
      <c r="F1033" t="s">
        <v>110</v>
      </c>
      <c r="G1033" t="s">
        <v>80</v>
      </c>
      <c r="H1033" t="s">
        <v>80</v>
      </c>
      <c r="I1033" t="s">
        <v>80</v>
      </c>
      <c r="J1033" t="s">
        <v>80</v>
      </c>
      <c r="K1033">
        <v>4</v>
      </c>
      <c r="L1033">
        <v>4</v>
      </c>
      <c r="M1033" t="s">
        <v>80</v>
      </c>
      <c r="N1033" t="s">
        <v>80</v>
      </c>
      <c r="O1033">
        <v>2</v>
      </c>
      <c r="P1033">
        <v>2</v>
      </c>
      <c r="Q1033" t="s">
        <v>80</v>
      </c>
      <c r="R1033" t="s">
        <v>80</v>
      </c>
      <c r="S1033">
        <v>4</v>
      </c>
      <c r="T1033">
        <v>4</v>
      </c>
      <c r="U1033" t="s">
        <v>80</v>
      </c>
      <c r="V1033" t="s">
        <v>80</v>
      </c>
      <c r="W1033">
        <v>2</v>
      </c>
      <c r="X1033">
        <v>2</v>
      </c>
      <c r="Y1033" t="s">
        <v>80</v>
      </c>
      <c r="Z1033" t="s">
        <v>80</v>
      </c>
      <c r="AA1033">
        <v>3</v>
      </c>
      <c r="AB1033">
        <v>3</v>
      </c>
      <c r="AC1033" t="s">
        <v>80</v>
      </c>
      <c r="AD1033" t="s">
        <v>80</v>
      </c>
      <c r="AE1033" t="s">
        <v>80</v>
      </c>
      <c r="AF1033" t="s">
        <v>80</v>
      </c>
      <c r="AG1033" t="s">
        <v>80</v>
      </c>
      <c r="AH1033" t="s">
        <v>80</v>
      </c>
      <c r="AI1033">
        <v>4</v>
      </c>
      <c r="AJ1033">
        <v>4</v>
      </c>
      <c r="AK1033" t="s">
        <v>80</v>
      </c>
      <c r="AL1033" t="s">
        <v>80</v>
      </c>
      <c r="AM1033" t="s">
        <v>80</v>
      </c>
      <c r="AN1033" t="s">
        <v>80</v>
      </c>
      <c r="AO1033" t="s">
        <v>80</v>
      </c>
      <c r="AP1033" t="s">
        <v>80</v>
      </c>
      <c r="AQ1033" t="s">
        <v>80</v>
      </c>
      <c r="AR1033" t="s">
        <v>80</v>
      </c>
      <c r="AS1033" t="s">
        <v>80</v>
      </c>
      <c r="AT1033" t="s">
        <v>80</v>
      </c>
      <c r="AU1033">
        <v>2</v>
      </c>
      <c r="AV1033">
        <v>2</v>
      </c>
      <c r="AW1033" t="s">
        <v>80</v>
      </c>
      <c r="AX1033" t="s">
        <v>80</v>
      </c>
      <c r="AY1033">
        <v>1</v>
      </c>
      <c r="AZ1033">
        <v>1</v>
      </c>
      <c r="BA1033" t="s">
        <v>80</v>
      </c>
      <c r="BB1033" t="s">
        <v>80</v>
      </c>
      <c r="BG1033">
        <v>1</v>
      </c>
      <c r="BH1033">
        <v>1</v>
      </c>
      <c r="BI1033" t="s">
        <v>80</v>
      </c>
      <c r="BJ1033" t="s">
        <v>80</v>
      </c>
      <c r="BK1033">
        <v>1</v>
      </c>
      <c r="BL1033">
        <v>1</v>
      </c>
      <c r="BM1033" t="s">
        <v>80</v>
      </c>
      <c r="BN1033" t="s">
        <v>80</v>
      </c>
      <c r="BO1033" t="s">
        <v>80</v>
      </c>
      <c r="BP1033" t="s">
        <v>80</v>
      </c>
      <c r="BQ1033" t="s">
        <v>80</v>
      </c>
      <c r="BR1033" t="s">
        <v>80</v>
      </c>
      <c r="BS1033" t="s">
        <v>80</v>
      </c>
      <c r="BT1033" t="s">
        <v>80</v>
      </c>
      <c r="BU1033" t="s">
        <v>80</v>
      </c>
      <c r="BV1033" t="s">
        <v>80</v>
      </c>
      <c r="BW1033">
        <v>4</v>
      </c>
      <c r="BX1033">
        <v>4</v>
      </c>
      <c r="BY1033" t="s">
        <v>80</v>
      </c>
      <c r="BZ1033" t="s">
        <v>80</v>
      </c>
      <c r="CE1033">
        <f t="shared" si="198"/>
        <v>0</v>
      </c>
      <c r="CF1033">
        <f t="shared" si="199"/>
        <v>0</v>
      </c>
      <c r="CG1033">
        <f t="shared" si="200"/>
        <v>0</v>
      </c>
      <c r="CH1033">
        <f t="shared" si="201"/>
        <v>0</v>
      </c>
    </row>
    <row r="1034" spans="1:86" hidden="1" x14ac:dyDescent="0.25">
      <c r="A1034" t="s">
        <v>561</v>
      </c>
      <c r="B1034" t="s">
        <v>477</v>
      </c>
      <c r="C1034" t="s">
        <v>76</v>
      </c>
      <c r="D1034" t="s">
        <v>562</v>
      </c>
      <c r="E1034" t="s">
        <v>563</v>
      </c>
      <c r="F1034" t="s">
        <v>120</v>
      </c>
      <c r="G1034">
        <v>30</v>
      </c>
      <c r="H1034">
        <v>26</v>
      </c>
      <c r="I1034" t="s">
        <v>80</v>
      </c>
      <c r="J1034" t="s">
        <v>80</v>
      </c>
      <c r="K1034">
        <v>33</v>
      </c>
      <c r="L1034">
        <v>37</v>
      </c>
      <c r="M1034" t="s">
        <v>80</v>
      </c>
      <c r="N1034" t="s">
        <v>80</v>
      </c>
      <c r="O1034">
        <v>37</v>
      </c>
      <c r="P1034">
        <v>36</v>
      </c>
      <c r="Q1034" t="s">
        <v>80</v>
      </c>
      <c r="R1034" t="s">
        <v>80</v>
      </c>
      <c r="S1034">
        <v>32</v>
      </c>
      <c r="T1034">
        <v>29</v>
      </c>
      <c r="U1034" t="s">
        <v>80</v>
      </c>
      <c r="V1034" t="s">
        <v>80</v>
      </c>
      <c r="W1034">
        <v>29</v>
      </c>
      <c r="X1034">
        <v>32</v>
      </c>
      <c r="Y1034" t="s">
        <v>80</v>
      </c>
      <c r="Z1034" t="s">
        <v>80</v>
      </c>
      <c r="AA1034">
        <v>30</v>
      </c>
      <c r="AB1034">
        <v>26</v>
      </c>
      <c r="AC1034" t="s">
        <v>80</v>
      </c>
      <c r="AD1034" t="s">
        <v>80</v>
      </c>
      <c r="AE1034">
        <v>39</v>
      </c>
      <c r="AF1034">
        <v>41</v>
      </c>
      <c r="AG1034" t="s">
        <v>80</v>
      </c>
      <c r="AH1034" t="s">
        <v>80</v>
      </c>
      <c r="AI1034">
        <v>47</v>
      </c>
      <c r="AJ1034">
        <v>47</v>
      </c>
      <c r="AK1034" t="s">
        <v>80</v>
      </c>
      <c r="AL1034" t="s">
        <v>80</v>
      </c>
      <c r="AM1034">
        <v>31</v>
      </c>
      <c r="AN1034">
        <v>31</v>
      </c>
      <c r="AO1034" t="s">
        <v>80</v>
      </c>
      <c r="AP1034" t="s">
        <v>80</v>
      </c>
      <c r="AQ1034">
        <v>39</v>
      </c>
      <c r="AR1034">
        <v>40</v>
      </c>
      <c r="AS1034" t="s">
        <v>80</v>
      </c>
      <c r="AT1034" t="s">
        <v>80</v>
      </c>
      <c r="AU1034">
        <v>26</v>
      </c>
      <c r="AV1034">
        <v>27</v>
      </c>
      <c r="AW1034" t="s">
        <v>80</v>
      </c>
      <c r="AX1034" t="s">
        <v>80</v>
      </c>
      <c r="AY1034">
        <v>41</v>
      </c>
      <c r="AZ1034">
        <v>42</v>
      </c>
      <c r="BA1034" t="s">
        <v>80</v>
      </c>
      <c r="BB1034" t="s">
        <v>80</v>
      </c>
      <c r="BC1034" s="20">
        <f t="shared" si="191"/>
        <v>414</v>
      </c>
      <c r="BD1034" s="20">
        <f t="shared" si="192"/>
        <v>414</v>
      </c>
      <c r="BG1034">
        <v>33</v>
      </c>
      <c r="BH1034">
        <v>27</v>
      </c>
      <c r="BI1034" t="s">
        <v>80</v>
      </c>
      <c r="BJ1034" t="s">
        <v>80</v>
      </c>
      <c r="BK1034">
        <v>26</v>
      </c>
      <c r="BL1034">
        <v>32</v>
      </c>
      <c r="BM1034" t="s">
        <v>80</v>
      </c>
      <c r="BN1034" t="s">
        <v>80</v>
      </c>
      <c r="BO1034">
        <v>29</v>
      </c>
      <c r="BP1034">
        <v>29</v>
      </c>
      <c r="BQ1034" t="s">
        <v>80</v>
      </c>
      <c r="BR1034" t="s">
        <v>80</v>
      </c>
      <c r="BS1034">
        <v>21</v>
      </c>
      <c r="BT1034">
        <v>20</v>
      </c>
      <c r="BU1034" t="s">
        <v>80</v>
      </c>
      <c r="BV1034" t="s">
        <v>80</v>
      </c>
      <c r="BW1034">
        <v>27</v>
      </c>
      <c r="BX1034">
        <v>29</v>
      </c>
      <c r="BY1034" t="s">
        <v>80</v>
      </c>
      <c r="BZ1034" t="s">
        <v>80</v>
      </c>
      <c r="CA1034" s="20">
        <f t="shared" si="195"/>
        <v>136</v>
      </c>
      <c r="CB1034" s="20">
        <f t="shared" si="196"/>
        <v>137</v>
      </c>
      <c r="CE1034">
        <f t="shared" si="198"/>
        <v>550</v>
      </c>
      <c r="CF1034">
        <f t="shared" si="199"/>
        <v>551</v>
      </c>
      <c r="CG1034">
        <f t="shared" si="200"/>
        <v>0</v>
      </c>
      <c r="CH1034">
        <f t="shared" si="201"/>
        <v>0</v>
      </c>
    </row>
    <row r="1035" spans="1:86" hidden="1" x14ac:dyDescent="0.25">
      <c r="A1035" t="s">
        <v>564</v>
      </c>
      <c r="B1035" t="s">
        <v>565</v>
      </c>
      <c r="C1035" t="s">
        <v>201</v>
      </c>
      <c r="D1035" t="s">
        <v>513</v>
      </c>
      <c r="E1035" t="s">
        <v>566</v>
      </c>
      <c r="F1035" t="s">
        <v>92</v>
      </c>
      <c r="G1035">
        <v>148</v>
      </c>
      <c r="H1035">
        <v>147</v>
      </c>
      <c r="I1035" t="s">
        <v>80</v>
      </c>
      <c r="J1035" t="s">
        <v>80</v>
      </c>
      <c r="K1035">
        <v>147</v>
      </c>
      <c r="L1035">
        <v>148</v>
      </c>
      <c r="M1035" t="s">
        <v>80</v>
      </c>
      <c r="N1035" t="s">
        <v>80</v>
      </c>
      <c r="O1035">
        <v>152</v>
      </c>
      <c r="P1035">
        <v>151</v>
      </c>
      <c r="Q1035" t="s">
        <v>80</v>
      </c>
      <c r="R1035" t="s">
        <v>80</v>
      </c>
      <c r="S1035">
        <v>147</v>
      </c>
      <c r="T1035">
        <v>146</v>
      </c>
      <c r="U1035" t="s">
        <v>80</v>
      </c>
      <c r="V1035" t="s">
        <v>80</v>
      </c>
      <c r="W1035">
        <v>192</v>
      </c>
      <c r="X1035">
        <v>193</v>
      </c>
      <c r="Y1035" t="s">
        <v>80</v>
      </c>
      <c r="Z1035" t="s">
        <v>80</v>
      </c>
      <c r="AA1035">
        <v>167</v>
      </c>
      <c r="AB1035">
        <v>167</v>
      </c>
      <c r="AC1035" t="s">
        <v>80</v>
      </c>
      <c r="AD1035" t="s">
        <v>80</v>
      </c>
      <c r="AE1035">
        <v>213</v>
      </c>
      <c r="AF1035">
        <v>212</v>
      </c>
      <c r="AG1035" t="s">
        <v>80</v>
      </c>
      <c r="AH1035" t="s">
        <v>80</v>
      </c>
      <c r="AI1035">
        <v>182</v>
      </c>
      <c r="AJ1035">
        <v>184</v>
      </c>
      <c r="AK1035" t="s">
        <v>80</v>
      </c>
      <c r="AL1035" t="s">
        <v>80</v>
      </c>
      <c r="AM1035">
        <v>142</v>
      </c>
      <c r="AN1035">
        <v>142</v>
      </c>
      <c r="AO1035" t="s">
        <v>80</v>
      </c>
      <c r="AP1035" t="s">
        <v>80</v>
      </c>
      <c r="AQ1035" t="s">
        <v>80</v>
      </c>
      <c r="AR1035" t="s">
        <v>80</v>
      </c>
      <c r="AS1035" t="s">
        <v>80</v>
      </c>
      <c r="AT1035" t="s">
        <v>80</v>
      </c>
      <c r="AU1035" t="s">
        <v>80</v>
      </c>
      <c r="AV1035" t="s">
        <v>80</v>
      </c>
      <c r="AW1035" t="s">
        <v>80</v>
      </c>
      <c r="AX1035" t="s">
        <v>80</v>
      </c>
      <c r="AY1035" t="s">
        <v>80</v>
      </c>
      <c r="AZ1035" t="s">
        <v>80</v>
      </c>
      <c r="BA1035" t="s">
        <v>80</v>
      </c>
      <c r="BB1035" t="s">
        <v>80</v>
      </c>
      <c r="BG1035" t="s">
        <v>80</v>
      </c>
      <c r="BH1035" t="s">
        <v>80</v>
      </c>
      <c r="BI1035" t="s">
        <v>80</v>
      </c>
      <c r="BJ1035" t="s">
        <v>80</v>
      </c>
      <c r="BK1035" t="s">
        <v>80</v>
      </c>
      <c r="BL1035" t="s">
        <v>80</v>
      </c>
      <c r="BM1035" t="s">
        <v>80</v>
      </c>
      <c r="BN1035" t="s">
        <v>80</v>
      </c>
      <c r="BO1035" t="s">
        <v>80</v>
      </c>
      <c r="BP1035" t="s">
        <v>80</v>
      </c>
      <c r="BQ1035" t="s">
        <v>80</v>
      </c>
      <c r="BR1035" t="s">
        <v>80</v>
      </c>
      <c r="BS1035" t="s">
        <v>80</v>
      </c>
      <c r="BT1035" t="s">
        <v>80</v>
      </c>
      <c r="BU1035" t="s">
        <v>80</v>
      </c>
      <c r="BV1035" t="s">
        <v>80</v>
      </c>
      <c r="BW1035" t="s">
        <v>80</v>
      </c>
      <c r="BX1035" t="s">
        <v>80</v>
      </c>
      <c r="BY1035" t="s">
        <v>80</v>
      </c>
      <c r="BZ1035" t="s">
        <v>80</v>
      </c>
      <c r="CE1035">
        <f t="shared" si="198"/>
        <v>0</v>
      </c>
      <c r="CF1035">
        <f t="shared" si="199"/>
        <v>0</v>
      </c>
      <c r="CG1035">
        <f t="shared" si="200"/>
        <v>0</v>
      </c>
      <c r="CH1035">
        <f t="shared" si="201"/>
        <v>0</v>
      </c>
    </row>
    <row r="1036" spans="1:86" hidden="1" x14ac:dyDescent="0.25">
      <c r="A1036" t="s">
        <v>1145</v>
      </c>
      <c r="B1036" t="s">
        <v>1146</v>
      </c>
      <c r="C1036" t="s">
        <v>83</v>
      </c>
      <c r="D1036" t="s">
        <v>503</v>
      </c>
      <c r="E1036" t="s">
        <v>1147</v>
      </c>
      <c r="F1036" t="s">
        <v>86</v>
      </c>
      <c r="G1036">
        <v>2</v>
      </c>
      <c r="H1036">
        <v>2</v>
      </c>
      <c r="I1036" t="s">
        <v>80</v>
      </c>
      <c r="J1036" t="s">
        <v>80</v>
      </c>
      <c r="K1036">
        <v>1</v>
      </c>
      <c r="L1036">
        <v>1</v>
      </c>
      <c r="M1036" t="s">
        <v>80</v>
      </c>
      <c r="N1036" t="s">
        <v>80</v>
      </c>
      <c r="O1036">
        <v>4</v>
      </c>
      <c r="P1036">
        <v>4</v>
      </c>
      <c r="Q1036" t="s">
        <v>80</v>
      </c>
      <c r="R1036" t="s">
        <v>80</v>
      </c>
      <c r="S1036">
        <v>4</v>
      </c>
      <c r="T1036">
        <v>4</v>
      </c>
      <c r="U1036" t="s">
        <v>80</v>
      </c>
      <c r="V1036" t="s">
        <v>80</v>
      </c>
      <c r="W1036">
        <v>12</v>
      </c>
      <c r="X1036">
        <v>12</v>
      </c>
      <c r="Y1036" t="s">
        <v>80</v>
      </c>
      <c r="Z1036" t="s">
        <v>80</v>
      </c>
      <c r="AA1036">
        <v>13</v>
      </c>
      <c r="AB1036">
        <v>13</v>
      </c>
      <c r="AC1036" t="s">
        <v>80</v>
      </c>
      <c r="AD1036" t="s">
        <v>80</v>
      </c>
      <c r="AE1036">
        <v>3</v>
      </c>
      <c r="AF1036">
        <v>3</v>
      </c>
      <c r="AG1036" t="s">
        <v>80</v>
      </c>
      <c r="AH1036" t="s">
        <v>80</v>
      </c>
      <c r="AI1036">
        <v>1</v>
      </c>
      <c r="AJ1036">
        <v>1</v>
      </c>
      <c r="AK1036" t="s">
        <v>80</v>
      </c>
      <c r="AL1036" t="s">
        <v>80</v>
      </c>
      <c r="AM1036">
        <v>1</v>
      </c>
      <c r="AN1036">
        <v>1</v>
      </c>
      <c r="AO1036" t="s">
        <v>80</v>
      </c>
      <c r="AP1036" t="s">
        <v>80</v>
      </c>
      <c r="AQ1036">
        <v>10</v>
      </c>
      <c r="AR1036">
        <v>10</v>
      </c>
      <c r="AS1036" t="s">
        <v>80</v>
      </c>
      <c r="AT1036" t="s">
        <v>80</v>
      </c>
      <c r="AU1036">
        <v>7</v>
      </c>
      <c r="AV1036">
        <v>7</v>
      </c>
      <c r="AW1036" t="s">
        <v>80</v>
      </c>
      <c r="AX1036" t="s">
        <v>80</v>
      </c>
      <c r="AY1036">
        <v>24</v>
      </c>
      <c r="AZ1036">
        <v>24</v>
      </c>
      <c r="BA1036" t="s">
        <v>80</v>
      </c>
      <c r="BB1036" t="s">
        <v>80</v>
      </c>
      <c r="BC1036" s="20">
        <f t="shared" si="191"/>
        <v>82</v>
      </c>
      <c r="BD1036" s="20">
        <f t="shared" si="192"/>
        <v>82</v>
      </c>
      <c r="BG1036">
        <v>16</v>
      </c>
      <c r="BH1036">
        <v>16</v>
      </c>
      <c r="BI1036" t="s">
        <v>80</v>
      </c>
      <c r="BJ1036" t="s">
        <v>80</v>
      </c>
      <c r="BK1036">
        <v>11</v>
      </c>
      <c r="BL1036">
        <v>11</v>
      </c>
      <c r="BM1036" t="s">
        <v>80</v>
      </c>
      <c r="BN1036" t="s">
        <v>80</v>
      </c>
      <c r="BO1036">
        <v>24</v>
      </c>
      <c r="BP1036">
        <v>24</v>
      </c>
      <c r="BQ1036" t="s">
        <v>80</v>
      </c>
      <c r="BR1036" t="s">
        <v>80</v>
      </c>
      <c r="BS1036">
        <v>17</v>
      </c>
      <c r="BT1036">
        <v>17</v>
      </c>
      <c r="BU1036" t="s">
        <v>80</v>
      </c>
      <c r="BV1036" t="s">
        <v>80</v>
      </c>
      <c r="BW1036">
        <v>14</v>
      </c>
      <c r="BX1036">
        <v>14</v>
      </c>
      <c r="BY1036" t="s">
        <v>80</v>
      </c>
      <c r="BZ1036" t="s">
        <v>80</v>
      </c>
      <c r="CA1036" s="20">
        <f t="shared" si="195"/>
        <v>82</v>
      </c>
      <c r="CB1036" s="20">
        <f t="shared" si="196"/>
        <v>82</v>
      </c>
      <c r="CE1036">
        <f t="shared" si="198"/>
        <v>164</v>
      </c>
      <c r="CF1036">
        <f t="shared" si="199"/>
        <v>164</v>
      </c>
      <c r="CG1036">
        <f t="shared" si="200"/>
        <v>0</v>
      </c>
      <c r="CH1036">
        <f t="shared" si="201"/>
        <v>0</v>
      </c>
    </row>
    <row r="1037" spans="1:86" hidden="1" x14ac:dyDescent="0.25">
      <c r="A1037" t="s">
        <v>1148</v>
      </c>
      <c r="B1037" t="s">
        <v>1149</v>
      </c>
      <c r="C1037" t="s">
        <v>83</v>
      </c>
      <c r="D1037" t="s">
        <v>273</v>
      </c>
      <c r="E1037" t="s">
        <v>1150</v>
      </c>
      <c r="F1037" t="s">
        <v>109</v>
      </c>
      <c r="G1037">
        <v>21</v>
      </c>
      <c r="H1037">
        <v>16</v>
      </c>
      <c r="I1037" t="s">
        <v>80</v>
      </c>
      <c r="J1037" t="s">
        <v>80</v>
      </c>
      <c r="K1037">
        <v>21</v>
      </c>
      <c r="L1037">
        <v>17</v>
      </c>
      <c r="M1037">
        <v>1</v>
      </c>
      <c r="N1037" t="s">
        <v>80</v>
      </c>
      <c r="O1037">
        <v>24</v>
      </c>
      <c r="P1037">
        <v>26</v>
      </c>
      <c r="Q1037" t="s">
        <v>80</v>
      </c>
      <c r="R1037" t="s">
        <v>80</v>
      </c>
      <c r="S1037">
        <v>13</v>
      </c>
      <c r="T1037">
        <v>18</v>
      </c>
      <c r="U1037">
        <v>1</v>
      </c>
      <c r="V1037" t="s">
        <v>80</v>
      </c>
      <c r="W1037">
        <v>17</v>
      </c>
      <c r="X1037">
        <v>16</v>
      </c>
      <c r="Y1037" t="s">
        <v>80</v>
      </c>
      <c r="Z1037">
        <v>1</v>
      </c>
      <c r="AA1037">
        <v>16</v>
      </c>
      <c r="AB1037">
        <v>12</v>
      </c>
      <c r="AC1037" t="s">
        <v>80</v>
      </c>
      <c r="AD1037" t="s">
        <v>80</v>
      </c>
      <c r="AE1037">
        <v>13</v>
      </c>
      <c r="AF1037">
        <v>15</v>
      </c>
      <c r="AG1037" t="s">
        <v>80</v>
      </c>
      <c r="AH1037" t="s">
        <v>80</v>
      </c>
      <c r="AI1037">
        <v>13</v>
      </c>
      <c r="AJ1037">
        <v>16</v>
      </c>
      <c r="AK1037">
        <v>1</v>
      </c>
      <c r="AL1037">
        <v>1</v>
      </c>
      <c r="AM1037">
        <v>11</v>
      </c>
      <c r="AN1037">
        <v>10</v>
      </c>
      <c r="AO1037" t="s">
        <v>80</v>
      </c>
      <c r="AP1037" t="s">
        <v>80</v>
      </c>
      <c r="AQ1037">
        <v>15</v>
      </c>
      <c r="AR1037">
        <v>14</v>
      </c>
      <c r="AS1037" t="s">
        <v>80</v>
      </c>
      <c r="AT1037" t="s">
        <v>80</v>
      </c>
      <c r="AU1037">
        <v>11</v>
      </c>
      <c r="AV1037">
        <v>10</v>
      </c>
      <c r="AW1037" t="s">
        <v>80</v>
      </c>
      <c r="AX1037">
        <v>1</v>
      </c>
      <c r="AY1037">
        <v>11</v>
      </c>
      <c r="AZ1037">
        <v>17</v>
      </c>
      <c r="BA1037" t="s">
        <v>80</v>
      </c>
      <c r="BB1037">
        <v>1</v>
      </c>
      <c r="BC1037" s="20">
        <f t="shared" si="191"/>
        <v>186</v>
      </c>
      <c r="BD1037" s="20">
        <f t="shared" si="192"/>
        <v>187</v>
      </c>
      <c r="BG1037">
        <v>11</v>
      </c>
      <c r="BH1037">
        <v>10</v>
      </c>
      <c r="BI1037">
        <v>1</v>
      </c>
      <c r="BJ1037" t="s">
        <v>80</v>
      </c>
      <c r="BK1037">
        <v>7</v>
      </c>
      <c r="BL1037">
        <v>10</v>
      </c>
      <c r="BM1037" t="s">
        <v>80</v>
      </c>
      <c r="BN1037">
        <v>1</v>
      </c>
      <c r="BO1037">
        <v>10</v>
      </c>
      <c r="BP1037">
        <v>10</v>
      </c>
      <c r="BQ1037" t="s">
        <v>80</v>
      </c>
      <c r="BR1037" t="s">
        <v>80</v>
      </c>
      <c r="BS1037">
        <v>23</v>
      </c>
      <c r="BT1037">
        <v>19</v>
      </c>
      <c r="BU1037">
        <v>1</v>
      </c>
      <c r="BV1037">
        <v>1</v>
      </c>
      <c r="BW1037">
        <v>1</v>
      </c>
      <c r="BX1037">
        <v>12</v>
      </c>
      <c r="BY1037">
        <v>1</v>
      </c>
      <c r="BZ1037">
        <v>1</v>
      </c>
      <c r="CA1037" s="20">
        <f t="shared" si="195"/>
        <v>52</v>
      </c>
      <c r="CB1037" s="20">
        <f t="shared" si="196"/>
        <v>61</v>
      </c>
      <c r="CE1037">
        <f t="shared" si="198"/>
        <v>238</v>
      </c>
      <c r="CF1037">
        <f t="shared" si="199"/>
        <v>248</v>
      </c>
      <c r="CG1037">
        <f t="shared" si="200"/>
        <v>0</v>
      </c>
      <c r="CH1037">
        <f t="shared" si="201"/>
        <v>0</v>
      </c>
    </row>
    <row r="1038" spans="1:86" hidden="1" x14ac:dyDescent="0.25">
      <c r="A1038" t="s">
        <v>742</v>
      </c>
      <c r="B1038" t="s">
        <v>743</v>
      </c>
      <c r="C1038" t="s">
        <v>83</v>
      </c>
      <c r="D1038" t="s">
        <v>140</v>
      </c>
      <c r="E1038" t="s">
        <v>744</v>
      </c>
      <c r="F1038" t="s">
        <v>110</v>
      </c>
      <c r="G1038" t="s">
        <v>80</v>
      </c>
      <c r="H1038" t="s">
        <v>80</v>
      </c>
      <c r="I1038" t="s">
        <v>80</v>
      </c>
      <c r="J1038" t="s">
        <v>80</v>
      </c>
      <c r="K1038" t="s">
        <v>80</v>
      </c>
      <c r="L1038" t="s">
        <v>80</v>
      </c>
      <c r="M1038" t="s">
        <v>80</v>
      </c>
      <c r="N1038" t="s">
        <v>80</v>
      </c>
      <c r="O1038" t="s">
        <v>80</v>
      </c>
      <c r="P1038" t="s">
        <v>80</v>
      </c>
      <c r="Q1038" t="s">
        <v>80</v>
      </c>
      <c r="R1038" t="s">
        <v>80</v>
      </c>
      <c r="S1038" t="s">
        <v>80</v>
      </c>
      <c r="T1038" t="s">
        <v>80</v>
      </c>
      <c r="U1038" t="s">
        <v>80</v>
      </c>
      <c r="V1038" t="s">
        <v>80</v>
      </c>
      <c r="W1038" t="s">
        <v>80</v>
      </c>
      <c r="X1038" t="s">
        <v>80</v>
      </c>
      <c r="Y1038" t="s">
        <v>80</v>
      </c>
      <c r="Z1038" t="s">
        <v>80</v>
      </c>
      <c r="AA1038" t="s">
        <v>80</v>
      </c>
      <c r="AB1038" t="s">
        <v>80</v>
      </c>
      <c r="AC1038" t="s">
        <v>80</v>
      </c>
      <c r="AD1038" t="s">
        <v>80</v>
      </c>
      <c r="AE1038" t="s">
        <v>80</v>
      </c>
      <c r="AF1038" t="s">
        <v>80</v>
      </c>
      <c r="AG1038" t="s">
        <v>80</v>
      </c>
      <c r="AH1038" t="s">
        <v>80</v>
      </c>
      <c r="AI1038" t="s">
        <v>80</v>
      </c>
      <c r="AJ1038" t="s">
        <v>80</v>
      </c>
      <c r="AK1038" t="s">
        <v>80</v>
      </c>
      <c r="AL1038" t="s">
        <v>80</v>
      </c>
      <c r="AM1038" t="s">
        <v>80</v>
      </c>
      <c r="AN1038" t="s">
        <v>80</v>
      </c>
      <c r="AO1038" t="s">
        <v>80</v>
      </c>
      <c r="AP1038" t="s">
        <v>80</v>
      </c>
      <c r="AQ1038" t="s">
        <v>80</v>
      </c>
      <c r="AR1038" t="s">
        <v>80</v>
      </c>
      <c r="AS1038" t="s">
        <v>80</v>
      </c>
      <c r="AT1038" t="s">
        <v>80</v>
      </c>
      <c r="AU1038">
        <v>1</v>
      </c>
      <c r="AV1038">
        <v>1</v>
      </c>
      <c r="AW1038" t="s">
        <v>80</v>
      </c>
      <c r="AX1038" t="s">
        <v>80</v>
      </c>
      <c r="AY1038" t="s">
        <v>80</v>
      </c>
      <c r="AZ1038" t="s">
        <v>80</v>
      </c>
      <c r="BA1038" t="s">
        <v>80</v>
      </c>
      <c r="BB1038" t="s">
        <v>80</v>
      </c>
      <c r="BG1038" t="s">
        <v>80</v>
      </c>
      <c r="BH1038" t="s">
        <v>80</v>
      </c>
      <c r="BI1038" t="s">
        <v>80</v>
      </c>
      <c r="BJ1038" t="s">
        <v>80</v>
      </c>
      <c r="BK1038" t="s">
        <v>80</v>
      </c>
      <c r="BL1038" t="s">
        <v>80</v>
      </c>
      <c r="BM1038" t="s">
        <v>80</v>
      </c>
      <c r="BN1038" t="s">
        <v>80</v>
      </c>
      <c r="BO1038">
        <v>1</v>
      </c>
      <c r="BP1038">
        <v>1</v>
      </c>
      <c r="BQ1038" t="s">
        <v>80</v>
      </c>
      <c r="BR1038" t="s">
        <v>80</v>
      </c>
      <c r="BS1038" t="s">
        <v>80</v>
      </c>
      <c r="BT1038" t="s">
        <v>80</v>
      </c>
      <c r="BU1038" t="s">
        <v>80</v>
      </c>
      <c r="BV1038" t="s">
        <v>80</v>
      </c>
      <c r="BW1038">
        <v>1</v>
      </c>
      <c r="BX1038">
        <v>1</v>
      </c>
      <c r="BY1038" t="s">
        <v>80</v>
      </c>
      <c r="BZ1038" t="s">
        <v>80</v>
      </c>
      <c r="CE1038">
        <f t="shared" si="198"/>
        <v>0</v>
      </c>
      <c r="CF1038">
        <f t="shared" si="199"/>
        <v>0</v>
      </c>
      <c r="CG1038">
        <f t="shared" si="200"/>
        <v>0</v>
      </c>
      <c r="CH1038">
        <f t="shared" si="201"/>
        <v>0</v>
      </c>
    </row>
    <row r="1039" spans="1:86" hidden="1" x14ac:dyDescent="0.25">
      <c r="A1039" t="s">
        <v>1151</v>
      </c>
      <c r="B1039" t="s">
        <v>1152</v>
      </c>
      <c r="C1039" t="s">
        <v>201</v>
      </c>
      <c r="D1039" t="s">
        <v>256</v>
      </c>
      <c r="E1039" t="s">
        <v>1153</v>
      </c>
      <c r="F1039" t="s">
        <v>92</v>
      </c>
      <c r="G1039">
        <v>221</v>
      </c>
      <c r="H1039">
        <v>221</v>
      </c>
      <c r="I1039" t="s">
        <v>80</v>
      </c>
      <c r="J1039" t="s">
        <v>80</v>
      </c>
      <c r="K1039">
        <v>207</v>
      </c>
      <c r="L1039">
        <v>207</v>
      </c>
      <c r="M1039" t="s">
        <v>80</v>
      </c>
      <c r="N1039" t="s">
        <v>80</v>
      </c>
      <c r="O1039">
        <v>229</v>
      </c>
      <c r="P1039">
        <v>229</v>
      </c>
      <c r="Q1039" t="s">
        <v>80</v>
      </c>
      <c r="R1039" t="s">
        <v>80</v>
      </c>
      <c r="S1039">
        <v>198</v>
      </c>
      <c r="T1039">
        <v>198</v>
      </c>
      <c r="U1039" t="s">
        <v>80</v>
      </c>
      <c r="V1039" t="s">
        <v>80</v>
      </c>
      <c r="W1039">
        <v>183</v>
      </c>
      <c r="X1039">
        <v>183</v>
      </c>
      <c r="Y1039" t="s">
        <v>80</v>
      </c>
      <c r="Z1039" t="s">
        <v>80</v>
      </c>
      <c r="AA1039">
        <v>174</v>
      </c>
      <c r="AB1039">
        <v>174</v>
      </c>
      <c r="AC1039" t="s">
        <v>80</v>
      </c>
      <c r="AD1039" t="s">
        <v>80</v>
      </c>
      <c r="AE1039">
        <v>205</v>
      </c>
      <c r="AF1039">
        <v>205</v>
      </c>
      <c r="AG1039" t="s">
        <v>80</v>
      </c>
      <c r="AH1039" t="s">
        <v>80</v>
      </c>
      <c r="AI1039">
        <v>179</v>
      </c>
      <c r="AJ1039">
        <v>179</v>
      </c>
      <c r="AK1039" t="s">
        <v>80</v>
      </c>
      <c r="AL1039" t="s">
        <v>80</v>
      </c>
      <c r="AM1039">
        <v>155</v>
      </c>
      <c r="AN1039">
        <v>155</v>
      </c>
      <c r="AO1039" t="s">
        <v>80</v>
      </c>
      <c r="AP1039" t="s">
        <v>80</v>
      </c>
      <c r="AQ1039">
        <v>203</v>
      </c>
      <c r="AR1039">
        <v>203</v>
      </c>
      <c r="AS1039" t="s">
        <v>80</v>
      </c>
      <c r="AT1039" t="s">
        <v>80</v>
      </c>
      <c r="AU1039">
        <v>193</v>
      </c>
      <c r="AV1039">
        <v>193</v>
      </c>
      <c r="AW1039" t="s">
        <v>80</v>
      </c>
      <c r="AX1039" t="s">
        <v>80</v>
      </c>
      <c r="AY1039">
        <v>199</v>
      </c>
      <c r="AZ1039">
        <v>199</v>
      </c>
      <c r="BA1039" t="s">
        <v>80</v>
      </c>
      <c r="BB1039" t="s">
        <v>80</v>
      </c>
      <c r="BC1039" s="20">
        <f t="shared" si="191"/>
        <v>2346</v>
      </c>
      <c r="BD1039" s="20">
        <f t="shared" si="192"/>
        <v>2346</v>
      </c>
      <c r="BG1039">
        <v>247</v>
      </c>
      <c r="BH1039">
        <v>247</v>
      </c>
      <c r="BI1039" t="s">
        <v>80</v>
      </c>
      <c r="BJ1039" t="s">
        <v>80</v>
      </c>
      <c r="BK1039">
        <v>130</v>
      </c>
      <c r="BL1039">
        <v>130</v>
      </c>
      <c r="BM1039" t="s">
        <v>80</v>
      </c>
      <c r="BN1039" t="s">
        <v>80</v>
      </c>
      <c r="BO1039">
        <v>174</v>
      </c>
      <c r="BP1039">
        <v>174</v>
      </c>
      <c r="BQ1039" t="s">
        <v>80</v>
      </c>
      <c r="BR1039" t="s">
        <v>80</v>
      </c>
      <c r="BS1039">
        <v>174</v>
      </c>
      <c r="BT1039">
        <v>174</v>
      </c>
      <c r="BU1039" t="s">
        <v>80</v>
      </c>
      <c r="BV1039" t="s">
        <v>80</v>
      </c>
      <c r="BW1039">
        <v>165</v>
      </c>
      <c r="BX1039">
        <v>165</v>
      </c>
      <c r="BY1039" t="s">
        <v>80</v>
      </c>
      <c r="BZ1039" t="s">
        <v>80</v>
      </c>
      <c r="CA1039" s="20">
        <f t="shared" si="195"/>
        <v>890</v>
      </c>
      <c r="CB1039" s="20">
        <f t="shared" si="196"/>
        <v>890</v>
      </c>
      <c r="CE1039">
        <f t="shared" si="198"/>
        <v>3236</v>
      </c>
      <c r="CF1039">
        <f t="shared" si="199"/>
        <v>3236</v>
      </c>
      <c r="CG1039">
        <f t="shared" si="200"/>
        <v>0</v>
      </c>
      <c r="CH1039">
        <f t="shared" si="201"/>
        <v>0</v>
      </c>
    </row>
    <row r="1040" spans="1:86" hidden="1" x14ac:dyDescent="0.25">
      <c r="A1040" t="s">
        <v>1154</v>
      </c>
      <c r="B1040" t="s">
        <v>1155</v>
      </c>
      <c r="C1040" t="s">
        <v>201</v>
      </c>
      <c r="D1040" t="s">
        <v>233</v>
      </c>
      <c r="E1040" t="s">
        <v>1156</v>
      </c>
      <c r="F1040" t="s">
        <v>92</v>
      </c>
      <c r="G1040" t="s">
        <v>80</v>
      </c>
      <c r="H1040" t="s">
        <v>80</v>
      </c>
      <c r="I1040" t="s">
        <v>80</v>
      </c>
      <c r="J1040" t="s">
        <v>80</v>
      </c>
      <c r="K1040" t="s">
        <v>80</v>
      </c>
      <c r="L1040" t="s">
        <v>80</v>
      </c>
      <c r="M1040" t="s">
        <v>80</v>
      </c>
      <c r="N1040" t="s">
        <v>80</v>
      </c>
      <c r="O1040" t="s">
        <v>80</v>
      </c>
      <c r="P1040" t="s">
        <v>80</v>
      </c>
      <c r="Q1040" t="s">
        <v>80</v>
      </c>
      <c r="R1040" t="s">
        <v>80</v>
      </c>
      <c r="S1040" t="s">
        <v>80</v>
      </c>
      <c r="T1040" t="s">
        <v>80</v>
      </c>
      <c r="U1040" t="s">
        <v>80</v>
      </c>
      <c r="V1040" t="s">
        <v>80</v>
      </c>
      <c r="W1040" t="s">
        <v>80</v>
      </c>
      <c r="X1040" t="s">
        <v>80</v>
      </c>
      <c r="Y1040" t="s">
        <v>80</v>
      </c>
      <c r="Z1040" t="s">
        <v>80</v>
      </c>
      <c r="AA1040" t="s">
        <v>80</v>
      </c>
      <c r="AB1040" t="s">
        <v>80</v>
      </c>
      <c r="AC1040" t="s">
        <v>80</v>
      </c>
      <c r="AD1040" t="s">
        <v>80</v>
      </c>
      <c r="AE1040">
        <v>38</v>
      </c>
      <c r="AF1040">
        <v>38</v>
      </c>
      <c r="AG1040" t="s">
        <v>80</v>
      </c>
      <c r="AH1040" t="s">
        <v>80</v>
      </c>
      <c r="AI1040">
        <v>63</v>
      </c>
      <c r="AJ1040">
        <v>63</v>
      </c>
      <c r="AK1040" t="s">
        <v>80</v>
      </c>
      <c r="AL1040" t="s">
        <v>80</v>
      </c>
      <c r="AM1040">
        <v>10</v>
      </c>
      <c r="AN1040">
        <v>10</v>
      </c>
      <c r="AO1040" t="s">
        <v>80</v>
      </c>
      <c r="AP1040" t="s">
        <v>80</v>
      </c>
      <c r="AQ1040">
        <v>39</v>
      </c>
      <c r="AR1040">
        <v>39</v>
      </c>
      <c r="AS1040" t="s">
        <v>80</v>
      </c>
      <c r="AT1040" t="s">
        <v>80</v>
      </c>
      <c r="AU1040">
        <v>70</v>
      </c>
      <c r="AV1040">
        <v>70</v>
      </c>
      <c r="AW1040" t="s">
        <v>80</v>
      </c>
      <c r="AX1040" t="s">
        <v>80</v>
      </c>
      <c r="AY1040">
        <v>92</v>
      </c>
      <c r="AZ1040">
        <v>92</v>
      </c>
      <c r="BA1040" t="s">
        <v>80</v>
      </c>
      <c r="BB1040" t="s">
        <v>80</v>
      </c>
      <c r="BG1040">
        <v>30</v>
      </c>
      <c r="BH1040">
        <v>30</v>
      </c>
      <c r="BI1040" t="s">
        <v>80</v>
      </c>
      <c r="BJ1040" t="s">
        <v>80</v>
      </c>
      <c r="BK1040" t="s">
        <v>80</v>
      </c>
      <c r="BL1040" t="s">
        <v>80</v>
      </c>
      <c r="BM1040" t="s">
        <v>80</v>
      </c>
      <c r="BN1040" t="s">
        <v>80</v>
      </c>
      <c r="BO1040" t="s">
        <v>80</v>
      </c>
      <c r="BP1040" t="s">
        <v>80</v>
      </c>
      <c r="BQ1040" t="s">
        <v>80</v>
      </c>
      <c r="BR1040" t="s">
        <v>80</v>
      </c>
      <c r="BS1040">
        <v>84</v>
      </c>
      <c r="BT1040">
        <v>84</v>
      </c>
      <c r="BU1040" t="s">
        <v>80</v>
      </c>
      <c r="BV1040" t="s">
        <v>80</v>
      </c>
      <c r="BW1040">
        <v>89</v>
      </c>
      <c r="BX1040">
        <v>89</v>
      </c>
      <c r="BY1040" t="s">
        <v>80</v>
      </c>
      <c r="BZ1040" t="s">
        <v>80</v>
      </c>
      <c r="CE1040">
        <f t="shared" si="198"/>
        <v>0</v>
      </c>
      <c r="CF1040">
        <f t="shared" si="199"/>
        <v>0</v>
      </c>
      <c r="CG1040">
        <f t="shared" si="200"/>
        <v>0</v>
      </c>
      <c r="CH1040">
        <f t="shared" si="201"/>
        <v>0</v>
      </c>
    </row>
    <row r="1041" spans="1:86" hidden="1" x14ac:dyDescent="0.25">
      <c r="A1041" t="s">
        <v>601</v>
      </c>
      <c r="B1041" t="s">
        <v>602</v>
      </c>
      <c r="C1041" t="s">
        <v>106</v>
      </c>
      <c r="D1041" t="s">
        <v>107</v>
      </c>
      <c r="E1041" t="s">
        <v>603</v>
      </c>
      <c r="F1041" t="s">
        <v>92</v>
      </c>
      <c r="G1041">
        <v>38</v>
      </c>
      <c r="H1041">
        <v>38</v>
      </c>
      <c r="I1041" t="s">
        <v>80</v>
      </c>
      <c r="J1041" t="s">
        <v>80</v>
      </c>
      <c r="K1041">
        <v>102</v>
      </c>
      <c r="L1041">
        <v>102</v>
      </c>
      <c r="M1041" t="s">
        <v>80</v>
      </c>
      <c r="N1041" t="s">
        <v>80</v>
      </c>
      <c r="O1041">
        <v>126</v>
      </c>
      <c r="P1041">
        <v>126</v>
      </c>
      <c r="Q1041" t="s">
        <v>80</v>
      </c>
      <c r="R1041" t="s">
        <v>80</v>
      </c>
      <c r="S1041">
        <v>117</v>
      </c>
      <c r="T1041">
        <v>116</v>
      </c>
      <c r="U1041" t="s">
        <v>80</v>
      </c>
      <c r="V1041" t="s">
        <v>80</v>
      </c>
      <c r="W1041">
        <v>67</v>
      </c>
      <c r="X1041">
        <v>68</v>
      </c>
      <c r="Y1041" t="s">
        <v>80</v>
      </c>
      <c r="Z1041" t="s">
        <v>80</v>
      </c>
      <c r="AA1041">
        <v>72</v>
      </c>
      <c r="AB1041">
        <v>71</v>
      </c>
      <c r="AC1041" t="s">
        <v>80</v>
      </c>
      <c r="AD1041" t="s">
        <v>80</v>
      </c>
      <c r="AE1041">
        <v>110</v>
      </c>
      <c r="AF1041">
        <v>111</v>
      </c>
      <c r="AG1041" t="s">
        <v>80</v>
      </c>
      <c r="AH1041" t="s">
        <v>80</v>
      </c>
      <c r="AI1041">
        <v>126</v>
      </c>
      <c r="AJ1041">
        <v>125</v>
      </c>
      <c r="AK1041" t="s">
        <v>80</v>
      </c>
      <c r="AL1041" t="s">
        <v>80</v>
      </c>
      <c r="AM1041">
        <v>130</v>
      </c>
      <c r="AN1041">
        <v>131</v>
      </c>
      <c r="AO1041" t="s">
        <v>80</v>
      </c>
      <c r="AP1041" t="s">
        <v>80</v>
      </c>
      <c r="AQ1041">
        <v>138</v>
      </c>
      <c r="AR1041">
        <v>138</v>
      </c>
      <c r="AS1041" t="s">
        <v>80</v>
      </c>
      <c r="AT1041" t="s">
        <v>80</v>
      </c>
      <c r="AU1041">
        <v>155</v>
      </c>
      <c r="AV1041">
        <v>155</v>
      </c>
      <c r="AW1041" t="s">
        <v>80</v>
      </c>
      <c r="AX1041" t="s">
        <v>80</v>
      </c>
      <c r="AY1041">
        <v>188</v>
      </c>
      <c r="AZ1041">
        <v>188</v>
      </c>
      <c r="BA1041" t="s">
        <v>80</v>
      </c>
      <c r="BB1041" t="s">
        <v>80</v>
      </c>
      <c r="BC1041" s="20">
        <f t="shared" si="191"/>
        <v>1369</v>
      </c>
      <c r="BD1041" s="20">
        <f t="shared" si="192"/>
        <v>1369</v>
      </c>
      <c r="BG1041">
        <v>228</v>
      </c>
      <c r="BH1041">
        <v>225</v>
      </c>
      <c r="BI1041" t="s">
        <v>80</v>
      </c>
      <c r="BJ1041" t="s">
        <v>80</v>
      </c>
      <c r="BK1041">
        <v>135</v>
      </c>
      <c r="BL1041">
        <v>138</v>
      </c>
      <c r="BM1041" t="s">
        <v>80</v>
      </c>
      <c r="BN1041" t="s">
        <v>80</v>
      </c>
      <c r="BO1041">
        <v>174</v>
      </c>
      <c r="BP1041">
        <v>174</v>
      </c>
      <c r="BQ1041" t="s">
        <v>80</v>
      </c>
      <c r="BR1041" t="s">
        <v>80</v>
      </c>
      <c r="BS1041" t="s">
        <v>80</v>
      </c>
      <c r="BT1041" t="s">
        <v>80</v>
      </c>
      <c r="BU1041" t="s">
        <v>80</v>
      </c>
      <c r="BV1041" t="s">
        <v>80</v>
      </c>
      <c r="BW1041" t="s">
        <v>80</v>
      </c>
      <c r="BX1041" t="s">
        <v>80</v>
      </c>
      <c r="BY1041" t="s">
        <v>80</v>
      </c>
      <c r="BZ1041" t="s">
        <v>80</v>
      </c>
      <c r="CE1041">
        <f t="shared" si="198"/>
        <v>1369</v>
      </c>
      <c r="CF1041">
        <f t="shared" si="199"/>
        <v>1369</v>
      </c>
      <c r="CG1041">
        <f t="shared" si="200"/>
        <v>0</v>
      </c>
      <c r="CH1041">
        <f t="shared" si="201"/>
        <v>0</v>
      </c>
    </row>
    <row r="1042" spans="1:86" hidden="1" x14ac:dyDescent="0.25">
      <c r="A1042" t="s">
        <v>601</v>
      </c>
      <c r="B1042" t="s">
        <v>602</v>
      </c>
      <c r="C1042" t="s">
        <v>106</v>
      </c>
      <c r="D1042" t="s">
        <v>107</v>
      </c>
      <c r="E1042" t="s">
        <v>603</v>
      </c>
      <c r="F1042" t="s">
        <v>79</v>
      </c>
      <c r="G1042">
        <v>38</v>
      </c>
      <c r="H1042">
        <v>38</v>
      </c>
      <c r="I1042" t="s">
        <v>80</v>
      </c>
      <c r="J1042" t="s">
        <v>80</v>
      </c>
      <c r="K1042">
        <v>40</v>
      </c>
      <c r="L1042">
        <v>39</v>
      </c>
      <c r="M1042" t="s">
        <v>80</v>
      </c>
      <c r="N1042" t="s">
        <v>80</v>
      </c>
      <c r="O1042">
        <v>38</v>
      </c>
      <c r="P1042">
        <v>39</v>
      </c>
      <c r="Q1042" t="s">
        <v>80</v>
      </c>
      <c r="R1042" t="s">
        <v>80</v>
      </c>
      <c r="S1042">
        <v>39</v>
      </c>
      <c r="T1042">
        <v>39</v>
      </c>
      <c r="U1042" t="s">
        <v>80</v>
      </c>
      <c r="V1042" t="s">
        <v>80</v>
      </c>
      <c r="W1042">
        <v>40</v>
      </c>
      <c r="X1042">
        <v>35</v>
      </c>
      <c r="Y1042" t="s">
        <v>80</v>
      </c>
      <c r="Z1042" t="s">
        <v>80</v>
      </c>
      <c r="AA1042">
        <v>40</v>
      </c>
      <c r="AB1042">
        <v>40</v>
      </c>
      <c r="AC1042" t="s">
        <v>80</v>
      </c>
      <c r="AD1042" t="s">
        <v>80</v>
      </c>
      <c r="AE1042">
        <v>30</v>
      </c>
      <c r="AF1042">
        <v>35</v>
      </c>
      <c r="AG1042" t="s">
        <v>80</v>
      </c>
      <c r="AH1042" t="s">
        <v>80</v>
      </c>
      <c r="AI1042">
        <v>35</v>
      </c>
      <c r="AJ1042">
        <v>35</v>
      </c>
      <c r="AK1042" t="s">
        <v>80</v>
      </c>
      <c r="AL1042" t="s">
        <v>80</v>
      </c>
      <c r="AM1042">
        <v>35</v>
      </c>
      <c r="AN1042">
        <v>35</v>
      </c>
      <c r="AO1042" t="s">
        <v>80</v>
      </c>
      <c r="AP1042" t="s">
        <v>80</v>
      </c>
      <c r="AQ1042">
        <v>40</v>
      </c>
      <c r="AR1042">
        <v>37</v>
      </c>
      <c r="AS1042" t="s">
        <v>80</v>
      </c>
      <c r="AT1042" t="s">
        <v>80</v>
      </c>
      <c r="AU1042">
        <v>38</v>
      </c>
      <c r="AV1042">
        <v>34</v>
      </c>
      <c r="AW1042" t="s">
        <v>80</v>
      </c>
      <c r="AX1042" t="s">
        <v>80</v>
      </c>
      <c r="AY1042">
        <v>32</v>
      </c>
      <c r="AZ1042">
        <v>39</v>
      </c>
      <c r="BA1042" t="s">
        <v>80</v>
      </c>
      <c r="BB1042" t="s">
        <v>80</v>
      </c>
      <c r="BC1042" s="20">
        <f t="shared" si="191"/>
        <v>445</v>
      </c>
      <c r="BD1042" s="20">
        <f t="shared" si="192"/>
        <v>445</v>
      </c>
      <c r="BG1042">
        <v>30</v>
      </c>
      <c r="BH1042">
        <v>30</v>
      </c>
      <c r="BI1042" t="s">
        <v>80</v>
      </c>
      <c r="BJ1042" t="s">
        <v>80</v>
      </c>
      <c r="BK1042">
        <v>38</v>
      </c>
      <c r="BL1042">
        <v>35</v>
      </c>
      <c r="BM1042" t="s">
        <v>80</v>
      </c>
      <c r="BN1042" t="s">
        <v>80</v>
      </c>
      <c r="BO1042">
        <v>39</v>
      </c>
      <c r="BP1042">
        <v>40</v>
      </c>
      <c r="BQ1042" t="s">
        <v>80</v>
      </c>
      <c r="BR1042" t="s">
        <v>80</v>
      </c>
      <c r="BS1042">
        <v>23</v>
      </c>
      <c r="BT1042">
        <v>25</v>
      </c>
      <c r="BU1042" t="s">
        <v>80</v>
      </c>
      <c r="BV1042" t="s">
        <v>80</v>
      </c>
      <c r="BW1042">
        <v>35</v>
      </c>
      <c r="BX1042">
        <v>35</v>
      </c>
      <c r="BY1042" t="s">
        <v>80</v>
      </c>
      <c r="BZ1042" t="s">
        <v>80</v>
      </c>
      <c r="CA1042" s="20">
        <f t="shared" si="195"/>
        <v>165</v>
      </c>
      <c r="CB1042" s="20">
        <f t="shared" si="196"/>
        <v>165</v>
      </c>
      <c r="CE1042">
        <f t="shared" si="198"/>
        <v>610</v>
      </c>
      <c r="CF1042">
        <f t="shared" si="199"/>
        <v>610</v>
      </c>
      <c r="CG1042">
        <f t="shared" si="200"/>
        <v>0</v>
      </c>
      <c r="CH1042">
        <f t="shared" si="201"/>
        <v>0</v>
      </c>
    </row>
    <row r="1043" spans="1:86" hidden="1" x14ac:dyDescent="0.25">
      <c r="A1043" t="s">
        <v>748</v>
      </c>
      <c r="B1043" t="s">
        <v>749</v>
      </c>
      <c r="C1043" t="s">
        <v>89</v>
      </c>
      <c r="D1043" t="s">
        <v>478</v>
      </c>
      <c r="E1043" t="s">
        <v>750</v>
      </c>
      <c r="F1043" t="s">
        <v>92</v>
      </c>
      <c r="G1043">
        <v>601</v>
      </c>
      <c r="H1043">
        <v>596</v>
      </c>
      <c r="I1043" t="s">
        <v>80</v>
      </c>
      <c r="J1043" t="s">
        <v>80</v>
      </c>
      <c r="K1043">
        <v>562</v>
      </c>
      <c r="L1043">
        <v>563</v>
      </c>
      <c r="M1043" t="s">
        <v>80</v>
      </c>
      <c r="N1043" t="s">
        <v>80</v>
      </c>
      <c r="O1043">
        <v>612</v>
      </c>
      <c r="P1043">
        <v>613</v>
      </c>
      <c r="Q1043" t="s">
        <v>80</v>
      </c>
      <c r="R1043" t="s">
        <v>80</v>
      </c>
      <c r="S1043">
        <v>634</v>
      </c>
      <c r="T1043">
        <v>632</v>
      </c>
      <c r="U1043" t="s">
        <v>80</v>
      </c>
      <c r="V1043" t="s">
        <v>80</v>
      </c>
      <c r="W1043">
        <v>649</v>
      </c>
      <c r="X1043">
        <v>650</v>
      </c>
      <c r="Y1043" t="s">
        <v>80</v>
      </c>
      <c r="Z1043" t="s">
        <v>80</v>
      </c>
      <c r="AA1043">
        <v>594</v>
      </c>
      <c r="AB1043">
        <v>594</v>
      </c>
      <c r="AC1043" t="s">
        <v>80</v>
      </c>
      <c r="AD1043" t="s">
        <v>80</v>
      </c>
      <c r="AE1043">
        <v>612</v>
      </c>
      <c r="AF1043">
        <v>616</v>
      </c>
      <c r="AG1043" t="s">
        <v>80</v>
      </c>
      <c r="AH1043" t="s">
        <v>80</v>
      </c>
      <c r="AI1043">
        <v>603</v>
      </c>
      <c r="AJ1043">
        <v>603</v>
      </c>
      <c r="AK1043" t="s">
        <v>80</v>
      </c>
      <c r="AL1043" t="s">
        <v>80</v>
      </c>
      <c r="AM1043">
        <v>599</v>
      </c>
      <c r="AN1043">
        <v>599</v>
      </c>
      <c r="AO1043" t="s">
        <v>80</v>
      </c>
      <c r="AP1043" t="s">
        <v>80</v>
      </c>
      <c r="AQ1043">
        <v>657</v>
      </c>
      <c r="AR1043">
        <v>657</v>
      </c>
      <c r="AS1043" t="s">
        <v>80</v>
      </c>
      <c r="AT1043" t="s">
        <v>80</v>
      </c>
      <c r="AU1043">
        <v>492</v>
      </c>
      <c r="AV1043">
        <v>492</v>
      </c>
      <c r="AW1043" t="s">
        <v>80</v>
      </c>
      <c r="AX1043" t="s">
        <v>80</v>
      </c>
      <c r="AY1043">
        <v>678</v>
      </c>
      <c r="AZ1043">
        <v>678</v>
      </c>
      <c r="BA1043" t="s">
        <v>80</v>
      </c>
      <c r="BB1043" t="s">
        <v>80</v>
      </c>
      <c r="BC1043" s="20">
        <f t="shared" si="191"/>
        <v>7293</v>
      </c>
      <c r="BD1043" s="20">
        <f t="shared" si="192"/>
        <v>7293</v>
      </c>
      <c r="BG1043">
        <v>703</v>
      </c>
      <c r="BH1043">
        <v>703</v>
      </c>
      <c r="BI1043" t="s">
        <v>80</v>
      </c>
      <c r="BJ1043" t="s">
        <v>80</v>
      </c>
      <c r="BK1043">
        <v>609</v>
      </c>
      <c r="BL1043">
        <v>609</v>
      </c>
      <c r="BM1043" t="s">
        <v>80</v>
      </c>
      <c r="BN1043" t="s">
        <v>80</v>
      </c>
      <c r="BO1043">
        <v>652</v>
      </c>
      <c r="BP1043">
        <v>652</v>
      </c>
      <c r="BQ1043" t="s">
        <v>80</v>
      </c>
      <c r="BR1043" t="s">
        <v>80</v>
      </c>
      <c r="BS1043">
        <v>732</v>
      </c>
      <c r="BT1043">
        <v>732</v>
      </c>
      <c r="BU1043" t="s">
        <v>80</v>
      </c>
      <c r="BV1043" t="s">
        <v>80</v>
      </c>
      <c r="BW1043">
        <v>690</v>
      </c>
      <c r="BX1043">
        <v>690</v>
      </c>
      <c r="BY1043" t="s">
        <v>80</v>
      </c>
      <c r="BZ1043" t="s">
        <v>80</v>
      </c>
      <c r="CA1043" s="20">
        <f t="shared" si="195"/>
        <v>3386</v>
      </c>
      <c r="CB1043" s="20">
        <f t="shared" si="196"/>
        <v>3386</v>
      </c>
      <c r="CE1043">
        <f t="shared" si="198"/>
        <v>10679</v>
      </c>
      <c r="CF1043">
        <f t="shared" si="199"/>
        <v>10679</v>
      </c>
      <c r="CG1043">
        <f t="shared" si="200"/>
        <v>0</v>
      </c>
      <c r="CH1043">
        <f t="shared" si="201"/>
        <v>0</v>
      </c>
    </row>
    <row r="1044" spans="1:86" hidden="1" x14ac:dyDescent="0.25">
      <c r="A1044" t="s">
        <v>613</v>
      </c>
      <c r="B1044" t="s">
        <v>614</v>
      </c>
      <c r="C1044" t="s">
        <v>83</v>
      </c>
      <c r="D1044" t="s">
        <v>140</v>
      </c>
      <c r="E1044" t="s">
        <v>615</v>
      </c>
      <c r="F1044" t="s">
        <v>92</v>
      </c>
      <c r="G1044">
        <v>5</v>
      </c>
      <c r="H1044">
        <v>5</v>
      </c>
      <c r="I1044" t="s">
        <v>80</v>
      </c>
      <c r="J1044" t="s">
        <v>80</v>
      </c>
      <c r="K1044">
        <v>8</v>
      </c>
      <c r="L1044">
        <v>8</v>
      </c>
      <c r="M1044" t="s">
        <v>80</v>
      </c>
      <c r="N1044" t="s">
        <v>80</v>
      </c>
      <c r="O1044">
        <v>3</v>
      </c>
      <c r="P1044">
        <v>3</v>
      </c>
      <c r="Q1044" t="s">
        <v>80</v>
      </c>
      <c r="R1044" t="s">
        <v>80</v>
      </c>
      <c r="S1044">
        <v>6</v>
      </c>
      <c r="T1044">
        <v>6</v>
      </c>
      <c r="U1044" t="s">
        <v>80</v>
      </c>
      <c r="V1044" t="s">
        <v>80</v>
      </c>
      <c r="W1044">
        <v>11</v>
      </c>
      <c r="X1044">
        <v>11</v>
      </c>
      <c r="Y1044" t="s">
        <v>80</v>
      </c>
      <c r="Z1044" t="s">
        <v>80</v>
      </c>
      <c r="AA1044">
        <v>2</v>
      </c>
      <c r="AB1044">
        <v>2</v>
      </c>
      <c r="AC1044" t="s">
        <v>80</v>
      </c>
      <c r="AD1044" t="s">
        <v>80</v>
      </c>
      <c r="AE1044">
        <v>10</v>
      </c>
      <c r="AF1044">
        <v>10</v>
      </c>
      <c r="AG1044" t="s">
        <v>80</v>
      </c>
      <c r="AH1044" t="s">
        <v>80</v>
      </c>
      <c r="AI1044">
        <v>7</v>
      </c>
      <c r="AJ1044">
        <v>7</v>
      </c>
      <c r="AK1044" t="s">
        <v>80</v>
      </c>
      <c r="AL1044" t="s">
        <v>80</v>
      </c>
      <c r="AM1044">
        <v>4</v>
      </c>
      <c r="AN1044">
        <v>4</v>
      </c>
      <c r="AO1044" t="s">
        <v>80</v>
      </c>
      <c r="AP1044" t="s">
        <v>80</v>
      </c>
      <c r="AQ1044">
        <v>6</v>
      </c>
      <c r="AR1044">
        <v>6</v>
      </c>
      <c r="AS1044" t="s">
        <v>80</v>
      </c>
      <c r="AT1044" t="s">
        <v>80</v>
      </c>
      <c r="AU1044">
        <v>11</v>
      </c>
      <c r="AV1044">
        <v>11</v>
      </c>
      <c r="AW1044" t="s">
        <v>80</v>
      </c>
      <c r="AX1044" t="s">
        <v>80</v>
      </c>
      <c r="AY1044">
        <v>9</v>
      </c>
      <c r="AZ1044">
        <v>9</v>
      </c>
      <c r="BA1044" t="s">
        <v>80</v>
      </c>
      <c r="BB1044" t="s">
        <v>80</v>
      </c>
      <c r="BC1044" s="20">
        <f t="shared" si="191"/>
        <v>82</v>
      </c>
      <c r="BD1044" s="20">
        <f t="shared" si="192"/>
        <v>82</v>
      </c>
      <c r="BG1044">
        <v>11</v>
      </c>
      <c r="BH1044">
        <v>11</v>
      </c>
      <c r="BI1044" t="s">
        <v>80</v>
      </c>
      <c r="BJ1044" t="s">
        <v>80</v>
      </c>
      <c r="BK1044">
        <v>8</v>
      </c>
      <c r="BL1044">
        <v>8</v>
      </c>
      <c r="BM1044" t="s">
        <v>80</v>
      </c>
      <c r="BN1044" t="s">
        <v>80</v>
      </c>
      <c r="BO1044">
        <v>10</v>
      </c>
      <c r="BP1044">
        <v>10</v>
      </c>
      <c r="BQ1044" t="s">
        <v>80</v>
      </c>
      <c r="BR1044" t="s">
        <v>80</v>
      </c>
      <c r="BS1044">
        <v>9</v>
      </c>
      <c r="BT1044">
        <v>9</v>
      </c>
      <c r="BU1044" t="s">
        <v>80</v>
      </c>
      <c r="BV1044" t="s">
        <v>80</v>
      </c>
      <c r="BW1044">
        <v>14</v>
      </c>
      <c r="BX1044">
        <v>14</v>
      </c>
      <c r="BY1044" t="s">
        <v>80</v>
      </c>
      <c r="BZ1044" t="s">
        <v>80</v>
      </c>
      <c r="CA1044" s="20">
        <f t="shared" si="195"/>
        <v>52</v>
      </c>
      <c r="CB1044" s="20">
        <f t="shared" si="196"/>
        <v>52</v>
      </c>
      <c r="CE1044">
        <f t="shared" si="198"/>
        <v>134</v>
      </c>
      <c r="CF1044">
        <f t="shared" si="199"/>
        <v>134</v>
      </c>
      <c r="CG1044">
        <f t="shared" si="200"/>
        <v>0</v>
      </c>
      <c r="CH1044">
        <f t="shared" si="201"/>
        <v>0</v>
      </c>
    </row>
    <row r="1045" spans="1:86" hidden="1" x14ac:dyDescent="0.25">
      <c r="A1045" t="s">
        <v>613</v>
      </c>
      <c r="B1045" t="s">
        <v>614</v>
      </c>
      <c r="C1045" t="s">
        <v>83</v>
      </c>
      <c r="D1045" t="s">
        <v>140</v>
      </c>
      <c r="E1045" t="s">
        <v>615</v>
      </c>
      <c r="F1045" t="s">
        <v>86</v>
      </c>
      <c r="G1045">
        <v>4</v>
      </c>
      <c r="H1045">
        <v>4</v>
      </c>
      <c r="I1045" t="s">
        <v>80</v>
      </c>
      <c r="J1045" t="s">
        <v>80</v>
      </c>
      <c r="K1045">
        <v>9</v>
      </c>
      <c r="L1045">
        <v>7</v>
      </c>
      <c r="M1045" t="s">
        <v>80</v>
      </c>
      <c r="N1045" t="s">
        <v>80</v>
      </c>
      <c r="O1045">
        <v>11</v>
      </c>
      <c r="P1045">
        <v>12</v>
      </c>
      <c r="Q1045" t="s">
        <v>80</v>
      </c>
      <c r="R1045" t="s">
        <v>80</v>
      </c>
      <c r="S1045">
        <v>8</v>
      </c>
      <c r="T1045">
        <v>7</v>
      </c>
      <c r="U1045" t="s">
        <v>80</v>
      </c>
      <c r="V1045" t="s">
        <v>80</v>
      </c>
      <c r="W1045">
        <v>9</v>
      </c>
      <c r="X1045">
        <v>9</v>
      </c>
      <c r="Y1045" t="s">
        <v>80</v>
      </c>
      <c r="Z1045" t="s">
        <v>80</v>
      </c>
      <c r="AA1045">
        <v>9</v>
      </c>
      <c r="AB1045">
        <v>10</v>
      </c>
      <c r="AC1045" t="s">
        <v>80</v>
      </c>
      <c r="AD1045" t="s">
        <v>80</v>
      </c>
      <c r="AE1045">
        <v>9</v>
      </c>
      <c r="AF1045">
        <v>7</v>
      </c>
      <c r="AG1045" t="s">
        <v>80</v>
      </c>
      <c r="AH1045" t="s">
        <v>80</v>
      </c>
      <c r="AI1045">
        <v>1</v>
      </c>
      <c r="AJ1045">
        <v>4</v>
      </c>
      <c r="AK1045" t="s">
        <v>80</v>
      </c>
      <c r="AL1045" t="s">
        <v>80</v>
      </c>
      <c r="AM1045">
        <v>8</v>
      </c>
      <c r="AN1045">
        <v>7</v>
      </c>
      <c r="AO1045" t="s">
        <v>80</v>
      </c>
      <c r="AP1045" t="s">
        <v>80</v>
      </c>
      <c r="AQ1045">
        <v>3</v>
      </c>
      <c r="AR1045">
        <v>4</v>
      </c>
      <c r="AS1045" t="s">
        <v>80</v>
      </c>
      <c r="AT1045" t="s">
        <v>80</v>
      </c>
      <c r="AU1045">
        <v>7</v>
      </c>
      <c r="AV1045">
        <v>5</v>
      </c>
      <c r="AW1045" t="s">
        <v>80</v>
      </c>
      <c r="AX1045" t="s">
        <v>80</v>
      </c>
      <c r="AY1045">
        <v>2</v>
      </c>
      <c r="AZ1045">
        <v>4</v>
      </c>
      <c r="BA1045" t="s">
        <v>80</v>
      </c>
      <c r="BB1045" t="s">
        <v>80</v>
      </c>
      <c r="BC1045" s="20">
        <f t="shared" si="191"/>
        <v>80</v>
      </c>
      <c r="BD1045" s="20">
        <f t="shared" si="192"/>
        <v>80</v>
      </c>
      <c r="BG1045">
        <v>6</v>
      </c>
      <c r="BH1045">
        <v>6</v>
      </c>
      <c r="BI1045" t="s">
        <v>80</v>
      </c>
      <c r="BJ1045" t="s">
        <v>80</v>
      </c>
      <c r="BK1045">
        <v>7</v>
      </c>
      <c r="BL1045">
        <v>6</v>
      </c>
      <c r="BM1045" t="s">
        <v>80</v>
      </c>
      <c r="BN1045" t="s">
        <v>80</v>
      </c>
      <c r="BO1045">
        <v>9</v>
      </c>
      <c r="BP1045">
        <v>10</v>
      </c>
      <c r="BQ1045" t="s">
        <v>80</v>
      </c>
      <c r="BR1045" t="s">
        <v>80</v>
      </c>
      <c r="BS1045">
        <v>5</v>
      </c>
      <c r="BT1045">
        <v>5</v>
      </c>
      <c r="BU1045" t="s">
        <v>80</v>
      </c>
      <c r="BV1045" t="s">
        <v>80</v>
      </c>
      <c r="BW1045">
        <v>8</v>
      </c>
      <c r="BX1045">
        <v>8</v>
      </c>
      <c r="BY1045" t="s">
        <v>80</v>
      </c>
      <c r="BZ1045" t="s">
        <v>80</v>
      </c>
      <c r="CA1045" s="20">
        <f t="shared" si="195"/>
        <v>35</v>
      </c>
      <c r="CB1045" s="20">
        <f t="shared" si="196"/>
        <v>35</v>
      </c>
      <c r="CE1045">
        <f t="shared" si="198"/>
        <v>115</v>
      </c>
      <c r="CF1045">
        <f t="shared" si="199"/>
        <v>115</v>
      </c>
      <c r="CG1045">
        <f t="shared" si="200"/>
        <v>0</v>
      </c>
      <c r="CH1045">
        <f t="shared" si="201"/>
        <v>0</v>
      </c>
    </row>
    <row r="1046" spans="1:86" hidden="1" x14ac:dyDescent="0.25">
      <c r="A1046" t="s">
        <v>619</v>
      </c>
      <c r="B1046" t="s">
        <v>620</v>
      </c>
      <c r="C1046" t="s">
        <v>83</v>
      </c>
      <c r="D1046" t="s">
        <v>325</v>
      </c>
      <c r="E1046" t="s">
        <v>621</v>
      </c>
      <c r="F1046" t="s">
        <v>111</v>
      </c>
      <c r="G1046">
        <v>2</v>
      </c>
      <c r="H1046">
        <v>2</v>
      </c>
      <c r="I1046" t="s">
        <v>80</v>
      </c>
      <c r="J1046" t="s">
        <v>80</v>
      </c>
      <c r="K1046">
        <v>3</v>
      </c>
      <c r="L1046">
        <v>3</v>
      </c>
      <c r="M1046" t="s">
        <v>80</v>
      </c>
      <c r="N1046" t="s">
        <v>80</v>
      </c>
      <c r="O1046">
        <v>4</v>
      </c>
      <c r="P1046">
        <v>4</v>
      </c>
      <c r="Q1046" t="s">
        <v>80</v>
      </c>
      <c r="R1046" t="s">
        <v>80</v>
      </c>
      <c r="S1046">
        <v>2</v>
      </c>
      <c r="T1046">
        <v>2</v>
      </c>
      <c r="U1046">
        <v>1</v>
      </c>
      <c r="V1046" t="s">
        <v>80</v>
      </c>
      <c r="W1046">
        <v>3</v>
      </c>
      <c r="X1046">
        <v>3</v>
      </c>
      <c r="Y1046" t="s">
        <v>80</v>
      </c>
      <c r="Z1046" t="s">
        <v>80</v>
      </c>
      <c r="AA1046">
        <v>2</v>
      </c>
      <c r="AB1046">
        <v>2</v>
      </c>
      <c r="AC1046" t="s">
        <v>80</v>
      </c>
      <c r="AD1046" t="s">
        <v>80</v>
      </c>
      <c r="AE1046">
        <v>1</v>
      </c>
      <c r="AF1046">
        <v>1</v>
      </c>
      <c r="AG1046" t="s">
        <v>80</v>
      </c>
      <c r="AH1046" t="s">
        <v>80</v>
      </c>
      <c r="AI1046">
        <v>2</v>
      </c>
      <c r="AJ1046">
        <v>2</v>
      </c>
      <c r="AK1046" t="s">
        <v>80</v>
      </c>
      <c r="AL1046" t="s">
        <v>80</v>
      </c>
      <c r="AM1046">
        <v>1</v>
      </c>
      <c r="AN1046">
        <v>1</v>
      </c>
      <c r="AO1046" t="s">
        <v>80</v>
      </c>
      <c r="AP1046" t="s">
        <v>80</v>
      </c>
      <c r="AQ1046">
        <v>2</v>
      </c>
      <c r="AR1046">
        <v>2</v>
      </c>
      <c r="AS1046" t="s">
        <v>80</v>
      </c>
      <c r="AT1046" t="s">
        <v>80</v>
      </c>
      <c r="AU1046">
        <v>3</v>
      </c>
      <c r="AV1046">
        <v>3</v>
      </c>
      <c r="AW1046" t="s">
        <v>80</v>
      </c>
      <c r="AX1046" t="s">
        <v>80</v>
      </c>
      <c r="AY1046">
        <v>4</v>
      </c>
      <c r="AZ1046">
        <v>4</v>
      </c>
      <c r="BA1046" t="s">
        <v>80</v>
      </c>
      <c r="BB1046" t="s">
        <v>80</v>
      </c>
      <c r="BC1046" s="20">
        <f t="shared" si="191"/>
        <v>29</v>
      </c>
      <c r="BD1046" s="20">
        <f t="shared" si="192"/>
        <v>29</v>
      </c>
      <c r="BG1046">
        <v>1</v>
      </c>
      <c r="BH1046">
        <v>1</v>
      </c>
      <c r="BI1046" t="s">
        <v>80</v>
      </c>
      <c r="BJ1046" t="s">
        <v>80</v>
      </c>
      <c r="BK1046">
        <v>3</v>
      </c>
      <c r="BL1046">
        <v>3</v>
      </c>
      <c r="BM1046" t="s">
        <v>80</v>
      </c>
      <c r="BN1046" t="s">
        <v>80</v>
      </c>
      <c r="BO1046">
        <v>5</v>
      </c>
      <c r="BP1046">
        <v>5</v>
      </c>
      <c r="BQ1046" t="s">
        <v>80</v>
      </c>
      <c r="BR1046" t="s">
        <v>80</v>
      </c>
      <c r="BS1046">
        <v>2</v>
      </c>
      <c r="BT1046">
        <v>2</v>
      </c>
      <c r="BU1046" t="s">
        <v>80</v>
      </c>
      <c r="BV1046" t="s">
        <v>80</v>
      </c>
      <c r="BW1046">
        <v>4</v>
      </c>
      <c r="BX1046">
        <v>4</v>
      </c>
      <c r="BY1046" t="s">
        <v>80</v>
      </c>
      <c r="BZ1046" t="s">
        <v>80</v>
      </c>
      <c r="CA1046" s="20">
        <f t="shared" si="195"/>
        <v>15</v>
      </c>
      <c r="CB1046" s="20">
        <f t="shared" si="196"/>
        <v>15</v>
      </c>
      <c r="CE1046">
        <f t="shared" si="198"/>
        <v>44</v>
      </c>
      <c r="CF1046">
        <f t="shared" si="199"/>
        <v>44</v>
      </c>
      <c r="CG1046">
        <f t="shared" si="200"/>
        <v>0</v>
      </c>
      <c r="CH1046">
        <f t="shared" si="201"/>
        <v>0</v>
      </c>
    </row>
    <row r="1047" spans="1:86" hidden="1" x14ac:dyDescent="0.25">
      <c r="A1047" t="s">
        <v>622</v>
      </c>
      <c r="B1047" t="s">
        <v>623</v>
      </c>
      <c r="C1047" t="s">
        <v>83</v>
      </c>
      <c r="D1047" t="s">
        <v>325</v>
      </c>
      <c r="E1047" t="s">
        <v>624</v>
      </c>
      <c r="F1047" t="s">
        <v>92</v>
      </c>
      <c r="G1047">
        <v>436</v>
      </c>
      <c r="H1047">
        <v>436</v>
      </c>
      <c r="I1047" t="s">
        <v>80</v>
      </c>
      <c r="J1047" t="s">
        <v>80</v>
      </c>
      <c r="K1047">
        <v>531</v>
      </c>
      <c r="L1047">
        <v>525</v>
      </c>
      <c r="M1047" t="s">
        <v>80</v>
      </c>
      <c r="N1047" t="s">
        <v>80</v>
      </c>
      <c r="O1047">
        <v>626</v>
      </c>
      <c r="P1047">
        <v>631</v>
      </c>
      <c r="Q1047" t="s">
        <v>80</v>
      </c>
      <c r="R1047" t="s">
        <v>80</v>
      </c>
      <c r="S1047">
        <v>587</v>
      </c>
      <c r="T1047">
        <v>585</v>
      </c>
      <c r="U1047" t="s">
        <v>80</v>
      </c>
      <c r="V1047" t="s">
        <v>80</v>
      </c>
      <c r="W1047">
        <v>603</v>
      </c>
      <c r="X1047">
        <v>602</v>
      </c>
      <c r="Y1047">
        <v>1</v>
      </c>
      <c r="Z1047" t="s">
        <v>80</v>
      </c>
      <c r="AA1047">
        <v>518</v>
      </c>
      <c r="AB1047">
        <v>521</v>
      </c>
      <c r="AC1047">
        <v>1</v>
      </c>
      <c r="AD1047" t="s">
        <v>80</v>
      </c>
      <c r="AE1047">
        <v>437</v>
      </c>
      <c r="AF1047">
        <v>431</v>
      </c>
      <c r="AG1047">
        <v>1</v>
      </c>
      <c r="AH1047" t="s">
        <v>80</v>
      </c>
      <c r="AI1047">
        <v>396</v>
      </c>
      <c r="AJ1047">
        <v>394</v>
      </c>
      <c r="AK1047" t="s">
        <v>80</v>
      </c>
      <c r="AL1047" t="s">
        <v>80</v>
      </c>
      <c r="AM1047">
        <v>553</v>
      </c>
      <c r="AN1047">
        <v>552</v>
      </c>
      <c r="AO1047" t="s">
        <v>80</v>
      </c>
      <c r="AP1047" t="s">
        <v>80</v>
      </c>
      <c r="AQ1047">
        <v>1047</v>
      </c>
      <c r="AR1047">
        <v>1048</v>
      </c>
      <c r="AS1047" t="s">
        <v>80</v>
      </c>
      <c r="AT1047" t="s">
        <v>80</v>
      </c>
      <c r="AU1047">
        <v>935</v>
      </c>
      <c r="AV1047">
        <v>936</v>
      </c>
      <c r="AW1047" t="s">
        <v>80</v>
      </c>
      <c r="AX1047" t="s">
        <v>80</v>
      </c>
      <c r="AY1047">
        <v>1101</v>
      </c>
      <c r="AZ1047">
        <v>1108</v>
      </c>
      <c r="BA1047" t="s">
        <v>80</v>
      </c>
      <c r="BB1047" t="s">
        <v>80</v>
      </c>
      <c r="BC1047" s="20">
        <f t="shared" si="191"/>
        <v>7770</v>
      </c>
      <c r="BD1047" s="20">
        <f t="shared" si="192"/>
        <v>7769</v>
      </c>
      <c r="BG1047">
        <v>713</v>
      </c>
      <c r="BH1047">
        <v>710</v>
      </c>
      <c r="BI1047" t="s">
        <v>80</v>
      </c>
      <c r="BJ1047" t="s">
        <v>80</v>
      </c>
      <c r="BK1047">
        <v>912</v>
      </c>
      <c r="BL1047">
        <v>898</v>
      </c>
      <c r="BM1047" t="s">
        <v>80</v>
      </c>
      <c r="BN1047" t="s">
        <v>80</v>
      </c>
      <c r="BO1047">
        <v>1046</v>
      </c>
      <c r="BP1047">
        <v>1055</v>
      </c>
      <c r="BQ1047" t="s">
        <v>80</v>
      </c>
      <c r="BR1047" t="s">
        <v>80</v>
      </c>
      <c r="BS1047">
        <v>906</v>
      </c>
      <c r="BT1047">
        <v>907</v>
      </c>
      <c r="BU1047" t="s">
        <v>80</v>
      </c>
      <c r="BV1047" t="s">
        <v>80</v>
      </c>
      <c r="BW1047">
        <v>774</v>
      </c>
      <c r="BX1047">
        <v>782</v>
      </c>
      <c r="BY1047" t="s">
        <v>80</v>
      </c>
      <c r="BZ1047" t="s">
        <v>80</v>
      </c>
      <c r="CA1047" s="20">
        <f t="shared" si="195"/>
        <v>4351</v>
      </c>
      <c r="CB1047" s="20">
        <f t="shared" si="196"/>
        <v>4352</v>
      </c>
      <c r="CE1047">
        <f t="shared" si="198"/>
        <v>12121</v>
      </c>
      <c r="CF1047">
        <f t="shared" si="199"/>
        <v>12121</v>
      </c>
      <c r="CG1047">
        <f t="shared" si="200"/>
        <v>0</v>
      </c>
      <c r="CH1047">
        <f t="shared" si="201"/>
        <v>0</v>
      </c>
    </row>
    <row r="1048" spans="1:86" hidden="1" x14ac:dyDescent="0.25">
      <c r="A1048" t="s">
        <v>625</v>
      </c>
      <c r="B1048" t="s">
        <v>626</v>
      </c>
      <c r="C1048" t="s">
        <v>83</v>
      </c>
      <c r="D1048" t="s">
        <v>245</v>
      </c>
      <c r="E1048" t="s">
        <v>796</v>
      </c>
      <c r="F1048" t="s">
        <v>111</v>
      </c>
      <c r="G1048">
        <v>3</v>
      </c>
      <c r="H1048">
        <v>3</v>
      </c>
      <c r="I1048" t="s">
        <v>80</v>
      </c>
      <c r="J1048" t="s">
        <v>80</v>
      </c>
      <c r="K1048">
        <v>3</v>
      </c>
      <c r="L1048">
        <v>3</v>
      </c>
      <c r="M1048" t="s">
        <v>80</v>
      </c>
      <c r="N1048" t="s">
        <v>80</v>
      </c>
      <c r="O1048">
        <v>6</v>
      </c>
      <c r="P1048">
        <v>6</v>
      </c>
      <c r="Q1048" t="s">
        <v>80</v>
      </c>
      <c r="R1048" t="s">
        <v>80</v>
      </c>
      <c r="S1048">
        <v>1</v>
      </c>
      <c r="T1048">
        <v>1</v>
      </c>
      <c r="U1048" t="s">
        <v>80</v>
      </c>
      <c r="V1048" t="s">
        <v>80</v>
      </c>
      <c r="W1048">
        <v>1</v>
      </c>
      <c r="X1048">
        <v>1</v>
      </c>
      <c r="Y1048" t="s">
        <v>80</v>
      </c>
      <c r="Z1048" t="s">
        <v>80</v>
      </c>
      <c r="AA1048">
        <v>5</v>
      </c>
      <c r="AB1048">
        <v>5</v>
      </c>
      <c r="AC1048" t="s">
        <v>80</v>
      </c>
      <c r="AD1048" t="s">
        <v>80</v>
      </c>
      <c r="AE1048">
        <v>4</v>
      </c>
      <c r="AF1048">
        <v>4</v>
      </c>
      <c r="AG1048" t="s">
        <v>80</v>
      </c>
      <c r="AH1048" t="s">
        <v>80</v>
      </c>
      <c r="AI1048">
        <v>1</v>
      </c>
      <c r="AJ1048">
        <v>1</v>
      </c>
      <c r="AK1048" t="s">
        <v>80</v>
      </c>
      <c r="AL1048" t="s">
        <v>80</v>
      </c>
      <c r="AM1048" t="s">
        <v>80</v>
      </c>
      <c r="AN1048" t="s">
        <v>80</v>
      </c>
      <c r="AO1048" t="s">
        <v>80</v>
      </c>
      <c r="AP1048" t="s">
        <v>80</v>
      </c>
      <c r="AQ1048">
        <v>5</v>
      </c>
      <c r="AR1048">
        <v>4</v>
      </c>
      <c r="AS1048" t="s">
        <v>80</v>
      </c>
      <c r="AT1048" t="s">
        <v>80</v>
      </c>
      <c r="AU1048">
        <v>4</v>
      </c>
      <c r="AV1048">
        <v>5</v>
      </c>
      <c r="AW1048" t="s">
        <v>80</v>
      </c>
      <c r="AX1048" t="s">
        <v>80</v>
      </c>
      <c r="AY1048">
        <v>3</v>
      </c>
      <c r="AZ1048">
        <v>3</v>
      </c>
      <c r="BA1048" t="s">
        <v>80</v>
      </c>
      <c r="BB1048" t="s">
        <v>80</v>
      </c>
      <c r="BG1048" t="s">
        <v>80</v>
      </c>
      <c r="BH1048" t="s">
        <v>80</v>
      </c>
      <c r="BI1048" t="s">
        <v>80</v>
      </c>
      <c r="BJ1048" t="s">
        <v>80</v>
      </c>
      <c r="BK1048">
        <v>2</v>
      </c>
      <c r="BL1048">
        <v>2</v>
      </c>
      <c r="BM1048" t="s">
        <v>80</v>
      </c>
      <c r="BN1048" t="s">
        <v>80</v>
      </c>
      <c r="BO1048">
        <v>1</v>
      </c>
      <c r="BP1048">
        <v>1</v>
      </c>
      <c r="BQ1048" t="s">
        <v>80</v>
      </c>
      <c r="BR1048" t="s">
        <v>80</v>
      </c>
      <c r="BS1048">
        <v>2</v>
      </c>
      <c r="BT1048">
        <v>2</v>
      </c>
      <c r="BU1048" t="s">
        <v>80</v>
      </c>
      <c r="BV1048" t="s">
        <v>80</v>
      </c>
      <c r="BW1048">
        <v>4</v>
      </c>
      <c r="BX1048">
        <v>4</v>
      </c>
      <c r="BY1048" t="s">
        <v>80</v>
      </c>
      <c r="BZ1048" t="s">
        <v>80</v>
      </c>
      <c r="CE1048">
        <f t="shared" si="198"/>
        <v>0</v>
      </c>
      <c r="CF1048">
        <f t="shared" si="199"/>
        <v>0</v>
      </c>
      <c r="CG1048">
        <f t="shared" si="200"/>
        <v>0</v>
      </c>
      <c r="CH1048">
        <f t="shared" si="201"/>
        <v>0</v>
      </c>
    </row>
    <row r="1049" spans="1:86" hidden="1" x14ac:dyDescent="0.25">
      <c r="A1049" t="s">
        <v>625</v>
      </c>
      <c r="B1049" t="s">
        <v>626</v>
      </c>
      <c r="C1049" t="s">
        <v>76</v>
      </c>
      <c r="D1049" t="s">
        <v>301</v>
      </c>
      <c r="E1049" t="s">
        <v>628</v>
      </c>
      <c r="F1049" t="s">
        <v>110</v>
      </c>
      <c r="G1049">
        <v>3</v>
      </c>
      <c r="H1049">
        <v>3</v>
      </c>
      <c r="I1049" t="s">
        <v>80</v>
      </c>
      <c r="J1049" t="s">
        <v>80</v>
      </c>
      <c r="K1049">
        <v>6</v>
      </c>
      <c r="L1049">
        <v>6</v>
      </c>
      <c r="M1049" t="s">
        <v>80</v>
      </c>
      <c r="N1049" t="s">
        <v>80</v>
      </c>
      <c r="O1049">
        <v>12</v>
      </c>
      <c r="P1049">
        <v>12</v>
      </c>
      <c r="Q1049" t="s">
        <v>80</v>
      </c>
      <c r="R1049" t="s">
        <v>80</v>
      </c>
      <c r="S1049">
        <v>20</v>
      </c>
      <c r="T1049">
        <v>20</v>
      </c>
      <c r="U1049" t="s">
        <v>80</v>
      </c>
      <c r="V1049" t="s">
        <v>80</v>
      </c>
      <c r="W1049">
        <v>15</v>
      </c>
      <c r="X1049">
        <v>15</v>
      </c>
      <c r="Y1049" t="s">
        <v>80</v>
      </c>
      <c r="Z1049" t="s">
        <v>80</v>
      </c>
      <c r="AA1049">
        <v>22</v>
      </c>
      <c r="AB1049">
        <v>22</v>
      </c>
      <c r="AC1049" t="s">
        <v>80</v>
      </c>
      <c r="AD1049" t="s">
        <v>80</v>
      </c>
      <c r="AE1049">
        <v>15</v>
      </c>
      <c r="AF1049">
        <v>15</v>
      </c>
      <c r="AG1049" t="s">
        <v>80</v>
      </c>
      <c r="AH1049" t="s">
        <v>80</v>
      </c>
      <c r="AI1049">
        <v>34</v>
      </c>
      <c r="AJ1049">
        <v>34</v>
      </c>
      <c r="AK1049" t="s">
        <v>80</v>
      </c>
      <c r="AL1049" t="s">
        <v>80</v>
      </c>
      <c r="AM1049">
        <v>29</v>
      </c>
      <c r="AN1049">
        <v>29</v>
      </c>
      <c r="AO1049" t="s">
        <v>80</v>
      </c>
      <c r="AP1049" t="s">
        <v>80</v>
      </c>
      <c r="AQ1049">
        <v>16</v>
      </c>
      <c r="AR1049">
        <v>16</v>
      </c>
      <c r="AS1049" t="s">
        <v>80</v>
      </c>
      <c r="AT1049" t="s">
        <v>80</v>
      </c>
      <c r="AU1049">
        <v>23</v>
      </c>
      <c r="AV1049">
        <v>23</v>
      </c>
      <c r="AW1049" t="s">
        <v>80</v>
      </c>
      <c r="AX1049" t="s">
        <v>80</v>
      </c>
      <c r="AY1049">
        <v>25</v>
      </c>
      <c r="AZ1049">
        <v>25</v>
      </c>
      <c r="BA1049" t="s">
        <v>80</v>
      </c>
      <c r="BB1049" t="s">
        <v>80</v>
      </c>
      <c r="BC1049" s="20">
        <f t="shared" si="191"/>
        <v>220</v>
      </c>
      <c r="BD1049" s="20">
        <f t="shared" si="192"/>
        <v>220</v>
      </c>
      <c r="BG1049">
        <v>14</v>
      </c>
      <c r="BH1049">
        <v>14</v>
      </c>
      <c r="BI1049" t="s">
        <v>80</v>
      </c>
      <c r="BJ1049" t="s">
        <v>80</v>
      </c>
      <c r="BK1049">
        <v>19</v>
      </c>
      <c r="BL1049">
        <v>19</v>
      </c>
      <c r="BM1049" t="s">
        <v>80</v>
      </c>
      <c r="BN1049" t="s">
        <v>80</v>
      </c>
      <c r="BO1049">
        <v>24</v>
      </c>
      <c r="BP1049">
        <v>24</v>
      </c>
      <c r="BQ1049" t="s">
        <v>80</v>
      </c>
      <c r="BR1049" t="s">
        <v>80</v>
      </c>
      <c r="BS1049">
        <v>17</v>
      </c>
      <c r="BT1049">
        <v>17</v>
      </c>
      <c r="BU1049" t="s">
        <v>80</v>
      </c>
      <c r="BV1049" t="s">
        <v>80</v>
      </c>
      <c r="BW1049">
        <v>23</v>
      </c>
      <c r="BX1049">
        <v>23</v>
      </c>
      <c r="BY1049" t="s">
        <v>80</v>
      </c>
      <c r="BZ1049" t="s">
        <v>80</v>
      </c>
      <c r="CA1049" s="20">
        <f t="shared" si="195"/>
        <v>97</v>
      </c>
      <c r="CB1049" s="20">
        <f t="shared" si="196"/>
        <v>97</v>
      </c>
      <c r="CE1049">
        <f t="shared" si="198"/>
        <v>317</v>
      </c>
      <c r="CF1049">
        <f t="shared" si="199"/>
        <v>317</v>
      </c>
      <c r="CG1049">
        <f t="shared" si="200"/>
        <v>0</v>
      </c>
      <c r="CH1049">
        <f t="shared" si="201"/>
        <v>0</v>
      </c>
    </row>
    <row r="1050" spans="1:86" hidden="1" x14ac:dyDescent="0.25">
      <c r="A1050" t="s">
        <v>625</v>
      </c>
      <c r="B1050" t="s">
        <v>626</v>
      </c>
      <c r="C1050" t="s">
        <v>201</v>
      </c>
      <c r="D1050" t="s">
        <v>256</v>
      </c>
      <c r="E1050" t="s">
        <v>798</v>
      </c>
      <c r="F1050" t="s">
        <v>92</v>
      </c>
      <c r="G1050">
        <v>188</v>
      </c>
      <c r="H1050">
        <v>187</v>
      </c>
      <c r="I1050" t="s">
        <v>80</v>
      </c>
      <c r="J1050" t="s">
        <v>80</v>
      </c>
      <c r="K1050">
        <v>226</v>
      </c>
      <c r="L1050">
        <v>225</v>
      </c>
      <c r="M1050" t="s">
        <v>80</v>
      </c>
      <c r="N1050" t="s">
        <v>80</v>
      </c>
      <c r="O1050">
        <v>285</v>
      </c>
      <c r="P1050">
        <v>286</v>
      </c>
      <c r="Q1050">
        <v>1</v>
      </c>
      <c r="R1050" t="s">
        <v>80</v>
      </c>
      <c r="S1050">
        <v>259</v>
      </c>
      <c r="T1050">
        <v>261</v>
      </c>
      <c r="U1050" t="s">
        <v>80</v>
      </c>
      <c r="V1050" t="s">
        <v>80</v>
      </c>
      <c r="W1050">
        <v>295</v>
      </c>
      <c r="X1050">
        <v>295</v>
      </c>
      <c r="Y1050" t="s">
        <v>80</v>
      </c>
      <c r="Z1050" t="s">
        <v>80</v>
      </c>
      <c r="AA1050">
        <v>317</v>
      </c>
      <c r="AB1050">
        <v>314</v>
      </c>
      <c r="AC1050" t="s">
        <v>80</v>
      </c>
      <c r="AD1050" t="s">
        <v>80</v>
      </c>
      <c r="AE1050">
        <v>340</v>
      </c>
      <c r="AF1050">
        <v>342</v>
      </c>
      <c r="AG1050" t="s">
        <v>80</v>
      </c>
      <c r="AH1050" t="s">
        <v>80</v>
      </c>
      <c r="AI1050">
        <v>228</v>
      </c>
      <c r="AJ1050">
        <v>228</v>
      </c>
      <c r="AK1050" t="s">
        <v>80</v>
      </c>
      <c r="AL1050" t="s">
        <v>80</v>
      </c>
      <c r="AM1050">
        <v>227</v>
      </c>
      <c r="AN1050">
        <v>227</v>
      </c>
      <c r="AO1050" t="s">
        <v>80</v>
      </c>
      <c r="AP1050" t="s">
        <v>80</v>
      </c>
      <c r="AQ1050">
        <v>218</v>
      </c>
      <c r="AR1050">
        <v>216</v>
      </c>
      <c r="AS1050" t="s">
        <v>80</v>
      </c>
      <c r="AT1050" t="s">
        <v>80</v>
      </c>
      <c r="AU1050">
        <v>164</v>
      </c>
      <c r="AV1050">
        <v>165</v>
      </c>
      <c r="AW1050" t="s">
        <v>80</v>
      </c>
      <c r="AX1050" t="s">
        <v>80</v>
      </c>
      <c r="AY1050">
        <v>242</v>
      </c>
      <c r="AZ1050">
        <v>243</v>
      </c>
      <c r="BA1050" t="s">
        <v>80</v>
      </c>
      <c r="BB1050" t="s">
        <v>80</v>
      </c>
      <c r="BC1050" s="20">
        <f t="shared" si="191"/>
        <v>2989</v>
      </c>
      <c r="BD1050" s="20">
        <f t="shared" si="192"/>
        <v>2989</v>
      </c>
      <c r="BG1050">
        <v>272</v>
      </c>
      <c r="BH1050">
        <v>272</v>
      </c>
      <c r="BI1050" t="s">
        <v>80</v>
      </c>
      <c r="BJ1050" t="s">
        <v>80</v>
      </c>
      <c r="BK1050">
        <v>159</v>
      </c>
      <c r="BL1050">
        <v>160</v>
      </c>
      <c r="BM1050" t="s">
        <v>80</v>
      </c>
      <c r="BN1050" t="s">
        <v>80</v>
      </c>
      <c r="BO1050">
        <v>177</v>
      </c>
      <c r="BP1050">
        <v>177</v>
      </c>
      <c r="BQ1050" t="s">
        <v>80</v>
      </c>
      <c r="BR1050" t="s">
        <v>80</v>
      </c>
      <c r="BS1050">
        <v>223</v>
      </c>
      <c r="BT1050">
        <v>222</v>
      </c>
      <c r="BU1050" t="s">
        <v>80</v>
      </c>
      <c r="BV1050" t="s">
        <v>80</v>
      </c>
      <c r="BW1050">
        <v>279</v>
      </c>
      <c r="BX1050">
        <v>280</v>
      </c>
      <c r="BY1050" t="s">
        <v>80</v>
      </c>
      <c r="BZ1050" t="s">
        <v>80</v>
      </c>
      <c r="CA1050" s="20">
        <f t="shared" si="195"/>
        <v>1110</v>
      </c>
      <c r="CB1050" s="20">
        <f t="shared" si="196"/>
        <v>1111</v>
      </c>
      <c r="CE1050">
        <f t="shared" si="198"/>
        <v>4099</v>
      </c>
      <c r="CF1050">
        <f t="shared" si="199"/>
        <v>4100</v>
      </c>
      <c r="CG1050">
        <f t="shared" si="200"/>
        <v>0</v>
      </c>
      <c r="CH1050">
        <f t="shared" si="201"/>
        <v>0</v>
      </c>
    </row>
    <row r="1051" spans="1:86" hidden="1" x14ac:dyDescent="0.25">
      <c r="A1051" t="s">
        <v>625</v>
      </c>
      <c r="B1051" t="s">
        <v>626</v>
      </c>
      <c r="C1051" t="s">
        <v>201</v>
      </c>
      <c r="D1051" t="s">
        <v>256</v>
      </c>
      <c r="E1051" t="s">
        <v>798</v>
      </c>
      <c r="F1051" t="s">
        <v>86</v>
      </c>
      <c r="G1051">
        <v>16</v>
      </c>
      <c r="H1051">
        <v>14</v>
      </c>
      <c r="I1051" t="s">
        <v>80</v>
      </c>
      <c r="J1051" t="s">
        <v>80</v>
      </c>
      <c r="K1051">
        <v>39</v>
      </c>
      <c r="L1051">
        <v>39</v>
      </c>
      <c r="M1051" t="s">
        <v>80</v>
      </c>
      <c r="N1051" t="s">
        <v>80</v>
      </c>
      <c r="O1051">
        <v>39</v>
      </c>
      <c r="P1051">
        <v>38</v>
      </c>
      <c r="Q1051" t="s">
        <v>80</v>
      </c>
      <c r="R1051" t="s">
        <v>80</v>
      </c>
      <c r="S1051">
        <v>33</v>
      </c>
      <c r="T1051">
        <v>35</v>
      </c>
      <c r="U1051" t="s">
        <v>80</v>
      </c>
      <c r="V1051" t="s">
        <v>80</v>
      </c>
      <c r="W1051">
        <v>42</v>
      </c>
      <c r="X1051">
        <v>37</v>
      </c>
      <c r="Y1051" t="s">
        <v>80</v>
      </c>
      <c r="Z1051" t="s">
        <v>80</v>
      </c>
      <c r="AA1051">
        <v>21</v>
      </c>
      <c r="AB1051">
        <v>26</v>
      </c>
      <c r="AC1051" t="s">
        <v>80</v>
      </c>
      <c r="AD1051" t="s">
        <v>80</v>
      </c>
      <c r="AE1051">
        <v>38</v>
      </c>
      <c r="AF1051">
        <v>38</v>
      </c>
      <c r="AG1051" t="s">
        <v>80</v>
      </c>
      <c r="AH1051" t="s">
        <v>80</v>
      </c>
      <c r="AI1051">
        <v>35</v>
      </c>
      <c r="AJ1051">
        <v>33</v>
      </c>
      <c r="AK1051" t="s">
        <v>80</v>
      </c>
      <c r="AL1051" t="s">
        <v>80</v>
      </c>
      <c r="AM1051">
        <v>25</v>
      </c>
      <c r="AN1051">
        <v>27</v>
      </c>
      <c r="AO1051" t="s">
        <v>80</v>
      </c>
      <c r="AP1051" t="s">
        <v>80</v>
      </c>
      <c r="AQ1051">
        <v>64</v>
      </c>
      <c r="AR1051">
        <v>65</v>
      </c>
      <c r="AS1051" t="s">
        <v>80</v>
      </c>
      <c r="AT1051" t="s">
        <v>80</v>
      </c>
      <c r="AU1051">
        <v>26</v>
      </c>
      <c r="AV1051">
        <v>25</v>
      </c>
      <c r="AW1051" t="s">
        <v>80</v>
      </c>
      <c r="AX1051" t="s">
        <v>80</v>
      </c>
      <c r="AY1051">
        <v>35</v>
      </c>
      <c r="AZ1051">
        <v>36</v>
      </c>
      <c r="BA1051" t="s">
        <v>80</v>
      </c>
      <c r="BB1051" t="s">
        <v>80</v>
      </c>
      <c r="BC1051" s="20">
        <f t="shared" si="191"/>
        <v>413</v>
      </c>
      <c r="BD1051" s="20">
        <f t="shared" si="192"/>
        <v>413</v>
      </c>
      <c r="BG1051">
        <v>28</v>
      </c>
      <c r="BH1051">
        <v>22</v>
      </c>
      <c r="BI1051" t="s">
        <v>80</v>
      </c>
      <c r="BJ1051" t="s">
        <v>80</v>
      </c>
      <c r="BK1051">
        <v>50</v>
      </c>
      <c r="BL1051">
        <v>56</v>
      </c>
      <c r="BM1051" t="s">
        <v>80</v>
      </c>
      <c r="BN1051" t="s">
        <v>80</v>
      </c>
      <c r="BO1051">
        <v>24</v>
      </c>
      <c r="BP1051">
        <v>23</v>
      </c>
      <c r="BQ1051" t="s">
        <v>80</v>
      </c>
      <c r="BR1051" t="s">
        <v>80</v>
      </c>
      <c r="BS1051">
        <v>33</v>
      </c>
      <c r="BT1051">
        <v>34</v>
      </c>
      <c r="BU1051" t="s">
        <v>80</v>
      </c>
      <c r="BV1051" t="s">
        <v>80</v>
      </c>
      <c r="BW1051">
        <v>77</v>
      </c>
      <c r="BX1051">
        <v>77</v>
      </c>
      <c r="BY1051" t="s">
        <v>80</v>
      </c>
      <c r="BZ1051" t="s">
        <v>80</v>
      </c>
      <c r="CA1051" s="20">
        <f t="shared" si="195"/>
        <v>212</v>
      </c>
      <c r="CB1051" s="20">
        <f t="shared" si="196"/>
        <v>212</v>
      </c>
      <c r="CE1051">
        <f t="shared" si="198"/>
        <v>625</v>
      </c>
      <c r="CF1051">
        <f t="shared" si="199"/>
        <v>625</v>
      </c>
      <c r="CG1051">
        <f t="shared" si="200"/>
        <v>0</v>
      </c>
      <c r="CH1051">
        <f t="shared" si="201"/>
        <v>0</v>
      </c>
    </row>
    <row r="1052" spans="1:86" hidden="1" x14ac:dyDescent="0.25">
      <c r="A1052" t="s">
        <v>1001</v>
      </c>
      <c r="B1052" t="s">
        <v>1002</v>
      </c>
      <c r="C1052" t="s">
        <v>100</v>
      </c>
      <c r="D1052" t="s">
        <v>101</v>
      </c>
      <c r="E1052" t="s">
        <v>1157</v>
      </c>
      <c r="F1052" t="s">
        <v>86</v>
      </c>
      <c r="G1052">
        <v>5</v>
      </c>
      <c r="H1052">
        <v>5</v>
      </c>
      <c r="I1052" t="s">
        <v>80</v>
      </c>
      <c r="J1052" t="s">
        <v>80</v>
      </c>
      <c r="K1052">
        <v>2</v>
      </c>
      <c r="L1052">
        <v>2</v>
      </c>
      <c r="M1052" t="s">
        <v>80</v>
      </c>
      <c r="N1052" t="s">
        <v>80</v>
      </c>
      <c r="O1052">
        <v>5</v>
      </c>
      <c r="P1052">
        <v>5</v>
      </c>
      <c r="Q1052" t="s">
        <v>80</v>
      </c>
      <c r="R1052" t="s">
        <v>80</v>
      </c>
      <c r="S1052">
        <v>7</v>
      </c>
      <c r="T1052">
        <v>7</v>
      </c>
      <c r="U1052" t="s">
        <v>80</v>
      </c>
      <c r="V1052" t="s">
        <v>80</v>
      </c>
      <c r="W1052">
        <v>11</v>
      </c>
      <c r="X1052">
        <v>11</v>
      </c>
      <c r="Y1052" t="s">
        <v>80</v>
      </c>
      <c r="Z1052" t="s">
        <v>80</v>
      </c>
      <c r="AA1052">
        <v>3</v>
      </c>
      <c r="AB1052">
        <v>3</v>
      </c>
      <c r="AC1052" t="s">
        <v>80</v>
      </c>
      <c r="AD1052" t="s">
        <v>80</v>
      </c>
      <c r="AE1052">
        <v>8</v>
      </c>
      <c r="AF1052">
        <v>8</v>
      </c>
      <c r="AG1052" t="s">
        <v>80</v>
      </c>
      <c r="AH1052" t="s">
        <v>80</v>
      </c>
      <c r="AI1052">
        <v>4</v>
      </c>
      <c r="AJ1052">
        <v>4</v>
      </c>
      <c r="AK1052" t="s">
        <v>80</v>
      </c>
      <c r="AL1052" t="s">
        <v>80</v>
      </c>
      <c r="AM1052">
        <v>10</v>
      </c>
      <c r="AN1052">
        <v>10</v>
      </c>
      <c r="AO1052" t="s">
        <v>80</v>
      </c>
      <c r="AP1052" t="s">
        <v>80</v>
      </c>
      <c r="AQ1052">
        <v>5</v>
      </c>
      <c r="AR1052">
        <v>5</v>
      </c>
      <c r="AS1052" t="s">
        <v>80</v>
      </c>
      <c r="AT1052" t="s">
        <v>80</v>
      </c>
      <c r="AU1052">
        <v>8</v>
      </c>
      <c r="AV1052">
        <v>8</v>
      </c>
      <c r="AW1052" t="s">
        <v>80</v>
      </c>
      <c r="AX1052" t="s">
        <v>80</v>
      </c>
      <c r="AY1052">
        <v>10</v>
      </c>
      <c r="AZ1052">
        <v>10</v>
      </c>
      <c r="BA1052" t="s">
        <v>80</v>
      </c>
      <c r="BB1052" t="s">
        <v>80</v>
      </c>
      <c r="BC1052" s="20">
        <f t="shared" si="191"/>
        <v>78</v>
      </c>
      <c r="BD1052" s="20">
        <f t="shared" si="192"/>
        <v>78</v>
      </c>
      <c r="BG1052">
        <v>9</v>
      </c>
      <c r="BH1052">
        <v>9</v>
      </c>
      <c r="BI1052" t="s">
        <v>80</v>
      </c>
      <c r="BJ1052" t="s">
        <v>80</v>
      </c>
      <c r="BK1052">
        <v>10</v>
      </c>
      <c r="BL1052">
        <v>10</v>
      </c>
      <c r="BM1052" t="s">
        <v>80</v>
      </c>
      <c r="BN1052" t="s">
        <v>80</v>
      </c>
      <c r="BO1052">
        <v>7</v>
      </c>
      <c r="BP1052">
        <v>7</v>
      </c>
      <c r="BQ1052" t="s">
        <v>80</v>
      </c>
      <c r="BR1052" t="s">
        <v>80</v>
      </c>
      <c r="BS1052">
        <v>4</v>
      </c>
      <c r="BT1052">
        <v>4</v>
      </c>
      <c r="BU1052" t="s">
        <v>80</v>
      </c>
      <c r="BV1052" t="s">
        <v>80</v>
      </c>
      <c r="BW1052">
        <v>10</v>
      </c>
      <c r="BX1052">
        <v>10</v>
      </c>
      <c r="BY1052" t="s">
        <v>80</v>
      </c>
      <c r="BZ1052" t="s">
        <v>80</v>
      </c>
      <c r="CA1052" s="20">
        <f t="shared" si="195"/>
        <v>40</v>
      </c>
      <c r="CB1052" s="20">
        <f t="shared" si="196"/>
        <v>40</v>
      </c>
      <c r="CE1052">
        <f t="shared" si="198"/>
        <v>118</v>
      </c>
      <c r="CF1052">
        <f t="shared" si="199"/>
        <v>118</v>
      </c>
      <c r="CG1052">
        <f t="shared" si="200"/>
        <v>0</v>
      </c>
      <c r="CH1052">
        <f t="shared" si="201"/>
        <v>0</v>
      </c>
    </row>
    <row r="1053" spans="1:86" hidden="1" x14ac:dyDescent="0.25">
      <c r="A1053" t="s">
        <v>630</v>
      </c>
      <c r="B1053" t="s">
        <v>631</v>
      </c>
      <c r="C1053" t="s">
        <v>106</v>
      </c>
      <c r="D1053" t="s">
        <v>107</v>
      </c>
      <c r="E1053" t="s">
        <v>632</v>
      </c>
      <c r="F1053" t="s">
        <v>86</v>
      </c>
      <c r="G1053">
        <v>80</v>
      </c>
      <c r="H1053">
        <v>67</v>
      </c>
      <c r="I1053" t="s">
        <v>80</v>
      </c>
      <c r="J1053" t="s">
        <v>80</v>
      </c>
      <c r="K1053">
        <v>110</v>
      </c>
      <c r="L1053">
        <v>108</v>
      </c>
      <c r="M1053" t="s">
        <v>80</v>
      </c>
      <c r="N1053" t="s">
        <v>80</v>
      </c>
      <c r="O1053">
        <v>108</v>
      </c>
      <c r="P1053">
        <v>116</v>
      </c>
      <c r="Q1053" t="s">
        <v>80</v>
      </c>
      <c r="R1053" t="s">
        <v>80</v>
      </c>
      <c r="S1053">
        <v>74</v>
      </c>
      <c r="T1053">
        <v>78</v>
      </c>
      <c r="U1053" t="s">
        <v>80</v>
      </c>
      <c r="V1053" t="s">
        <v>80</v>
      </c>
      <c r="W1053">
        <v>120</v>
      </c>
      <c r="X1053">
        <v>108</v>
      </c>
      <c r="Y1053" t="s">
        <v>80</v>
      </c>
      <c r="Z1053">
        <v>1</v>
      </c>
      <c r="AA1053">
        <v>111</v>
      </c>
      <c r="AB1053">
        <v>123</v>
      </c>
      <c r="AC1053" t="s">
        <v>80</v>
      </c>
      <c r="AD1053">
        <v>1</v>
      </c>
      <c r="AE1053">
        <v>101</v>
      </c>
      <c r="AF1053">
        <v>97</v>
      </c>
      <c r="AG1053" t="s">
        <v>80</v>
      </c>
      <c r="AH1053" t="s">
        <v>80</v>
      </c>
      <c r="AI1053">
        <v>122</v>
      </c>
      <c r="AJ1053">
        <v>122</v>
      </c>
      <c r="AK1053" t="s">
        <v>80</v>
      </c>
      <c r="AL1053" t="s">
        <v>80</v>
      </c>
      <c r="AM1053">
        <v>95</v>
      </c>
      <c r="AN1053">
        <v>98</v>
      </c>
      <c r="AO1053" t="s">
        <v>80</v>
      </c>
      <c r="AP1053" t="s">
        <v>80</v>
      </c>
      <c r="AQ1053">
        <v>106</v>
      </c>
      <c r="AR1053">
        <v>101</v>
      </c>
      <c r="AS1053">
        <v>1</v>
      </c>
      <c r="AT1053">
        <v>2</v>
      </c>
      <c r="AU1053">
        <v>112</v>
      </c>
      <c r="AV1053">
        <v>116</v>
      </c>
      <c r="AW1053" t="s">
        <v>80</v>
      </c>
      <c r="AX1053">
        <v>1</v>
      </c>
      <c r="AY1053">
        <v>95</v>
      </c>
      <c r="AZ1053">
        <v>102</v>
      </c>
      <c r="BA1053" t="s">
        <v>80</v>
      </c>
      <c r="BB1053" t="s">
        <v>80</v>
      </c>
      <c r="BC1053" s="20">
        <f t="shared" si="191"/>
        <v>1234</v>
      </c>
      <c r="BD1053" s="20">
        <f t="shared" si="192"/>
        <v>1236</v>
      </c>
      <c r="BG1053">
        <v>101</v>
      </c>
      <c r="BH1053">
        <v>79</v>
      </c>
      <c r="BI1053" t="s">
        <v>80</v>
      </c>
      <c r="BJ1053">
        <v>2</v>
      </c>
      <c r="BK1053">
        <v>97</v>
      </c>
      <c r="BL1053">
        <v>108</v>
      </c>
      <c r="BM1053" t="s">
        <v>80</v>
      </c>
      <c r="BN1053" t="s">
        <v>80</v>
      </c>
      <c r="BO1053">
        <v>104</v>
      </c>
      <c r="BP1053">
        <v>111</v>
      </c>
      <c r="BQ1053" t="s">
        <v>80</v>
      </c>
      <c r="BR1053" t="s">
        <v>80</v>
      </c>
      <c r="BS1053">
        <v>78</v>
      </c>
      <c r="BT1053">
        <v>80</v>
      </c>
      <c r="BU1053" t="s">
        <v>80</v>
      </c>
      <c r="BV1053">
        <v>1</v>
      </c>
      <c r="BW1053">
        <v>70</v>
      </c>
      <c r="BX1053">
        <v>73</v>
      </c>
      <c r="BY1053" t="s">
        <v>80</v>
      </c>
      <c r="BZ1053" t="s">
        <v>80</v>
      </c>
      <c r="CA1053" s="20">
        <f t="shared" si="195"/>
        <v>450</v>
      </c>
      <c r="CB1053" s="20">
        <f t="shared" si="196"/>
        <v>451</v>
      </c>
      <c r="CE1053">
        <f t="shared" si="198"/>
        <v>1684</v>
      </c>
      <c r="CF1053">
        <f t="shared" si="199"/>
        <v>1687</v>
      </c>
      <c r="CG1053">
        <f t="shared" si="200"/>
        <v>0</v>
      </c>
      <c r="CH1053">
        <f t="shared" si="201"/>
        <v>0</v>
      </c>
    </row>
    <row r="1054" spans="1:86" hidden="1" x14ac:dyDescent="0.25">
      <c r="A1054" t="s">
        <v>630</v>
      </c>
      <c r="B1054" t="s">
        <v>631</v>
      </c>
      <c r="C1054" t="s">
        <v>106</v>
      </c>
      <c r="D1054" t="s">
        <v>107</v>
      </c>
      <c r="E1054" t="s">
        <v>632</v>
      </c>
      <c r="F1054" t="s">
        <v>542</v>
      </c>
      <c r="G1054">
        <v>30</v>
      </c>
      <c r="H1054">
        <v>28</v>
      </c>
      <c r="I1054" t="s">
        <v>80</v>
      </c>
      <c r="J1054" t="s">
        <v>80</v>
      </c>
      <c r="K1054">
        <v>19</v>
      </c>
      <c r="L1054">
        <v>20</v>
      </c>
      <c r="M1054" t="s">
        <v>80</v>
      </c>
      <c r="N1054" t="s">
        <v>80</v>
      </c>
      <c r="O1054">
        <v>38</v>
      </c>
      <c r="P1054">
        <v>34</v>
      </c>
      <c r="Q1054" t="s">
        <v>80</v>
      </c>
      <c r="R1054" t="s">
        <v>80</v>
      </c>
      <c r="S1054">
        <v>25</v>
      </c>
      <c r="T1054">
        <v>29</v>
      </c>
      <c r="U1054" t="s">
        <v>80</v>
      </c>
      <c r="V1054" t="s">
        <v>80</v>
      </c>
      <c r="W1054">
        <v>37</v>
      </c>
      <c r="X1054">
        <v>34</v>
      </c>
      <c r="Y1054" t="s">
        <v>80</v>
      </c>
      <c r="Z1054" t="s">
        <v>80</v>
      </c>
      <c r="AA1054">
        <v>33</v>
      </c>
      <c r="AB1054">
        <v>35</v>
      </c>
      <c r="AC1054" t="s">
        <v>80</v>
      </c>
      <c r="AD1054" t="s">
        <v>80</v>
      </c>
      <c r="AE1054">
        <v>47</v>
      </c>
      <c r="AF1054">
        <v>45</v>
      </c>
      <c r="AG1054" t="s">
        <v>80</v>
      </c>
      <c r="AH1054" t="s">
        <v>80</v>
      </c>
      <c r="AI1054">
        <v>52</v>
      </c>
      <c r="AJ1054">
        <v>47</v>
      </c>
      <c r="AK1054" t="s">
        <v>80</v>
      </c>
      <c r="AL1054" t="s">
        <v>80</v>
      </c>
      <c r="AM1054">
        <v>42</v>
      </c>
      <c r="AN1054">
        <v>47</v>
      </c>
      <c r="AO1054" t="s">
        <v>80</v>
      </c>
      <c r="AP1054" t="s">
        <v>80</v>
      </c>
      <c r="AQ1054">
        <v>53</v>
      </c>
      <c r="AR1054">
        <v>54</v>
      </c>
      <c r="AS1054" t="s">
        <v>80</v>
      </c>
      <c r="AT1054" t="s">
        <v>80</v>
      </c>
      <c r="AU1054">
        <v>35</v>
      </c>
      <c r="AV1054">
        <v>36</v>
      </c>
      <c r="AW1054" t="s">
        <v>80</v>
      </c>
      <c r="AX1054" t="s">
        <v>80</v>
      </c>
      <c r="AY1054">
        <v>44</v>
      </c>
      <c r="AZ1054">
        <v>42</v>
      </c>
      <c r="BA1054" t="s">
        <v>80</v>
      </c>
      <c r="BB1054">
        <v>1</v>
      </c>
      <c r="BC1054" s="20">
        <f t="shared" si="191"/>
        <v>455</v>
      </c>
      <c r="BD1054" s="20">
        <f t="shared" si="192"/>
        <v>451</v>
      </c>
      <c r="BG1054">
        <v>41</v>
      </c>
      <c r="BH1054">
        <v>38</v>
      </c>
      <c r="BI1054" t="s">
        <v>80</v>
      </c>
      <c r="BJ1054">
        <v>1</v>
      </c>
      <c r="BK1054">
        <v>28</v>
      </c>
      <c r="BL1054">
        <v>34</v>
      </c>
      <c r="BM1054" t="s">
        <v>80</v>
      </c>
      <c r="BN1054" t="s">
        <v>80</v>
      </c>
      <c r="BO1054">
        <v>39</v>
      </c>
      <c r="BP1054">
        <v>33</v>
      </c>
      <c r="BQ1054" t="s">
        <v>80</v>
      </c>
      <c r="BR1054" t="s">
        <v>80</v>
      </c>
      <c r="BS1054">
        <v>43</v>
      </c>
      <c r="BT1054">
        <v>48</v>
      </c>
      <c r="BU1054" t="s">
        <v>80</v>
      </c>
      <c r="BV1054" t="s">
        <v>80</v>
      </c>
      <c r="BW1054">
        <v>53</v>
      </c>
      <c r="BX1054">
        <v>57</v>
      </c>
      <c r="BY1054">
        <v>1</v>
      </c>
      <c r="BZ1054" t="s">
        <v>80</v>
      </c>
      <c r="CA1054" s="20">
        <f t="shared" si="195"/>
        <v>204</v>
      </c>
      <c r="CB1054" s="20">
        <f t="shared" si="196"/>
        <v>210</v>
      </c>
      <c r="CE1054">
        <f t="shared" si="198"/>
        <v>659</v>
      </c>
      <c r="CF1054">
        <f t="shared" si="199"/>
        <v>661</v>
      </c>
      <c r="CG1054">
        <f t="shared" si="200"/>
        <v>0</v>
      </c>
      <c r="CH1054">
        <f t="shared" si="201"/>
        <v>0</v>
      </c>
    </row>
    <row r="1055" spans="1:86" hidden="1" x14ac:dyDescent="0.25">
      <c r="A1055" t="s">
        <v>630</v>
      </c>
      <c r="B1055" t="s">
        <v>631</v>
      </c>
      <c r="C1055" t="s">
        <v>106</v>
      </c>
      <c r="D1055" t="s">
        <v>107</v>
      </c>
      <c r="E1055" t="s">
        <v>632</v>
      </c>
      <c r="F1055" t="s">
        <v>79</v>
      </c>
      <c r="G1055">
        <v>8</v>
      </c>
      <c r="H1055">
        <v>8</v>
      </c>
      <c r="I1055" t="s">
        <v>80</v>
      </c>
      <c r="J1055" t="s">
        <v>80</v>
      </c>
      <c r="K1055">
        <v>5</v>
      </c>
      <c r="L1055">
        <v>5</v>
      </c>
      <c r="M1055" t="s">
        <v>80</v>
      </c>
      <c r="N1055" t="s">
        <v>80</v>
      </c>
      <c r="O1055">
        <v>2</v>
      </c>
      <c r="P1055">
        <v>2</v>
      </c>
      <c r="Q1055" t="s">
        <v>80</v>
      </c>
      <c r="R1055" t="s">
        <v>80</v>
      </c>
      <c r="S1055">
        <v>5</v>
      </c>
      <c r="T1055">
        <v>5</v>
      </c>
      <c r="U1055" t="s">
        <v>80</v>
      </c>
      <c r="V1055" t="s">
        <v>80</v>
      </c>
      <c r="W1055">
        <v>2</v>
      </c>
      <c r="X1055">
        <v>2</v>
      </c>
      <c r="Y1055" t="s">
        <v>80</v>
      </c>
      <c r="Z1055" t="s">
        <v>80</v>
      </c>
      <c r="AA1055" t="s">
        <v>80</v>
      </c>
      <c r="AB1055" t="s">
        <v>80</v>
      </c>
      <c r="AC1055" t="s">
        <v>80</v>
      </c>
      <c r="AD1055" t="s">
        <v>80</v>
      </c>
      <c r="AE1055">
        <v>10</v>
      </c>
      <c r="AF1055">
        <v>10</v>
      </c>
      <c r="AG1055" t="s">
        <v>80</v>
      </c>
      <c r="AH1055" t="s">
        <v>80</v>
      </c>
      <c r="AI1055">
        <v>4</v>
      </c>
      <c r="AJ1055">
        <v>4</v>
      </c>
      <c r="AK1055" t="s">
        <v>80</v>
      </c>
      <c r="AL1055" t="s">
        <v>80</v>
      </c>
      <c r="AM1055">
        <v>2</v>
      </c>
      <c r="AN1055">
        <v>2</v>
      </c>
      <c r="AO1055" t="s">
        <v>80</v>
      </c>
      <c r="AP1055" t="s">
        <v>80</v>
      </c>
      <c r="AQ1055">
        <v>2</v>
      </c>
      <c r="AR1055">
        <v>2</v>
      </c>
      <c r="AS1055" t="s">
        <v>80</v>
      </c>
      <c r="AT1055" t="s">
        <v>80</v>
      </c>
      <c r="AU1055">
        <v>2</v>
      </c>
      <c r="AV1055">
        <v>2</v>
      </c>
      <c r="AW1055" t="s">
        <v>80</v>
      </c>
      <c r="AX1055" t="s">
        <v>80</v>
      </c>
      <c r="AY1055">
        <v>3</v>
      </c>
      <c r="AZ1055">
        <v>3</v>
      </c>
      <c r="BA1055" t="s">
        <v>80</v>
      </c>
      <c r="BB1055" t="s">
        <v>80</v>
      </c>
      <c r="BG1055" t="s">
        <v>80</v>
      </c>
      <c r="BH1055" t="s">
        <v>80</v>
      </c>
      <c r="BI1055" t="s">
        <v>80</v>
      </c>
      <c r="BJ1055" t="s">
        <v>80</v>
      </c>
      <c r="BK1055">
        <v>2</v>
      </c>
      <c r="BL1055">
        <v>2</v>
      </c>
      <c r="BM1055" t="s">
        <v>80</v>
      </c>
      <c r="BN1055" t="s">
        <v>80</v>
      </c>
      <c r="BO1055">
        <v>2</v>
      </c>
      <c r="BP1055">
        <v>2</v>
      </c>
      <c r="BQ1055" t="s">
        <v>80</v>
      </c>
      <c r="BR1055" t="s">
        <v>80</v>
      </c>
      <c r="BS1055">
        <v>1</v>
      </c>
      <c r="BT1055">
        <v>1</v>
      </c>
      <c r="BU1055" t="s">
        <v>80</v>
      </c>
      <c r="BV1055" t="s">
        <v>80</v>
      </c>
      <c r="BW1055">
        <v>1</v>
      </c>
      <c r="BX1055">
        <v>1</v>
      </c>
      <c r="BY1055" t="s">
        <v>80</v>
      </c>
      <c r="BZ1055" t="s">
        <v>80</v>
      </c>
      <c r="CE1055">
        <f t="shared" si="198"/>
        <v>0</v>
      </c>
      <c r="CF1055">
        <f t="shared" si="199"/>
        <v>0</v>
      </c>
      <c r="CG1055">
        <f t="shared" si="200"/>
        <v>0</v>
      </c>
      <c r="CH1055">
        <f t="shared" si="201"/>
        <v>0</v>
      </c>
    </row>
    <row r="1056" spans="1:86" hidden="1" x14ac:dyDescent="0.25">
      <c r="A1056" t="s">
        <v>799</v>
      </c>
      <c r="B1056" t="s">
        <v>800</v>
      </c>
      <c r="C1056" t="s">
        <v>83</v>
      </c>
      <c r="D1056" t="s">
        <v>245</v>
      </c>
      <c r="E1056" t="s">
        <v>801</v>
      </c>
      <c r="F1056" t="s">
        <v>110</v>
      </c>
      <c r="G1056" t="s">
        <v>80</v>
      </c>
      <c r="H1056" t="s">
        <v>80</v>
      </c>
      <c r="I1056" t="s">
        <v>80</v>
      </c>
      <c r="J1056" t="s">
        <v>80</v>
      </c>
      <c r="K1056">
        <v>1</v>
      </c>
      <c r="L1056">
        <v>1</v>
      </c>
      <c r="M1056" t="s">
        <v>80</v>
      </c>
      <c r="N1056" t="s">
        <v>80</v>
      </c>
      <c r="O1056">
        <v>5</v>
      </c>
      <c r="P1056">
        <v>5</v>
      </c>
      <c r="Q1056" t="s">
        <v>80</v>
      </c>
      <c r="R1056" t="s">
        <v>80</v>
      </c>
      <c r="S1056">
        <v>6</v>
      </c>
      <c r="T1056">
        <v>6</v>
      </c>
      <c r="U1056" t="s">
        <v>80</v>
      </c>
      <c r="V1056" t="s">
        <v>80</v>
      </c>
      <c r="W1056">
        <v>4</v>
      </c>
      <c r="X1056">
        <v>4</v>
      </c>
      <c r="Y1056" t="s">
        <v>80</v>
      </c>
      <c r="Z1056" t="s">
        <v>80</v>
      </c>
      <c r="AA1056">
        <v>8</v>
      </c>
      <c r="AB1056">
        <v>8</v>
      </c>
      <c r="AC1056" t="s">
        <v>80</v>
      </c>
      <c r="AD1056" t="s">
        <v>80</v>
      </c>
      <c r="AE1056">
        <v>4</v>
      </c>
      <c r="AF1056">
        <v>4</v>
      </c>
      <c r="AG1056" t="s">
        <v>80</v>
      </c>
      <c r="AH1056" t="s">
        <v>80</v>
      </c>
      <c r="AI1056">
        <v>2</v>
      </c>
      <c r="AJ1056">
        <v>2</v>
      </c>
      <c r="AK1056" t="s">
        <v>80</v>
      </c>
      <c r="AL1056" t="s">
        <v>80</v>
      </c>
      <c r="AM1056">
        <v>5</v>
      </c>
      <c r="AN1056">
        <v>5</v>
      </c>
      <c r="AO1056" t="s">
        <v>80</v>
      </c>
      <c r="AP1056" t="s">
        <v>80</v>
      </c>
      <c r="AQ1056">
        <v>6</v>
      </c>
      <c r="AR1056">
        <v>6</v>
      </c>
      <c r="AS1056" t="s">
        <v>80</v>
      </c>
      <c r="AT1056" t="s">
        <v>80</v>
      </c>
      <c r="AU1056">
        <v>5</v>
      </c>
      <c r="AV1056">
        <v>5</v>
      </c>
      <c r="AW1056" t="s">
        <v>80</v>
      </c>
      <c r="AX1056" t="s">
        <v>80</v>
      </c>
      <c r="AY1056">
        <v>1</v>
      </c>
      <c r="AZ1056">
        <v>1</v>
      </c>
      <c r="BA1056" t="s">
        <v>80</v>
      </c>
      <c r="BB1056" t="s">
        <v>80</v>
      </c>
      <c r="BG1056">
        <v>2</v>
      </c>
      <c r="BH1056">
        <v>2</v>
      </c>
      <c r="BI1056" t="s">
        <v>80</v>
      </c>
      <c r="BJ1056" t="s">
        <v>80</v>
      </c>
      <c r="BK1056">
        <v>8</v>
      </c>
      <c r="BL1056">
        <v>8</v>
      </c>
      <c r="BM1056" t="s">
        <v>80</v>
      </c>
      <c r="BN1056" t="s">
        <v>80</v>
      </c>
      <c r="BO1056">
        <v>9</v>
      </c>
      <c r="BP1056">
        <v>9</v>
      </c>
      <c r="BQ1056" t="s">
        <v>80</v>
      </c>
      <c r="BR1056" t="s">
        <v>80</v>
      </c>
      <c r="BS1056">
        <v>7</v>
      </c>
      <c r="BT1056">
        <v>7</v>
      </c>
      <c r="BU1056" t="s">
        <v>80</v>
      </c>
      <c r="BV1056" t="s">
        <v>80</v>
      </c>
      <c r="BW1056">
        <v>5</v>
      </c>
      <c r="BX1056">
        <v>5</v>
      </c>
      <c r="BY1056" t="s">
        <v>80</v>
      </c>
      <c r="BZ1056" t="s">
        <v>80</v>
      </c>
      <c r="CA1056" s="20">
        <f t="shared" si="195"/>
        <v>31</v>
      </c>
      <c r="CB1056" s="20">
        <f t="shared" si="196"/>
        <v>31</v>
      </c>
      <c r="CE1056">
        <f t="shared" si="198"/>
        <v>31</v>
      </c>
      <c r="CF1056">
        <f t="shared" si="199"/>
        <v>31</v>
      </c>
      <c r="CG1056">
        <f t="shared" si="200"/>
        <v>0</v>
      </c>
      <c r="CH1056">
        <f t="shared" si="201"/>
        <v>0</v>
      </c>
    </row>
    <row r="1057" spans="1:86" hidden="1" x14ac:dyDescent="0.25">
      <c r="A1057" t="s">
        <v>799</v>
      </c>
      <c r="B1057" t="s">
        <v>800</v>
      </c>
      <c r="C1057" t="s">
        <v>83</v>
      </c>
      <c r="D1057" t="s">
        <v>245</v>
      </c>
      <c r="E1057" t="s">
        <v>801</v>
      </c>
      <c r="F1057" t="s">
        <v>184</v>
      </c>
      <c r="G1057">
        <v>406</v>
      </c>
      <c r="H1057">
        <v>371</v>
      </c>
      <c r="I1057">
        <v>5</v>
      </c>
      <c r="J1057">
        <v>3</v>
      </c>
      <c r="K1057">
        <v>408</v>
      </c>
      <c r="L1057">
        <v>390</v>
      </c>
      <c r="M1057">
        <v>9</v>
      </c>
      <c r="N1057">
        <v>3</v>
      </c>
      <c r="O1057">
        <v>504</v>
      </c>
      <c r="P1057">
        <v>511</v>
      </c>
      <c r="Q1057">
        <v>6</v>
      </c>
      <c r="R1057">
        <v>2</v>
      </c>
      <c r="S1057">
        <v>468</v>
      </c>
      <c r="T1057">
        <v>464</v>
      </c>
      <c r="U1057">
        <v>6</v>
      </c>
      <c r="V1057">
        <v>2</v>
      </c>
      <c r="W1057">
        <v>581</v>
      </c>
      <c r="X1057">
        <v>559</v>
      </c>
      <c r="Y1057">
        <v>7</v>
      </c>
      <c r="Z1057">
        <v>1</v>
      </c>
      <c r="AA1057">
        <v>580</v>
      </c>
      <c r="AB1057">
        <v>582</v>
      </c>
      <c r="AC1057">
        <v>7</v>
      </c>
      <c r="AD1057">
        <v>1</v>
      </c>
      <c r="AE1057">
        <v>656</v>
      </c>
      <c r="AF1057">
        <v>656</v>
      </c>
      <c r="AG1057">
        <v>9</v>
      </c>
      <c r="AH1057">
        <v>8</v>
      </c>
      <c r="AI1057">
        <v>661</v>
      </c>
      <c r="AJ1057">
        <v>664</v>
      </c>
      <c r="AK1057">
        <v>5</v>
      </c>
      <c r="AL1057">
        <v>5</v>
      </c>
      <c r="AM1057">
        <v>643</v>
      </c>
      <c r="AN1057">
        <v>629</v>
      </c>
      <c r="AO1057">
        <v>11</v>
      </c>
      <c r="AP1057">
        <v>5</v>
      </c>
      <c r="AQ1057">
        <v>695</v>
      </c>
      <c r="AR1057">
        <v>712</v>
      </c>
      <c r="AS1057">
        <v>9</v>
      </c>
      <c r="AT1057" t="s">
        <v>80</v>
      </c>
      <c r="AU1057">
        <v>600</v>
      </c>
      <c r="AV1057">
        <v>606</v>
      </c>
      <c r="AW1057">
        <v>5</v>
      </c>
      <c r="AX1057">
        <v>7</v>
      </c>
      <c r="AY1057">
        <v>794</v>
      </c>
      <c r="AZ1057">
        <v>796</v>
      </c>
      <c r="BA1057">
        <v>10</v>
      </c>
      <c r="BB1057">
        <v>2</v>
      </c>
      <c r="BC1057" s="20">
        <f t="shared" si="191"/>
        <v>6996</v>
      </c>
      <c r="BD1057" s="20">
        <f t="shared" si="192"/>
        <v>6940</v>
      </c>
      <c r="BE1057" s="20">
        <f t="shared" si="193"/>
        <v>89</v>
      </c>
      <c r="BG1057">
        <v>852</v>
      </c>
      <c r="BH1057">
        <v>818</v>
      </c>
      <c r="BI1057">
        <v>17</v>
      </c>
      <c r="BJ1057">
        <v>7</v>
      </c>
      <c r="BK1057">
        <v>665</v>
      </c>
      <c r="BL1057">
        <v>669</v>
      </c>
      <c r="BM1057">
        <v>6</v>
      </c>
      <c r="BN1057">
        <v>2</v>
      </c>
      <c r="BO1057">
        <v>701</v>
      </c>
      <c r="BP1057">
        <v>723</v>
      </c>
      <c r="BQ1057">
        <v>11</v>
      </c>
      <c r="BR1057">
        <v>7</v>
      </c>
      <c r="BS1057">
        <v>657</v>
      </c>
      <c r="BT1057">
        <v>671</v>
      </c>
      <c r="BU1057">
        <v>7</v>
      </c>
      <c r="BV1057">
        <v>1</v>
      </c>
      <c r="BW1057">
        <v>615</v>
      </c>
      <c r="BX1057">
        <v>706</v>
      </c>
      <c r="BY1057">
        <v>8</v>
      </c>
      <c r="BZ1057">
        <v>1</v>
      </c>
      <c r="CA1057" s="20">
        <f t="shared" si="195"/>
        <v>3490</v>
      </c>
      <c r="CB1057" s="20">
        <f t="shared" si="196"/>
        <v>3587</v>
      </c>
      <c r="CC1057" s="20">
        <f t="shared" si="197"/>
        <v>49</v>
      </c>
      <c r="CD1057" s="20">
        <f t="shared" si="202"/>
        <v>18</v>
      </c>
      <c r="CE1057">
        <f t="shared" si="198"/>
        <v>10486</v>
      </c>
      <c r="CF1057">
        <f t="shared" si="199"/>
        <v>10527</v>
      </c>
      <c r="CG1057">
        <f t="shared" si="200"/>
        <v>138</v>
      </c>
      <c r="CH1057">
        <f t="shared" si="201"/>
        <v>18</v>
      </c>
    </row>
    <row r="1058" spans="1:86" hidden="1" x14ac:dyDescent="0.25">
      <c r="A1058" t="s">
        <v>636</v>
      </c>
      <c r="B1058" t="s">
        <v>637</v>
      </c>
      <c r="C1058" t="s">
        <v>83</v>
      </c>
      <c r="D1058" t="s">
        <v>140</v>
      </c>
      <c r="E1058" t="s">
        <v>638</v>
      </c>
      <c r="F1058" t="s">
        <v>111</v>
      </c>
      <c r="G1058" t="s">
        <v>80</v>
      </c>
      <c r="H1058" t="s">
        <v>80</v>
      </c>
      <c r="I1058" t="s">
        <v>80</v>
      </c>
      <c r="J1058" t="s">
        <v>80</v>
      </c>
      <c r="K1058" t="s">
        <v>80</v>
      </c>
      <c r="L1058" t="s">
        <v>80</v>
      </c>
      <c r="M1058" t="s">
        <v>80</v>
      </c>
      <c r="N1058" t="s">
        <v>80</v>
      </c>
      <c r="O1058" t="s">
        <v>80</v>
      </c>
      <c r="P1058" t="s">
        <v>80</v>
      </c>
      <c r="Q1058" t="s">
        <v>80</v>
      </c>
      <c r="R1058" t="s">
        <v>80</v>
      </c>
      <c r="S1058" t="s">
        <v>80</v>
      </c>
      <c r="T1058" t="s">
        <v>80</v>
      </c>
      <c r="U1058" t="s">
        <v>80</v>
      </c>
      <c r="V1058" t="s">
        <v>80</v>
      </c>
      <c r="W1058" t="s">
        <v>80</v>
      </c>
      <c r="X1058" t="s">
        <v>80</v>
      </c>
      <c r="Y1058" t="s">
        <v>80</v>
      </c>
      <c r="Z1058" t="s">
        <v>80</v>
      </c>
      <c r="AA1058" t="s">
        <v>80</v>
      </c>
      <c r="AB1058" t="s">
        <v>80</v>
      </c>
      <c r="AC1058" t="s">
        <v>80</v>
      </c>
      <c r="AD1058" t="s">
        <v>80</v>
      </c>
      <c r="AE1058" t="s">
        <v>80</v>
      </c>
      <c r="AF1058" t="s">
        <v>80</v>
      </c>
      <c r="AG1058" t="s">
        <v>80</v>
      </c>
      <c r="AH1058" t="s">
        <v>80</v>
      </c>
      <c r="AI1058" t="s">
        <v>80</v>
      </c>
      <c r="AJ1058" t="s">
        <v>80</v>
      </c>
      <c r="AK1058" t="s">
        <v>80</v>
      </c>
      <c r="AL1058" t="s">
        <v>80</v>
      </c>
      <c r="AM1058" t="s">
        <v>80</v>
      </c>
      <c r="AN1058" t="s">
        <v>80</v>
      </c>
      <c r="AO1058" t="s">
        <v>80</v>
      </c>
      <c r="AP1058" t="s">
        <v>80</v>
      </c>
      <c r="AQ1058" t="s">
        <v>80</v>
      </c>
      <c r="AR1058" t="s">
        <v>80</v>
      </c>
      <c r="AS1058" t="s">
        <v>80</v>
      </c>
      <c r="AT1058" t="s">
        <v>80</v>
      </c>
      <c r="AU1058" t="s">
        <v>80</v>
      </c>
      <c r="AV1058" t="s">
        <v>80</v>
      </c>
      <c r="AW1058" t="s">
        <v>80</v>
      </c>
      <c r="AX1058" t="s">
        <v>80</v>
      </c>
      <c r="AY1058" t="s">
        <v>80</v>
      </c>
      <c r="AZ1058" t="s">
        <v>80</v>
      </c>
      <c r="BA1058" t="s">
        <v>80</v>
      </c>
      <c r="BB1058" t="s">
        <v>80</v>
      </c>
      <c r="BG1058" t="s">
        <v>80</v>
      </c>
      <c r="BH1058" t="s">
        <v>80</v>
      </c>
      <c r="BI1058" t="s">
        <v>80</v>
      </c>
      <c r="BJ1058" t="s">
        <v>80</v>
      </c>
      <c r="BK1058" t="s">
        <v>80</v>
      </c>
      <c r="BL1058" t="s">
        <v>80</v>
      </c>
      <c r="BM1058" t="s">
        <v>80</v>
      </c>
      <c r="BN1058" t="s">
        <v>80</v>
      </c>
      <c r="BO1058">
        <v>1</v>
      </c>
      <c r="BP1058">
        <v>1</v>
      </c>
      <c r="BQ1058" t="s">
        <v>80</v>
      </c>
      <c r="BR1058" t="s">
        <v>80</v>
      </c>
      <c r="BS1058" t="s">
        <v>80</v>
      </c>
      <c r="BT1058" t="s">
        <v>80</v>
      </c>
      <c r="BU1058" t="s">
        <v>80</v>
      </c>
      <c r="BV1058" t="s">
        <v>80</v>
      </c>
      <c r="BW1058" t="s">
        <v>80</v>
      </c>
      <c r="BX1058" t="s">
        <v>80</v>
      </c>
      <c r="BY1058" t="s">
        <v>80</v>
      </c>
      <c r="BZ1058" t="s">
        <v>80</v>
      </c>
      <c r="CE1058">
        <f t="shared" si="198"/>
        <v>0</v>
      </c>
      <c r="CF1058">
        <f t="shared" si="199"/>
        <v>0</v>
      </c>
      <c r="CG1058">
        <f t="shared" si="200"/>
        <v>0</v>
      </c>
      <c r="CH1058">
        <f t="shared" si="201"/>
        <v>0</v>
      </c>
    </row>
    <row r="1059" spans="1:86" hidden="1" x14ac:dyDescent="0.25">
      <c r="A1059" t="s">
        <v>661</v>
      </c>
      <c r="B1059" t="s">
        <v>662</v>
      </c>
      <c r="C1059" t="s">
        <v>83</v>
      </c>
      <c r="D1059" t="s">
        <v>140</v>
      </c>
      <c r="E1059" t="s">
        <v>663</v>
      </c>
      <c r="F1059" t="s">
        <v>110</v>
      </c>
      <c r="G1059">
        <v>21</v>
      </c>
      <c r="H1059">
        <v>21</v>
      </c>
      <c r="I1059" t="s">
        <v>80</v>
      </c>
      <c r="J1059" t="s">
        <v>80</v>
      </c>
      <c r="K1059">
        <v>28</v>
      </c>
      <c r="L1059">
        <v>28</v>
      </c>
      <c r="M1059" t="s">
        <v>80</v>
      </c>
      <c r="N1059" t="s">
        <v>80</v>
      </c>
      <c r="O1059">
        <v>31</v>
      </c>
      <c r="P1059">
        <v>31</v>
      </c>
      <c r="Q1059" t="s">
        <v>80</v>
      </c>
      <c r="R1059" t="s">
        <v>80</v>
      </c>
      <c r="S1059">
        <v>27</v>
      </c>
      <c r="T1059">
        <v>27</v>
      </c>
      <c r="U1059" t="s">
        <v>80</v>
      </c>
      <c r="V1059" t="s">
        <v>80</v>
      </c>
      <c r="W1059">
        <v>38</v>
      </c>
      <c r="X1059">
        <v>38</v>
      </c>
      <c r="Y1059" t="s">
        <v>80</v>
      </c>
      <c r="Z1059" t="s">
        <v>80</v>
      </c>
      <c r="AA1059">
        <v>34</v>
      </c>
      <c r="AB1059">
        <v>34</v>
      </c>
      <c r="AC1059" t="s">
        <v>80</v>
      </c>
      <c r="AD1059" t="s">
        <v>80</v>
      </c>
      <c r="AE1059">
        <v>33</v>
      </c>
      <c r="AF1059">
        <v>33</v>
      </c>
      <c r="AG1059" t="s">
        <v>80</v>
      </c>
      <c r="AH1059" t="s">
        <v>80</v>
      </c>
      <c r="AI1059">
        <v>35</v>
      </c>
      <c r="AJ1059">
        <v>35</v>
      </c>
      <c r="AK1059" t="s">
        <v>80</v>
      </c>
      <c r="AL1059" t="s">
        <v>80</v>
      </c>
      <c r="AM1059">
        <v>29</v>
      </c>
      <c r="AN1059">
        <v>29</v>
      </c>
      <c r="AO1059" t="s">
        <v>80</v>
      </c>
      <c r="AP1059" t="s">
        <v>80</v>
      </c>
      <c r="AQ1059">
        <v>38</v>
      </c>
      <c r="AR1059">
        <v>38</v>
      </c>
      <c r="AS1059" t="s">
        <v>80</v>
      </c>
      <c r="AT1059" t="s">
        <v>80</v>
      </c>
      <c r="AU1059">
        <v>35</v>
      </c>
      <c r="AV1059">
        <v>35</v>
      </c>
      <c r="AW1059" t="s">
        <v>80</v>
      </c>
      <c r="AX1059" t="s">
        <v>80</v>
      </c>
      <c r="AY1059">
        <v>32</v>
      </c>
      <c r="AZ1059">
        <v>32</v>
      </c>
      <c r="BA1059" t="s">
        <v>80</v>
      </c>
      <c r="BB1059" t="s">
        <v>80</v>
      </c>
      <c r="BC1059" s="20">
        <f t="shared" si="191"/>
        <v>381</v>
      </c>
      <c r="BD1059" s="20">
        <f t="shared" si="192"/>
        <v>381</v>
      </c>
      <c r="BG1059">
        <v>34</v>
      </c>
      <c r="BH1059">
        <v>34</v>
      </c>
      <c r="BI1059" t="s">
        <v>80</v>
      </c>
      <c r="BJ1059" t="s">
        <v>80</v>
      </c>
      <c r="BK1059">
        <v>28</v>
      </c>
      <c r="BL1059">
        <v>28</v>
      </c>
      <c r="BM1059" t="s">
        <v>80</v>
      </c>
      <c r="BN1059" t="s">
        <v>80</v>
      </c>
      <c r="BO1059">
        <v>53</v>
      </c>
      <c r="BP1059">
        <v>53</v>
      </c>
      <c r="BQ1059" t="s">
        <v>80</v>
      </c>
      <c r="BR1059" t="s">
        <v>80</v>
      </c>
      <c r="BS1059">
        <v>48</v>
      </c>
      <c r="BT1059">
        <v>48</v>
      </c>
      <c r="BU1059" t="s">
        <v>80</v>
      </c>
      <c r="BV1059" t="s">
        <v>80</v>
      </c>
      <c r="BW1059">
        <v>51</v>
      </c>
      <c r="BX1059">
        <v>51</v>
      </c>
      <c r="BY1059" t="s">
        <v>80</v>
      </c>
      <c r="BZ1059" t="s">
        <v>80</v>
      </c>
      <c r="CA1059" s="20">
        <f t="shared" si="195"/>
        <v>214</v>
      </c>
      <c r="CB1059" s="20">
        <f t="shared" si="196"/>
        <v>214</v>
      </c>
      <c r="CE1059">
        <f t="shared" si="198"/>
        <v>595</v>
      </c>
      <c r="CF1059">
        <f t="shared" si="199"/>
        <v>595</v>
      </c>
      <c r="CG1059">
        <f t="shared" si="200"/>
        <v>0</v>
      </c>
      <c r="CH1059">
        <f t="shared" si="201"/>
        <v>0</v>
      </c>
    </row>
    <row r="1060" spans="1:86" hidden="1" x14ac:dyDescent="0.25">
      <c r="A1060" t="s">
        <v>661</v>
      </c>
      <c r="B1060" t="s">
        <v>662</v>
      </c>
      <c r="C1060" t="s">
        <v>83</v>
      </c>
      <c r="D1060" t="s">
        <v>140</v>
      </c>
      <c r="E1060" t="s">
        <v>663</v>
      </c>
      <c r="F1060" t="s">
        <v>103</v>
      </c>
      <c r="G1060">
        <v>139</v>
      </c>
      <c r="H1060">
        <v>114</v>
      </c>
      <c r="I1060" t="s">
        <v>80</v>
      </c>
      <c r="J1060" t="s">
        <v>80</v>
      </c>
      <c r="K1060">
        <v>142</v>
      </c>
      <c r="L1060">
        <v>166</v>
      </c>
      <c r="M1060" t="s">
        <v>80</v>
      </c>
      <c r="N1060">
        <v>2</v>
      </c>
      <c r="O1060">
        <v>134</v>
      </c>
      <c r="P1060">
        <v>92</v>
      </c>
      <c r="Q1060" t="s">
        <v>80</v>
      </c>
      <c r="R1060" t="s">
        <v>80</v>
      </c>
      <c r="S1060">
        <v>131</v>
      </c>
      <c r="T1060">
        <v>138</v>
      </c>
      <c r="U1060" t="s">
        <v>80</v>
      </c>
      <c r="V1060" t="s">
        <v>80</v>
      </c>
      <c r="W1060">
        <v>173</v>
      </c>
      <c r="X1060">
        <v>168</v>
      </c>
      <c r="Y1060" t="s">
        <v>80</v>
      </c>
      <c r="Z1060" t="s">
        <v>80</v>
      </c>
      <c r="AA1060">
        <v>166</v>
      </c>
      <c r="AB1060">
        <v>188</v>
      </c>
      <c r="AC1060" t="s">
        <v>80</v>
      </c>
      <c r="AD1060" t="s">
        <v>80</v>
      </c>
      <c r="AE1060">
        <v>125</v>
      </c>
      <c r="AF1060">
        <v>135</v>
      </c>
      <c r="AG1060" t="s">
        <v>80</v>
      </c>
      <c r="AH1060" t="s">
        <v>80</v>
      </c>
      <c r="AI1060">
        <v>97</v>
      </c>
      <c r="AJ1060">
        <v>81</v>
      </c>
      <c r="AK1060" t="s">
        <v>80</v>
      </c>
      <c r="AL1060" t="s">
        <v>80</v>
      </c>
      <c r="AM1060">
        <v>125</v>
      </c>
      <c r="AN1060">
        <v>115</v>
      </c>
      <c r="AO1060" t="s">
        <v>80</v>
      </c>
      <c r="AP1060" t="s">
        <v>80</v>
      </c>
      <c r="AQ1060">
        <v>109</v>
      </c>
      <c r="AR1060">
        <v>115</v>
      </c>
      <c r="AS1060">
        <v>1</v>
      </c>
      <c r="AT1060" t="s">
        <v>80</v>
      </c>
      <c r="AU1060">
        <v>102</v>
      </c>
      <c r="AV1060">
        <v>126</v>
      </c>
      <c r="AW1060">
        <v>1</v>
      </c>
      <c r="AX1060" t="s">
        <v>80</v>
      </c>
      <c r="AY1060">
        <v>135</v>
      </c>
      <c r="AZ1060">
        <v>131</v>
      </c>
      <c r="BA1060">
        <v>2</v>
      </c>
      <c r="BB1060" t="s">
        <v>80</v>
      </c>
      <c r="BC1060" s="20">
        <f t="shared" si="191"/>
        <v>1578</v>
      </c>
      <c r="BD1060" s="20">
        <f t="shared" si="192"/>
        <v>1569</v>
      </c>
      <c r="BG1060">
        <v>133</v>
      </c>
      <c r="BH1060">
        <v>82</v>
      </c>
      <c r="BI1060" t="s">
        <v>80</v>
      </c>
      <c r="BJ1060" t="s">
        <v>80</v>
      </c>
      <c r="BK1060">
        <v>117</v>
      </c>
      <c r="BL1060">
        <v>150</v>
      </c>
      <c r="BM1060" t="s">
        <v>80</v>
      </c>
      <c r="BN1060" t="s">
        <v>80</v>
      </c>
      <c r="BO1060">
        <v>128</v>
      </c>
      <c r="BP1060">
        <v>118</v>
      </c>
      <c r="BQ1060" t="s">
        <v>80</v>
      </c>
      <c r="BR1060" t="s">
        <v>80</v>
      </c>
      <c r="BS1060">
        <v>87</v>
      </c>
      <c r="BT1060">
        <v>107</v>
      </c>
      <c r="BU1060">
        <v>1</v>
      </c>
      <c r="BV1060" t="s">
        <v>80</v>
      </c>
      <c r="BW1060">
        <v>46</v>
      </c>
      <c r="BX1060">
        <v>90</v>
      </c>
      <c r="BY1060">
        <v>2</v>
      </c>
      <c r="BZ1060" t="s">
        <v>80</v>
      </c>
      <c r="CA1060" s="20">
        <f t="shared" si="195"/>
        <v>511</v>
      </c>
      <c r="CB1060" s="20">
        <f t="shared" si="196"/>
        <v>547</v>
      </c>
      <c r="CE1060">
        <f t="shared" si="198"/>
        <v>2089</v>
      </c>
      <c r="CF1060">
        <f t="shared" si="199"/>
        <v>2116</v>
      </c>
      <c r="CG1060">
        <f t="shared" si="200"/>
        <v>0</v>
      </c>
      <c r="CH1060">
        <f t="shared" si="201"/>
        <v>0</v>
      </c>
    </row>
    <row r="1061" spans="1:86" hidden="1" x14ac:dyDescent="0.25">
      <c r="A1061" t="s">
        <v>802</v>
      </c>
      <c r="B1061" t="s">
        <v>803</v>
      </c>
      <c r="C1061" t="s">
        <v>83</v>
      </c>
      <c r="D1061" t="s">
        <v>147</v>
      </c>
      <c r="E1061" t="s">
        <v>804</v>
      </c>
      <c r="F1061" t="s">
        <v>86</v>
      </c>
      <c r="G1061">
        <v>164</v>
      </c>
      <c r="H1061">
        <v>129</v>
      </c>
      <c r="I1061">
        <v>1</v>
      </c>
      <c r="J1061">
        <v>1</v>
      </c>
      <c r="K1061">
        <v>268</v>
      </c>
      <c r="L1061">
        <v>260</v>
      </c>
      <c r="M1061">
        <v>1</v>
      </c>
      <c r="N1061" t="s">
        <v>80</v>
      </c>
      <c r="O1061">
        <v>215</v>
      </c>
      <c r="P1061">
        <v>233</v>
      </c>
      <c r="Q1061">
        <v>1</v>
      </c>
      <c r="R1061" t="s">
        <v>80</v>
      </c>
      <c r="S1061">
        <v>210</v>
      </c>
      <c r="T1061">
        <v>215</v>
      </c>
      <c r="U1061">
        <v>1</v>
      </c>
      <c r="V1061" t="s">
        <v>80</v>
      </c>
      <c r="W1061">
        <v>252</v>
      </c>
      <c r="X1061">
        <v>245</v>
      </c>
      <c r="Y1061">
        <v>1</v>
      </c>
      <c r="Z1061">
        <v>1</v>
      </c>
      <c r="AA1061">
        <v>208</v>
      </c>
      <c r="AB1061">
        <v>222</v>
      </c>
      <c r="AC1061" t="s">
        <v>80</v>
      </c>
      <c r="AD1061" t="s">
        <v>80</v>
      </c>
      <c r="AE1061">
        <v>253</v>
      </c>
      <c r="AF1061">
        <v>237</v>
      </c>
      <c r="AG1061">
        <v>2</v>
      </c>
      <c r="AH1061" t="s">
        <v>80</v>
      </c>
      <c r="AI1061">
        <v>195</v>
      </c>
      <c r="AJ1061">
        <v>208</v>
      </c>
      <c r="AK1061" t="s">
        <v>80</v>
      </c>
      <c r="AL1061" t="s">
        <v>80</v>
      </c>
      <c r="AM1061">
        <v>219</v>
      </c>
      <c r="AN1061">
        <v>206</v>
      </c>
      <c r="AO1061">
        <v>1</v>
      </c>
      <c r="AP1061" t="s">
        <v>80</v>
      </c>
      <c r="AQ1061">
        <v>244</v>
      </c>
      <c r="AR1061">
        <v>247</v>
      </c>
      <c r="AS1061">
        <v>1</v>
      </c>
      <c r="AT1061" t="s">
        <v>80</v>
      </c>
      <c r="AU1061">
        <v>208</v>
      </c>
      <c r="AV1061">
        <v>210</v>
      </c>
      <c r="AW1061" t="s">
        <v>80</v>
      </c>
      <c r="AX1061" t="s">
        <v>80</v>
      </c>
      <c r="AY1061">
        <v>218</v>
      </c>
      <c r="AZ1061">
        <v>241</v>
      </c>
      <c r="BA1061" t="s">
        <v>80</v>
      </c>
      <c r="BB1061" t="s">
        <v>80</v>
      </c>
      <c r="BC1061" s="20">
        <f t="shared" si="191"/>
        <v>2654</v>
      </c>
      <c r="BD1061" s="20">
        <f t="shared" si="192"/>
        <v>2653</v>
      </c>
      <c r="BG1061">
        <v>180</v>
      </c>
      <c r="BH1061">
        <v>143</v>
      </c>
      <c r="BI1061" t="s">
        <v>80</v>
      </c>
      <c r="BJ1061">
        <v>1</v>
      </c>
      <c r="BK1061">
        <v>208</v>
      </c>
      <c r="BL1061">
        <v>201</v>
      </c>
      <c r="BM1061">
        <v>2</v>
      </c>
      <c r="BN1061" t="s">
        <v>80</v>
      </c>
      <c r="BO1061">
        <v>203</v>
      </c>
      <c r="BP1061">
        <v>214</v>
      </c>
      <c r="BQ1061" t="s">
        <v>80</v>
      </c>
      <c r="BR1061" t="s">
        <v>80</v>
      </c>
      <c r="BS1061">
        <v>228</v>
      </c>
      <c r="BT1061">
        <v>258</v>
      </c>
      <c r="BU1061" t="s">
        <v>80</v>
      </c>
      <c r="BV1061" t="s">
        <v>80</v>
      </c>
      <c r="BW1061">
        <v>65</v>
      </c>
      <c r="BX1061">
        <v>71</v>
      </c>
      <c r="BY1061" t="s">
        <v>80</v>
      </c>
      <c r="BZ1061" t="s">
        <v>80</v>
      </c>
      <c r="CA1061" s="20">
        <f t="shared" si="195"/>
        <v>884</v>
      </c>
      <c r="CB1061" s="20">
        <f t="shared" si="196"/>
        <v>887</v>
      </c>
      <c r="CE1061">
        <f t="shared" si="198"/>
        <v>3538</v>
      </c>
      <c r="CF1061">
        <f t="shared" si="199"/>
        <v>3540</v>
      </c>
      <c r="CG1061">
        <f t="shared" si="200"/>
        <v>0</v>
      </c>
      <c r="CH1061">
        <f t="shared" si="201"/>
        <v>0</v>
      </c>
    </row>
    <row r="1062" spans="1:86" hidden="1" x14ac:dyDescent="0.25">
      <c r="A1062" t="s">
        <v>664</v>
      </c>
      <c r="B1062" t="s">
        <v>477</v>
      </c>
      <c r="C1062" t="s">
        <v>76</v>
      </c>
      <c r="D1062" t="s">
        <v>562</v>
      </c>
      <c r="E1062" t="s">
        <v>665</v>
      </c>
      <c r="F1062" t="s">
        <v>109</v>
      </c>
      <c r="G1062">
        <v>159</v>
      </c>
      <c r="H1062">
        <v>149</v>
      </c>
      <c r="I1062">
        <v>14</v>
      </c>
      <c r="J1062">
        <v>10</v>
      </c>
      <c r="K1062">
        <v>135</v>
      </c>
      <c r="L1062">
        <v>131</v>
      </c>
      <c r="M1062">
        <v>7</v>
      </c>
      <c r="N1062">
        <v>7</v>
      </c>
      <c r="O1062">
        <v>149</v>
      </c>
      <c r="P1062">
        <v>151</v>
      </c>
      <c r="Q1062">
        <v>6</v>
      </c>
      <c r="R1062">
        <v>8</v>
      </c>
      <c r="S1062">
        <v>145</v>
      </c>
      <c r="T1062">
        <v>154</v>
      </c>
      <c r="U1062">
        <v>8</v>
      </c>
      <c r="V1062">
        <v>8</v>
      </c>
      <c r="W1062">
        <v>145</v>
      </c>
      <c r="X1062">
        <v>147</v>
      </c>
      <c r="Y1062">
        <v>16</v>
      </c>
      <c r="Z1062">
        <v>8</v>
      </c>
      <c r="AA1062">
        <v>128</v>
      </c>
      <c r="AB1062">
        <v>132</v>
      </c>
      <c r="AC1062">
        <v>4</v>
      </c>
      <c r="AD1062">
        <v>10</v>
      </c>
      <c r="AE1062">
        <v>174</v>
      </c>
      <c r="AF1062">
        <v>159</v>
      </c>
      <c r="AG1062">
        <v>14</v>
      </c>
      <c r="AH1062">
        <v>5</v>
      </c>
      <c r="AI1062">
        <v>150</v>
      </c>
      <c r="AJ1062">
        <v>160</v>
      </c>
      <c r="AK1062">
        <v>11</v>
      </c>
      <c r="AL1062">
        <v>8</v>
      </c>
      <c r="AM1062">
        <v>114</v>
      </c>
      <c r="AN1062">
        <v>114</v>
      </c>
      <c r="AO1062">
        <v>10</v>
      </c>
      <c r="AP1062">
        <v>5</v>
      </c>
      <c r="AQ1062">
        <v>145</v>
      </c>
      <c r="AR1062">
        <v>138</v>
      </c>
      <c r="AS1062">
        <v>2</v>
      </c>
      <c r="AT1062">
        <v>9</v>
      </c>
      <c r="AU1062">
        <v>155</v>
      </c>
      <c r="AV1062">
        <v>152</v>
      </c>
      <c r="AW1062">
        <v>14</v>
      </c>
      <c r="AX1062">
        <v>8</v>
      </c>
      <c r="AY1062">
        <v>205</v>
      </c>
      <c r="AZ1062">
        <v>203</v>
      </c>
      <c r="BA1062">
        <v>10</v>
      </c>
      <c r="BB1062">
        <v>11</v>
      </c>
      <c r="BC1062" s="20">
        <f t="shared" si="191"/>
        <v>1804</v>
      </c>
      <c r="BD1062" s="20">
        <f t="shared" si="192"/>
        <v>1790</v>
      </c>
      <c r="BE1062" s="20">
        <f t="shared" si="193"/>
        <v>116</v>
      </c>
      <c r="BF1062" s="20">
        <f t="shared" si="194"/>
        <v>97</v>
      </c>
      <c r="BG1062">
        <v>261</v>
      </c>
      <c r="BH1062">
        <v>253</v>
      </c>
      <c r="BI1062">
        <v>18</v>
      </c>
      <c r="BJ1062">
        <v>6</v>
      </c>
      <c r="BK1062">
        <v>183</v>
      </c>
      <c r="BL1062">
        <v>188</v>
      </c>
      <c r="BM1062">
        <v>16</v>
      </c>
      <c r="BN1062">
        <v>10</v>
      </c>
      <c r="BO1062">
        <v>205</v>
      </c>
      <c r="BP1062">
        <v>204</v>
      </c>
      <c r="BQ1062">
        <v>12</v>
      </c>
      <c r="BR1062">
        <v>8</v>
      </c>
      <c r="BS1062">
        <v>182</v>
      </c>
      <c r="BT1062">
        <v>191</v>
      </c>
      <c r="BU1062">
        <v>12</v>
      </c>
      <c r="BV1062">
        <v>3</v>
      </c>
      <c r="BW1062">
        <v>162</v>
      </c>
      <c r="BX1062">
        <v>185</v>
      </c>
      <c r="BY1062">
        <v>6</v>
      </c>
      <c r="BZ1062">
        <v>5</v>
      </c>
      <c r="CA1062" s="20">
        <f t="shared" si="195"/>
        <v>993</v>
      </c>
      <c r="CB1062" s="20">
        <f t="shared" si="196"/>
        <v>1021</v>
      </c>
      <c r="CC1062" s="20">
        <f t="shared" si="197"/>
        <v>64</v>
      </c>
      <c r="CD1062" s="20">
        <f t="shared" si="202"/>
        <v>32</v>
      </c>
      <c r="CE1062">
        <f t="shared" si="198"/>
        <v>2797</v>
      </c>
      <c r="CF1062">
        <f t="shared" si="199"/>
        <v>2811</v>
      </c>
      <c r="CG1062">
        <f t="shared" si="200"/>
        <v>180</v>
      </c>
      <c r="CH1062">
        <f t="shared" si="201"/>
        <v>129</v>
      </c>
    </row>
    <row r="1063" spans="1:86" hidden="1" x14ac:dyDescent="0.25">
      <c r="A1063" t="s">
        <v>664</v>
      </c>
      <c r="B1063" t="s">
        <v>477</v>
      </c>
      <c r="C1063" t="s">
        <v>76</v>
      </c>
      <c r="D1063" t="s">
        <v>843</v>
      </c>
      <c r="E1063" t="s">
        <v>844</v>
      </c>
      <c r="F1063" t="s">
        <v>92</v>
      </c>
      <c r="G1063">
        <v>280</v>
      </c>
      <c r="H1063">
        <v>280</v>
      </c>
      <c r="I1063" t="s">
        <v>80</v>
      </c>
      <c r="J1063" t="s">
        <v>80</v>
      </c>
      <c r="K1063">
        <v>226</v>
      </c>
      <c r="L1063">
        <v>226</v>
      </c>
      <c r="M1063" t="s">
        <v>80</v>
      </c>
      <c r="N1063" t="s">
        <v>80</v>
      </c>
      <c r="O1063">
        <v>329</v>
      </c>
      <c r="P1063">
        <v>330</v>
      </c>
      <c r="Q1063" t="s">
        <v>80</v>
      </c>
      <c r="R1063" t="s">
        <v>80</v>
      </c>
      <c r="S1063">
        <v>348</v>
      </c>
      <c r="T1063">
        <v>346</v>
      </c>
      <c r="U1063" t="s">
        <v>80</v>
      </c>
      <c r="V1063" t="s">
        <v>80</v>
      </c>
      <c r="W1063">
        <v>366</v>
      </c>
      <c r="X1063">
        <v>367</v>
      </c>
      <c r="Y1063" t="s">
        <v>80</v>
      </c>
      <c r="Z1063" t="s">
        <v>80</v>
      </c>
      <c r="AA1063">
        <v>387</v>
      </c>
      <c r="AB1063">
        <v>387</v>
      </c>
      <c r="AC1063" t="s">
        <v>80</v>
      </c>
      <c r="AD1063" t="s">
        <v>80</v>
      </c>
      <c r="AE1063">
        <v>490</v>
      </c>
      <c r="AF1063">
        <v>490</v>
      </c>
      <c r="AG1063" t="s">
        <v>80</v>
      </c>
      <c r="AH1063" t="s">
        <v>80</v>
      </c>
      <c r="AI1063">
        <v>514</v>
      </c>
      <c r="AJ1063">
        <v>513</v>
      </c>
      <c r="AK1063" t="s">
        <v>80</v>
      </c>
      <c r="AL1063" t="s">
        <v>80</v>
      </c>
      <c r="AM1063">
        <v>441</v>
      </c>
      <c r="AN1063">
        <v>439</v>
      </c>
      <c r="AO1063" t="s">
        <v>80</v>
      </c>
      <c r="AP1063" t="s">
        <v>80</v>
      </c>
      <c r="AQ1063">
        <v>380</v>
      </c>
      <c r="AR1063">
        <v>384</v>
      </c>
      <c r="AS1063" t="s">
        <v>80</v>
      </c>
      <c r="AT1063" t="s">
        <v>80</v>
      </c>
      <c r="AU1063">
        <v>300</v>
      </c>
      <c r="AV1063">
        <v>300</v>
      </c>
      <c r="AW1063" t="s">
        <v>80</v>
      </c>
      <c r="AX1063" t="s">
        <v>80</v>
      </c>
      <c r="AY1063">
        <v>301</v>
      </c>
      <c r="AZ1063">
        <v>300</v>
      </c>
      <c r="BA1063" t="s">
        <v>80</v>
      </c>
      <c r="BB1063" t="s">
        <v>80</v>
      </c>
      <c r="BC1063" s="20">
        <f t="shared" si="191"/>
        <v>4362</v>
      </c>
      <c r="BD1063" s="20">
        <f t="shared" si="192"/>
        <v>4362</v>
      </c>
      <c r="BG1063">
        <v>339</v>
      </c>
      <c r="BH1063">
        <v>335</v>
      </c>
      <c r="BI1063" t="s">
        <v>80</v>
      </c>
      <c r="BJ1063" t="s">
        <v>80</v>
      </c>
      <c r="BK1063">
        <v>280</v>
      </c>
      <c r="BL1063">
        <v>284</v>
      </c>
      <c r="BM1063" t="s">
        <v>80</v>
      </c>
      <c r="BN1063" t="s">
        <v>80</v>
      </c>
      <c r="BO1063">
        <v>295</v>
      </c>
      <c r="BP1063">
        <v>295</v>
      </c>
      <c r="BQ1063" t="s">
        <v>80</v>
      </c>
      <c r="BR1063" t="s">
        <v>80</v>
      </c>
      <c r="BS1063">
        <v>332</v>
      </c>
      <c r="BT1063">
        <v>333</v>
      </c>
      <c r="BU1063" t="s">
        <v>80</v>
      </c>
      <c r="BV1063" t="s">
        <v>80</v>
      </c>
      <c r="BW1063">
        <v>371</v>
      </c>
      <c r="BX1063">
        <v>371</v>
      </c>
      <c r="BY1063" t="s">
        <v>80</v>
      </c>
      <c r="BZ1063" t="s">
        <v>80</v>
      </c>
      <c r="CA1063" s="20">
        <f t="shared" si="195"/>
        <v>1617</v>
      </c>
      <c r="CB1063" s="20">
        <f t="shared" si="196"/>
        <v>1618</v>
      </c>
      <c r="CE1063">
        <f t="shared" si="198"/>
        <v>5979</v>
      </c>
      <c r="CF1063">
        <f t="shared" si="199"/>
        <v>5980</v>
      </c>
      <c r="CG1063">
        <f t="shared" si="200"/>
        <v>0</v>
      </c>
      <c r="CH1063">
        <f t="shared" si="201"/>
        <v>0</v>
      </c>
    </row>
    <row r="1064" spans="1:86" hidden="1" x14ac:dyDescent="0.25">
      <c r="A1064" t="s">
        <v>664</v>
      </c>
      <c r="B1064" t="s">
        <v>477</v>
      </c>
      <c r="C1064" t="s">
        <v>76</v>
      </c>
      <c r="D1064" t="s">
        <v>843</v>
      </c>
      <c r="E1064" t="s">
        <v>844</v>
      </c>
      <c r="F1064" t="s">
        <v>86</v>
      </c>
      <c r="G1064">
        <v>12</v>
      </c>
      <c r="H1064">
        <v>11</v>
      </c>
      <c r="I1064" t="s">
        <v>80</v>
      </c>
      <c r="J1064" t="s">
        <v>80</v>
      </c>
      <c r="K1064">
        <v>21</v>
      </c>
      <c r="L1064">
        <v>21</v>
      </c>
      <c r="M1064" t="s">
        <v>80</v>
      </c>
      <c r="N1064" t="s">
        <v>80</v>
      </c>
      <c r="O1064">
        <v>20</v>
      </c>
      <c r="P1064">
        <v>21</v>
      </c>
      <c r="Q1064" t="s">
        <v>80</v>
      </c>
      <c r="R1064" t="s">
        <v>80</v>
      </c>
      <c r="S1064">
        <v>22</v>
      </c>
      <c r="T1064">
        <v>21</v>
      </c>
      <c r="U1064" t="s">
        <v>80</v>
      </c>
      <c r="V1064" t="s">
        <v>80</v>
      </c>
      <c r="W1064">
        <v>16</v>
      </c>
      <c r="X1064">
        <v>17</v>
      </c>
      <c r="Y1064" t="s">
        <v>80</v>
      </c>
      <c r="Z1064" t="s">
        <v>80</v>
      </c>
      <c r="AA1064">
        <v>22</v>
      </c>
      <c r="AB1064">
        <v>21</v>
      </c>
      <c r="AC1064" t="s">
        <v>80</v>
      </c>
      <c r="AD1064" t="s">
        <v>80</v>
      </c>
      <c r="AE1064">
        <v>17</v>
      </c>
      <c r="AF1064">
        <v>17</v>
      </c>
      <c r="AG1064" t="s">
        <v>80</v>
      </c>
      <c r="AH1064" t="s">
        <v>80</v>
      </c>
      <c r="AI1064">
        <v>18</v>
      </c>
      <c r="AJ1064">
        <v>19</v>
      </c>
      <c r="AK1064" t="s">
        <v>80</v>
      </c>
      <c r="AL1064" t="s">
        <v>80</v>
      </c>
      <c r="AM1064">
        <v>13</v>
      </c>
      <c r="AN1064">
        <v>12</v>
      </c>
      <c r="AO1064" t="s">
        <v>80</v>
      </c>
      <c r="AP1064" t="s">
        <v>80</v>
      </c>
      <c r="AQ1064">
        <v>26</v>
      </c>
      <c r="AR1064">
        <v>27</v>
      </c>
      <c r="AS1064" t="s">
        <v>80</v>
      </c>
      <c r="AT1064" t="s">
        <v>80</v>
      </c>
      <c r="AU1064">
        <v>13</v>
      </c>
      <c r="AV1064">
        <v>13</v>
      </c>
      <c r="AW1064" t="s">
        <v>80</v>
      </c>
      <c r="AX1064" t="s">
        <v>80</v>
      </c>
      <c r="AY1064">
        <v>25</v>
      </c>
      <c r="AZ1064">
        <v>25</v>
      </c>
      <c r="BA1064" t="s">
        <v>80</v>
      </c>
      <c r="BB1064" t="s">
        <v>80</v>
      </c>
      <c r="BC1064" s="20">
        <f t="shared" si="191"/>
        <v>225</v>
      </c>
      <c r="BD1064" s="20">
        <f t="shared" si="192"/>
        <v>225</v>
      </c>
      <c r="BG1064">
        <v>17</v>
      </c>
      <c r="BH1064">
        <v>16</v>
      </c>
      <c r="BI1064" t="s">
        <v>80</v>
      </c>
      <c r="BJ1064" t="s">
        <v>80</v>
      </c>
      <c r="BK1064">
        <v>10</v>
      </c>
      <c r="BL1064">
        <v>11</v>
      </c>
      <c r="BM1064" t="s">
        <v>80</v>
      </c>
      <c r="BN1064" t="s">
        <v>80</v>
      </c>
      <c r="BO1064">
        <v>18</v>
      </c>
      <c r="BP1064">
        <v>17</v>
      </c>
      <c r="BQ1064" t="s">
        <v>80</v>
      </c>
      <c r="BR1064" t="s">
        <v>80</v>
      </c>
      <c r="BS1064">
        <v>14</v>
      </c>
      <c r="BT1064">
        <v>15</v>
      </c>
      <c r="BU1064" t="s">
        <v>80</v>
      </c>
      <c r="BV1064" t="s">
        <v>80</v>
      </c>
      <c r="BW1064">
        <v>11</v>
      </c>
      <c r="BX1064">
        <v>11</v>
      </c>
      <c r="BY1064" t="s">
        <v>80</v>
      </c>
      <c r="BZ1064" t="s">
        <v>80</v>
      </c>
      <c r="CA1064" s="20">
        <f t="shared" si="195"/>
        <v>70</v>
      </c>
      <c r="CB1064" s="20">
        <f t="shared" si="196"/>
        <v>70</v>
      </c>
      <c r="CE1064">
        <f t="shared" si="198"/>
        <v>295</v>
      </c>
      <c r="CF1064">
        <f t="shared" si="199"/>
        <v>295</v>
      </c>
      <c r="CG1064">
        <f t="shared" si="200"/>
        <v>0</v>
      </c>
      <c r="CH1064">
        <f t="shared" si="201"/>
        <v>0</v>
      </c>
    </row>
    <row r="1065" spans="1:86" hidden="1" x14ac:dyDescent="0.25">
      <c r="A1065" t="s">
        <v>666</v>
      </c>
      <c r="B1065" t="s">
        <v>667</v>
      </c>
      <c r="C1065" t="s">
        <v>181</v>
      </c>
      <c r="D1065" t="s">
        <v>182</v>
      </c>
      <c r="E1065" t="s">
        <v>668</v>
      </c>
      <c r="F1065" t="s">
        <v>109</v>
      </c>
      <c r="G1065">
        <v>151</v>
      </c>
      <c r="H1065">
        <v>139</v>
      </c>
      <c r="I1065">
        <v>17</v>
      </c>
      <c r="J1065">
        <v>4</v>
      </c>
      <c r="K1065">
        <v>171</v>
      </c>
      <c r="L1065">
        <v>168</v>
      </c>
      <c r="M1065">
        <v>18</v>
      </c>
      <c r="N1065">
        <v>2</v>
      </c>
      <c r="O1065">
        <v>172</v>
      </c>
      <c r="P1065">
        <v>178</v>
      </c>
      <c r="Q1065">
        <v>23</v>
      </c>
      <c r="R1065">
        <v>7</v>
      </c>
      <c r="S1065">
        <v>155</v>
      </c>
      <c r="T1065">
        <v>154</v>
      </c>
      <c r="U1065">
        <v>22</v>
      </c>
      <c r="V1065">
        <v>2</v>
      </c>
      <c r="W1065">
        <v>146</v>
      </c>
      <c r="X1065">
        <v>144</v>
      </c>
      <c r="Y1065">
        <v>14</v>
      </c>
      <c r="Z1065">
        <v>4</v>
      </c>
      <c r="AA1065">
        <v>136</v>
      </c>
      <c r="AB1065">
        <v>142</v>
      </c>
      <c r="AC1065">
        <v>17</v>
      </c>
      <c r="AD1065">
        <v>2</v>
      </c>
      <c r="AE1065">
        <v>114</v>
      </c>
      <c r="AF1065">
        <v>119</v>
      </c>
      <c r="AG1065">
        <v>12</v>
      </c>
      <c r="AH1065">
        <v>6</v>
      </c>
      <c r="AI1065">
        <v>156</v>
      </c>
      <c r="AJ1065">
        <v>155</v>
      </c>
      <c r="AK1065">
        <v>15</v>
      </c>
      <c r="AL1065">
        <v>3</v>
      </c>
      <c r="AM1065">
        <v>112</v>
      </c>
      <c r="AN1065">
        <v>106</v>
      </c>
      <c r="AO1065">
        <v>17</v>
      </c>
      <c r="AP1065">
        <v>5</v>
      </c>
      <c r="AQ1065">
        <v>146</v>
      </c>
      <c r="AR1065">
        <v>140</v>
      </c>
      <c r="AS1065">
        <v>15</v>
      </c>
      <c r="AT1065">
        <v>4</v>
      </c>
      <c r="AU1065">
        <v>160</v>
      </c>
      <c r="AV1065">
        <v>167</v>
      </c>
      <c r="AW1065">
        <v>17</v>
      </c>
      <c r="AX1065">
        <v>6</v>
      </c>
      <c r="AY1065">
        <v>203</v>
      </c>
      <c r="AZ1065">
        <v>194</v>
      </c>
      <c r="BA1065">
        <v>19</v>
      </c>
      <c r="BB1065">
        <v>8</v>
      </c>
      <c r="BC1065" s="20">
        <f t="shared" si="191"/>
        <v>1822</v>
      </c>
      <c r="BD1065" s="20">
        <f t="shared" si="192"/>
        <v>1806</v>
      </c>
      <c r="BE1065" s="20">
        <f t="shared" si="193"/>
        <v>206</v>
      </c>
      <c r="BF1065" s="20">
        <f t="shared" si="194"/>
        <v>53</v>
      </c>
      <c r="BG1065">
        <v>217</v>
      </c>
      <c r="BH1065">
        <v>212</v>
      </c>
      <c r="BI1065">
        <v>16</v>
      </c>
      <c r="BJ1065">
        <v>6</v>
      </c>
      <c r="BK1065">
        <v>159</v>
      </c>
      <c r="BL1065">
        <v>165</v>
      </c>
      <c r="BM1065">
        <v>15</v>
      </c>
      <c r="BN1065">
        <v>6</v>
      </c>
      <c r="BO1065">
        <v>192</v>
      </c>
      <c r="BP1065">
        <v>185</v>
      </c>
      <c r="BQ1065">
        <v>17</v>
      </c>
      <c r="BR1065">
        <v>4</v>
      </c>
      <c r="BS1065">
        <v>215</v>
      </c>
      <c r="BT1065">
        <v>222</v>
      </c>
      <c r="BU1065">
        <v>23</v>
      </c>
      <c r="BV1065">
        <v>6</v>
      </c>
      <c r="BW1065">
        <v>145</v>
      </c>
      <c r="BX1065">
        <v>171</v>
      </c>
      <c r="BY1065">
        <v>16</v>
      </c>
      <c r="BZ1065">
        <v>3</v>
      </c>
      <c r="CA1065" s="20">
        <f t="shared" si="195"/>
        <v>928</v>
      </c>
      <c r="CB1065" s="20">
        <f t="shared" si="196"/>
        <v>955</v>
      </c>
      <c r="CC1065" s="20">
        <f t="shared" si="197"/>
        <v>87</v>
      </c>
      <c r="CD1065" s="20">
        <f t="shared" si="202"/>
        <v>25</v>
      </c>
      <c r="CE1065">
        <f t="shared" si="198"/>
        <v>2750</v>
      </c>
      <c r="CF1065">
        <f t="shared" si="199"/>
        <v>2761</v>
      </c>
      <c r="CG1065">
        <f t="shared" si="200"/>
        <v>293</v>
      </c>
      <c r="CH1065">
        <f t="shared" si="201"/>
        <v>78</v>
      </c>
    </row>
    <row r="1066" spans="1:86" hidden="1" x14ac:dyDescent="0.25">
      <c r="A1066" t="s">
        <v>850</v>
      </c>
      <c r="B1066" t="s">
        <v>851</v>
      </c>
      <c r="C1066" t="s">
        <v>83</v>
      </c>
      <c r="D1066" t="s">
        <v>147</v>
      </c>
      <c r="E1066" t="s">
        <v>852</v>
      </c>
      <c r="F1066" t="s">
        <v>86</v>
      </c>
      <c r="G1066">
        <v>3</v>
      </c>
      <c r="H1066">
        <v>3</v>
      </c>
      <c r="I1066" t="s">
        <v>80</v>
      </c>
      <c r="J1066" t="s">
        <v>80</v>
      </c>
      <c r="K1066">
        <v>27</v>
      </c>
      <c r="L1066">
        <v>25</v>
      </c>
      <c r="M1066" t="s">
        <v>80</v>
      </c>
      <c r="N1066" t="s">
        <v>80</v>
      </c>
      <c r="O1066">
        <v>6</v>
      </c>
      <c r="P1066">
        <v>7</v>
      </c>
      <c r="Q1066" t="s">
        <v>80</v>
      </c>
      <c r="R1066" t="s">
        <v>80</v>
      </c>
      <c r="S1066">
        <v>2</v>
      </c>
      <c r="T1066">
        <v>3</v>
      </c>
      <c r="U1066" t="s">
        <v>80</v>
      </c>
      <c r="V1066" t="s">
        <v>80</v>
      </c>
      <c r="W1066">
        <v>29</v>
      </c>
      <c r="X1066">
        <v>29</v>
      </c>
      <c r="Y1066" t="s">
        <v>80</v>
      </c>
      <c r="Z1066" t="s">
        <v>80</v>
      </c>
      <c r="AA1066">
        <v>11</v>
      </c>
      <c r="AB1066">
        <v>11</v>
      </c>
      <c r="AC1066" t="s">
        <v>80</v>
      </c>
      <c r="AD1066" t="s">
        <v>80</v>
      </c>
      <c r="AE1066">
        <v>24</v>
      </c>
      <c r="AF1066">
        <v>23</v>
      </c>
      <c r="AG1066" t="s">
        <v>80</v>
      </c>
      <c r="AH1066" t="s">
        <v>80</v>
      </c>
      <c r="AI1066">
        <v>3</v>
      </c>
      <c r="AJ1066">
        <v>4</v>
      </c>
      <c r="AK1066" t="s">
        <v>80</v>
      </c>
      <c r="AL1066" t="s">
        <v>80</v>
      </c>
      <c r="AM1066">
        <v>13</v>
      </c>
      <c r="AN1066">
        <v>12</v>
      </c>
      <c r="AO1066" t="s">
        <v>80</v>
      </c>
      <c r="AP1066" t="s">
        <v>80</v>
      </c>
      <c r="AQ1066">
        <v>22</v>
      </c>
      <c r="AR1066">
        <v>23</v>
      </c>
      <c r="AS1066" t="s">
        <v>80</v>
      </c>
      <c r="AT1066" t="s">
        <v>80</v>
      </c>
      <c r="AU1066">
        <v>17</v>
      </c>
      <c r="AV1066">
        <v>17</v>
      </c>
      <c r="AW1066" t="s">
        <v>80</v>
      </c>
      <c r="AX1066" t="s">
        <v>80</v>
      </c>
      <c r="AY1066">
        <v>48</v>
      </c>
      <c r="AZ1066">
        <v>47</v>
      </c>
      <c r="BA1066" t="s">
        <v>80</v>
      </c>
      <c r="BB1066" t="s">
        <v>80</v>
      </c>
      <c r="BC1066" s="20">
        <f t="shared" si="191"/>
        <v>205</v>
      </c>
      <c r="BD1066" s="20">
        <f t="shared" si="192"/>
        <v>204</v>
      </c>
      <c r="BG1066">
        <v>14</v>
      </c>
      <c r="BH1066">
        <v>14</v>
      </c>
      <c r="BI1066" t="s">
        <v>80</v>
      </c>
      <c r="BJ1066" t="s">
        <v>80</v>
      </c>
      <c r="BK1066">
        <v>42</v>
      </c>
      <c r="BL1066">
        <v>41</v>
      </c>
      <c r="BM1066" t="s">
        <v>80</v>
      </c>
      <c r="BN1066" t="s">
        <v>80</v>
      </c>
      <c r="BO1066">
        <v>18</v>
      </c>
      <c r="BP1066">
        <v>20</v>
      </c>
      <c r="BQ1066" t="s">
        <v>80</v>
      </c>
      <c r="BR1066" t="s">
        <v>80</v>
      </c>
      <c r="BS1066">
        <v>11</v>
      </c>
      <c r="BT1066">
        <v>11</v>
      </c>
      <c r="BU1066" t="s">
        <v>80</v>
      </c>
      <c r="BV1066" t="s">
        <v>80</v>
      </c>
      <c r="BW1066">
        <v>25</v>
      </c>
      <c r="BX1066">
        <v>25</v>
      </c>
      <c r="BY1066" t="s">
        <v>80</v>
      </c>
      <c r="BZ1066" t="s">
        <v>80</v>
      </c>
      <c r="CA1066" s="20">
        <f t="shared" si="195"/>
        <v>110</v>
      </c>
      <c r="CB1066" s="20">
        <f t="shared" si="196"/>
        <v>111</v>
      </c>
      <c r="CE1066">
        <f t="shared" si="198"/>
        <v>315</v>
      </c>
      <c r="CF1066">
        <f t="shared" si="199"/>
        <v>315</v>
      </c>
      <c r="CG1066">
        <f t="shared" si="200"/>
        <v>0</v>
      </c>
      <c r="CH1066">
        <f t="shared" si="201"/>
        <v>0</v>
      </c>
    </row>
    <row r="1067" spans="1:86" hidden="1" x14ac:dyDescent="0.25">
      <c r="A1067" t="s">
        <v>858</v>
      </c>
      <c r="B1067" t="s">
        <v>859</v>
      </c>
      <c r="C1067" t="s">
        <v>89</v>
      </c>
      <c r="D1067" t="s">
        <v>186</v>
      </c>
      <c r="E1067" t="s">
        <v>860</v>
      </c>
      <c r="F1067" t="s">
        <v>109</v>
      </c>
      <c r="G1067">
        <v>1</v>
      </c>
      <c r="H1067">
        <v>1</v>
      </c>
      <c r="I1067" t="s">
        <v>80</v>
      </c>
      <c r="J1067" t="s">
        <v>80</v>
      </c>
      <c r="K1067" t="s">
        <v>80</v>
      </c>
      <c r="L1067" t="s">
        <v>80</v>
      </c>
      <c r="M1067" t="s">
        <v>80</v>
      </c>
      <c r="N1067" t="s">
        <v>80</v>
      </c>
      <c r="O1067" t="s">
        <v>80</v>
      </c>
      <c r="P1067" t="s">
        <v>80</v>
      </c>
      <c r="Q1067" t="s">
        <v>80</v>
      </c>
      <c r="R1067" t="s">
        <v>80</v>
      </c>
      <c r="S1067" t="s">
        <v>80</v>
      </c>
      <c r="T1067" t="s">
        <v>80</v>
      </c>
      <c r="U1067" t="s">
        <v>80</v>
      </c>
      <c r="V1067" t="s">
        <v>80</v>
      </c>
      <c r="W1067" t="s">
        <v>80</v>
      </c>
      <c r="X1067" t="s">
        <v>80</v>
      </c>
      <c r="Y1067" t="s">
        <v>80</v>
      </c>
      <c r="Z1067" t="s">
        <v>80</v>
      </c>
      <c r="AA1067" t="s">
        <v>80</v>
      </c>
      <c r="AB1067" t="s">
        <v>80</v>
      </c>
      <c r="AC1067" t="s">
        <v>80</v>
      </c>
      <c r="AD1067" t="s">
        <v>80</v>
      </c>
      <c r="AE1067" t="s">
        <v>80</v>
      </c>
      <c r="AF1067" t="s">
        <v>80</v>
      </c>
      <c r="AG1067" t="s">
        <v>80</v>
      </c>
      <c r="AH1067" t="s">
        <v>80</v>
      </c>
      <c r="AI1067" t="s">
        <v>80</v>
      </c>
      <c r="AJ1067" t="s">
        <v>80</v>
      </c>
      <c r="AK1067" t="s">
        <v>80</v>
      </c>
      <c r="AL1067" t="s">
        <v>80</v>
      </c>
      <c r="AM1067" t="s">
        <v>80</v>
      </c>
      <c r="AN1067" t="s">
        <v>80</v>
      </c>
      <c r="AO1067" t="s">
        <v>80</v>
      </c>
      <c r="AP1067" t="s">
        <v>80</v>
      </c>
      <c r="AQ1067" t="s">
        <v>80</v>
      </c>
      <c r="AR1067" t="s">
        <v>80</v>
      </c>
      <c r="AS1067" t="s">
        <v>80</v>
      </c>
      <c r="AT1067" t="s">
        <v>80</v>
      </c>
      <c r="AU1067" t="s">
        <v>80</v>
      </c>
      <c r="AV1067" t="s">
        <v>80</v>
      </c>
      <c r="AW1067" t="s">
        <v>80</v>
      </c>
      <c r="AX1067" t="s">
        <v>80</v>
      </c>
      <c r="AY1067" t="s">
        <v>80</v>
      </c>
      <c r="AZ1067" t="s">
        <v>80</v>
      </c>
      <c r="BA1067" t="s">
        <v>80</v>
      </c>
      <c r="BB1067" t="s">
        <v>80</v>
      </c>
      <c r="BG1067" t="s">
        <v>80</v>
      </c>
      <c r="BH1067" t="s">
        <v>80</v>
      </c>
      <c r="BI1067" t="s">
        <v>80</v>
      </c>
      <c r="BJ1067" t="s">
        <v>80</v>
      </c>
      <c r="BK1067" t="s">
        <v>80</v>
      </c>
      <c r="BL1067" t="s">
        <v>80</v>
      </c>
      <c r="BM1067" t="s">
        <v>80</v>
      </c>
      <c r="BN1067" t="s">
        <v>80</v>
      </c>
      <c r="BO1067" t="s">
        <v>80</v>
      </c>
      <c r="BP1067" t="s">
        <v>80</v>
      </c>
      <c r="BQ1067" t="s">
        <v>80</v>
      </c>
      <c r="BR1067" t="s">
        <v>80</v>
      </c>
      <c r="BS1067" t="s">
        <v>80</v>
      </c>
      <c r="BT1067" t="s">
        <v>80</v>
      </c>
      <c r="BU1067" t="s">
        <v>80</v>
      </c>
      <c r="BV1067" t="s">
        <v>80</v>
      </c>
      <c r="BW1067" t="s">
        <v>80</v>
      </c>
      <c r="BX1067" t="s">
        <v>80</v>
      </c>
      <c r="BY1067" t="s">
        <v>80</v>
      </c>
      <c r="BZ1067" t="s">
        <v>80</v>
      </c>
      <c r="CE1067">
        <f t="shared" si="198"/>
        <v>0</v>
      </c>
      <c r="CF1067">
        <f t="shared" si="199"/>
        <v>0</v>
      </c>
      <c r="CG1067">
        <f t="shared" si="200"/>
        <v>0</v>
      </c>
      <c r="CH1067">
        <f t="shared" si="201"/>
        <v>0</v>
      </c>
    </row>
    <row r="1068" spans="1:86" hidden="1" x14ac:dyDescent="0.25">
      <c r="A1068" t="s">
        <v>677</v>
      </c>
      <c r="B1068" t="s">
        <v>678</v>
      </c>
      <c r="C1068" t="s">
        <v>123</v>
      </c>
      <c r="D1068" t="s">
        <v>124</v>
      </c>
      <c r="E1068" t="s">
        <v>679</v>
      </c>
      <c r="F1068" t="s">
        <v>92</v>
      </c>
      <c r="G1068">
        <v>641</v>
      </c>
      <c r="H1068">
        <v>639</v>
      </c>
      <c r="I1068" t="s">
        <v>80</v>
      </c>
      <c r="J1068" t="s">
        <v>80</v>
      </c>
      <c r="K1068">
        <v>777</v>
      </c>
      <c r="L1068">
        <v>779</v>
      </c>
      <c r="M1068" t="s">
        <v>80</v>
      </c>
      <c r="N1068" t="s">
        <v>80</v>
      </c>
      <c r="O1068">
        <v>808</v>
      </c>
      <c r="P1068">
        <v>808</v>
      </c>
      <c r="Q1068" t="s">
        <v>80</v>
      </c>
      <c r="R1068" t="s">
        <v>80</v>
      </c>
      <c r="S1068">
        <v>861</v>
      </c>
      <c r="T1068">
        <v>860</v>
      </c>
      <c r="U1068" t="s">
        <v>80</v>
      </c>
      <c r="V1068" t="s">
        <v>80</v>
      </c>
      <c r="W1068">
        <v>978</v>
      </c>
      <c r="X1068">
        <v>979</v>
      </c>
      <c r="Y1068" t="s">
        <v>80</v>
      </c>
      <c r="Z1068" t="s">
        <v>80</v>
      </c>
      <c r="AA1068">
        <v>1009</v>
      </c>
      <c r="AB1068">
        <v>1009</v>
      </c>
      <c r="AC1068" t="s">
        <v>80</v>
      </c>
      <c r="AD1068" t="s">
        <v>80</v>
      </c>
      <c r="AE1068">
        <v>1121</v>
      </c>
      <c r="AF1068">
        <v>1121</v>
      </c>
      <c r="AG1068" t="s">
        <v>80</v>
      </c>
      <c r="AH1068" t="s">
        <v>80</v>
      </c>
      <c r="AI1068">
        <v>1000</v>
      </c>
      <c r="AJ1068">
        <v>1000</v>
      </c>
      <c r="AK1068" t="s">
        <v>80</v>
      </c>
      <c r="AL1068" t="s">
        <v>80</v>
      </c>
      <c r="AM1068">
        <v>944</v>
      </c>
      <c r="AN1068">
        <v>944</v>
      </c>
      <c r="AO1068" t="s">
        <v>80</v>
      </c>
      <c r="AP1068" t="s">
        <v>80</v>
      </c>
      <c r="AQ1068">
        <v>868</v>
      </c>
      <c r="AR1068">
        <v>867</v>
      </c>
      <c r="AS1068" t="s">
        <v>80</v>
      </c>
      <c r="AT1068" t="s">
        <v>80</v>
      </c>
      <c r="AU1068">
        <v>796</v>
      </c>
      <c r="AV1068">
        <v>797</v>
      </c>
      <c r="AW1068" t="s">
        <v>80</v>
      </c>
      <c r="AX1068" t="s">
        <v>80</v>
      </c>
      <c r="AY1068">
        <v>610</v>
      </c>
      <c r="AZ1068">
        <v>610</v>
      </c>
      <c r="BA1068" t="s">
        <v>80</v>
      </c>
      <c r="BB1068">
        <v>1</v>
      </c>
      <c r="BC1068" s="20">
        <f t="shared" si="191"/>
        <v>10413</v>
      </c>
      <c r="BD1068" s="20">
        <f t="shared" si="192"/>
        <v>10413</v>
      </c>
      <c r="BG1068">
        <v>697</v>
      </c>
      <c r="BH1068">
        <v>696</v>
      </c>
      <c r="BI1068" t="s">
        <v>80</v>
      </c>
      <c r="BJ1068" t="s">
        <v>80</v>
      </c>
      <c r="BK1068">
        <v>628</v>
      </c>
      <c r="BL1068">
        <v>628</v>
      </c>
      <c r="BM1068" t="s">
        <v>80</v>
      </c>
      <c r="BN1068" t="s">
        <v>80</v>
      </c>
      <c r="BO1068">
        <v>753</v>
      </c>
      <c r="BP1068">
        <v>752</v>
      </c>
      <c r="BQ1068" t="s">
        <v>80</v>
      </c>
      <c r="BR1068" t="s">
        <v>80</v>
      </c>
      <c r="BS1068">
        <v>863</v>
      </c>
      <c r="BT1068">
        <v>864</v>
      </c>
      <c r="BU1068" t="s">
        <v>80</v>
      </c>
      <c r="BV1068" t="s">
        <v>80</v>
      </c>
      <c r="BW1068">
        <v>765</v>
      </c>
      <c r="BX1068">
        <v>766</v>
      </c>
      <c r="BY1068" t="s">
        <v>80</v>
      </c>
      <c r="BZ1068" t="s">
        <v>80</v>
      </c>
      <c r="CA1068" s="20">
        <f t="shared" si="195"/>
        <v>3706</v>
      </c>
      <c r="CB1068" s="20">
        <f t="shared" si="196"/>
        <v>3706</v>
      </c>
      <c r="CE1068">
        <f t="shared" si="198"/>
        <v>14119</v>
      </c>
      <c r="CF1068">
        <f t="shared" si="199"/>
        <v>14119</v>
      </c>
      <c r="CG1068">
        <f t="shared" si="200"/>
        <v>0</v>
      </c>
      <c r="CH1068">
        <f t="shared" si="201"/>
        <v>0</v>
      </c>
    </row>
    <row r="1069" spans="1:86" hidden="1" x14ac:dyDescent="0.25">
      <c r="A1069" t="s">
        <v>677</v>
      </c>
      <c r="B1069" t="s">
        <v>678</v>
      </c>
      <c r="C1069" t="s">
        <v>123</v>
      </c>
      <c r="D1069" t="s">
        <v>124</v>
      </c>
      <c r="E1069" t="s">
        <v>679</v>
      </c>
      <c r="F1069" t="s">
        <v>79</v>
      </c>
      <c r="G1069">
        <v>21</v>
      </c>
      <c r="H1069">
        <v>21</v>
      </c>
      <c r="I1069" t="s">
        <v>80</v>
      </c>
      <c r="J1069" t="s">
        <v>80</v>
      </c>
      <c r="K1069">
        <v>34</v>
      </c>
      <c r="L1069">
        <v>34</v>
      </c>
      <c r="M1069" t="s">
        <v>80</v>
      </c>
      <c r="N1069" t="s">
        <v>80</v>
      </c>
      <c r="O1069">
        <v>34</v>
      </c>
      <c r="P1069">
        <v>34</v>
      </c>
      <c r="Q1069" t="s">
        <v>80</v>
      </c>
      <c r="R1069" t="s">
        <v>80</v>
      </c>
      <c r="S1069">
        <v>29</v>
      </c>
      <c r="T1069">
        <v>29</v>
      </c>
      <c r="U1069" t="s">
        <v>80</v>
      </c>
      <c r="V1069" t="s">
        <v>80</v>
      </c>
      <c r="W1069">
        <v>39</v>
      </c>
      <c r="X1069">
        <v>39</v>
      </c>
      <c r="Y1069" t="s">
        <v>80</v>
      </c>
      <c r="Z1069" t="s">
        <v>80</v>
      </c>
      <c r="AA1069">
        <v>45</v>
      </c>
      <c r="AB1069">
        <v>45</v>
      </c>
      <c r="AC1069" t="s">
        <v>80</v>
      </c>
      <c r="AD1069" t="s">
        <v>80</v>
      </c>
      <c r="AE1069">
        <v>41</v>
      </c>
      <c r="AF1069">
        <v>41</v>
      </c>
      <c r="AG1069" t="s">
        <v>80</v>
      </c>
      <c r="AH1069" t="s">
        <v>80</v>
      </c>
      <c r="AI1069">
        <v>36</v>
      </c>
      <c r="AJ1069">
        <v>36</v>
      </c>
      <c r="AK1069" t="s">
        <v>80</v>
      </c>
      <c r="AL1069" t="s">
        <v>80</v>
      </c>
      <c r="AM1069">
        <v>37</v>
      </c>
      <c r="AN1069">
        <v>37</v>
      </c>
      <c r="AO1069" t="s">
        <v>80</v>
      </c>
      <c r="AP1069" t="s">
        <v>80</v>
      </c>
      <c r="AQ1069">
        <v>43</v>
      </c>
      <c r="AR1069">
        <v>43</v>
      </c>
      <c r="AS1069" t="s">
        <v>80</v>
      </c>
      <c r="AT1069" t="s">
        <v>80</v>
      </c>
      <c r="AU1069">
        <v>35</v>
      </c>
      <c r="AV1069">
        <v>35</v>
      </c>
      <c r="AW1069" t="s">
        <v>80</v>
      </c>
      <c r="AX1069" t="s">
        <v>80</v>
      </c>
      <c r="AY1069">
        <v>38</v>
      </c>
      <c r="AZ1069">
        <v>38</v>
      </c>
      <c r="BA1069" t="s">
        <v>80</v>
      </c>
      <c r="BB1069" t="s">
        <v>80</v>
      </c>
      <c r="BC1069" s="20">
        <f t="shared" si="191"/>
        <v>432</v>
      </c>
      <c r="BD1069" s="20">
        <f t="shared" si="192"/>
        <v>432</v>
      </c>
      <c r="BG1069">
        <v>42</v>
      </c>
      <c r="BH1069">
        <v>42</v>
      </c>
      <c r="BI1069" t="s">
        <v>80</v>
      </c>
      <c r="BJ1069" t="s">
        <v>80</v>
      </c>
      <c r="BK1069">
        <v>43</v>
      </c>
      <c r="BL1069">
        <v>43</v>
      </c>
      <c r="BM1069" t="s">
        <v>80</v>
      </c>
      <c r="BN1069" t="s">
        <v>80</v>
      </c>
      <c r="BO1069">
        <v>49</v>
      </c>
      <c r="BP1069">
        <v>49</v>
      </c>
      <c r="BQ1069" t="s">
        <v>80</v>
      </c>
      <c r="BR1069" t="s">
        <v>80</v>
      </c>
      <c r="BS1069">
        <v>47</v>
      </c>
      <c r="BT1069">
        <v>47</v>
      </c>
      <c r="BU1069" t="s">
        <v>80</v>
      </c>
      <c r="BV1069" t="s">
        <v>80</v>
      </c>
      <c r="BW1069">
        <v>51</v>
      </c>
      <c r="BX1069">
        <v>51</v>
      </c>
      <c r="BY1069" t="s">
        <v>80</v>
      </c>
      <c r="BZ1069" t="s">
        <v>80</v>
      </c>
      <c r="CA1069" s="20">
        <f t="shared" si="195"/>
        <v>232</v>
      </c>
      <c r="CB1069" s="20">
        <f t="shared" si="196"/>
        <v>232</v>
      </c>
      <c r="CE1069">
        <f t="shared" si="198"/>
        <v>664</v>
      </c>
      <c r="CF1069">
        <f t="shared" si="199"/>
        <v>664</v>
      </c>
      <c r="CG1069">
        <f t="shared" si="200"/>
        <v>0</v>
      </c>
      <c r="CH1069">
        <f t="shared" si="201"/>
        <v>0</v>
      </c>
    </row>
    <row r="1070" spans="1:86" hidden="1" x14ac:dyDescent="0.25">
      <c r="A1070" t="s">
        <v>677</v>
      </c>
      <c r="B1070" t="s">
        <v>678</v>
      </c>
      <c r="C1070" t="s">
        <v>123</v>
      </c>
      <c r="D1070" t="s">
        <v>482</v>
      </c>
      <c r="E1070" t="s">
        <v>680</v>
      </c>
      <c r="F1070" t="s">
        <v>92</v>
      </c>
      <c r="G1070" t="s">
        <v>80</v>
      </c>
      <c r="H1070" t="s">
        <v>80</v>
      </c>
      <c r="I1070" t="s">
        <v>80</v>
      </c>
      <c r="J1070" t="s">
        <v>80</v>
      </c>
      <c r="K1070" t="s">
        <v>80</v>
      </c>
      <c r="L1070" t="s">
        <v>80</v>
      </c>
      <c r="M1070" t="s">
        <v>80</v>
      </c>
      <c r="N1070" t="s">
        <v>80</v>
      </c>
      <c r="O1070" t="s">
        <v>80</v>
      </c>
      <c r="P1070" t="s">
        <v>80</v>
      </c>
      <c r="Q1070" t="s">
        <v>80</v>
      </c>
      <c r="R1070" t="s">
        <v>80</v>
      </c>
      <c r="S1070" t="s">
        <v>80</v>
      </c>
      <c r="T1070" t="s">
        <v>80</v>
      </c>
      <c r="U1070" t="s">
        <v>80</v>
      </c>
      <c r="V1070" t="s">
        <v>80</v>
      </c>
      <c r="W1070" t="s">
        <v>80</v>
      </c>
      <c r="X1070" t="s">
        <v>80</v>
      </c>
      <c r="Y1070" t="s">
        <v>80</v>
      </c>
      <c r="Z1070" t="s">
        <v>80</v>
      </c>
      <c r="AA1070" t="s">
        <v>80</v>
      </c>
      <c r="AB1070" t="s">
        <v>80</v>
      </c>
      <c r="AC1070" t="s">
        <v>80</v>
      </c>
      <c r="AD1070" t="s">
        <v>80</v>
      </c>
      <c r="AE1070" t="s">
        <v>80</v>
      </c>
      <c r="AF1070" t="s">
        <v>80</v>
      </c>
      <c r="AG1070" t="s">
        <v>80</v>
      </c>
      <c r="AH1070" t="s">
        <v>80</v>
      </c>
      <c r="AI1070" t="s">
        <v>80</v>
      </c>
      <c r="AJ1070" t="s">
        <v>80</v>
      </c>
      <c r="AK1070" t="s">
        <v>80</v>
      </c>
      <c r="AL1070" t="s">
        <v>80</v>
      </c>
      <c r="AM1070" t="s">
        <v>80</v>
      </c>
      <c r="AN1070" t="s">
        <v>80</v>
      </c>
      <c r="AO1070" t="s">
        <v>80</v>
      </c>
      <c r="AP1070" t="s">
        <v>80</v>
      </c>
      <c r="AQ1070">
        <v>15</v>
      </c>
      <c r="AR1070">
        <v>15</v>
      </c>
      <c r="AS1070" t="s">
        <v>80</v>
      </c>
      <c r="AT1070" t="s">
        <v>80</v>
      </c>
      <c r="AU1070">
        <v>156</v>
      </c>
      <c r="AV1070">
        <v>156</v>
      </c>
      <c r="AW1070" t="s">
        <v>80</v>
      </c>
      <c r="AX1070" t="s">
        <v>80</v>
      </c>
      <c r="AY1070">
        <v>152</v>
      </c>
      <c r="AZ1070">
        <v>152</v>
      </c>
      <c r="BA1070" t="s">
        <v>80</v>
      </c>
      <c r="BB1070" t="s">
        <v>80</v>
      </c>
      <c r="BG1070">
        <v>196</v>
      </c>
      <c r="BH1070">
        <v>194</v>
      </c>
      <c r="BI1070" t="s">
        <v>80</v>
      </c>
      <c r="BJ1070" t="s">
        <v>80</v>
      </c>
      <c r="BK1070">
        <v>134</v>
      </c>
      <c r="BL1070">
        <v>135</v>
      </c>
      <c r="BM1070" t="s">
        <v>80</v>
      </c>
      <c r="BN1070" t="s">
        <v>80</v>
      </c>
      <c r="BO1070">
        <v>149</v>
      </c>
      <c r="BP1070">
        <v>150</v>
      </c>
      <c r="BQ1070" t="s">
        <v>80</v>
      </c>
      <c r="BR1070" t="s">
        <v>80</v>
      </c>
      <c r="BS1070">
        <v>194</v>
      </c>
      <c r="BT1070">
        <v>192</v>
      </c>
      <c r="BU1070" t="s">
        <v>80</v>
      </c>
      <c r="BV1070" t="s">
        <v>80</v>
      </c>
      <c r="BW1070">
        <v>182</v>
      </c>
      <c r="BX1070">
        <v>184</v>
      </c>
      <c r="BY1070" t="s">
        <v>80</v>
      </c>
      <c r="BZ1070" t="s">
        <v>80</v>
      </c>
      <c r="CA1070" s="20">
        <f t="shared" si="195"/>
        <v>855</v>
      </c>
      <c r="CB1070" s="20">
        <f t="shared" si="196"/>
        <v>855</v>
      </c>
      <c r="CE1070">
        <f t="shared" si="198"/>
        <v>855</v>
      </c>
      <c r="CF1070">
        <f t="shared" si="199"/>
        <v>855</v>
      </c>
      <c r="CG1070">
        <f t="shared" si="200"/>
        <v>0</v>
      </c>
      <c r="CH1070">
        <f t="shared" si="201"/>
        <v>0</v>
      </c>
    </row>
    <row r="1071" spans="1:86" hidden="1" x14ac:dyDescent="0.25">
      <c r="A1071" t="s">
        <v>677</v>
      </c>
      <c r="B1071" t="s">
        <v>678</v>
      </c>
      <c r="C1071" t="s">
        <v>123</v>
      </c>
      <c r="D1071" t="s">
        <v>482</v>
      </c>
      <c r="E1071" t="s">
        <v>680</v>
      </c>
      <c r="F1071" t="s">
        <v>86</v>
      </c>
      <c r="G1071" t="s">
        <v>80</v>
      </c>
      <c r="H1071" t="s">
        <v>80</v>
      </c>
      <c r="I1071" t="s">
        <v>80</v>
      </c>
      <c r="J1071" t="s">
        <v>80</v>
      </c>
      <c r="K1071" t="s">
        <v>80</v>
      </c>
      <c r="L1071" t="s">
        <v>80</v>
      </c>
      <c r="M1071" t="s">
        <v>80</v>
      </c>
      <c r="N1071" t="s">
        <v>80</v>
      </c>
      <c r="O1071" t="s">
        <v>80</v>
      </c>
      <c r="P1071" t="s">
        <v>80</v>
      </c>
      <c r="Q1071" t="s">
        <v>80</v>
      </c>
      <c r="R1071" t="s">
        <v>80</v>
      </c>
      <c r="S1071" t="s">
        <v>80</v>
      </c>
      <c r="T1071" t="s">
        <v>80</v>
      </c>
      <c r="U1071" t="s">
        <v>80</v>
      </c>
      <c r="V1071" t="s">
        <v>80</v>
      </c>
      <c r="W1071" t="s">
        <v>80</v>
      </c>
      <c r="X1071" t="s">
        <v>80</v>
      </c>
      <c r="Y1071" t="s">
        <v>80</v>
      </c>
      <c r="Z1071" t="s">
        <v>80</v>
      </c>
      <c r="AA1071" t="s">
        <v>80</v>
      </c>
      <c r="AB1071" t="s">
        <v>80</v>
      </c>
      <c r="AC1071" t="s">
        <v>80</v>
      </c>
      <c r="AD1071" t="s">
        <v>80</v>
      </c>
      <c r="AE1071" t="s">
        <v>80</v>
      </c>
      <c r="AF1071" t="s">
        <v>80</v>
      </c>
      <c r="AG1071" t="s">
        <v>80</v>
      </c>
      <c r="AH1071" t="s">
        <v>80</v>
      </c>
      <c r="AI1071" t="s">
        <v>80</v>
      </c>
      <c r="AJ1071" t="s">
        <v>80</v>
      </c>
      <c r="AK1071" t="s">
        <v>80</v>
      </c>
      <c r="AL1071" t="s">
        <v>80</v>
      </c>
      <c r="AM1071" t="s">
        <v>80</v>
      </c>
      <c r="AN1071" t="s">
        <v>80</v>
      </c>
      <c r="AO1071" t="s">
        <v>80</v>
      </c>
      <c r="AP1071" t="s">
        <v>80</v>
      </c>
      <c r="AQ1071" t="s">
        <v>80</v>
      </c>
      <c r="AR1071" t="s">
        <v>80</v>
      </c>
      <c r="AS1071" t="s">
        <v>80</v>
      </c>
      <c r="AT1071" t="s">
        <v>80</v>
      </c>
      <c r="AU1071" t="s">
        <v>80</v>
      </c>
      <c r="AV1071" t="s">
        <v>80</v>
      </c>
      <c r="AW1071" t="s">
        <v>80</v>
      </c>
      <c r="AX1071" t="s">
        <v>80</v>
      </c>
      <c r="AY1071" t="s">
        <v>80</v>
      </c>
      <c r="AZ1071" t="s">
        <v>80</v>
      </c>
      <c r="BA1071" t="s">
        <v>80</v>
      </c>
      <c r="BB1071" t="s">
        <v>80</v>
      </c>
      <c r="BG1071" t="s">
        <v>80</v>
      </c>
      <c r="BH1071" t="s">
        <v>80</v>
      </c>
      <c r="BI1071" t="s">
        <v>80</v>
      </c>
      <c r="BJ1071" t="s">
        <v>80</v>
      </c>
      <c r="BK1071">
        <v>4</v>
      </c>
      <c r="BL1071">
        <v>3</v>
      </c>
      <c r="BM1071" t="s">
        <v>80</v>
      </c>
      <c r="BN1071" t="s">
        <v>80</v>
      </c>
      <c r="BO1071">
        <v>2</v>
      </c>
      <c r="BP1071">
        <v>3</v>
      </c>
      <c r="BQ1071" t="s">
        <v>80</v>
      </c>
      <c r="BR1071" t="s">
        <v>80</v>
      </c>
      <c r="BS1071">
        <v>5</v>
      </c>
      <c r="BT1071">
        <v>5</v>
      </c>
      <c r="BU1071" t="s">
        <v>80</v>
      </c>
      <c r="BV1071" t="s">
        <v>80</v>
      </c>
      <c r="BW1071">
        <v>2</v>
      </c>
      <c r="BX1071">
        <v>2</v>
      </c>
      <c r="BY1071" t="s">
        <v>80</v>
      </c>
      <c r="BZ1071" t="s">
        <v>80</v>
      </c>
      <c r="CE1071">
        <f t="shared" si="198"/>
        <v>0</v>
      </c>
      <c r="CF1071">
        <f t="shared" si="199"/>
        <v>0</v>
      </c>
      <c r="CG1071">
        <f t="shared" si="200"/>
        <v>0</v>
      </c>
      <c r="CH1071">
        <f t="shared" si="201"/>
        <v>0</v>
      </c>
    </row>
    <row r="1072" spans="1:86" hidden="1" x14ac:dyDescent="0.25">
      <c r="A1072" t="s">
        <v>677</v>
      </c>
      <c r="B1072" t="s">
        <v>678</v>
      </c>
      <c r="C1072" t="s">
        <v>123</v>
      </c>
      <c r="D1072" t="s">
        <v>482</v>
      </c>
      <c r="E1072" t="s">
        <v>680</v>
      </c>
      <c r="F1072" t="s">
        <v>79</v>
      </c>
      <c r="G1072" t="s">
        <v>80</v>
      </c>
      <c r="H1072" t="s">
        <v>80</v>
      </c>
      <c r="I1072" t="s">
        <v>80</v>
      </c>
      <c r="J1072" t="s">
        <v>80</v>
      </c>
      <c r="K1072" t="s">
        <v>80</v>
      </c>
      <c r="L1072" t="s">
        <v>80</v>
      </c>
      <c r="M1072" t="s">
        <v>80</v>
      </c>
      <c r="N1072" t="s">
        <v>80</v>
      </c>
      <c r="O1072" t="s">
        <v>80</v>
      </c>
      <c r="P1072" t="s">
        <v>80</v>
      </c>
      <c r="Q1072" t="s">
        <v>80</v>
      </c>
      <c r="R1072" t="s">
        <v>80</v>
      </c>
      <c r="S1072" t="s">
        <v>80</v>
      </c>
      <c r="T1072" t="s">
        <v>80</v>
      </c>
      <c r="U1072" t="s">
        <v>80</v>
      </c>
      <c r="V1072" t="s">
        <v>80</v>
      </c>
      <c r="W1072" t="s">
        <v>80</v>
      </c>
      <c r="X1072" t="s">
        <v>80</v>
      </c>
      <c r="Y1072" t="s">
        <v>80</v>
      </c>
      <c r="Z1072" t="s">
        <v>80</v>
      </c>
      <c r="AA1072" t="s">
        <v>80</v>
      </c>
      <c r="AB1072" t="s">
        <v>80</v>
      </c>
      <c r="AC1072" t="s">
        <v>80</v>
      </c>
      <c r="AD1072" t="s">
        <v>80</v>
      </c>
      <c r="AE1072" t="s">
        <v>80</v>
      </c>
      <c r="AF1072" t="s">
        <v>80</v>
      </c>
      <c r="AG1072" t="s">
        <v>80</v>
      </c>
      <c r="AH1072" t="s">
        <v>80</v>
      </c>
      <c r="AI1072" t="s">
        <v>80</v>
      </c>
      <c r="AJ1072" t="s">
        <v>80</v>
      </c>
      <c r="AK1072" t="s">
        <v>80</v>
      </c>
      <c r="AL1072" t="s">
        <v>80</v>
      </c>
      <c r="AM1072" t="s">
        <v>80</v>
      </c>
      <c r="AN1072" t="s">
        <v>80</v>
      </c>
      <c r="AO1072" t="s">
        <v>80</v>
      </c>
      <c r="AP1072" t="s">
        <v>80</v>
      </c>
      <c r="AQ1072" t="s">
        <v>80</v>
      </c>
      <c r="AR1072" t="s">
        <v>80</v>
      </c>
      <c r="AS1072" t="s">
        <v>80</v>
      </c>
      <c r="AT1072" t="s">
        <v>80</v>
      </c>
      <c r="AU1072" t="s">
        <v>80</v>
      </c>
      <c r="AV1072" t="s">
        <v>80</v>
      </c>
      <c r="AW1072" t="s">
        <v>80</v>
      </c>
      <c r="AX1072" t="s">
        <v>80</v>
      </c>
      <c r="AY1072" t="s">
        <v>80</v>
      </c>
      <c r="AZ1072" t="s">
        <v>80</v>
      </c>
      <c r="BA1072" t="s">
        <v>80</v>
      </c>
      <c r="BB1072" t="s">
        <v>80</v>
      </c>
      <c r="BG1072">
        <v>1</v>
      </c>
      <c r="BH1072">
        <v>1</v>
      </c>
      <c r="BI1072" t="s">
        <v>80</v>
      </c>
      <c r="BJ1072" t="s">
        <v>80</v>
      </c>
      <c r="BK1072">
        <v>2</v>
      </c>
      <c r="BL1072">
        <v>2</v>
      </c>
      <c r="BM1072" t="s">
        <v>80</v>
      </c>
      <c r="BN1072" t="s">
        <v>80</v>
      </c>
      <c r="BO1072">
        <v>1</v>
      </c>
      <c r="BP1072">
        <v>1</v>
      </c>
      <c r="BQ1072" t="s">
        <v>80</v>
      </c>
      <c r="BR1072" t="s">
        <v>80</v>
      </c>
      <c r="BS1072">
        <v>2</v>
      </c>
      <c r="BT1072">
        <v>2</v>
      </c>
      <c r="BU1072" t="s">
        <v>80</v>
      </c>
      <c r="BV1072" t="s">
        <v>80</v>
      </c>
      <c r="BW1072" t="s">
        <v>80</v>
      </c>
      <c r="BX1072" t="s">
        <v>80</v>
      </c>
      <c r="BY1072" t="s">
        <v>80</v>
      </c>
      <c r="BZ1072" t="s">
        <v>80</v>
      </c>
      <c r="CE1072">
        <f t="shared" si="198"/>
        <v>0</v>
      </c>
      <c r="CF1072">
        <f t="shared" si="199"/>
        <v>0</v>
      </c>
      <c r="CG1072">
        <f t="shared" si="200"/>
        <v>0</v>
      </c>
      <c r="CH1072">
        <f t="shared" si="201"/>
        <v>0</v>
      </c>
    </row>
    <row r="1073" spans="1:86" hidden="1" x14ac:dyDescent="0.25">
      <c r="A1073" t="s">
        <v>681</v>
      </c>
      <c r="B1073" t="s">
        <v>682</v>
      </c>
      <c r="C1073" t="s">
        <v>83</v>
      </c>
      <c r="D1073" t="s">
        <v>151</v>
      </c>
      <c r="E1073" t="s">
        <v>683</v>
      </c>
      <c r="F1073" t="s">
        <v>86</v>
      </c>
      <c r="G1073" t="s">
        <v>80</v>
      </c>
      <c r="H1073" t="s">
        <v>80</v>
      </c>
      <c r="I1073" t="s">
        <v>80</v>
      </c>
      <c r="J1073" t="s">
        <v>80</v>
      </c>
      <c r="K1073">
        <v>3</v>
      </c>
      <c r="L1073">
        <v>3</v>
      </c>
      <c r="M1073" t="s">
        <v>80</v>
      </c>
      <c r="N1073" t="s">
        <v>80</v>
      </c>
      <c r="O1073">
        <v>3</v>
      </c>
      <c r="P1073">
        <v>3</v>
      </c>
      <c r="Q1073" t="s">
        <v>80</v>
      </c>
      <c r="R1073" t="s">
        <v>80</v>
      </c>
      <c r="S1073">
        <v>5</v>
      </c>
      <c r="T1073">
        <v>5</v>
      </c>
      <c r="U1073" t="s">
        <v>80</v>
      </c>
      <c r="V1073" t="s">
        <v>80</v>
      </c>
      <c r="W1073">
        <v>4</v>
      </c>
      <c r="X1073">
        <v>4</v>
      </c>
      <c r="Y1073" t="s">
        <v>80</v>
      </c>
      <c r="Z1073" t="s">
        <v>80</v>
      </c>
      <c r="AA1073">
        <v>4</v>
      </c>
      <c r="AB1073">
        <v>3</v>
      </c>
      <c r="AC1073" t="s">
        <v>80</v>
      </c>
      <c r="AD1073" t="s">
        <v>80</v>
      </c>
      <c r="AE1073">
        <v>1</v>
      </c>
      <c r="AF1073">
        <v>2</v>
      </c>
      <c r="AG1073" t="s">
        <v>80</v>
      </c>
      <c r="AH1073" t="s">
        <v>80</v>
      </c>
      <c r="AI1073">
        <v>1</v>
      </c>
      <c r="AJ1073">
        <v>1</v>
      </c>
      <c r="AK1073" t="s">
        <v>80</v>
      </c>
      <c r="AL1073" t="s">
        <v>80</v>
      </c>
      <c r="AM1073">
        <v>2</v>
      </c>
      <c r="AN1073">
        <v>2</v>
      </c>
      <c r="AO1073" t="s">
        <v>80</v>
      </c>
      <c r="AP1073" t="s">
        <v>80</v>
      </c>
      <c r="AQ1073">
        <v>1</v>
      </c>
      <c r="AR1073">
        <v>1</v>
      </c>
      <c r="AS1073" t="s">
        <v>80</v>
      </c>
      <c r="AT1073" t="s">
        <v>80</v>
      </c>
      <c r="AU1073">
        <v>3</v>
      </c>
      <c r="AV1073">
        <v>3</v>
      </c>
      <c r="AW1073" t="s">
        <v>80</v>
      </c>
      <c r="AX1073" t="s">
        <v>80</v>
      </c>
      <c r="AY1073">
        <v>3</v>
      </c>
      <c r="AZ1073">
        <v>3</v>
      </c>
      <c r="BA1073" t="s">
        <v>80</v>
      </c>
      <c r="BB1073" t="s">
        <v>80</v>
      </c>
      <c r="BG1073">
        <v>5</v>
      </c>
      <c r="BH1073">
        <v>3</v>
      </c>
      <c r="BI1073" t="s">
        <v>80</v>
      </c>
      <c r="BJ1073" t="s">
        <v>80</v>
      </c>
      <c r="BK1073">
        <v>5</v>
      </c>
      <c r="BL1073">
        <v>7</v>
      </c>
      <c r="BM1073" t="s">
        <v>80</v>
      </c>
      <c r="BN1073" t="s">
        <v>80</v>
      </c>
      <c r="BO1073">
        <v>7</v>
      </c>
      <c r="BP1073">
        <v>7</v>
      </c>
      <c r="BQ1073" t="s">
        <v>80</v>
      </c>
      <c r="BR1073" t="s">
        <v>80</v>
      </c>
      <c r="BS1073">
        <v>2</v>
      </c>
      <c r="BT1073">
        <v>1</v>
      </c>
      <c r="BU1073" t="s">
        <v>80</v>
      </c>
      <c r="BV1073" t="s">
        <v>80</v>
      </c>
      <c r="BW1073">
        <v>3</v>
      </c>
      <c r="BX1073">
        <v>4</v>
      </c>
      <c r="BY1073" t="s">
        <v>80</v>
      </c>
      <c r="BZ1073" t="s">
        <v>80</v>
      </c>
      <c r="CA1073" s="20">
        <f t="shared" si="195"/>
        <v>22</v>
      </c>
      <c r="CB1073" s="20">
        <f t="shared" si="196"/>
        <v>22</v>
      </c>
      <c r="CE1073">
        <f t="shared" si="198"/>
        <v>22</v>
      </c>
      <c r="CF1073">
        <f t="shared" si="199"/>
        <v>22</v>
      </c>
      <c r="CG1073">
        <f t="shared" si="200"/>
        <v>0</v>
      </c>
      <c r="CH1073">
        <f t="shared" si="201"/>
        <v>0</v>
      </c>
    </row>
    <row r="1074" spans="1:86" hidden="1" x14ac:dyDescent="0.25">
      <c r="A1074" t="s">
        <v>1158</v>
      </c>
      <c r="B1074" t="s">
        <v>1159</v>
      </c>
      <c r="C1074" t="s">
        <v>89</v>
      </c>
      <c r="D1074" t="s">
        <v>90</v>
      </c>
      <c r="E1074" t="s">
        <v>1160</v>
      </c>
      <c r="F1074" t="s">
        <v>92</v>
      </c>
      <c r="G1074">
        <v>132</v>
      </c>
      <c r="H1074">
        <v>132</v>
      </c>
      <c r="I1074" t="s">
        <v>80</v>
      </c>
      <c r="J1074" t="s">
        <v>80</v>
      </c>
      <c r="K1074">
        <v>158</v>
      </c>
      <c r="L1074">
        <v>158</v>
      </c>
      <c r="M1074" t="s">
        <v>80</v>
      </c>
      <c r="N1074" t="s">
        <v>80</v>
      </c>
      <c r="O1074">
        <v>157</v>
      </c>
      <c r="P1074">
        <v>158</v>
      </c>
      <c r="Q1074" t="s">
        <v>80</v>
      </c>
      <c r="R1074" t="s">
        <v>80</v>
      </c>
      <c r="S1074">
        <v>130</v>
      </c>
      <c r="T1074">
        <v>130</v>
      </c>
      <c r="U1074" t="s">
        <v>80</v>
      </c>
      <c r="V1074" t="s">
        <v>80</v>
      </c>
      <c r="W1074">
        <v>155</v>
      </c>
      <c r="X1074">
        <v>155</v>
      </c>
      <c r="Y1074" t="s">
        <v>80</v>
      </c>
      <c r="Z1074" t="s">
        <v>80</v>
      </c>
      <c r="AA1074">
        <v>145</v>
      </c>
      <c r="AB1074">
        <v>145</v>
      </c>
      <c r="AC1074" t="s">
        <v>80</v>
      </c>
      <c r="AD1074" t="s">
        <v>80</v>
      </c>
      <c r="AE1074">
        <v>135</v>
      </c>
      <c r="AF1074">
        <v>135</v>
      </c>
      <c r="AG1074" t="s">
        <v>80</v>
      </c>
      <c r="AH1074" t="s">
        <v>80</v>
      </c>
      <c r="AI1074">
        <v>116</v>
      </c>
      <c r="AJ1074">
        <v>116</v>
      </c>
      <c r="AK1074" t="s">
        <v>80</v>
      </c>
      <c r="AL1074" t="s">
        <v>80</v>
      </c>
      <c r="AM1074">
        <v>136</v>
      </c>
      <c r="AN1074">
        <v>136</v>
      </c>
      <c r="AO1074" t="s">
        <v>80</v>
      </c>
      <c r="AP1074" t="s">
        <v>80</v>
      </c>
      <c r="AQ1074">
        <v>143</v>
      </c>
      <c r="AR1074">
        <v>143</v>
      </c>
      <c r="AS1074" t="s">
        <v>80</v>
      </c>
      <c r="AT1074" t="s">
        <v>80</v>
      </c>
      <c r="AU1074">
        <v>135</v>
      </c>
      <c r="AV1074">
        <v>135</v>
      </c>
      <c r="AW1074" t="s">
        <v>80</v>
      </c>
      <c r="AX1074" t="s">
        <v>80</v>
      </c>
      <c r="AY1074">
        <v>113</v>
      </c>
      <c r="AZ1074">
        <v>113</v>
      </c>
      <c r="BA1074" t="s">
        <v>80</v>
      </c>
      <c r="BB1074" t="s">
        <v>80</v>
      </c>
      <c r="BC1074" s="20">
        <f t="shared" si="191"/>
        <v>1655</v>
      </c>
      <c r="BD1074" s="20">
        <f t="shared" si="192"/>
        <v>1656</v>
      </c>
      <c r="BG1074">
        <v>190</v>
      </c>
      <c r="BH1074">
        <v>190</v>
      </c>
      <c r="BI1074" t="s">
        <v>80</v>
      </c>
      <c r="BJ1074" t="s">
        <v>80</v>
      </c>
      <c r="BK1074">
        <v>130</v>
      </c>
      <c r="BL1074">
        <v>130</v>
      </c>
      <c r="BM1074" t="s">
        <v>80</v>
      </c>
      <c r="BN1074" t="s">
        <v>80</v>
      </c>
      <c r="BO1074">
        <v>172</v>
      </c>
      <c r="BP1074">
        <v>172</v>
      </c>
      <c r="BQ1074" t="s">
        <v>80</v>
      </c>
      <c r="BR1074" t="s">
        <v>80</v>
      </c>
      <c r="BS1074">
        <v>158</v>
      </c>
      <c r="BT1074">
        <v>158</v>
      </c>
      <c r="BU1074" t="s">
        <v>80</v>
      </c>
      <c r="BV1074" t="s">
        <v>80</v>
      </c>
      <c r="BW1074">
        <v>195</v>
      </c>
      <c r="BX1074">
        <v>195</v>
      </c>
      <c r="BY1074" t="s">
        <v>80</v>
      </c>
      <c r="BZ1074" t="s">
        <v>80</v>
      </c>
      <c r="CA1074" s="20">
        <f t="shared" si="195"/>
        <v>845</v>
      </c>
      <c r="CB1074" s="20">
        <f t="shared" si="196"/>
        <v>845</v>
      </c>
      <c r="CE1074">
        <f t="shared" si="198"/>
        <v>2500</v>
      </c>
      <c r="CF1074">
        <f t="shared" si="199"/>
        <v>2501</v>
      </c>
      <c r="CG1074">
        <f t="shared" si="200"/>
        <v>0</v>
      </c>
      <c r="CH1074">
        <f t="shared" si="201"/>
        <v>0</v>
      </c>
    </row>
    <row r="1075" spans="1:86" hidden="1" x14ac:dyDescent="0.25">
      <c r="A1075" t="s">
        <v>1158</v>
      </c>
      <c r="B1075" t="s">
        <v>1159</v>
      </c>
      <c r="C1075" t="s">
        <v>89</v>
      </c>
      <c r="D1075" t="s">
        <v>90</v>
      </c>
      <c r="E1075" t="s">
        <v>1160</v>
      </c>
      <c r="F1075" t="s">
        <v>86</v>
      </c>
      <c r="G1075" t="s">
        <v>80</v>
      </c>
      <c r="H1075" t="s">
        <v>80</v>
      </c>
      <c r="I1075" t="s">
        <v>80</v>
      </c>
      <c r="J1075" t="s">
        <v>80</v>
      </c>
      <c r="K1075">
        <v>15</v>
      </c>
      <c r="L1075">
        <v>15</v>
      </c>
      <c r="M1075" t="s">
        <v>80</v>
      </c>
      <c r="N1075" t="s">
        <v>80</v>
      </c>
      <c r="O1075">
        <v>17</v>
      </c>
      <c r="P1075">
        <v>17</v>
      </c>
      <c r="Q1075" t="s">
        <v>80</v>
      </c>
      <c r="R1075" t="s">
        <v>80</v>
      </c>
      <c r="S1075">
        <v>11</v>
      </c>
      <c r="T1075">
        <v>11</v>
      </c>
      <c r="U1075" t="s">
        <v>80</v>
      </c>
      <c r="V1075" t="s">
        <v>80</v>
      </c>
      <c r="W1075" t="s">
        <v>80</v>
      </c>
      <c r="X1075" t="s">
        <v>80</v>
      </c>
      <c r="Y1075" t="s">
        <v>80</v>
      </c>
      <c r="Z1075" t="s">
        <v>80</v>
      </c>
      <c r="AA1075">
        <v>15</v>
      </c>
      <c r="AB1075">
        <v>15</v>
      </c>
      <c r="AC1075" t="s">
        <v>80</v>
      </c>
      <c r="AD1075" t="s">
        <v>80</v>
      </c>
      <c r="AE1075" t="s">
        <v>80</v>
      </c>
      <c r="AF1075" t="s">
        <v>80</v>
      </c>
      <c r="AG1075" t="s">
        <v>80</v>
      </c>
      <c r="AH1075" t="s">
        <v>80</v>
      </c>
      <c r="AI1075" t="s">
        <v>80</v>
      </c>
      <c r="AJ1075" t="s">
        <v>80</v>
      </c>
      <c r="AK1075" t="s">
        <v>80</v>
      </c>
      <c r="AL1075" t="s">
        <v>80</v>
      </c>
      <c r="AM1075">
        <v>9</v>
      </c>
      <c r="AN1075">
        <v>9</v>
      </c>
      <c r="AO1075" t="s">
        <v>80</v>
      </c>
      <c r="AP1075" t="s">
        <v>80</v>
      </c>
      <c r="AQ1075" t="s">
        <v>80</v>
      </c>
      <c r="AR1075" t="s">
        <v>80</v>
      </c>
      <c r="AS1075" t="s">
        <v>80</v>
      </c>
      <c r="AT1075" t="s">
        <v>80</v>
      </c>
      <c r="AU1075">
        <v>10</v>
      </c>
      <c r="AV1075">
        <v>10</v>
      </c>
      <c r="AW1075" t="s">
        <v>80</v>
      </c>
      <c r="AX1075" t="s">
        <v>80</v>
      </c>
      <c r="AY1075" t="s">
        <v>80</v>
      </c>
      <c r="AZ1075" t="s">
        <v>80</v>
      </c>
      <c r="BA1075" t="s">
        <v>80</v>
      </c>
      <c r="BB1075" t="s">
        <v>80</v>
      </c>
      <c r="BG1075" t="s">
        <v>80</v>
      </c>
      <c r="BH1075" t="s">
        <v>80</v>
      </c>
      <c r="BI1075" t="s">
        <v>80</v>
      </c>
      <c r="BJ1075" t="s">
        <v>80</v>
      </c>
      <c r="BK1075">
        <v>5</v>
      </c>
      <c r="BL1075">
        <v>5</v>
      </c>
      <c r="BM1075" t="s">
        <v>80</v>
      </c>
      <c r="BN1075" t="s">
        <v>80</v>
      </c>
      <c r="BO1075">
        <v>9</v>
      </c>
      <c r="BP1075">
        <v>9</v>
      </c>
      <c r="BQ1075" t="s">
        <v>80</v>
      </c>
      <c r="BR1075" t="s">
        <v>80</v>
      </c>
      <c r="BS1075" t="s">
        <v>80</v>
      </c>
      <c r="BT1075" t="s">
        <v>80</v>
      </c>
      <c r="BU1075" t="s">
        <v>80</v>
      </c>
      <c r="BV1075" t="s">
        <v>80</v>
      </c>
      <c r="BW1075">
        <v>13</v>
      </c>
      <c r="BX1075">
        <v>13</v>
      </c>
      <c r="BY1075" t="s">
        <v>80</v>
      </c>
      <c r="BZ1075" t="s">
        <v>80</v>
      </c>
      <c r="CE1075">
        <f t="shared" si="198"/>
        <v>0</v>
      </c>
      <c r="CF1075">
        <f t="shared" si="199"/>
        <v>0</v>
      </c>
      <c r="CG1075">
        <f t="shared" si="200"/>
        <v>0</v>
      </c>
      <c r="CH1075">
        <f t="shared" si="201"/>
        <v>0</v>
      </c>
    </row>
    <row r="1076" spans="1:86" hidden="1" x14ac:dyDescent="0.25">
      <c r="A1076" t="s">
        <v>714</v>
      </c>
      <c r="B1076" t="s">
        <v>715</v>
      </c>
      <c r="C1076" t="s">
        <v>83</v>
      </c>
      <c r="D1076" t="s">
        <v>140</v>
      </c>
      <c r="E1076" t="s">
        <v>716</v>
      </c>
      <c r="F1076" t="s">
        <v>109</v>
      </c>
      <c r="G1076">
        <v>2</v>
      </c>
      <c r="H1076">
        <v>1</v>
      </c>
      <c r="I1076" t="s">
        <v>80</v>
      </c>
      <c r="J1076" t="s">
        <v>80</v>
      </c>
      <c r="K1076">
        <v>17</v>
      </c>
      <c r="L1076">
        <v>16</v>
      </c>
      <c r="M1076">
        <v>1</v>
      </c>
      <c r="N1076" t="s">
        <v>80</v>
      </c>
      <c r="O1076">
        <v>19</v>
      </c>
      <c r="P1076">
        <v>19</v>
      </c>
      <c r="Q1076">
        <v>1</v>
      </c>
      <c r="R1076" t="s">
        <v>80</v>
      </c>
      <c r="S1076">
        <v>28</v>
      </c>
      <c r="T1076">
        <v>28</v>
      </c>
      <c r="U1076">
        <v>1</v>
      </c>
      <c r="V1076" t="s">
        <v>80</v>
      </c>
      <c r="W1076">
        <v>19</v>
      </c>
      <c r="X1076">
        <v>21</v>
      </c>
      <c r="Y1076">
        <v>1</v>
      </c>
      <c r="Z1076">
        <v>1</v>
      </c>
      <c r="AA1076">
        <v>16</v>
      </c>
      <c r="AB1076">
        <v>15</v>
      </c>
      <c r="AC1076" t="s">
        <v>80</v>
      </c>
      <c r="AD1076">
        <v>1</v>
      </c>
      <c r="AE1076">
        <v>13</v>
      </c>
      <c r="AF1076">
        <v>14</v>
      </c>
      <c r="AG1076">
        <v>2</v>
      </c>
      <c r="AH1076" t="s">
        <v>80</v>
      </c>
      <c r="AI1076">
        <v>7</v>
      </c>
      <c r="AJ1076">
        <v>7</v>
      </c>
      <c r="AK1076">
        <v>1</v>
      </c>
      <c r="AL1076" t="s">
        <v>80</v>
      </c>
      <c r="AM1076">
        <v>14</v>
      </c>
      <c r="AN1076">
        <v>14</v>
      </c>
      <c r="AO1076">
        <v>1</v>
      </c>
      <c r="AP1076" t="s">
        <v>80</v>
      </c>
      <c r="AQ1076">
        <v>14</v>
      </c>
      <c r="AR1076">
        <v>14</v>
      </c>
      <c r="AS1076">
        <v>1</v>
      </c>
      <c r="AT1076" t="s">
        <v>80</v>
      </c>
      <c r="AU1076">
        <v>1</v>
      </c>
      <c r="AV1076">
        <v>1</v>
      </c>
      <c r="AW1076" t="s">
        <v>80</v>
      </c>
      <c r="AX1076" t="s">
        <v>80</v>
      </c>
      <c r="AY1076" t="s">
        <v>80</v>
      </c>
      <c r="AZ1076" t="s">
        <v>80</v>
      </c>
      <c r="BA1076" t="s">
        <v>80</v>
      </c>
      <c r="BB1076" t="s">
        <v>80</v>
      </c>
      <c r="BG1076" t="s">
        <v>80</v>
      </c>
      <c r="BH1076" t="s">
        <v>80</v>
      </c>
      <c r="BI1076" t="s">
        <v>80</v>
      </c>
      <c r="BJ1076" t="s">
        <v>80</v>
      </c>
      <c r="BK1076" t="s">
        <v>80</v>
      </c>
      <c r="BL1076" t="s">
        <v>80</v>
      </c>
      <c r="BM1076" t="s">
        <v>80</v>
      </c>
      <c r="BN1076" t="s">
        <v>80</v>
      </c>
      <c r="BO1076" t="s">
        <v>80</v>
      </c>
      <c r="BP1076" t="s">
        <v>80</v>
      </c>
      <c r="BQ1076" t="s">
        <v>80</v>
      </c>
      <c r="BR1076" t="s">
        <v>80</v>
      </c>
      <c r="BS1076" t="s">
        <v>80</v>
      </c>
      <c r="BT1076" t="s">
        <v>80</v>
      </c>
      <c r="BU1076" t="s">
        <v>80</v>
      </c>
      <c r="BV1076" t="s">
        <v>80</v>
      </c>
      <c r="BW1076" t="s">
        <v>80</v>
      </c>
      <c r="BX1076" t="s">
        <v>80</v>
      </c>
      <c r="BY1076" t="s">
        <v>80</v>
      </c>
      <c r="BZ1076" t="s">
        <v>80</v>
      </c>
      <c r="CE1076">
        <f t="shared" si="198"/>
        <v>0</v>
      </c>
      <c r="CF1076">
        <f t="shared" si="199"/>
        <v>0</v>
      </c>
      <c r="CG1076">
        <f t="shared" si="200"/>
        <v>0</v>
      </c>
      <c r="CH1076">
        <f t="shared" si="201"/>
        <v>0</v>
      </c>
    </row>
    <row r="1077" spans="1:86" hidden="1" x14ac:dyDescent="0.25">
      <c r="A1077" t="s">
        <v>714</v>
      </c>
      <c r="B1077" t="s">
        <v>715</v>
      </c>
      <c r="C1077" t="s">
        <v>83</v>
      </c>
      <c r="D1077" t="s">
        <v>140</v>
      </c>
      <c r="E1077" t="s">
        <v>716</v>
      </c>
      <c r="F1077" t="s">
        <v>111</v>
      </c>
      <c r="G1077">
        <v>8</v>
      </c>
      <c r="H1077">
        <v>6</v>
      </c>
      <c r="I1077" t="s">
        <v>80</v>
      </c>
      <c r="J1077" t="s">
        <v>80</v>
      </c>
      <c r="K1077">
        <v>10</v>
      </c>
      <c r="L1077">
        <v>10</v>
      </c>
      <c r="M1077" t="s">
        <v>80</v>
      </c>
      <c r="N1077" t="s">
        <v>80</v>
      </c>
      <c r="O1077">
        <v>9</v>
      </c>
      <c r="P1077">
        <v>11</v>
      </c>
      <c r="Q1077" t="s">
        <v>80</v>
      </c>
      <c r="R1077" t="s">
        <v>80</v>
      </c>
      <c r="S1077">
        <v>4</v>
      </c>
      <c r="T1077">
        <v>3</v>
      </c>
      <c r="U1077" t="s">
        <v>80</v>
      </c>
      <c r="V1077" t="s">
        <v>80</v>
      </c>
      <c r="W1077">
        <v>7</v>
      </c>
      <c r="X1077">
        <v>7</v>
      </c>
      <c r="Y1077" t="s">
        <v>80</v>
      </c>
      <c r="Z1077" t="s">
        <v>80</v>
      </c>
      <c r="AA1077">
        <v>6</v>
      </c>
      <c r="AB1077">
        <v>7</v>
      </c>
      <c r="AC1077" t="s">
        <v>80</v>
      </c>
      <c r="AD1077" t="s">
        <v>80</v>
      </c>
      <c r="AE1077" t="s">
        <v>80</v>
      </c>
      <c r="AF1077" t="s">
        <v>80</v>
      </c>
      <c r="AG1077" t="s">
        <v>80</v>
      </c>
      <c r="AH1077" t="s">
        <v>80</v>
      </c>
      <c r="AI1077">
        <v>1</v>
      </c>
      <c r="AJ1077">
        <v>1</v>
      </c>
      <c r="AK1077" t="s">
        <v>80</v>
      </c>
      <c r="AL1077" t="s">
        <v>80</v>
      </c>
      <c r="AM1077">
        <v>1</v>
      </c>
      <c r="AN1077">
        <v>1</v>
      </c>
      <c r="AO1077" t="s">
        <v>80</v>
      </c>
      <c r="AP1077" t="s">
        <v>80</v>
      </c>
      <c r="AQ1077">
        <v>2</v>
      </c>
      <c r="AR1077">
        <v>2</v>
      </c>
      <c r="AS1077" t="s">
        <v>80</v>
      </c>
      <c r="AT1077" t="s">
        <v>80</v>
      </c>
      <c r="AU1077" t="s">
        <v>80</v>
      </c>
      <c r="AV1077" t="s">
        <v>80</v>
      </c>
      <c r="AW1077" t="s">
        <v>80</v>
      </c>
      <c r="AX1077" t="s">
        <v>80</v>
      </c>
      <c r="AY1077" t="s">
        <v>80</v>
      </c>
      <c r="AZ1077" t="s">
        <v>80</v>
      </c>
      <c r="BA1077" t="s">
        <v>80</v>
      </c>
      <c r="BB1077" t="s">
        <v>80</v>
      </c>
      <c r="BG1077" t="s">
        <v>80</v>
      </c>
      <c r="BH1077" t="s">
        <v>80</v>
      </c>
      <c r="BI1077" t="s">
        <v>80</v>
      </c>
      <c r="BJ1077" t="s">
        <v>80</v>
      </c>
      <c r="BK1077" t="s">
        <v>80</v>
      </c>
      <c r="BL1077" t="s">
        <v>80</v>
      </c>
      <c r="BM1077" t="s">
        <v>80</v>
      </c>
      <c r="BN1077" t="s">
        <v>80</v>
      </c>
      <c r="BO1077" t="s">
        <v>80</v>
      </c>
      <c r="BP1077" t="s">
        <v>80</v>
      </c>
      <c r="BQ1077" t="s">
        <v>80</v>
      </c>
      <c r="BR1077" t="s">
        <v>80</v>
      </c>
      <c r="BS1077" t="s">
        <v>80</v>
      </c>
      <c r="BT1077" t="s">
        <v>80</v>
      </c>
      <c r="BU1077" t="s">
        <v>80</v>
      </c>
      <c r="BV1077" t="s">
        <v>80</v>
      </c>
      <c r="BW1077" t="s">
        <v>80</v>
      </c>
      <c r="BX1077" t="s">
        <v>80</v>
      </c>
      <c r="BY1077" t="s">
        <v>80</v>
      </c>
      <c r="BZ1077" t="s">
        <v>80</v>
      </c>
      <c r="CE1077">
        <f t="shared" si="198"/>
        <v>0</v>
      </c>
      <c r="CF1077">
        <f t="shared" si="199"/>
        <v>0</v>
      </c>
      <c r="CG1077">
        <f t="shared" si="200"/>
        <v>0</v>
      </c>
      <c r="CH1077">
        <f t="shared" si="201"/>
        <v>0</v>
      </c>
    </row>
    <row r="1078" spans="1:86" hidden="1" x14ac:dyDescent="0.25">
      <c r="A1078" t="s">
        <v>1161</v>
      </c>
      <c r="B1078" t="s">
        <v>1162</v>
      </c>
      <c r="C1078" t="s">
        <v>106</v>
      </c>
      <c r="D1078" t="s">
        <v>107</v>
      </c>
      <c r="E1078" t="s">
        <v>1163</v>
      </c>
      <c r="F1078" t="s">
        <v>86</v>
      </c>
      <c r="G1078">
        <v>35</v>
      </c>
      <c r="H1078">
        <v>34</v>
      </c>
      <c r="I1078" t="s">
        <v>80</v>
      </c>
      <c r="J1078" t="s">
        <v>80</v>
      </c>
      <c r="K1078">
        <v>64</v>
      </c>
      <c r="L1078">
        <v>62</v>
      </c>
      <c r="M1078" t="s">
        <v>80</v>
      </c>
      <c r="N1078" t="s">
        <v>80</v>
      </c>
      <c r="O1078">
        <v>78</v>
      </c>
      <c r="P1078">
        <v>79</v>
      </c>
      <c r="Q1078" t="s">
        <v>80</v>
      </c>
      <c r="R1078" t="s">
        <v>80</v>
      </c>
      <c r="S1078">
        <v>53</v>
      </c>
      <c r="T1078">
        <v>51</v>
      </c>
      <c r="U1078" t="s">
        <v>80</v>
      </c>
      <c r="V1078" t="s">
        <v>80</v>
      </c>
      <c r="W1078">
        <v>75</v>
      </c>
      <c r="X1078">
        <v>78</v>
      </c>
      <c r="Y1078" t="s">
        <v>80</v>
      </c>
      <c r="Z1078" t="s">
        <v>80</v>
      </c>
      <c r="AA1078">
        <v>62</v>
      </c>
      <c r="AB1078">
        <v>60</v>
      </c>
      <c r="AC1078" t="s">
        <v>80</v>
      </c>
      <c r="AD1078" t="s">
        <v>80</v>
      </c>
      <c r="AE1078">
        <v>70</v>
      </c>
      <c r="AF1078">
        <v>70</v>
      </c>
      <c r="AG1078" t="s">
        <v>80</v>
      </c>
      <c r="AH1078" t="s">
        <v>80</v>
      </c>
      <c r="AI1078">
        <v>68</v>
      </c>
      <c r="AJ1078">
        <v>68</v>
      </c>
      <c r="AK1078" t="s">
        <v>80</v>
      </c>
      <c r="AL1078" t="s">
        <v>80</v>
      </c>
      <c r="AM1078">
        <v>65</v>
      </c>
      <c r="AN1078">
        <v>68</v>
      </c>
      <c r="AO1078" t="s">
        <v>80</v>
      </c>
      <c r="AP1078" t="s">
        <v>80</v>
      </c>
      <c r="AQ1078">
        <v>44</v>
      </c>
      <c r="AR1078">
        <v>40</v>
      </c>
      <c r="AS1078" t="s">
        <v>80</v>
      </c>
      <c r="AT1078" t="s">
        <v>80</v>
      </c>
      <c r="AU1078">
        <v>44</v>
      </c>
      <c r="AV1078">
        <v>45</v>
      </c>
      <c r="AW1078" t="s">
        <v>80</v>
      </c>
      <c r="AX1078" t="s">
        <v>80</v>
      </c>
      <c r="AY1078">
        <v>67</v>
      </c>
      <c r="AZ1078">
        <v>70</v>
      </c>
      <c r="BA1078" t="s">
        <v>80</v>
      </c>
      <c r="BB1078" t="s">
        <v>80</v>
      </c>
      <c r="BC1078" s="20">
        <f t="shared" si="191"/>
        <v>725</v>
      </c>
      <c r="BD1078" s="20">
        <f t="shared" si="192"/>
        <v>725</v>
      </c>
      <c r="BG1078">
        <v>48</v>
      </c>
      <c r="BH1078">
        <v>46</v>
      </c>
      <c r="BI1078">
        <v>1</v>
      </c>
      <c r="BJ1078" t="s">
        <v>80</v>
      </c>
      <c r="BK1078">
        <v>40</v>
      </c>
      <c r="BL1078">
        <v>38</v>
      </c>
      <c r="BM1078" t="s">
        <v>80</v>
      </c>
      <c r="BN1078" t="s">
        <v>80</v>
      </c>
      <c r="BO1078">
        <v>76</v>
      </c>
      <c r="BP1078">
        <v>80</v>
      </c>
      <c r="BQ1078" t="s">
        <v>80</v>
      </c>
      <c r="BR1078" t="s">
        <v>80</v>
      </c>
      <c r="BS1078">
        <v>70</v>
      </c>
      <c r="BT1078">
        <v>70</v>
      </c>
      <c r="BU1078" t="s">
        <v>80</v>
      </c>
      <c r="BV1078" t="s">
        <v>80</v>
      </c>
      <c r="BW1078">
        <v>81</v>
      </c>
      <c r="BX1078">
        <v>81</v>
      </c>
      <c r="BY1078" t="s">
        <v>80</v>
      </c>
      <c r="BZ1078" t="s">
        <v>80</v>
      </c>
      <c r="CA1078" s="20">
        <f t="shared" si="195"/>
        <v>315</v>
      </c>
      <c r="CB1078" s="20">
        <f t="shared" si="196"/>
        <v>315</v>
      </c>
      <c r="CE1078">
        <f t="shared" si="198"/>
        <v>1040</v>
      </c>
      <c r="CF1078">
        <f t="shared" si="199"/>
        <v>1040</v>
      </c>
      <c r="CG1078">
        <f t="shared" si="200"/>
        <v>0</v>
      </c>
      <c r="CH1078">
        <f t="shared" si="201"/>
        <v>0</v>
      </c>
    </row>
    <row r="1079" spans="1:86" hidden="1" x14ac:dyDescent="0.25">
      <c r="A1079" t="s">
        <v>1164</v>
      </c>
      <c r="B1079" t="s">
        <v>1165</v>
      </c>
      <c r="C1079" t="s">
        <v>83</v>
      </c>
      <c r="D1079" t="s">
        <v>151</v>
      </c>
      <c r="E1079" t="s">
        <v>1166</v>
      </c>
      <c r="F1079" t="s">
        <v>92</v>
      </c>
      <c r="G1079">
        <v>75</v>
      </c>
      <c r="H1079">
        <v>75</v>
      </c>
      <c r="I1079" t="s">
        <v>80</v>
      </c>
      <c r="J1079" t="s">
        <v>80</v>
      </c>
      <c r="K1079">
        <v>21</v>
      </c>
      <c r="L1079">
        <v>21</v>
      </c>
      <c r="M1079" t="s">
        <v>80</v>
      </c>
      <c r="N1079" t="s">
        <v>80</v>
      </c>
      <c r="O1079">
        <v>82</v>
      </c>
      <c r="P1079">
        <v>82</v>
      </c>
      <c r="Q1079" t="s">
        <v>80</v>
      </c>
      <c r="R1079" t="s">
        <v>80</v>
      </c>
      <c r="S1079">
        <v>48</v>
      </c>
      <c r="T1079">
        <v>48</v>
      </c>
      <c r="U1079" t="s">
        <v>80</v>
      </c>
      <c r="V1079" t="s">
        <v>80</v>
      </c>
      <c r="W1079">
        <v>71</v>
      </c>
      <c r="X1079">
        <v>71</v>
      </c>
      <c r="Y1079" t="s">
        <v>80</v>
      </c>
      <c r="Z1079" t="s">
        <v>80</v>
      </c>
      <c r="AA1079">
        <v>34</v>
      </c>
      <c r="AB1079">
        <v>34</v>
      </c>
      <c r="AC1079" t="s">
        <v>80</v>
      </c>
      <c r="AD1079" t="s">
        <v>80</v>
      </c>
      <c r="AE1079">
        <v>22</v>
      </c>
      <c r="AF1079">
        <v>22</v>
      </c>
      <c r="AG1079" t="s">
        <v>80</v>
      </c>
      <c r="AH1079" t="s">
        <v>80</v>
      </c>
      <c r="AI1079">
        <v>11</v>
      </c>
      <c r="AJ1079">
        <v>11</v>
      </c>
      <c r="AK1079" t="s">
        <v>80</v>
      </c>
      <c r="AL1079" t="s">
        <v>80</v>
      </c>
      <c r="AM1079">
        <v>27</v>
      </c>
      <c r="AN1079">
        <v>27</v>
      </c>
      <c r="AO1079" t="s">
        <v>80</v>
      </c>
      <c r="AP1079" t="s">
        <v>80</v>
      </c>
      <c r="AQ1079">
        <v>36</v>
      </c>
      <c r="AR1079">
        <v>36</v>
      </c>
      <c r="AS1079" t="s">
        <v>80</v>
      </c>
      <c r="AT1079" t="s">
        <v>80</v>
      </c>
      <c r="AU1079">
        <v>20</v>
      </c>
      <c r="AV1079">
        <v>20</v>
      </c>
      <c r="AW1079" t="s">
        <v>80</v>
      </c>
      <c r="AX1079" t="s">
        <v>80</v>
      </c>
      <c r="AY1079">
        <v>66</v>
      </c>
      <c r="AZ1079">
        <v>66</v>
      </c>
      <c r="BA1079" t="s">
        <v>80</v>
      </c>
      <c r="BB1079" t="s">
        <v>80</v>
      </c>
      <c r="BC1079" s="20">
        <f t="shared" si="191"/>
        <v>513</v>
      </c>
      <c r="BD1079" s="20">
        <f t="shared" si="192"/>
        <v>513</v>
      </c>
      <c r="BG1079">
        <v>42</v>
      </c>
      <c r="BH1079">
        <v>42</v>
      </c>
      <c r="BI1079" t="s">
        <v>80</v>
      </c>
      <c r="BJ1079" t="s">
        <v>80</v>
      </c>
      <c r="BK1079">
        <v>63</v>
      </c>
      <c r="BL1079">
        <v>63</v>
      </c>
      <c r="BM1079" t="s">
        <v>80</v>
      </c>
      <c r="BN1079" t="s">
        <v>80</v>
      </c>
      <c r="BO1079">
        <v>71</v>
      </c>
      <c r="BP1079">
        <v>71</v>
      </c>
      <c r="BQ1079" t="s">
        <v>80</v>
      </c>
      <c r="BR1079" t="s">
        <v>80</v>
      </c>
      <c r="BS1079">
        <v>74</v>
      </c>
      <c r="BT1079">
        <v>74</v>
      </c>
      <c r="BU1079" t="s">
        <v>80</v>
      </c>
      <c r="BV1079" t="s">
        <v>80</v>
      </c>
      <c r="BW1079">
        <v>77</v>
      </c>
      <c r="BX1079">
        <v>77</v>
      </c>
      <c r="BY1079" t="s">
        <v>80</v>
      </c>
      <c r="BZ1079" t="s">
        <v>80</v>
      </c>
      <c r="CA1079" s="20">
        <f t="shared" si="195"/>
        <v>327</v>
      </c>
      <c r="CB1079" s="20">
        <f t="shared" si="196"/>
        <v>327</v>
      </c>
      <c r="CE1079">
        <f t="shared" si="198"/>
        <v>840</v>
      </c>
      <c r="CF1079">
        <f t="shared" si="199"/>
        <v>840</v>
      </c>
      <c r="CG1079">
        <f t="shared" si="200"/>
        <v>0</v>
      </c>
      <c r="CH1079">
        <f t="shared" si="201"/>
        <v>0</v>
      </c>
    </row>
    <row r="1080" spans="1:86" hidden="1" x14ac:dyDescent="0.25">
      <c r="A1080" t="s">
        <v>717</v>
      </c>
      <c r="B1080" t="s">
        <v>718</v>
      </c>
      <c r="C1080" t="s">
        <v>83</v>
      </c>
      <c r="D1080" t="s">
        <v>140</v>
      </c>
      <c r="E1080" t="s">
        <v>719</v>
      </c>
      <c r="F1080" t="s">
        <v>109</v>
      </c>
      <c r="G1080">
        <v>1</v>
      </c>
      <c r="H1080">
        <v>1</v>
      </c>
      <c r="I1080" t="s">
        <v>80</v>
      </c>
      <c r="J1080" t="s">
        <v>80</v>
      </c>
      <c r="K1080">
        <v>2</v>
      </c>
      <c r="L1080">
        <v>1</v>
      </c>
      <c r="M1080">
        <v>1</v>
      </c>
      <c r="N1080" t="s">
        <v>80</v>
      </c>
      <c r="O1080">
        <v>3</v>
      </c>
      <c r="P1080">
        <v>4</v>
      </c>
      <c r="Q1080" t="s">
        <v>80</v>
      </c>
      <c r="R1080" t="s">
        <v>80</v>
      </c>
      <c r="S1080">
        <v>1</v>
      </c>
      <c r="T1080">
        <v>1</v>
      </c>
      <c r="U1080" t="s">
        <v>80</v>
      </c>
      <c r="V1080" t="s">
        <v>80</v>
      </c>
      <c r="W1080">
        <v>1</v>
      </c>
      <c r="X1080" t="s">
        <v>80</v>
      </c>
      <c r="Y1080" t="s">
        <v>80</v>
      </c>
      <c r="Z1080" t="s">
        <v>80</v>
      </c>
      <c r="AA1080">
        <v>1</v>
      </c>
      <c r="AB1080">
        <v>2</v>
      </c>
      <c r="AC1080" t="s">
        <v>80</v>
      </c>
      <c r="AD1080" t="s">
        <v>80</v>
      </c>
      <c r="AE1080">
        <v>4</v>
      </c>
      <c r="AF1080">
        <v>3</v>
      </c>
      <c r="AG1080" t="s">
        <v>80</v>
      </c>
      <c r="AH1080" t="s">
        <v>80</v>
      </c>
      <c r="AI1080">
        <v>2</v>
      </c>
      <c r="AJ1080">
        <v>2</v>
      </c>
      <c r="AK1080" t="s">
        <v>80</v>
      </c>
      <c r="AL1080" t="s">
        <v>80</v>
      </c>
      <c r="AM1080">
        <v>2</v>
      </c>
      <c r="AN1080">
        <v>3</v>
      </c>
      <c r="AO1080" t="s">
        <v>80</v>
      </c>
      <c r="AP1080" t="s">
        <v>80</v>
      </c>
      <c r="AQ1080">
        <v>7</v>
      </c>
      <c r="AR1080">
        <v>4</v>
      </c>
      <c r="AS1080" t="s">
        <v>80</v>
      </c>
      <c r="AT1080" t="s">
        <v>80</v>
      </c>
      <c r="AU1080">
        <v>6</v>
      </c>
      <c r="AV1080">
        <v>6</v>
      </c>
      <c r="AW1080">
        <v>1</v>
      </c>
      <c r="AX1080" t="s">
        <v>80</v>
      </c>
      <c r="AY1080">
        <v>7</v>
      </c>
      <c r="AZ1080">
        <v>10</v>
      </c>
      <c r="BA1080" t="s">
        <v>80</v>
      </c>
      <c r="BB1080" t="s">
        <v>80</v>
      </c>
      <c r="BC1080" s="20">
        <f t="shared" si="191"/>
        <v>37</v>
      </c>
      <c r="BG1080">
        <v>3</v>
      </c>
      <c r="BH1080">
        <v>3</v>
      </c>
      <c r="BI1080" t="s">
        <v>80</v>
      </c>
      <c r="BJ1080" t="s">
        <v>80</v>
      </c>
      <c r="BK1080">
        <v>1</v>
      </c>
      <c r="BL1080">
        <v>1</v>
      </c>
      <c r="BM1080" t="s">
        <v>80</v>
      </c>
      <c r="BN1080" t="s">
        <v>80</v>
      </c>
      <c r="BO1080">
        <v>1</v>
      </c>
      <c r="BP1080">
        <v>1</v>
      </c>
      <c r="BQ1080">
        <v>1</v>
      </c>
      <c r="BR1080" t="s">
        <v>80</v>
      </c>
      <c r="BS1080">
        <v>1</v>
      </c>
      <c r="BT1080" t="s">
        <v>80</v>
      </c>
      <c r="BU1080" t="s">
        <v>80</v>
      </c>
      <c r="BV1080" t="s">
        <v>80</v>
      </c>
      <c r="BW1080">
        <v>1</v>
      </c>
      <c r="BX1080">
        <v>2</v>
      </c>
      <c r="BY1080" t="s">
        <v>80</v>
      </c>
      <c r="BZ1080" t="s">
        <v>80</v>
      </c>
      <c r="CA1080" s="20">
        <f t="shared" si="195"/>
        <v>7</v>
      </c>
      <c r="CE1080">
        <f t="shared" si="198"/>
        <v>44</v>
      </c>
      <c r="CF1080">
        <f t="shared" si="199"/>
        <v>0</v>
      </c>
      <c r="CG1080">
        <f t="shared" si="200"/>
        <v>0</v>
      </c>
      <c r="CH1080">
        <f t="shared" si="201"/>
        <v>0</v>
      </c>
    </row>
    <row r="1081" spans="1:86" hidden="1" x14ac:dyDescent="0.25">
      <c r="A1081" t="s">
        <v>1167</v>
      </c>
      <c r="B1081" t="s">
        <v>1168</v>
      </c>
      <c r="C1081" t="s">
        <v>89</v>
      </c>
      <c r="D1081" t="s">
        <v>90</v>
      </c>
      <c r="E1081" t="s">
        <v>1169</v>
      </c>
      <c r="F1081" t="s">
        <v>92</v>
      </c>
      <c r="G1081">
        <v>43</v>
      </c>
      <c r="H1081">
        <v>43</v>
      </c>
      <c r="I1081" t="s">
        <v>80</v>
      </c>
      <c r="J1081" t="s">
        <v>80</v>
      </c>
      <c r="K1081">
        <v>39</v>
      </c>
      <c r="L1081">
        <v>39</v>
      </c>
      <c r="M1081" t="s">
        <v>80</v>
      </c>
      <c r="N1081" t="s">
        <v>80</v>
      </c>
      <c r="O1081">
        <v>37</v>
      </c>
      <c r="P1081">
        <v>37</v>
      </c>
      <c r="Q1081" t="s">
        <v>80</v>
      </c>
      <c r="R1081" t="s">
        <v>80</v>
      </c>
      <c r="S1081">
        <v>37</v>
      </c>
      <c r="T1081">
        <v>37</v>
      </c>
      <c r="U1081" t="s">
        <v>80</v>
      </c>
      <c r="V1081" t="s">
        <v>80</v>
      </c>
      <c r="W1081">
        <v>45</v>
      </c>
      <c r="X1081">
        <v>45</v>
      </c>
      <c r="Y1081" t="s">
        <v>80</v>
      </c>
      <c r="Z1081" t="s">
        <v>80</v>
      </c>
      <c r="AA1081">
        <v>45</v>
      </c>
      <c r="AB1081">
        <v>45</v>
      </c>
      <c r="AC1081" t="s">
        <v>80</v>
      </c>
      <c r="AD1081" t="s">
        <v>80</v>
      </c>
      <c r="AE1081">
        <v>41</v>
      </c>
      <c r="AF1081">
        <v>41</v>
      </c>
      <c r="AG1081" t="s">
        <v>80</v>
      </c>
      <c r="AH1081" t="s">
        <v>80</v>
      </c>
      <c r="AI1081">
        <v>41</v>
      </c>
      <c r="AJ1081">
        <v>41</v>
      </c>
      <c r="AK1081" t="s">
        <v>80</v>
      </c>
      <c r="AL1081" t="s">
        <v>80</v>
      </c>
      <c r="AM1081">
        <v>33</v>
      </c>
      <c r="AN1081">
        <v>33</v>
      </c>
      <c r="AO1081" t="s">
        <v>80</v>
      </c>
      <c r="AP1081" t="s">
        <v>80</v>
      </c>
      <c r="AQ1081">
        <v>43</v>
      </c>
      <c r="AR1081">
        <v>43</v>
      </c>
      <c r="AS1081" t="s">
        <v>80</v>
      </c>
      <c r="AT1081" t="s">
        <v>80</v>
      </c>
      <c r="AU1081">
        <v>47</v>
      </c>
      <c r="AV1081">
        <v>47</v>
      </c>
      <c r="AW1081" t="s">
        <v>80</v>
      </c>
      <c r="AX1081" t="s">
        <v>80</v>
      </c>
      <c r="AY1081">
        <v>34</v>
      </c>
      <c r="AZ1081">
        <v>34</v>
      </c>
      <c r="BA1081" t="s">
        <v>80</v>
      </c>
      <c r="BB1081" t="s">
        <v>80</v>
      </c>
      <c r="BC1081" s="20">
        <f t="shared" si="191"/>
        <v>485</v>
      </c>
      <c r="BD1081" s="20">
        <f t="shared" si="192"/>
        <v>485</v>
      </c>
      <c r="BG1081">
        <v>46</v>
      </c>
      <c r="BH1081">
        <v>46</v>
      </c>
      <c r="BI1081" t="s">
        <v>80</v>
      </c>
      <c r="BJ1081" t="s">
        <v>80</v>
      </c>
      <c r="BK1081">
        <v>48</v>
      </c>
      <c r="BL1081">
        <v>48</v>
      </c>
      <c r="BM1081" t="s">
        <v>80</v>
      </c>
      <c r="BN1081" t="s">
        <v>80</v>
      </c>
      <c r="BO1081">
        <v>46</v>
      </c>
      <c r="BP1081">
        <v>46</v>
      </c>
      <c r="BQ1081" t="s">
        <v>80</v>
      </c>
      <c r="BR1081" t="s">
        <v>80</v>
      </c>
      <c r="BS1081">
        <v>42</v>
      </c>
      <c r="BT1081">
        <v>42</v>
      </c>
      <c r="BU1081" t="s">
        <v>80</v>
      </c>
      <c r="BV1081" t="s">
        <v>80</v>
      </c>
      <c r="BW1081">
        <v>51</v>
      </c>
      <c r="BX1081">
        <v>51</v>
      </c>
      <c r="BY1081" t="s">
        <v>80</v>
      </c>
      <c r="BZ1081" t="s">
        <v>80</v>
      </c>
      <c r="CA1081" s="20">
        <f t="shared" si="195"/>
        <v>233</v>
      </c>
      <c r="CB1081" s="20">
        <f t="shared" si="196"/>
        <v>233</v>
      </c>
      <c r="CE1081">
        <f t="shared" si="198"/>
        <v>718</v>
      </c>
      <c r="CF1081">
        <f t="shared" si="199"/>
        <v>718</v>
      </c>
      <c r="CG1081">
        <f t="shared" si="200"/>
        <v>0</v>
      </c>
      <c r="CH1081">
        <f t="shared" si="201"/>
        <v>0</v>
      </c>
    </row>
    <row r="1082" spans="1:86" hidden="1" x14ac:dyDescent="0.25">
      <c r="A1082" t="s">
        <v>1170</v>
      </c>
      <c r="B1082" t="s">
        <v>1171</v>
      </c>
      <c r="C1082" t="s">
        <v>83</v>
      </c>
      <c r="D1082" t="s">
        <v>147</v>
      </c>
      <c r="E1082" t="s">
        <v>1172</v>
      </c>
      <c r="F1082" t="s">
        <v>92</v>
      </c>
      <c r="G1082" t="s">
        <v>80</v>
      </c>
      <c r="H1082" t="s">
        <v>80</v>
      </c>
      <c r="I1082" t="s">
        <v>80</v>
      </c>
      <c r="J1082" t="s">
        <v>80</v>
      </c>
      <c r="K1082" t="s">
        <v>80</v>
      </c>
      <c r="L1082" t="s">
        <v>80</v>
      </c>
      <c r="M1082" t="s">
        <v>80</v>
      </c>
      <c r="N1082" t="s">
        <v>80</v>
      </c>
      <c r="O1082" t="s">
        <v>80</v>
      </c>
      <c r="P1082" t="s">
        <v>80</v>
      </c>
      <c r="Q1082" t="s">
        <v>80</v>
      </c>
      <c r="R1082" t="s">
        <v>80</v>
      </c>
      <c r="S1082" t="s">
        <v>80</v>
      </c>
      <c r="T1082" t="s">
        <v>80</v>
      </c>
      <c r="U1082" t="s">
        <v>80</v>
      </c>
      <c r="V1082" t="s">
        <v>80</v>
      </c>
      <c r="W1082" t="s">
        <v>80</v>
      </c>
      <c r="X1082" t="s">
        <v>80</v>
      </c>
      <c r="Y1082" t="s">
        <v>80</v>
      </c>
      <c r="Z1082" t="s">
        <v>80</v>
      </c>
      <c r="AA1082" t="s">
        <v>80</v>
      </c>
      <c r="AB1082" t="s">
        <v>80</v>
      </c>
      <c r="AC1082" t="s">
        <v>80</v>
      </c>
      <c r="AD1082" t="s">
        <v>80</v>
      </c>
      <c r="AE1082">
        <v>1</v>
      </c>
      <c r="AF1082">
        <v>1</v>
      </c>
      <c r="AG1082" t="s">
        <v>80</v>
      </c>
      <c r="AH1082" t="s">
        <v>80</v>
      </c>
      <c r="AI1082" t="s">
        <v>80</v>
      </c>
      <c r="AJ1082" t="s">
        <v>80</v>
      </c>
      <c r="AK1082" t="s">
        <v>80</v>
      </c>
      <c r="AL1082" t="s">
        <v>80</v>
      </c>
      <c r="AM1082" t="s">
        <v>80</v>
      </c>
      <c r="AN1082" t="s">
        <v>80</v>
      </c>
      <c r="AO1082" t="s">
        <v>80</v>
      </c>
      <c r="AP1082" t="s">
        <v>80</v>
      </c>
      <c r="AQ1082" t="s">
        <v>80</v>
      </c>
      <c r="AR1082" t="s">
        <v>80</v>
      </c>
      <c r="AS1082" t="s">
        <v>80</v>
      </c>
      <c r="AT1082" t="s">
        <v>80</v>
      </c>
      <c r="AU1082" t="s">
        <v>80</v>
      </c>
      <c r="AV1082" t="s">
        <v>80</v>
      </c>
      <c r="AW1082" t="s">
        <v>80</v>
      </c>
      <c r="AX1082" t="s">
        <v>80</v>
      </c>
      <c r="AY1082" t="s">
        <v>80</v>
      </c>
      <c r="AZ1082" t="s">
        <v>80</v>
      </c>
      <c r="BA1082" t="s">
        <v>80</v>
      </c>
      <c r="BB1082" t="s">
        <v>80</v>
      </c>
      <c r="BG1082" t="s">
        <v>80</v>
      </c>
      <c r="BH1082" t="s">
        <v>80</v>
      </c>
      <c r="BI1082" t="s">
        <v>80</v>
      </c>
      <c r="BJ1082" t="s">
        <v>80</v>
      </c>
      <c r="BK1082" t="s">
        <v>80</v>
      </c>
      <c r="BL1082" t="s">
        <v>80</v>
      </c>
      <c r="BM1082" t="s">
        <v>80</v>
      </c>
      <c r="BN1082" t="s">
        <v>80</v>
      </c>
      <c r="BO1082" t="s">
        <v>80</v>
      </c>
      <c r="BP1082" t="s">
        <v>80</v>
      </c>
      <c r="BQ1082" t="s">
        <v>80</v>
      </c>
      <c r="BR1082" t="s">
        <v>80</v>
      </c>
      <c r="BS1082" t="s">
        <v>80</v>
      </c>
      <c r="BT1082" t="s">
        <v>80</v>
      </c>
      <c r="BU1082" t="s">
        <v>80</v>
      </c>
      <c r="BV1082" t="s">
        <v>80</v>
      </c>
      <c r="BW1082" t="s">
        <v>80</v>
      </c>
      <c r="BX1082" t="s">
        <v>80</v>
      </c>
      <c r="BY1082" t="s">
        <v>80</v>
      </c>
      <c r="BZ1082" t="s">
        <v>80</v>
      </c>
      <c r="CE1082">
        <f t="shared" si="198"/>
        <v>0</v>
      </c>
      <c r="CF1082">
        <f t="shared" si="199"/>
        <v>0</v>
      </c>
      <c r="CG1082">
        <f t="shared" si="200"/>
        <v>0</v>
      </c>
      <c r="CH1082">
        <f t="shared" si="201"/>
        <v>0</v>
      </c>
    </row>
    <row r="1083" spans="1:86" hidden="1" x14ac:dyDescent="0.25">
      <c r="A1083" t="s">
        <v>726</v>
      </c>
      <c r="B1083" t="s">
        <v>727</v>
      </c>
      <c r="C1083" t="s">
        <v>76</v>
      </c>
      <c r="D1083" t="s">
        <v>301</v>
      </c>
      <c r="E1083" t="s">
        <v>728</v>
      </c>
      <c r="F1083" t="s">
        <v>111</v>
      </c>
      <c r="G1083">
        <v>1</v>
      </c>
      <c r="H1083">
        <v>1</v>
      </c>
      <c r="I1083" t="s">
        <v>80</v>
      </c>
      <c r="J1083" t="s">
        <v>80</v>
      </c>
      <c r="K1083" t="s">
        <v>80</v>
      </c>
      <c r="L1083" t="s">
        <v>80</v>
      </c>
      <c r="M1083" t="s">
        <v>80</v>
      </c>
      <c r="N1083" t="s">
        <v>80</v>
      </c>
      <c r="O1083">
        <v>2</v>
      </c>
      <c r="P1083">
        <v>2</v>
      </c>
      <c r="Q1083" t="s">
        <v>80</v>
      </c>
      <c r="R1083" t="s">
        <v>80</v>
      </c>
      <c r="S1083">
        <v>1</v>
      </c>
      <c r="T1083">
        <v>1</v>
      </c>
      <c r="U1083" t="s">
        <v>80</v>
      </c>
      <c r="V1083" t="s">
        <v>80</v>
      </c>
      <c r="W1083" t="s">
        <v>80</v>
      </c>
      <c r="X1083" t="s">
        <v>80</v>
      </c>
      <c r="Y1083" t="s">
        <v>80</v>
      </c>
      <c r="Z1083" t="s">
        <v>80</v>
      </c>
      <c r="AA1083" t="s">
        <v>80</v>
      </c>
      <c r="AB1083" t="s">
        <v>80</v>
      </c>
      <c r="AC1083" t="s">
        <v>80</v>
      </c>
      <c r="AD1083" t="s">
        <v>80</v>
      </c>
      <c r="AE1083">
        <v>3</v>
      </c>
      <c r="AF1083">
        <v>3</v>
      </c>
      <c r="AG1083" t="s">
        <v>80</v>
      </c>
      <c r="AH1083" t="s">
        <v>80</v>
      </c>
      <c r="AI1083" t="s">
        <v>80</v>
      </c>
      <c r="AJ1083" t="s">
        <v>80</v>
      </c>
      <c r="AK1083" t="s">
        <v>80</v>
      </c>
      <c r="AL1083" t="s">
        <v>80</v>
      </c>
      <c r="AM1083" t="s">
        <v>80</v>
      </c>
      <c r="AN1083" t="s">
        <v>80</v>
      </c>
      <c r="AO1083" t="s">
        <v>80</v>
      </c>
      <c r="AP1083" t="s">
        <v>80</v>
      </c>
      <c r="AQ1083">
        <v>1</v>
      </c>
      <c r="AR1083">
        <v>1</v>
      </c>
      <c r="AS1083" t="s">
        <v>80</v>
      </c>
      <c r="AT1083" t="s">
        <v>80</v>
      </c>
      <c r="AU1083" t="s">
        <v>80</v>
      </c>
      <c r="AV1083" t="s">
        <v>80</v>
      </c>
      <c r="AW1083" t="s">
        <v>80</v>
      </c>
      <c r="AX1083" t="s">
        <v>80</v>
      </c>
      <c r="AY1083">
        <v>3</v>
      </c>
      <c r="AZ1083">
        <v>3</v>
      </c>
      <c r="BA1083" t="s">
        <v>80</v>
      </c>
      <c r="BB1083" t="s">
        <v>80</v>
      </c>
      <c r="BG1083" t="s">
        <v>80</v>
      </c>
      <c r="BH1083" t="s">
        <v>80</v>
      </c>
      <c r="BI1083" t="s">
        <v>80</v>
      </c>
      <c r="BJ1083" t="s">
        <v>80</v>
      </c>
      <c r="BK1083">
        <v>1</v>
      </c>
      <c r="BL1083">
        <v>1</v>
      </c>
      <c r="BM1083" t="s">
        <v>80</v>
      </c>
      <c r="BN1083" t="s">
        <v>80</v>
      </c>
      <c r="BO1083">
        <v>2</v>
      </c>
      <c r="BP1083">
        <v>2</v>
      </c>
      <c r="BQ1083" t="s">
        <v>80</v>
      </c>
      <c r="BR1083" t="s">
        <v>80</v>
      </c>
      <c r="BS1083" t="s">
        <v>80</v>
      </c>
      <c r="BT1083" t="s">
        <v>80</v>
      </c>
      <c r="BU1083" t="s">
        <v>80</v>
      </c>
      <c r="BV1083" t="s">
        <v>80</v>
      </c>
      <c r="BW1083">
        <v>3</v>
      </c>
      <c r="BX1083">
        <v>3</v>
      </c>
      <c r="BY1083" t="s">
        <v>80</v>
      </c>
      <c r="BZ1083" t="s">
        <v>80</v>
      </c>
      <c r="CE1083">
        <f t="shared" si="198"/>
        <v>0</v>
      </c>
      <c r="CF1083">
        <f t="shared" si="199"/>
        <v>0</v>
      </c>
      <c r="CG1083">
        <f t="shared" si="200"/>
        <v>0</v>
      </c>
      <c r="CH1083">
        <f t="shared" si="201"/>
        <v>0</v>
      </c>
    </row>
    <row r="1084" spans="1:86" hidden="1" x14ac:dyDescent="0.25">
      <c r="A1084" t="s">
        <v>896</v>
      </c>
      <c r="B1084" t="s">
        <v>897</v>
      </c>
      <c r="C1084" t="s">
        <v>83</v>
      </c>
      <c r="D1084" t="s">
        <v>140</v>
      </c>
      <c r="E1084" t="s">
        <v>1173</v>
      </c>
      <c r="F1084" t="s">
        <v>86</v>
      </c>
      <c r="G1084">
        <v>128</v>
      </c>
      <c r="H1084">
        <v>128</v>
      </c>
      <c r="I1084" t="s">
        <v>80</v>
      </c>
      <c r="J1084" t="s">
        <v>80</v>
      </c>
      <c r="K1084">
        <v>325</v>
      </c>
      <c r="L1084">
        <v>324</v>
      </c>
      <c r="M1084" t="s">
        <v>80</v>
      </c>
      <c r="N1084" t="s">
        <v>80</v>
      </c>
      <c r="O1084">
        <v>320</v>
      </c>
      <c r="P1084">
        <v>321</v>
      </c>
      <c r="Q1084" t="s">
        <v>80</v>
      </c>
      <c r="R1084" t="s">
        <v>80</v>
      </c>
      <c r="S1084">
        <v>261</v>
      </c>
      <c r="T1084">
        <v>261</v>
      </c>
      <c r="U1084" t="s">
        <v>80</v>
      </c>
      <c r="V1084" t="s">
        <v>80</v>
      </c>
      <c r="W1084">
        <v>378</v>
      </c>
      <c r="X1084">
        <v>378</v>
      </c>
      <c r="Y1084" t="s">
        <v>80</v>
      </c>
      <c r="Z1084" t="s">
        <v>80</v>
      </c>
      <c r="AA1084">
        <v>372</v>
      </c>
      <c r="AB1084">
        <v>372</v>
      </c>
      <c r="AC1084" t="s">
        <v>80</v>
      </c>
      <c r="AD1084" t="s">
        <v>80</v>
      </c>
      <c r="AE1084">
        <v>236</v>
      </c>
      <c r="AF1084">
        <v>235</v>
      </c>
      <c r="AG1084" t="s">
        <v>80</v>
      </c>
      <c r="AH1084" t="s">
        <v>80</v>
      </c>
      <c r="AI1084">
        <v>96</v>
      </c>
      <c r="AJ1084">
        <v>97</v>
      </c>
      <c r="AK1084" t="s">
        <v>80</v>
      </c>
      <c r="AL1084" t="s">
        <v>80</v>
      </c>
      <c r="AM1084">
        <v>345</v>
      </c>
      <c r="AN1084">
        <v>345</v>
      </c>
      <c r="AO1084" t="s">
        <v>80</v>
      </c>
      <c r="AP1084" t="s">
        <v>80</v>
      </c>
      <c r="AQ1084">
        <v>350</v>
      </c>
      <c r="AR1084">
        <v>346</v>
      </c>
      <c r="AS1084" t="s">
        <v>80</v>
      </c>
      <c r="AT1084" t="s">
        <v>80</v>
      </c>
      <c r="AU1084">
        <v>291</v>
      </c>
      <c r="AV1084">
        <v>295</v>
      </c>
      <c r="AW1084" t="s">
        <v>80</v>
      </c>
      <c r="AX1084" t="s">
        <v>80</v>
      </c>
      <c r="AY1084">
        <v>323</v>
      </c>
      <c r="AZ1084">
        <v>323</v>
      </c>
      <c r="BA1084" t="s">
        <v>80</v>
      </c>
      <c r="BB1084" t="s">
        <v>80</v>
      </c>
      <c r="BC1084" s="20">
        <f t="shared" si="191"/>
        <v>3425</v>
      </c>
      <c r="BD1084" s="20">
        <f t="shared" si="192"/>
        <v>3425</v>
      </c>
      <c r="BG1084">
        <v>291</v>
      </c>
      <c r="BH1084">
        <v>291</v>
      </c>
      <c r="BI1084" t="s">
        <v>80</v>
      </c>
      <c r="BJ1084" t="s">
        <v>80</v>
      </c>
      <c r="BK1084">
        <v>339</v>
      </c>
      <c r="BL1084">
        <v>339</v>
      </c>
      <c r="BM1084" t="s">
        <v>80</v>
      </c>
      <c r="BN1084" t="s">
        <v>80</v>
      </c>
      <c r="BO1084">
        <v>417</v>
      </c>
      <c r="BP1084">
        <v>417</v>
      </c>
      <c r="BQ1084" t="s">
        <v>80</v>
      </c>
      <c r="BR1084" t="s">
        <v>80</v>
      </c>
      <c r="BS1084">
        <v>391</v>
      </c>
      <c r="BT1084">
        <v>391</v>
      </c>
      <c r="BU1084" t="s">
        <v>80</v>
      </c>
      <c r="BV1084" t="s">
        <v>80</v>
      </c>
      <c r="BW1084">
        <v>415</v>
      </c>
      <c r="BX1084">
        <v>415</v>
      </c>
      <c r="BY1084" t="s">
        <v>80</v>
      </c>
      <c r="BZ1084" t="s">
        <v>80</v>
      </c>
      <c r="CA1084" s="20">
        <f t="shared" si="195"/>
        <v>1853</v>
      </c>
      <c r="CB1084" s="20">
        <f t="shared" si="196"/>
        <v>1853</v>
      </c>
      <c r="CE1084">
        <f t="shared" si="198"/>
        <v>5278</v>
      </c>
      <c r="CF1084">
        <f t="shared" si="199"/>
        <v>5278</v>
      </c>
      <c r="CG1084">
        <f t="shared" si="200"/>
        <v>0</v>
      </c>
      <c r="CH1084">
        <f t="shared" si="201"/>
        <v>0</v>
      </c>
    </row>
    <row r="1085" spans="1:86" hidden="1" x14ac:dyDescent="0.25">
      <c r="A1085" t="s">
        <v>896</v>
      </c>
      <c r="B1085" t="s">
        <v>897</v>
      </c>
      <c r="C1085" t="s">
        <v>89</v>
      </c>
      <c r="D1085" t="s">
        <v>90</v>
      </c>
      <c r="E1085" t="s">
        <v>1174</v>
      </c>
      <c r="F1085" t="s">
        <v>86</v>
      </c>
      <c r="G1085">
        <v>29</v>
      </c>
      <c r="H1085">
        <v>29</v>
      </c>
      <c r="I1085" t="s">
        <v>80</v>
      </c>
      <c r="J1085" t="s">
        <v>80</v>
      </c>
      <c r="K1085">
        <v>25</v>
      </c>
      <c r="L1085">
        <v>25</v>
      </c>
      <c r="M1085" t="s">
        <v>80</v>
      </c>
      <c r="N1085" t="s">
        <v>80</v>
      </c>
      <c r="O1085">
        <v>37</v>
      </c>
      <c r="P1085">
        <v>37</v>
      </c>
      <c r="Q1085" t="s">
        <v>80</v>
      </c>
      <c r="R1085" t="s">
        <v>80</v>
      </c>
      <c r="S1085">
        <v>33</v>
      </c>
      <c r="T1085">
        <v>33</v>
      </c>
      <c r="U1085" t="s">
        <v>80</v>
      </c>
      <c r="V1085" t="s">
        <v>80</v>
      </c>
      <c r="W1085">
        <v>33</v>
      </c>
      <c r="X1085">
        <v>33</v>
      </c>
      <c r="Y1085" t="s">
        <v>80</v>
      </c>
      <c r="Z1085" t="s">
        <v>80</v>
      </c>
      <c r="AA1085">
        <v>28</v>
      </c>
      <c r="AB1085">
        <v>28</v>
      </c>
      <c r="AC1085" t="s">
        <v>80</v>
      </c>
      <c r="AD1085" t="s">
        <v>80</v>
      </c>
      <c r="AE1085">
        <v>29</v>
      </c>
      <c r="AF1085">
        <v>29</v>
      </c>
      <c r="AG1085" t="s">
        <v>80</v>
      </c>
      <c r="AH1085" t="s">
        <v>80</v>
      </c>
      <c r="AI1085" t="s">
        <v>80</v>
      </c>
      <c r="AJ1085" t="s">
        <v>80</v>
      </c>
      <c r="AK1085" t="s">
        <v>80</v>
      </c>
      <c r="AL1085" t="s">
        <v>80</v>
      </c>
      <c r="AM1085">
        <v>33</v>
      </c>
      <c r="AN1085">
        <v>33</v>
      </c>
      <c r="AO1085" t="s">
        <v>80</v>
      </c>
      <c r="AP1085" t="s">
        <v>80</v>
      </c>
      <c r="AQ1085">
        <v>32</v>
      </c>
      <c r="AR1085">
        <v>32</v>
      </c>
      <c r="AS1085" t="s">
        <v>80</v>
      </c>
      <c r="AT1085" t="s">
        <v>80</v>
      </c>
      <c r="AU1085">
        <v>36</v>
      </c>
      <c r="AV1085">
        <v>36</v>
      </c>
      <c r="AW1085" t="s">
        <v>80</v>
      </c>
      <c r="AX1085" t="s">
        <v>80</v>
      </c>
      <c r="AY1085">
        <v>22</v>
      </c>
      <c r="AZ1085">
        <v>22</v>
      </c>
      <c r="BA1085" t="s">
        <v>80</v>
      </c>
      <c r="BB1085" t="s">
        <v>80</v>
      </c>
      <c r="BG1085">
        <v>20</v>
      </c>
      <c r="BH1085">
        <v>20</v>
      </c>
      <c r="BI1085" t="s">
        <v>80</v>
      </c>
      <c r="BJ1085" t="s">
        <v>80</v>
      </c>
      <c r="BK1085">
        <v>11</v>
      </c>
      <c r="BL1085">
        <v>11</v>
      </c>
      <c r="BM1085" t="s">
        <v>80</v>
      </c>
      <c r="BN1085" t="s">
        <v>80</v>
      </c>
      <c r="BO1085">
        <v>19</v>
      </c>
      <c r="BP1085">
        <v>19</v>
      </c>
      <c r="BQ1085" t="s">
        <v>80</v>
      </c>
      <c r="BR1085" t="s">
        <v>80</v>
      </c>
      <c r="BS1085">
        <v>36</v>
      </c>
      <c r="BT1085">
        <v>36</v>
      </c>
      <c r="BU1085" t="s">
        <v>80</v>
      </c>
      <c r="BV1085" t="s">
        <v>80</v>
      </c>
      <c r="BW1085">
        <v>31</v>
      </c>
      <c r="BX1085">
        <v>31</v>
      </c>
      <c r="BY1085" t="s">
        <v>80</v>
      </c>
      <c r="BZ1085" t="s">
        <v>80</v>
      </c>
      <c r="CA1085" s="20">
        <f t="shared" si="195"/>
        <v>117</v>
      </c>
      <c r="CB1085" s="20">
        <f t="shared" si="196"/>
        <v>117</v>
      </c>
      <c r="CE1085">
        <f t="shared" si="198"/>
        <v>117</v>
      </c>
      <c r="CF1085">
        <f t="shared" si="199"/>
        <v>117</v>
      </c>
      <c r="CG1085">
        <f t="shared" si="200"/>
        <v>0</v>
      </c>
      <c r="CH1085">
        <f t="shared" si="201"/>
        <v>0</v>
      </c>
    </row>
    <row r="1086" spans="1:86" hidden="1" x14ac:dyDescent="0.25">
      <c r="A1086" t="s">
        <v>1175</v>
      </c>
      <c r="B1086" t="s">
        <v>1176</v>
      </c>
      <c r="C1086" t="s">
        <v>83</v>
      </c>
      <c r="D1086" t="s">
        <v>245</v>
      </c>
      <c r="E1086" t="s">
        <v>1177</v>
      </c>
      <c r="F1086" t="s">
        <v>110</v>
      </c>
      <c r="G1086" t="s">
        <v>80</v>
      </c>
      <c r="H1086" t="s">
        <v>80</v>
      </c>
      <c r="I1086" t="s">
        <v>80</v>
      </c>
      <c r="J1086" t="s">
        <v>80</v>
      </c>
      <c r="K1086" t="s">
        <v>80</v>
      </c>
      <c r="L1086" t="s">
        <v>80</v>
      </c>
      <c r="M1086" t="s">
        <v>80</v>
      </c>
      <c r="N1086" t="s">
        <v>80</v>
      </c>
      <c r="O1086" t="s">
        <v>80</v>
      </c>
      <c r="P1086" t="s">
        <v>80</v>
      </c>
      <c r="Q1086" t="s">
        <v>80</v>
      </c>
      <c r="R1086" t="s">
        <v>80</v>
      </c>
      <c r="S1086" t="s">
        <v>80</v>
      </c>
      <c r="T1086" t="s">
        <v>80</v>
      </c>
      <c r="U1086" t="s">
        <v>80</v>
      </c>
      <c r="V1086" t="s">
        <v>80</v>
      </c>
      <c r="W1086" t="s">
        <v>80</v>
      </c>
      <c r="X1086" t="s">
        <v>80</v>
      </c>
      <c r="Y1086" t="s">
        <v>80</v>
      </c>
      <c r="Z1086" t="s">
        <v>80</v>
      </c>
      <c r="AA1086" t="s">
        <v>80</v>
      </c>
      <c r="AB1086" t="s">
        <v>80</v>
      </c>
      <c r="AC1086" t="s">
        <v>80</v>
      </c>
      <c r="AD1086" t="s">
        <v>80</v>
      </c>
      <c r="AE1086" t="s">
        <v>80</v>
      </c>
      <c r="AF1086" t="s">
        <v>80</v>
      </c>
      <c r="AG1086" t="s">
        <v>80</v>
      </c>
      <c r="AH1086" t="s">
        <v>80</v>
      </c>
      <c r="AI1086" t="s">
        <v>80</v>
      </c>
      <c r="AJ1086" t="s">
        <v>80</v>
      </c>
      <c r="AK1086" t="s">
        <v>80</v>
      </c>
      <c r="AL1086" t="s">
        <v>80</v>
      </c>
      <c r="AM1086" t="s">
        <v>80</v>
      </c>
      <c r="AN1086" t="s">
        <v>80</v>
      </c>
      <c r="AO1086" t="s">
        <v>80</v>
      </c>
      <c r="AP1086" t="s">
        <v>80</v>
      </c>
      <c r="AQ1086" t="s">
        <v>80</v>
      </c>
      <c r="AR1086" t="s">
        <v>80</v>
      </c>
      <c r="AS1086" t="s">
        <v>80</v>
      </c>
      <c r="AT1086" t="s">
        <v>80</v>
      </c>
      <c r="AU1086" t="s">
        <v>80</v>
      </c>
      <c r="AV1086" t="s">
        <v>80</v>
      </c>
      <c r="AW1086" t="s">
        <v>80</v>
      </c>
      <c r="AX1086" t="s">
        <v>80</v>
      </c>
      <c r="AY1086" t="s">
        <v>80</v>
      </c>
      <c r="AZ1086" t="s">
        <v>80</v>
      </c>
      <c r="BA1086" t="s">
        <v>80</v>
      </c>
      <c r="BB1086" t="s">
        <v>80</v>
      </c>
      <c r="BG1086" t="s">
        <v>80</v>
      </c>
      <c r="BH1086" t="s">
        <v>80</v>
      </c>
      <c r="BI1086" t="s">
        <v>80</v>
      </c>
      <c r="BJ1086" t="s">
        <v>80</v>
      </c>
      <c r="BK1086" t="s">
        <v>80</v>
      </c>
      <c r="BL1086" t="s">
        <v>80</v>
      </c>
      <c r="BM1086" t="s">
        <v>80</v>
      </c>
      <c r="BN1086" t="s">
        <v>80</v>
      </c>
      <c r="BO1086" t="s">
        <v>80</v>
      </c>
      <c r="BP1086" t="s">
        <v>80</v>
      </c>
      <c r="BQ1086" t="s">
        <v>80</v>
      </c>
      <c r="BR1086" t="s">
        <v>80</v>
      </c>
      <c r="BS1086" t="s">
        <v>80</v>
      </c>
      <c r="BT1086" t="s">
        <v>80</v>
      </c>
      <c r="BU1086" t="s">
        <v>80</v>
      </c>
      <c r="BV1086" t="s">
        <v>80</v>
      </c>
      <c r="BW1086">
        <v>2</v>
      </c>
      <c r="BX1086">
        <v>2</v>
      </c>
      <c r="BY1086" t="s">
        <v>80</v>
      </c>
      <c r="BZ1086" t="s">
        <v>80</v>
      </c>
      <c r="CE1086">
        <f t="shared" si="198"/>
        <v>0</v>
      </c>
      <c r="CF1086">
        <f t="shared" si="199"/>
        <v>0</v>
      </c>
      <c r="CG1086">
        <f t="shared" si="200"/>
        <v>0</v>
      </c>
      <c r="CH1086">
        <f t="shared" si="201"/>
        <v>0</v>
      </c>
    </row>
    <row r="1087" spans="1:86" hidden="1" x14ac:dyDescent="0.25">
      <c r="A1087" t="s">
        <v>729</v>
      </c>
      <c r="B1087" t="s">
        <v>730</v>
      </c>
      <c r="C1087" t="s">
        <v>83</v>
      </c>
      <c r="D1087" t="s">
        <v>306</v>
      </c>
      <c r="E1087" t="s">
        <v>731</v>
      </c>
      <c r="F1087" t="s">
        <v>111</v>
      </c>
      <c r="G1087">
        <v>1</v>
      </c>
      <c r="H1087">
        <v>1</v>
      </c>
      <c r="I1087" t="s">
        <v>80</v>
      </c>
      <c r="J1087" t="s">
        <v>80</v>
      </c>
      <c r="K1087">
        <v>3</v>
      </c>
      <c r="L1087">
        <v>1</v>
      </c>
      <c r="M1087" t="s">
        <v>80</v>
      </c>
      <c r="N1087" t="s">
        <v>80</v>
      </c>
      <c r="O1087">
        <v>3</v>
      </c>
      <c r="P1087">
        <v>4</v>
      </c>
      <c r="Q1087" t="s">
        <v>80</v>
      </c>
      <c r="R1087" t="s">
        <v>80</v>
      </c>
      <c r="S1087">
        <v>3</v>
      </c>
      <c r="T1087">
        <v>2</v>
      </c>
      <c r="U1087" t="s">
        <v>80</v>
      </c>
      <c r="V1087" t="s">
        <v>80</v>
      </c>
      <c r="W1087">
        <v>5</v>
      </c>
      <c r="X1087">
        <v>7</v>
      </c>
      <c r="Y1087" t="s">
        <v>80</v>
      </c>
      <c r="Z1087" t="s">
        <v>80</v>
      </c>
      <c r="AA1087">
        <v>2</v>
      </c>
      <c r="AB1087">
        <v>1</v>
      </c>
      <c r="AC1087" t="s">
        <v>80</v>
      </c>
      <c r="AD1087" t="s">
        <v>80</v>
      </c>
      <c r="AE1087">
        <v>2</v>
      </c>
      <c r="AF1087">
        <v>3</v>
      </c>
      <c r="AG1087" t="s">
        <v>80</v>
      </c>
      <c r="AH1087">
        <v>1</v>
      </c>
      <c r="AI1087">
        <v>3</v>
      </c>
      <c r="AJ1087">
        <v>3</v>
      </c>
      <c r="AK1087" t="s">
        <v>80</v>
      </c>
      <c r="AL1087" t="s">
        <v>80</v>
      </c>
      <c r="AM1087">
        <v>7</v>
      </c>
      <c r="AN1087">
        <v>6</v>
      </c>
      <c r="AO1087" t="s">
        <v>80</v>
      </c>
      <c r="AP1087" t="s">
        <v>80</v>
      </c>
      <c r="AQ1087">
        <v>6</v>
      </c>
      <c r="AR1087">
        <v>6</v>
      </c>
      <c r="AS1087">
        <v>1</v>
      </c>
      <c r="AT1087" t="s">
        <v>80</v>
      </c>
      <c r="AU1087" t="s">
        <v>80</v>
      </c>
      <c r="AV1087">
        <v>1</v>
      </c>
      <c r="AW1087" t="s">
        <v>80</v>
      </c>
      <c r="AX1087" t="s">
        <v>80</v>
      </c>
      <c r="AY1087" t="s">
        <v>80</v>
      </c>
      <c r="AZ1087" t="s">
        <v>80</v>
      </c>
      <c r="BA1087" t="s">
        <v>80</v>
      </c>
      <c r="BB1087" t="s">
        <v>80</v>
      </c>
      <c r="BG1087" t="s">
        <v>80</v>
      </c>
      <c r="BH1087" t="s">
        <v>80</v>
      </c>
      <c r="BI1087" t="s">
        <v>80</v>
      </c>
      <c r="BJ1087" t="s">
        <v>80</v>
      </c>
      <c r="BK1087" t="s">
        <v>80</v>
      </c>
      <c r="BL1087" t="s">
        <v>80</v>
      </c>
      <c r="BM1087" t="s">
        <v>80</v>
      </c>
      <c r="BN1087" t="s">
        <v>80</v>
      </c>
      <c r="BO1087" t="s">
        <v>80</v>
      </c>
      <c r="BP1087" t="s">
        <v>80</v>
      </c>
      <c r="BQ1087" t="s">
        <v>80</v>
      </c>
      <c r="BR1087" t="s">
        <v>80</v>
      </c>
      <c r="BS1087" t="s">
        <v>80</v>
      </c>
      <c r="BT1087" t="s">
        <v>80</v>
      </c>
      <c r="BU1087" t="s">
        <v>80</v>
      </c>
      <c r="BV1087" t="s">
        <v>80</v>
      </c>
      <c r="BW1087" t="s">
        <v>80</v>
      </c>
      <c r="BX1087" t="s">
        <v>80</v>
      </c>
      <c r="BY1087" t="s">
        <v>80</v>
      </c>
      <c r="BZ1087" t="s">
        <v>80</v>
      </c>
      <c r="CE1087">
        <f t="shared" si="198"/>
        <v>0</v>
      </c>
      <c r="CF1087">
        <f t="shared" si="199"/>
        <v>0</v>
      </c>
      <c r="CG1087">
        <f t="shared" si="200"/>
        <v>0</v>
      </c>
      <c r="CH1087">
        <f t="shared" si="201"/>
        <v>0</v>
      </c>
    </row>
    <row r="1088" spans="1:86" hidden="1" x14ac:dyDescent="0.25">
      <c r="A1088" t="s">
        <v>732</v>
      </c>
      <c r="B1088" t="s">
        <v>733</v>
      </c>
      <c r="C1088" t="s">
        <v>83</v>
      </c>
      <c r="D1088" t="s">
        <v>151</v>
      </c>
      <c r="E1088" t="s">
        <v>734</v>
      </c>
      <c r="F1088" t="s">
        <v>109</v>
      </c>
      <c r="G1088" t="s">
        <v>80</v>
      </c>
      <c r="H1088">
        <v>3</v>
      </c>
      <c r="I1088" t="s">
        <v>80</v>
      </c>
      <c r="J1088">
        <v>2</v>
      </c>
      <c r="K1088" t="s">
        <v>80</v>
      </c>
      <c r="L1088" t="s">
        <v>80</v>
      </c>
      <c r="M1088" t="s">
        <v>80</v>
      </c>
      <c r="N1088" t="s">
        <v>80</v>
      </c>
      <c r="O1088">
        <v>7</v>
      </c>
      <c r="P1088">
        <v>5</v>
      </c>
      <c r="Q1088" t="s">
        <v>80</v>
      </c>
      <c r="R1088" t="s">
        <v>80</v>
      </c>
      <c r="S1088">
        <v>18</v>
      </c>
      <c r="T1088">
        <v>19</v>
      </c>
      <c r="U1088">
        <v>1</v>
      </c>
      <c r="V1088" t="s">
        <v>80</v>
      </c>
      <c r="W1088">
        <v>13</v>
      </c>
      <c r="X1088">
        <v>12</v>
      </c>
      <c r="Y1088" t="s">
        <v>80</v>
      </c>
      <c r="Z1088" t="s">
        <v>80</v>
      </c>
      <c r="AA1088">
        <v>23</v>
      </c>
      <c r="AB1088">
        <v>23</v>
      </c>
      <c r="AC1088" t="s">
        <v>80</v>
      </c>
      <c r="AD1088">
        <v>1</v>
      </c>
      <c r="AE1088">
        <v>22</v>
      </c>
      <c r="AF1088">
        <v>21</v>
      </c>
      <c r="AG1088" t="s">
        <v>80</v>
      </c>
      <c r="AH1088" t="s">
        <v>80</v>
      </c>
      <c r="AI1088">
        <v>3</v>
      </c>
      <c r="AJ1088">
        <v>6</v>
      </c>
      <c r="AK1088" t="s">
        <v>80</v>
      </c>
      <c r="AL1088" t="s">
        <v>80</v>
      </c>
      <c r="AM1088">
        <v>13</v>
      </c>
      <c r="AN1088">
        <v>11</v>
      </c>
      <c r="AO1088" t="s">
        <v>80</v>
      </c>
      <c r="AP1088" t="s">
        <v>80</v>
      </c>
      <c r="AQ1088">
        <v>20</v>
      </c>
      <c r="AR1088">
        <v>13</v>
      </c>
      <c r="AS1088">
        <v>1</v>
      </c>
      <c r="AT1088">
        <v>1</v>
      </c>
      <c r="AU1088">
        <v>12</v>
      </c>
      <c r="AV1088">
        <v>18</v>
      </c>
      <c r="AW1088">
        <v>1</v>
      </c>
      <c r="AX1088" t="s">
        <v>80</v>
      </c>
      <c r="AY1088">
        <v>20</v>
      </c>
      <c r="AZ1088">
        <v>22</v>
      </c>
      <c r="BA1088" t="s">
        <v>80</v>
      </c>
      <c r="BB1088">
        <v>2</v>
      </c>
      <c r="BG1088">
        <v>34</v>
      </c>
      <c r="BH1088">
        <v>30</v>
      </c>
      <c r="BI1088" t="s">
        <v>80</v>
      </c>
      <c r="BJ1088">
        <v>2</v>
      </c>
      <c r="BK1088">
        <v>23</v>
      </c>
      <c r="BL1088">
        <v>22</v>
      </c>
      <c r="BM1088" t="s">
        <v>80</v>
      </c>
      <c r="BN1088" t="s">
        <v>80</v>
      </c>
      <c r="BO1088">
        <v>20</v>
      </c>
      <c r="BP1088">
        <v>23</v>
      </c>
      <c r="BQ1088">
        <v>1</v>
      </c>
      <c r="BR1088" t="s">
        <v>80</v>
      </c>
      <c r="BS1088">
        <v>19</v>
      </c>
      <c r="BT1088">
        <v>19</v>
      </c>
      <c r="BU1088" t="s">
        <v>80</v>
      </c>
      <c r="BV1088">
        <v>2</v>
      </c>
      <c r="BW1088">
        <v>11</v>
      </c>
      <c r="BX1088">
        <v>14</v>
      </c>
      <c r="BY1088" t="s">
        <v>80</v>
      </c>
      <c r="BZ1088" t="s">
        <v>80</v>
      </c>
      <c r="CA1088" s="20">
        <f t="shared" si="195"/>
        <v>107</v>
      </c>
      <c r="CB1088" s="20">
        <f t="shared" si="196"/>
        <v>108</v>
      </c>
      <c r="CE1088">
        <f t="shared" si="198"/>
        <v>107</v>
      </c>
      <c r="CF1088">
        <f t="shared" si="199"/>
        <v>108</v>
      </c>
      <c r="CG1088">
        <f t="shared" si="200"/>
        <v>0</v>
      </c>
      <c r="CH1088">
        <f t="shared" si="201"/>
        <v>0</v>
      </c>
    </row>
    <row r="1089" spans="1:86" hidden="1" x14ac:dyDescent="0.25">
      <c r="A1089" t="s">
        <v>732</v>
      </c>
      <c r="B1089" t="s">
        <v>733</v>
      </c>
      <c r="C1089" t="s">
        <v>83</v>
      </c>
      <c r="D1089" t="s">
        <v>151</v>
      </c>
      <c r="E1089" t="s">
        <v>734</v>
      </c>
      <c r="F1089" t="s">
        <v>103</v>
      </c>
      <c r="G1089" t="s">
        <v>80</v>
      </c>
      <c r="H1089" t="s">
        <v>80</v>
      </c>
      <c r="I1089" t="s">
        <v>80</v>
      </c>
      <c r="J1089" t="s">
        <v>80</v>
      </c>
      <c r="K1089" t="s">
        <v>80</v>
      </c>
      <c r="L1089" t="s">
        <v>80</v>
      </c>
      <c r="M1089" t="s">
        <v>80</v>
      </c>
      <c r="N1089" t="s">
        <v>80</v>
      </c>
      <c r="O1089" t="s">
        <v>80</v>
      </c>
      <c r="P1089" t="s">
        <v>80</v>
      </c>
      <c r="Q1089" t="s">
        <v>80</v>
      </c>
      <c r="R1089" t="s">
        <v>80</v>
      </c>
      <c r="S1089">
        <v>3</v>
      </c>
      <c r="T1089">
        <v>2</v>
      </c>
      <c r="U1089" t="s">
        <v>80</v>
      </c>
      <c r="V1089" t="s">
        <v>80</v>
      </c>
      <c r="W1089" t="s">
        <v>80</v>
      </c>
      <c r="X1089">
        <v>1</v>
      </c>
      <c r="Y1089" t="s">
        <v>80</v>
      </c>
      <c r="Z1089" t="s">
        <v>80</v>
      </c>
      <c r="AA1089">
        <v>2</v>
      </c>
      <c r="AB1089">
        <v>2</v>
      </c>
      <c r="AC1089" t="s">
        <v>80</v>
      </c>
      <c r="AD1089" t="s">
        <v>80</v>
      </c>
      <c r="AE1089" t="s">
        <v>80</v>
      </c>
      <c r="AF1089" t="s">
        <v>80</v>
      </c>
      <c r="AG1089" t="s">
        <v>80</v>
      </c>
      <c r="AH1089" t="s">
        <v>80</v>
      </c>
      <c r="AI1089">
        <v>1</v>
      </c>
      <c r="AJ1089">
        <v>1</v>
      </c>
      <c r="AK1089" t="s">
        <v>80</v>
      </c>
      <c r="AL1089" t="s">
        <v>80</v>
      </c>
      <c r="AM1089" t="s">
        <v>80</v>
      </c>
      <c r="AN1089" t="s">
        <v>80</v>
      </c>
      <c r="AO1089" t="s">
        <v>80</v>
      </c>
      <c r="AP1089" t="s">
        <v>80</v>
      </c>
      <c r="AQ1089">
        <v>1</v>
      </c>
      <c r="AR1089">
        <v>1</v>
      </c>
      <c r="AS1089" t="s">
        <v>80</v>
      </c>
      <c r="AT1089" t="s">
        <v>80</v>
      </c>
      <c r="AU1089">
        <v>2</v>
      </c>
      <c r="AV1089">
        <v>1</v>
      </c>
      <c r="AW1089" t="s">
        <v>80</v>
      </c>
      <c r="AX1089" t="s">
        <v>80</v>
      </c>
      <c r="AY1089" t="s">
        <v>80</v>
      </c>
      <c r="AZ1089">
        <v>1</v>
      </c>
      <c r="BA1089" t="s">
        <v>80</v>
      </c>
      <c r="BB1089" t="s">
        <v>80</v>
      </c>
      <c r="BG1089">
        <v>1</v>
      </c>
      <c r="BH1089">
        <v>1</v>
      </c>
      <c r="BI1089" t="s">
        <v>80</v>
      </c>
      <c r="BJ1089" t="s">
        <v>80</v>
      </c>
      <c r="BK1089">
        <v>1</v>
      </c>
      <c r="BL1089">
        <v>1</v>
      </c>
      <c r="BM1089" t="s">
        <v>80</v>
      </c>
      <c r="BN1089" t="s">
        <v>80</v>
      </c>
      <c r="BO1089" t="s">
        <v>80</v>
      </c>
      <c r="BP1089" t="s">
        <v>80</v>
      </c>
      <c r="BQ1089" t="s">
        <v>80</v>
      </c>
      <c r="BR1089" t="s">
        <v>80</v>
      </c>
      <c r="BS1089" t="s">
        <v>80</v>
      </c>
      <c r="BT1089" t="s">
        <v>80</v>
      </c>
      <c r="BU1089" t="s">
        <v>80</v>
      </c>
      <c r="BV1089" t="s">
        <v>80</v>
      </c>
      <c r="BW1089" t="s">
        <v>80</v>
      </c>
      <c r="BX1089" t="s">
        <v>80</v>
      </c>
      <c r="BY1089" t="s">
        <v>80</v>
      </c>
      <c r="BZ1089" t="s">
        <v>80</v>
      </c>
      <c r="CE1089">
        <f t="shared" si="198"/>
        <v>0</v>
      </c>
      <c r="CF1089">
        <f t="shared" si="199"/>
        <v>0</v>
      </c>
      <c r="CG1089">
        <f t="shared" si="200"/>
        <v>0</v>
      </c>
      <c r="CH1089">
        <f t="shared" si="201"/>
        <v>0</v>
      </c>
    </row>
    <row r="1090" spans="1:86" hidden="1" x14ac:dyDescent="0.25">
      <c r="A1090" t="s">
        <v>1055</v>
      </c>
      <c r="B1090" t="s">
        <v>1056</v>
      </c>
      <c r="C1090" t="s">
        <v>83</v>
      </c>
      <c r="D1090" t="s">
        <v>147</v>
      </c>
      <c r="E1090" t="s">
        <v>1057</v>
      </c>
      <c r="F1090" t="s">
        <v>79</v>
      </c>
      <c r="G1090">
        <v>1</v>
      </c>
      <c r="H1090">
        <v>1</v>
      </c>
      <c r="I1090" t="s">
        <v>80</v>
      </c>
      <c r="J1090" t="s">
        <v>80</v>
      </c>
      <c r="K1090" t="s">
        <v>80</v>
      </c>
      <c r="L1090" t="s">
        <v>80</v>
      </c>
      <c r="M1090" t="s">
        <v>80</v>
      </c>
      <c r="N1090" t="s">
        <v>80</v>
      </c>
      <c r="O1090">
        <v>1</v>
      </c>
      <c r="P1090">
        <v>1</v>
      </c>
      <c r="Q1090" t="s">
        <v>80</v>
      </c>
      <c r="R1090" t="s">
        <v>80</v>
      </c>
      <c r="S1090" t="s">
        <v>80</v>
      </c>
      <c r="T1090" t="s">
        <v>80</v>
      </c>
      <c r="U1090" t="s">
        <v>80</v>
      </c>
      <c r="V1090" t="s">
        <v>80</v>
      </c>
      <c r="W1090" t="s">
        <v>80</v>
      </c>
      <c r="X1090" t="s">
        <v>80</v>
      </c>
      <c r="Y1090" t="s">
        <v>80</v>
      </c>
      <c r="Z1090" t="s">
        <v>80</v>
      </c>
      <c r="AA1090" t="s">
        <v>80</v>
      </c>
      <c r="AB1090" t="s">
        <v>80</v>
      </c>
      <c r="AC1090" t="s">
        <v>80</v>
      </c>
      <c r="AD1090" t="s">
        <v>80</v>
      </c>
      <c r="AE1090" t="s">
        <v>80</v>
      </c>
      <c r="AF1090" t="s">
        <v>80</v>
      </c>
      <c r="AG1090" t="s">
        <v>80</v>
      </c>
      <c r="AH1090" t="s">
        <v>80</v>
      </c>
      <c r="AI1090">
        <v>1</v>
      </c>
      <c r="AJ1090">
        <v>1</v>
      </c>
      <c r="AK1090" t="s">
        <v>80</v>
      </c>
      <c r="AL1090" t="s">
        <v>80</v>
      </c>
      <c r="AM1090" t="s">
        <v>80</v>
      </c>
      <c r="AN1090" t="s">
        <v>80</v>
      </c>
      <c r="AO1090" t="s">
        <v>80</v>
      </c>
      <c r="AP1090" t="s">
        <v>80</v>
      </c>
      <c r="AQ1090">
        <v>1</v>
      </c>
      <c r="AR1090">
        <v>1</v>
      </c>
      <c r="AS1090" t="s">
        <v>80</v>
      </c>
      <c r="AT1090" t="s">
        <v>80</v>
      </c>
      <c r="AU1090" t="s">
        <v>80</v>
      </c>
      <c r="AV1090" t="s">
        <v>80</v>
      </c>
      <c r="AW1090" t="s">
        <v>80</v>
      </c>
      <c r="AX1090" t="s">
        <v>80</v>
      </c>
      <c r="AY1090">
        <v>1</v>
      </c>
      <c r="AZ1090">
        <v>1</v>
      </c>
      <c r="BA1090" t="s">
        <v>80</v>
      </c>
      <c r="BB1090" t="s">
        <v>80</v>
      </c>
      <c r="BG1090" t="s">
        <v>80</v>
      </c>
      <c r="BH1090" t="s">
        <v>80</v>
      </c>
      <c r="BI1090" t="s">
        <v>80</v>
      </c>
      <c r="BJ1090" t="s">
        <v>80</v>
      </c>
      <c r="BK1090" t="s">
        <v>80</v>
      </c>
      <c r="BL1090" t="s">
        <v>80</v>
      </c>
      <c r="BM1090" t="s">
        <v>80</v>
      </c>
      <c r="BN1090" t="s">
        <v>80</v>
      </c>
      <c r="BO1090" t="s">
        <v>80</v>
      </c>
      <c r="BP1090" t="s">
        <v>80</v>
      </c>
      <c r="BQ1090" t="s">
        <v>80</v>
      </c>
      <c r="BR1090" t="s">
        <v>80</v>
      </c>
      <c r="BS1090">
        <v>1</v>
      </c>
      <c r="BT1090">
        <v>1</v>
      </c>
      <c r="BU1090" t="s">
        <v>80</v>
      </c>
      <c r="BV1090" t="s">
        <v>80</v>
      </c>
      <c r="BW1090">
        <v>1</v>
      </c>
      <c r="BX1090">
        <v>1</v>
      </c>
      <c r="BY1090" t="s">
        <v>80</v>
      </c>
      <c r="BZ1090" t="s">
        <v>80</v>
      </c>
      <c r="CE1090">
        <f t="shared" si="198"/>
        <v>0</v>
      </c>
      <c r="CF1090">
        <f t="shared" si="199"/>
        <v>0</v>
      </c>
      <c r="CG1090">
        <f t="shared" si="200"/>
        <v>0</v>
      </c>
      <c r="CH1090">
        <f t="shared" si="201"/>
        <v>0</v>
      </c>
    </row>
    <row r="1091" spans="1:86" hidden="1" x14ac:dyDescent="0.25">
      <c r="A1091" t="s">
        <v>735</v>
      </c>
      <c r="B1091" t="s">
        <v>736</v>
      </c>
      <c r="C1091" t="s">
        <v>83</v>
      </c>
      <c r="D1091" t="s">
        <v>147</v>
      </c>
      <c r="E1091" t="s">
        <v>737</v>
      </c>
      <c r="F1091" t="s">
        <v>92</v>
      </c>
      <c r="G1091">
        <v>16</v>
      </c>
      <c r="H1091">
        <v>16</v>
      </c>
      <c r="I1091" t="s">
        <v>80</v>
      </c>
      <c r="J1091" t="s">
        <v>80</v>
      </c>
      <c r="K1091">
        <v>26</v>
      </c>
      <c r="L1091">
        <v>26</v>
      </c>
      <c r="M1091" t="s">
        <v>80</v>
      </c>
      <c r="N1091" t="s">
        <v>80</v>
      </c>
      <c r="O1091">
        <v>45</v>
      </c>
      <c r="P1091">
        <v>44</v>
      </c>
      <c r="Q1091">
        <v>1</v>
      </c>
      <c r="R1091" t="s">
        <v>80</v>
      </c>
      <c r="S1091">
        <v>33</v>
      </c>
      <c r="T1091">
        <v>34</v>
      </c>
      <c r="U1091" t="s">
        <v>80</v>
      </c>
      <c r="V1091" t="s">
        <v>80</v>
      </c>
      <c r="W1091">
        <v>30</v>
      </c>
      <c r="X1091">
        <v>29</v>
      </c>
      <c r="Y1091" t="s">
        <v>80</v>
      </c>
      <c r="Z1091" t="s">
        <v>80</v>
      </c>
      <c r="AA1091">
        <v>39</v>
      </c>
      <c r="AB1091">
        <v>40</v>
      </c>
      <c r="AC1091" t="s">
        <v>80</v>
      </c>
      <c r="AD1091" t="s">
        <v>80</v>
      </c>
      <c r="AE1091">
        <v>25</v>
      </c>
      <c r="AF1091">
        <v>25</v>
      </c>
      <c r="AG1091" t="s">
        <v>80</v>
      </c>
      <c r="AH1091" t="s">
        <v>80</v>
      </c>
      <c r="AI1091">
        <v>56</v>
      </c>
      <c r="AJ1091">
        <v>55</v>
      </c>
      <c r="AK1091" t="s">
        <v>80</v>
      </c>
      <c r="AL1091" t="s">
        <v>80</v>
      </c>
      <c r="AM1091">
        <v>40</v>
      </c>
      <c r="AN1091">
        <v>41</v>
      </c>
      <c r="AO1091" t="s">
        <v>80</v>
      </c>
      <c r="AP1091" t="s">
        <v>80</v>
      </c>
      <c r="AQ1091">
        <v>53</v>
      </c>
      <c r="AR1091">
        <v>53</v>
      </c>
      <c r="AS1091" t="s">
        <v>80</v>
      </c>
      <c r="AT1091" t="s">
        <v>80</v>
      </c>
      <c r="AU1091">
        <v>46</v>
      </c>
      <c r="AV1091">
        <v>45</v>
      </c>
      <c r="AW1091" t="s">
        <v>80</v>
      </c>
      <c r="AX1091" t="s">
        <v>80</v>
      </c>
      <c r="AY1091">
        <v>54</v>
      </c>
      <c r="AZ1091">
        <v>55</v>
      </c>
      <c r="BA1091" t="s">
        <v>80</v>
      </c>
      <c r="BB1091" t="s">
        <v>80</v>
      </c>
      <c r="BC1091" s="20">
        <f t="shared" ref="BC1091:BC1152" si="203">G1091+K1091+O1091+S1091+W1091+AA1091+AE1091+AI1091+AM1091+AQ1091+AU1091+AY1091</f>
        <v>463</v>
      </c>
      <c r="BD1091" s="20">
        <f t="shared" ref="BD1091:BD1153" si="204">H1091+L1091+P1091+T1091+X1091+AB1091+AF1091+AJ1091+AN1091+AR1091+AV1091+AZ1091</f>
        <v>463</v>
      </c>
      <c r="BG1091">
        <v>59</v>
      </c>
      <c r="BH1091">
        <v>59</v>
      </c>
      <c r="BI1091" t="s">
        <v>80</v>
      </c>
      <c r="BJ1091" t="s">
        <v>80</v>
      </c>
      <c r="BK1091">
        <v>40</v>
      </c>
      <c r="BL1091">
        <v>40</v>
      </c>
      <c r="BM1091" t="s">
        <v>80</v>
      </c>
      <c r="BN1091" t="s">
        <v>80</v>
      </c>
      <c r="BO1091">
        <v>54</v>
      </c>
      <c r="BP1091">
        <v>54</v>
      </c>
      <c r="BQ1091" t="s">
        <v>80</v>
      </c>
      <c r="BR1091" t="s">
        <v>80</v>
      </c>
      <c r="BS1091">
        <v>44</v>
      </c>
      <c r="BT1091">
        <v>44</v>
      </c>
      <c r="BU1091" t="s">
        <v>80</v>
      </c>
      <c r="BV1091" t="s">
        <v>80</v>
      </c>
      <c r="BW1091">
        <v>42</v>
      </c>
      <c r="BX1091">
        <v>42</v>
      </c>
      <c r="BY1091" t="s">
        <v>80</v>
      </c>
      <c r="BZ1091" t="s">
        <v>80</v>
      </c>
      <c r="CA1091" s="20">
        <f t="shared" ref="CA1091:CA1154" si="205">BG1091+BK1091+BO1091+BS1091+BW1091</f>
        <v>239</v>
      </c>
      <c r="CB1091" s="20">
        <f t="shared" ref="CB1091:CB1154" si="206">BH1091+BL1091+BP1091+BT1091+BX1091</f>
        <v>239</v>
      </c>
      <c r="CE1091">
        <f t="shared" ref="CE1091:CE1154" si="207">BC1091+CA1091</f>
        <v>702</v>
      </c>
      <c r="CF1091">
        <f t="shared" ref="CF1091:CF1154" si="208">BD1091+CB1091</f>
        <v>702</v>
      </c>
      <c r="CG1091">
        <f t="shared" ref="CG1091:CG1154" si="209">BE1091+CC1091</f>
        <v>0</v>
      </c>
      <c r="CH1091">
        <f t="shared" ref="CH1091:CH1154" si="210">BF1091+CD1091</f>
        <v>0</v>
      </c>
    </row>
    <row r="1092" spans="1:86" hidden="1" x14ac:dyDescent="0.25">
      <c r="A1092" t="s">
        <v>1178</v>
      </c>
      <c r="B1092" t="s">
        <v>1179</v>
      </c>
      <c r="C1092" t="s">
        <v>83</v>
      </c>
      <c r="D1092" t="s">
        <v>273</v>
      </c>
      <c r="E1092" t="s">
        <v>1180</v>
      </c>
      <c r="F1092" t="s">
        <v>111</v>
      </c>
      <c r="G1092">
        <v>3</v>
      </c>
      <c r="H1092">
        <v>3</v>
      </c>
      <c r="I1092" t="s">
        <v>80</v>
      </c>
      <c r="J1092" t="s">
        <v>80</v>
      </c>
      <c r="K1092">
        <v>1</v>
      </c>
      <c r="L1092">
        <v>1</v>
      </c>
      <c r="M1092" t="s">
        <v>80</v>
      </c>
      <c r="N1092" t="s">
        <v>80</v>
      </c>
      <c r="O1092">
        <v>1</v>
      </c>
      <c r="P1092">
        <v>1</v>
      </c>
      <c r="Q1092" t="s">
        <v>80</v>
      </c>
      <c r="R1092" t="s">
        <v>80</v>
      </c>
      <c r="S1092" t="s">
        <v>80</v>
      </c>
      <c r="T1092" t="s">
        <v>80</v>
      </c>
      <c r="U1092" t="s">
        <v>80</v>
      </c>
      <c r="V1092" t="s">
        <v>80</v>
      </c>
      <c r="W1092" t="s">
        <v>80</v>
      </c>
      <c r="X1092" t="s">
        <v>80</v>
      </c>
      <c r="Y1092" t="s">
        <v>80</v>
      </c>
      <c r="Z1092" t="s">
        <v>80</v>
      </c>
      <c r="AA1092" t="s">
        <v>80</v>
      </c>
      <c r="AB1092" t="s">
        <v>80</v>
      </c>
      <c r="AC1092" t="s">
        <v>80</v>
      </c>
      <c r="AD1092" t="s">
        <v>80</v>
      </c>
      <c r="AE1092" t="s">
        <v>80</v>
      </c>
      <c r="AF1092" t="s">
        <v>80</v>
      </c>
      <c r="AG1092" t="s">
        <v>80</v>
      </c>
      <c r="AH1092" t="s">
        <v>80</v>
      </c>
      <c r="AI1092" t="s">
        <v>80</v>
      </c>
      <c r="AJ1092" t="s">
        <v>80</v>
      </c>
      <c r="AK1092" t="s">
        <v>80</v>
      </c>
      <c r="AL1092" t="s">
        <v>80</v>
      </c>
      <c r="AM1092" t="s">
        <v>80</v>
      </c>
      <c r="AN1092" t="s">
        <v>80</v>
      </c>
      <c r="AO1092" t="s">
        <v>80</v>
      </c>
      <c r="AP1092" t="s">
        <v>80</v>
      </c>
      <c r="AQ1092" t="s">
        <v>80</v>
      </c>
      <c r="AR1092" t="s">
        <v>80</v>
      </c>
      <c r="AS1092" t="s">
        <v>80</v>
      </c>
      <c r="AT1092" t="s">
        <v>80</v>
      </c>
      <c r="AU1092" t="s">
        <v>80</v>
      </c>
      <c r="AV1092" t="s">
        <v>80</v>
      </c>
      <c r="AW1092" t="s">
        <v>80</v>
      </c>
      <c r="AX1092" t="s">
        <v>80</v>
      </c>
      <c r="AY1092" t="s">
        <v>80</v>
      </c>
      <c r="AZ1092" t="s">
        <v>80</v>
      </c>
      <c r="BA1092" t="s">
        <v>80</v>
      </c>
      <c r="BB1092" t="s">
        <v>80</v>
      </c>
      <c r="BG1092" t="s">
        <v>80</v>
      </c>
      <c r="BH1092" t="s">
        <v>80</v>
      </c>
      <c r="BI1092" t="s">
        <v>80</v>
      </c>
      <c r="BJ1092" t="s">
        <v>80</v>
      </c>
      <c r="BK1092" t="s">
        <v>80</v>
      </c>
      <c r="BL1092" t="s">
        <v>80</v>
      </c>
      <c r="BM1092" t="s">
        <v>80</v>
      </c>
      <c r="BN1092" t="s">
        <v>80</v>
      </c>
      <c r="BO1092" t="s">
        <v>80</v>
      </c>
      <c r="BP1092" t="s">
        <v>80</v>
      </c>
      <c r="BQ1092" t="s">
        <v>80</v>
      </c>
      <c r="BR1092" t="s">
        <v>80</v>
      </c>
      <c r="BS1092" t="s">
        <v>80</v>
      </c>
      <c r="BT1092" t="s">
        <v>80</v>
      </c>
      <c r="BU1092" t="s">
        <v>80</v>
      </c>
      <c r="BV1092" t="s">
        <v>80</v>
      </c>
      <c r="BW1092" t="s">
        <v>80</v>
      </c>
      <c r="BX1092" t="s">
        <v>80</v>
      </c>
      <c r="BY1092" t="s">
        <v>80</v>
      </c>
      <c r="BZ1092" t="s">
        <v>80</v>
      </c>
      <c r="CE1092">
        <f t="shared" si="207"/>
        <v>0</v>
      </c>
      <c r="CF1092">
        <f t="shared" si="208"/>
        <v>0</v>
      </c>
      <c r="CG1092">
        <f t="shared" si="209"/>
        <v>0</v>
      </c>
      <c r="CH1092">
        <f t="shared" si="210"/>
        <v>0</v>
      </c>
    </row>
    <row r="1093" spans="1:86" hidden="1" x14ac:dyDescent="0.25">
      <c r="A1093" t="s">
        <v>739</v>
      </c>
      <c r="B1093" t="s">
        <v>740</v>
      </c>
      <c r="C1093" t="s">
        <v>76</v>
      </c>
      <c r="D1093" t="s">
        <v>562</v>
      </c>
      <c r="E1093" t="s">
        <v>741</v>
      </c>
      <c r="F1093" t="s">
        <v>92</v>
      </c>
      <c r="G1093">
        <v>20</v>
      </c>
      <c r="H1093">
        <v>20</v>
      </c>
      <c r="I1093" t="s">
        <v>80</v>
      </c>
      <c r="J1093" t="s">
        <v>80</v>
      </c>
      <c r="K1093">
        <v>14</v>
      </c>
      <c r="L1093">
        <v>14</v>
      </c>
      <c r="M1093" t="s">
        <v>80</v>
      </c>
      <c r="N1093" t="s">
        <v>80</v>
      </c>
      <c r="O1093">
        <v>27</v>
      </c>
      <c r="P1093">
        <v>26</v>
      </c>
      <c r="Q1093" t="s">
        <v>80</v>
      </c>
      <c r="R1093" t="s">
        <v>80</v>
      </c>
      <c r="S1093">
        <v>12</v>
      </c>
      <c r="T1093">
        <v>13</v>
      </c>
      <c r="U1093" t="s">
        <v>80</v>
      </c>
      <c r="V1093" t="s">
        <v>80</v>
      </c>
      <c r="W1093">
        <v>26</v>
      </c>
      <c r="X1093">
        <v>26</v>
      </c>
      <c r="Y1093" t="s">
        <v>80</v>
      </c>
      <c r="Z1093" t="s">
        <v>80</v>
      </c>
      <c r="AA1093">
        <v>25</v>
      </c>
      <c r="AB1093">
        <v>25</v>
      </c>
      <c r="AC1093" t="s">
        <v>80</v>
      </c>
      <c r="AD1093" t="s">
        <v>80</v>
      </c>
      <c r="AE1093">
        <v>25</v>
      </c>
      <c r="AF1093">
        <v>24</v>
      </c>
      <c r="AG1093" t="s">
        <v>80</v>
      </c>
      <c r="AH1093" t="s">
        <v>80</v>
      </c>
      <c r="AI1093">
        <v>26</v>
      </c>
      <c r="AJ1093">
        <v>26</v>
      </c>
      <c r="AK1093" t="s">
        <v>80</v>
      </c>
      <c r="AL1093" t="s">
        <v>80</v>
      </c>
      <c r="AM1093">
        <v>26</v>
      </c>
      <c r="AN1093">
        <v>27</v>
      </c>
      <c r="AO1093" t="s">
        <v>80</v>
      </c>
      <c r="AP1093" t="s">
        <v>80</v>
      </c>
      <c r="AQ1093">
        <v>12</v>
      </c>
      <c r="AR1093">
        <v>12</v>
      </c>
      <c r="AS1093" t="s">
        <v>80</v>
      </c>
      <c r="AT1093" t="s">
        <v>80</v>
      </c>
      <c r="AU1093">
        <v>14</v>
      </c>
      <c r="AV1093">
        <v>14</v>
      </c>
      <c r="AW1093" t="s">
        <v>80</v>
      </c>
      <c r="AX1093" t="s">
        <v>80</v>
      </c>
      <c r="AY1093">
        <v>14</v>
      </c>
      <c r="AZ1093">
        <v>14</v>
      </c>
      <c r="BA1093" t="s">
        <v>80</v>
      </c>
      <c r="BB1093" t="s">
        <v>80</v>
      </c>
      <c r="BC1093" s="20">
        <f t="shared" si="203"/>
        <v>241</v>
      </c>
      <c r="BD1093" s="20">
        <f t="shared" si="204"/>
        <v>241</v>
      </c>
      <c r="BG1093">
        <v>24</v>
      </c>
      <c r="BH1093">
        <v>24</v>
      </c>
      <c r="BI1093" t="s">
        <v>80</v>
      </c>
      <c r="BJ1093" t="s">
        <v>80</v>
      </c>
      <c r="BK1093">
        <v>20</v>
      </c>
      <c r="BL1093">
        <v>20</v>
      </c>
      <c r="BM1093" t="s">
        <v>80</v>
      </c>
      <c r="BN1093" t="s">
        <v>80</v>
      </c>
      <c r="BO1093">
        <v>21</v>
      </c>
      <c r="BP1093">
        <v>21</v>
      </c>
      <c r="BQ1093" t="s">
        <v>80</v>
      </c>
      <c r="BR1093" t="s">
        <v>80</v>
      </c>
      <c r="BS1093">
        <v>27</v>
      </c>
      <c r="BT1093">
        <v>27</v>
      </c>
      <c r="BU1093" t="s">
        <v>80</v>
      </c>
      <c r="BV1093" t="s">
        <v>80</v>
      </c>
      <c r="BW1093">
        <v>28</v>
      </c>
      <c r="BX1093">
        <v>28</v>
      </c>
      <c r="BY1093" t="s">
        <v>80</v>
      </c>
      <c r="BZ1093" t="s">
        <v>80</v>
      </c>
      <c r="CA1093" s="20">
        <f t="shared" si="205"/>
        <v>120</v>
      </c>
      <c r="CB1093" s="20">
        <f t="shared" si="206"/>
        <v>120</v>
      </c>
      <c r="CE1093">
        <f t="shared" si="207"/>
        <v>361</v>
      </c>
      <c r="CF1093">
        <f t="shared" si="208"/>
        <v>361</v>
      </c>
      <c r="CG1093">
        <f t="shared" si="209"/>
        <v>0</v>
      </c>
      <c r="CH1093">
        <f t="shared" si="210"/>
        <v>0</v>
      </c>
    </row>
    <row r="1094" spans="1:86" hidden="1" x14ac:dyDescent="0.25">
      <c r="A1094" t="s">
        <v>739</v>
      </c>
      <c r="B1094" t="s">
        <v>740</v>
      </c>
      <c r="C1094" t="s">
        <v>76</v>
      </c>
      <c r="D1094" t="s">
        <v>562</v>
      </c>
      <c r="E1094" t="s">
        <v>741</v>
      </c>
      <c r="F1094" t="s">
        <v>86</v>
      </c>
      <c r="G1094">
        <v>29</v>
      </c>
      <c r="H1094">
        <v>25</v>
      </c>
      <c r="I1094" t="s">
        <v>80</v>
      </c>
      <c r="J1094" t="s">
        <v>80</v>
      </c>
      <c r="K1094">
        <v>29</v>
      </c>
      <c r="L1094">
        <v>31</v>
      </c>
      <c r="M1094" t="s">
        <v>80</v>
      </c>
      <c r="N1094" t="s">
        <v>80</v>
      </c>
      <c r="O1094">
        <v>27</v>
      </c>
      <c r="P1094">
        <v>28</v>
      </c>
      <c r="Q1094" t="s">
        <v>80</v>
      </c>
      <c r="R1094" t="s">
        <v>80</v>
      </c>
      <c r="S1094">
        <v>23</v>
      </c>
      <c r="T1094">
        <v>25</v>
      </c>
      <c r="U1094" t="s">
        <v>80</v>
      </c>
      <c r="V1094" t="s">
        <v>80</v>
      </c>
      <c r="W1094">
        <v>21</v>
      </c>
      <c r="X1094">
        <v>18</v>
      </c>
      <c r="Y1094" t="s">
        <v>80</v>
      </c>
      <c r="Z1094" t="s">
        <v>80</v>
      </c>
      <c r="AA1094">
        <v>21</v>
      </c>
      <c r="AB1094">
        <v>24</v>
      </c>
      <c r="AC1094" t="s">
        <v>80</v>
      </c>
      <c r="AD1094" t="s">
        <v>80</v>
      </c>
      <c r="AE1094">
        <v>27</v>
      </c>
      <c r="AF1094">
        <v>22</v>
      </c>
      <c r="AG1094" t="s">
        <v>80</v>
      </c>
      <c r="AH1094" t="s">
        <v>80</v>
      </c>
      <c r="AI1094">
        <v>23</v>
      </c>
      <c r="AJ1094">
        <v>28</v>
      </c>
      <c r="AK1094" t="s">
        <v>80</v>
      </c>
      <c r="AL1094" t="s">
        <v>80</v>
      </c>
      <c r="AM1094">
        <v>22</v>
      </c>
      <c r="AN1094">
        <v>22</v>
      </c>
      <c r="AO1094" t="s">
        <v>80</v>
      </c>
      <c r="AP1094" t="s">
        <v>80</v>
      </c>
      <c r="AQ1094">
        <v>29</v>
      </c>
      <c r="AR1094">
        <v>25</v>
      </c>
      <c r="AS1094" t="s">
        <v>80</v>
      </c>
      <c r="AT1094" t="s">
        <v>80</v>
      </c>
      <c r="AU1094">
        <v>30</v>
      </c>
      <c r="AV1094">
        <v>31</v>
      </c>
      <c r="AW1094" t="s">
        <v>80</v>
      </c>
      <c r="AX1094" t="s">
        <v>80</v>
      </c>
      <c r="AY1094">
        <v>40</v>
      </c>
      <c r="AZ1094">
        <v>42</v>
      </c>
      <c r="BA1094" t="s">
        <v>80</v>
      </c>
      <c r="BB1094" t="s">
        <v>80</v>
      </c>
      <c r="BC1094" s="20">
        <f t="shared" si="203"/>
        <v>321</v>
      </c>
      <c r="BD1094" s="20">
        <f t="shared" si="204"/>
        <v>321</v>
      </c>
      <c r="BG1094">
        <v>29</v>
      </c>
      <c r="BH1094">
        <v>24</v>
      </c>
      <c r="BI1094" t="s">
        <v>80</v>
      </c>
      <c r="BJ1094" t="s">
        <v>80</v>
      </c>
      <c r="BK1094">
        <v>34</v>
      </c>
      <c r="BL1094">
        <v>36</v>
      </c>
      <c r="BM1094" t="s">
        <v>80</v>
      </c>
      <c r="BN1094" t="s">
        <v>80</v>
      </c>
      <c r="BO1094">
        <v>29</v>
      </c>
      <c r="BP1094">
        <v>32</v>
      </c>
      <c r="BQ1094" t="s">
        <v>80</v>
      </c>
      <c r="BR1094" t="s">
        <v>80</v>
      </c>
      <c r="BS1094">
        <v>24</v>
      </c>
      <c r="BT1094">
        <v>23</v>
      </c>
      <c r="BU1094" t="s">
        <v>80</v>
      </c>
      <c r="BV1094" t="s">
        <v>80</v>
      </c>
      <c r="BW1094">
        <v>26</v>
      </c>
      <c r="BX1094">
        <v>28</v>
      </c>
      <c r="BY1094" t="s">
        <v>80</v>
      </c>
      <c r="BZ1094" t="s">
        <v>80</v>
      </c>
      <c r="CA1094" s="20">
        <f t="shared" si="205"/>
        <v>142</v>
      </c>
      <c r="CB1094" s="20">
        <f t="shared" si="206"/>
        <v>143</v>
      </c>
      <c r="CE1094">
        <f t="shared" si="207"/>
        <v>463</v>
      </c>
      <c r="CF1094">
        <f t="shared" si="208"/>
        <v>464</v>
      </c>
      <c r="CG1094">
        <f t="shared" si="209"/>
        <v>0</v>
      </c>
      <c r="CH1094">
        <f t="shared" si="210"/>
        <v>0</v>
      </c>
    </row>
    <row r="1095" spans="1:86" hidden="1" x14ac:dyDescent="0.25">
      <c r="A1095" t="s">
        <v>757</v>
      </c>
      <c r="B1095" t="s">
        <v>758</v>
      </c>
      <c r="C1095" t="s">
        <v>106</v>
      </c>
      <c r="D1095" t="s">
        <v>107</v>
      </c>
      <c r="E1095" t="s">
        <v>759</v>
      </c>
      <c r="F1095" t="s">
        <v>109</v>
      </c>
      <c r="G1095">
        <v>178</v>
      </c>
      <c r="H1095">
        <v>171</v>
      </c>
      <c r="I1095">
        <v>7</v>
      </c>
      <c r="J1095">
        <v>15</v>
      </c>
      <c r="K1095">
        <v>187</v>
      </c>
      <c r="L1095">
        <v>189</v>
      </c>
      <c r="M1095">
        <v>7</v>
      </c>
      <c r="N1095">
        <v>16</v>
      </c>
      <c r="O1095">
        <v>186</v>
      </c>
      <c r="P1095">
        <v>185</v>
      </c>
      <c r="Q1095">
        <v>9</v>
      </c>
      <c r="R1095">
        <v>15</v>
      </c>
      <c r="S1095">
        <v>170</v>
      </c>
      <c r="T1095">
        <v>171</v>
      </c>
      <c r="U1095">
        <v>3</v>
      </c>
      <c r="V1095">
        <v>14</v>
      </c>
      <c r="W1095">
        <v>216</v>
      </c>
      <c r="X1095">
        <v>213</v>
      </c>
      <c r="Y1095">
        <v>11</v>
      </c>
      <c r="Z1095">
        <v>21</v>
      </c>
      <c r="AA1095">
        <v>175</v>
      </c>
      <c r="AB1095">
        <v>169</v>
      </c>
      <c r="AC1095">
        <v>5</v>
      </c>
      <c r="AD1095">
        <v>8</v>
      </c>
      <c r="AE1095">
        <v>189</v>
      </c>
      <c r="AF1095">
        <v>206</v>
      </c>
      <c r="AG1095">
        <v>3</v>
      </c>
      <c r="AH1095">
        <v>10</v>
      </c>
      <c r="AI1095">
        <v>211</v>
      </c>
      <c r="AJ1095">
        <v>187</v>
      </c>
      <c r="AK1095">
        <v>5</v>
      </c>
      <c r="AL1095">
        <v>15</v>
      </c>
      <c r="AM1095">
        <v>175</v>
      </c>
      <c r="AN1095">
        <v>181</v>
      </c>
      <c r="AO1095">
        <v>6</v>
      </c>
      <c r="AP1095">
        <v>11</v>
      </c>
      <c r="AQ1095">
        <v>228</v>
      </c>
      <c r="AR1095">
        <v>238</v>
      </c>
      <c r="AS1095">
        <v>1</v>
      </c>
      <c r="AT1095">
        <v>16</v>
      </c>
      <c r="AU1095">
        <v>237</v>
      </c>
      <c r="AV1095">
        <v>202</v>
      </c>
      <c r="AW1095">
        <v>5</v>
      </c>
      <c r="AX1095">
        <v>17</v>
      </c>
      <c r="AY1095">
        <v>265</v>
      </c>
      <c r="AZ1095">
        <v>295</v>
      </c>
      <c r="BA1095">
        <v>3</v>
      </c>
      <c r="BB1095">
        <v>17</v>
      </c>
      <c r="BC1095" s="20">
        <f t="shared" si="203"/>
        <v>2417</v>
      </c>
      <c r="BD1095" s="20">
        <f t="shared" si="204"/>
        <v>2407</v>
      </c>
      <c r="BE1095" s="20">
        <f t="shared" ref="BE1095:BE1152" si="211">I1095+M1095+Q1095+U1095+Y1095+AC1095+AG1095+AK1095+AO1095+AS1095+AW1095+BA1095</f>
        <v>65</v>
      </c>
      <c r="BF1095" s="20">
        <f t="shared" ref="BF1095:BF1152" si="212">J1095+N1095+R1095+V1095+Z1095+AD1095+AH1095+AL1095+AP1095+AT1095+AX1095+BB1095</f>
        <v>175</v>
      </c>
      <c r="BG1095">
        <v>270</v>
      </c>
      <c r="BH1095">
        <v>262</v>
      </c>
      <c r="BI1095">
        <v>4</v>
      </c>
      <c r="BJ1095">
        <v>19</v>
      </c>
      <c r="BK1095">
        <v>245</v>
      </c>
      <c r="BL1095">
        <v>236</v>
      </c>
      <c r="BM1095">
        <v>2</v>
      </c>
      <c r="BN1095">
        <v>14</v>
      </c>
      <c r="BO1095">
        <v>262</v>
      </c>
      <c r="BP1095">
        <v>270</v>
      </c>
      <c r="BQ1095">
        <v>3</v>
      </c>
      <c r="BR1095">
        <v>13</v>
      </c>
      <c r="BS1095">
        <v>220</v>
      </c>
      <c r="BT1095">
        <v>237</v>
      </c>
      <c r="BU1095">
        <v>3</v>
      </c>
      <c r="BV1095">
        <v>7</v>
      </c>
      <c r="BW1095">
        <v>136</v>
      </c>
      <c r="BX1095">
        <v>163</v>
      </c>
      <c r="BY1095">
        <v>3</v>
      </c>
      <c r="BZ1095">
        <v>7</v>
      </c>
      <c r="CA1095" s="20">
        <f t="shared" si="205"/>
        <v>1133</v>
      </c>
      <c r="CB1095" s="20">
        <f t="shared" si="206"/>
        <v>1168</v>
      </c>
      <c r="CC1095" s="20">
        <f t="shared" ref="CC1095:CC1136" si="213">BI1095+BM1095+BQ1095+BU1095+BY1095</f>
        <v>15</v>
      </c>
      <c r="CD1095" s="20">
        <f t="shared" ref="CD1095:CD1138" si="214">BJ1095+BN1095+BR1095+BV1095+BZ1095</f>
        <v>60</v>
      </c>
      <c r="CE1095">
        <f t="shared" si="207"/>
        <v>3550</v>
      </c>
      <c r="CF1095">
        <f t="shared" si="208"/>
        <v>3575</v>
      </c>
      <c r="CG1095">
        <f t="shared" si="209"/>
        <v>80</v>
      </c>
      <c r="CH1095">
        <f t="shared" si="210"/>
        <v>235</v>
      </c>
    </row>
    <row r="1096" spans="1:86" hidden="1" x14ac:dyDescent="0.25">
      <c r="A1096" t="s">
        <v>757</v>
      </c>
      <c r="B1096" t="s">
        <v>758</v>
      </c>
      <c r="C1096" t="s">
        <v>106</v>
      </c>
      <c r="D1096" t="s">
        <v>107</v>
      </c>
      <c r="E1096" t="s">
        <v>759</v>
      </c>
      <c r="F1096" t="s">
        <v>120</v>
      </c>
      <c r="G1096">
        <v>63</v>
      </c>
      <c r="H1096">
        <v>62</v>
      </c>
      <c r="I1096" t="s">
        <v>80</v>
      </c>
      <c r="J1096" t="s">
        <v>80</v>
      </c>
      <c r="K1096">
        <v>62</v>
      </c>
      <c r="L1096">
        <v>63</v>
      </c>
      <c r="M1096" t="s">
        <v>80</v>
      </c>
      <c r="N1096" t="s">
        <v>80</v>
      </c>
      <c r="O1096">
        <v>64</v>
      </c>
      <c r="P1096">
        <v>64</v>
      </c>
      <c r="Q1096" t="s">
        <v>80</v>
      </c>
      <c r="R1096" t="s">
        <v>80</v>
      </c>
      <c r="S1096">
        <v>41</v>
      </c>
      <c r="T1096">
        <v>44</v>
      </c>
      <c r="U1096" t="s">
        <v>80</v>
      </c>
      <c r="V1096" t="s">
        <v>80</v>
      </c>
      <c r="W1096">
        <v>42</v>
      </c>
      <c r="X1096">
        <v>37</v>
      </c>
      <c r="Y1096" t="s">
        <v>80</v>
      </c>
      <c r="Z1096" t="s">
        <v>80</v>
      </c>
      <c r="AA1096">
        <v>53</v>
      </c>
      <c r="AB1096">
        <v>58</v>
      </c>
      <c r="AC1096" t="s">
        <v>80</v>
      </c>
      <c r="AD1096" t="s">
        <v>80</v>
      </c>
      <c r="AE1096">
        <v>73</v>
      </c>
      <c r="AF1096">
        <v>66</v>
      </c>
      <c r="AG1096" t="s">
        <v>80</v>
      </c>
      <c r="AH1096" t="s">
        <v>80</v>
      </c>
      <c r="AI1096">
        <v>44</v>
      </c>
      <c r="AJ1096">
        <v>50</v>
      </c>
      <c r="AK1096" t="s">
        <v>80</v>
      </c>
      <c r="AL1096" t="s">
        <v>80</v>
      </c>
      <c r="AM1096">
        <v>61</v>
      </c>
      <c r="AN1096">
        <v>57</v>
      </c>
      <c r="AO1096" t="s">
        <v>80</v>
      </c>
      <c r="AP1096" t="s">
        <v>80</v>
      </c>
      <c r="AQ1096">
        <v>55</v>
      </c>
      <c r="AR1096">
        <v>55</v>
      </c>
      <c r="AS1096" t="s">
        <v>80</v>
      </c>
      <c r="AT1096" t="s">
        <v>80</v>
      </c>
      <c r="AU1096">
        <v>74</v>
      </c>
      <c r="AV1096">
        <v>76</v>
      </c>
      <c r="AW1096" t="s">
        <v>80</v>
      </c>
      <c r="AX1096" t="s">
        <v>80</v>
      </c>
      <c r="AY1096">
        <v>55</v>
      </c>
      <c r="AZ1096">
        <v>54</v>
      </c>
      <c r="BA1096" t="s">
        <v>80</v>
      </c>
      <c r="BB1096" t="s">
        <v>80</v>
      </c>
      <c r="BC1096" s="20">
        <f t="shared" si="203"/>
        <v>687</v>
      </c>
      <c r="BD1096" s="20">
        <f t="shared" si="204"/>
        <v>686</v>
      </c>
      <c r="BG1096">
        <v>65</v>
      </c>
      <c r="BH1096">
        <v>63</v>
      </c>
      <c r="BI1096" t="s">
        <v>80</v>
      </c>
      <c r="BJ1096" t="s">
        <v>80</v>
      </c>
      <c r="BK1096">
        <v>58</v>
      </c>
      <c r="BL1096">
        <v>61</v>
      </c>
      <c r="BM1096" t="s">
        <v>80</v>
      </c>
      <c r="BN1096" t="s">
        <v>80</v>
      </c>
      <c r="BO1096">
        <v>60</v>
      </c>
      <c r="BP1096">
        <v>63</v>
      </c>
      <c r="BQ1096" t="s">
        <v>80</v>
      </c>
      <c r="BR1096" t="s">
        <v>80</v>
      </c>
      <c r="BS1096">
        <v>66</v>
      </c>
      <c r="BT1096">
        <v>58</v>
      </c>
      <c r="BU1096" t="s">
        <v>80</v>
      </c>
      <c r="BV1096" t="s">
        <v>80</v>
      </c>
      <c r="BW1096">
        <v>51</v>
      </c>
      <c r="BX1096">
        <v>62</v>
      </c>
      <c r="BY1096" t="s">
        <v>80</v>
      </c>
      <c r="BZ1096" t="s">
        <v>80</v>
      </c>
      <c r="CA1096" s="20">
        <f t="shared" si="205"/>
        <v>300</v>
      </c>
      <c r="CB1096" s="20">
        <f t="shared" si="206"/>
        <v>307</v>
      </c>
      <c r="CE1096">
        <f t="shared" si="207"/>
        <v>987</v>
      </c>
      <c r="CF1096">
        <f t="shared" si="208"/>
        <v>993</v>
      </c>
      <c r="CG1096">
        <f t="shared" si="209"/>
        <v>0</v>
      </c>
      <c r="CH1096">
        <f t="shared" si="210"/>
        <v>0</v>
      </c>
    </row>
    <row r="1097" spans="1:86" hidden="1" x14ac:dyDescent="0.25">
      <c r="A1097" t="s">
        <v>760</v>
      </c>
      <c r="B1097" t="s">
        <v>761</v>
      </c>
      <c r="C1097" t="s">
        <v>106</v>
      </c>
      <c r="D1097" t="s">
        <v>107</v>
      </c>
      <c r="E1097" t="s">
        <v>762</v>
      </c>
      <c r="F1097" t="s">
        <v>92</v>
      </c>
      <c r="G1097">
        <v>11</v>
      </c>
      <c r="H1097">
        <v>11</v>
      </c>
      <c r="I1097" t="s">
        <v>80</v>
      </c>
      <c r="J1097" t="s">
        <v>80</v>
      </c>
      <c r="K1097">
        <v>18</v>
      </c>
      <c r="L1097">
        <v>18</v>
      </c>
      <c r="M1097" t="s">
        <v>80</v>
      </c>
      <c r="N1097" t="s">
        <v>80</v>
      </c>
      <c r="O1097">
        <v>38</v>
      </c>
      <c r="P1097">
        <v>38</v>
      </c>
      <c r="Q1097" t="s">
        <v>80</v>
      </c>
      <c r="R1097" t="s">
        <v>80</v>
      </c>
      <c r="S1097">
        <v>15</v>
      </c>
      <c r="T1097">
        <v>15</v>
      </c>
      <c r="U1097" t="s">
        <v>80</v>
      </c>
      <c r="V1097" t="s">
        <v>80</v>
      </c>
      <c r="W1097">
        <v>17</v>
      </c>
      <c r="X1097">
        <v>17</v>
      </c>
      <c r="Y1097" t="s">
        <v>80</v>
      </c>
      <c r="Z1097" t="s">
        <v>80</v>
      </c>
      <c r="AA1097">
        <v>21</v>
      </c>
      <c r="AB1097">
        <v>21</v>
      </c>
      <c r="AC1097" t="s">
        <v>80</v>
      </c>
      <c r="AD1097" t="s">
        <v>80</v>
      </c>
      <c r="AE1097">
        <v>19</v>
      </c>
      <c r="AF1097">
        <v>19</v>
      </c>
      <c r="AG1097" t="s">
        <v>80</v>
      </c>
      <c r="AH1097" t="s">
        <v>80</v>
      </c>
      <c r="AI1097">
        <v>18</v>
      </c>
      <c r="AJ1097">
        <v>17</v>
      </c>
      <c r="AK1097" t="s">
        <v>80</v>
      </c>
      <c r="AL1097" t="s">
        <v>80</v>
      </c>
      <c r="AM1097">
        <v>18</v>
      </c>
      <c r="AN1097">
        <v>19</v>
      </c>
      <c r="AO1097" t="s">
        <v>80</v>
      </c>
      <c r="AP1097" t="s">
        <v>80</v>
      </c>
      <c r="AQ1097">
        <v>26</v>
      </c>
      <c r="AR1097">
        <v>26</v>
      </c>
      <c r="AS1097" t="s">
        <v>80</v>
      </c>
      <c r="AT1097" t="s">
        <v>80</v>
      </c>
      <c r="AU1097">
        <v>23</v>
      </c>
      <c r="AV1097">
        <v>23</v>
      </c>
      <c r="AW1097" t="s">
        <v>80</v>
      </c>
      <c r="AX1097" t="s">
        <v>80</v>
      </c>
      <c r="AY1097">
        <v>16</v>
      </c>
      <c r="AZ1097">
        <v>16</v>
      </c>
      <c r="BA1097" t="s">
        <v>80</v>
      </c>
      <c r="BB1097" t="s">
        <v>80</v>
      </c>
      <c r="BC1097" s="20">
        <f t="shared" si="203"/>
        <v>240</v>
      </c>
      <c r="BD1097" s="20">
        <f t="shared" si="204"/>
        <v>240</v>
      </c>
      <c r="BG1097">
        <v>26</v>
      </c>
      <c r="BH1097">
        <v>26</v>
      </c>
      <c r="BI1097" t="s">
        <v>80</v>
      </c>
      <c r="BJ1097" t="s">
        <v>80</v>
      </c>
      <c r="BK1097">
        <v>20</v>
      </c>
      <c r="BL1097">
        <v>20</v>
      </c>
      <c r="BM1097" t="s">
        <v>80</v>
      </c>
      <c r="BN1097" t="s">
        <v>80</v>
      </c>
      <c r="BO1097">
        <v>30</v>
      </c>
      <c r="BP1097">
        <v>30</v>
      </c>
      <c r="BQ1097" t="s">
        <v>80</v>
      </c>
      <c r="BR1097" t="s">
        <v>80</v>
      </c>
      <c r="BS1097">
        <v>23</v>
      </c>
      <c r="BT1097">
        <v>22</v>
      </c>
      <c r="BU1097" t="s">
        <v>80</v>
      </c>
      <c r="BV1097" t="s">
        <v>80</v>
      </c>
      <c r="BW1097">
        <v>30</v>
      </c>
      <c r="BX1097">
        <v>31</v>
      </c>
      <c r="BY1097" t="s">
        <v>80</v>
      </c>
      <c r="BZ1097" t="s">
        <v>80</v>
      </c>
      <c r="CA1097" s="20">
        <f t="shared" si="205"/>
        <v>129</v>
      </c>
      <c r="CB1097" s="20">
        <f t="shared" si="206"/>
        <v>129</v>
      </c>
      <c r="CE1097">
        <f t="shared" si="207"/>
        <v>369</v>
      </c>
      <c r="CF1097">
        <f t="shared" si="208"/>
        <v>369</v>
      </c>
      <c r="CG1097">
        <f t="shared" si="209"/>
        <v>0</v>
      </c>
      <c r="CH1097">
        <f t="shared" si="210"/>
        <v>0</v>
      </c>
    </row>
    <row r="1098" spans="1:86" hidden="1" x14ac:dyDescent="0.25">
      <c r="A1098" t="s">
        <v>760</v>
      </c>
      <c r="B1098" t="s">
        <v>761</v>
      </c>
      <c r="C1098" t="s">
        <v>106</v>
      </c>
      <c r="D1098" t="s">
        <v>107</v>
      </c>
      <c r="E1098" t="s">
        <v>762</v>
      </c>
      <c r="F1098" t="s">
        <v>86</v>
      </c>
      <c r="G1098">
        <v>140</v>
      </c>
      <c r="H1098">
        <v>123</v>
      </c>
      <c r="I1098" t="s">
        <v>80</v>
      </c>
      <c r="J1098" t="s">
        <v>80</v>
      </c>
      <c r="K1098">
        <v>152</v>
      </c>
      <c r="L1098">
        <v>162</v>
      </c>
      <c r="M1098" t="s">
        <v>80</v>
      </c>
      <c r="N1098" t="s">
        <v>80</v>
      </c>
      <c r="O1098">
        <v>200</v>
      </c>
      <c r="P1098">
        <v>209</v>
      </c>
      <c r="Q1098" t="s">
        <v>80</v>
      </c>
      <c r="R1098">
        <v>2</v>
      </c>
      <c r="S1098">
        <v>129</v>
      </c>
      <c r="T1098">
        <v>114</v>
      </c>
      <c r="U1098" t="s">
        <v>80</v>
      </c>
      <c r="V1098" t="s">
        <v>80</v>
      </c>
      <c r="W1098">
        <v>170</v>
      </c>
      <c r="X1098">
        <v>178</v>
      </c>
      <c r="Y1098" t="s">
        <v>80</v>
      </c>
      <c r="Z1098" t="s">
        <v>80</v>
      </c>
      <c r="AA1098">
        <v>151</v>
      </c>
      <c r="AB1098">
        <v>152</v>
      </c>
      <c r="AC1098" t="s">
        <v>80</v>
      </c>
      <c r="AD1098" t="s">
        <v>80</v>
      </c>
      <c r="AE1098">
        <v>153</v>
      </c>
      <c r="AF1098">
        <v>154</v>
      </c>
      <c r="AG1098" t="s">
        <v>80</v>
      </c>
      <c r="AH1098" t="s">
        <v>80</v>
      </c>
      <c r="AI1098">
        <v>114</v>
      </c>
      <c r="AJ1098">
        <v>119</v>
      </c>
      <c r="AK1098" t="s">
        <v>80</v>
      </c>
      <c r="AL1098" t="s">
        <v>80</v>
      </c>
      <c r="AM1098">
        <v>119</v>
      </c>
      <c r="AN1098">
        <v>116</v>
      </c>
      <c r="AO1098" t="s">
        <v>80</v>
      </c>
      <c r="AP1098" t="s">
        <v>80</v>
      </c>
      <c r="AQ1098">
        <v>166</v>
      </c>
      <c r="AR1098">
        <v>161</v>
      </c>
      <c r="AS1098" t="s">
        <v>80</v>
      </c>
      <c r="AT1098" t="s">
        <v>80</v>
      </c>
      <c r="AU1098">
        <v>139</v>
      </c>
      <c r="AV1098">
        <v>148</v>
      </c>
      <c r="AW1098" t="s">
        <v>80</v>
      </c>
      <c r="AX1098" t="s">
        <v>80</v>
      </c>
      <c r="AY1098">
        <v>141</v>
      </c>
      <c r="AZ1098">
        <v>142</v>
      </c>
      <c r="BA1098" t="s">
        <v>80</v>
      </c>
      <c r="BB1098" t="s">
        <v>80</v>
      </c>
      <c r="BC1098" s="20">
        <f t="shared" si="203"/>
        <v>1774</v>
      </c>
      <c r="BD1098" s="20">
        <f t="shared" si="204"/>
        <v>1778</v>
      </c>
      <c r="BG1098">
        <v>105</v>
      </c>
      <c r="BH1098">
        <v>95</v>
      </c>
      <c r="BI1098" t="s">
        <v>80</v>
      </c>
      <c r="BJ1098" t="s">
        <v>80</v>
      </c>
      <c r="BK1098">
        <v>124</v>
      </c>
      <c r="BL1098">
        <v>125</v>
      </c>
      <c r="BM1098" t="s">
        <v>80</v>
      </c>
      <c r="BN1098" t="s">
        <v>80</v>
      </c>
      <c r="BO1098">
        <v>167</v>
      </c>
      <c r="BP1098">
        <v>167</v>
      </c>
      <c r="BQ1098" t="s">
        <v>80</v>
      </c>
      <c r="BR1098" t="s">
        <v>80</v>
      </c>
      <c r="BS1098">
        <v>130</v>
      </c>
      <c r="BT1098">
        <v>137</v>
      </c>
      <c r="BU1098" t="s">
        <v>80</v>
      </c>
      <c r="BV1098" t="s">
        <v>80</v>
      </c>
      <c r="BW1098">
        <v>156</v>
      </c>
      <c r="BX1098">
        <v>158</v>
      </c>
      <c r="BY1098" t="s">
        <v>80</v>
      </c>
      <c r="BZ1098">
        <v>2</v>
      </c>
      <c r="CA1098" s="20">
        <f t="shared" si="205"/>
        <v>682</v>
      </c>
      <c r="CB1098" s="20">
        <f t="shared" si="206"/>
        <v>682</v>
      </c>
      <c r="CE1098">
        <f t="shared" si="207"/>
        <v>2456</v>
      </c>
      <c r="CF1098">
        <f t="shared" si="208"/>
        <v>2460</v>
      </c>
      <c r="CG1098">
        <f t="shared" si="209"/>
        <v>0</v>
      </c>
      <c r="CH1098">
        <f t="shared" si="210"/>
        <v>0</v>
      </c>
    </row>
    <row r="1099" spans="1:86" hidden="1" x14ac:dyDescent="0.25">
      <c r="A1099" t="s">
        <v>760</v>
      </c>
      <c r="B1099" t="s">
        <v>761</v>
      </c>
      <c r="C1099" t="s">
        <v>106</v>
      </c>
      <c r="D1099" t="s">
        <v>107</v>
      </c>
      <c r="E1099" t="s">
        <v>762</v>
      </c>
      <c r="F1099" t="s">
        <v>79</v>
      </c>
      <c r="G1099">
        <v>21</v>
      </c>
      <c r="H1099">
        <v>21</v>
      </c>
      <c r="I1099" t="s">
        <v>80</v>
      </c>
      <c r="J1099" t="s">
        <v>80</v>
      </c>
      <c r="K1099">
        <v>19</v>
      </c>
      <c r="L1099">
        <v>19</v>
      </c>
      <c r="M1099" t="s">
        <v>80</v>
      </c>
      <c r="N1099" t="s">
        <v>80</v>
      </c>
      <c r="O1099">
        <v>21</v>
      </c>
      <c r="P1099">
        <v>21</v>
      </c>
      <c r="Q1099" t="s">
        <v>80</v>
      </c>
      <c r="R1099" t="s">
        <v>80</v>
      </c>
      <c r="S1099">
        <v>21</v>
      </c>
      <c r="T1099">
        <v>21</v>
      </c>
      <c r="U1099" t="s">
        <v>80</v>
      </c>
      <c r="V1099" t="s">
        <v>80</v>
      </c>
      <c r="W1099">
        <v>16</v>
      </c>
      <c r="X1099">
        <v>16</v>
      </c>
      <c r="Y1099" t="s">
        <v>80</v>
      </c>
      <c r="Z1099" t="s">
        <v>80</v>
      </c>
      <c r="AA1099">
        <v>18</v>
      </c>
      <c r="AB1099">
        <v>18</v>
      </c>
      <c r="AC1099" t="s">
        <v>80</v>
      </c>
      <c r="AD1099" t="s">
        <v>80</v>
      </c>
      <c r="AE1099">
        <v>14</v>
      </c>
      <c r="AF1099">
        <v>14</v>
      </c>
      <c r="AG1099" t="s">
        <v>80</v>
      </c>
      <c r="AH1099" t="s">
        <v>80</v>
      </c>
      <c r="AI1099">
        <v>12</v>
      </c>
      <c r="AJ1099">
        <v>12</v>
      </c>
      <c r="AK1099" t="s">
        <v>80</v>
      </c>
      <c r="AL1099" t="s">
        <v>80</v>
      </c>
      <c r="AM1099">
        <v>17</v>
      </c>
      <c r="AN1099">
        <v>17</v>
      </c>
      <c r="AO1099" t="s">
        <v>80</v>
      </c>
      <c r="AP1099" t="s">
        <v>80</v>
      </c>
      <c r="AQ1099">
        <v>17</v>
      </c>
      <c r="AR1099">
        <v>17</v>
      </c>
      <c r="AS1099" t="s">
        <v>80</v>
      </c>
      <c r="AT1099" t="s">
        <v>80</v>
      </c>
      <c r="AU1099">
        <v>9</v>
      </c>
      <c r="AV1099">
        <v>9</v>
      </c>
      <c r="AW1099" t="s">
        <v>80</v>
      </c>
      <c r="AX1099" t="s">
        <v>80</v>
      </c>
      <c r="AY1099">
        <v>5</v>
      </c>
      <c r="AZ1099">
        <v>5</v>
      </c>
      <c r="BA1099" t="s">
        <v>80</v>
      </c>
      <c r="BB1099" t="s">
        <v>80</v>
      </c>
      <c r="BC1099" s="20">
        <f t="shared" si="203"/>
        <v>190</v>
      </c>
      <c r="BD1099" s="20">
        <f t="shared" si="204"/>
        <v>190</v>
      </c>
      <c r="BG1099">
        <v>10</v>
      </c>
      <c r="BH1099">
        <v>10</v>
      </c>
      <c r="BI1099" t="s">
        <v>80</v>
      </c>
      <c r="BJ1099" t="s">
        <v>80</v>
      </c>
      <c r="BK1099">
        <v>13</v>
      </c>
      <c r="BL1099">
        <v>13</v>
      </c>
      <c r="BM1099" t="s">
        <v>80</v>
      </c>
      <c r="BN1099" t="s">
        <v>80</v>
      </c>
      <c r="BO1099">
        <v>6</v>
      </c>
      <c r="BP1099">
        <v>6</v>
      </c>
      <c r="BQ1099" t="s">
        <v>80</v>
      </c>
      <c r="BR1099" t="s">
        <v>80</v>
      </c>
      <c r="BS1099">
        <v>11</v>
      </c>
      <c r="BT1099">
        <v>11</v>
      </c>
      <c r="BU1099" t="s">
        <v>80</v>
      </c>
      <c r="BV1099" t="s">
        <v>80</v>
      </c>
      <c r="BW1099">
        <v>5</v>
      </c>
      <c r="BX1099">
        <v>5</v>
      </c>
      <c r="BY1099" t="s">
        <v>80</v>
      </c>
      <c r="BZ1099" t="s">
        <v>80</v>
      </c>
      <c r="CA1099" s="20">
        <f t="shared" si="205"/>
        <v>45</v>
      </c>
      <c r="CB1099" s="20">
        <f t="shared" si="206"/>
        <v>45</v>
      </c>
      <c r="CE1099">
        <f t="shared" si="207"/>
        <v>235</v>
      </c>
      <c r="CF1099">
        <f t="shared" si="208"/>
        <v>235</v>
      </c>
      <c r="CG1099">
        <f t="shared" si="209"/>
        <v>0</v>
      </c>
      <c r="CH1099">
        <f t="shared" si="210"/>
        <v>0</v>
      </c>
    </row>
    <row r="1100" spans="1:86" hidden="1" x14ac:dyDescent="0.25">
      <c r="A1100" t="s">
        <v>772</v>
      </c>
      <c r="B1100" t="s">
        <v>773</v>
      </c>
      <c r="C1100" t="s">
        <v>106</v>
      </c>
      <c r="D1100" t="s">
        <v>107</v>
      </c>
      <c r="E1100" t="s">
        <v>774</v>
      </c>
      <c r="F1100" t="s">
        <v>92</v>
      </c>
      <c r="G1100">
        <v>182</v>
      </c>
      <c r="H1100">
        <v>180</v>
      </c>
      <c r="I1100" t="s">
        <v>80</v>
      </c>
      <c r="J1100" t="s">
        <v>80</v>
      </c>
      <c r="K1100">
        <v>166</v>
      </c>
      <c r="L1100">
        <v>163</v>
      </c>
      <c r="M1100">
        <v>1</v>
      </c>
      <c r="N1100" t="s">
        <v>80</v>
      </c>
      <c r="O1100">
        <v>159</v>
      </c>
      <c r="P1100">
        <v>163</v>
      </c>
      <c r="Q1100" t="s">
        <v>80</v>
      </c>
      <c r="R1100" t="s">
        <v>80</v>
      </c>
      <c r="S1100">
        <v>205</v>
      </c>
      <c r="T1100">
        <v>198</v>
      </c>
      <c r="U1100" t="s">
        <v>80</v>
      </c>
      <c r="V1100" t="s">
        <v>80</v>
      </c>
      <c r="W1100">
        <v>160</v>
      </c>
      <c r="X1100">
        <v>167</v>
      </c>
      <c r="Y1100" t="s">
        <v>80</v>
      </c>
      <c r="Z1100" t="s">
        <v>80</v>
      </c>
      <c r="AA1100">
        <v>174</v>
      </c>
      <c r="AB1100">
        <v>173</v>
      </c>
      <c r="AC1100" t="s">
        <v>80</v>
      </c>
      <c r="AD1100" t="s">
        <v>80</v>
      </c>
      <c r="AE1100">
        <v>171</v>
      </c>
      <c r="AF1100">
        <v>172</v>
      </c>
      <c r="AG1100" t="s">
        <v>80</v>
      </c>
      <c r="AH1100" t="s">
        <v>80</v>
      </c>
      <c r="AI1100">
        <v>222</v>
      </c>
      <c r="AJ1100">
        <v>221</v>
      </c>
      <c r="AK1100" t="s">
        <v>80</v>
      </c>
      <c r="AL1100" t="s">
        <v>80</v>
      </c>
      <c r="AM1100">
        <v>216</v>
      </c>
      <c r="AN1100">
        <v>216</v>
      </c>
      <c r="AO1100" t="s">
        <v>80</v>
      </c>
      <c r="AP1100" t="s">
        <v>80</v>
      </c>
      <c r="AQ1100">
        <v>238</v>
      </c>
      <c r="AR1100">
        <v>240</v>
      </c>
      <c r="AS1100" t="s">
        <v>80</v>
      </c>
      <c r="AT1100" t="s">
        <v>80</v>
      </c>
      <c r="AU1100">
        <v>217</v>
      </c>
      <c r="AV1100">
        <v>215</v>
      </c>
      <c r="AW1100" t="s">
        <v>80</v>
      </c>
      <c r="AX1100" t="s">
        <v>80</v>
      </c>
      <c r="AY1100">
        <v>485</v>
      </c>
      <c r="AZ1100">
        <v>479</v>
      </c>
      <c r="BA1100" t="s">
        <v>80</v>
      </c>
      <c r="BB1100" t="s">
        <v>80</v>
      </c>
      <c r="BC1100" s="20">
        <f t="shared" si="203"/>
        <v>2595</v>
      </c>
      <c r="BD1100" s="20">
        <f t="shared" si="204"/>
        <v>2587</v>
      </c>
      <c r="BG1100">
        <v>421</v>
      </c>
      <c r="BH1100">
        <v>427</v>
      </c>
      <c r="BI1100" t="s">
        <v>80</v>
      </c>
      <c r="BJ1100" t="s">
        <v>80</v>
      </c>
      <c r="BK1100">
        <v>182</v>
      </c>
      <c r="BL1100">
        <v>180</v>
      </c>
      <c r="BM1100" t="s">
        <v>80</v>
      </c>
      <c r="BN1100" t="s">
        <v>80</v>
      </c>
      <c r="BO1100">
        <v>230</v>
      </c>
      <c r="BP1100">
        <v>230</v>
      </c>
      <c r="BQ1100" t="s">
        <v>80</v>
      </c>
      <c r="BR1100" t="s">
        <v>80</v>
      </c>
      <c r="BS1100">
        <v>250</v>
      </c>
      <c r="BT1100">
        <v>252</v>
      </c>
      <c r="BU1100" t="s">
        <v>80</v>
      </c>
      <c r="BV1100" t="s">
        <v>80</v>
      </c>
      <c r="BW1100">
        <v>224</v>
      </c>
      <c r="BX1100">
        <v>226</v>
      </c>
      <c r="BY1100">
        <v>1</v>
      </c>
      <c r="BZ1100" t="s">
        <v>80</v>
      </c>
      <c r="CA1100" s="20">
        <f t="shared" si="205"/>
        <v>1307</v>
      </c>
      <c r="CB1100" s="20">
        <f t="shared" si="206"/>
        <v>1315</v>
      </c>
      <c r="CE1100">
        <f t="shared" si="207"/>
        <v>3902</v>
      </c>
      <c r="CF1100">
        <f t="shared" si="208"/>
        <v>3902</v>
      </c>
      <c r="CG1100">
        <f t="shared" si="209"/>
        <v>0</v>
      </c>
      <c r="CH1100">
        <f t="shared" si="210"/>
        <v>0</v>
      </c>
    </row>
    <row r="1101" spans="1:86" hidden="1" x14ac:dyDescent="0.25">
      <c r="A1101" t="s">
        <v>775</v>
      </c>
      <c r="B1101" t="s">
        <v>776</v>
      </c>
      <c r="C1101" t="s">
        <v>83</v>
      </c>
      <c r="D1101" t="s">
        <v>140</v>
      </c>
      <c r="E1101" t="s">
        <v>719</v>
      </c>
      <c r="F1101" t="s">
        <v>92</v>
      </c>
      <c r="G1101">
        <v>552</v>
      </c>
      <c r="H1101">
        <v>552</v>
      </c>
      <c r="I1101" t="s">
        <v>80</v>
      </c>
      <c r="J1101" t="s">
        <v>80</v>
      </c>
      <c r="K1101">
        <v>574</v>
      </c>
      <c r="L1101">
        <v>576</v>
      </c>
      <c r="M1101" t="s">
        <v>80</v>
      </c>
      <c r="N1101" t="s">
        <v>80</v>
      </c>
      <c r="O1101">
        <v>659</v>
      </c>
      <c r="P1101">
        <v>658</v>
      </c>
      <c r="Q1101" t="s">
        <v>80</v>
      </c>
      <c r="R1101" t="s">
        <v>80</v>
      </c>
      <c r="S1101">
        <v>604</v>
      </c>
      <c r="T1101">
        <v>608</v>
      </c>
      <c r="U1101" t="s">
        <v>80</v>
      </c>
      <c r="V1101" t="s">
        <v>80</v>
      </c>
      <c r="W1101">
        <v>641</v>
      </c>
      <c r="X1101">
        <v>637</v>
      </c>
      <c r="Y1101" t="s">
        <v>80</v>
      </c>
      <c r="Z1101" t="s">
        <v>80</v>
      </c>
      <c r="AA1101">
        <v>570</v>
      </c>
      <c r="AB1101">
        <v>571</v>
      </c>
      <c r="AC1101" t="s">
        <v>80</v>
      </c>
      <c r="AD1101" t="s">
        <v>80</v>
      </c>
      <c r="AE1101">
        <v>420</v>
      </c>
      <c r="AF1101">
        <v>422</v>
      </c>
      <c r="AG1101" t="s">
        <v>80</v>
      </c>
      <c r="AH1101" t="s">
        <v>80</v>
      </c>
      <c r="AI1101">
        <v>418</v>
      </c>
      <c r="AJ1101">
        <v>417</v>
      </c>
      <c r="AK1101" t="s">
        <v>80</v>
      </c>
      <c r="AL1101" t="s">
        <v>80</v>
      </c>
      <c r="AM1101">
        <v>529</v>
      </c>
      <c r="AN1101">
        <v>527</v>
      </c>
      <c r="AO1101" t="s">
        <v>80</v>
      </c>
      <c r="AP1101" t="s">
        <v>80</v>
      </c>
      <c r="AQ1101">
        <v>586</v>
      </c>
      <c r="AR1101">
        <v>590</v>
      </c>
      <c r="AS1101" t="s">
        <v>80</v>
      </c>
      <c r="AT1101" t="s">
        <v>80</v>
      </c>
      <c r="AU1101" t="s">
        <v>80</v>
      </c>
      <c r="AV1101" t="s">
        <v>80</v>
      </c>
      <c r="AW1101" t="s">
        <v>80</v>
      </c>
      <c r="AX1101" t="s">
        <v>80</v>
      </c>
      <c r="AY1101" t="s">
        <v>80</v>
      </c>
      <c r="AZ1101" t="s">
        <v>80</v>
      </c>
      <c r="BA1101" t="s">
        <v>80</v>
      </c>
      <c r="BB1101" t="s">
        <v>80</v>
      </c>
      <c r="BG1101" t="s">
        <v>80</v>
      </c>
      <c r="BH1101" t="s">
        <v>80</v>
      </c>
      <c r="BI1101" t="s">
        <v>80</v>
      </c>
      <c r="BJ1101" t="s">
        <v>80</v>
      </c>
      <c r="BK1101" t="s">
        <v>80</v>
      </c>
      <c r="BL1101" t="s">
        <v>80</v>
      </c>
      <c r="BM1101" t="s">
        <v>80</v>
      </c>
      <c r="BN1101" t="s">
        <v>80</v>
      </c>
      <c r="BO1101" t="s">
        <v>80</v>
      </c>
      <c r="BP1101" t="s">
        <v>80</v>
      </c>
      <c r="BQ1101" t="s">
        <v>80</v>
      </c>
      <c r="BR1101" t="s">
        <v>80</v>
      </c>
      <c r="BS1101" t="s">
        <v>80</v>
      </c>
      <c r="BT1101" t="s">
        <v>80</v>
      </c>
      <c r="BU1101" t="s">
        <v>80</v>
      </c>
      <c r="BV1101" t="s">
        <v>80</v>
      </c>
      <c r="BW1101" t="s">
        <v>80</v>
      </c>
      <c r="BX1101" t="s">
        <v>80</v>
      </c>
      <c r="BY1101" t="s">
        <v>80</v>
      </c>
      <c r="BZ1101" t="s">
        <v>80</v>
      </c>
      <c r="CE1101">
        <f t="shared" si="207"/>
        <v>0</v>
      </c>
      <c r="CF1101">
        <f t="shared" si="208"/>
        <v>0</v>
      </c>
      <c r="CG1101">
        <f t="shared" si="209"/>
        <v>0</v>
      </c>
      <c r="CH1101">
        <f t="shared" si="210"/>
        <v>0</v>
      </c>
    </row>
    <row r="1102" spans="1:86" hidden="1" x14ac:dyDescent="0.25">
      <c r="A1102" t="s">
        <v>775</v>
      </c>
      <c r="B1102" t="s">
        <v>776</v>
      </c>
      <c r="C1102" t="s">
        <v>83</v>
      </c>
      <c r="D1102" t="s">
        <v>140</v>
      </c>
      <c r="E1102" t="s">
        <v>719</v>
      </c>
      <c r="F1102" t="s">
        <v>79</v>
      </c>
      <c r="G1102">
        <v>12</v>
      </c>
      <c r="H1102">
        <v>10</v>
      </c>
      <c r="I1102" t="s">
        <v>80</v>
      </c>
      <c r="J1102">
        <v>1</v>
      </c>
      <c r="K1102">
        <v>22</v>
      </c>
      <c r="L1102">
        <v>21</v>
      </c>
      <c r="M1102" t="s">
        <v>80</v>
      </c>
      <c r="N1102" t="s">
        <v>80</v>
      </c>
      <c r="O1102">
        <v>27</v>
      </c>
      <c r="P1102">
        <v>26</v>
      </c>
      <c r="Q1102" t="s">
        <v>80</v>
      </c>
      <c r="R1102" t="s">
        <v>80</v>
      </c>
      <c r="S1102">
        <v>24</v>
      </c>
      <c r="T1102">
        <v>26</v>
      </c>
      <c r="U1102" t="s">
        <v>80</v>
      </c>
      <c r="V1102" t="s">
        <v>80</v>
      </c>
      <c r="W1102">
        <v>30</v>
      </c>
      <c r="X1102">
        <v>27</v>
      </c>
      <c r="Y1102" t="s">
        <v>80</v>
      </c>
      <c r="Z1102" t="s">
        <v>80</v>
      </c>
      <c r="AA1102">
        <v>24</v>
      </c>
      <c r="AB1102">
        <v>23</v>
      </c>
      <c r="AC1102" t="s">
        <v>80</v>
      </c>
      <c r="AD1102" t="s">
        <v>80</v>
      </c>
      <c r="AE1102">
        <v>21</v>
      </c>
      <c r="AF1102">
        <v>28</v>
      </c>
      <c r="AG1102" t="s">
        <v>80</v>
      </c>
      <c r="AH1102" t="s">
        <v>80</v>
      </c>
      <c r="AI1102">
        <v>21</v>
      </c>
      <c r="AJ1102">
        <v>15</v>
      </c>
      <c r="AK1102" t="s">
        <v>80</v>
      </c>
      <c r="AL1102" t="s">
        <v>80</v>
      </c>
      <c r="AM1102">
        <v>20</v>
      </c>
      <c r="AN1102">
        <v>17</v>
      </c>
      <c r="AO1102" t="s">
        <v>80</v>
      </c>
      <c r="AP1102" t="s">
        <v>80</v>
      </c>
      <c r="AQ1102">
        <v>11</v>
      </c>
      <c r="AR1102">
        <v>21</v>
      </c>
      <c r="AS1102">
        <v>2</v>
      </c>
      <c r="AT1102" t="s">
        <v>80</v>
      </c>
      <c r="AU1102" t="s">
        <v>80</v>
      </c>
      <c r="AV1102">
        <v>1</v>
      </c>
      <c r="AW1102" t="s">
        <v>80</v>
      </c>
      <c r="AX1102" t="s">
        <v>80</v>
      </c>
      <c r="AY1102" t="s">
        <v>80</v>
      </c>
      <c r="AZ1102" t="s">
        <v>80</v>
      </c>
      <c r="BA1102" t="s">
        <v>80</v>
      </c>
      <c r="BB1102" t="s">
        <v>80</v>
      </c>
      <c r="BG1102" t="s">
        <v>80</v>
      </c>
      <c r="BH1102" t="s">
        <v>80</v>
      </c>
      <c r="BI1102" t="s">
        <v>80</v>
      </c>
      <c r="BJ1102" t="s">
        <v>80</v>
      </c>
      <c r="BK1102" t="s">
        <v>80</v>
      </c>
      <c r="BL1102" t="s">
        <v>80</v>
      </c>
      <c r="BM1102" t="s">
        <v>80</v>
      </c>
      <c r="BN1102" t="s">
        <v>80</v>
      </c>
      <c r="BO1102" t="s">
        <v>80</v>
      </c>
      <c r="BP1102" t="s">
        <v>80</v>
      </c>
      <c r="BQ1102" t="s">
        <v>80</v>
      </c>
      <c r="BR1102" t="s">
        <v>80</v>
      </c>
      <c r="BS1102" t="s">
        <v>80</v>
      </c>
      <c r="BT1102" t="s">
        <v>80</v>
      </c>
      <c r="BU1102" t="s">
        <v>80</v>
      </c>
      <c r="BV1102" t="s">
        <v>80</v>
      </c>
      <c r="BW1102" t="s">
        <v>80</v>
      </c>
      <c r="BX1102" t="s">
        <v>80</v>
      </c>
      <c r="BY1102" t="s">
        <v>80</v>
      </c>
      <c r="BZ1102" t="s">
        <v>80</v>
      </c>
      <c r="CE1102">
        <f t="shared" si="207"/>
        <v>0</v>
      </c>
      <c r="CF1102">
        <f t="shared" si="208"/>
        <v>0</v>
      </c>
      <c r="CG1102">
        <f t="shared" si="209"/>
        <v>0</v>
      </c>
      <c r="CH1102">
        <f t="shared" si="210"/>
        <v>0</v>
      </c>
    </row>
    <row r="1103" spans="1:86" hidden="1" x14ac:dyDescent="0.25">
      <c r="A1103" t="s">
        <v>783</v>
      </c>
      <c r="B1103" t="s">
        <v>784</v>
      </c>
      <c r="C1103" t="s">
        <v>83</v>
      </c>
      <c r="D1103" t="s">
        <v>147</v>
      </c>
      <c r="E1103" t="s">
        <v>785</v>
      </c>
      <c r="F1103" t="s">
        <v>109</v>
      </c>
      <c r="G1103">
        <v>778</v>
      </c>
      <c r="H1103">
        <v>730</v>
      </c>
      <c r="I1103">
        <v>9</v>
      </c>
      <c r="J1103">
        <v>42</v>
      </c>
      <c r="K1103">
        <v>682</v>
      </c>
      <c r="L1103">
        <v>658</v>
      </c>
      <c r="M1103">
        <v>2</v>
      </c>
      <c r="N1103">
        <v>38</v>
      </c>
      <c r="O1103">
        <v>695</v>
      </c>
      <c r="P1103">
        <v>719</v>
      </c>
      <c r="Q1103">
        <v>2</v>
      </c>
      <c r="R1103">
        <v>28</v>
      </c>
      <c r="S1103">
        <v>645</v>
      </c>
      <c r="T1103">
        <v>656</v>
      </c>
      <c r="U1103">
        <v>4</v>
      </c>
      <c r="V1103">
        <v>34</v>
      </c>
      <c r="W1103">
        <v>657</v>
      </c>
      <c r="X1103">
        <v>663</v>
      </c>
      <c r="Y1103">
        <v>1</v>
      </c>
      <c r="Z1103">
        <v>31</v>
      </c>
      <c r="AA1103">
        <v>584</v>
      </c>
      <c r="AB1103">
        <v>588</v>
      </c>
      <c r="AC1103">
        <v>5</v>
      </c>
      <c r="AD1103">
        <v>21</v>
      </c>
      <c r="AE1103">
        <v>588</v>
      </c>
      <c r="AF1103">
        <v>595</v>
      </c>
      <c r="AG1103">
        <v>4</v>
      </c>
      <c r="AH1103">
        <v>26</v>
      </c>
      <c r="AI1103">
        <v>564</v>
      </c>
      <c r="AJ1103">
        <v>565</v>
      </c>
      <c r="AK1103">
        <v>5</v>
      </c>
      <c r="AL1103">
        <v>24</v>
      </c>
      <c r="AM1103">
        <v>589</v>
      </c>
      <c r="AN1103">
        <v>584</v>
      </c>
      <c r="AO1103">
        <v>4</v>
      </c>
      <c r="AP1103">
        <v>31</v>
      </c>
      <c r="AQ1103">
        <v>656</v>
      </c>
      <c r="AR1103">
        <v>638</v>
      </c>
      <c r="AS1103">
        <v>5</v>
      </c>
      <c r="AT1103">
        <v>23</v>
      </c>
      <c r="AU1103">
        <v>620</v>
      </c>
      <c r="AV1103">
        <v>613</v>
      </c>
      <c r="AW1103">
        <v>5</v>
      </c>
      <c r="AX1103">
        <v>32</v>
      </c>
      <c r="AY1103">
        <v>696</v>
      </c>
      <c r="AZ1103">
        <v>797</v>
      </c>
      <c r="BA1103">
        <v>4</v>
      </c>
      <c r="BB1103">
        <v>45</v>
      </c>
      <c r="BC1103" s="20">
        <f t="shared" si="203"/>
        <v>7754</v>
      </c>
      <c r="BD1103" s="20">
        <f t="shared" si="204"/>
        <v>7806</v>
      </c>
      <c r="BE1103" s="20">
        <f t="shared" si="211"/>
        <v>50</v>
      </c>
      <c r="BF1103" s="20">
        <f t="shared" si="212"/>
        <v>375</v>
      </c>
      <c r="BG1103">
        <v>351</v>
      </c>
      <c r="BH1103">
        <v>222</v>
      </c>
      <c r="BI1103">
        <v>2</v>
      </c>
      <c r="BJ1103">
        <v>9</v>
      </c>
      <c r="BK1103">
        <v>653</v>
      </c>
      <c r="BL1103">
        <v>655</v>
      </c>
      <c r="BM1103">
        <v>3</v>
      </c>
      <c r="BN1103">
        <v>50</v>
      </c>
      <c r="BO1103">
        <v>763</v>
      </c>
      <c r="BP1103">
        <v>779</v>
      </c>
      <c r="BQ1103">
        <v>5</v>
      </c>
      <c r="BR1103">
        <v>54</v>
      </c>
      <c r="BS1103">
        <v>762</v>
      </c>
      <c r="BT1103">
        <v>761</v>
      </c>
      <c r="BU1103">
        <v>8</v>
      </c>
      <c r="BV1103">
        <v>39</v>
      </c>
      <c r="BW1103">
        <v>586</v>
      </c>
      <c r="BX1103">
        <v>724</v>
      </c>
      <c r="BY1103">
        <v>4</v>
      </c>
      <c r="BZ1103">
        <v>31</v>
      </c>
      <c r="CA1103" s="20">
        <f t="shared" si="205"/>
        <v>3115</v>
      </c>
      <c r="CB1103" s="20">
        <f t="shared" si="206"/>
        <v>3141</v>
      </c>
      <c r="CC1103" s="20">
        <f t="shared" si="213"/>
        <v>22</v>
      </c>
      <c r="CD1103" s="20">
        <f t="shared" si="214"/>
        <v>183</v>
      </c>
      <c r="CE1103">
        <f t="shared" si="207"/>
        <v>10869</v>
      </c>
      <c r="CF1103">
        <f t="shared" si="208"/>
        <v>10947</v>
      </c>
      <c r="CG1103">
        <f t="shared" si="209"/>
        <v>72</v>
      </c>
      <c r="CH1103">
        <f t="shared" si="210"/>
        <v>558</v>
      </c>
    </row>
    <row r="1104" spans="1:86" hidden="1" x14ac:dyDescent="0.25">
      <c r="A1104" t="s">
        <v>783</v>
      </c>
      <c r="B1104" t="s">
        <v>784</v>
      </c>
      <c r="C1104" t="s">
        <v>83</v>
      </c>
      <c r="D1104" t="s">
        <v>147</v>
      </c>
      <c r="E1104" t="s">
        <v>785</v>
      </c>
      <c r="F1104" t="s">
        <v>111</v>
      </c>
      <c r="G1104">
        <v>12</v>
      </c>
      <c r="H1104">
        <v>8</v>
      </c>
      <c r="I1104" t="s">
        <v>80</v>
      </c>
      <c r="J1104" t="s">
        <v>80</v>
      </c>
      <c r="K1104">
        <v>21</v>
      </c>
      <c r="L1104">
        <v>17</v>
      </c>
      <c r="M1104" t="s">
        <v>80</v>
      </c>
      <c r="N1104" t="s">
        <v>80</v>
      </c>
      <c r="O1104">
        <v>13</v>
      </c>
      <c r="P1104">
        <v>20</v>
      </c>
      <c r="Q1104" t="s">
        <v>80</v>
      </c>
      <c r="R1104">
        <v>1</v>
      </c>
      <c r="S1104">
        <v>17</v>
      </c>
      <c r="T1104">
        <v>15</v>
      </c>
      <c r="U1104" t="s">
        <v>80</v>
      </c>
      <c r="V1104">
        <v>1</v>
      </c>
      <c r="W1104">
        <v>14</v>
      </c>
      <c r="X1104">
        <v>14</v>
      </c>
      <c r="Y1104" t="s">
        <v>80</v>
      </c>
      <c r="Z1104" t="s">
        <v>80</v>
      </c>
      <c r="AA1104">
        <v>7</v>
      </c>
      <c r="AB1104">
        <v>9</v>
      </c>
      <c r="AC1104" t="s">
        <v>80</v>
      </c>
      <c r="AD1104" t="s">
        <v>80</v>
      </c>
      <c r="AE1104">
        <v>7</v>
      </c>
      <c r="AF1104">
        <v>8</v>
      </c>
      <c r="AG1104" t="s">
        <v>80</v>
      </c>
      <c r="AH1104" t="s">
        <v>80</v>
      </c>
      <c r="AI1104">
        <v>4</v>
      </c>
      <c r="AJ1104">
        <v>4</v>
      </c>
      <c r="AK1104" t="s">
        <v>80</v>
      </c>
      <c r="AL1104" t="s">
        <v>80</v>
      </c>
      <c r="AM1104">
        <v>3</v>
      </c>
      <c r="AN1104">
        <v>1</v>
      </c>
      <c r="AO1104" t="s">
        <v>80</v>
      </c>
      <c r="AP1104" t="s">
        <v>80</v>
      </c>
      <c r="AQ1104">
        <v>4</v>
      </c>
      <c r="AR1104">
        <v>3</v>
      </c>
      <c r="AS1104" t="s">
        <v>80</v>
      </c>
      <c r="AT1104" t="s">
        <v>80</v>
      </c>
      <c r="AU1104">
        <v>4</v>
      </c>
      <c r="AV1104">
        <v>7</v>
      </c>
      <c r="AW1104" t="s">
        <v>80</v>
      </c>
      <c r="AX1104" t="s">
        <v>80</v>
      </c>
      <c r="AY1104">
        <v>3</v>
      </c>
      <c r="AZ1104">
        <v>3</v>
      </c>
      <c r="BA1104" t="s">
        <v>80</v>
      </c>
      <c r="BB1104" t="s">
        <v>80</v>
      </c>
      <c r="BC1104" s="20">
        <f t="shared" si="203"/>
        <v>109</v>
      </c>
      <c r="BD1104" s="20">
        <f t="shared" si="204"/>
        <v>109</v>
      </c>
      <c r="BG1104">
        <v>3</v>
      </c>
      <c r="BH1104">
        <v>2</v>
      </c>
      <c r="BI1104" t="s">
        <v>80</v>
      </c>
      <c r="BJ1104" t="s">
        <v>80</v>
      </c>
      <c r="BK1104">
        <v>4</v>
      </c>
      <c r="BL1104">
        <v>5</v>
      </c>
      <c r="BM1104" t="s">
        <v>80</v>
      </c>
      <c r="BN1104">
        <v>1</v>
      </c>
      <c r="BO1104">
        <v>5</v>
      </c>
      <c r="BP1104">
        <v>5</v>
      </c>
      <c r="BQ1104" t="s">
        <v>80</v>
      </c>
      <c r="BR1104" t="s">
        <v>80</v>
      </c>
      <c r="BS1104">
        <v>11</v>
      </c>
      <c r="BT1104">
        <v>10</v>
      </c>
      <c r="BU1104" t="s">
        <v>80</v>
      </c>
      <c r="BV1104" t="s">
        <v>80</v>
      </c>
      <c r="BW1104">
        <v>8</v>
      </c>
      <c r="BX1104">
        <v>9</v>
      </c>
      <c r="BY1104" t="s">
        <v>80</v>
      </c>
      <c r="BZ1104" t="s">
        <v>80</v>
      </c>
      <c r="CA1104" s="20">
        <f t="shared" si="205"/>
        <v>31</v>
      </c>
      <c r="CB1104" s="20">
        <f t="shared" si="206"/>
        <v>31</v>
      </c>
      <c r="CE1104">
        <f t="shared" si="207"/>
        <v>140</v>
      </c>
      <c r="CF1104">
        <f t="shared" si="208"/>
        <v>140</v>
      </c>
      <c r="CG1104">
        <f t="shared" si="209"/>
        <v>0</v>
      </c>
      <c r="CH1104">
        <f t="shared" si="210"/>
        <v>0</v>
      </c>
    </row>
    <row r="1105" spans="1:86" hidden="1" x14ac:dyDescent="0.25">
      <c r="A1105" t="s">
        <v>786</v>
      </c>
      <c r="B1105" t="s">
        <v>787</v>
      </c>
      <c r="C1105" t="s">
        <v>100</v>
      </c>
      <c r="D1105" t="s">
        <v>101</v>
      </c>
      <c r="E1105" t="s">
        <v>788</v>
      </c>
      <c r="F1105" t="s">
        <v>92</v>
      </c>
      <c r="G1105" t="s">
        <v>80</v>
      </c>
      <c r="H1105" t="s">
        <v>80</v>
      </c>
      <c r="I1105" t="s">
        <v>80</v>
      </c>
      <c r="J1105" t="s">
        <v>80</v>
      </c>
      <c r="K1105" t="s">
        <v>80</v>
      </c>
      <c r="L1105" t="s">
        <v>80</v>
      </c>
      <c r="M1105" t="s">
        <v>80</v>
      </c>
      <c r="N1105" t="s">
        <v>80</v>
      </c>
      <c r="O1105" t="s">
        <v>80</v>
      </c>
      <c r="P1105" t="s">
        <v>80</v>
      </c>
      <c r="Q1105" t="s">
        <v>80</v>
      </c>
      <c r="R1105" t="s">
        <v>80</v>
      </c>
      <c r="S1105" t="s">
        <v>80</v>
      </c>
      <c r="T1105" t="s">
        <v>80</v>
      </c>
      <c r="U1105" t="s">
        <v>80</v>
      </c>
      <c r="V1105" t="s">
        <v>80</v>
      </c>
      <c r="W1105">
        <v>77</v>
      </c>
      <c r="X1105">
        <v>76</v>
      </c>
      <c r="Y1105" t="s">
        <v>80</v>
      </c>
      <c r="Z1105" t="s">
        <v>80</v>
      </c>
      <c r="AA1105">
        <v>150</v>
      </c>
      <c r="AB1105">
        <v>149</v>
      </c>
      <c r="AC1105" t="s">
        <v>80</v>
      </c>
      <c r="AD1105" t="s">
        <v>80</v>
      </c>
      <c r="AE1105">
        <v>264</v>
      </c>
      <c r="AF1105">
        <v>265</v>
      </c>
      <c r="AG1105" t="s">
        <v>80</v>
      </c>
      <c r="AH1105" t="s">
        <v>80</v>
      </c>
      <c r="AI1105">
        <v>364</v>
      </c>
      <c r="AJ1105">
        <v>363</v>
      </c>
      <c r="AK1105" t="s">
        <v>80</v>
      </c>
      <c r="AL1105" t="s">
        <v>80</v>
      </c>
      <c r="AM1105">
        <v>268</v>
      </c>
      <c r="AN1105">
        <v>269</v>
      </c>
      <c r="AO1105" t="s">
        <v>80</v>
      </c>
      <c r="AP1105" t="s">
        <v>80</v>
      </c>
      <c r="AQ1105">
        <v>227</v>
      </c>
      <c r="AR1105">
        <v>227</v>
      </c>
      <c r="AS1105" t="s">
        <v>80</v>
      </c>
      <c r="AT1105" t="s">
        <v>80</v>
      </c>
      <c r="AU1105">
        <v>245</v>
      </c>
      <c r="AV1105">
        <v>246</v>
      </c>
      <c r="AW1105" t="s">
        <v>80</v>
      </c>
      <c r="AX1105" t="s">
        <v>80</v>
      </c>
      <c r="AY1105">
        <v>274</v>
      </c>
      <c r="AZ1105">
        <v>274</v>
      </c>
      <c r="BA1105" t="s">
        <v>80</v>
      </c>
      <c r="BB1105" t="s">
        <v>80</v>
      </c>
      <c r="BG1105">
        <v>423</v>
      </c>
      <c r="BH1105">
        <v>420</v>
      </c>
      <c r="BI1105" t="s">
        <v>80</v>
      </c>
      <c r="BJ1105" t="s">
        <v>80</v>
      </c>
      <c r="BK1105">
        <v>294</v>
      </c>
      <c r="BL1105">
        <v>295</v>
      </c>
      <c r="BM1105" t="s">
        <v>80</v>
      </c>
      <c r="BN1105" t="s">
        <v>80</v>
      </c>
      <c r="BO1105">
        <v>334</v>
      </c>
      <c r="BP1105">
        <v>334</v>
      </c>
      <c r="BQ1105" t="s">
        <v>80</v>
      </c>
      <c r="BR1105" t="s">
        <v>80</v>
      </c>
      <c r="BS1105">
        <v>348</v>
      </c>
      <c r="BT1105">
        <v>348</v>
      </c>
      <c r="BU1105" t="s">
        <v>80</v>
      </c>
      <c r="BV1105" t="s">
        <v>80</v>
      </c>
      <c r="BW1105">
        <v>275</v>
      </c>
      <c r="BX1105">
        <v>277</v>
      </c>
      <c r="BY1105" t="s">
        <v>80</v>
      </c>
      <c r="BZ1105" t="s">
        <v>80</v>
      </c>
      <c r="CA1105" s="20">
        <f t="shared" si="205"/>
        <v>1674</v>
      </c>
      <c r="CB1105" s="20">
        <f t="shared" si="206"/>
        <v>1674</v>
      </c>
      <c r="CE1105">
        <f t="shared" si="207"/>
        <v>1674</v>
      </c>
      <c r="CF1105">
        <f t="shared" si="208"/>
        <v>1674</v>
      </c>
      <c r="CG1105">
        <f t="shared" si="209"/>
        <v>0</v>
      </c>
      <c r="CH1105">
        <f t="shared" si="210"/>
        <v>0</v>
      </c>
    </row>
    <row r="1106" spans="1:86" hidden="1" x14ac:dyDescent="0.25">
      <c r="A1106" t="s">
        <v>786</v>
      </c>
      <c r="B1106" t="s">
        <v>787</v>
      </c>
      <c r="C1106" t="s">
        <v>100</v>
      </c>
      <c r="D1106" t="s">
        <v>101</v>
      </c>
      <c r="E1106" t="s">
        <v>788</v>
      </c>
      <c r="F1106" t="s">
        <v>86</v>
      </c>
      <c r="G1106" t="s">
        <v>80</v>
      </c>
      <c r="H1106" t="s">
        <v>80</v>
      </c>
      <c r="I1106" t="s">
        <v>80</v>
      </c>
      <c r="J1106" t="s">
        <v>80</v>
      </c>
      <c r="K1106" t="s">
        <v>80</v>
      </c>
      <c r="L1106" t="s">
        <v>80</v>
      </c>
      <c r="M1106" t="s">
        <v>80</v>
      </c>
      <c r="N1106" t="s">
        <v>80</v>
      </c>
      <c r="O1106" t="s">
        <v>80</v>
      </c>
      <c r="P1106" t="s">
        <v>80</v>
      </c>
      <c r="Q1106" t="s">
        <v>80</v>
      </c>
      <c r="R1106" t="s">
        <v>80</v>
      </c>
      <c r="S1106" t="s">
        <v>80</v>
      </c>
      <c r="T1106" t="s">
        <v>80</v>
      </c>
      <c r="U1106" t="s">
        <v>80</v>
      </c>
      <c r="V1106" t="s">
        <v>80</v>
      </c>
      <c r="W1106">
        <v>32</v>
      </c>
      <c r="X1106">
        <v>17</v>
      </c>
      <c r="Y1106" t="s">
        <v>80</v>
      </c>
      <c r="Z1106" t="s">
        <v>80</v>
      </c>
      <c r="AA1106">
        <v>157</v>
      </c>
      <c r="AB1106">
        <v>151</v>
      </c>
      <c r="AC1106" t="s">
        <v>80</v>
      </c>
      <c r="AD1106">
        <v>1</v>
      </c>
      <c r="AE1106">
        <v>151</v>
      </c>
      <c r="AF1106">
        <v>163</v>
      </c>
      <c r="AG1106" t="s">
        <v>80</v>
      </c>
      <c r="AH1106" t="s">
        <v>80</v>
      </c>
      <c r="AI1106">
        <v>82</v>
      </c>
      <c r="AJ1106">
        <v>79</v>
      </c>
      <c r="AK1106" t="s">
        <v>80</v>
      </c>
      <c r="AL1106" t="s">
        <v>80</v>
      </c>
      <c r="AM1106">
        <v>153</v>
      </c>
      <c r="AN1106">
        <v>159</v>
      </c>
      <c r="AO1106" t="s">
        <v>80</v>
      </c>
      <c r="AP1106" t="s">
        <v>80</v>
      </c>
      <c r="AQ1106">
        <v>148</v>
      </c>
      <c r="AR1106">
        <v>139</v>
      </c>
      <c r="AS1106" t="s">
        <v>80</v>
      </c>
      <c r="AT1106">
        <v>1</v>
      </c>
      <c r="AU1106">
        <v>120</v>
      </c>
      <c r="AV1106">
        <v>126</v>
      </c>
      <c r="AW1106" t="s">
        <v>80</v>
      </c>
      <c r="AX1106" t="s">
        <v>80</v>
      </c>
      <c r="AY1106">
        <v>133</v>
      </c>
      <c r="AZ1106">
        <v>140</v>
      </c>
      <c r="BA1106" t="s">
        <v>80</v>
      </c>
      <c r="BB1106" t="s">
        <v>80</v>
      </c>
      <c r="BG1106">
        <v>78</v>
      </c>
      <c r="BH1106">
        <v>63</v>
      </c>
      <c r="BI1106" t="s">
        <v>80</v>
      </c>
      <c r="BJ1106" t="s">
        <v>80</v>
      </c>
      <c r="BK1106">
        <v>142</v>
      </c>
      <c r="BL1106">
        <v>133</v>
      </c>
      <c r="BM1106" t="s">
        <v>80</v>
      </c>
      <c r="BN1106">
        <v>1</v>
      </c>
      <c r="BO1106">
        <v>122</v>
      </c>
      <c r="BP1106">
        <v>138</v>
      </c>
      <c r="BQ1106" t="s">
        <v>80</v>
      </c>
      <c r="BR1106" t="s">
        <v>80</v>
      </c>
      <c r="BS1106">
        <v>135</v>
      </c>
      <c r="BT1106">
        <v>142</v>
      </c>
      <c r="BU1106" t="s">
        <v>80</v>
      </c>
      <c r="BV1106">
        <v>1</v>
      </c>
      <c r="BW1106">
        <v>152</v>
      </c>
      <c r="BX1106">
        <v>155</v>
      </c>
      <c r="BY1106" t="s">
        <v>80</v>
      </c>
      <c r="BZ1106" t="s">
        <v>80</v>
      </c>
      <c r="CA1106" s="20">
        <f t="shared" si="205"/>
        <v>629</v>
      </c>
      <c r="CB1106" s="20">
        <f t="shared" si="206"/>
        <v>631</v>
      </c>
      <c r="CE1106">
        <f t="shared" si="207"/>
        <v>629</v>
      </c>
      <c r="CF1106">
        <f t="shared" si="208"/>
        <v>631</v>
      </c>
      <c r="CG1106">
        <f t="shared" si="209"/>
        <v>0</v>
      </c>
      <c r="CH1106">
        <f t="shared" si="210"/>
        <v>0</v>
      </c>
    </row>
    <row r="1107" spans="1:86" hidden="1" x14ac:dyDescent="0.25">
      <c r="A1107" t="s">
        <v>786</v>
      </c>
      <c r="B1107" t="s">
        <v>787</v>
      </c>
      <c r="C1107" t="s">
        <v>100</v>
      </c>
      <c r="D1107" t="s">
        <v>101</v>
      </c>
      <c r="E1107" t="s">
        <v>788</v>
      </c>
      <c r="F1107" t="s">
        <v>79</v>
      </c>
      <c r="G1107" t="s">
        <v>80</v>
      </c>
      <c r="H1107" t="s">
        <v>80</v>
      </c>
      <c r="I1107" t="s">
        <v>80</v>
      </c>
      <c r="J1107" t="s">
        <v>80</v>
      </c>
      <c r="K1107" t="s">
        <v>80</v>
      </c>
      <c r="L1107" t="s">
        <v>80</v>
      </c>
      <c r="M1107" t="s">
        <v>80</v>
      </c>
      <c r="N1107" t="s">
        <v>80</v>
      </c>
      <c r="O1107" t="s">
        <v>80</v>
      </c>
      <c r="P1107" t="s">
        <v>80</v>
      </c>
      <c r="Q1107" t="s">
        <v>80</v>
      </c>
      <c r="R1107" t="s">
        <v>80</v>
      </c>
      <c r="S1107" t="s">
        <v>80</v>
      </c>
      <c r="T1107" t="s">
        <v>80</v>
      </c>
      <c r="U1107" t="s">
        <v>80</v>
      </c>
      <c r="V1107" t="s">
        <v>80</v>
      </c>
      <c r="W1107">
        <v>104</v>
      </c>
      <c r="X1107">
        <v>70</v>
      </c>
      <c r="Y1107" t="s">
        <v>80</v>
      </c>
      <c r="Z1107" t="s">
        <v>80</v>
      </c>
      <c r="AA1107">
        <v>209</v>
      </c>
      <c r="AB1107">
        <v>224</v>
      </c>
      <c r="AC1107" t="s">
        <v>80</v>
      </c>
      <c r="AD1107">
        <v>1</v>
      </c>
      <c r="AE1107">
        <v>184</v>
      </c>
      <c r="AF1107">
        <v>183</v>
      </c>
      <c r="AG1107" t="s">
        <v>80</v>
      </c>
      <c r="AH1107" t="s">
        <v>80</v>
      </c>
      <c r="AI1107">
        <v>188</v>
      </c>
      <c r="AJ1107">
        <v>191</v>
      </c>
      <c r="AK1107" t="s">
        <v>80</v>
      </c>
      <c r="AL1107">
        <v>1</v>
      </c>
      <c r="AM1107">
        <v>151</v>
      </c>
      <c r="AN1107">
        <v>159</v>
      </c>
      <c r="AO1107" t="s">
        <v>80</v>
      </c>
      <c r="AP1107" t="s">
        <v>80</v>
      </c>
      <c r="AQ1107">
        <v>200</v>
      </c>
      <c r="AR1107">
        <v>195</v>
      </c>
      <c r="AS1107" t="s">
        <v>80</v>
      </c>
      <c r="AT1107" t="s">
        <v>80</v>
      </c>
      <c r="AU1107">
        <v>175</v>
      </c>
      <c r="AV1107">
        <v>170</v>
      </c>
      <c r="AW1107" t="s">
        <v>80</v>
      </c>
      <c r="AX1107">
        <v>1</v>
      </c>
      <c r="AY1107">
        <v>175</v>
      </c>
      <c r="AZ1107">
        <v>184</v>
      </c>
      <c r="BA1107" t="s">
        <v>80</v>
      </c>
      <c r="BB1107" t="s">
        <v>80</v>
      </c>
      <c r="BG1107">
        <v>163</v>
      </c>
      <c r="BH1107">
        <v>156</v>
      </c>
      <c r="BI1107" t="s">
        <v>80</v>
      </c>
      <c r="BJ1107" t="s">
        <v>80</v>
      </c>
      <c r="BK1107">
        <v>197</v>
      </c>
      <c r="BL1107">
        <v>194</v>
      </c>
      <c r="BM1107" t="s">
        <v>80</v>
      </c>
      <c r="BN1107">
        <v>3</v>
      </c>
      <c r="BO1107">
        <v>189</v>
      </c>
      <c r="BP1107">
        <v>194</v>
      </c>
      <c r="BQ1107" t="s">
        <v>80</v>
      </c>
      <c r="BR1107" t="s">
        <v>80</v>
      </c>
      <c r="BS1107">
        <v>181</v>
      </c>
      <c r="BT1107">
        <v>173</v>
      </c>
      <c r="BU1107" t="s">
        <v>80</v>
      </c>
      <c r="BV1107">
        <v>1</v>
      </c>
      <c r="BW1107">
        <v>220</v>
      </c>
      <c r="BX1107">
        <v>243</v>
      </c>
      <c r="BY1107" t="s">
        <v>80</v>
      </c>
      <c r="BZ1107" t="s">
        <v>80</v>
      </c>
      <c r="CA1107" s="20">
        <f t="shared" si="205"/>
        <v>950</v>
      </c>
      <c r="CB1107" s="20">
        <f t="shared" si="206"/>
        <v>960</v>
      </c>
      <c r="CE1107">
        <f t="shared" si="207"/>
        <v>950</v>
      </c>
      <c r="CF1107">
        <f t="shared" si="208"/>
        <v>960</v>
      </c>
      <c r="CG1107">
        <f t="shared" si="209"/>
        <v>0</v>
      </c>
      <c r="CH1107">
        <f t="shared" si="210"/>
        <v>0</v>
      </c>
    </row>
    <row r="1108" spans="1:86" hidden="1" x14ac:dyDescent="0.25">
      <c r="A1108" t="s">
        <v>805</v>
      </c>
      <c r="B1108" t="s">
        <v>806</v>
      </c>
      <c r="C1108" t="s">
        <v>100</v>
      </c>
      <c r="D1108" t="s">
        <v>101</v>
      </c>
      <c r="E1108" t="s">
        <v>807</v>
      </c>
      <c r="F1108" t="s">
        <v>92</v>
      </c>
      <c r="G1108">
        <v>573</v>
      </c>
      <c r="H1108">
        <v>573</v>
      </c>
      <c r="I1108" t="s">
        <v>80</v>
      </c>
      <c r="J1108" t="s">
        <v>80</v>
      </c>
      <c r="K1108">
        <v>582</v>
      </c>
      <c r="L1108">
        <v>583</v>
      </c>
      <c r="M1108" t="s">
        <v>80</v>
      </c>
      <c r="N1108">
        <v>1</v>
      </c>
      <c r="O1108">
        <v>525</v>
      </c>
      <c r="P1108">
        <v>526</v>
      </c>
      <c r="Q1108">
        <v>1</v>
      </c>
      <c r="R1108" t="s">
        <v>80</v>
      </c>
      <c r="S1108">
        <v>455</v>
      </c>
      <c r="T1108">
        <v>453</v>
      </c>
      <c r="U1108">
        <v>2</v>
      </c>
      <c r="V1108" t="s">
        <v>80</v>
      </c>
      <c r="W1108">
        <v>502</v>
      </c>
      <c r="X1108">
        <v>503</v>
      </c>
      <c r="Y1108">
        <v>1</v>
      </c>
      <c r="Z1108" t="s">
        <v>80</v>
      </c>
      <c r="AA1108">
        <v>490</v>
      </c>
      <c r="AB1108">
        <v>490</v>
      </c>
      <c r="AC1108" t="s">
        <v>80</v>
      </c>
      <c r="AD1108" t="s">
        <v>80</v>
      </c>
      <c r="AE1108">
        <v>502</v>
      </c>
      <c r="AF1108">
        <v>503</v>
      </c>
      <c r="AG1108" t="s">
        <v>80</v>
      </c>
      <c r="AH1108" t="s">
        <v>80</v>
      </c>
      <c r="AI1108">
        <v>593</v>
      </c>
      <c r="AJ1108">
        <v>588</v>
      </c>
      <c r="AK1108" t="s">
        <v>80</v>
      </c>
      <c r="AL1108">
        <v>1</v>
      </c>
      <c r="AM1108">
        <v>341</v>
      </c>
      <c r="AN1108">
        <v>345</v>
      </c>
      <c r="AO1108">
        <v>1</v>
      </c>
      <c r="AP1108" t="s">
        <v>80</v>
      </c>
      <c r="AQ1108">
        <v>322</v>
      </c>
      <c r="AR1108">
        <v>321</v>
      </c>
      <c r="AS1108" t="s">
        <v>80</v>
      </c>
      <c r="AT1108" t="s">
        <v>80</v>
      </c>
      <c r="AU1108">
        <v>307</v>
      </c>
      <c r="AV1108">
        <v>308</v>
      </c>
      <c r="AW1108" t="s">
        <v>80</v>
      </c>
      <c r="AX1108" t="s">
        <v>80</v>
      </c>
      <c r="AY1108">
        <v>505</v>
      </c>
      <c r="AZ1108">
        <v>503</v>
      </c>
      <c r="BA1108" t="s">
        <v>80</v>
      </c>
      <c r="BB1108" t="s">
        <v>80</v>
      </c>
      <c r="BC1108" s="20">
        <f t="shared" si="203"/>
        <v>5697</v>
      </c>
      <c r="BD1108" s="20">
        <f t="shared" si="204"/>
        <v>5696</v>
      </c>
      <c r="BG1108">
        <v>804</v>
      </c>
      <c r="BH1108">
        <v>800</v>
      </c>
      <c r="BI1108">
        <v>1</v>
      </c>
      <c r="BJ1108" t="s">
        <v>80</v>
      </c>
      <c r="BK1108">
        <v>611</v>
      </c>
      <c r="BL1108">
        <v>613</v>
      </c>
      <c r="BM1108" t="s">
        <v>80</v>
      </c>
      <c r="BN1108" t="s">
        <v>80</v>
      </c>
      <c r="BO1108">
        <v>592</v>
      </c>
      <c r="BP1108">
        <v>594</v>
      </c>
      <c r="BQ1108">
        <v>1</v>
      </c>
      <c r="BR1108" t="s">
        <v>80</v>
      </c>
      <c r="BS1108">
        <v>207</v>
      </c>
      <c r="BT1108">
        <v>210</v>
      </c>
      <c r="BU1108" t="s">
        <v>80</v>
      </c>
      <c r="BV1108" t="s">
        <v>80</v>
      </c>
      <c r="BW1108">
        <v>10</v>
      </c>
      <c r="BX1108">
        <v>10</v>
      </c>
      <c r="BY1108" t="s">
        <v>80</v>
      </c>
      <c r="BZ1108" t="s">
        <v>80</v>
      </c>
      <c r="CA1108" s="20">
        <f t="shared" si="205"/>
        <v>2224</v>
      </c>
      <c r="CB1108" s="20">
        <f t="shared" si="206"/>
        <v>2227</v>
      </c>
      <c r="CE1108">
        <f t="shared" si="207"/>
        <v>7921</v>
      </c>
      <c r="CF1108">
        <f t="shared" si="208"/>
        <v>7923</v>
      </c>
      <c r="CG1108">
        <f t="shared" si="209"/>
        <v>0</v>
      </c>
      <c r="CH1108">
        <f t="shared" si="210"/>
        <v>0</v>
      </c>
    </row>
    <row r="1109" spans="1:86" hidden="1" x14ac:dyDescent="0.25">
      <c r="A1109" t="s">
        <v>808</v>
      </c>
      <c r="B1109" t="s">
        <v>491</v>
      </c>
      <c r="C1109" t="s">
        <v>95</v>
      </c>
      <c r="D1109" t="s">
        <v>872</v>
      </c>
      <c r="E1109" t="s">
        <v>915</v>
      </c>
      <c r="F1109" t="s">
        <v>120</v>
      </c>
      <c r="G1109" t="s">
        <v>80</v>
      </c>
      <c r="H1109" t="s">
        <v>80</v>
      </c>
      <c r="I1109" t="s">
        <v>80</v>
      </c>
      <c r="J1109" t="s">
        <v>80</v>
      </c>
      <c r="K1109" t="s">
        <v>80</v>
      </c>
      <c r="L1109" t="s">
        <v>80</v>
      </c>
      <c r="M1109" t="s">
        <v>80</v>
      </c>
      <c r="N1109" t="s">
        <v>80</v>
      </c>
      <c r="O1109" t="s">
        <v>80</v>
      </c>
      <c r="P1109" t="s">
        <v>80</v>
      </c>
      <c r="Q1109" t="s">
        <v>80</v>
      </c>
      <c r="R1109" t="s">
        <v>80</v>
      </c>
      <c r="S1109" t="s">
        <v>80</v>
      </c>
      <c r="T1109" t="s">
        <v>80</v>
      </c>
      <c r="U1109" t="s">
        <v>80</v>
      </c>
      <c r="V1109" t="s">
        <v>80</v>
      </c>
      <c r="W1109" t="s">
        <v>80</v>
      </c>
      <c r="X1109" t="s">
        <v>80</v>
      </c>
      <c r="Y1109" t="s">
        <v>80</v>
      </c>
      <c r="Z1109" t="s">
        <v>80</v>
      </c>
      <c r="AA1109" t="s">
        <v>80</v>
      </c>
      <c r="AB1109" t="s">
        <v>80</v>
      </c>
      <c r="AC1109" t="s">
        <v>80</v>
      </c>
      <c r="AD1109" t="s">
        <v>80</v>
      </c>
      <c r="AE1109" t="s">
        <v>80</v>
      </c>
      <c r="AF1109" t="s">
        <v>80</v>
      </c>
      <c r="AG1109" t="s">
        <v>80</v>
      </c>
      <c r="AH1109" t="s">
        <v>80</v>
      </c>
      <c r="AI1109" t="s">
        <v>80</v>
      </c>
      <c r="AJ1109" t="s">
        <v>80</v>
      </c>
      <c r="AK1109" t="s">
        <v>80</v>
      </c>
      <c r="AL1109" t="s">
        <v>80</v>
      </c>
      <c r="AM1109" t="s">
        <v>80</v>
      </c>
      <c r="AN1109" t="s">
        <v>80</v>
      </c>
      <c r="AO1109" t="s">
        <v>80</v>
      </c>
      <c r="AP1109" t="s">
        <v>80</v>
      </c>
      <c r="AQ1109">
        <v>3</v>
      </c>
      <c r="AR1109">
        <v>3</v>
      </c>
      <c r="AS1109" t="s">
        <v>80</v>
      </c>
      <c r="AT1109" t="s">
        <v>80</v>
      </c>
      <c r="AU1109">
        <v>1</v>
      </c>
      <c r="AV1109" t="s">
        <v>80</v>
      </c>
      <c r="AW1109" t="s">
        <v>80</v>
      </c>
      <c r="AX1109" t="s">
        <v>80</v>
      </c>
      <c r="AY1109">
        <v>2</v>
      </c>
      <c r="AZ1109">
        <v>3</v>
      </c>
      <c r="BA1109" t="s">
        <v>80</v>
      </c>
      <c r="BB1109" t="s">
        <v>80</v>
      </c>
      <c r="BG1109">
        <v>3</v>
      </c>
      <c r="BH1109">
        <v>3</v>
      </c>
      <c r="BI1109" t="s">
        <v>80</v>
      </c>
      <c r="BJ1109" t="s">
        <v>80</v>
      </c>
      <c r="BK1109">
        <v>1</v>
      </c>
      <c r="BL1109">
        <v>1</v>
      </c>
      <c r="BM1109" t="s">
        <v>80</v>
      </c>
      <c r="BN1109" t="s">
        <v>80</v>
      </c>
      <c r="BO1109">
        <v>6</v>
      </c>
      <c r="BP1109">
        <v>6</v>
      </c>
      <c r="BQ1109" t="s">
        <v>80</v>
      </c>
      <c r="BR1109" t="s">
        <v>80</v>
      </c>
      <c r="BS1109">
        <v>2</v>
      </c>
      <c r="BT1109">
        <v>2</v>
      </c>
      <c r="BU1109" t="s">
        <v>80</v>
      </c>
      <c r="BV1109" t="s">
        <v>80</v>
      </c>
      <c r="BW1109">
        <v>2</v>
      </c>
      <c r="BX1109">
        <v>2</v>
      </c>
      <c r="BY1109" t="s">
        <v>80</v>
      </c>
      <c r="BZ1109" t="s">
        <v>80</v>
      </c>
      <c r="CA1109" s="20">
        <f t="shared" si="205"/>
        <v>14</v>
      </c>
      <c r="CB1109" s="20">
        <f t="shared" si="206"/>
        <v>14</v>
      </c>
      <c r="CE1109">
        <f t="shared" si="207"/>
        <v>14</v>
      </c>
      <c r="CF1109">
        <f t="shared" si="208"/>
        <v>14</v>
      </c>
      <c r="CG1109">
        <f t="shared" si="209"/>
        <v>0</v>
      </c>
      <c r="CH1109">
        <f t="shared" si="210"/>
        <v>0</v>
      </c>
    </row>
    <row r="1110" spans="1:86" hidden="1" x14ac:dyDescent="0.25">
      <c r="A1110" t="s">
        <v>808</v>
      </c>
      <c r="B1110" t="s">
        <v>491</v>
      </c>
      <c r="C1110" t="s">
        <v>95</v>
      </c>
      <c r="D1110" t="s">
        <v>96</v>
      </c>
      <c r="E1110" t="s">
        <v>809</v>
      </c>
      <c r="F1110" t="s">
        <v>79</v>
      </c>
      <c r="G1110" t="s">
        <v>80</v>
      </c>
      <c r="H1110" t="s">
        <v>80</v>
      </c>
      <c r="I1110" t="s">
        <v>80</v>
      </c>
      <c r="J1110" t="s">
        <v>80</v>
      </c>
      <c r="K1110" t="s">
        <v>80</v>
      </c>
      <c r="L1110" t="s">
        <v>80</v>
      </c>
      <c r="M1110" t="s">
        <v>80</v>
      </c>
      <c r="N1110" t="s">
        <v>80</v>
      </c>
      <c r="O1110" t="s">
        <v>80</v>
      </c>
      <c r="P1110" t="s">
        <v>80</v>
      </c>
      <c r="Q1110" t="s">
        <v>80</v>
      </c>
      <c r="R1110" t="s">
        <v>80</v>
      </c>
      <c r="S1110" t="s">
        <v>80</v>
      </c>
      <c r="T1110" t="s">
        <v>80</v>
      </c>
      <c r="U1110" t="s">
        <v>80</v>
      </c>
      <c r="V1110" t="s">
        <v>80</v>
      </c>
      <c r="W1110" t="s">
        <v>80</v>
      </c>
      <c r="X1110" t="s">
        <v>80</v>
      </c>
      <c r="Y1110" t="s">
        <v>80</v>
      </c>
      <c r="Z1110" t="s">
        <v>80</v>
      </c>
      <c r="AA1110" t="s">
        <v>80</v>
      </c>
      <c r="AB1110" t="s">
        <v>80</v>
      </c>
      <c r="AC1110" t="s">
        <v>80</v>
      </c>
      <c r="AD1110" t="s">
        <v>80</v>
      </c>
      <c r="AE1110" t="s">
        <v>80</v>
      </c>
      <c r="AF1110" t="s">
        <v>80</v>
      </c>
      <c r="AG1110" t="s">
        <v>80</v>
      </c>
      <c r="AH1110" t="s">
        <v>80</v>
      </c>
      <c r="AI1110">
        <v>1</v>
      </c>
      <c r="AJ1110">
        <v>1</v>
      </c>
      <c r="AK1110" t="s">
        <v>80</v>
      </c>
      <c r="AL1110" t="s">
        <v>80</v>
      </c>
      <c r="AM1110">
        <v>1</v>
      </c>
      <c r="AN1110">
        <v>1</v>
      </c>
      <c r="AO1110" t="s">
        <v>80</v>
      </c>
      <c r="AP1110" t="s">
        <v>80</v>
      </c>
      <c r="AQ1110">
        <v>1</v>
      </c>
      <c r="AR1110">
        <v>1</v>
      </c>
      <c r="AS1110" t="s">
        <v>80</v>
      </c>
      <c r="AT1110" t="s">
        <v>80</v>
      </c>
      <c r="AU1110">
        <v>1</v>
      </c>
      <c r="AV1110">
        <v>1</v>
      </c>
      <c r="AW1110" t="s">
        <v>80</v>
      </c>
      <c r="AX1110" t="s">
        <v>80</v>
      </c>
      <c r="AY1110">
        <v>1</v>
      </c>
      <c r="AZ1110">
        <v>1</v>
      </c>
      <c r="BA1110" t="s">
        <v>80</v>
      </c>
      <c r="BB1110" t="s">
        <v>80</v>
      </c>
      <c r="BG1110">
        <v>5</v>
      </c>
      <c r="BH1110">
        <v>5</v>
      </c>
      <c r="BI1110" t="s">
        <v>80</v>
      </c>
      <c r="BJ1110" t="s">
        <v>80</v>
      </c>
      <c r="BK1110">
        <v>2</v>
      </c>
      <c r="BL1110">
        <v>2</v>
      </c>
      <c r="BM1110" t="s">
        <v>80</v>
      </c>
      <c r="BN1110" t="s">
        <v>80</v>
      </c>
      <c r="BO1110">
        <v>1</v>
      </c>
      <c r="BP1110">
        <v>1</v>
      </c>
      <c r="BQ1110" t="s">
        <v>80</v>
      </c>
      <c r="BR1110" t="s">
        <v>80</v>
      </c>
      <c r="BS1110">
        <v>2</v>
      </c>
      <c r="BT1110">
        <v>2</v>
      </c>
      <c r="BU1110" t="s">
        <v>80</v>
      </c>
      <c r="BV1110" t="s">
        <v>80</v>
      </c>
      <c r="BW1110">
        <v>2</v>
      </c>
      <c r="BX1110">
        <v>2</v>
      </c>
      <c r="BY1110" t="s">
        <v>80</v>
      </c>
      <c r="BZ1110" t="s">
        <v>80</v>
      </c>
      <c r="CA1110" s="20">
        <f t="shared" si="205"/>
        <v>12</v>
      </c>
      <c r="CB1110" s="20">
        <f t="shared" si="206"/>
        <v>12</v>
      </c>
      <c r="CE1110">
        <f t="shared" si="207"/>
        <v>12</v>
      </c>
      <c r="CF1110">
        <f t="shared" si="208"/>
        <v>12</v>
      </c>
      <c r="CG1110">
        <f t="shared" si="209"/>
        <v>0</v>
      </c>
      <c r="CH1110">
        <f t="shared" si="210"/>
        <v>0</v>
      </c>
    </row>
    <row r="1111" spans="1:86" hidden="1" x14ac:dyDescent="0.25">
      <c r="A1111" t="s">
        <v>1181</v>
      </c>
      <c r="B1111" t="s">
        <v>1182</v>
      </c>
      <c r="C1111" t="s">
        <v>83</v>
      </c>
      <c r="D1111" t="s">
        <v>245</v>
      </c>
      <c r="E1111" t="s">
        <v>1183</v>
      </c>
      <c r="F1111" t="s">
        <v>86</v>
      </c>
      <c r="G1111">
        <v>2</v>
      </c>
      <c r="H1111">
        <v>2</v>
      </c>
      <c r="I1111" t="s">
        <v>80</v>
      </c>
      <c r="J1111" t="s">
        <v>80</v>
      </c>
      <c r="K1111">
        <v>5</v>
      </c>
      <c r="L1111">
        <v>5</v>
      </c>
      <c r="M1111" t="s">
        <v>80</v>
      </c>
      <c r="N1111" t="s">
        <v>80</v>
      </c>
      <c r="O1111">
        <v>1</v>
      </c>
      <c r="P1111">
        <v>1</v>
      </c>
      <c r="Q1111" t="s">
        <v>80</v>
      </c>
      <c r="R1111" t="s">
        <v>80</v>
      </c>
      <c r="S1111">
        <v>1</v>
      </c>
      <c r="T1111">
        <v>1</v>
      </c>
      <c r="U1111" t="s">
        <v>80</v>
      </c>
      <c r="V1111" t="s">
        <v>80</v>
      </c>
      <c r="W1111" t="s">
        <v>80</v>
      </c>
      <c r="X1111" t="s">
        <v>80</v>
      </c>
      <c r="Y1111" t="s">
        <v>80</v>
      </c>
      <c r="Z1111" t="s">
        <v>80</v>
      </c>
      <c r="AA1111" t="s">
        <v>80</v>
      </c>
      <c r="AB1111" t="s">
        <v>80</v>
      </c>
      <c r="AC1111" t="s">
        <v>80</v>
      </c>
      <c r="AD1111" t="s">
        <v>80</v>
      </c>
      <c r="AE1111" t="s">
        <v>80</v>
      </c>
      <c r="AF1111" t="s">
        <v>80</v>
      </c>
      <c r="AG1111" t="s">
        <v>80</v>
      </c>
      <c r="AH1111" t="s">
        <v>80</v>
      </c>
      <c r="AI1111" t="s">
        <v>80</v>
      </c>
      <c r="AJ1111" t="s">
        <v>80</v>
      </c>
      <c r="AK1111" t="s">
        <v>80</v>
      </c>
      <c r="AL1111" t="s">
        <v>80</v>
      </c>
      <c r="AM1111" t="s">
        <v>80</v>
      </c>
      <c r="AN1111" t="s">
        <v>80</v>
      </c>
      <c r="AO1111" t="s">
        <v>80</v>
      </c>
      <c r="AP1111" t="s">
        <v>80</v>
      </c>
      <c r="AQ1111" t="s">
        <v>80</v>
      </c>
      <c r="AR1111" t="s">
        <v>80</v>
      </c>
      <c r="AS1111" t="s">
        <v>80</v>
      </c>
      <c r="AT1111" t="s">
        <v>80</v>
      </c>
      <c r="AU1111" t="s">
        <v>80</v>
      </c>
      <c r="AV1111" t="s">
        <v>80</v>
      </c>
      <c r="AW1111" t="s">
        <v>80</v>
      </c>
      <c r="AX1111" t="s">
        <v>80</v>
      </c>
      <c r="AY1111" t="s">
        <v>80</v>
      </c>
      <c r="AZ1111" t="s">
        <v>80</v>
      </c>
      <c r="BA1111" t="s">
        <v>80</v>
      </c>
      <c r="BB1111" t="s">
        <v>80</v>
      </c>
      <c r="BG1111" t="s">
        <v>80</v>
      </c>
      <c r="BH1111" t="s">
        <v>80</v>
      </c>
      <c r="BI1111" t="s">
        <v>80</v>
      </c>
      <c r="BJ1111" t="s">
        <v>80</v>
      </c>
      <c r="BK1111" t="s">
        <v>80</v>
      </c>
      <c r="BL1111" t="s">
        <v>80</v>
      </c>
      <c r="BM1111" t="s">
        <v>80</v>
      </c>
      <c r="BN1111" t="s">
        <v>80</v>
      </c>
      <c r="BO1111" t="s">
        <v>80</v>
      </c>
      <c r="BP1111" t="s">
        <v>80</v>
      </c>
      <c r="BQ1111" t="s">
        <v>80</v>
      </c>
      <c r="BR1111" t="s">
        <v>80</v>
      </c>
      <c r="BS1111" t="s">
        <v>80</v>
      </c>
      <c r="BT1111" t="s">
        <v>80</v>
      </c>
      <c r="BU1111" t="s">
        <v>80</v>
      </c>
      <c r="BV1111" t="s">
        <v>80</v>
      </c>
      <c r="BW1111" t="s">
        <v>80</v>
      </c>
      <c r="BX1111" t="s">
        <v>80</v>
      </c>
      <c r="BY1111" t="s">
        <v>80</v>
      </c>
      <c r="BZ1111" t="s">
        <v>80</v>
      </c>
      <c r="CE1111">
        <f t="shared" si="207"/>
        <v>0</v>
      </c>
      <c r="CF1111">
        <f t="shared" si="208"/>
        <v>0</v>
      </c>
      <c r="CG1111">
        <f t="shared" si="209"/>
        <v>0</v>
      </c>
      <c r="CH1111">
        <f t="shared" si="210"/>
        <v>0</v>
      </c>
    </row>
    <row r="1112" spans="1:86" hidden="1" x14ac:dyDescent="0.25">
      <c r="A1112" t="s">
        <v>959</v>
      </c>
      <c r="B1112" t="s">
        <v>960</v>
      </c>
      <c r="C1112" t="s">
        <v>83</v>
      </c>
      <c r="D1112" t="s">
        <v>151</v>
      </c>
      <c r="E1112" t="s">
        <v>961</v>
      </c>
      <c r="F1112" t="s">
        <v>86</v>
      </c>
      <c r="G1112">
        <v>28</v>
      </c>
      <c r="H1112">
        <v>26</v>
      </c>
      <c r="I1112" t="s">
        <v>80</v>
      </c>
      <c r="J1112" t="s">
        <v>80</v>
      </c>
      <c r="K1112">
        <v>54</v>
      </c>
      <c r="L1112">
        <v>53</v>
      </c>
      <c r="M1112" t="s">
        <v>80</v>
      </c>
      <c r="N1112" t="s">
        <v>80</v>
      </c>
      <c r="O1112">
        <v>50</v>
      </c>
      <c r="P1112">
        <v>51</v>
      </c>
      <c r="Q1112">
        <v>1</v>
      </c>
      <c r="R1112" t="s">
        <v>80</v>
      </c>
      <c r="S1112">
        <v>43</v>
      </c>
      <c r="T1112">
        <v>46</v>
      </c>
      <c r="U1112" t="s">
        <v>80</v>
      </c>
      <c r="V1112" t="s">
        <v>80</v>
      </c>
      <c r="W1112">
        <v>48</v>
      </c>
      <c r="X1112">
        <v>45</v>
      </c>
      <c r="Y1112" t="s">
        <v>80</v>
      </c>
      <c r="Z1112" t="s">
        <v>80</v>
      </c>
      <c r="AA1112">
        <v>53</v>
      </c>
      <c r="AB1112">
        <v>54</v>
      </c>
      <c r="AC1112" t="s">
        <v>80</v>
      </c>
      <c r="AD1112" t="s">
        <v>80</v>
      </c>
      <c r="AE1112">
        <v>41</v>
      </c>
      <c r="AF1112">
        <v>43</v>
      </c>
      <c r="AG1112" t="s">
        <v>80</v>
      </c>
      <c r="AH1112" t="s">
        <v>80</v>
      </c>
      <c r="AI1112">
        <v>45</v>
      </c>
      <c r="AJ1112">
        <v>43</v>
      </c>
      <c r="AK1112" t="s">
        <v>80</v>
      </c>
      <c r="AL1112" t="s">
        <v>80</v>
      </c>
      <c r="AM1112">
        <v>32</v>
      </c>
      <c r="AN1112">
        <v>34</v>
      </c>
      <c r="AO1112" t="s">
        <v>80</v>
      </c>
      <c r="AP1112" t="s">
        <v>80</v>
      </c>
      <c r="AQ1112">
        <v>59</v>
      </c>
      <c r="AR1112">
        <v>55</v>
      </c>
      <c r="AS1112" t="s">
        <v>80</v>
      </c>
      <c r="AT1112" t="s">
        <v>80</v>
      </c>
      <c r="AU1112">
        <v>54</v>
      </c>
      <c r="AV1112">
        <v>53</v>
      </c>
      <c r="AW1112" t="s">
        <v>80</v>
      </c>
      <c r="AX1112" t="s">
        <v>80</v>
      </c>
      <c r="AY1112">
        <v>44</v>
      </c>
      <c r="AZ1112">
        <v>51</v>
      </c>
      <c r="BA1112">
        <v>1</v>
      </c>
      <c r="BB1112" t="s">
        <v>80</v>
      </c>
      <c r="BC1112" s="20">
        <f t="shared" si="203"/>
        <v>551</v>
      </c>
      <c r="BD1112" s="20">
        <f t="shared" si="204"/>
        <v>554</v>
      </c>
      <c r="BG1112">
        <v>30</v>
      </c>
      <c r="BH1112">
        <v>26</v>
      </c>
      <c r="BI1112" t="s">
        <v>80</v>
      </c>
      <c r="BJ1112" t="s">
        <v>80</v>
      </c>
      <c r="BK1112">
        <v>62</v>
      </c>
      <c r="BL1112">
        <v>58</v>
      </c>
      <c r="BM1112" t="s">
        <v>80</v>
      </c>
      <c r="BN1112" t="s">
        <v>80</v>
      </c>
      <c r="BO1112">
        <v>53</v>
      </c>
      <c r="BP1112">
        <v>56</v>
      </c>
      <c r="BQ1112" t="s">
        <v>80</v>
      </c>
      <c r="BR1112" t="s">
        <v>80</v>
      </c>
      <c r="BS1112">
        <v>61</v>
      </c>
      <c r="BT1112">
        <v>64</v>
      </c>
      <c r="BU1112" t="s">
        <v>80</v>
      </c>
      <c r="BV1112" t="s">
        <v>80</v>
      </c>
      <c r="BW1112">
        <v>57</v>
      </c>
      <c r="BX1112">
        <v>59</v>
      </c>
      <c r="BY1112" t="s">
        <v>80</v>
      </c>
      <c r="BZ1112" t="s">
        <v>80</v>
      </c>
      <c r="CA1112" s="20">
        <f t="shared" si="205"/>
        <v>263</v>
      </c>
      <c r="CB1112" s="20">
        <f t="shared" si="206"/>
        <v>263</v>
      </c>
      <c r="CE1112">
        <f t="shared" si="207"/>
        <v>814</v>
      </c>
      <c r="CF1112">
        <f t="shared" si="208"/>
        <v>817</v>
      </c>
      <c r="CG1112">
        <f t="shared" si="209"/>
        <v>0</v>
      </c>
      <c r="CH1112">
        <f t="shared" si="210"/>
        <v>0</v>
      </c>
    </row>
    <row r="1113" spans="1:86" hidden="1" x14ac:dyDescent="0.25">
      <c r="A1113" t="s">
        <v>813</v>
      </c>
      <c r="B1113" t="s">
        <v>814</v>
      </c>
      <c r="C1113" t="s">
        <v>83</v>
      </c>
      <c r="D1113" t="s">
        <v>140</v>
      </c>
      <c r="E1113" t="s">
        <v>1184</v>
      </c>
      <c r="F1113" t="s">
        <v>92</v>
      </c>
      <c r="G1113">
        <v>1</v>
      </c>
      <c r="H1113">
        <v>1</v>
      </c>
      <c r="I1113" t="s">
        <v>80</v>
      </c>
      <c r="J1113" t="s">
        <v>80</v>
      </c>
      <c r="K1113" t="s">
        <v>80</v>
      </c>
      <c r="L1113" t="s">
        <v>80</v>
      </c>
      <c r="M1113" t="s">
        <v>80</v>
      </c>
      <c r="N1113" t="s">
        <v>80</v>
      </c>
      <c r="O1113" t="s">
        <v>80</v>
      </c>
      <c r="P1113" t="s">
        <v>80</v>
      </c>
      <c r="Q1113" t="s">
        <v>80</v>
      </c>
      <c r="R1113" t="s">
        <v>80</v>
      </c>
      <c r="S1113">
        <v>4</v>
      </c>
      <c r="T1113">
        <v>4</v>
      </c>
      <c r="U1113" t="s">
        <v>80</v>
      </c>
      <c r="V1113" t="s">
        <v>80</v>
      </c>
      <c r="W1113">
        <v>4</v>
      </c>
      <c r="X1113">
        <v>4</v>
      </c>
      <c r="Y1113" t="s">
        <v>80</v>
      </c>
      <c r="Z1113" t="s">
        <v>80</v>
      </c>
      <c r="AA1113">
        <v>3</v>
      </c>
      <c r="AB1113">
        <v>3</v>
      </c>
      <c r="AC1113" t="s">
        <v>80</v>
      </c>
      <c r="AD1113" t="s">
        <v>80</v>
      </c>
      <c r="AE1113">
        <v>1</v>
      </c>
      <c r="AF1113">
        <v>1</v>
      </c>
      <c r="AG1113" t="s">
        <v>80</v>
      </c>
      <c r="AH1113" t="s">
        <v>80</v>
      </c>
      <c r="AI1113" t="s">
        <v>80</v>
      </c>
      <c r="AJ1113" t="s">
        <v>80</v>
      </c>
      <c r="AK1113" t="s">
        <v>80</v>
      </c>
      <c r="AL1113" t="s">
        <v>80</v>
      </c>
      <c r="AM1113" t="s">
        <v>80</v>
      </c>
      <c r="AN1113" t="s">
        <v>80</v>
      </c>
      <c r="AO1113" t="s">
        <v>80</v>
      </c>
      <c r="AP1113" t="s">
        <v>80</v>
      </c>
      <c r="AQ1113" t="s">
        <v>80</v>
      </c>
      <c r="AR1113" t="s">
        <v>80</v>
      </c>
      <c r="AS1113" t="s">
        <v>80</v>
      </c>
      <c r="AT1113" t="s">
        <v>80</v>
      </c>
      <c r="AU1113" t="s">
        <v>80</v>
      </c>
      <c r="AV1113" t="s">
        <v>80</v>
      </c>
      <c r="AW1113" t="s">
        <v>80</v>
      </c>
      <c r="AX1113" t="s">
        <v>80</v>
      </c>
      <c r="AY1113" t="s">
        <v>80</v>
      </c>
      <c r="AZ1113" t="s">
        <v>80</v>
      </c>
      <c r="BA1113" t="s">
        <v>80</v>
      </c>
      <c r="BB1113" t="s">
        <v>80</v>
      </c>
      <c r="BG1113" t="s">
        <v>80</v>
      </c>
      <c r="BH1113" t="s">
        <v>80</v>
      </c>
      <c r="BI1113" t="s">
        <v>80</v>
      </c>
      <c r="BJ1113" t="s">
        <v>80</v>
      </c>
      <c r="BK1113" t="s">
        <v>80</v>
      </c>
      <c r="BL1113" t="s">
        <v>80</v>
      </c>
      <c r="BM1113" t="s">
        <v>80</v>
      </c>
      <c r="BN1113" t="s">
        <v>80</v>
      </c>
      <c r="BO1113" t="s">
        <v>80</v>
      </c>
      <c r="BP1113" t="s">
        <v>80</v>
      </c>
      <c r="BQ1113" t="s">
        <v>80</v>
      </c>
      <c r="BR1113" t="s">
        <v>80</v>
      </c>
      <c r="BS1113" t="s">
        <v>80</v>
      </c>
      <c r="BT1113" t="s">
        <v>80</v>
      </c>
      <c r="BU1113" t="s">
        <v>80</v>
      </c>
      <c r="BV1113" t="s">
        <v>80</v>
      </c>
      <c r="BW1113" t="s">
        <v>80</v>
      </c>
      <c r="BX1113" t="s">
        <v>80</v>
      </c>
      <c r="BY1113" t="s">
        <v>80</v>
      </c>
      <c r="BZ1113" t="s">
        <v>80</v>
      </c>
      <c r="CE1113">
        <f t="shared" si="207"/>
        <v>0</v>
      </c>
      <c r="CF1113">
        <f t="shared" si="208"/>
        <v>0</v>
      </c>
      <c r="CG1113">
        <f t="shared" si="209"/>
        <v>0</v>
      </c>
      <c r="CH1113">
        <f t="shared" si="210"/>
        <v>0</v>
      </c>
    </row>
    <row r="1114" spans="1:86" hidden="1" x14ac:dyDescent="0.25">
      <c r="A1114" t="s">
        <v>813</v>
      </c>
      <c r="B1114" t="s">
        <v>814</v>
      </c>
      <c r="C1114" t="s">
        <v>83</v>
      </c>
      <c r="D1114" t="s">
        <v>245</v>
      </c>
      <c r="E1114" t="s">
        <v>1185</v>
      </c>
      <c r="F1114" t="s">
        <v>92</v>
      </c>
      <c r="G1114">
        <v>23</v>
      </c>
      <c r="H1114">
        <v>23</v>
      </c>
      <c r="I1114" t="s">
        <v>80</v>
      </c>
      <c r="J1114" t="s">
        <v>80</v>
      </c>
      <c r="K1114">
        <v>23</v>
      </c>
      <c r="L1114">
        <v>23</v>
      </c>
      <c r="M1114" t="s">
        <v>80</v>
      </c>
      <c r="N1114" t="s">
        <v>80</v>
      </c>
      <c r="O1114">
        <v>22</v>
      </c>
      <c r="P1114">
        <v>22</v>
      </c>
      <c r="Q1114" t="s">
        <v>80</v>
      </c>
      <c r="R1114" t="s">
        <v>80</v>
      </c>
      <c r="S1114">
        <v>20</v>
      </c>
      <c r="T1114">
        <v>20</v>
      </c>
      <c r="U1114" t="s">
        <v>80</v>
      </c>
      <c r="V1114" t="s">
        <v>80</v>
      </c>
      <c r="W1114">
        <v>30</v>
      </c>
      <c r="X1114">
        <v>30</v>
      </c>
      <c r="Y1114" t="s">
        <v>80</v>
      </c>
      <c r="Z1114" t="s">
        <v>80</v>
      </c>
      <c r="AA1114">
        <v>21</v>
      </c>
      <c r="AB1114">
        <v>21</v>
      </c>
      <c r="AC1114" t="s">
        <v>80</v>
      </c>
      <c r="AD1114" t="s">
        <v>80</v>
      </c>
      <c r="AE1114">
        <v>24</v>
      </c>
      <c r="AF1114">
        <v>24</v>
      </c>
      <c r="AG1114" t="s">
        <v>80</v>
      </c>
      <c r="AH1114" t="s">
        <v>80</v>
      </c>
      <c r="AI1114">
        <v>9</v>
      </c>
      <c r="AJ1114">
        <v>9</v>
      </c>
      <c r="AK1114" t="s">
        <v>80</v>
      </c>
      <c r="AL1114" t="s">
        <v>80</v>
      </c>
      <c r="AM1114">
        <v>16</v>
      </c>
      <c r="AN1114">
        <v>16</v>
      </c>
      <c r="AO1114" t="s">
        <v>80</v>
      </c>
      <c r="AP1114" t="s">
        <v>80</v>
      </c>
      <c r="AQ1114">
        <v>26</v>
      </c>
      <c r="AR1114">
        <v>26</v>
      </c>
      <c r="AS1114" t="s">
        <v>80</v>
      </c>
      <c r="AT1114" t="s">
        <v>80</v>
      </c>
      <c r="AU1114">
        <v>25</v>
      </c>
      <c r="AV1114">
        <v>25</v>
      </c>
      <c r="AW1114" t="s">
        <v>80</v>
      </c>
      <c r="AX1114" t="s">
        <v>80</v>
      </c>
      <c r="AY1114">
        <v>23</v>
      </c>
      <c r="AZ1114">
        <v>23</v>
      </c>
      <c r="BA1114" t="s">
        <v>80</v>
      </c>
      <c r="BB1114" t="s">
        <v>80</v>
      </c>
      <c r="BC1114" s="20">
        <f t="shared" si="203"/>
        <v>262</v>
      </c>
      <c r="BD1114" s="20">
        <f t="shared" si="204"/>
        <v>262</v>
      </c>
      <c r="BG1114">
        <v>26</v>
      </c>
      <c r="BH1114">
        <v>26</v>
      </c>
      <c r="BI1114" t="s">
        <v>80</v>
      </c>
      <c r="BJ1114" t="s">
        <v>80</v>
      </c>
      <c r="BK1114">
        <v>30</v>
      </c>
      <c r="BL1114">
        <v>30</v>
      </c>
      <c r="BM1114" t="s">
        <v>80</v>
      </c>
      <c r="BN1114" t="s">
        <v>80</v>
      </c>
      <c r="BO1114">
        <v>23</v>
      </c>
      <c r="BP1114">
        <v>23</v>
      </c>
      <c r="BQ1114" t="s">
        <v>80</v>
      </c>
      <c r="BR1114" t="s">
        <v>80</v>
      </c>
      <c r="BS1114">
        <v>24</v>
      </c>
      <c r="BT1114">
        <v>24</v>
      </c>
      <c r="BU1114" t="s">
        <v>80</v>
      </c>
      <c r="BV1114" t="s">
        <v>80</v>
      </c>
      <c r="BW1114">
        <v>31</v>
      </c>
      <c r="BX1114">
        <v>31</v>
      </c>
      <c r="BY1114" t="s">
        <v>80</v>
      </c>
      <c r="BZ1114" t="s">
        <v>80</v>
      </c>
      <c r="CA1114" s="20">
        <f t="shared" si="205"/>
        <v>134</v>
      </c>
      <c r="CB1114" s="20">
        <f t="shared" si="206"/>
        <v>134</v>
      </c>
      <c r="CE1114">
        <f t="shared" si="207"/>
        <v>396</v>
      </c>
      <c r="CF1114">
        <f t="shared" si="208"/>
        <v>396</v>
      </c>
      <c r="CG1114">
        <f t="shared" si="209"/>
        <v>0</v>
      </c>
      <c r="CH1114">
        <f t="shared" si="210"/>
        <v>0</v>
      </c>
    </row>
    <row r="1115" spans="1:86" hidden="1" x14ac:dyDescent="0.25">
      <c r="A1115" t="s">
        <v>816</v>
      </c>
      <c r="B1115" t="s">
        <v>817</v>
      </c>
      <c r="C1115" t="s">
        <v>83</v>
      </c>
      <c r="D1115" t="s">
        <v>151</v>
      </c>
      <c r="E1115" t="s">
        <v>818</v>
      </c>
      <c r="F1115" t="s">
        <v>109</v>
      </c>
      <c r="G1115" t="s">
        <v>80</v>
      </c>
      <c r="H1115">
        <v>1</v>
      </c>
      <c r="I1115" t="s">
        <v>80</v>
      </c>
      <c r="J1115" t="s">
        <v>80</v>
      </c>
      <c r="K1115" t="s">
        <v>80</v>
      </c>
      <c r="L1115" t="s">
        <v>80</v>
      </c>
      <c r="M1115" t="s">
        <v>80</v>
      </c>
      <c r="N1115" t="s">
        <v>80</v>
      </c>
      <c r="O1115" t="s">
        <v>80</v>
      </c>
      <c r="P1115" t="s">
        <v>80</v>
      </c>
      <c r="Q1115" t="s">
        <v>80</v>
      </c>
      <c r="R1115" t="s">
        <v>80</v>
      </c>
      <c r="S1115" t="s">
        <v>80</v>
      </c>
      <c r="T1115" t="s">
        <v>80</v>
      </c>
      <c r="U1115" t="s">
        <v>80</v>
      </c>
      <c r="V1115" t="s">
        <v>80</v>
      </c>
      <c r="W1115" t="s">
        <v>80</v>
      </c>
      <c r="X1115" t="s">
        <v>80</v>
      </c>
      <c r="Y1115" t="s">
        <v>80</v>
      </c>
      <c r="Z1115" t="s">
        <v>80</v>
      </c>
      <c r="AA1115" t="s">
        <v>80</v>
      </c>
      <c r="AB1115" t="s">
        <v>80</v>
      </c>
      <c r="AC1115" t="s">
        <v>80</v>
      </c>
      <c r="AD1115" t="s">
        <v>80</v>
      </c>
      <c r="AE1115" t="s">
        <v>80</v>
      </c>
      <c r="AF1115" t="s">
        <v>80</v>
      </c>
      <c r="AG1115" t="s">
        <v>80</v>
      </c>
      <c r="AH1115" t="s">
        <v>80</v>
      </c>
      <c r="AI1115" t="s">
        <v>80</v>
      </c>
      <c r="AJ1115" t="s">
        <v>80</v>
      </c>
      <c r="AK1115" t="s">
        <v>80</v>
      </c>
      <c r="AL1115" t="s">
        <v>80</v>
      </c>
      <c r="AM1115" t="s">
        <v>80</v>
      </c>
      <c r="AN1115" t="s">
        <v>80</v>
      </c>
      <c r="AO1115" t="s">
        <v>80</v>
      </c>
      <c r="AP1115" t="s">
        <v>80</v>
      </c>
      <c r="AQ1115" t="s">
        <v>80</v>
      </c>
      <c r="AR1115" t="s">
        <v>80</v>
      </c>
      <c r="AS1115" t="s">
        <v>80</v>
      </c>
      <c r="AT1115" t="s">
        <v>80</v>
      </c>
      <c r="AU1115" t="s">
        <v>80</v>
      </c>
      <c r="AV1115" t="s">
        <v>80</v>
      </c>
      <c r="AW1115" t="s">
        <v>80</v>
      </c>
      <c r="AX1115" t="s">
        <v>80</v>
      </c>
      <c r="AY1115" t="s">
        <v>80</v>
      </c>
      <c r="AZ1115" t="s">
        <v>80</v>
      </c>
      <c r="BA1115" t="s">
        <v>80</v>
      </c>
      <c r="BB1115" t="s">
        <v>80</v>
      </c>
      <c r="BG1115" t="s">
        <v>80</v>
      </c>
      <c r="BH1115" t="s">
        <v>80</v>
      </c>
      <c r="BI1115" t="s">
        <v>80</v>
      </c>
      <c r="BJ1115" t="s">
        <v>80</v>
      </c>
      <c r="BK1115" t="s">
        <v>80</v>
      </c>
      <c r="BL1115" t="s">
        <v>80</v>
      </c>
      <c r="BM1115" t="s">
        <v>80</v>
      </c>
      <c r="BN1115" t="s">
        <v>80</v>
      </c>
      <c r="BO1115" t="s">
        <v>80</v>
      </c>
      <c r="BP1115" t="s">
        <v>80</v>
      </c>
      <c r="BQ1115" t="s">
        <v>80</v>
      </c>
      <c r="BR1115" t="s">
        <v>80</v>
      </c>
      <c r="BS1115" t="s">
        <v>80</v>
      </c>
      <c r="BT1115" t="s">
        <v>80</v>
      </c>
      <c r="BU1115" t="s">
        <v>80</v>
      </c>
      <c r="BV1115" t="s">
        <v>80</v>
      </c>
      <c r="BW1115" t="s">
        <v>80</v>
      </c>
      <c r="BX1115" t="s">
        <v>80</v>
      </c>
      <c r="BY1115" t="s">
        <v>80</v>
      </c>
      <c r="BZ1115" t="s">
        <v>80</v>
      </c>
      <c r="CE1115">
        <f t="shared" si="207"/>
        <v>0</v>
      </c>
      <c r="CF1115">
        <f t="shared" si="208"/>
        <v>0</v>
      </c>
      <c r="CG1115">
        <f t="shared" si="209"/>
        <v>0</v>
      </c>
      <c r="CH1115">
        <f t="shared" si="210"/>
        <v>0</v>
      </c>
    </row>
    <row r="1116" spans="1:86" hidden="1" x14ac:dyDescent="0.25">
      <c r="A1116" t="s">
        <v>816</v>
      </c>
      <c r="B1116" t="s">
        <v>817</v>
      </c>
      <c r="C1116" t="s">
        <v>83</v>
      </c>
      <c r="D1116" t="s">
        <v>151</v>
      </c>
      <c r="E1116" t="s">
        <v>818</v>
      </c>
      <c r="F1116" t="s">
        <v>110</v>
      </c>
      <c r="G1116">
        <v>2</v>
      </c>
      <c r="H1116">
        <v>2</v>
      </c>
      <c r="I1116" t="s">
        <v>80</v>
      </c>
      <c r="J1116" t="s">
        <v>80</v>
      </c>
      <c r="K1116">
        <v>4</v>
      </c>
      <c r="L1116">
        <v>4</v>
      </c>
      <c r="M1116" t="s">
        <v>80</v>
      </c>
      <c r="N1116" t="s">
        <v>80</v>
      </c>
      <c r="O1116">
        <v>8</v>
      </c>
      <c r="P1116">
        <v>8</v>
      </c>
      <c r="Q1116" t="s">
        <v>80</v>
      </c>
      <c r="R1116" t="s">
        <v>80</v>
      </c>
      <c r="S1116">
        <v>2</v>
      </c>
      <c r="T1116">
        <v>2</v>
      </c>
      <c r="U1116" t="s">
        <v>80</v>
      </c>
      <c r="V1116" t="s">
        <v>80</v>
      </c>
      <c r="W1116">
        <v>7</v>
      </c>
      <c r="X1116">
        <v>7</v>
      </c>
      <c r="Y1116" t="s">
        <v>80</v>
      </c>
      <c r="Z1116" t="s">
        <v>80</v>
      </c>
      <c r="AA1116">
        <v>5</v>
      </c>
      <c r="AB1116">
        <v>5</v>
      </c>
      <c r="AC1116" t="s">
        <v>80</v>
      </c>
      <c r="AD1116" t="s">
        <v>80</v>
      </c>
      <c r="AE1116">
        <v>11</v>
      </c>
      <c r="AF1116">
        <v>11</v>
      </c>
      <c r="AG1116" t="s">
        <v>80</v>
      </c>
      <c r="AH1116" t="s">
        <v>80</v>
      </c>
      <c r="AI1116">
        <v>7</v>
      </c>
      <c r="AJ1116">
        <v>7</v>
      </c>
      <c r="AK1116" t="s">
        <v>80</v>
      </c>
      <c r="AL1116" t="s">
        <v>80</v>
      </c>
      <c r="AM1116">
        <v>2</v>
      </c>
      <c r="AN1116">
        <v>2</v>
      </c>
      <c r="AO1116" t="s">
        <v>80</v>
      </c>
      <c r="AP1116" t="s">
        <v>80</v>
      </c>
      <c r="AQ1116">
        <v>6</v>
      </c>
      <c r="AR1116">
        <v>6</v>
      </c>
      <c r="AS1116" t="s">
        <v>80</v>
      </c>
      <c r="AT1116" t="s">
        <v>80</v>
      </c>
      <c r="AU1116">
        <v>7</v>
      </c>
      <c r="AV1116">
        <v>7</v>
      </c>
      <c r="AW1116" t="s">
        <v>80</v>
      </c>
      <c r="AX1116" t="s">
        <v>80</v>
      </c>
      <c r="AY1116">
        <v>7</v>
      </c>
      <c r="AZ1116">
        <v>7</v>
      </c>
      <c r="BA1116" t="s">
        <v>80</v>
      </c>
      <c r="BB1116" t="s">
        <v>80</v>
      </c>
      <c r="BC1116" s="20">
        <f t="shared" si="203"/>
        <v>68</v>
      </c>
      <c r="BD1116" s="20">
        <f t="shared" si="204"/>
        <v>68</v>
      </c>
      <c r="BG1116">
        <v>6</v>
      </c>
      <c r="BH1116">
        <v>6</v>
      </c>
      <c r="BI1116" t="s">
        <v>80</v>
      </c>
      <c r="BJ1116" t="s">
        <v>80</v>
      </c>
      <c r="BK1116">
        <v>9</v>
      </c>
      <c r="BL1116">
        <v>9</v>
      </c>
      <c r="BM1116" t="s">
        <v>80</v>
      </c>
      <c r="BN1116" t="s">
        <v>80</v>
      </c>
      <c r="BO1116">
        <v>8</v>
      </c>
      <c r="BP1116">
        <v>8</v>
      </c>
      <c r="BQ1116" t="s">
        <v>80</v>
      </c>
      <c r="BR1116" t="s">
        <v>80</v>
      </c>
      <c r="BS1116">
        <v>14</v>
      </c>
      <c r="BT1116">
        <v>14</v>
      </c>
      <c r="BU1116" t="s">
        <v>80</v>
      </c>
      <c r="BV1116" t="s">
        <v>80</v>
      </c>
      <c r="BW1116">
        <v>8</v>
      </c>
      <c r="BX1116">
        <v>8</v>
      </c>
      <c r="BY1116" t="s">
        <v>80</v>
      </c>
      <c r="BZ1116" t="s">
        <v>80</v>
      </c>
      <c r="CA1116" s="20">
        <f t="shared" si="205"/>
        <v>45</v>
      </c>
      <c r="CB1116" s="20">
        <f t="shared" si="206"/>
        <v>45</v>
      </c>
      <c r="CE1116">
        <f t="shared" si="207"/>
        <v>113</v>
      </c>
      <c r="CF1116">
        <f t="shared" si="208"/>
        <v>113</v>
      </c>
      <c r="CG1116">
        <f t="shared" si="209"/>
        <v>0</v>
      </c>
      <c r="CH1116">
        <f t="shared" si="210"/>
        <v>0</v>
      </c>
    </row>
    <row r="1117" spans="1:86" hidden="1" x14ac:dyDescent="0.25">
      <c r="A1117" t="s">
        <v>819</v>
      </c>
      <c r="B1117" t="s">
        <v>820</v>
      </c>
      <c r="C1117" t="s">
        <v>106</v>
      </c>
      <c r="D1117" t="s">
        <v>107</v>
      </c>
      <c r="E1117" t="s">
        <v>821</v>
      </c>
      <c r="F1117" t="s">
        <v>109</v>
      </c>
      <c r="G1117">
        <v>84</v>
      </c>
      <c r="H1117">
        <v>87</v>
      </c>
      <c r="I1117" t="s">
        <v>80</v>
      </c>
      <c r="J1117" t="s">
        <v>80</v>
      </c>
      <c r="K1117">
        <v>94</v>
      </c>
      <c r="L1117">
        <v>89</v>
      </c>
      <c r="M1117" t="s">
        <v>80</v>
      </c>
      <c r="N1117">
        <v>1</v>
      </c>
      <c r="O1117">
        <v>87</v>
      </c>
      <c r="P1117">
        <v>82</v>
      </c>
      <c r="Q1117" t="s">
        <v>80</v>
      </c>
      <c r="R1117" t="s">
        <v>80</v>
      </c>
      <c r="S1117">
        <v>82</v>
      </c>
      <c r="T1117">
        <v>83</v>
      </c>
      <c r="U1117" t="s">
        <v>80</v>
      </c>
      <c r="V1117" t="s">
        <v>80</v>
      </c>
      <c r="W1117">
        <v>72</v>
      </c>
      <c r="X1117">
        <v>81</v>
      </c>
      <c r="Y1117" t="s">
        <v>80</v>
      </c>
      <c r="Z1117" t="s">
        <v>80</v>
      </c>
      <c r="AA1117">
        <v>52</v>
      </c>
      <c r="AB1117">
        <v>49</v>
      </c>
      <c r="AC1117" t="s">
        <v>80</v>
      </c>
      <c r="AD1117" t="s">
        <v>80</v>
      </c>
      <c r="AE1117">
        <v>46</v>
      </c>
      <c r="AF1117">
        <v>50</v>
      </c>
      <c r="AG1117" t="s">
        <v>80</v>
      </c>
      <c r="AH1117" t="s">
        <v>80</v>
      </c>
      <c r="AI1117">
        <v>48</v>
      </c>
      <c r="AJ1117">
        <v>49</v>
      </c>
      <c r="AK1117">
        <v>1</v>
      </c>
      <c r="AL1117" t="s">
        <v>80</v>
      </c>
      <c r="AM1117">
        <v>43</v>
      </c>
      <c r="AN1117">
        <v>41</v>
      </c>
      <c r="AO1117" t="s">
        <v>80</v>
      </c>
      <c r="AP1117" t="s">
        <v>80</v>
      </c>
      <c r="AQ1117">
        <v>19</v>
      </c>
      <c r="AR1117">
        <v>21</v>
      </c>
      <c r="AS1117">
        <v>1</v>
      </c>
      <c r="AT1117" t="s">
        <v>80</v>
      </c>
      <c r="AU1117">
        <v>6</v>
      </c>
      <c r="AV1117">
        <v>9</v>
      </c>
      <c r="AW1117" t="s">
        <v>80</v>
      </c>
      <c r="AX1117" t="s">
        <v>80</v>
      </c>
      <c r="AY1117" t="s">
        <v>80</v>
      </c>
      <c r="AZ1117" t="s">
        <v>80</v>
      </c>
      <c r="BA1117" t="s">
        <v>80</v>
      </c>
      <c r="BB1117" t="s">
        <v>80</v>
      </c>
      <c r="BG1117" t="s">
        <v>80</v>
      </c>
      <c r="BH1117" t="s">
        <v>80</v>
      </c>
      <c r="BI1117" t="s">
        <v>80</v>
      </c>
      <c r="BJ1117" t="s">
        <v>80</v>
      </c>
      <c r="BK1117" t="s">
        <v>80</v>
      </c>
      <c r="BL1117" t="s">
        <v>80</v>
      </c>
      <c r="BM1117" t="s">
        <v>80</v>
      </c>
      <c r="BN1117" t="s">
        <v>80</v>
      </c>
      <c r="BO1117" t="s">
        <v>80</v>
      </c>
      <c r="BP1117" t="s">
        <v>80</v>
      </c>
      <c r="BQ1117" t="s">
        <v>80</v>
      </c>
      <c r="BR1117" t="s">
        <v>80</v>
      </c>
      <c r="BS1117" t="s">
        <v>80</v>
      </c>
      <c r="BT1117" t="s">
        <v>80</v>
      </c>
      <c r="BU1117" t="s">
        <v>80</v>
      </c>
      <c r="BV1117" t="s">
        <v>80</v>
      </c>
      <c r="BW1117">
        <v>1</v>
      </c>
      <c r="BX1117">
        <v>1</v>
      </c>
      <c r="BY1117">
        <v>1</v>
      </c>
      <c r="BZ1117" t="s">
        <v>80</v>
      </c>
      <c r="CE1117">
        <f t="shared" si="207"/>
        <v>0</v>
      </c>
      <c r="CF1117">
        <f t="shared" si="208"/>
        <v>0</v>
      </c>
      <c r="CG1117">
        <f t="shared" si="209"/>
        <v>0</v>
      </c>
      <c r="CH1117">
        <f t="shared" si="210"/>
        <v>0</v>
      </c>
    </row>
    <row r="1118" spans="1:86" hidden="1" x14ac:dyDescent="0.25">
      <c r="A1118" t="s">
        <v>1186</v>
      </c>
      <c r="B1118" t="s">
        <v>1187</v>
      </c>
      <c r="C1118" t="s">
        <v>507</v>
      </c>
      <c r="D1118" t="s">
        <v>706</v>
      </c>
      <c r="E1118" t="s">
        <v>1188</v>
      </c>
      <c r="F1118" t="s">
        <v>92</v>
      </c>
      <c r="G1118">
        <v>4</v>
      </c>
      <c r="H1118">
        <v>4</v>
      </c>
      <c r="I1118" t="s">
        <v>80</v>
      </c>
      <c r="J1118" t="s">
        <v>80</v>
      </c>
      <c r="K1118" t="s">
        <v>80</v>
      </c>
      <c r="L1118" t="s">
        <v>80</v>
      </c>
      <c r="M1118" t="s">
        <v>80</v>
      </c>
      <c r="N1118" t="s">
        <v>80</v>
      </c>
      <c r="O1118">
        <v>4</v>
      </c>
      <c r="P1118">
        <v>4</v>
      </c>
      <c r="Q1118" t="s">
        <v>80</v>
      </c>
      <c r="R1118" t="s">
        <v>80</v>
      </c>
      <c r="S1118">
        <v>6</v>
      </c>
      <c r="T1118">
        <v>6</v>
      </c>
      <c r="U1118" t="s">
        <v>80</v>
      </c>
      <c r="V1118" t="s">
        <v>80</v>
      </c>
      <c r="W1118">
        <v>6</v>
      </c>
      <c r="X1118">
        <v>6</v>
      </c>
      <c r="Y1118" t="s">
        <v>80</v>
      </c>
      <c r="Z1118" t="s">
        <v>80</v>
      </c>
      <c r="AA1118" t="s">
        <v>80</v>
      </c>
      <c r="AB1118" t="s">
        <v>80</v>
      </c>
      <c r="AC1118" t="s">
        <v>80</v>
      </c>
      <c r="AD1118" t="s">
        <v>80</v>
      </c>
      <c r="AE1118">
        <v>5</v>
      </c>
      <c r="AF1118">
        <v>5</v>
      </c>
      <c r="AG1118" t="s">
        <v>80</v>
      </c>
      <c r="AH1118" t="s">
        <v>80</v>
      </c>
      <c r="AI1118">
        <v>5</v>
      </c>
      <c r="AJ1118">
        <v>5</v>
      </c>
      <c r="AK1118" t="s">
        <v>80</v>
      </c>
      <c r="AL1118" t="s">
        <v>80</v>
      </c>
      <c r="AM1118">
        <v>4</v>
      </c>
      <c r="AN1118">
        <v>4</v>
      </c>
      <c r="AO1118" t="s">
        <v>80</v>
      </c>
      <c r="AP1118" t="s">
        <v>80</v>
      </c>
      <c r="AQ1118">
        <v>10</v>
      </c>
      <c r="AR1118">
        <v>10</v>
      </c>
      <c r="AS1118" t="s">
        <v>80</v>
      </c>
      <c r="AT1118" t="s">
        <v>80</v>
      </c>
      <c r="AU1118">
        <v>4</v>
      </c>
      <c r="AV1118">
        <v>4</v>
      </c>
      <c r="AW1118" t="s">
        <v>80</v>
      </c>
      <c r="AX1118" t="s">
        <v>80</v>
      </c>
      <c r="AY1118">
        <v>1</v>
      </c>
      <c r="AZ1118">
        <v>1</v>
      </c>
      <c r="BA1118" t="s">
        <v>80</v>
      </c>
      <c r="BB1118" t="s">
        <v>80</v>
      </c>
      <c r="BG1118">
        <v>9</v>
      </c>
      <c r="BH1118">
        <v>9</v>
      </c>
      <c r="BI1118" t="s">
        <v>80</v>
      </c>
      <c r="BJ1118" t="s">
        <v>80</v>
      </c>
      <c r="BK1118" t="s">
        <v>80</v>
      </c>
      <c r="BL1118" t="s">
        <v>80</v>
      </c>
      <c r="BM1118" t="s">
        <v>80</v>
      </c>
      <c r="BN1118" t="s">
        <v>80</v>
      </c>
      <c r="BO1118">
        <v>5</v>
      </c>
      <c r="BP1118">
        <v>5</v>
      </c>
      <c r="BQ1118" t="s">
        <v>80</v>
      </c>
      <c r="BR1118" t="s">
        <v>80</v>
      </c>
      <c r="BS1118">
        <v>10</v>
      </c>
      <c r="BT1118">
        <v>10</v>
      </c>
      <c r="BU1118" t="s">
        <v>80</v>
      </c>
      <c r="BV1118" t="s">
        <v>80</v>
      </c>
      <c r="BW1118">
        <v>8</v>
      </c>
      <c r="BX1118">
        <v>8</v>
      </c>
      <c r="BY1118" t="s">
        <v>80</v>
      </c>
      <c r="BZ1118" t="s">
        <v>80</v>
      </c>
      <c r="CE1118">
        <f t="shared" si="207"/>
        <v>0</v>
      </c>
      <c r="CF1118">
        <f t="shared" si="208"/>
        <v>0</v>
      </c>
      <c r="CG1118">
        <f t="shared" si="209"/>
        <v>0</v>
      </c>
      <c r="CH1118">
        <f t="shared" si="210"/>
        <v>0</v>
      </c>
    </row>
    <row r="1119" spans="1:86" hidden="1" x14ac:dyDescent="0.25">
      <c r="A1119" t="s">
        <v>822</v>
      </c>
      <c r="B1119" t="s">
        <v>823</v>
      </c>
      <c r="C1119" t="s">
        <v>83</v>
      </c>
      <c r="D1119" t="s">
        <v>84</v>
      </c>
      <c r="E1119" t="s">
        <v>824</v>
      </c>
      <c r="F1119" t="s">
        <v>86</v>
      </c>
      <c r="G1119">
        <v>264</v>
      </c>
      <c r="H1119">
        <v>254</v>
      </c>
      <c r="I1119" t="s">
        <v>80</v>
      </c>
      <c r="J1119" t="s">
        <v>80</v>
      </c>
      <c r="K1119">
        <v>488</v>
      </c>
      <c r="L1119">
        <v>482</v>
      </c>
      <c r="M1119" t="s">
        <v>80</v>
      </c>
      <c r="N1119" t="s">
        <v>80</v>
      </c>
      <c r="O1119">
        <v>518</v>
      </c>
      <c r="P1119">
        <v>529</v>
      </c>
      <c r="Q1119" t="s">
        <v>80</v>
      </c>
      <c r="R1119" t="s">
        <v>80</v>
      </c>
      <c r="S1119">
        <v>252</v>
      </c>
      <c r="T1119">
        <v>247</v>
      </c>
      <c r="U1119" t="s">
        <v>80</v>
      </c>
      <c r="V1119" t="s">
        <v>80</v>
      </c>
      <c r="W1119">
        <v>365</v>
      </c>
      <c r="X1119">
        <v>366</v>
      </c>
      <c r="Y1119" t="s">
        <v>80</v>
      </c>
      <c r="Z1119">
        <v>1</v>
      </c>
      <c r="AA1119">
        <v>378</v>
      </c>
      <c r="AB1119">
        <v>380</v>
      </c>
      <c r="AC1119" t="s">
        <v>80</v>
      </c>
      <c r="AD1119">
        <v>1</v>
      </c>
      <c r="AE1119">
        <v>290</v>
      </c>
      <c r="AF1119">
        <v>295</v>
      </c>
      <c r="AG1119" t="s">
        <v>80</v>
      </c>
      <c r="AH1119">
        <v>1</v>
      </c>
      <c r="AI1119">
        <v>365</v>
      </c>
      <c r="AJ1119">
        <v>367</v>
      </c>
      <c r="AK1119" t="s">
        <v>80</v>
      </c>
      <c r="AL1119" t="s">
        <v>80</v>
      </c>
      <c r="AM1119">
        <v>368</v>
      </c>
      <c r="AN1119">
        <v>365</v>
      </c>
      <c r="AO1119" t="s">
        <v>80</v>
      </c>
      <c r="AP1119">
        <v>1</v>
      </c>
      <c r="AQ1119">
        <v>392</v>
      </c>
      <c r="AR1119">
        <v>390</v>
      </c>
      <c r="AS1119" t="s">
        <v>80</v>
      </c>
      <c r="AT1119" t="s">
        <v>80</v>
      </c>
      <c r="AU1119">
        <v>337</v>
      </c>
      <c r="AV1119">
        <v>330</v>
      </c>
      <c r="AW1119" t="s">
        <v>80</v>
      </c>
      <c r="AX1119">
        <v>1</v>
      </c>
      <c r="AY1119">
        <v>443</v>
      </c>
      <c r="AZ1119">
        <v>454</v>
      </c>
      <c r="BA1119" t="s">
        <v>80</v>
      </c>
      <c r="BB1119" t="s">
        <v>80</v>
      </c>
      <c r="BC1119" s="20">
        <f t="shared" si="203"/>
        <v>4460</v>
      </c>
      <c r="BD1119" s="20">
        <f t="shared" si="204"/>
        <v>4459</v>
      </c>
      <c r="BG1119">
        <v>338</v>
      </c>
      <c r="BH1119">
        <v>320</v>
      </c>
      <c r="BI1119" t="s">
        <v>80</v>
      </c>
      <c r="BJ1119" t="s">
        <v>80</v>
      </c>
      <c r="BK1119">
        <v>487</v>
      </c>
      <c r="BL1119">
        <v>488</v>
      </c>
      <c r="BM1119" t="s">
        <v>80</v>
      </c>
      <c r="BN1119">
        <v>1</v>
      </c>
      <c r="BO1119">
        <v>590</v>
      </c>
      <c r="BP1119">
        <v>607</v>
      </c>
      <c r="BQ1119" t="s">
        <v>80</v>
      </c>
      <c r="BR1119" t="s">
        <v>80</v>
      </c>
      <c r="BS1119">
        <v>508</v>
      </c>
      <c r="BT1119">
        <v>504</v>
      </c>
      <c r="BU1119" t="s">
        <v>80</v>
      </c>
      <c r="BV1119" t="s">
        <v>80</v>
      </c>
      <c r="BW1119">
        <v>463</v>
      </c>
      <c r="BX1119">
        <v>469</v>
      </c>
      <c r="BY1119" t="s">
        <v>80</v>
      </c>
      <c r="BZ1119" t="s">
        <v>80</v>
      </c>
      <c r="CA1119" s="20">
        <f t="shared" si="205"/>
        <v>2386</v>
      </c>
      <c r="CB1119" s="20">
        <f t="shared" si="206"/>
        <v>2388</v>
      </c>
      <c r="CE1119">
        <f t="shared" si="207"/>
        <v>6846</v>
      </c>
      <c r="CF1119">
        <f t="shared" si="208"/>
        <v>6847</v>
      </c>
      <c r="CG1119">
        <f t="shared" si="209"/>
        <v>0</v>
      </c>
      <c r="CH1119">
        <f t="shared" si="210"/>
        <v>0</v>
      </c>
    </row>
    <row r="1120" spans="1:86" hidden="1" x14ac:dyDescent="0.25">
      <c r="A1120" t="s">
        <v>1082</v>
      </c>
      <c r="B1120" t="s">
        <v>1083</v>
      </c>
      <c r="C1120" t="s">
        <v>83</v>
      </c>
      <c r="D1120" t="s">
        <v>151</v>
      </c>
      <c r="E1120" t="s">
        <v>1084</v>
      </c>
      <c r="F1120" t="s">
        <v>110</v>
      </c>
      <c r="G1120" t="s">
        <v>80</v>
      </c>
      <c r="H1120" t="s">
        <v>80</v>
      </c>
      <c r="I1120" t="s">
        <v>80</v>
      </c>
      <c r="J1120" t="s">
        <v>80</v>
      </c>
      <c r="K1120" t="s">
        <v>80</v>
      </c>
      <c r="L1120" t="s">
        <v>80</v>
      </c>
      <c r="M1120" t="s">
        <v>80</v>
      </c>
      <c r="N1120" t="s">
        <v>80</v>
      </c>
      <c r="O1120" t="s">
        <v>80</v>
      </c>
      <c r="P1120" t="s">
        <v>80</v>
      </c>
      <c r="Q1120" t="s">
        <v>80</v>
      </c>
      <c r="R1120" t="s">
        <v>80</v>
      </c>
      <c r="S1120" t="s">
        <v>80</v>
      </c>
      <c r="T1120" t="s">
        <v>80</v>
      </c>
      <c r="U1120" t="s">
        <v>80</v>
      </c>
      <c r="V1120" t="s">
        <v>80</v>
      </c>
      <c r="W1120" t="s">
        <v>80</v>
      </c>
      <c r="X1120" t="s">
        <v>80</v>
      </c>
      <c r="Y1120" t="s">
        <v>80</v>
      </c>
      <c r="Z1120" t="s">
        <v>80</v>
      </c>
      <c r="AA1120" t="s">
        <v>80</v>
      </c>
      <c r="AB1120" t="s">
        <v>80</v>
      </c>
      <c r="AC1120" t="s">
        <v>80</v>
      </c>
      <c r="AD1120" t="s">
        <v>80</v>
      </c>
      <c r="AE1120" t="s">
        <v>80</v>
      </c>
      <c r="AF1120" t="s">
        <v>80</v>
      </c>
      <c r="AG1120" t="s">
        <v>80</v>
      </c>
      <c r="AH1120" t="s">
        <v>80</v>
      </c>
      <c r="AI1120">
        <v>1</v>
      </c>
      <c r="AJ1120">
        <v>1</v>
      </c>
      <c r="AK1120" t="s">
        <v>80</v>
      </c>
      <c r="AL1120" t="s">
        <v>80</v>
      </c>
      <c r="AM1120">
        <v>6</v>
      </c>
      <c r="AN1120">
        <v>6</v>
      </c>
      <c r="AO1120" t="s">
        <v>80</v>
      </c>
      <c r="AP1120" t="s">
        <v>80</v>
      </c>
      <c r="AQ1120">
        <v>4</v>
      </c>
      <c r="AR1120">
        <v>4</v>
      </c>
      <c r="AS1120" t="s">
        <v>80</v>
      </c>
      <c r="AT1120" t="s">
        <v>80</v>
      </c>
      <c r="AU1120">
        <v>5</v>
      </c>
      <c r="AV1120">
        <v>5</v>
      </c>
      <c r="AW1120" t="s">
        <v>80</v>
      </c>
      <c r="AX1120" t="s">
        <v>80</v>
      </c>
      <c r="AY1120">
        <v>6</v>
      </c>
      <c r="AZ1120">
        <v>6</v>
      </c>
      <c r="BA1120" t="s">
        <v>80</v>
      </c>
      <c r="BB1120" t="s">
        <v>80</v>
      </c>
      <c r="BG1120">
        <v>4</v>
      </c>
      <c r="BH1120">
        <v>4</v>
      </c>
      <c r="BI1120" t="s">
        <v>80</v>
      </c>
      <c r="BJ1120" t="s">
        <v>80</v>
      </c>
      <c r="BK1120">
        <v>15</v>
      </c>
      <c r="BL1120">
        <v>15</v>
      </c>
      <c r="BM1120" t="s">
        <v>80</v>
      </c>
      <c r="BN1120" t="s">
        <v>80</v>
      </c>
      <c r="BO1120">
        <v>14</v>
      </c>
      <c r="BP1120">
        <v>14</v>
      </c>
      <c r="BQ1120" t="s">
        <v>80</v>
      </c>
      <c r="BR1120" t="s">
        <v>80</v>
      </c>
      <c r="BS1120">
        <v>14</v>
      </c>
      <c r="BT1120">
        <v>14</v>
      </c>
      <c r="BU1120" t="s">
        <v>80</v>
      </c>
      <c r="BV1120" t="s">
        <v>80</v>
      </c>
      <c r="BW1120">
        <v>19</v>
      </c>
      <c r="BX1120">
        <v>19</v>
      </c>
      <c r="BY1120" t="s">
        <v>80</v>
      </c>
      <c r="BZ1120" t="s">
        <v>80</v>
      </c>
      <c r="CA1120" s="20">
        <f t="shared" si="205"/>
        <v>66</v>
      </c>
      <c r="CB1120" s="20">
        <f t="shared" si="206"/>
        <v>66</v>
      </c>
      <c r="CE1120">
        <f t="shared" si="207"/>
        <v>66</v>
      </c>
      <c r="CF1120">
        <f t="shared" si="208"/>
        <v>66</v>
      </c>
      <c r="CG1120">
        <f t="shared" si="209"/>
        <v>0</v>
      </c>
      <c r="CH1120">
        <f t="shared" si="210"/>
        <v>0</v>
      </c>
    </row>
    <row r="1121" spans="1:86" hidden="1" x14ac:dyDescent="0.25">
      <c r="A1121" t="s">
        <v>828</v>
      </c>
      <c r="B1121" t="s">
        <v>829</v>
      </c>
      <c r="C1121" t="s">
        <v>83</v>
      </c>
      <c r="D1121" t="s">
        <v>273</v>
      </c>
      <c r="E1121" t="s">
        <v>830</v>
      </c>
      <c r="F1121" t="s">
        <v>92</v>
      </c>
      <c r="G1121">
        <v>90</v>
      </c>
      <c r="H1121">
        <v>90</v>
      </c>
      <c r="I1121" t="s">
        <v>80</v>
      </c>
      <c r="J1121" t="s">
        <v>80</v>
      </c>
      <c r="K1121">
        <v>87</v>
      </c>
      <c r="L1121">
        <v>87</v>
      </c>
      <c r="M1121" t="s">
        <v>80</v>
      </c>
      <c r="N1121" t="s">
        <v>80</v>
      </c>
      <c r="O1121">
        <v>157</v>
      </c>
      <c r="P1121">
        <v>157</v>
      </c>
      <c r="Q1121" t="s">
        <v>80</v>
      </c>
      <c r="R1121" t="s">
        <v>80</v>
      </c>
      <c r="S1121">
        <v>112</v>
      </c>
      <c r="T1121">
        <v>112</v>
      </c>
      <c r="U1121" t="s">
        <v>80</v>
      </c>
      <c r="V1121" t="s">
        <v>80</v>
      </c>
      <c r="W1121">
        <v>131</v>
      </c>
      <c r="X1121">
        <v>130</v>
      </c>
      <c r="Y1121" t="s">
        <v>80</v>
      </c>
      <c r="Z1121" t="s">
        <v>80</v>
      </c>
      <c r="AA1121">
        <v>113</v>
      </c>
      <c r="AB1121">
        <v>113</v>
      </c>
      <c r="AC1121" t="s">
        <v>80</v>
      </c>
      <c r="AD1121" t="s">
        <v>80</v>
      </c>
      <c r="AE1121">
        <v>124</v>
      </c>
      <c r="AF1121">
        <v>121</v>
      </c>
      <c r="AG1121" t="s">
        <v>80</v>
      </c>
      <c r="AH1121" t="s">
        <v>80</v>
      </c>
      <c r="AI1121">
        <v>147</v>
      </c>
      <c r="AJ1121">
        <v>151</v>
      </c>
      <c r="AK1121" t="s">
        <v>80</v>
      </c>
      <c r="AL1121" t="s">
        <v>80</v>
      </c>
      <c r="AM1121">
        <v>126</v>
      </c>
      <c r="AN1121">
        <v>126</v>
      </c>
      <c r="AO1121" t="s">
        <v>80</v>
      </c>
      <c r="AP1121" t="s">
        <v>80</v>
      </c>
      <c r="AQ1121">
        <v>127</v>
      </c>
      <c r="AR1121">
        <v>126</v>
      </c>
      <c r="AS1121" t="s">
        <v>80</v>
      </c>
      <c r="AT1121" t="s">
        <v>80</v>
      </c>
      <c r="AU1121">
        <v>146</v>
      </c>
      <c r="AV1121">
        <v>147</v>
      </c>
      <c r="AW1121" t="s">
        <v>80</v>
      </c>
      <c r="AX1121" t="s">
        <v>80</v>
      </c>
      <c r="AY1121">
        <v>156</v>
      </c>
      <c r="AZ1121">
        <v>156</v>
      </c>
      <c r="BA1121" t="s">
        <v>80</v>
      </c>
      <c r="BB1121" t="s">
        <v>80</v>
      </c>
      <c r="BC1121" s="20">
        <f t="shared" si="203"/>
        <v>1516</v>
      </c>
      <c r="BD1121" s="20">
        <f t="shared" si="204"/>
        <v>1516</v>
      </c>
      <c r="BG1121">
        <v>250</v>
      </c>
      <c r="BH1121">
        <v>248</v>
      </c>
      <c r="BI1121" t="s">
        <v>80</v>
      </c>
      <c r="BJ1121" t="s">
        <v>80</v>
      </c>
      <c r="BK1121">
        <v>190</v>
      </c>
      <c r="BL1121">
        <v>191</v>
      </c>
      <c r="BM1121" t="s">
        <v>80</v>
      </c>
      <c r="BN1121" t="s">
        <v>80</v>
      </c>
      <c r="BO1121">
        <v>195</v>
      </c>
      <c r="BP1121">
        <v>195</v>
      </c>
      <c r="BQ1121" t="s">
        <v>80</v>
      </c>
      <c r="BR1121" t="s">
        <v>80</v>
      </c>
      <c r="BS1121">
        <v>196</v>
      </c>
      <c r="BT1121">
        <v>196</v>
      </c>
      <c r="BU1121" t="s">
        <v>80</v>
      </c>
      <c r="BV1121" t="s">
        <v>80</v>
      </c>
      <c r="BW1121">
        <v>204</v>
      </c>
      <c r="BX1121">
        <v>205</v>
      </c>
      <c r="BY1121" t="s">
        <v>80</v>
      </c>
      <c r="BZ1121" t="s">
        <v>80</v>
      </c>
      <c r="CA1121" s="20">
        <f t="shared" si="205"/>
        <v>1035</v>
      </c>
      <c r="CB1121" s="20">
        <f t="shared" si="206"/>
        <v>1035</v>
      </c>
      <c r="CE1121">
        <f t="shared" si="207"/>
        <v>2551</v>
      </c>
      <c r="CF1121">
        <f t="shared" si="208"/>
        <v>2551</v>
      </c>
      <c r="CG1121">
        <f t="shared" si="209"/>
        <v>0</v>
      </c>
      <c r="CH1121">
        <f t="shared" si="210"/>
        <v>0</v>
      </c>
    </row>
    <row r="1122" spans="1:86" hidden="1" x14ac:dyDescent="0.25">
      <c r="A1122" t="s">
        <v>828</v>
      </c>
      <c r="B1122" t="s">
        <v>829</v>
      </c>
      <c r="C1122" t="s">
        <v>83</v>
      </c>
      <c r="D1122" t="s">
        <v>273</v>
      </c>
      <c r="E1122" t="s">
        <v>830</v>
      </c>
      <c r="F1122" t="s">
        <v>86</v>
      </c>
      <c r="G1122" t="s">
        <v>80</v>
      </c>
      <c r="H1122" t="s">
        <v>80</v>
      </c>
      <c r="I1122" t="s">
        <v>80</v>
      </c>
      <c r="J1122" t="s">
        <v>80</v>
      </c>
      <c r="K1122">
        <v>2</v>
      </c>
      <c r="L1122" t="s">
        <v>80</v>
      </c>
      <c r="M1122" t="s">
        <v>80</v>
      </c>
      <c r="N1122" t="s">
        <v>80</v>
      </c>
      <c r="O1122">
        <v>2</v>
      </c>
      <c r="P1122">
        <v>4</v>
      </c>
      <c r="Q1122" t="s">
        <v>80</v>
      </c>
      <c r="R1122" t="s">
        <v>80</v>
      </c>
      <c r="S1122" t="s">
        <v>80</v>
      </c>
      <c r="T1122" t="s">
        <v>80</v>
      </c>
      <c r="U1122" t="s">
        <v>80</v>
      </c>
      <c r="V1122" t="s">
        <v>80</v>
      </c>
      <c r="W1122">
        <v>2</v>
      </c>
      <c r="X1122">
        <v>2</v>
      </c>
      <c r="Y1122" t="s">
        <v>80</v>
      </c>
      <c r="Z1122" t="s">
        <v>80</v>
      </c>
      <c r="AA1122">
        <v>1</v>
      </c>
      <c r="AB1122">
        <v>1</v>
      </c>
      <c r="AC1122" t="s">
        <v>80</v>
      </c>
      <c r="AD1122" t="s">
        <v>80</v>
      </c>
      <c r="AE1122">
        <v>4</v>
      </c>
      <c r="AF1122">
        <v>3</v>
      </c>
      <c r="AG1122" t="s">
        <v>80</v>
      </c>
      <c r="AH1122" t="s">
        <v>80</v>
      </c>
      <c r="AI1122">
        <v>3</v>
      </c>
      <c r="AJ1122">
        <v>4</v>
      </c>
      <c r="AK1122" t="s">
        <v>80</v>
      </c>
      <c r="AL1122" t="s">
        <v>80</v>
      </c>
      <c r="AM1122">
        <v>1</v>
      </c>
      <c r="AN1122">
        <v>1</v>
      </c>
      <c r="AO1122" t="s">
        <v>80</v>
      </c>
      <c r="AP1122" t="s">
        <v>80</v>
      </c>
      <c r="AQ1122">
        <v>3</v>
      </c>
      <c r="AR1122">
        <v>3</v>
      </c>
      <c r="AS1122" t="s">
        <v>80</v>
      </c>
      <c r="AT1122" t="s">
        <v>80</v>
      </c>
      <c r="AU1122">
        <v>2</v>
      </c>
      <c r="AV1122">
        <v>2</v>
      </c>
      <c r="AW1122" t="s">
        <v>80</v>
      </c>
      <c r="AX1122" t="s">
        <v>80</v>
      </c>
      <c r="AY1122" t="s">
        <v>80</v>
      </c>
      <c r="AZ1122" t="s">
        <v>80</v>
      </c>
      <c r="BA1122" t="s">
        <v>80</v>
      </c>
      <c r="BB1122" t="s">
        <v>80</v>
      </c>
      <c r="BG1122">
        <v>4</v>
      </c>
      <c r="BH1122">
        <v>3</v>
      </c>
      <c r="BI1122" t="s">
        <v>80</v>
      </c>
      <c r="BJ1122" t="s">
        <v>80</v>
      </c>
      <c r="BK1122">
        <v>2</v>
      </c>
      <c r="BL1122">
        <v>3</v>
      </c>
      <c r="BM1122" t="s">
        <v>80</v>
      </c>
      <c r="BN1122" t="s">
        <v>80</v>
      </c>
      <c r="BO1122">
        <v>3</v>
      </c>
      <c r="BP1122">
        <v>3</v>
      </c>
      <c r="BQ1122" t="s">
        <v>80</v>
      </c>
      <c r="BR1122" t="s">
        <v>80</v>
      </c>
      <c r="BS1122">
        <v>1</v>
      </c>
      <c r="BT1122">
        <v>1</v>
      </c>
      <c r="BU1122" t="s">
        <v>80</v>
      </c>
      <c r="BV1122" t="s">
        <v>80</v>
      </c>
      <c r="BW1122">
        <v>4</v>
      </c>
      <c r="BX1122">
        <v>4</v>
      </c>
      <c r="BY1122" t="s">
        <v>80</v>
      </c>
      <c r="BZ1122" t="s">
        <v>80</v>
      </c>
      <c r="CA1122" s="20">
        <f t="shared" si="205"/>
        <v>14</v>
      </c>
      <c r="CB1122" s="20">
        <f t="shared" si="206"/>
        <v>14</v>
      </c>
      <c r="CE1122">
        <f t="shared" si="207"/>
        <v>14</v>
      </c>
      <c r="CF1122">
        <f t="shared" si="208"/>
        <v>14</v>
      </c>
      <c r="CG1122">
        <f t="shared" si="209"/>
        <v>0</v>
      </c>
      <c r="CH1122">
        <f t="shared" si="210"/>
        <v>0</v>
      </c>
    </row>
    <row r="1123" spans="1:86" hidden="1" x14ac:dyDescent="0.25">
      <c r="A1123" t="s">
        <v>1189</v>
      </c>
      <c r="B1123" t="s">
        <v>1190</v>
      </c>
      <c r="C1123" t="s">
        <v>83</v>
      </c>
      <c r="D1123" t="s">
        <v>147</v>
      </c>
      <c r="E1123" t="s">
        <v>1191</v>
      </c>
      <c r="F1123" t="s">
        <v>109</v>
      </c>
      <c r="G1123" t="s">
        <v>80</v>
      </c>
      <c r="H1123">
        <v>5</v>
      </c>
      <c r="I1123">
        <v>1</v>
      </c>
      <c r="J1123">
        <v>2</v>
      </c>
      <c r="K1123" t="s">
        <v>80</v>
      </c>
      <c r="L1123" t="s">
        <v>80</v>
      </c>
      <c r="M1123" t="s">
        <v>80</v>
      </c>
      <c r="N1123" t="s">
        <v>80</v>
      </c>
      <c r="O1123" t="s">
        <v>80</v>
      </c>
      <c r="P1123" t="s">
        <v>80</v>
      </c>
      <c r="Q1123" t="s">
        <v>80</v>
      </c>
      <c r="R1123" t="s">
        <v>80</v>
      </c>
      <c r="S1123" t="s">
        <v>80</v>
      </c>
      <c r="T1123" t="s">
        <v>80</v>
      </c>
      <c r="U1123" t="s">
        <v>80</v>
      </c>
      <c r="V1123" t="s">
        <v>80</v>
      </c>
      <c r="W1123" t="s">
        <v>80</v>
      </c>
      <c r="X1123" t="s">
        <v>80</v>
      </c>
      <c r="Y1123" t="s">
        <v>80</v>
      </c>
      <c r="Z1123" t="s">
        <v>80</v>
      </c>
      <c r="AA1123" t="s">
        <v>80</v>
      </c>
      <c r="AB1123" t="s">
        <v>80</v>
      </c>
      <c r="AC1123" t="s">
        <v>80</v>
      </c>
      <c r="AD1123" t="s">
        <v>80</v>
      </c>
      <c r="AE1123" t="s">
        <v>80</v>
      </c>
      <c r="AF1123" t="s">
        <v>80</v>
      </c>
      <c r="AG1123" t="s">
        <v>80</v>
      </c>
      <c r="AH1123" t="s">
        <v>80</v>
      </c>
      <c r="AI1123" t="s">
        <v>80</v>
      </c>
      <c r="AJ1123" t="s">
        <v>80</v>
      </c>
      <c r="AK1123" t="s">
        <v>80</v>
      </c>
      <c r="AL1123" t="s">
        <v>80</v>
      </c>
      <c r="AM1123" t="s">
        <v>80</v>
      </c>
      <c r="AN1123" t="s">
        <v>80</v>
      </c>
      <c r="AO1123" t="s">
        <v>80</v>
      </c>
      <c r="AP1123" t="s">
        <v>80</v>
      </c>
      <c r="AQ1123" t="s">
        <v>80</v>
      </c>
      <c r="AR1123" t="s">
        <v>80</v>
      </c>
      <c r="AS1123" t="s">
        <v>80</v>
      </c>
      <c r="AT1123" t="s">
        <v>80</v>
      </c>
      <c r="AU1123" t="s">
        <v>80</v>
      </c>
      <c r="AV1123" t="s">
        <v>80</v>
      </c>
      <c r="AW1123" t="s">
        <v>80</v>
      </c>
      <c r="AX1123" t="s">
        <v>80</v>
      </c>
      <c r="AY1123" t="s">
        <v>80</v>
      </c>
      <c r="AZ1123" t="s">
        <v>80</v>
      </c>
      <c r="BA1123" t="s">
        <v>80</v>
      </c>
      <c r="BB1123" t="s">
        <v>80</v>
      </c>
      <c r="BG1123" t="s">
        <v>80</v>
      </c>
      <c r="BH1123" t="s">
        <v>80</v>
      </c>
      <c r="BI1123" t="s">
        <v>80</v>
      </c>
      <c r="BJ1123" t="s">
        <v>80</v>
      </c>
      <c r="BK1123" t="s">
        <v>80</v>
      </c>
      <c r="BL1123" t="s">
        <v>80</v>
      </c>
      <c r="BM1123" t="s">
        <v>80</v>
      </c>
      <c r="BN1123" t="s">
        <v>80</v>
      </c>
      <c r="BO1123" t="s">
        <v>80</v>
      </c>
      <c r="BP1123" t="s">
        <v>80</v>
      </c>
      <c r="BQ1123" t="s">
        <v>80</v>
      </c>
      <c r="BR1123" t="s">
        <v>80</v>
      </c>
      <c r="BS1123" t="s">
        <v>80</v>
      </c>
      <c r="BT1123" t="s">
        <v>80</v>
      </c>
      <c r="BU1123" t="s">
        <v>80</v>
      </c>
      <c r="BV1123" t="s">
        <v>80</v>
      </c>
      <c r="BW1123" t="s">
        <v>80</v>
      </c>
      <c r="BX1123" t="s">
        <v>80</v>
      </c>
      <c r="BY1123" t="s">
        <v>80</v>
      </c>
      <c r="BZ1123" t="s">
        <v>80</v>
      </c>
      <c r="CE1123">
        <f t="shared" si="207"/>
        <v>0</v>
      </c>
      <c r="CF1123">
        <f t="shared" si="208"/>
        <v>0</v>
      </c>
      <c r="CG1123">
        <f t="shared" si="209"/>
        <v>0</v>
      </c>
      <c r="CH1123">
        <f t="shared" si="210"/>
        <v>0</v>
      </c>
    </row>
    <row r="1124" spans="1:86" hidden="1" x14ac:dyDescent="0.25">
      <c r="A1124" t="s">
        <v>831</v>
      </c>
      <c r="B1124" t="s">
        <v>832</v>
      </c>
      <c r="C1124" t="s">
        <v>83</v>
      </c>
      <c r="D1124" t="s">
        <v>147</v>
      </c>
      <c r="E1124" t="s">
        <v>833</v>
      </c>
      <c r="F1124" t="s">
        <v>111</v>
      </c>
      <c r="G1124">
        <v>7</v>
      </c>
      <c r="H1124">
        <v>6</v>
      </c>
      <c r="I1124" t="s">
        <v>80</v>
      </c>
      <c r="J1124" t="s">
        <v>80</v>
      </c>
      <c r="K1124">
        <v>5</v>
      </c>
      <c r="L1124">
        <v>6</v>
      </c>
      <c r="M1124" t="s">
        <v>80</v>
      </c>
      <c r="N1124">
        <v>1</v>
      </c>
      <c r="O1124">
        <v>2</v>
      </c>
      <c r="P1124">
        <v>2</v>
      </c>
      <c r="Q1124" t="s">
        <v>80</v>
      </c>
      <c r="R1124" t="s">
        <v>80</v>
      </c>
      <c r="S1124">
        <v>1</v>
      </c>
      <c r="T1124">
        <v>1</v>
      </c>
      <c r="U1124" t="s">
        <v>80</v>
      </c>
      <c r="V1124" t="s">
        <v>80</v>
      </c>
      <c r="W1124">
        <v>3</v>
      </c>
      <c r="X1124">
        <v>3</v>
      </c>
      <c r="Y1124" t="s">
        <v>80</v>
      </c>
      <c r="Z1124" t="s">
        <v>80</v>
      </c>
      <c r="AA1124">
        <v>2</v>
      </c>
      <c r="AB1124">
        <v>2</v>
      </c>
      <c r="AC1124" t="s">
        <v>80</v>
      </c>
      <c r="AD1124" t="s">
        <v>80</v>
      </c>
      <c r="AE1124" t="s">
        <v>80</v>
      </c>
      <c r="AF1124" t="s">
        <v>80</v>
      </c>
      <c r="AG1124" t="s">
        <v>80</v>
      </c>
      <c r="AH1124" t="s">
        <v>80</v>
      </c>
      <c r="AI1124">
        <v>1</v>
      </c>
      <c r="AJ1124">
        <v>1</v>
      </c>
      <c r="AK1124" t="s">
        <v>80</v>
      </c>
      <c r="AL1124" t="s">
        <v>80</v>
      </c>
      <c r="AM1124" t="s">
        <v>80</v>
      </c>
      <c r="AN1124" t="s">
        <v>80</v>
      </c>
      <c r="AO1124" t="s">
        <v>80</v>
      </c>
      <c r="AP1124" t="s">
        <v>80</v>
      </c>
      <c r="AQ1124" t="s">
        <v>80</v>
      </c>
      <c r="AR1124" t="s">
        <v>80</v>
      </c>
      <c r="AS1124" t="s">
        <v>80</v>
      </c>
      <c r="AT1124" t="s">
        <v>80</v>
      </c>
      <c r="AU1124" t="s">
        <v>80</v>
      </c>
      <c r="AV1124" t="s">
        <v>80</v>
      </c>
      <c r="AW1124" t="s">
        <v>80</v>
      </c>
      <c r="AX1124" t="s">
        <v>80</v>
      </c>
      <c r="AY1124" t="s">
        <v>80</v>
      </c>
      <c r="AZ1124" t="s">
        <v>80</v>
      </c>
      <c r="BA1124" t="s">
        <v>80</v>
      </c>
      <c r="BB1124" t="s">
        <v>80</v>
      </c>
      <c r="BG1124" t="s">
        <v>80</v>
      </c>
      <c r="BH1124" t="s">
        <v>80</v>
      </c>
      <c r="BI1124" t="s">
        <v>80</v>
      </c>
      <c r="BJ1124" t="s">
        <v>80</v>
      </c>
      <c r="BK1124" t="s">
        <v>80</v>
      </c>
      <c r="BL1124" t="s">
        <v>80</v>
      </c>
      <c r="BM1124" t="s">
        <v>80</v>
      </c>
      <c r="BN1124" t="s">
        <v>80</v>
      </c>
      <c r="BO1124" t="s">
        <v>80</v>
      </c>
      <c r="BP1124" t="s">
        <v>80</v>
      </c>
      <c r="BQ1124" t="s">
        <v>80</v>
      </c>
      <c r="BR1124" t="s">
        <v>80</v>
      </c>
      <c r="BS1124" t="s">
        <v>80</v>
      </c>
      <c r="BT1124" t="s">
        <v>80</v>
      </c>
      <c r="BU1124" t="s">
        <v>80</v>
      </c>
      <c r="BV1124" t="s">
        <v>80</v>
      </c>
      <c r="BW1124" t="s">
        <v>80</v>
      </c>
      <c r="BX1124" t="s">
        <v>80</v>
      </c>
      <c r="BY1124" t="s">
        <v>80</v>
      </c>
      <c r="BZ1124" t="s">
        <v>80</v>
      </c>
      <c r="CE1124">
        <f t="shared" si="207"/>
        <v>0</v>
      </c>
      <c r="CF1124">
        <f t="shared" si="208"/>
        <v>0</v>
      </c>
      <c r="CG1124">
        <f t="shared" si="209"/>
        <v>0</v>
      </c>
      <c r="CH1124">
        <f t="shared" si="210"/>
        <v>0</v>
      </c>
    </row>
    <row r="1125" spans="1:86" hidden="1" x14ac:dyDescent="0.25">
      <c r="A1125" t="s">
        <v>966</v>
      </c>
      <c r="B1125" t="s">
        <v>832</v>
      </c>
      <c r="C1125" t="s">
        <v>83</v>
      </c>
      <c r="D1125" t="s">
        <v>245</v>
      </c>
      <c r="E1125" t="s">
        <v>967</v>
      </c>
      <c r="F1125" t="s">
        <v>86</v>
      </c>
      <c r="G1125" t="s">
        <v>80</v>
      </c>
      <c r="H1125" t="s">
        <v>80</v>
      </c>
      <c r="I1125" t="s">
        <v>80</v>
      </c>
      <c r="J1125" t="s">
        <v>80</v>
      </c>
      <c r="K1125" t="s">
        <v>80</v>
      </c>
      <c r="L1125" t="s">
        <v>80</v>
      </c>
      <c r="M1125" t="s">
        <v>80</v>
      </c>
      <c r="N1125" t="s">
        <v>80</v>
      </c>
      <c r="O1125">
        <v>1</v>
      </c>
      <c r="P1125">
        <v>1</v>
      </c>
      <c r="Q1125" t="s">
        <v>80</v>
      </c>
      <c r="R1125" t="s">
        <v>80</v>
      </c>
      <c r="S1125">
        <v>1</v>
      </c>
      <c r="T1125">
        <v>1</v>
      </c>
      <c r="U1125" t="s">
        <v>80</v>
      </c>
      <c r="V1125" t="s">
        <v>80</v>
      </c>
      <c r="W1125">
        <v>1</v>
      </c>
      <c r="X1125">
        <v>1</v>
      </c>
      <c r="Y1125" t="s">
        <v>80</v>
      </c>
      <c r="Z1125" t="s">
        <v>80</v>
      </c>
      <c r="AA1125" t="s">
        <v>80</v>
      </c>
      <c r="AB1125" t="s">
        <v>80</v>
      </c>
      <c r="AC1125" t="s">
        <v>80</v>
      </c>
      <c r="AD1125" t="s">
        <v>80</v>
      </c>
      <c r="AE1125" t="s">
        <v>80</v>
      </c>
      <c r="AF1125" t="s">
        <v>80</v>
      </c>
      <c r="AG1125" t="s">
        <v>80</v>
      </c>
      <c r="AH1125" t="s">
        <v>80</v>
      </c>
      <c r="AI1125" t="s">
        <v>80</v>
      </c>
      <c r="AJ1125" t="s">
        <v>80</v>
      </c>
      <c r="AK1125" t="s">
        <v>80</v>
      </c>
      <c r="AL1125" t="s">
        <v>80</v>
      </c>
      <c r="AM1125" t="s">
        <v>80</v>
      </c>
      <c r="AN1125" t="s">
        <v>80</v>
      </c>
      <c r="AO1125" t="s">
        <v>80</v>
      </c>
      <c r="AP1125" t="s">
        <v>80</v>
      </c>
      <c r="AQ1125" t="s">
        <v>80</v>
      </c>
      <c r="AR1125" t="s">
        <v>80</v>
      </c>
      <c r="AS1125" t="s">
        <v>80</v>
      </c>
      <c r="AT1125" t="s">
        <v>80</v>
      </c>
      <c r="AU1125" t="s">
        <v>80</v>
      </c>
      <c r="AV1125" t="s">
        <v>80</v>
      </c>
      <c r="AW1125" t="s">
        <v>80</v>
      </c>
      <c r="AX1125" t="s">
        <v>80</v>
      </c>
      <c r="AY1125" t="s">
        <v>80</v>
      </c>
      <c r="AZ1125" t="s">
        <v>80</v>
      </c>
      <c r="BA1125" t="s">
        <v>80</v>
      </c>
      <c r="BB1125" t="s">
        <v>80</v>
      </c>
      <c r="BG1125" t="s">
        <v>80</v>
      </c>
      <c r="BH1125" t="s">
        <v>80</v>
      </c>
      <c r="BI1125" t="s">
        <v>80</v>
      </c>
      <c r="BJ1125" t="s">
        <v>80</v>
      </c>
      <c r="BK1125" t="s">
        <v>80</v>
      </c>
      <c r="BL1125" t="s">
        <v>80</v>
      </c>
      <c r="BM1125" t="s">
        <v>80</v>
      </c>
      <c r="BN1125" t="s">
        <v>80</v>
      </c>
      <c r="BO1125" t="s">
        <v>80</v>
      </c>
      <c r="BP1125" t="s">
        <v>80</v>
      </c>
      <c r="BQ1125" t="s">
        <v>80</v>
      </c>
      <c r="BR1125" t="s">
        <v>80</v>
      </c>
      <c r="BS1125" t="s">
        <v>80</v>
      </c>
      <c r="BT1125" t="s">
        <v>80</v>
      </c>
      <c r="BU1125" t="s">
        <v>80</v>
      </c>
      <c r="BV1125" t="s">
        <v>80</v>
      </c>
      <c r="BW1125" t="s">
        <v>80</v>
      </c>
      <c r="BX1125" t="s">
        <v>80</v>
      </c>
      <c r="BY1125" t="s">
        <v>80</v>
      </c>
      <c r="BZ1125" t="s">
        <v>80</v>
      </c>
      <c r="CE1125">
        <f t="shared" si="207"/>
        <v>0</v>
      </c>
      <c r="CF1125">
        <f t="shared" si="208"/>
        <v>0</v>
      </c>
      <c r="CG1125">
        <f t="shared" si="209"/>
        <v>0</v>
      </c>
      <c r="CH1125">
        <f t="shared" si="210"/>
        <v>0</v>
      </c>
    </row>
    <row r="1126" spans="1:86" hidden="1" x14ac:dyDescent="0.25">
      <c r="A1126" t="s">
        <v>868</v>
      </c>
      <c r="B1126" t="s">
        <v>869</v>
      </c>
      <c r="C1126" t="s">
        <v>83</v>
      </c>
      <c r="D1126" t="s">
        <v>325</v>
      </c>
      <c r="E1126" t="s">
        <v>870</v>
      </c>
      <c r="F1126" t="s">
        <v>92</v>
      </c>
      <c r="G1126">
        <v>162</v>
      </c>
      <c r="H1126">
        <v>160</v>
      </c>
      <c r="I1126" t="s">
        <v>80</v>
      </c>
      <c r="J1126" t="s">
        <v>80</v>
      </c>
      <c r="K1126">
        <v>163</v>
      </c>
      <c r="L1126">
        <v>164</v>
      </c>
      <c r="M1126" t="s">
        <v>80</v>
      </c>
      <c r="N1126" t="s">
        <v>80</v>
      </c>
      <c r="O1126">
        <v>199</v>
      </c>
      <c r="P1126">
        <v>200</v>
      </c>
      <c r="Q1126" t="s">
        <v>80</v>
      </c>
      <c r="R1126" t="s">
        <v>80</v>
      </c>
      <c r="S1126">
        <v>144</v>
      </c>
      <c r="T1126">
        <v>144</v>
      </c>
      <c r="U1126" t="s">
        <v>80</v>
      </c>
      <c r="V1126" t="s">
        <v>80</v>
      </c>
      <c r="W1126">
        <v>174</v>
      </c>
      <c r="X1126">
        <v>174</v>
      </c>
      <c r="Y1126" t="s">
        <v>80</v>
      </c>
      <c r="Z1126" t="s">
        <v>80</v>
      </c>
      <c r="AA1126">
        <v>195</v>
      </c>
      <c r="AB1126">
        <v>194</v>
      </c>
      <c r="AC1126" t="s">
        <v>80</v>
      </c>
      <c r="AD1126" t="s">
        <v>80</v>
      </c>
      <c r="AE1126">
        <v>192</v>
      </c>
      <c r="AF1126">
        <v>191</v>
      </c>
      <c r="AG1126" t="s">
        <v>80</v>
      </c>
      <c r="AH1126" t="s">
        <v>80</v>
      </c>
      <c r="AI1126">
        <v>163</v>
      </c>
      <c r="AJ1126">
        <v>160</v>
      </c>
      <c r="AK1126" t="s">
        <v>80</v>
      </c>
      <c r="AL1126" t="s">
        <v>80</v>
      </c>
      <c r="AM1126">
        <v>138</v>
      </c>
      <c r="AN1126">
        <v>142</v>
      </c>
      <c r="AO1126" t="s">
        <v>80</v>
      </c>
      <c r="AP1126" t="s">
        <v>80</v>
      </c>
      <c r="AQ1126">
        <v>173</v>
      </c>
      <c r="AR1126">
        <v>173</v>
      </c>
      <c r="AS1126" t="s">
        <v>80</v>
      </c>
      <c r="AT1126" t="s">
        <v>80</v>
      </c>
      <c r="AU1126">
        <v>179</v>
      </c>
      <c r="AV1126">
        <v>180</v>
      </c>
      <c r="AW1126" t="s">
        <v>80</v>
      </c>
      <c r="AX1126" t="s">
        <v>80</v>
      </c>
      <c r="AY1126">
        <v>202</v>
      </c>
      <c r="AZ1126">
        <v>202</v>
      </c>
      <c r="BA1126" t="s">
        <v>80</v>
      </c>
      <c r="BB1126" t="s">
        <v>80</v>
      </c>
      <c r="BC1126" s="20">
        <f t="shared" si="203"/>
        <v>2084</v>
      </c>
      <c r="BD1126" s="20">
        <f t="shared" si="204"/>
        <v>2084</v>
      </c>
      <c r="BG1126">
        <v>199</v>
      </c>
      <c r="BH1126">
        <v>197</v>
      </c>
      <c r="BI1126" t="s">
        <v>80</v>
      </c>
      <c r="BJ1126" t="s">
        <v>80</v>
      </c>
      <c r="BK1126">
        <v>152</v>
      </c>
      <c r="BL1126">
        <v>154</v>
      </c>
      <c r="BM1126" t="s">
        <v>80</v>
      </c>
      <c r="BN1126" t="s">
        <v>80</v>
      </c>
      <c r="BO1126">
        <v>144</v>
      </c>
      <c r="BP1126">
        <v>143</v>
      </c>
      <c r="BQ1126" t="s">
        <v>80</v>
      </c>
      <c r="BR1126" t="s">
        <v>80</v>
      </c>
      <c r="BS1126">
        <v>134</v>
      </c>
      <c r="BT1126">
        <v>135</v>
      </c>
      <c r="BU1126" t="s">
        <v>80</v>
      </c>
      <c r="BV1126" t="s">
        <v>80</v>
      </c>
      <c r="BW1126">
        <v>139</v>
      </c>
      <c r="BX1126">
        <v>139</v>
      </c>
      <c r="BY1126" t="s">
        <v>80</v>
      </c>
      <c r="BZ1126" t="s">
        <v>80</v>
      </c>
      <c r="CA1126" s="20">
        <f t="shared" si="205"/>
        <v>768</v>
      </c>
      <c r="CB1126" s="20">
        <f t="shared" si="206"/>
        <v>768</v>
      </c>
      <c r="CE1126">
        <f t="shared" si="207"/>
        <v>2852</v>
      </c>
      <c r="CF1126">
        <f t="shared" si="208"/>
        <v>2852</v>
      </c>
      <c r="CG1126">
        <f t="shared" si="209"/>
        <v>0</v>
      </c>
      <c r="CH1126">
        <f t="shared" si="210"/>
        <v>0</v>
      </c>
    </row>
    <row r="1127" spans="1:86" hidden="1" x14ac:dyDescent="0.25">
      <c r="A1127" t="s">
        <v>871</v>
      </c>
      <c r="B1127" t="s">
        <v>506</v>
      </c>
      <c r="C1127" t="s">
        <v>95</v>
      </c>
      <c r="D1127" t="s">
        <v>872</v>
      </c>
      <c r="E1127" t="s">
        <v>873</v>
      </c>
      <c r="F1127" t="s">
        <v>109</v>
      </c>
      <c r="G1127">
        <v>19</v>
      </c>
      <c r="H1127">
        <v>19</v>
      </c>
      <c r="I1127">
        <v>10</v>
      </c>
      <c r="J1127" t="s">
        <v>80</v>
      </c>
      <c r="K1127">
        <v>25</v>
      </c>
      <c r="L1127">
        <v>23</v>
      </c>
      <c r="M1127">
        <v>6</v>
      </c>
      <c r="N1127" t="s">
        <v>80</v>
      </c>
      <c r="O1127">
        <v>16</v>
      </c>
      <c r="P1127">
        <v>15</v>
      </c>
      <c r="Q1127">
        <v>3</v>
      </c>
      <c r="R1127">
        <v>2</v>
      </c>
      <c r="S1127">
        <v>18</v>
      </c>
      <c r="T1127">
        <v>21</v>
      </c>
      <c r="U1127">
        <v>8</v>
      </c>
      <c r="V1127" t="s">
        <v>80</v>
      </c>
      <c r="W1127">
        <v>16</v>
      </c>
      <c r="X1127">
        <v>15</v>
      </c>
      <c r="Y1127">
        <v>5</v>
      </c>
      <c r="Z1127" t="s">
        <v>80</v>
      </c>
      <c r="AA1127">
        <v>18</v>
      </c>
      <c r="AB1127">
        <v>17</v>
      </c>
      <c r="AC1127">
        <v>8</v>
      </c>
      <c r="AD1127" t="s">
        <v>80</v>
      </c>
      <c r="AE1127">
        <v>14</v>
      </c>
      <c r="AF1127">
        <v>15</v>
      </c>
      <c r="AG1127">
        <v>7</v>
      </c>
      <c r="AH1127" t="s">
        <v>80</v>
      </c>
      <c r="AI1127">
        <v>14</v>
      </c>
      <c r="AJ1127">
        <v>15</v>
      </c>
      <c r="AK1127">
        <v>6</v>
      </c>
      <c r="AL1127" t="s">
        <v>80</v>
      </c>
      <c r="AM1127">
        <v>7</v>
      </c>
      <c r="AN1127">
        <v>7</v>
      </c>
      <c r="AO1127">
        <v>2</v>
      </c>
      <c r="AP1127" t="s">
        <v>80</v>
      </c>
      <c r="AQ1127">
        <v>12</v>
      </c>
      <c r="AR1127">
        <v>11</v>
      </c>
      <c r="AS1127">
        <v>4</v>
      </c>
      <c r="AT1127" t="s">
        <v>80</v>
      </c>
      <c r="AU1127">
        <v>12</v>
      </c>
      <c r="AV1127">
        <v>10</v>
      </c>
      <c r="AW1127">
        <v>2</v>
      </c>
      <c r="AX1127" t="s">
        <v>80</v>
      </c>
      <c r="AY1127">
        <v>13</v>
      </c>
      <c r="AZ1127">
        <v>16</v>
      </c>
      <c r="BA1127">
        <v>6</v>
      </c>
      <c r="BB1127" t="s">
        <v>80</v>
      </c>
      <c r="BC1127" s="20">
        <f t="shared" si="203"/>
        <v>184</v>
      </c>
      <c r="BD1127" s="20">
        <f t="shared" si="204"/>
        <v>184</v>
      </c>
      <c r="BE1127" s="20">
        <f t="shared" si="211"/>
        <v>67</v>
      </c>
      <c r="BG1127">
        <v>18</v>
      </c>
      <c r="BH1127">
        <v>18</v>
      </c>
      <c r="BI1127">
        <v>10</v>
      </c>
      <c r="BJ1127" t="s">
        <v>80</v>
      </c>
      <c r="BK1127">
        <v>17</v>
      </c>
      <c r="BL1127">
        <v>12</v>
      </c>
      <c r="BM1127">
        <v>6</v>
      </c>
      <c r="BN1127" t="s">
        <v>80</v>
      </c>
      <c r="BO1127">
        <v>15</v>
      </c>
      <c r="BP1127">
        <v>19</v>
      </c>
      <c r="BQ1127">
        <v>7</v>
      </c>
      <c r="BR1127" t="s">
        <v>80</v>
      </c>
      <c r="BS1127">
        <v>17</v>
      </c>
      <c r="BT1127">
        <v>17</v>
      </c>
      <c r="BU1127">
        <v>7</v>
      </c>
      <c r="BV1127" t="s">
        <v>80</v>
      </c>
      <c r="BW1127">
        <v>19</v>
      </c>
      <c r="BX1127">
        <v>20</v>
      </c>
      <c r="BY1127">
        <v>11</v>
      </c>
      <c r="BZ1127" t="s">
        <v>80</v>
      </c>
      <c r="CA1127" s="20">
        <f t="shared" si="205"/>
        <v>86</v>
      </c>
      <c r="CB1127" s="20">
        <f t="shared" si="206"/>
        <v>86</v>
      </c>
      <c r="CC1127" s="20">
        <f t="shared" si="213"/>
        <v>41</v>
      </c>
      <c r="CE1127">
        <f t="shared" si="207"/>
        <v>270</v>
      </c>
      <c r="CF1127">
        <f t="shared" si="208"/>
        <v>270</v>
      </c>
      <c r="CG1127">
        <f t="shared" si="209"/>
        <v>108</v>
      </c>
      <c r="CH1127">
        <f t="shared" si="210"/>
        <v>0</v>
      </c>
    </row>
    <row r="1128" spans="1:86" hidden="1" x14ac:dyDescent="0.25">
      <c r="A1128" t="s">
        <v>871</v>
      </c>
      <c r="B1128" t="s">
        <v>506</v>
      </c>
      <c r="C1128" t="s">
        <v>76</v>
      </c>
      <c r="D1128" t="s">
        <v>970</v>
      </c>
      <c r="E1128" t="s">
        <v>971</v>
      </c>
      <c r="F1128" t="s">
        <v>120</v>
      </c>
      <c r="G1128">
        <v>9</v>
      </c>
      <c r="H1128">
        <v>9</v>
      </c>
      <c r="I1128" t="s">
        <v>80</v>
      </c>
      <c r="J1128" t="s">
        <v>80</v>
      </c>
      <c r="K1128">
        <v>7</v>
      </c>
      <c r="L1128">
        <v>8</v>
      </c>
      <c r="M1128" t="s">
        <v>80</v>
      </c>
      <c r="N1128" t="s">
        <v>80</v>
      </c>
      <c r="O1128">
        <v>7</v>
      </c>
      <c r="P1128">
        <v>7</v>
      </c>
      <c r="Q1128" t="s">
        <v>80</v>
      </c>
      <c r="R1128" t="s">
        <v>80</v>
      </c>
      <c r="S1128">
        <v>4</v>
      </c>
      <c r="T1128">
        <v>4</v>
      </c>
      <c r="U1128" t="s">
        <v>80</v>
      </c>
      <c r="V1128" t="s">
        <v>80</v>
      </c>
      <c r="W1128">
        <v>4</v>
      </c>
      <c r="X1128">
        <v>4</v>
      </c>
      <c r="Y1128" t="s">
        <v>80</v>
      </c>
      <c r="Z1128" t="s">
        <v>80</v>
      </c>
      <c r="AA1128">
        <v>8</v>
      </c>
      <c r="AB1128">
        <v>6</v>
      </c>
      <c r="AC1128" t="s">
        <v>80</v>
      </c>
      <c r="AD1128" t="s">
        <v>80</v>
      </c>
      <c r="AE1128">
        <v>8</v>
      </c>
      <c r="AF1128">
        <v>8</v>
      </c>
      <c r="AG1128" t="s">
        <v>80</v>
      </c>
      <c r="AH1128" t="s">
        <v>80</v>
      </c>
      <c r="AI1128">
        <v>9</v>
      </c>
      <c r="AJ1128">
        <v>9</v>
      </c>
      <c r="AK1128" t="s">
        <v>80</v>
      </c>
      <c r="AL1128" t="s">
        <v>80</v>
      </c>
      <c r="AM1128">
        <v>10</v>
      </c>
      <c r="AN1128">
        <v>11</v>
      </c>
      <c r="AO1128" t="s">
        <v>80</v>
      </c>
      <c r="AP1128" t="s">
        <v>80</v>
      </c>
      <c r="AQ1128">
        <v>2</v>
      </c>
      <c r="AR1128">
        <v>1</v>
      </c>
      <c r="AS1128" t="s">
        <v>80</v>
      </c>
      <c r="AT1128" t="s">
        <v>80</v>
      </c>
      <c r="AU1128">
        <v>1</v>
      </c>
      <c r="AV1128">
        <v>3</v>
      </c>
      <c r="AW1128" t="s">
        <v>80</v>
      </c>
      <c r="AX1128" t="s">
        <v>80</v>
      </c>
      <c r="AY1128">
        <v>1</v>
      </c>
      <c r="AZ1128">
        <v>1</v>
      </c>
      <c r="BA1128" t="s">
        <v>80</v>
      </c>
      <c r="BB1128" t="s">
        <v>80</v>
      </c>
      <c r="BC1128" s="20">
        <f t="shared" si="203"/>
        <v>70</v>
      </c>
      <c r="BD1128" s="20">
        <f t="shared" si="204"/>
        <v>71</v>
      </c>
      <c r="BG1128">
        <v>1</v>
      </c>
      <c r="BH1128">
        <v>1</v>
      </c>
      <c r="BI1128" t="s">
        <v>80</v>
      </c>
      <c r="BJ1128" t="s">
        <v>80</v>
      </c>
      <c r="BK1128">
        <v>3</v>
      </c>
      <c r="BL1128">
        <v>2</v>
      </c>
      <c r="BM1128" t="s">
        <v>80</v>
      </c>
      <c r="BN1128" t="s">
        <v>80</v>
      </c>
      <c r="BO1128">
        <v>5</v>
      </c>
      <c r="BP1128">
        <v>6</v>
      </c>
      <c r="BQ1128" t="s">
        <v>80</v>
      </c>
      <c r="BR1128" t="s">
        <v>80</v>
      </c>
      <c r="BS1128">
        <v>4</v>
      </c>
      <c r="BT1128">
        <v>4</v>
      </c>
      <c r="BU1128" t="s">
        <v>80</v>
      </c>
      <c r="BV1128" t="s">
        <v>80</v>
      </c>
      <c r="BW1128">
        <v>3</v>
      </c>
      <c r="BX1128">
        <v>3</v>
      </c>
      <c r="BY1128" t="s">
        <v>80</v>
      </c>
      <c r="BZ1128" t="s">
        <v>80</v>
      </c>
      <c r="CA1128" s="20">
        <f t="shared" si="205"/>
        <v>16</v>
      </c>
      <c r="CB1128" s="20">
        <f t="shared" si="206"/>
        <v>16</v>
      </c>
      <c r="CE1128">
        <f t="shared" si="207"/>
        <v>86</v>
      </c>
      <c r="CF1128">
        <f t="shared" si="208"/>
        <v>87</v>
      </c>
      <c r="CG1128">
        <f t="shared" si="209"/>
        <v>0</v>
      </c>
      <c r="CH1128">
        <f t="shared" si="210"/>
        <v>0</v>
      </c>
    </row>
    <row r="1129" spans="1:86" hidden="1" x14ac:dyDescent="0.25">
      <c r="A1129" t="s">
        <v>871</v>
      </c>
      <c r="B1129" t="s">
        <v>506</v>
      </c>
      <c r="C1129" t="s">
        <v>507</v>
      </c>
      <c r="D1129" t="s">
        <v>972</v>
      </c>
      <c r="E1129" t="s">
        <v>973</v>
      </c>
      <c r="F1129" t="s">
        <v>92</v>
      </c>
      <c r="G1129">
        <v>39</v>
      </c>
      <c r="H1129">
        <v>39</v>
      </c>
      <c r="I1129">
        <v>1</v>
      </c>
      <c r="J1129" t="s">
        <v>80</v>
      </c>
      <c r="K1129">
        <v>61</v>
      </c>
      <c r="L1129">
        <v>60</v>
      </c>
      <c r="M1129" t="s">
        <v>80</v>
      </c>
      <c r="N1129" t="s">
        <v>80</v>
      </c>
      <c r="O1129">
        <v>64</v>
      </c>
      <c r="P1129">
        <v>65</v>
      </c>
      <c r="Q1129" t="s">
        <v>80</v>
      </c>
      <c r="R1129" t="s">
        <v>80</v>
      </c>
      <c r="S1129">
        <v>56</v>
      </c>
      <c r="T1129">
        <v>56</v>
      </c>
      <c r="U1129" t="s">
        <v>80</v>
      </c>
      <c r="V1129" t="s">
        <v>80</v>
      </c>
      <c r="W1129">
        <v>79</v>
      </c>
      <c r="X1129">
        <v>78</v>
      </c>
      <c r="Y1129" t="s">
        <v>80</v>
      </c>
      <c r="Z1129" t="s">
        <v>80</v>
      </c>
      <c r="AA1129">
        <v>67</v>
      </c>
      <c r="AB1129">
        <v>68</v>
      </c>
      <c r="AC1129" t="s">
        <v>80</v>
      </c>
      <c r="AD1129" t="s">
        <v>80</v>
      </c>
      <c r="AE1129">
        <v>110</v>
      </c>
      <c r="AF1129">
        <v>110</v>
      </c>
      <c r="AG1129" t="s">
        <v>80</v>
      </c>
      <c r="AH1129" t="s">
        <v>80</v>
      </c>
      <c r="AI1129">
        <v>82</v>
      </c>
      <c r="AJ1129">
        <v>82</v>
      </c>
      <c r="AK1129" t="s">
        <v>80</v>
      </c>
      <c r="AL1129" t="s">
        <v>80</v>
      </c>
      <c r="AM1129">
        <v>101</v>
      </c>
      <c r="AN1129">
        <v>101</v>
      </c>
      <c r="AO1129" t="s">
        <v>80</v>
      </c>
      <c r="AP1129" t="s">
        <v>80</v>
      </c>
      <c r="AQ1129">
        <v>75</v>
      </c>
      <c r="AR1129">
        <v>75</v>
      </c>
      <c r="AS1129" t="s">
        <v>80</v>
      </c>
      <c r="AT1129" t="s">
        <v>80</v>
      </c>
      <c r="AU1129">
        <v>56</v>
      </c>
      <c r="AV1129">
        <v>56</v>
      </c>
      <c r="AW1129" t="s">
        <v>80</v>
      </c>
      <c r="AX1129" t="s">
        <v>80</v>
      </c>
      <c r="AY1129">
        <v>63</v>
      </c>
      <c r="AZ1129">
        <v>63</v>
      </c>
      <c r="BA1129" t="s">
        <v>80</v>
      </c>
      <c r="BB1129" t="s">
        <v>80</v>
      </c>
      <c r="BC1129" s="20">
        <f t="shared" si="203"/>
        <v>853</v>
      </c>
      <c r="BD1129" s="20">
        <f t="shared" si="204"/>
        <v>853</v>
      </c>
      <c r="BG1129">
        <v>57</v>
      </c>
      <c r="BH1129">
        <v>56</v>
      </c>
      <c r="BI1129" t="s">
        <v>80</v>
      </c>
      <c r="BJ1129" t="s">
        <v>80</v>
      </c>
      <c r="BK1129">
        <v>39</v>
      </c>
      <c r="BL1129">
        <v>40</v>
      </c>
      <c r="BM1129" t="s">
        <v>80</v>
      </c>
      <c r="BN1129" t="s">
        <v>80</v>
      </c>
      <c r="BO1129">
        <v>57</v>
      </c>
      <c r="BP1129">
        <v>57</v>
      </c>
      <c r="BQ1129" t="s">
        <v>80</v>
      </c>
      <c r="BR1129" t="s">
        <v>80</v>
      </c>
      <c r="BS1129">
        <v>64</v>
      </c>
      <c r="BT1129">
        <v>64</v>
      </c>
      <c r="BU1129" t="s">
        <v>80</v>
      </c>
      <c r="BV1129" t="s">
        <v>80</v>
      </c>
      <c r="BW1129">
        <v>100</v>
      </c>
      <c r="BX1129">
        <v>100</v>
      </c>
      <c r="BY1129">
        <v>1</v>
      </c>
      <c r="BZ1129" t="s">
        <v>80</v>
      </c>
      <c r="CA1129" s="20">
        <f t="shared" si="205"/>
        <v>317</v>
      </c>
      <c r="CB1129" s="20">
        <f t="shared" si="206"/>
        <v>317</v>
      </c>
      <c r="CE1129">
        <f t="shared" si="207"/>
        <v>1170</v>
      </c>
      <c r="CF1129">
        <f t="shared" si="208"/>
        <v>1170</v>
      </c>
      <c r="CG1129">
        <f t="shared" si="209"/>
        <v>0</v>
      </c>
      <c r="CH1129">
        <f t="shared" si="210"/>
        <v>0</v>
      </c>
    </row>
    <row r="1130" spans="1:86" hidden="1" x14ac:dyDescent="0.25">
      <c r="A1130" t="s">
        <v>871</v>
      </c>
      <c r="B1130" t="s">
        <v>506</v>
      </c>
      <c r="C1130" t="s">
        <v>507</v>
      </c>
      <c r="D1130" t="s">
        <v>972</v>
      </c>
      <c r="E1130" t="s">
        <v>973</v>
      </c>
      <c r="F1130" t="s">
        <v>86</v>
      </c>
      <c r="G1130" t="s">
        <v>80</v>
      </c>
      <c r="H1130" t="s">
        <v>80</v>
      </c>
      <c r="I1130" t="s">
        <v>80</v>
      </c>
      <c r="J1130" t="s">
        <v>80</v>
      </c>
      <c r="K1130" t="s">
        <v>80</v>
      </c>
      <c r="L1130" t="s">
        <v>80</v>
      </c>
      <c r="M1130" t="s">
        <v>80</v>
      </c>
      <c r="N1130" t="s">
        <v>80</v>
      </c>
      <c r="O1130" t="s">
        <v>80</v>
      </c>
      <c r="P1130" t="s">
        <v>80</v>
      </c>
      <c r="Q1130" t="s">
        <v>80</v>
      </c>
      <c r="R1130" t="s">
        <v>80</v>
      </c>
      <c r="S1130" t="s">
        <v>80</v>
      </c>
      <c r="T1130" t="s">
        <v>80</v>
      </c>
      <c r="U1130" t="s">
        <v>80</v>
      </c>
      <c r="V1130" t="s">
        <v>80</v>
      </c>
      <c r="W1130">
        <v>9</v>
      </c>
      <c r="X1130">
        <v>9</v>
      </c>
      <c r="Y1130" t="s">
        <v>80</v>
      </c>
      <c r="Z1130" t="s">
        <v>80</v>
      </c>
      <c r="AA1130" t="s">
        <v>80</v>
      </c>
      <c r="AB1130" t="s">
        <v>80</v>
      </c>
      <c r="AC1130" t="s">
        <v>80</v>
      </c>
      <c r="AD1130" t="s">
        <v>80</v>
      </c>
      <c r="AE1130" t="s">
        <v>80</v>
      </c>
      <c r="AF1130" t="s">
        <v>80</v>
      </c>
      <c r="AG1130" t="s">
        <v>80</v>
      </c>
      <c r="AH1130" t="s">
        <v>80</v>
      </c>
      <c r="AI1130" t="s">
        <v>80</v>
      </c>
      <c r="AJ1130" t="s">
        <v>80</v>
      </c>
      <c r="AK1130" t="s">
        <v>80</v>
      </c>
      <c r="AL1130" t="s">
        <v>80</v>
      </c>
      <c r="AM1130" t="s">
        <v>80</v>
      </c>
      <c r="AN1130" t="s">
        <v>80</v>
      </c>
      <c r="AO1130" t="s">
        <v>80</v>
      </c>
      <c r="AP1130" t="s">
        <v>80</v>
      </c>
      <c r="AQ1130" t="s">
        <v>80</v>
      </c>
      <c r="AR1130" t="s">
        <v>80</v>
      </c>
      <c r="AS1130" t="s">
        <v>80</v>
      </c>
      <c r="AT1130" t="s">
        <v>80</v>
      </c>
      <c r="AU1130" t="s">
        <v>80</v>
      </c>
      <c r="AV1130" t="s">
        <v>80</v>
      </c>
      <c r="AW1130" t="s">
        <v>80</v>
      </c>
      <c r="AX1130" t="s">
        <v>80</v>
      </c>
      <c r="AY1130">
        <v>9</v>
      </c>
      <c r="AZ1130">
        <v>9</v>
      </c>
      <c r="BA1130" t="s">
        <v>80</v>
      </c>
      <c r="BB1130" t="s">
        <v>80</v>
      </c>
      <c r="BG1130" t="s">
        <v>80</v>
      </c>
      <c r="BH1130" t="s">
        <v>80</v>
      </c>
      <c r="BI1130" t="s">
        <v>80</v>
      </c>
      <c r="BJ1130" t="s">
        <v>80</v>
      </c>
      <c r="BK1130" t="s">
        <v>80</v>
      </c>
      <c r="BL1130" t="s">
        <v>80</v>
      </c>
      <c r="BM1130" t="s">
        <v>80</v>
      </c>
      <c r="BN1130" t="s">
        <v>80</v>
      </c>
      <c r="BO1130" t="s">
        <v>80</v>
      </c>
      <c r="BP1130" t="s">
        <v>80</v>
      </c>
      <c r="BQ1130" t="s">
        <v>80</v>
      </c>
      <c r="BR1130" t="s">
        <v>80</v>
      </c>
      <c r="BS1130">
        <v>1</v>
      </c>
      <c r="BT1130">
        <v>1</v>
      </c>
      <c r="BU1130" t="s">
        <v>80</v>
      </c>
      <c r="BV1130" t="s">
        <v>80</v>
      </c>
      <c r="BW1130" t="s">
        <v>80</v>
      </c>
      <c r="BX1130" t="s">
        <v>80</v>
      </c>
      <c r="BY1130" t="s">
        <v>80</v>
      </c>
      <c r="BZ1130" t="s">
        <v>80</v>
      </c>
      <c r="CE1130">
        <f t="shared" si="207"/>
        <v>0</v>
      </c>
      <c r="CF1130">
        <f t="shared" si="208"/>
        <v>0</v>
      </c>
      <c r="CG1130">
        <f t="shared" si="209"/>
        <v>0</v>
      </c>
      <c r="CH1130">
        <f t="shared" si="210"/>
        <v>0</v>
      </c>
    </row>
    <row r="1131" spans="1:86" hidden="1" x14ac:dyDescent="0.25">
      <c r="A1131" t="s">
        <v>871</v>
      </c>
      <c r="B1131" t="s">
        <v>506</v>
      </c>
      <c r="C1131" t="s">
        <v>507</v>
      </c>
      <c r="D1131" t="s">
        <v>508</v>
      </c>
      <c r="E1131" t="s">
        <v>874</v>
      </c>
      <c r="F1131" t="s">
        <v>92</v>
      </c>
      <c r="G1131">
        <v>21</v>
      </c>
      <c r="H1131">
        <v>21</v>
      </c>
      <c r="I1131" t="s">
        <v>80</v>
      </c>
      <c r="J1131" t="s">
        <v>80</v>
      </c>
      <c r="K1131">
        <v>20</v>
      </c>
      <c r="L1131">
        <v>20</v>
      </c>
      <c r="M1131" t="s">
        <v>80</v>
      </c>
      <c r="N1131" t="s">
        <v>80</v>
      </c>
      <c r="O1131">
        <v>19</v>
      </c>
      <c r="P1131">
        <v>19</v>
      </c>
      <c r="Q1131" t="s">
        <v>80</v>
      </c>
      <c r="R1131" t="s">
        <v>80</v>
      </c>
      <c r="S1131">
        <v>25</v>
      </c>
      <c r="T1131">
        <v>25</v>
      </c>
      <c r="U1131" t="s">
        <v>80</v>
      </c>
      <c r="V1131" t="s">
        <v>80</v>
      </c>
      <c r="W1131">
        <v>39</v>
      </c>
      <c r="X1131">
        <v>39</v>
      </c>
      <c r="Y1131" t="s">
        <v>80</v>
      </c>
      <c r="Z1131" t="s">
        <v>80</v>
      </c>
      <c r="AA1131">
        <v>39</v>
      </c>
      <c r="AB1131">
        <v>39</v>
      </c>
      <c r="AC1131" t="s">
        <v>80</v>
      </c>
      <c r="AD1131" t="s">
        <v>80</v>
      </c>
      <c r="AE1131">
        <v>65</v>
      </c>
      <c r="AF1131">
        <v>65</v>
      </c>
      <c r="AG1131" t="s">
        <v>80</v>
      </c>
      <c r="AH1131" t="s">
        <v>80</v>
      </c>
      <c r="AI1131">
        <v>81</v>
      </c>
      <c r="AJ1131">
        <v>81</v>
      </c>
      <c r="AK1131" t="s">
        <v>80</v>
      </c>
      <c r="AL1131" t="s">
        <v>80</v>
      </c>
      <c r="AM1131">
        <v>43</v>
      </c>
      <c r="AN1131">
        <v>43</v>
      </c>
      <c r="AO1131" t="s">
        <v>80</v>
      </c>
      <c r="AP1131" t="s">
        <v>80</v>
      </c>
      <c r="AQ1131">
        <v>64</v>
      </c>
      <c r="AR1131">
        <v>64</v>
      </c>
      <c r="AS1131" t="s">
        <v>80</v>
      </c>
      <c r="AT1131" t="s">
        <v>80</v>
      </c>
      <c r="AU1131">
        <v>37</v>
      </c>
      <c r="AV1131">
        <v>37</v>
      </c>
      <c r="AW1131" t="s">
        <v>80</v>
      </c>
      <c r="AX1131" t="s">
        <v>80</v>
      </c>
      <c r="AY1131">
        <v>14</v>
      </c>
      <c r="AZ1131">
        <v>14</v>
      </c>
      <c r="BA1131" t="s">
        <v>80</v>
      </c>
      <c r="BB1131" t="s">
        <v>80</v>
      </c>
      <c r="BC1131" s="20">
        <f t="shared" si="203"/>
        <v>467</v>
      </c>
      <c r="BD1131" s="20">
        <f t="shared" si="204"/>
        <v>467</v>
      </c>
      <c r="BG1131">
        <v>32</v>
      </c>
      <c r="BH1131">
        <v>32</v>
      </c>
      <c r="BI1131" t="s">
        <v>80</v>
      </c>
      <c r="BJ1131" t="s">
        <v>80</v>
      </c>
      <c r="BK1131">
        <v>19</v>
      </c>
      <c r="BL1131">
        <v>19</v>
      </c>
      <c r="BM1131" t="s">
        <v>80</v>
      </c>
      <c r="BN1131" t="s">
        <v>80</v>
      </c>
      <c r="BO1131">
        <v>25</v>
      </c>
      <c r="BP1131">
        <v>25</v>
      </c>
      <c r="BQ1131" t="s">
        <v>80</v>
      </c>
      <c r="BR1131" t="s">
        <v>80</v>
      </c>
      <c r="BS1131">
        <v>21</v>
      </c>
      <c r="BT1131">
        <v>21</v>
      </c>
      <c r="BU1131" t="s">
        <v>80</v>
      </c>
      <c r="BV1131" t="s">
        <v>80</v>
      </c>
      <c r="BW1131">
        <v>39</v>
      </c>
      <c r="BX1131">
        <v>39</v>
      </c>
      <c r="BY1131" t="s">
        <v>80</v>
      </c>
      <c r="BZ1131" t="s">
        <v>80</v>
      </c>
      <c r="CA1131" s="20">
        <f t="shared" si="205"/>
        <v>136</v>
      </c>
      <c r="CB1131" s="20">
        <f t="shared" si="206"/>
        <v>136</v>
      </c>
      <c r="CE1131">
        <f t="shared" si="207"/>
        <v>603</v>
      </c>
      <c r="CF1131">
        <f t="shared" si="208"/>
        <v>603</v>
      </c>
      <c r="CG1131">
        <f t="shared" si="209"/>
        <v>0</v>
      </c>
      <c r="CH1131">
        <f t="shared" si="210"/>
        <v>0</v>
      </c>
    </row>
    <row r="1132" spans="1:86" hidden="1" x14ac:dyDescent="0.25">
      <c r="A1132" t="s">
        <v>871</v>
      </c>
      <c r="B1132" t="s">
        <v>506</v>
      </c>
      <c r="C1132" t="s">
        <v>642</v>
      </c>
      <c r="D1132" t="s">
        <v>877</v>
      </c>
      <c r="E1132" t="s">
        <v>878</v>
      </c>
      <c r="F1132" t="s">
        <v>109</v>
      </c>
      <c r="G1132">
        <v>27</v>
      </c>
      <c r="H1132">
        <v>26</v>
      </c>
      <c r="I1132">
        <v>13</v>
      </c>
      <c r="J1132">
        <v>1</v>
      </c>
      <c r="K1132">
        <v>20</v>
      </c>
      <c r="L1132">
        <v>19</v>
      </c>
      <c r="M1132">
        <v>4</v>
      </c>
      <c r="N1132" t="s">
        <v>80</v>
      </c>
      <c r="O1132">
        <v>29</v>
      </c>
      <c r="P1132">
        <v>31</v>
      </c>
      <c r="Q1132">
        <v>16</v>
      </c>
      <c r="R1132">
        <v>1</v>
      </c>
      <c r="S1132">
        <v>17</v>
      </c>
      <c r="T1132">
        <v>18</v>
      </c>
      <c r="U1132">
        <v>6</v>
      </c>
      <c r="V1132">
        <v>1</v>
      </c>
      <c r="W1132">
        <v>22</v>
      </c>
      <c r="X1132">
        <v>21</v>
      </c>
      <c r="Y1132">
        <v>9</v>
      </c>
      <c r="Z1132" t="s">
        <v>80</v>
      </c>
      <c r="AA1132">
        <v>17</v>
      </c>
      <c r="AB1132">
        <v>17</v>
      </c>
      <c r="AC1132">
        <v>9</v>
      </c>
      <c r="AD1132" t="s">
        <v>80</v>
      </c>
      <c r="AE1132">
        <v>25</v>
      </c>
      <c r="AF1132">
        <v>26</v>
      </c>
      <c r="AG1132">
        <v>17</v>
      </c>
      <c r="AH1132" t="s">
        <v>80</v>
      </c>
      <c r="AI1132">
        <v>20</v>
      </c>
      <c r="AJ1132">
        <v>20</v>
      </c>
      <c r="AK1132">
        <v>16</v>
      </c>
      <c r="AL1132" t="s">
        <v>80</v>
      </c>
      <c r="AM1132">
        <v>20</v>
      </c>
      <c r="AN1132">
        <v>19</v>
      </c>
      <c r="AO1132">
        <v>15</v>
      </c>
      <c r="AP1132" t="s">
        <v>80</v>
      </c>
      <c r="AQ1132">
        <v>23</v>
      </c>
      <c r="AR1132">
        <v>23</v>
      </c>
      <c r="AS1132">
        <v>16</v>
      </c>
      <c r="AT1132" t="s">
        <v>80</v>
      </c>
      <c r="AU1132">
        <v>23</v>
      </c>
      <c r="AV1132">
        <v>22</v>
      </c>
      <c r="AW1132">
        <v>16</v>
      </c>
      <c r="AX1132" t="s">
        <v>80</v>
      </c>
      <c r="AY1132">
        <v>31</v>
      </c>
      <c r="AZ1132">
        <v>32</v>
      </c>
      <c r="BA1132">
        <v>10</v>
      </c>
      <c r="BB1132" t="s">
        <v>80</v>
      </c>
      <c r="BC1132" s="20">
        <f t="shared" si="203"/>
        <v>274</v>
      </c>
      <c r="BD1132" s="20">
        <f t="shared" si="204"/>
        <v>274</v>
      </c>
      <c r="BE1132" s="20">
        <f t="shared" si="211"/>
        <v>147</v>
      </c>
      <c r="BG1132">
        <v>45</v>
      </c>
      <c r="BH1132">
        <v>42</v>
      </c>
      <c r="BI1132">
        <v>13</v>
      </c>
      <c r="BJ1132" t="s">
        <v>80</v>
      </c>
      <c r="BK1132">
        <v>21</v>
      </c>
      <c r="BL1132">
        <v>24</v>
      </c>
      <c r="BM1132">
        <v>9</v>
      </c>
      <c r="BN1132" t="s">
        <v>80</v>
      </c>
      <c r="BO1132">
        <v>19</v>
      </c>
      <c r="BP1132">
        <v>17</v>
      </c>
      <c r="BQ1132">
        <v>8</v>
      </c>
      <c r="BR1132" t="s">
        <v>80</v>
      </c>
      <c r="BS1132">
        <v>26</v>
      </c>
      <c r="BT1132">
        <v>28</v>
      </c>
      <c r="BU1132">
        <v>14</v>
      </c>
      <c r="BV1132" t="s">
        <v>80</v>
      </c>
      <c r="BW1132">
        <v>33</v>
      </c>
      <c r="BX1132">
        <v>34</v>
      </c>
      <c r="BY1132">
        <v>16</v>
      </c>
      <c r="BZ1132" t="s">
        <v>80</v>
      </c>
      <c r="CA1132" s="20">
        <f t="shared" si="205"/>
        <v>144</v>
      </c>
      <c r="CB1132" s="20">
        <f t="shared" si="206"/>
        <v>145</v>
      </c>
      <c r="CC1132" s="20">
        <f t="shared" si="213"/>
        <v>60</v>
      </c>
      <c r="CE1132">
        <f t="shared" si="207"/>
        <v>418</v>
      </c>
      <c r="CF1132">
        <f t="shared" si="208"/>
        <v>419</v>
      </c>
      <c r="CG1132">
        <f t="shared" si="209"/>
        <v>207</v>
      </c>
      <c r="CH1132">
        <f t="shared" si="210"/>
        <v>0</v>
      </c>
    </row>
    <row r="1133" spans="1:86" hidden="1" x14ac:dyDescent="0.25">
      <c r="A1133" t="s">
        <v>871</v>
      </c>
      <c r="B1133" t="s">
        <v>506</v>
      </c>
      <c r="C1133" t="s">
        <v>642</v>
      </c>
      <c r="D1133" t="s">
        <v>877</v>
      </c>
      <c r="E1133" t="s">
        <v>878</v>
      </c>
      <c r="F1133" t="s">
        <v>120</v>
      </c>
      <c r="G1133">
        <v>1</v>
      </c>
      <c r="H1133">
        <v>1</v>
      </c>
      <c r="I1133" t="s">
        <v>80</v>
      </c>
      <c r="J1133" t="s">
        <v>80</v>
      </c>
      <c r="K1133" t="s">
        <v>80</v>
      </c>
      <c r="L1133" t="s">
        <v>80</v>
      </c>
      <c r="M1133" t="s">
        <v>80</v>
      </c>
      <c r="N1133" t="s">
        <v>80</v>
      </c>
      <c r="O1133" t="s">
        <v>80</v>
      </c>
      <c r="P1133" t="s">
        <v>80</v>
      </c>
      <c r="Q1133" t="s">
        <v>80</v>
      </c>
      <c r="R1133" t="s">
        <v>80</v>
      </c>
      <c r="S1133">
        <v>2</v>
      </c>
      <c r="T1133">
        <v>2</v>
      </c>
      <c r="U1133" t="s">
        <v>80</v>
      </c>
      <c r="V1133" t="s">
        <v>80</v>
      </c>
      <c r="W1133" t="s">
        <v>80</v>
      </c>
      <c r="X1133" t="s">
        <v>80</v>
      </c>
      <c r="Y1133" t="s">
        <v>80</v>
      </c>
      <c r="Z1133" t="s">
        <v>80</v>
      </c>
      <c r="AA1133">
        <v>2</v>
      </c>
      <c r="AB1133">
        <v>1</v>
      </c>
      <c r="AC1133" t="s">
        <v>80</v>
      </c>
      <c r="AD1133" t="s">
        <v>80</v>
      </c>
      <c r="AE1133" t="s">
        <v>80</v>
      </c>
      <c r="AF1133">
        <v>1</v>
      </c>
      <c r="AG1133" t="s">
        <v>80</v>
      </c>
      <c r="AH1133" t="s">
        <v>80</v>
      </c>
      <c r="AI1133">
        <v>2</v>
      </c>
      <c r="AJ1133">
        <v>2</v>
      </c>
      <c r="AK1133" t="s">
        <v>80</v>
      </c>
      <c r="AL1133" t="s">
        <v>80</v>
      </c>
      <c r="AM1133">
        <v>2</v>
      </c>
      <c r="AN1133">
        <v>1</v>
      </c>
      <c r="AO1133" t="s">
        <v>80</v>
      </c>
      <c r="AP1133" t="s">
        <v>80</v>
      </c>
      <c r="AQ1133" t="s">
        <v>80</v>
      </c>
      <c r="AR1133">
        <v>1</v>
      </c>
      <c r="AS1133" t="s">
        <v>80</v>
      </c>
      <c r="AT1133" t="s">
        <v>80</v>
      </c>
      <c r="AU1133" t="s">
        <v>80</v>
      </c>
      <c r="AV1133" t="s">
        <v>80</v>
      </c>
      <c r="AW1133" t="s">
        <v>80</v>
      </c>
      <c r="AX1133" t="s">
        <v>80</v>
      </c>
      <c r="AY1133" t="s">
        <v>80</v>
      </c>
      <c r="AZ1133" t="s">
        <v>80</v>
      </c>
      <c r="BA1133" t="s">
        <v>80</v>
      </c>
      <c r="BB1133" t="s">
        <v>80</v>
      </c>
      <c r="BG1133">
        <v>1</v>
      </c>
      <c r="BH1133">
        <v>1</v>
      </c>
      <c r="BI1133" t="s">
        <v>80</v>
      </c>
      <c r="BJ1133" t="s">
        <v>80</v>
      </c>
      <c r="BK1133" t="s">
        <v>80</v>
      </c>
      <c r="BL1133" t="s">
        <v>80</v>
      </c>
      <c r="BM1133" t="s">
        <v>80</v>
      </c>
      <c r="BN1133" t="s">
        <v>80</v>
      </c>
      <c r="BO1133">
        <v>2</v>
      </c>
      <c r="BP1133">
        <v>2</v>
      </c>
      <c r="BQ1133" t="s">
        <v>80</v>
      </c>
      <c r="BR1133" t="s">
        <v>80</v>
      </c>
      <c r="BS1133">
        <v>2</v>
      </c>
      <c r="BT1133">
        <v>2</v>
      </c>
      <c r="BU1133" t="s">
        <v>80</v>
      </c>
      <c r="BV1133" t="s">
        <v>80</v>
      </c>
      <c r="BW1133" t="s">
        <v>80</v>
      </c>
      <c r="BX1133" t="s">
        <v>80</v>
      </c>
      <c r="BY1133" t="s">
        <v>80</v>
      </c>
      <c r="BZ1133" t="s">
        <v>80</v>
      </c>
      <c r="CE1133">
        <f t="shared" si="207"/>
        <v>0</v>
      </c>
      <c r="CF1133">
        <f t="shared" si="208"/>
        <v>0</v>
      </c>
      <c r="CG1133">
        <f t="shared" si="209"/>
        <v>0</v>
      </c>
      <c r="CH1133">
        <f t="shared" si="210"/>
        <v>0</v>
      </c>
    </row>
    <row r="1134" spans="1:86" hidden="1" x14ac:dyDescent="0.25">
      <c r="A1134" t="s">
        <v>871</v>
      </c>
      <c r="B1134" t="s">
        <v>506</v>
      </c>
      <c r="C1134" t="s">
        <v>201</v>
      </c>
      <c r="D1134" t="s">
        <v>879</v>
      </c>
      <c r="E1134" t="s">
        <v>880</v>
      </c>
      <c r="F1134" t="s">
        <v>92</v>
      </c>
      <c r="G1134">
        <v>93</v>
      </c>
      <c r="H1134">
        <v>93</v>
      </c>
      <c r="I1134" t="s">
        <v>80</v>
      </c>
      <c r="J1134" t="s">
        <v>80</v>
      </c>
      <c r="K1134">
        <v>102</v>
      </c>
      <c r="L1134">
        <v>101</v>
      </c>
      <c r="M1134" t="s">
        <v>80</v>
      </c>
      <c r="N1134" t="s">
        <v>80</v>
      </c>
      <c r="O1134">
        <v>71</v>
      </c>
      <c r="P1134">
        <v>72</v>
      </c>
      <c r="Q1134" t="s">
        <v>80</v>
      </c>
      <c r="R1134" t="s">
        <v>80</v>
      </c>
      <c r="S1134">
        <v>68</v>
      </c>
      <c r="T1134">
        <v>67</v>
      </c>
      <c r="U1134" t="s">
        <v>80</v>
      </c>
      <c r="V1134" t="s">
        <v>80</v>
      </c>
      <c r="W1134">
        <v>85</v>
      </c>
      <c r="X1134">
        <v>83</v>
      </c>
      <c r="Y1134" t="s">
        <v>80</v>
      </c>
      <c r="Z1134" t="s">
        <v>80</v>
      </c>
      <c r="AA1134">
        <v>87</v>
      </c>
      <c r="AB1134">
        <v>88</v>
      </c>
      <c r="AC1134" t="s">
        <v>80</v>
      </c>
      <c r="AD1134" t="s">
        <v>80</v>
      </c>
      <c r="AE1134">
        <v>121</v>
      </c>
      <c r="AF1134">
        <v>123</v>
      </c>
      <c r="AG1134" t="s">
        <v>80</v>
      </c>
      <c r="AH1134" t="s">
        <v>80</v>
      </c>
      <c r="AI1134">
        <v>109</v>
      </c>
      <c r="AJ1134">
        <v>109</v>
      </c>
      <c r="AK1134" t="s">
        <v>80</v>
      </c>
      <c r="AL1134" t="s">
        <v>80</v>
      </c>
      <c r="AM1134">
        <v>83</v>
      </c>
      <c r="AN1134">
        <v>82</v>
      </c>
      <c r="AO1134" t="s">
        <v>80</v>
      </c>
      <c r="AP1134" t="s">
        <v>80</v>
      </c>
      <c r="AQ1134">
        <v>69</v>
      </c>
      <c r="AR1134">
        <v>70</v>
      </c>
      <c r="AS1134" t="s">
        <v>80</v>
      </c>
      <c r="AT1134" t="s">
        <v>80</v>
      </c>
      <c r="AU1134">
        <v>66</v>
      </c>
      <c r="AV1134">
        <v>66</v>
      </c>
      <c r="AW1134" t="s">
        <v>80</v>
      </c>
      <c r="AX1134" t="s">
        <v>80</v>
      </c>
      <c r="AY1134">
        <v>111</v>
      </c>
      <c r="AZ1134">
        <v>109</v>
      </c>
      <c r="BA1134" t="s">
        <v>80</v>
      </c>
      <c r="BB1134" t="s">
        <v>80</v>
      </c>
      <c r="BC1134" s="20">
        <f t="shared" si="203"/>
        <v>1065</v>
      </c>
      <c r="BD1134" s="20">
        <f t="shared" si="204"/>
        <v>1063</v>
      </c>
      <c r="BG1134">
        <v>101</v>
      </c>
      <c r="BH1134">
        <v>102</v>
      </c>
      <c r="BI1134" t="s">
        <v>80</v>
      </c>
      <c r="BJ1134" t="s">
        <v>80</v>
      </c>
      <c r="BK1134">
        <v>79</v>
      </c>
      <c r="BL1134">
        <v>80</v>
      </c>
      <c r="BM1134" t="s">
        <v>80</v>
      </c>
      <c r="BN1134" t="s">
        <v>80</v>
      </c>
      <c r="BO1134">
        <v>78</v>
      </c>
      <c r="BP1134">
        <v>76</v>
      </c>
      <c r="BQ1134" t="s">
        <v>80</v>
      </c>
      <c r="BR1134" t="s">
        <v>80</v>
      </c>
      <c r="BS1134">
        <v>97</v>
      </c>
      <c r="BT1134">
        <v>98</v>
      </c>
      <c r="BU1134" t="s">
        <v>80</v>
      </c>
      <c r="BV1134" t="s">
        <v>80</v>
      </c>
      <c r="BW1134">
        <v>89</v>
      </c>
      <c r="BX1134">
        <v>90</v>
      </c>
      <c r="BY1134" t="s">
        <v>80</v>
      </c>
      <c r="BZ1134" t="s">
        <v>80</v>
      </c>
      <c r="CA1134" s="20">
        <f t="shared" si="205"/>
        <v>444</v>
      </c>
      <c r="CB1134" s="20">
        <f t="shared" si="206"/>
        <v>446</v>
      </c>
      <c r="CE1134">
        <f t="shared" si="207"/>
        <v>1509</v>
      </c>
      <c r="CF1134">
        <f t="shared" si="208"/>
        <v>1509</v>
      </c>
      <c r="CG1134">
        <f t="shared" si="209"/>
        <v>0</v>
      </c>
      <c r="CH1134">
        <f t="shared" si="210"/>
        <v>0</v>
      </c>
    </row>
    <row r="1135" spans="1:86" hidden="1" x14ac:dyDescent="0.25">
      <c r="A1135" t="s">
        <v>871</v>
      </c>
      <c r="B1135" t="s">
        <v>506</v>
      </c>
      <c r="C1135" t="s">
        <v>201</v>
      </c>
      <c r="D1135" t="s">
        <v>879</v>
      </c>
      <c r="E1135" t="s">
        <v>880</v>
      </c>
      <c r="F1135" t="s">
        <v>86</v>
      </c>
      <c r="G1135" t="s">
        <v>80</v>
      </c>
      <c r="H1135" t="s">
        <v>80</v>
      </c>
      <c r="I1135" t="s">
        <v>80</v>
      </c>
      <c r="J1135" t="s">
        <v>80</v>
      </c>
      <c r="K1135" t="s">
        <v>80</v>
      </c>
      <c r="L1135" t="s">
        <v>80</v>
      </c>
      <c r="M1135" t="s">
        <v>80</v>
      </c>
      <c r="N1135" t="s">
        <v>80</v>
      </c>
      <c r="O1135" t="s">
        <v>80</v>
      </c>
      <c r="P1135" t="s">
        <v>80</v>
      </c>
      <c r="Q1135" t="s">
        <v>80</v>
      </c>
      <c r="R1135" t="s">
        <v>80</v>
      </c>
      <c r="S1135" t="s">
        <v>80</v>
      </c>
      <c r="T1135" t="s">
        <v>80</v>
      </c>
      <c r="U1135" t="s">
        <v>80</v>
      </c>
      <c r="V1135" t="s">
        <v>80</v>
      </c>
      <c r="W1135" t="s">
        <v>80</v>
      </c>
      <c r="X1135" t="s">
        <v>80</v>
      </c>
      <c r="Y1135" t="s">
        <v>80</v>
      </c>
      <c r="Z1135" t="s">
        <v>80</v>
      </c>
      <c r="AA1135" t="s">
        <v>80</v>
      </c>
      <c r="AB1135" t="s">
        <v>80</v>
      </c>
      <c r="AC1135" t="s">
        <v>80</v>
      </c>
      <c r="AD1135" t="s">
        <v>80</v>
      </c>
      <c r="AE1135" t="s">
        <v>80</v>
      </c>
      <c r="AF1135" t="s">
        <v>80</v>
      </c>
      <c r="AG1135" t="s">
        <v>80</v>
      </c>
      <c r="AH1135" t="s">
        <v>80</v>
      </c>
      <c r="AI1135" t="s">
        <v>80</v>
      </c>
      <c r="AJ1135" t="s">
        <v>80</v>
      </c>
      <c r="AK1135" t="s">
        <v>80</v>
      </c>
      <c r="AL1135" t="s">
        <v>80</v>
      </c>
      <c r="AM1135">
        <v>1</v>
      </c>
      <c r="AN1135" t="s">
        <v>80</v>
      </c>
      <c r="AO1135" t="s">
        <v>80</v>
      </c>
      <c r="AP1135" t="s">
        <v>80</v>
      </c>
      <c r="AQ1135" t="s">
        <v>80</v>
      </c>
      <c r="AR1135">
        <v>1</v>
      </c>
      <c r="AS1135" t="s">
        <v>80</v>
      </c>
      <c r="AT1135" t="s">
        <v>80</v>
      </c>
      <c r="AU1135" t="s">
        <v>80</v>
      </c>
      <c r="AV1135" t="s">
        <v>80</v>
      </c>
      <c r="AW1135" t="s">
        <v>80</v>
      </c>
      <c r="AX1135" t="s">
        <v>80</v>
      </c>
      <c r="AY1135">
        <v>1</v>
      </c>
      <c r="AZ1135">
        <v>1</v>
      </c>
      <c r="BA1135">
        <v>1</v>
      </c>
      <c r="BB1135" t="s">
        <v>80</v>
      </c>
      <c r="BG1135" t="s">
        <v>80</v>
      </c>
      <c r="BH1135" t="s">
        <v>80</v>
      </c>
      <c r="BI1135" t="s">
        <v>80</v>
      </c>
      <c r="BJ1135" t="s">
        <v>80</v>
      </c>
      <c r="BK1135" t="s">
        <v>80</v>
      </c>
      <c r="BL1135" t="s">
        <v>80</v>
      </c>
      <c r="BM1135" t="s">
        <v>80</v>
      </c>
      <c r="BN1135" t="s">
        <v>80</v>
      </c>
      <c r="BO1135" t="s">
        <v>80</v>
      </c>
      <c r="BP1135" t="s">
        <v>80</v>
      </c>
      <c r="BQ1135" t="s">
        <v>80</v>
      </c>
      <c r="BR1135" t="s">
        <v>80</v>
      </c>
      <c r="BS1135" t="s">
        <v>80</v>
      </c>
      <c r="BT1135" t="s">
        <v>80</v>
      </c>
      <c r="BU1135" t="s">
        <v>80</v>
      </c>
      <c r="BV1135" t="s">
        <v>80</v>
      </c>
      <c r="BW1135" t="s">
        <v>80</v>
      </c>
      <c r="BX1135" t="s">
        <v>80</v>
      </c>
      <c r="BY1135" t="s">
        <v>80</v>
      </c>
      <c r="BZ1135" t="s">
        <v>80</v>
      </c>
      <c r="CE1135">
        <f t="shared" si="207"/>
        <v>0</v>
      </c>
      <c r="CF1135">
        <f t="shared" si="208"/>
        <v>0</v>
      </c>
      <c r="CG1135">
        <f t="shared" si="209"/>
        <v>0</v>
      </c>
      <c r="CH1135">
        <f t="shared" si="210"/>
        <v>0</v>
      </c>
    </row>
    <row r="1136" spans="1:86" hidden="1" x14ac:dyDescent="0.25">
      <c r="A1136" t="s">
        <v>881</v>
      </c>
      <c r="B1136" t="s">
        <v>882</v>
      </c>
      <c r="C1136" t="s">
        <v>83</v>
      </c>
      <c r="D1136" t="s">
        <v>245</v>
      </c>
      <c r="E1136" t="s">
        <v>883</v>
      </c>
      <c r="F1136" t="s">
        <v>109</v>
      </c>
      <c r="G1136" t="s">
        <v>80</v>
      </c>
      <c r="H1136" t="s">
        <v>80</v>
      </c>
      <c r="I1136" t="s">
        <v>80</v>
      </c>
      <c r="J1136" t="s">
        <v>80</v>
      </c>
      <c r="K1136" t="s">
        <v>80</v>
      </c>
      <c r="L1136" t="s">
        <v>80</v>
      </c>
      <c r="M1136" t="s">
        <v>80</v>
      </c>
      <c r="N1136" t="s">
        <v>80</v>
      </c>
      <c r="O1136">
        <v>56</v>
      </c>
      <c r="P1136">
        <v>30</v>
      </c>
      <c r="Q1136">
        <v>2</v>
      </c>
      <c r="R1136">
        <v>7</v>
      </c>
      <c r="S1136">
        <v>180</v>
      </c>
      <c r="T1136">
        <v>184</v>
      </c>
      <c r="U1136">
        <v>3</v>
      </c>
      <c r="V1136">
        <v>17</v>
      </c>
      <c r="W1136">
        <v>203</v>
      </c>
      <c r="X1136">
        <v>187</v>
      </c>
      <c r="Y1136">
        <v>1</v>
      </c>
      <c r="Z1136">
        <v>19</v>
      </c>
      <c r="AA1136">
        <v>239</v>
      </c>
      <c r="AB1136">
        <v>240</v>
      </c>
      <c r="AC1136">
        <v>4</v>
      </c>
      <c r="AD1136">
        <v>28</v>
      </c>
      <c r="AE1136">
        <v>241</v>
      </c>
      <c r="AF1136">
        <v>232</v>
      </c>
      <c r="AG1136">
        <v>7</v>
      </c>
      <c r="AH1136">
        <v>22</v>
      </c>
      <c r="AI1136">
        <v>246</v>
      </c>
      <c r="AJ1136">
        <v>237</v>
      </c>
      <c r="AK1136">
        <v>8</v>
      </c>
      <c r="AL1136">
        <v>17</v>
      </c>
      <c r="AM1136">
        <v>249</v>
      </c>
      <c r="AN1136">
        <v>238</v>
      </c>
      <c r="AO1136">
        <v>5</v>
      </c>
      <c r="AP1136">
        <v>19</v>
      </c>
      <c r="AQ1136">
        <v>308</v>
      </c>
      <c r="AR1136">
        <v>320</v>
      </c>
      <c r="AS1136">
        <v>4</v>
      </c>
      <c r="AT1136">
        <v>26</v>
      </c>
      <c r="AU1136">
        <v>303</v>
      </c>
      <c r="AV1136">
        <v>284</v>
      </c>
      <c r="AW1136">
        <v>11</v>
      </c>
      <c r="AX1136">
        <v>22</v>
      </c>
      <c r="AY1136">
        <v>308</v>
      </c>
      <c r="AZ1136">
        <v>356</v>
      </c>
      <c r="BA1136">
        <v>7</v>
      </c>
      <c r="BB1136">
        <v>38</v>
      </c>
      <c r="BG1136">
        <v>243</v>
      </c>
      <c r="BH1136">
        <v>191</v>
      </c>
      <c r="BI1136">
        <v>1</v>
      </c>
      <c r="BJ1136">
        <v>13</v>
      </c>
      <c r="BK1136">
        <v>333</v>
      </c>
      <c r="BL1136">
        <v>335</v>
      </c>
      <c r="BM1136">
        <v>2</v>
      </c>
      <c r="BN1136">
        <v>42</v>
      </c>
      <c r="BO1136">
        <v>364</v>
      </c>
      <c r="BP1136">
        <v>357</v>
      </c>
      <c r="BQ1136">
        <v>3</v>
      </c>
      <c r="BR1136">
        <v>32</v>
      </c>
      <c r="BS1136">
        <v>370</v>
      </c>
      <c r="BT1136">
        <v>383</v>
      </c>
      <c r="BU1136">
        <v>4</v>
      </c>
      <c r="BV1136">
        <v>33</v>
      </c>
      <c r="BW1136">
        <v>295</v>
      </c>
      <c r="BX1136">
        <v>364</v>
      </c>
      <c r="BY1136">
        <v>4</v>
      </c>
      <c r="BZ1136">
        <v>22</v>
      </c>
      <c r="CA1136" s="20">
        <f t="shared" si="205"/>
        <v>1605</v>
      </c>
      <c r="CB1136" s="20">
        <f t="shared" si="206"/>
        <v>1630</v>
      </c>
      <c r="CC1136" s="20">
        <f t="shared" si="213"/>
        <v>14</v>
      </c>
      <c r="CD1136" s="20">
        <f t="shared" si="214"/>
        <v>142</v>
      </c>
      <c r="CE1136">
        <f t="shared" si="207"/>
        <v>1605</v>
      </c>
      <c r="CF1136">
        <f t="shared" si="208"/>
        <v>1630</v>
      </c>
      <c r="CG1136">
        <f t="shared" si="209"/>
        <v>14</v>
      </c>
      <c r="CH1136">
        <f t="shared" si="210"/>
        <v>142</v>
      </c>
    </row>
    <row r="1137" spans="1:86" hidden="1" x14ac:dyDescent="0.25">
      <c r="A1137" t="s">
        <v>881</v>
      </c>
      <c r="B1137" t="s">
        <v>882</v>
      </c>
      <c r="C1137" t="s">
        <v>83</v>
      </c>
      <c r="D1137" t="s">
        <v>245</v>
      </c>
      <c r="E1137" t="s">
        <v>883</v>
      </c>
      <c r="F1137" t="s">
        <v>110</v>
      </c>
      <c r="G1137">
        <v>11</v>
      </c>
      <c r="H1137">
        <v>11</v>
      </c>
      <c r="I1137" t="s">
        <v>80</v>
      </c>
      <c r="J1137" t="s">
        <v>80</v>
      </c>
      <c r="K1137">
        <v>15</v>
      </c>
      <c r="L1137">
        <v>15</v>
      </c>
      <c r="M1137" t="s">
        <v>80</v>
      </c>
      <c r="N1137" t="s">
        <v>80</v>
      </c>
      <c r="O1137">
        <v>6</v>
      </c>
      <c r="P1137">
        <v>6</v>
      </c>
      <c r="Q1137" t="s">
        <v>80</v>
      </c>
      <c r="R1137" t="s">
        <v>80</v>
      </c>
      <c r="S1137">
        <v>13</v>
      </c>
      <c r="T1137">
        <v>13</v>
      </c>
      <c r="U1137" t="s">
        <v>80</v>
      </c>
      <c r="V1137" t="s">
        <v>80</v>
      </c>
      <c r="W1137">
        <v>15</v>
      </c>
      <c r="X1137">
        <v>15</v>
      </c>
      <c r="Y1137" t="s">
        <v>80</v>
      </c>
      <c r="Z1137" t="s">
        <v>80</v>
      </c>
      <c r="AA1137">
        <v>16</v>
      </c>
      <c r="AB1137">
        <v>16</v>
      </c>
      <c r="AC1137" t="s">
        <v>80</v>
      </c>
      <c r="AD1137" t="s">
        <v>80</v>
      </c>
      <c r="AE1137">
        <v>11</v>
      </c>
      <c r="AF1137">
        <v>11</v>
      </c>
      <c r="AG1137" t="s">
        <v>80</v>
      </c>
      <c r="AH1137" t="s">
        <v>80</v>
      </c>
      <c r="AI1137">
        <v>8</v>
      </c>
      <c r="AJ1137">
        <v>8</v>
      </c>
      <c r="AK1137" t="s">
        <v>80</v>
      </c>
      <c r="AL1137" t="s">
        <v>80</v>
      </c>
      <c r="AM1137">
        <v>15</v>
      </c>
      <c r="AN1137">
        <v>15</v>
      </c>
      <c r="AO1137" t="s">
        <v>80</v>
      </c>
      <c r="AP1137" t="s">
        <v>80</v>
      </c>
      <c r="AQ1137">
        <v>18</v>
      </c>
      <c r="AR1137">
        <v>18</v>
      </c>
      <c r="AS1137" t="s">
        <v>80</v>
      </c>
      <c r="AT1137" t="s">
        <v>80</v>
      </c>
      <c r="AU1137">
        <v>14</v>
      </c>
      <c r="AV1137">
        <v>14</v>
      </c>
      <c r="AW1137" t="s">
        <v>80</v>
      </c>
      <c r="AX1137" t="s">
        <v>80</v>
      </c>
      <c r="AY1137">
        <v>21</v>
      </c>
      <c r="AZ1137">
        <v>21</v>
      </c>
      <c r="BA1137" t="s">
        <v>80</v>
      </c>
      <c r="BB1137" t="s">
        <v>80</v>
      </c>
      <c r="BC1137" s="20">
        <f t="shared" si="203"/>
        <v>163</v>
      </c>
      <c r="BD1137" s="20">
        <f t="shared" si="204"/>
        <v>163</v>
      </c>
      <c r="BG1137">
        <v>15</v>
      </c>
      <c r="BH1137">
        <v>15</v>
      </c>
      <c r="BI1137" t="s">
        <v>80</v>
      </c>
      <c r="BJ1137" t="s">
        <v>80</v>
      </c>
      <c r="BK1137">
        <v>24</v>
      </c>
      <c r="BL1137">
        <v>24</v>
      </c>
      <c r="BM1137" t="s">
        <v>80</v>
      </c>
      <c r="BN1137" t="s">
        <v>80</v>
      </c>
      <c r="BO1137">
        <v>20</v>
      </c>
      <c r="BP1137">
        <v>20</v>
      </c>
      <c r="BQ1137" t="s">
        <v>80</v>
      </c>
      <c r="BR1137" t="s">
        <v>80</v>
      </c>
      <c r="BS1137">
        <v>15</v>
      </c>
      <c r="BT1137">
        <v>15</v>
      </c>
      <c r="BU1137" t="s">
        <v>80</v>
      </c>
      <c r="BV1137" t="s">
        <v>80</v>
      </c>
      <c r="BW1137">
        <v>19</v>
      </c>
      <c r="BX1137">
        <v>19</v>
      </c>
      <c r="BY1137" t="s">
        <v>80</v>
      </c>
      <c r="BZ1137" t="s">
        <v>80</v>
      </c>
      <c r="CA1137" s="20">
        <f t="shared" si="205"/>
        <v>93</v>
      </c>
      <c r="CB1137" s="20">
        <f t="shared" si="206"/>
        <v>93</v>
      </c>
      <c r="CE1137">
        <f t="shared" si="207"/>
        <v>256</v>
      </c>
      <c r="CF1137">
        <f t="shared" si="208"/>
        <v>256</v>
      </c>
      <c r="CG1137">
        <f t="shared" si="209"/>
        <v>0</v>
      </c>
      <c r="CH1137">
        <f t="shared" si="210"/>
        <v>0</v>
      </c>
    </row>
    <row r="1138" spans="1:86" hidden="1" x14ac:dyDescent="0.25">
      <c r="A1138" t="s">
        <v>884</v>
      </c>
      <c r="B1138" t="s">
        <v>885</v>
      </c>
      <c r="C1138" t="s">
        <v>83</v>
      </c>
      <c r="D1138" t="s">
        <v>151</v>
      </c>
      <c r="E1138" t="s">
        <v>886</v>
      </c>
      <c r="F1138" t="s">
        <v>109</v>
      </c>
      <c r="G1138">
        <v>154</v>
      </c>
      <c r="H1138">
        <v>145</v>
      </c>
      <c r="I1138">
        <v>3</v>
      </c>
      <c r="J1138">
        <v>5</v>
      </c>
      <c r="K1138">
        <v>194</v>
      </c>
      <c r="L1138">
        <v>197</v>
      </c>
      <c r="M1138">
        <v>3</v>
      </c>
      <c r="N1138">
        <v>4</v>
      </c>
      <c r="O1138">
        <v>252</v>
      </c>
      <c r="P1138">
        <v>237</v>
      </c>
      <c r="Q1138">
        <v>8</v>
      </c>
      <c r="R1138">
        <v>10</v>
      </c>
      <c r="S1138">
        <v>184</v>
      </c>
      <c r="T1138">
        <v>192</v>
      </c>
      <c r="U1138" t="s">
        <v>80</v>
      </c>
      <c r="V1138">
        <v>9</v>
      </c>
      <c r="W1138">
        <v>229</v>
      </c>
      <c r="X1138">
        <v>221</v>
      </c>
      <c r="Y1138">
        <v>6</v>
      </c>
      <c r="Z1138">
        <v>6</v>
      </c>
      <c r="AA1138">
        <v>194</v>
      </c>
      <c r="AB1138">
        <v>216</v>
      </c>
      <c r="AC1138">
        <v>7</v>
      </c>
      <c r="AD1138">
        <v>12</v>
      </c>
      <c r="AE1138">
        <v>238</v>
      </c>
      <c r="AF1138">
        <v>215</v>
      </c>
      <c r="AG1138">
        <v>4</v>
      </c>
      <c r="AH1138">
        <v>8</v>
      </c>
      <c r="AI1138">
        <v>194</v>
      </c>
      <c r="AJ1138">
        <v>214</v>
      </c>
      <c r="AK1138">
        <v>3</v>
      </c>
      <c r="AL1138">
        <v>6</v>
      </c>
      <c r="AM1138">
        <v>197</v>
      </c>
      <c r="AN1138">
        <v>194</v>
      </c>
      <c r="AO1138">
        <v>4</v>
      </c>
      <c r="AP1138">
        <v>8</v>
      </c>
      <c r="AQ1138">
        <v>226</v>
      </c>
      <c r="AR1138">
        <v>216</v>
      </c>
      <c r="AS1138">
        <v>4</v>
      </c>
      <c r="AT1138">
        <v>14</v>
      </c>
      <c r="AU1138">
        <v>244</v>
      </c>
      <c r="AV1138">
        <v>241</v>
      </c>
      <c r="AW1138">
        <v>3</v>
      </c>
      <c r="AX1138">
        <v>14</v>
      </c>
      <c r="AY1138">
        <v>186</v>
      </c>
      <c r="AZ1138">
        <v>193</v>
      </c>
      <c r="BA1138">
        <v>3</v>
      </c>
      <c r="BB1138">
        <v>11</v>
      </c>
      <c r="BC1138" s="20">
        <f t="shared" si="203"/>
        <v>2492</v>
      </c>
      <c r="BD1138" s="20">
        <f t="shared" si="204"/>
        <v>2481</v>
      </c>
      <c r="BF1138" s="20">
        <f t="shared" si="212"/>
        <v>107</v>
      </c>
      <c r="BG1138">
        <v>231</v>
      </c>
      <c r="BH1138">
        <v>222</v>
      </c>
      <c r="BI1138">
        <v>5</v>
      </c>
      <c r="BJ1138">
        <v>10</v>
      </c>
      <c r="BK1138">
        <v>205</v>
      </c>
      <c r="BL1138">
        <v>201</v>
      </c>
      <c r="BM1138">
        <v>3</v>
      </c>
      <c r="BN1138">
        <v>12</v>
      </c>
      <c r="BO1138">
        <v>248</v>
      </c>
      <c r="BP1138">
        <v>260</v>
      </c>
      <c r="BQ1138">
        <v>4</v>
      </c>
      <c r="BR1138">
        <v>14</v>
      </c>
      <c r="BS1138">
        <v>216</v>
      </c>
      <c r="BT1138">
        <v>225</v>
      </c>
      <c r="BU1138">
        <v>3</v>
      </c>
      <c r="BV1138">
        <v>14</v>
      </c>
      <c r="BW1138">
        <v>106</v>
      </c>
      <c r="BX1138">
        <v>140</v>
      </c>
      <c r="BY1138" t="s">
        <v>80</v>
      </c>
      <c r="BZ1138">
        <v>7</v>
      </c>
      <c r="CA1138" s="20">
        <f t="shared" si="205"/>
        <v>1006</v>
      </c>
      <c r="CB1138" s="20">
        <f t="shared" si="206"/>
        <v>1048</v>
      </c>
      <c r="CD1138" s="20">
        <f t="shared" si="214"/>
        <v>57</v>
      </c>
      <c r="CE1138">
        <f t="shared" si="207"/>
        <v>3498</v>
      </c>
      <c r="CF1138">
        <f t="shared" si="208"/>
        <v>3529</v>
      </c>
      <c r="CG1138">
        <f t="shared" si="209"/>
        <v>0</v>
      </c>
      <c r="CH1138">
        <f t="shared" si="210"/>
        <v>164</v>
      </c>
    </row>
    <row r="1139" spans="1:86" hidden="1" x14ac:dyDescent="0.25">
      <c r="A1139" t="s">
        <v>884</v>
      </c>
      <c r="B1139" t="s">
        <v>885</v>
      </c>
      <c r="C1139" t="s">
        <v>83</v>
      </c>
      <c r="D1139" t="s">
        <v>151</v>
      </c>
      <c r="E1139" t="s">
        <v>886</v>
      </c>
      <c r="F1139" t="s">
        <v>111</v>
      </c>
      <c r="G1139">
        <v>1</v>
      </c>
      <c r="H1139">
        <v>1</v>
      </c>
      <c r="I1139" t="s">
        <v>80</v>
      </c>
      <c r="J1139" t="s">
        <v>80</v>
      </c>
      <c r="K1139" t="s">
        <v>80</v>
      </c>
      <c r="L1139" t="s">
        <v>80</v>
      </c>
      <c r="M1139" t="s">
        <v>80</v>
      </c>
      <c r="N1139" t="s">
        <v>80</v>
      </c>
      <c r="O1139">
        <v>3</v>
      </c>
      <c r="P1139">
        <v>3</v>
      </c>
      <c r="Q1139" t="s">
        <v>80</v>
      </c>
      <c r="R1139" t="s">
        <v>80</v>
      </c>
      <c r="S1139">
        <v>1</v>
      </c>
      <c r="T1139">
        <v>1</v>
      </c>
      <c r="U1139" t="s">
        <v>80</v>
      </c>
      <c r="V1139" t="s">
        <v>80</v>
      </c>
      <c r="W1139">
        <v>2</v>
      </c>
      <c r="X1139">
        <v>2</v>
      </c>
      <c r="Y1139" t="s">
        <v>80</v>
      </c>
      <c r="Z1139" t="s">
        <v>80</v>
      </c>
      <c r="AA1139">
        <v>1</v>
      </c>
      <c r="AB1139">
        <v>1</v>
      </c>
      <c r="AC1139" t="s">
        <v>80</v>
      </c>
      <c r="AD1139" t="s">
        <v>80</v>
      </c>
      <c r="AE1139" t="s">
        <v>80</v>
      </c>
      <c r="AF1139" t="s">
        <v>80</v>
      </c>
      <c r="AG1139" t="s">
        <v>80</v>
      </c>
      <c r="AH1139" t="s">
        <v>80</v>
      </c>
      <c r="AI1139">
        <v>3</v>
      </c>
      <c r="AJ1139">
        <v>3</v>
      </c>
      <c r="AK1139" t="s">
        <v>80</v>
      </c>
      <c r="AL1139" t="s">
        <v>80</v>
      </c>
      <c r="AM1139">
        <v>2</v>
      </c>
      <c r="AN1139">
        <v>2</v>
      </c>
      <c r="AO1139" t="s">
        <v>80</v>
      </c>
      <c r="AP1139" t="s">
        <v>80</v>
      </c>
      <c r="AQ1139">
        <v>2</v>
      </c>
      <c r="AR1139">
        <v>2</v>
      </c>
      <c r="AS1139" t="s">
        <v>80</v>
      </c>
      <c r="AT1139" t="s">
        <v>80</v>
      </c>
      <c r="AU1139" t="s">
        <v>80</v>
      </c>
      <c r="AV1139" t="s">
        <v>80</v>
      </c>
      <c r="AW1139" t="s">
        <v>80</v>
      </c>
      <c r="AX1139" t="s">
        <v>80</v>
      </c>
      <c r="AY1139">
        <v>5</v>
      </c>
      <c r="AZ1139">
        <v>5</v>
      </c>
      <c r="BA1139" t="s">
        <v>80</v>
      </c>
      <c r="BB1139" t="s">
        <v>80</v>
      </c>
      <c r="BG1139">
        <v>2</v>
      </c>
      <c r="BH1139">
        <v>1</v>
      </c>
      <c r="BI1139" t="s">
        <v>80</v>
      </c>
      <c r="BJ1139" t="s">
        <v>80</v>
      </c>
      <c r="BK1139">
        <v>1</v>
      </c>
      <c r="BL1139">
        <v>2</v>
      </c>
      <c r="BM1139" t="s">
        <v>80</v>
      </c>
      <c r="BN1139" t="s">
        <v>80</v>
      </c>
      <c r="BO1139" t="s">
        <v>80</v>
      </c>
      <c r="BP1139" t="s">
        <v>80</v>
      </c>
      <c r="BQ1139" t="s">
        <v>80</v>
      </c>
      <c r="BR1139" t="s">
        <v>80</v>
      </c>
      <c r="BS1139" t="s">
        <v>80</v>
      </c>
      <c r="BT1139" t="s">
        <v>80</v>
      </c>
      <c r="BU1139" t="s">
        <v>80</v>
      </c>
      <c r="BV1139" t="s">
        <v>80</v>
      </c>
      <c r="BW1139" t="s">
        <v>80</v>
      </c>
      <c r="BX1139" t="s">
        <v>80</v>
      </c>
      <c r="BY1139" t="s">
        <v>80</v>
      </c>
      <c r="BZ1139" t="s">
        <v>80</v>
      </c>
      <c r="CE1139">
        <f t="shared" si="207"/>
        <v>0</v>
      </c>
      <c r="CF1139">
        <f t="shared" si="208"/>
        <v>0</v>
      </c>
      <c r="CG1139">
        <f t="shared" si="209"/>
        <v>0</v>
      </c>
      <c r="CH1139">
        <f t="shared" si="210"/>
        <v>0</v>
      </c>
    </row>
    <row r="1140" spans="1:86" hidden="1" x14ac:dyDescent="0.25">
      <c r="A1140" t="s">
        <v>1192</v>
      </c>
      <c r="B1140" t="s">
        <v>1193</v>
      </c>
      <c r="C1140" t="s">
        <v>89</v>
      </c>
      <c r="D1140" t="s">
        <v>478</v>
      </c>
      <c r="E1140" t="s">
        <v>1194</v>
      </c>
      <c r="F1140" t="s">
        <v>92</v>
      </c>
      <c r="G1140">
        <v>25</v>
      </c>
      <c r="H1140">
        <v>25</v>
      </c>
      <c r="I1140" t="s">
        <v>80</v>
      </c>
      <c r="J1140" t="s">
        <v>80</v>
      </c>
      <c r="K1140">
        <v>28</v>
      </c>
      <c r="L1140">
        <v>28</v>
      </c>
      <c r="M1140" t="s">
        <v>80</v>
      </c>
      <c r="N1140" t="s">
        <v>80</v>
      </c>
      <c r="O1140">
        <v>22</v>
      </c>
      <c r="P1140">
        <v>22</v>
      </c>
      <c r="Q1140" t="s">
        <v>80</v>
      </c>
      <c r="R1140" t="s">
        <v>80</v>
      </c>
      <c r="S1140">
        <v>23</v>
      </c>
      <c r="T1140">
        <v>23</v>
      </c>
      <c r="U1140" t="s">
        <v>80</v>
      </c>
      <c r="V1140" t="s">
        <v>80</v>
      </c>
      <c r="W1140">
        <v>25</v>
      </c>
      <c r="X1140">
        <v>25</v>
      </c>
      <c r="Y1140" t="s">
        <v>80</v>
      </c>
      <c r="Z1140" t="s">
        <v>80</v>
      </c>
      <c r="AA1140">
        <v>24</v>
      </c>
      <c r="AB1140">
        <v>24</v>
      </c>
      <c r="AC1140" t="s">
        <v>80</v>
      </c>
      <c r="AD1140" t="s">
        <v>80</v>
      </c>
      <c r="AE1140">
        <v>26</v>
      </c>
      <c r="AF1140">
        <v>26</v>
      </c>
      <c r="AG1140" t="s">
        <v>80</v>
      </c>
      <c r="AH1140" t="s">
        <v>80</v>
      </c>
      <c r="AI1140">
        <v>21</v>
      </c>
      <c r="AJ1140">
        <v>21</v>
      </c>
      <c r="AK1140" t="s">
        <v>80</v>
      </c>
      <c r="AL1140" t="s">
        <v>80</v>
      </c>
      <c r="AM1140">
        <v>17</v>
      </c>
      <c r="AN1140">
        <v>17</v>
      </c>
      <c r="AO1140" t="s">
        <v>80</v>
      </c>
      <c r="AP1140" t="s">
        <v>80</v>
      </c>
      <c r="AQ1140">
        <v>25</v>
      </c>
      <c r="AR1140">
        <v>25</v>
      </c>
      <c r="AS1140" t="s">
        <v>80</v>
      </c>
      <c r="AT1140" t="s">
        <v>80</v>
      </c>
      <c r="AU1140">
        <v>17</v>
      </c>
      <c r="AV1140">
        <v>17</v>
      </c>
      <c r="AW1140" t="s">
        <v>80</v>
      </c>
      <c r="AX1140" t="s">
        <v>80</v>
      </c>
      <c r="AY1140">
        <v>25</v>
      </c>
      <c r="AZ1140">
        <v>25</v>
      </c>
      <c r="BA1140" t="s">
        <v>80</v>
      </c>
      <c r="BB1140" t="s">
        <v>80</v>
      </c>
      <c r="BC1140" s="20">
        <f t="shared" si="203"/>
        <v>278</v>
      </c>
      <c r="BD1140" s="20">
        <f t="shared" si="204"/>
        <v>278</v>
      </c>
      <c r="BG1140">
        <v>24</v>
      </c>
      <c r="BH1140">
        <v>24</v>
      </c>
      <c r="BI1140" t="s">
        <v>80</v>
      </c>
      <c r="BJ1140" t="s">
        <v>80</v>
      </c>
      <c r="BK1140">
        <v>18</v>
      </c>
      <c r="BL1140">
        <v>18</v>
      </c>
      <c r="BM1140" t="s">
        <v>80</v>
      </c>
      <c r="BN1140" t="s">
        <v>80</v>
      </c>
      <c r="BO1140">
        <v>23</v>
      </c>
      <c r="BP1140">
        <v>23</v>
      </c>
      <c r="BQ1140" t="s">
        <v>80</v>
      </c>
      <c r="BR1140" t="s">
        <v>80</v>
      </c>
      <c r="BS1140">
        <v>27</v>
      </c>
      <c r="BT1140">
        <v>27</v>
      </c>
      <c r="BU1140" t="s">
        <v>80</v>
      </c>
      <c r="BV1140" t="s">
        <v>80</v>
      </c>
      <c r="BW1140">
        <v>24</v>
      </c>
      <c r="BX1140">
        <v>24</v>
      </c>
      <c r="BY1140" t="s">
        <v>80</v>
      </c>
      <c r="BZ1140" t="s">
        <v>80</v>
      </c>
      <c r="CA1140" s="20">
        <f t="shared" si="205"/>
        <v>116</v>
      </c>
      <c r="CB1140" s="20">
        <f t="shared" si="206"/>
        <v>116</v>
      </c>
      <c r="CE1140">
        <f t="shared" si="207"/>
        <v>394</v>
      </c>
      <c r="CF1140">
        <f t="shared" si="208"/>
        <v>394</v>
      </c>
      <c r="CG1140">
        <f t="shared" si="209"/>
        <v>0</v>
      </c>
      <c r="CH1140">
        <f t="shared" si="210"/>
        <v>0</v>
      </c>
    </row>
    <row r="1141" spans="1:86" hidden="1" x14ac:dyDescent="0.25">
      <c r="A1141" t="s">
        <v>1020</v>
      </c>
      <c r="B1141" t="s">
        <v>1021</v>
      </c>
      <c r="C1141" t="s">
        <v>106</v>
      </c>
      <c r="D1141" t="s">
        <v>107</v>
      </c>
      <c r="E1141" t="s">
        <v>1022</v>
      </c>
      <c r="F1141" t="s">
        <v>92</v>
      </c>
      <c r="G1141">
        <v>101</v>
      </c>
      <c r="H1141">
        <v>101</v>
      </c>
      <c r="I1141" t="s">
        <v>80</v>
      </c>
      <c r="J1141" t="s">
        <v>80</v>
      </c>
      <c r="K1141">
        <v>117</v>
      </c>
      <c r="L1141">
        <v>117</v>
      </c>
      <c r="M1141" t="s">
        <v>80</v>
      </c>
      <c r="N1141" t="s">
        <v>80</v>
      </c>
      <c r="O1141">
        <v>150</v>
      </c>
      <c r="P1141">
        <v>150</v>
      </c>
      <c r="Q1141" t="s">
        <v>80</v>
      </c>
      <c r="R1141" t="s">
        <v>80</v>
      </c>
      <c r="S1141">
        <v>148</v>
      </c>
      <c r="T1141">
        <v>148</v>
      </c>
      <c r="U1141" t="s">
        <v>80</v>
      </c>
      <c r="V1141" t="s">
        <v>80</v>
      </c>
      <c r="W1141">
        <v>189</v>
      </c>
      <c r="X1141">
        <v>189</v>
      </c>
      <c r="Y1141" t="s">
        <v>80</v>
      </c>
      <c r="Z1141" t="s">
        <v>80</v>
      </c>
      <c r="AA1141">
        <v>193</v>
      </c>
      <c r="AB1141">
        <v>193</v>
      </c>
      <c r="AC1141" t="s">
        <v>80</v>
      </c>
      <c r="AD1141" t="s">
        <v>80</v>
      </c>
      <c r="AE1141">
        <v>229</v>
      </c>
      <c r="AF1141">
        <v>229</v>
      </c>
      <c r="AG1141" t="s">
        <v>80</v>
      </c>
      <c r="AH1141" t="s">
        <v>80</v>
      </c>
      <c r="AI1141">
        <v>295</v>
      </c>
      <c r="AJ1141">
        <v>295</v>
      </c>
      <c r="AK1141" t="s">
        <v>80</v>
      </c>
      <c r="AL1141" t="s">
        <v>80</v>
      </c>
      <c r="AM1141">
        <v>271</v>
      </c>
      <c r="AN1141">
        <v>271</v>
      </c>
      <c r="AO1141" t="s">
        <v>80</v>
      </c>
      <c r="AP1141" t="s">
        <v>80</v>
      </c>
      <c r="AQ1141">
        <v>320</v>
      </c>
      <c r="AR1141">
        <v>320</v>
      </c>
      <c r="AS1141" t="s">
        <v>80</v>
      </c>
      <c r="AT1141" t="s">
        <v>80</v>
      </c>
      <c r="AU1141">
        <v>349</v>
      </c>
      <c r="AV1141">
        <v>349</v>
      </c>
      <c r="AW1141" t="s">
        <v>80</v>
      </c>
      <c r="AX1141" t="s">
        <v>80</v>
      </c>
      <c r="AY1141">
        <v>314</v>
      </c>
      <c r="AZ1141">
        <v>314</v>
      </c>
      <c r="BA1141" t="s">
        <v>80</v>
      </c>
      <c r="BB1141" t="s">
        <v>80</v>
      </c>
      <c r="BC1141" s="20">
        <f t="shared" si="203"/>
        <v>2676</v>
      </c>
      <c r="BD1141" s="20">
        <f t="shared" si="204"/>
        <v>2676</v>
      </c>
      <c r="BG1141">
        <v>393</v>
      </c>
      <c r="BH1141">
        <v>393</v>
      </c>
      <c r="BI1141" t="s">
        <v>80</v>
      </c>
      <c r="BJ1141" t="s">
        <v>80</v>
      </c>
      <c r="BK1141">
        <v>412</v>
      </c>
      <c r="BL1141">
        <v>412</v>
      </c>
      <c r="BM1141" t="s">
        <v>80</v>
      </c>
      <c r="BN1141" t="s">
        <v>80</v>
      </c>
      <c r="BO1141">
        <v>405</v>
      </c>
      <c r="BP1141">
        <v>405</v>
      </c>
      <c r="BQ1141" t="s">
        <v>80</v>
      </c>
      <c r="BR1141" t="s">
        <v>80</v>
      </c>
      <c r="BS1141">
        <v>401</v>
      </c>
      <c r="BT1141">
        <v>401</v>
      </c>
      <c r="BU1141" t="s">
        <v>80</v>
      </c>
      <c r="BV1141" t="s">
        <v>80</v>
      </c>
      <c r="BW1141">
        <v>478</v>
      </c>
      <c r="BX1141">
        <v>478</v>
      </c>
      <c r="BY1141" t="s">
        <v>80</v>
      </c>
      <c r="BZ1141" t="s">
        <v>80</v>
      </c>
      <c r="CA1141" s="20">
        <f t="shared" si="205"/>
        <v>2089</v>
      </c>
      <c r="CB1141" s="20">
        <f t="shared" si="206"/>
        <v>2089</v>
      </c>
      <c r="CE1141">
        <f t="shared" si="207"/>
        <v>4765</v>
      </c>
      <c r="CF1141">
        <f t="shared" si="208"/>
        <v>4765</v>
      </c>
      <c r="CG1141">
        <f t="shared" si="209"/>
        <v>0</v>
      </c>
      <c r="CH1141">
        <f t="shared" si="210"/>
        <v>0</v>
      </c>
    </row>
    <row r="1142" spans="1:86" hidden="1" x14ac:dyDescent="0.25">
      <c r="A1142" t="s">
        <v>887</v>
      </c>
      <c r="B1142" t="s">
        <v>888</v>
      </c>
      <c r="C1142" t="s">
        <v>83</v>
      </c>
      <c r="D1142" t="s">
        <v>503</v>
      </c>
      <c r="E1142" t="s">
        <v>889</v>
      </c>
      <c r="F1142" t="s">
        <v>111</v>
      </c>
      <c r="G1142" t="s">
        <v>80</v>
      </c>
      <c r="H1142" t="s">
        <v>80</v>
      </c>
      <c r="I1142" t="s">
        <v>80</v>
      </c>
      <c r="J1142" t="s">
        <v>80</v>
      </c>
      <c r="K1142" t="s">
        <v>80</v>
      </c>
      <c r="L1142" t="s">
        <v>80</v>
      </c>
      <c r="M1142" t="s">
        <v>80</v>
      </c>
      <c r="N1142" t="s">
        <v>80</v>
      </c>
      <c r="O1142" t="s">
        <v>80</v>
      </c>
      <c r="P1142" t="s">
        <v>80</v>
      </c>
      <c r="Q1142" t="s">
        <v>80</v>
      </c>
      <c r="R1142" t="s">
        <v>80</v>
      </c>
      <c r="S1142" t="s">
        <v>80</v>
      </c>
      <c r="T1142" t="s">
        <v>80</v>
      </c>
      <c r="U1142" t="s">
        <v>80</v>
      </c>
      <c r="V1142" t="s">
        <v>80</v>
      </c>
      <c r="W1142" t="s">
        <v>80</v>
      </c>
      <c r="X1142" t="s">
        <v>80</v>
      </c>
      <c r="Y1142" t="s">
        <v>80</v>
      </c>
      <c r="Z1142" t="s">
        <v>80</v>
      </c>
      <c r="AA1142" t="s">
        <v>80</v>
      </c>
      <c r="AB1142" t="s">
        <v>80</v>
      </c>
      <c r="AC1142" t="s">
        <v>80</v>
      </c>
      <c r="AD1142" t="s">
        <v>80</v>
      </c>
      <c r="AE1142" t="s">
        <v>80</v>
      </c>
      <c r="AF1142" t="s">
        <v>80</v>
      </c>
      <c r="AG1142" t="s">
        <v>80</v>
      </c>
      <c r="AH1142" t="s">
        <v>80</v>
      </c>
      <c r="AI1142" t="s">
        <v>80</v>
      </c>
      <c r="AJ1142" t="s">
        <v>80</v>
      </c>
      <c r="AK1142" t="s">
        <v>80</v>
      </c>
      <c r="AL1142" t="s">
        <v>80</v>
      </c>
      <c r="AM1142" t="s">
        <v>80</v>
      </c>
      <c r="AN1142" t="s">
        <v>80</v>
      </c>
      <c r="AO1142" t="s">
        <v>80</v>
      </c>
      <c r="AP1142" t="s">
        <v>80</v>
      </c>
      <c r="AQ1142" t="s">
        <v>80</v>
      </c>
      <c r="AR1142" t="s">
        <v>80</v>
      </c>
      <c r="AS1142" t="s">
        <v>80</v>
      </c>
      <c r="AT1142" t="s">
        <v>80</v>
      </c>
      <c r="AU1142" t="s">
        <v>80</v>
      </c>
      <c r="AV1142" t="s">
        <v>80</v>
      </c>
      <c r="AW1142" t="s">
        <v>80</v>
      </c>
      <c r="AX1142" t="s">
        <v>80</v>
      </c>
      <c r="AY1142" t="s">
        <v>80</v>
      </c>
      <c r="AZ1142" t="s">
        <v>80</v>
      </c>
      <c r="BA1142" t="s">
        <v>80</v>
      </c>
      <c r="BB1142" t="s">
        <v>80</v>
      </c>
      <c r="BG1142" t="s">
        <v>80</v>
      </c>
      <c r="BH1142" t="s">
        <v>80</v>
      </c>
      <c r="BI1142" t="s">
        <v>80</v>
      </c>
      <c r="BJ1142" t="s">
        <v>80</v>
      </c>
      <c r="BK1142" t="s">
        <v>80</v>
      </c>
      <c r="BL1142" t="s">
        <v>80</v>
      </c>
      <c r="BM1142" t="s">
        <v>80</v>
      </c>
      <c r="BN1142" t="s">
        <v>80</v>
      </c>
      <c r="BO1142">
        <v>2</v>
      </c>
      <c r="BP1142">
        <v>2</v>
      </c>
      <c r="BQ1142" t="s">
        <v>80</v>
      </c>
      <c r="BR1142" t="s">
        <v>80</v>
      </c>
      <c r="BS1142" t="s">
        <v>80</v>
      </c>
      <c r="BT1142" t="s">
        <v>80</v>
      </c>
      <c r="BU1142" t="s">
        <v>80</v>
      </c>
      <c r="BV1142" t="s">
        <v>80</v>
      </c>
      <c r="BW1142" t="s">
        <v>80</v>
      </c>
      <c r="BX1142" t="s">
        <v>80</v>
      </c>
      <c r="BY1142" t="s">
        <v>80</v>
      </c>
      <c r="BZ1142" t="s">
        <v>80</v>
      </c>
      <c r="CE1142">
        <f t="shared" si="207"/>
        <v>0</v>
      </c>
      <c r="CF1142">
        <f t="shared" si="208"/>
        <v>0</v>
      </c>
      <c r="CG1142">
        <f t="shared" si="209"/>
        <v>0</v>
      </c>
      <c r="CH1142">
        <f t="shared" si="210"/>
        <v>0</v>
      </c>
    </row>
    <row r="1143" spans="1:86" hidden="1" x14ac:dyDescent="0.25">
      <c r="A1143" t="s">
        <v>1023</v>
      </c>
      <c r="B1143" t="s">
        <v>1024</v>
      </c>
      <c r="C1143" t="s">
        <v>89</v>
      </c>
      <c r="D1143" t="s">
        <v>478</v>
      </c>
      <c r="E1143" t="s">
        <v>1025</v>
      </c>
      <c r="F1143" t="s">
        <v>86</v>
      </c>
      <c r="G1143">
        <v>1</v>
      </c>
      <c r="H1143" t="s">
        <v>80</v>
      </c>
      <c r="I1143" t="s">
        <v>80</v>
      </c>
      <c r="J1143" t="s">
        <v>80</v>
      </c>
      <c r="K1143">
        <v>6</v>
      </c>
      <c r="L1143">
        <v>6</v>
      </c>
      <c r="M1143" t="s">
        <v>80</v>
      </c>
      <c r="N1143" t="s">
        <v>80</v>
      </c>
      <c r="O1143">
        <v>1</v>
      </c>
      <c r="P1143">
        <v>2</v>
      </c>
      <c r="Q1143" t="s">
        <v>80</v>
      </c>
      <c r="R1143" t="s">
        <v>80</v>
      </c>
      <c r="S1143">
        <v>1</v>
      </c>
      <c r="T1143" t="s">
        <v>80</v>
      </c>
      <c r="U1143" t="s">
        <v>80</v>
      </c>
      <c r="V1143" t="s">
        <v>80</v>
      </c>
      <c r="W1143">
        <v>4</v>
      </c>
      <c r="X1143">
        <v>4</v>
      </c>
      <c r="Y1143" t="s">
        <v>80</v>
      </c>
      <c r="Z1143" t="s">
        <v>80</v>
      </c>
      <c r="AA1143">
        <v>5</v>
      </c>
      <c r="AB1143">
        <v>5</v>
      </c>
      <c r="AC1143" t="s">
        <v>80</v>
      </c>
      <c r="AD1143" t="s">
        <v>80</v>
      </c>
      <c r="AE1143">
        <v>2</v>
      </c>
      <c r="AF1143">
        <v>3</v>
      </c>
      <c r="AG1143" t="s">
        <v>80</v>
      </c>
      <c r="AH1143" t="s">
        <v>80</v>
      </c>
      <c r="AI1143">
        <v>2</v>
      </c>
      <c r="AJ1143">
        <v>2</v>
      </c>
      <c r="AK1143" t="s">
        <v>80</v>
      </c>
      <c r="AL1143" t="s">
        <v>80</v>
      </c>
      <c r="AM1143">
        <v>1</v>
      </c>
      <c r="AN1143">
        <v>1</v>
      </c>
      <c r="AO1143" t="s">
        <v>80</v>
      </c>
      <c r="AP1143" t="s">
        <v>80</v>
      </c>
      <c r="AQ1143">
        <v>4</v>
      </c>
      <c r="AR1143">
        <v>4</v>
      </c>
      <c r="AS1143" t="s">
        <v>80</v>
      </c>
      <c r="AT1143" t="s">
        <v>80</v>
      </c>
      <c r="AU1143">
        <v>1</v>
      </c>
      <c r="AV1143">
        <v>1</v>
      </c>
      <c r="AW1143" t="s">
        <v>80</v>
      </c>
      <c r="AX1143" t="s">
        <v>80</v>
      </c>
      <c r="AY1143">
        <v>1</v>
      </c>
      <c r="AZ1143">
        <v>1</v>
      </c>
      <c r="BA1143" t="s">
        <v>80</v>
      </c>
      <c r="BB1143" t="s">
        <v>80</v>
      </c>
      <c r="BC1143" s="20">
        <f t="shared" si="203"/>
        <v>29</v>
      </c>
      <c r="BG1143">
        <v>2</v>
      </c>
      <c r="BH1143">
        <v>2</v>
      </c>
      <c r="BI1143" t="s">
        <v>80</v>
      </c>
      <c r="BJ1143" t="s">
        <v>80</v>
      </c>
      <c r="BK1143">
        <v>9</v>
      </c>
      <c r="BL1143">
        <v>8</v>
      </c>
      <c r="BM1143" t="s">
        <v>80</v>
      </c>
      <c r="BN1143" t="s">
        <v>80</v>
      </c>
      <c r="BO1143">
        <v>4</v>
      </c>
      <c r="BP1143">
        <v>3</v>
      </c>
      <c r="BQ1143" t="s">
        <v>80</v>
      </c>
      <c r="BR1143" t="s">
        <v>80</v>
      </c>
      <c r="BS1143">
        <v>11</v>
      </c>
      <c r="BT1143">
        <v>13</v>
      </c>
      <c r="BU1143" t="s">
        <v>80</v>
      </c>
      <c r="BV1143" t="s">
        <v>80</v>
      </c>
      <c r="BW1143">
        <v>7</v>
      </c>
      <c r="BX1143">
        <v>7</v>
      </c>
      <c r="BY1143" t="s">
        <v>80</v>
      </c>
      <c r="BZ1143" t="s">
        <v>80</v>
      </c>
      <c r="CA1143" s="20">
        <f t="shared" si="205"/>
        <v>33</v>
      </c>
      <c r="CB1143" s="20">
        <f t="shared" si="206"/>
        <v>33</v>
      </c>
      <c r="CE1143">
        <f t="shared" si="207"/>
        <v>62</v>
      </c>
      <c r="CF1143">
        <f t="shared" si="208"/>
        <v>33</v>
      </c>
      <c r="CG1143">
        <f t="shared" si="209"/>
        <v>0</v>
      </c>
      <c r="CH1143">
        <f t="shared" si="210"/>
        <v>0</v>
      </c>
    </row>
    <row r="1144" spans="1:86" hidden="1" x14ac:dyDescent="0.25">
      <c r="A1144" t="s">
        <v>1195</v>
      </c>
      <c r="B1144" t="s">
        <v>1196</v>
      </c>
      <c r="C1144" t="s">
        <v>89</v>
      </c>
      <c r="D1144" t="s">
        <v>478</v>
      </c>
      <c r="E1144" t="s">
        <v>1197</v>
      </c>
      <c r="F1144" t="s">
        <v>92</v>
      </c>
      <c r="G1144">
        <v>149</v>
      </c>
      <c r="H1144">
        <v>149</v>
      </c>
      <c r="I1144" t="s">
        <v>80</v>
      </c>
      <c r="J1144" t="s">
        <v>80</v>
      </c>
      <c r="K1144">
        <v>173</v>
      </c>
      <c r="L1144">
        <v>173</v>
      </c>
      <c r="M1144" t="s">
        <v>80</v>
      </c>
      <c r="N1144" t="s">
        <v>80</v>
      </c>
      <c r="O1144">
        <v>199</v>
      </c>
      <c r="P1144">
        <v>199</v>
      </c>
      <c r="Q1144" t="s">
        <v>80</v>
      </c>
      <c r="R1144" t="s">
        <v>80</v>
      </c>
      <c r="S1144">
        <v>197</v>
      </c>
      <c r="T1144">
        <v>197</v>
      </c>
      <c r="U1144" t="s">
        <v>80</v>
      </c>
      <c r="V1144" t="s">
        <v>80</v>
      </c>
      <c r="W1144">
        <v>221</v>
      </c>
      <c r="X1144">
        <v>221</v>
      </c>
      <c r="Y1144" t="s">
        <v>80</v>
      </c>
      <c r="Z1144" t="s">
        <v>80</v>
      </c>
      <c r="AA1144">
        <v>219</v>
      </c>
      <c r="AB1144">
        <v>219</v>
      </c>
      <c r="AC1144" t="s">
        <v>80</v>
      </c>
      <c r="AD1144" t="s">
        <v>80</v>
      </c>
      <c r="AE1144">
        <v>209</v>
      </c>
      <c r="AF1144">
        <v>209</v>
      </c>
      <c r="AG1144" t="s">
        <v>80</v>
      </c>
      <c r="AH1144" t="s">
        <v>80</v>
      </c>
      <c r="AI1144">
        <v>205</v>
      </c>
      <c r="AJ1144">
        <v>205</v>
      </c>
      <c r="AK1144" t="s">
        <v>80</v>
      </c>
      <c r="AL1144" t="s">
        <v>80</v>
      </c>
      <c r="AM1144">
        <v>204</v>
      </c>
      <c r="AN1144">
        <v>204</v>
      </c>
      <c r="AO1144" t="s">
        <v>80</v>
      </c>
      <c r="AP1144" t="s">
        <v>80</v>
      </c>
      <c r="AQ1144">
        <v>208</v>
      </c>
      <c r="AR1144">
        <v>208</v>
      </c>
      <c r="AS1144" t="s">
        <v>80</v>
      </c>
      <c r="AT1144" t="s">
        <v>80</v>
      </c>
      <c r="AU1144">
        <v>199</v>
      </c>
      <c r="AV1144">
        <v>199</v>
      </c>
      <c r="AW1144" t="s">
        <v>80</v>
      </c>
      <c r="AX1144" t="s">
        <v>80</v>
      </c>
      <c r="AY1144">
        <v>207</v>
      </c>
      <c r="AZ1144">
        <v>207</v>
      </c>
      <c r="BA1144" t="s">
        <v>80</v>
      </c>
      <c r="BB1144" t="s">
        <v>80</v>
      </c>
      <c r="BC1144" s="20">
        <f t="shared" si="203"/>
        <v>2390</v>
      </c>
      <c r="BD1144" s="20">
        <f t="shared" si="204"/>
        <v>2390</v>
      </c>
      <c r="BG1144">
        <v>217</v>
      </c>
      <c r="BH1144">
        <v>217</v>
      </c>
      <c r="BI1144" t="s">
        <v>80</v>
      </c>
      <c r="BJ1144" t="s">
        <v>80</v>
      </c>
      <c r="BK1144">
        <v>199</v>
      </c>
      <c r="BL1144">
        <v>199</v>
      </c>
      <c r="BM1144" t="s">
        <v>80</v>
      </c>
      <c r="BN1144" t="s">
        <v>80</v>
      </c>
      <c r="BO1144">
        <v>218</v>
      </c>
      <c r="BP1144">
        <v>218</v>
      </c>
      <c r="BQ1144" t="s">
        <v>80</v>
      </c>
      <c r="BR1144" t="s">
        <v>80</v>
      </c>
      <c r="BS1144">
        <v>197</v>
      </c>
      <c r="BT1144">
        <v>197</v>
      </c>
      <c r="BU1144" t="s">
        <v>80</v>
      </c>
      <c r="BV1144" t="s">
        <v>80</v>
      </c>
      <c r="BW1144" t="s">
        <v>80</v>
      </c>
      <c r="BX1144" t="s">
        <v>80</v>
      </c>
      <c r="BY1144" t="s">
        <v>80</v>
      </c>
      <c r="BZ1144" t="s">
        <v>80</v>
      </c>
      <c r="CE1144">
        <f t="shared" si="207"/>
        <v>2390</v>
      </c>
      <c r="CF1144">
        <f t="shared" si="208"/>
        <v>2390</v>
      </c>
      <c r="CG1144">
        <f t="shared" si="209"/>
        <v>0</v>
      </c>
      <c r="CH1144">
        <f t="shared" si="210"/>
        <v>0</v>
      </c>
    </row>
    <row r="1145" spans="1:86" hidden="1" x14ac:dyDescent="0.25">
      <c r="A1145" t="s">
        <v>890</v>
      </c>
      <c r="B1145" t="s">
        <v>891</v>
      </c>
      <c r="C1145" t="s">
        <v>76</v>
      </c>
      <c r="D1145" t="s">
        <v>301</v>
      </c>
      <c r="E1145" t="s">
        <v>892</v>
      </c>
      <c r="F1145" t="s">
        <v>86</v>
      </c>
      <c r="G1145">
        <v>13</v>
      </c>
      <c r="H1145">
        <v>10</v>
      </c>
      <c r="I1145" t="s">
        <v>80</v>
      </c>
      <c r="J1145" t="s">
        <v>80</v>
      </c>
      <c r="K1145">
        <v>14</v>
      </c>
      <c r="L1145">
        <v>16</v>
      </c>
      <c r="M1145" t="s">
        <v>80</v>
      </c>
      <c r="N1145" t="s">
        <v>80</v>
      </c>
      <c r="O1145">
        <v>11</v>
      </c>
      <c r="P1145">
        <v>11</v>
      </c>
      <c r="Q1145" t="s">
        <v>80</v>
      </c>
      <c r="R1145" t="s">
        <v>80</v>
      </c>
      <c r="S1145">
        <v>5</v>
      </c>
      <c r="T1145">
        <v>6</v>
      </c>
      <c r="U1145" t="s">
        <v>80</v>
      </c>
      <c r="V1145" t="s">
        <v>80</v>
      </c>
      <c r="W1145">
        <v>5</v>
      </c>
      <c r="X1145">
        <v>5</v>
      </c>
      <c r="Y1145" t="s">
        <v>80</v>
      </c>
      <c r="Z1145" t="s">
        <v>80</v>
      </c>
      <c r="AA1145">
        <v>6</v>
      </c>
      <c r="AB1145">
        <v>6</v>
      </c>
      <c r="AC1145" t="s">
        <v>80</v>
      </c>
      <c r="AD1145" t="s">
        <v>80</v>
      </c>
      <c r="AE1145">
        <v>11</v>
      </c>
      <c r="AF1145">
        <v>9</v>
      </c>
      <c r="AG1145" t="s">
        <v>80</v>
      </c>
      <c r="AH1145" t="s">
        <v>80</v>
      </c>
      <c r="AI1145">
        <v>13</v>
      </c>
      <c r="AJ1145">
        <v>15</v>
      </c>
      <c r="AK1145" t="s">
        <v>80</v>
      </c>
      <c r="AL1145" t="s">
        <v>80</v>
      </c>
      <c r="AM1145">
        <v>8</v>
      </c>
      <c r="AN1145">
        <v>7</v>
      </c>
      <c r="AO1145" t="s">
        <v>80</v>
      </c>
      <c r="AP1145" t="s">
        <v>80</v>
      </c>
      <c r="AQ1145">
        <v>10</v>
      </c>
      <c r="AR1145">
        <v>10</v>
      </c>
      <c r="AS1145" t="s">
        <v>80</v>
      </c>
      <c r="AT1145" t="s">
        <v>80</v>
      </c>
      <c r="AU1145">
        <v>12</v>
      </c>
      <c r="AV1145">
        <v>13</v>
      </c>
      <c r="AW1145" t="s">
        <v>80</v>
      </c>
      <c r="AX1145" t="s">
        <v>80</v>
      </c>
      <c r="AY1145">
        <v>7</v>
      </c>
      <c r="AZ1145">
        <v>7</v>
      </c>
      <c r="BA1145" t="s">
        <v>80</v>
      </c>
      <c r="BB1145" t="s">
        <v>80</v>
      </c>
      <c r="BC1145" s="20">
        <f t="shared" si="203"/>
        <v>115</v>
      </c>
      <c r="BD1145" s="20">
        <f t="shared" si="204"/>
        <v>115</v>
      </c>
      <c r="BG1145">
        <v>8</v>
      </c>
      <c r="BH1145">
        <v>5</v>
      </c>
      <c r="BI1145" t="s">
        <v>80</v>
      </c>
      <c r="BJ1145" t="s">
        <v>80</v>
      </c>
      <c r="BK1145">
        <v>9</v>
      </c>
      <c r="BL1145">
        <v>9</v>
      </c>
      <c r="BM1145" t="s">
        <v>80</v>
      </c>
      <c r="BN1145" t="s">
        <v>80</v>
      </c>
      <c r="BO1145">
        <v>11</v>
      </c>
      <c r="BP1145">
        <v>14</v>
      </c>
      <c r="BQ1145" t="s">
        <v>80</v>
      </c>
      <c r="BR1145" t="s">
        <v>80</v>
      </c>
      <c r="BS1145">
        <v>8</v>
      </c>
      <c r="BT1145">
        <v>8</v>
      </c>
      <c r="BU1145" t="s">
        <v>80</v>
      </c>
      <c r="BV1145" t="s">
        <v>80</v>
      </c>
      <c r="BW1145">
        <v>4</v>
      </c>
      <c r="BX1145">
        <v>4</v>
      </c>
      <c r="BY1145" t="s">
        <v>80</v>
      </c>
      <c r="BZ1145" t="s">
        <v>80</v>
      </c>
      <c r="CA1145" s="20">
        <f t="shared" si="205"/>
        <v>40</v>
      </c>
      <c r="CB1145" s="20">
        <f t="shared" si="206"/>
        <v>40</v>
      </c>
      <c r="CE1145">
        <f t="shared" si="207"/>
        <v>155</v>
      </c>
      <c r="CF1145">
        <f t="shared" si="208"/>
        <v>155</v>
      </c>
      <c r="CG1145">
        <f t="shared" si="209"/>
        <v>0</v>
      </c>
      <c r="CH1145">
        <f t="shared" si="210"/>
        <v>0</v>
      </c>
    </row>
    <row r="1146" spans="1:86" hidden="1" x14ac:dyDescent="0.25">
      <c r="A1146" t="s">
        <v>1198</v>
      </c>
      <c r="B1146" t="s">
        <v>1199</v>
      </c>
      <c r="C1146" t="s">
        <v>83</v>
      </c>
      <c r="D1146" t="s">
        <v>245</v>
      </c>
      <c r="E1146" t="s">
        <v>1200</v>
      </c>
      <c r="F1146" t="s">
        <v>103</v>
      </c>
      <c r="G1146">
        <v>32</v>
      </c>
      <c r="H1146">
        <v>37</v>
      </c>
      <c r="I1146" t="s">
        <v>80</v>
      </c>
      <c r="J1146" t="s">
        <v>80</v>
      </c>
      <c r="K1146">
        <v>39</v>
      </c>
      <c r="L1146">
        <v>33</v>
      </c>
      <c r="M1146" t="s">
        <v>80</v>
      </c>
      <c r="N1146" t="s">
        <v>80</v>
      </c>
      <c r="O1146">
        <v>59</v>
      </c>
      <c r="P1146">
        <v>37</v>
      </c>
      <c r="Q1146" t="s">
        <v>80</v>
      </c>
      <c r="R1146">
        <v>1</v>
      </c>
      <c r="S1146">
        <v>33</v>
      </c>
      <c r="T1146">
        <v>38</v>
      </c>
      <c r="U1146" t="s">
        <v>80</v>
      </c>
      <c r="V1146">
        <v>2</v>
      </c>
      <c r="W1146">
        <v>39</v>
      </c>
      <c r="X1146">
        <v>49</v>
      </c>
      <c r="Y1146" t="s">
        <v>80</v>
      </c>
      <c r="Z1146">
        <v>1</v>
      </c>
      <c r="AA1146">
        <v>58</v>
      </c>
      <c r="AB1146">
        <v>44</v>
      </c>
      <c r="AC1146" t="s">
        <v>80</v>
      </c>
      <c r="AD1146">
        <v>1</v>
      </c>
      <c r="AE1146">
        <v>29</v>
      </c>
      <c r="AF1146">
        <v>39</v>
      </c>
      <c r="AG1146" t="s">
        <v>80</v>
      </c>
      <c r="AH1146">
        <v>1</v>
      </c>
      <c r="AI1146">
        <v>41</v>
      </c>
      <c r="AJ1146">
        <v>47</v>
      </c>
      <c r="AK1146" t="s">
        <v>80</v>
      </c>
      <c r="AL1146" t="s">
        <v>80</v>
      </c>
      <c r="AM1146">
        <v>43</v>
      </c>
      <c r="AN1146">
        <v>29</v>
      </c>
      <c r="AO1146" t="s">
        <v>80</v>
      </c>
      <c r="AP1146" t="s">
        <v>80</v>
      </c>
      <c r="AQ1146">
        <v>33</v>
      </c>
      <c r="AR1146">
        <v>57</v>
      </c>
      <c r="AS1146" t="s">
        <v>80</v>
      </c>
      <c r="AT1146">
        <v>2</v>
      </c>
      <c r="AU1146">
        <v>30</v>
      </c>
      <c r="AV1146">
        <v>41</v>
      </c>
      <c r="AW1146" t="s">
        <v>80</v>
      </c>
      <c r="AX1146" t="s">
        <v>80</v>
      </c>
      <c r="AY1146">
        <v>48</v>
      </c>
      <c r="AZ1146">
        <v>31</v>
      </c>
      <c r="BA1146" t="s">
        <v>80</v>
      </c>
      <c r="BB1146">
        <v>3</v>
      </c>
      <c r="BC1146" s="20">
        <f t="shared" si="203"/>
        <v>484</v>
      </c>
      <c r="BD1146" s="20">
        <f t="shared" si="204"/>
        <v>482</v>
      </c>
      <c r="BG1146">
        <v>48</v>
      </c>
      <c r="BH1146">
        <v>39</v>
      </c>
      <c r="BI1146" t="s">
        <v>80</v>
      </c>
      <c r="BJ1146">
        <v>1</v>
      </c>
      <c r="BK1146">
        <v>42</v>
      </c>
      <c r="BL1146">
        <v>41</v>
      </c>
      <c r="BM1146" t="s">
        <v>80</v>
      </c>
      <c r="BN1146">
        <v>1</v>
      </c>
      <c r="BO1146">
        <v>28</v>
      </c>
      <c r="BP1146">
        <v>46</v>
      </c>
      <c r="BQ1146" t="s">
        <v>80</v>
      </c>
      <c r="BR1146">
        <v>4</v>
      </c>
      <c r="BS1146">
        <v>11</v>
      </c>
      <c r="BT1146">
        <v>43</v>
      </c>
      <c r="BU1146" t="s">
        <v>80</v>
      </c>
      <c r="BV1146" t="s">
        <v>80</v>
      </c>
      <c r="BW1146">
        <v>2</v>
      </c>
      <c r="BX1146">
        <v>29</v>
      </c>
      <c r="BY1146" t="s">
        <v>80</v>
      </c>
      <c r="BZ1146" t="s">
        <v>80</v>
      </c>
      <c r="CA1146" s="20">
        <f t="shared" si="205"/>
        <v>131</v>
      </c>
      <c r="CB1146" s="20">
        <f t="shared" si="206"/>
        <v>198</v>
      </c>
      <c r="CE1146">
        <f t="shared" si="207"/>
        <v>615</v>
      </c>
      <c r="CF1146">
        <f t="shared" si="208"/>
        <v>680</v>
      </c>
      <c r="CG1146">
        <f t="shared" si="209"/>
        <v>0</v>
      </c>
      <c r="CH1146">
        <f t="shared" si="210"/>
        <v>0</v>
      </c>
    </row>
    <row r="1147" spans="1:86" hidden="1" x14ac:dyDescent="0.25">
      <c r="A1147" t="s">
        <v>917</v>
      </c>
      <c r="B1147" t="s">
        <v>522</v>
      </c>
      <c r="C1147" t="s">
        <v>100</v>
      </c>
      <c r="D1147" t="s">
        <v>101</v>
      </c>
      <c r="E1147" t="s">
        <v>918</v>
      </c>
      <c r="F1147" t="s">
        <v>86</v>
      </c>
      <c r="G1147">
        <v>41</v>
      </c>
      <c r="H1147">
        <v>34</v>
      </c>
      <c r="I1147" t="s">
        <v>80</v>
      </c>
      <c r="J1147" t="s">
        <v>80</v>
      </c>
      <c r="K1147">
        <v>69</v>
      </c>
      <c r="L1147">
        <v>69</v>
      </c>
      <c r="M1147" t="s">
        <v>80</v>
      </c>
      <c r="N1147">
        <v>1</v>
      </c>
      <c r="O1147">
        <v>85</v>
      </c>
      <c r="P1147">
        <v>83</v>
      </c>
      <c r="Q1147" t="s">
        <v>80</v>
      </c>
      <c r="R1147" t="s">
        <v>80</v>
      </c>
      <c r="S1147">
        <v>57</v>
      </c>
      <c r="T1147">
        <v>63</v>
      </c>
      <c r="U1147" t="s">
        <v>80</v>
      </c>
      <c r="V1147">
        <v>1</v>
      </c>
      <c r="W1147">
        <v>74</v>
      </c>
      <c r="X1147">
        <v>75</v>
      </c>
      <c r="Y1147" t="s">
        <v>80</v>
      </c>
      <c r="Z1147" t="s">
        <v>80</v>
      </c>
      <c r="AA1147">
        <v>69</v>
      </c>
      <c r="AB1147">
        <v>66</v>
      </c>
      <c r="AC1147" t="s">
        <v>80</v>
      </c>
      <c r="AD1147" t="s">
        <v>80</v>
      </c>
      <c r="AE1147">
        <v>60</v>
      </c>
      <c r="AF1147">
        <v>58</v>
      </c>
      <c r="AG1147" t="s">
        <v>80</v>
      </c>
      <c r="AH1147">
        <v>1</v>
      </c>
      <c r="AI1147">
        <v>73</v>
      </c>
      <c r="AJ1147">
        <v>73</v>
      </c>
      <c r="AK1147" t="s">
        <v>80</v>
      </c>
      <c r="AL1147">
        <v>2</v>
      </c>
      <c r="AM1147">
        <v>62</v>
      </c>
      <c r="AN1147">
        <v>66</v>
      </c>
      <c r="AO1147" t="s">
        <v>80</v>
      </c>
      <c r="AP1147" t="s">
        <v>80</v>
      </c>
      <c r="AQ1147">
        <v>75</v>
      </c>
      <c r="AR1147">
        <v>68</v>
      </c>
      <c r="AS1147" t="s">
        <v>80</v>
      </c>
      <c r="AT1147" t="s">
        <v>80</v>
      </c>
      <c r="AU1147">
        <v>65</v>
      </c>
      <c r="AV1147">
        <v>68</v>
      </c>
      <c r="AW1147" t="s">
        <v>80</v>
      </c>
      <c r="AX1147">
        <v>2</v>
      </c>
      <c r="AY1147">
        <v>1</v>
      </c>
      <c r="AZ1147">
        <v>9</v>
      </c>
      <c r="BA1147">
        <v>1</v>
      </c>
      <c r="BB1147" t="s">
        <v>80</v>
      </c>
      <c r="BC1147" s="20">
        <f t="shared" si="203"/>
        <v>731</v>
      </c>
      <c r="BD1147" s="20">
        <f t="shared" si="204"/>
        <v>732</v>
      </c>
      <c r="BG1147" t="s">
        <v>80</v>
      </c>
      <c r="BH1147" t="s">
        <v>80</v>
      </c>
      <c r="BI1147" t="s">
        <v>80</v>
      </c>
      <c r="BJ1147" t="s">
        <v>80</v>
      </c>
      <c r="BK1147" t="s">
        <v>80</v>
      </c>
      <c r="BL1147" t="s">
        <v>80</v>
      </c>
      <c r="BM1147" t="s">
        <v>80</v>
      </c>
      <c r="BN1147" t="s">
        <v>80</v>
      </c>
      <c r="BO1147" t="s">
        <v>80</v>
      </c>
      <c r="BP1147" t="s">
        <v>80</v>
      </c>
      <c r="BQ1147" t="s">
        <v>80</v>
      </c>
      <c r="BR1147" t="s">
        <v>80</v>
      </c>
      <c r="BS1147" t="s">
        <v>80</v>
      </c>
      <c r="BT1147" t="s">
        <v>80</v>
      </c>
      <c r="BU1147" t="s">
        <v>80</v>
      </c>
      <c r="BV1147" t="s">
        <v>80</v>
      </c>
      <c r="BW1147" t="s">
        <v>80</v>
      </c>
      <c r="BX1147" t="s">
        <v>80</v>
      </c>
      <c r="BY1147" t="s">
        <v>80</v>
      </c>
      <c r="BZ1147" t="s">
        <v>80</v>
      </c>
      <c r="CE1147">
        <f t="shared" si="207"/>
        <v>731</v>
      </c>
      <c r="CF1147">
        <f t="shared" si="208"/>
        <v>732</v>
      </c>
      <c r="CG1147">
        <f t="shared" si="209"/>
        <v>0</v>
      </c>
      <c r="CH1147">
        <f t="shared" si="210"/>
        <v>0</v>
      </c>
    </row>
    <row r="1148" spans="1:86" hidden="1" x14ac:dyDescent="0.25">
      <c r="A1148" t="s">
        <v>917</v>
      </c>
      <c r="B1148" t="s">
        <v>522</v>
      </c>
      <c r="C1148" t="s">
        <v>100</v>
      </c>
      <c r="D1148" t="s">
        <v>101</v>
      </c>
      <c r="E1148" t="s">
        <v>918</v>
      </c>
      <c r="F1148" t="s">
        <v>79</v>
      </c>
      <c r="G1148">
        <v>2</v>
      </c>
      <c r="H1148">
        <v>2</v>
      </c>
      <c r="I1148" t="s">
        <v>80</v>
      </c>
      <c r="J1148">
        <v>1</v>
      </c>
      <c r="K1148">
        <v>6</v>
      </c>
      <c r="L1148">
        <v>4</v>
      </c>
      <c r="M1148" t="s">
        <v>80</v>
      </c>
      <c r="N1148" t="s">
        <v>80</v>
      </c>
      <c r="O1148">
        <v>3</v>
      </c>
      <c r="P1148">
        <v>2</v>
      </c>
      <c r="Q1148" t="s">
        <v>80</v>
      </c>
      <c r="R1148" t="s">
        <v>80</v>
      </c>
      <c r="S1148">
        <v>6</v>
      </c>
      <c r="T1148">
        <v>6</v>
      </c>
      <c r="U1148" t="s">
        <v>80</v>
      </c>
      <c r="V1148" t="s">
        <v>80</v>
      </c>
      <c r="W1148">
        <v>7</v>
      </c>
      <c r="X1148">
        <v>8</v>
      </c>
      <c r="Y1148" t="s">
        <v>80</v>
      </c>
      <c r="Z1148" t="s">
        <v>80</v>
      </c>
      <c r="AA1148">
        <v>4</v>
      </c>
      <c r="AB1148">
        <v>7</v>
      </c>
      <c r="AC1148" t="s">
        <v>80</v>
      </c>
      <c r="AD1148" t="s">
        <v>80</v>
      </c>
      <c r="AE1148">
        <v>4</v>
      </c>
      <c r="AF1148">
        <v>3</v>
      </c>
      <c r="AG1148" t="s">
        <v>80</v>
      </c>
      <c r="AH1148" t="s">
        <v>80</v>
      </c>
      <c r="AI1148">
        <v>2</v>
      </c>
      <c r="AJ1148">
        <v>3</v>
      </c>
      <c r="AK1148" t="s">
        <v>80</v>
      </c>
      <c r="AL1148" t="s">
        <v>80</v>
      </c>
      <c r="AM1148">
        <v>4</v>
      </c>
      <c r="AN1148">
        <v>4</v>
      </c>
      <c r="AO1148" t="s">
        <v>80</v>
      </c>
      <c r="AP1148" t="s">
        <v>80</v>
      </c>
      <c r="AQ1148">
        <v>9</v>
      </c>
      <c r="AR1148">
        <v>9</v>
      </c>
      <c r="AS1148" t="s">
        <v>80</v>
      </c>
      <c r="AT1148" t="s">
        <v>80</v>
      </c>
      <c r="AU1148">
        <v>5</v>
      </c>
      <c r="AV1148">
        <v>4</v>
      </c>
      <c r="AW1148" t="s">
        <v>80</v>
      </c>
      <c r="AX1148" t="s">
        <v>80</v>
      </c>
      <c r="AY1148" t="s">
        <v>80</v>
      </c>
      <c r="AZ1148">
        <v>2</v>
      </c>
      <c r="BA1148">
        <v>2</v>
      </c>
      <c r="BB1148" t="s">
        <v>80</v>
      </c>
      <c r="BD1148" s="20">
        <f t="shared" si="204"/>
        <v>54</v>
      </c>
      <c r="BG1148" t="s">
        <v>80</v>
      </c>
      <c r="BH1148" t="s">
        <v>80</v>
      </c>
      <c r="BI1148" t="s">
        <v>80</v>
      </c>
      <c r="BJ1148" t="s">
        <v>80</v>
      </c>
      <c r="BK1148" t="s">
        <v>80</v>
      </c>
      <c r="BL1148" t="s">
        <v>80</v>
      </c>
      <c r="BM1148" t="s">
        <v>80</v>
      </c>
      <c r="BN1148" t="s">
        <v>80</v>
      </c>
      <c r="BO1148" t="s">
        <v>80</v>
      </c>
      <c r="BP1148" t="s">
        <v>80</v>
      </c>
      <c r="BQ1148" t="s">
        <v>80</v>
      </c>
      <c r="BR1148" t="s">
        <v>80</v>
      </c>
      <c r="BS1148" t="s">
        <v>80</v>
      </c>
      <c r="BT1148" t="s">
        <v>80</v>
      </c>
      <c r="BU1148" t="s">
        <v>80</v>
      </c>
      <c r="BV1148" t="s">
        <v>80</v>
      </c>
      <c r="BW1148" t="s">
        <v>80</v>
      </c>
      <c r="BX1148" t="s">
        <v>80</v>
      </c>
      <c r="BY1148" t="s">
        <v>80</v>
      </c>
      <c r="BZ1148" t="s">
        <v>80</v>
      </c>
      <c r="CE1148">
        <f t="shared" si="207"/>
        <v>0</v>
      </c>
      <c r="CF1148">
        <f t="shared" si="208"/>
        <v>54</v>
      </c>
      <c r="CG1148">
        <f t="shared" si="209"/>
        <v>0</v>
      </c>
      <c r="CH1148">
        <f t="shared" si="210"/>
        <v>0</v>
      </c>
    </row>
    <row r="1149" spans="1:86" hidden="1" x14ac:dyDescent="0.25">
      <c r="A1149" t="s">
        <v>919</v>
      </c>
      <c r="B1149" t="s">
        <v>541</v>
      </c>
      <c r="C1149" t="s">
        <v>76</v>
      </c>
      <c r="D1149" t="s">
        <v>309</v>
      </c>
      <c r="E1149" t="s">
        <v>920</v>
      </c>
      <c r="F1149" t="s">
        <v>86</v>
      </c>
      <c r="G1149">
        <v>2</v>
      </c>
      <c r="H1149">
        <v>1</v>
      </c>
      <c r="I1149" t="s">
        <v>80</v>
      </c>
      <c r="J1149" t="s">
        <v>80</v>
      </c>
      <c r="K1149">
        <v>6</v>
      </c>
      <c r="L1149">
        <v>6</v>
      </c>
      <c r="M1149" t="s">
        <v>80</v>
      </c>
      <c r="N1149" t="s">
        <v>80</v>
      </c>
      <c r="O1149">
        <v>6</v>
      </c>
      <c r="P1149">
        <v>7</v>
      </c>
      <c r="Q1149" t="s">
        <v>80</v>
      </c>
      <c r="R1149" t="s">
        <v>80</v>
      </c>
      <c r="S1149" t="s">
        <v>80</v>
      </c>
      <c r="T1149" t="s">
        <v>80</v>
      </c>
      <c r="U1149" t="s">
        <v>80</v>
      </c>
      <c r="V1149" t="s">
        <v>80</v>
      </c>
      <c r="W1149">
        <v>3</v>
      </c>
      <c r="X1149">
        <v>3</v>
      </c>
      <c r="Y1149" t="s">
        <v>80</v>
      </c>
      <c r="Z1149" t="s">
        <v>80</v>
      </c>
      <c r="AA1149">
        <v>1</v>
      </c>
      <c r="AB1149">
        <v>1</v>
      </c>
      <c r="AC1149" t="s">
        <v>80</v>
      </c>
      <c r="AD1149" t="s">
        <v>80</v>
      </c>
      <c r="AE1149">
        <v>5</v>
      </c>
      <c r="AF1149">
        <v>5</v>
      </c>
      <c r="AG1149" t="s">
        <v>80</v>
      </c>
      <c r="AH1149" t="s">
        <v>80</v>
      </c>
      <c r="AI1149">
        <v>4</v>
      </c>
      <c r="AJ1149">
        <v>3</v>
      </c>
      <c r="AK1149" t="s">
        <v>80</v>
      </c>
      <c r="AL1149" t="s">
        <v>80</v>
      </c>
      <c r="AM1149">
        <v>1</v>
      </c>
      <c r="AN1149">
        <v>2</v>
      </c>
      <c r="AO1149" t="s">
        <v>80</v>
      </c>
      <c r="AP1149" t="s">
        <v>80</v>
      </c>
      <c r="AQ1149" t="s">
        <v>80</v>
      </c>
      <c r="AR1149" t="s">
        <v>80</v>
      </c>
      <c r="AS1149" t="s">
        <v>80</v>
      </c>
      <c r="AT1149" t="s">
        <v>80</v>
      </c>
      <c r="AU1149" t="s">
        <v>80</v>
      </c>
      <c r="AV1149" t="s">
        <v>80</v>
      </c>
      <c r="AW1149" t="s">
        <v>80</v>
      </c>
      <c r="AX1149" t="s">
        <v>80</v>
      </c>
      <c r="AY1149" t="s">
        <v>80</v>
      </c>
      <c r="AZ1149" t="s">
        <v>80</v>
      </c>
      <c r="BA1149" t="s">
        <v>80</v>
      </c>
      <c r="BB1149" t="s">
        <v>80</v>
      </c>
      <c r="BG1149" t="s">
        <v>80</v>
      </c>
      <c r="BH1149" t="s">
        <v>80</v>
      </c>
      <c r="BI1149" t="s">
        <v>80</v>
      </c>
      <c r="BJ1149" t="s">
        <v>80</v>
      </c>
      <c r="BK1149" t="s">
        <v>80</v>
      </c>
      <c r="BL1149" t="s">
        <v>80</v>
      </c>
      <c r="BM1149" t="s">
        <v>80</v>
      </c>
      <c r="BN1149" t="s">
        <v>80</v>
      </c>
      <c r="BO1149" t="s">
        <v>80</v>
      </c>
      <c r="BP1149" t="s">
        <v>80</v>
      </c>
      <c r="BQ1149" t="s">
        <v>80</v>
      </c>
      <c r="BR1149" t="s">
        <v>80</v>
      </c>
      <c r="BS1149" t="s">
        <v>80</v>
      </c>
      <c r="BT1149" t="s">
        <v>80</v>
      </c>
      <c r="BU1149" t="s">
        <v>80</v>
      </c>
      <c r="BV1149" t="s">
        <v>80</v>
      </c>
      <c r="BW1149" t="s">
        <v>80</v>
      </c>
      <c r="BX1149" t="s">
        <v>80</v>
      </c>
      <c r="BY1149" t="s">
        <v>80</v>
      </c>
      <c r="BZ1149" t="s">
        <v>80</v>
      </c>
      <c r="CE1149">
        <f t="shared" si="207"/>
        <v>0</v>
      </c>
      <c r="CF1149">
        <f t="shared" si="208"/>
        <v>0</v>
      </c>
      <c r="CG1149">
        <f t="shared" si="209"/>
        <v>0</v>
      </c>
      <c r="CH1149">
        <f t="shared" si="210"/>
        <v>0</v>
      </c>
    </row>
    <row r="1150" spans="1:86" hidden="1" x14ac:dyDescent="0.25">
      <c r="A1150" t="s">
        <v>919</v>
      </c>
      <c r="B1150" t="s">
        <v>541</v>
      </c>
      <c r="C1150" t="s">
        <v>76</v>
      </c>
      <c r="D1150" t="s">
        <v>352</v>
      </c>
      <c r="E1150" t="s">
        <v>921</v>
      </c>
      <c r="F1150" t="s">
        <v>92</v>
      </c>
      <c r="G1150">
        <v>181</v>
      </c>
      <c r="H1150">
        <v>181</v>
      </c>
      <c r="I1150" t="s">
        <v>80</v>
      </c>
      <c r="J1150" t="s">
        <v>80</v>
      </c>
      <c r="K1150">
        <v>213</v>
      </c>
      <c r="L1150">
        <v>211</v>
      </c>
      <c r="M1150" t="s">
        <v>80</v>
      </c>
      <c r="N1150" t="s">
        <v>80</v>
      </c>
      <c r="O1150">
        <v>262</v>
      </c>
      <c r="P1150">
        <v>264</v>
      </c>
      <c r="Q1150" t="s">
        <v>80</v>
      </c>
      <c r="R1150" t="s">
        <v>80</v>
      </c>
      <c r="S1150">
        <v>280</v>
      </c>
      <c r="T1150">
        <v>278</v>
      </c>
      <c r="U1150" t="s">
        <v>80</v>
      </c>
      <c r="V1150" t="s">
        <v>80</v>
      </c>
      <c r="W1150">
        <v>229</v>
      </c>
      <c r="X1150">
        <v>230</v>
      </c>
      <c r="Y1150" t="s">
        <v>80</v>
      </c>
      <c r="Z1150" t="s">
        <v>80</v>
      </c>
      <c r="AA1150">
        <v>247</v>
      </c>
      <c r="AB1150">
        <v>240</v>
      </c>
      <c r="AC1150" t="s">
        <v>80</v>
      </c>
      <c r="AD1150" t="s">
        <v>80</v>
      </c>
      <c r="AE1150">
        <v>268</v>
      </c>
      <c r="AF1150">
        <v>274</v>
      </c>
      <c r="AG1150" t="s">
        <v>80</v>
      </c>
      <c r="AH1150" t="s">
        <v>80</v>
      </c>
      <c r="AI1150">
        <v>297</v>
      </c>
      <c r="AJ1150">
        <v>297</v>
      </c>
      <c r="AK1150" t="s">
        <v>80</v>
      </c>
      <c r="AL1150" t="s">
        <v>80</v>
      </c>
      <c r="AM1150">
        <v>213</v>
      </c>
      <c r="AN1150">
        <v>215</v>
      </c>
      <c r="AO1150" t="s">
        <v>80</v>
      </c>
      <c r="AP1150" t="s">
        <v>80</v>
      </c>
      <c r="AQ1150">
        <v>223</v>
      </c>
      <c r="AR1150">
        <v>223</v>
      </c>
      <c r="AS1150" t="s">
        <v>80</v>
      </c>
      <c r="AT1150" t="s">
        <v>80</v>
      </c>
      <c r="AU1150" t="s">
        <v>80</v>
      </c>
      <c r="AV1150" t="s">
        <v>80</v>
      </c>
      <c r="AW1150" t="s">
        <v>80</v>
      </c>
      <c r="AX1150" t="s">
        <v>80</v>
      </c>
      <c r="AY1150" t="s">
        <v>80</v>
      </c>
      <c r="AZ1150" t="s">
        <v>80</v>
      </c>
      <c r="BA1150" t="s">
        <v>80</v>
      </c>
      <c r="BB1150" t="s">
        <v>80</v>
      </c>
      <c r="BG1150" t="s">
        <v>80</v>
      </c>
      <c r="BH1150" t="s">
        <v>80</v>
      </c>
      <c r="BI1150" t="s">
        <v>80</v>
      </c>
      <c r="BJ1150" t="s">
        <v>80</v>
      </c>
      <c r="BK1150" t="s">
        <v>80</v>
      </c>
      <c r="BL1150" t="s">
        <v>80</v>
      </c>
      <c r="BM1150" t="s">
        <v>80</v>
      </c>
      <c r="BN1150" t="s">
        <v>80</v>
      </c>
      <c r="BO1150" t="s">
        <v>80</v>
      </c>
      <c r="BP1150" t="s">
        <v>80</v>
      </c>
      <c r="BQ1150" t="s">
        <v>80</v>
      </c>
      <c r="BR1150" t="s">
        <v>80</v>
      </c>
      <c r="BS1150" t="s">
        <v>80</v>
      </c>
      <c r="BT1150" t="s">
        <v>80</v>
      </c>
      <c r="BU1150" t="s">
        <v>80</v>
      </c>
      <c r="BV1150" t="s">
        <v>80</v>
      </c>
      <c r="BW1150" t="s">
        <v>80</v>
      </c>
      <c r="BX1150" t="s">
        <v>80</v>
      </c>
      <c r="BY1150" t="s">
        <v>80</v>
      </c>
      <c r="BZ1150" t="s">
        <v>80</v>
      </c>
      <c r="CE1150">
        <f t="shared" si="207"/>
        <v>0</v>
      </c>
      <c r="CF1150">
        <f t="shared" si="208"/>
        <v>0</v>
      </c>
      <c r="CG1150">
        <f t="shared" si="209"/>
        <v>0</v>
      </c>
      <c r="CH1150">
        <f t="shared" si="210"/>
        <v>0</v>
      </c>
    </row>
    <row r="1151" spans="1:86" hidden="1" x14ac:dyDescent="0.25">
      <c r="A1151" t="s">
        <v>922</v>
      </c>
      <c r="B1151" t="s">
        <v>544</v>
      </c>
      <c r="C1151" t="s">
        <v>181</v>
      </c>
      <c r="D1151" t="s">
        <v>195</v>
      </c>
      <c r="E1151" t="s">
        <v>1036</v>
      </c>
      <c r="F1151" t="s">
        <v>120</v>
      </c>
      <c r="G1151">
        <v>30</v>
      </c>
      <c r="H1151">
        <v>33</v>
      </c>
      <c r="I1151" t="s">
        <v>80</v>
      </c>
      <c r="J1151" t="s">
        <v>80</v>
      </c>
      <c r="K1151">
        <v>23</v>
      </c>
      <c r="L1151">
        <v>21</v>
      </c>
      <c r="M1151">
        <v>1</v>
      </c>
      <c r="N1151" t="s">
        <v>80</v>
      </c>
      <c r="O1151">
        <v>28</v>
      </c>
      <c r="P1151">
        <v>31</v>
      </c>
      <c r="Q1151">
        <v>1</v>
      </c>
      <c r="R1151" t="s">
        <v>80</v>
      </c>
      <c r="S1151">
        <v>19</v>
      </c>
      <c r="T1151">
        <v>16</v>
      </c>
      <c r="U1151" t="s">
        <v>80</v>
      </c>
      <c r="V1151" t="s">
        <v>80</v>
      </c>
      <c r="W1151">
        <v>25</v>
      </c>
      <c r="X1151">
        <v>28</v>
      </c>
      <c r="Y1151" t="s">
        <v>80</v>
      </c>
      <c r="Z1151" t="s">
        <v>80</v>
      </c>
      <c r="AA1151">
        <v>19</v>
      </c>
      <c r="AB1151">
        <v>19</v>
      </c>
      <c r="AC1151" t="s">
        <v>80</v>
      </c>
      <c r="AD1151" t="s">
        <v>80</v>
      </c>
      <c r="AE1151">
        <v>24</v>
      </c>
      <c r="AF1151">
        <v>20</v>
      </c>
      <c r="AG1151" t="s">
        <v>80</v>
      </c>
      <c r="AH1151" t="s">
        <v>80</v>
      </c>
      <c r="AI1151">
        <v>50</v>
      </c>
      <c r="AJ1151">
        <v>50</v>
      </c>
      <c r="AK1151">
        <v>1</v>
      </c>
      <c r="AL1151" t="s">
        <v>80</v>
      </c>
      <c r="AM1151">
        <v>38</v>
      </c>
      <c r="AN1151">
        <v>38</v>
      </c>
      <c r="AO1151" t="s">
        <v>80</v>
      </c>
      <c r="AP1151" t="s">
        <v>80</v>
      </c>
      <c r="AQ1151">
        <v>61</v>
      </c>
      <c r="AR1151">
        <v>54</v>
      </c>
      <c r="AS1151" t="s">
        <v>80</v>
      </c>
      <c r="AT1151" t="s">
        <v>80</v>
      </c>
      <c r="AU1151">
        <v>53</v>
      </c>
      <c r="AV1151">
        <v>62</v>
      </c>
      <c r="AW1151" t="s">
        <v>80</v>
      </c>
      <c r="AX1151" t="s">
        <v>80</v>
      </c>
      <c r="AY1151" t="s">
        <v>80</v>
      </c>
      <c r="AZ1151">
        <v>3</v>
      </c>
      <c r="BA1151" t="s">
        <v>80</v>
      </c>
      <c r="BB1151" t="s">
        <v>80</v>
      </c>
      <c r="BD1151" s="20">
        <f t="shared" si="204"/>
        <v>375</v>
      </c>
      <c r="BG1151" t="s">
        <v>80</v>
      </c>
      <c r="BH1151" t="s">
        <v>80</v>
      </c>
      <c r="BI1151" t="s">
        <v>80</v>
      </c>
      <c r="BJ1151" t="s">
        <v>80</v>
      </c>
      <c r="BK1151" t="s">
        <v>80</v>
      </c>
      <c r="BL1151" t="s">
        <v>80</v>
      </c>
      <c r="BM1151" t="s">
        <v>80</v>
      </c>
      <c r="BN1151" t="s">
        <v>80</v>
      </c>
      <c r="BO1151" t="s">
        <v>80</v>
      </c>
      <c r="BP1151" t="s">
        <v>80</v>
      </c>
      <c r="BQ1151" t="s">
        <v>80</v>
      </c>
      <c r="BR1151" t="s">
        <v>80</v>
      </c>
      <c r="BS1151" t="s">
        <v>80</v>
      </c>
      <c r="BT1151" t="s">
        <v>80</v>
      </c>
      <c r="BU1151" t="s">
        <v>80</v>
      </c>
      <c r="BV1151" t="s">
        <v>80</v>
      </c>
      <c r="BW1151" t="s">
        <v>80</v>
      </c>
      <c r="BX1151" t="s">
        <v>80</v>
      </c>
      <c r="BY1151" t="s">
        <v>80</v>
      </c>
      <c r="BZ1151" t="s">
        <v>80</v>
      </c>
      <c r="CE1151">
        <f t="shared" si="207"/>
        <v>0</v>
      </c>
      <c r="CF1151">
        <f t="shared" si="208"/>
        <v>375</v>
      </c>
      <c r="CG1151">
        <f t="shared" si="209"/>
        <v>0</v>
      </c>
      <c r="CH1151">
        <f t="shared" si="210"/>
        <v>0</v>
      </c>
    </row>
    <row r="1152" spans="1:86" hidden="1" x14ac:dyDescent="0.25">
      <c r="A1152" t="s">
        <v>922</v>
      </c>
      <c r="B1152" t="s">
        <v>544</v>
      </c>
      <c r="C1152" t="s">
        <v>181</v>
      </c>
      <c r="D1152" t="s">
        <v>182</v>
      </c>
      <c r="E1152" t="s">
        <v>923</v>
      </c>
      <c r="F1152" t="s">
        <v>109</v>
      </c>
      <c r="G1152">
        <v>200</v>
      </c>
      <c r="H1152">
        <v>190</v>
      </c>
      <c r="I1152">
        <v>15</v>
      </c>
      <c r="J1152">
        <v>2</v>
      </c>
      <c r="K1152">
        <v>157</v>
      </c>
      <c r="L1152">
        <v>156</v>
      </c>
      <c r="M1152">
        <v>7</v>
      </c>
      <c r="N1152">
        <v>5</v>
      </c>
      <c r="O1152">
        <v>178</v>
      </c>
      <c r="P1152">
        <v>180</v>
      </c>
      <c r="Q1152">
        <v>15</v>
      </c>
      <c r="R1152">
        <v>11</v>
      </c>
      <c r="S1152">
        <v>161</v>
      </c>
      <c r="T1152">
        <v>163</v>
      </c>
      <c r="U1152">
        <v>12</v>
      </c>
      <c r="V1152">
        <v>5</v>
      </c>
      <c r="W1152">
        <v>148</v>
      </c>
      <c r="X1152">
        <v>154</v>
      </c>
      <c r="Y1152">
        <v>19</v>
      </c>
      <c r="Z1152">
        <v>5</v>
      </c>
      <c r="AA1152">
        <v>151</v>
      </c>
      <c r="AB1152">
        <v>149</v>
      </c>
      <c r="AC1152">
        <v>12</v>
      </c>
      <c r="AD1152">
        <v>11</v>
      </c>
      <c r="AE1152">
        <v>142</v>
      </c>
      <c r="AF1152">
        <v>148</v>
      </c>
      <c r="AG1152">
        <v>21</v>
      </c>
      <c r="AH1152">
        <v>10</v>
      </c>
      <c r="AI1152">
        <v>149</v>
      </c>
      <c r="AJ1152">
        <v>141</v>
      </c>
      <c r="AK1152">
        <v>18</v>
      </c>
      <c r="AL1152">
        <v>4</v>
      </c>
      <c r="AM1152">
        <v>107</v>
      </c>
      <c r="AN1152">
        <v>111</v>
      </c>
      <c r="AO1152">
        <v>10</v>
      </c>
      <c r="AP1152">
        <v>6</v>
      </c>
      <c r="AQ1152">
        <v>133</v>
      </c>
      <c r="AR1152">
        <v>129</v>
      </c>
      <c r="AS1152">
        <v>11</v>
      </c>
      <c r="AT1152">
        <v>9</v>
      </c>
      <c r="AU1152">
        <v>153</v>
      </c>
      <c r="AV1152">
        <v>151</v>
      </c>
      <c r="AW1152">
        <v>21</v>
      </c>
      <c r="AX1152">
        <v>7</v>
      </c>
      <c r="AY1152">
        <v>2</v>
      </c>
      <c r="AZ1152">
        <v>25</v>
      </c>
      <c r="BA1152">
        <v>16</v>
      </c>
      <c r="BB1152">
        <v>1</v>
      </c>
      <c r="BC1152" s="20">
        <f t="shared" si="203"/>
        <v>1681</v>
      </c>
      <c r="BD1152" s="20">
        <f t="shared" si="204"/>
        <v>1697</v>
      </c>
      <c r="BE1152" s="20">
        <f t="shared" si="211"/>
        <v>177</v>
      </c>
      <c r="BF1152" s="20">
        <f t="shared" si="212"/>
        <v>76</v>
      </c>
      <c r="BG1152" t="s">
        <v>80</v>
      </c>
      <c r="BH1152" t="s">
        <v>80</v>
      </c>
      <c r="BI1152" t="s">
        <v>80</v>
      </c>
      <c r="BJ1152" t="s">
        <v>80</v>
      </c>
      <c r="BK1152" t="s">
        <v>80</v>
      </c>
      <c r="BL1152" t="s">
        <v>80</v>
      </c>
      <c r="BM1152" t="s">
        <v>80</v>
      </c>
      <c r="BN1152" t="s">
        <v>80</v>
      </c>
      <c r="BO1152" t="s">
        <v>80</v>
      </c>
      <c r="BP1152" t="s">
        <v>80</v>
      </c>
      <c r="BQ1152" t="s">
        <v>80</v>
      </c>
      <c r="BR1152" t="s">
        <v>80</v>
      </c>
      <c r="BS1152" t="s">
        <v>80</v>
      </c>
      <c r="BT1152" t="s">
        <v>80</v>
      </c>
      <c r="BU1152" t="s">
        <v>80</v>
      </c>
      <c r="BV1152" t="s">
        <v>80</v>
      </c>
      <c r="BW1152" t="s">
        <v>80</v>
      </c>
      <c r="BX1152" t="s">
        <v>80</v>
      </c>
      <c r="BY1152" t="s">
        <v>80</v>
      </c>
      <c r="BZ1152" t="s">
        <v>80</v>
      </c>
      <c r="CE1152">
        <f t="shared" si="207"/>
        <v>1681</v>
      </c>
      <c r="CF1152">
        <f t="shared" si="208"/>
        <v>1697</v>
      </c>
      <c r="CG1152">
        <f t="shared" si="209"/>
        <v>177</v>
      </c>
      <c r="CH1152">
        <f t="shared" si="210"/>
        <v>76</v>
      </c>
    </row>
    <row r="1153" spans="1:86" hidden="1" x14ac:dyDescent="0.25">
      <c r="A1153" t="s">
        <v>922</v>
      </c>
      <c r="B1153" t="s">
        <v>544</v>
      </c>
      <c r="C1153" t="s">
        <v>181</v>
      </c>
      <c r="D1153" t="s">
        <v>229</v>
      </c>
      <c r="E1153" t="s">
        <v>1037</v>
      </c>
      <c r="F1153" t="s">
        <v>120</v>
      </c>
      <c r="G1153">
        <v>16</v>
      </c>
      <c r="H1153">
        <v>15</v>
      </c>
      <c r="I1153" t="s">
        <v>80</v>
      </c>
      <c r="J1153" t="s">
        <v>80</v>
      </c>
      <c r="K1153">
        <v>9</v>
      </c>
      <c r="L1153">
        <v>11</v>
      </c>
      <c r="M1153" t="s">
        <v>80</v>
      </c>
      <c r="N1153" t="s">
        <v>80</v>
      </c>
      <c r="O1153">
        <v>12</v>
      </c>
      <c r="P1153">
        <v>11</v>
      </c>
      <c r="Q1153" t="s">
        <v>80</v>
      </c>
      <c r="R1153" t="s">
        <v>80</v>
      </c>
      <c r="S1153">
        <v>9</v>
      </c>
      <c r="T1153">
        <v>10</v>
      </c>
      <c r="U1153" t="s">
        <v>80</v>
      </c>
      <c r="V1153" t="s">
        <v>80</v>
      </c>
      <c r="W1153">
        <v>7</v>
      </c>
      <c r="X1153">
        <v>6</v>
      </c>
      <c r="Y1153" t="s">
        <v>80</v>
      </c>
      <c r="Z1153" t="s">
        <v>80</v>
      </c>
      <c r="AA1153">
        <v>13</v>
      </c>
      <c r="AB1153">
        <v>12</v>
      </c>
      <c r="AC1153" t="s">
        <v>80</v>
      </c>
      <c r="AD1153" t="s">
        <v>80</v>
      </c>
      <c r="AE1153">
        <v>9</v>
      </c>
      <c r="AF1153">
        <v>10</v>
      </c>
      <c r="AG1153" t="s">
        <v>80</v>
      </c>
      <c r="AH1153" t="s">
        <v>80</v>
      </c>
      <c r="AI1153">
        <v>10</v>
      </c>
      <c r="AJ1153">
        <v>12</v>
      </c>
      <c r="AK1153" t="s">
        <v>80</v>
      </c>
      <c r="AL1153" t="s">
        <v>80</v>
      </c>
      <c r="AM1153">
        <v>16</v>
      </c>
      <c r="AN1153">
        <v>12</v>
      </c>
      <c r="AO1153" t="s">
        <v>80</v>
      </c>
      <c r="AP1153" t="s">
        <v>80</v>
      </c>
      <c r="AQ1153">
        <v>10</v>
      </c>
      <c r="AR1153">
        <v>12</v>
      </c>
      <c r="AS1153" t="s">
        <v>80</v>
      </c>
      <c r="AT1153" t="s">
        <v>80</v>
      </c>
      <c r="AU1153">
        <v>18</v>
      </c>
      <c r="AV1153">
        <v>18</v>
      </c>
      <c r="AW1153">
        <v>1</v>
      </c>
      <c r="AX1153" t="s">
        <v>80</v>
      </c>
      <c r="AY1153" t="s">
        <v>80</v>
      </c>
      <c r="AZ1153">
        <v>2</v>
      </c>
      <c r="BA1153" t="s">
        <v>80</v>
      </c>
      <c r="BB1153" t="s">
        <v>80</v>
      </c>
      <c r="BD1153" s="20">
        <f t="shared" si="204"/>
        <v>131</v>
      </c>
      <c r="BG1153" t="s">
        <v>80</v>
      </c>
      <c r="BH1153" t="s">
        <v>80</v>
      </c>
      <c r="BI1153" t="s">
        <v>80</v>
      </c>
      <c r="BJ1153" t="s">
        <v>80</v>
      </c>
      <c r="BK1153" t="s">
        <v>80</v>
      </c>
      <c r="BL1153" t="s">
        <v>80</v>
      </c>
      <c r="BM1153" t="s">
        <v>80</v>
      </c>
      <c r="BN1153" t="s">
        <v>80</v>
      </c>
      <c r="BO1153" t="s">
        <v>80</v>
      </c>
      <c r="BP1153" t="s">
        <v>80</v>
      </c>
      <c r="BQ1153" t="s">
        <v>80</v>
      </c>
      <c r="BR1153" t="s">
        <v>80</v>
      </c>
      <c r="BS1153" t="s">
        <v>80</v>
      </c>
      <c r="BT1153" t="s">
        <v>80</v>
      </c>
      <c r="BU1153" t="s">
        <v>80</v>
      </c>
      <c r="BV1153" t="s">
        <v>80</v>
      </c>
      <c r="BW1153" t="s">
        <v>80</v>
      </c>
      <c r="BX1153" t="s">
        <v>80</v>
      </c>
      <c r="BY1153" t="s">
        <v>80</v>
      </c>
      <c r="BZ1153" t="s">
        <v>80</v>
      </c>
      <c r="CE1153">
        <f t="shared" si="207"/>
        <v>0</v>
      </c>
      <c r="CF1153">
        <f t="shared" si="208"/>
        <v>131</v>
      </c>
      <c r="CG1153">
        <f t="shared" si="209"/>
        <v>0</v>
      </c>
      <c r="CH1153">
        <f t="shared" si="210"/>
        <v>0</v>
      </c>
    </row>
    <row r="1154" spans="1:86" hidden="1" x14ac:dyDescent="0.25">
      <c r="A1154" t="s">
        <v>1038</v>
      </c>
      <c r="B1154" t="s">
        <v>1039</v>
      </c>
      <c r="C1154" t="s">
        <v>89</v>
      </c>
      <c r="D1154" t="s">
        <v>169</v>
      </c>
      <c r="E1154" t="s">
        <v>1040</v>
      </c>
      <c r="F1154" t="s">
        <v>92</v>
      </c>
      <c r="G1154" t="s">
        <v>80</v>
      </c>
      <c r="H1154" t="s">
        <v>80</v>
      </c>
      <c r="I1154" t="s">
        <v>80</v>
      </c>
      <c r="J1154" t="s">
        <v>80</v>
      </c>
      <c r="K1154" t="s">
        <v>80</v>
      </c>
      <c r="L1154" t="s">
        <v>80</v>
      </c>
      <c r="M1154" t="s">
        <v>80</v>
      </c>
      <c r="N1154" t="s">
        <v>80</v>
      </c>
      <c r="O1154" t="s">
        <v>80</v>
      </c>
      <c r="P1154" t="s">
        <v>80</v>
      </c>
      <c r="Q1154" t="s">
        <v>80</v>
      </c>
      <c r="R1154" t="s">
        <v>80</v>
      </c>
      <c r="S1154">
        <v>58</v>
      </c>
      <c r="T1154">
        <v>58</v>
      </c>
      <c r="U1154" t="s">
        <v>80</v>
      </c>
      <c r="V1154" t="s">
        <v>80</v>
      </c>
      <c r="W1154">
        <v>111</v>
      </c>
      <c r="X1154">
        <v>111</v>
      </c>
      <c r="Y1154" t="s">
        <v>80</v>
      </c>
      <c r="Z1154" t="s">
        <v>80</v>
      </c>
      <c r="AA1154">
        <v>89</v>
      </c>
      <c r="AB1154">
        <v>89</v>
      </c>
      <c r="AC1154" t="s">
        <v>80</v>
      </c>
      <c r="AD1154" t="s">
        <v>80</v>
      </c>
      <c r="AE1154">
        <v>106</v>
      </c>
      <c r="AF1154">
        <v>106</v>
      </c>
      <c r="AG1154" t="s">
        <v>80</v>
      </c>
      <c r="AH1154" t="s">
        <v>80</v>
      </c>
      <c r="AI1154">
        <v>106</v>
      </c>
      <c r="AJ1154">
        <v>106</v>
      </c>
      <c r="AK1154" t="s">
        <v>80</v>
      </c>
      <c r="AL1154" t="s">
        <v>80</v>
      </c>
      <c r="AM1154">
        <v>85</v>
      </c>
      <c r="AN1154">
        <v>85</v>
      </c>
      <c r="AO1154" t="s">
        <v>80</v>
      </c>
      <c r="AP1154" t="s">
        <v>80</v>
      </c>
      <c r="AQ1154">
        <v>116</v>
      </c>
      <c r="AR1154">
        <v>116</v>
      </c>
      <c r="AS1154" t="s">
        <v>80</v>
      </c>
      <c r="AT1154" t="s">
        <v>80</v>
      </c>
      <c r="AU1154">
        <v>112</v>
      </c>
      <c r="AV1154">
        <v>112</v>
      </c>
      <c r="AW1154" t="s">
        <v>80</v>
      </c>
      <c r="AX1154" t="s">
        <v>80</v>
      </c>
      <c r="AY1154">
        <v>115</v>
      </c>
      <c r="AZ1154">
        <v>115</v>
      </c>
      <c r="BA1154" t="s">
        <v>80</v>
      </c>
      <c r="BB1154" t="s">
        <v>80</v>
      </c>
      <c r="BG1154">
        <v>127</v>
      </c>
      <c r="BH1154">
        <v>127</v>
      </c>
      <c r="BI1154" t="s">
        <v>80</v>
      </c>
      <c r="BJ1154" t="s">
        <v>80</v>
      </c>
      <c r="BK1154">
        <v>133</v>
      </c>
      <c r="BL1154">
        <v>133</v>
      </c>
      <c r="BM1154" t="s">
        <v>80</v>
      </c>
      <c r="BN1154" t="s">
        <v>80</v>
      </c>
      <c r="BO1154">
        <v>189</v>
      </c>
      <c r="BP1154">
        <v>189</v>
      </c>
      <c r="BQ1154" t="s">
        <v>80</v>
      </c>
      <c r="BR1154" t="s">
        <v>80</v>
      </c>
      <c r="BS1154">
        <v>138</v>
      </c>
      <c r="BT1154">
        <v>138</v>
      </c>
      <c r="BU1154" t="s">
        <v>80</v>
      </c>
      <c r="BV1154" t="s">
        <v>80</v>
      </c>
      <c r="BW1154">
        <v>161</v>
      </c>
      <c r="BX1154">
        <v>161</v>
      </c>
      <c r="BY1154" t="s">
        <v>80</v>
      </c>
      <c r="BZ1154" t="s">
        <v>80</v>
      </c>
      <c r="CA1154" s="20">
        <f t="shared" si="205"/>
        <v>748</v>
      </c>
      <c r="CB1154" s="20">
        <f t="shared" si="206"/>
        <v>748</v>
      </c>
      <c r="CE1154">
        <f t="shared" si="207"/>
        <v>748</v>
      </c>
      <c r="CF1154">
        <f t="shared" si="208"/>
        <v>748</v>
      </c>
      <c r="CG1154">
        <f t="shared" si="209"/>
        <v>0</v>
      </c>
      <c r="CH1154">
        <f t="shared" si="210"/>
        <v>0</v>
      </c>
    </row>
    <row r="1155" spans="1:86" hidden="1" x14ac:dyDescent="0.25">
      <c r="A1155" t="s">
        <v>1201</v>
      </c>
      <c r="B1155" t="s">
        <v>1202</v>
      </c>
      <c r="C1155" t="s">
        <v>83</v>
      </c>
      <c r="D1155" t="s">
        <v>147</v>
      </c>
      <c r="E1155" t="s">
        <v>1203</v>
      </c>
      <c r="F1155" t="s">
        <v>92</v>
      </c>
      <c r="G1155" t="s">
        <v>80</v>
      </c>
      <c r="H1155" t="s">
        <v>80</v>
      </c>
      <c r="I1155" t="s">
        <v>80</v>
      </c>
      <c r="J1155" t="s">
        <v>80</v>
      </c>
      <c r="K1155">
        <v>6</v>
      </c>
      <c r="L1155">
        <v>6</v>
      </c>
      <c r="M1155" t="s">
        <v>80</v>
      </c>
      <c r="N1155" t="s">
        <v>80</v>
      </c>
      <c r="O1155">
        <v>3</v>
      </c>
      <c r="P1155">
        <v>3</v>
      </c>
      <c r="Q1155" t="s">
        <v>80</v>
      </c>
      <c r="R1155" t="s">
        <v>80</v>
      </c>
      <c r="S1155">
        <v>2</v>
      </c>
      <c r="T1155">
        <v>2</v>
      </c>
      <c r="U1155" t="s">
        <v>80</v>
      </c>
      <c r="V1155" t="s">
        <v>80</v>
      </c>
      <c r="W1155">
        <v>4</v>
      </c>
      <c r="X1155">
        <v>4</v>
      </c>
      <c r="Y1155" t="s">
        <v>80</v>
      </c>
      <c r="Z1155" t="s">
        <v>80</v>
      </c>
      <c r="AA1155">
        <v>4</v>
      </c>
      <c r="AB1155">
        <v>4</v>
      </c>
      <c r="AC1155" t="s">
        <v>80</v>
      </c>
      <c r="AD1155" t="s">
        <v>80</v>
      </c>
      <c r="AE1155">
        <v>3</v>
      </c>
      <c r="AF1155">
        <v>3</v>
      </c>
      <c r="AG1155" t="s">
        <v>80</v>
      </c>
      <c r="AH1155" t="s">
        <v>80</v>
      </c>
      <c r="AI1155">
        <v>3</v>
      </c>
      <c r="AJ1155">
        <v>3</v>
      </c>
      <c r="AK1155" t="s">
        <v>80</v>
      </c>
      <c r="AL1155" t="s">
        <v>80</v>
      </c>
      <c r="AM1155">
        <v>4</v>
      </c>
      <c r="AN1155">
        <v>4</v>
      </c>
      <c r="AO1155" t="s">
        <v>80</v>
      </c>
      <c r="AP1155" t="s">
        <v>80</v>
      </c>
      <c r="AQ1155">
        <v>5</v>
      </c>
      <c r="AR1155">
        <v>5</v>
      </c>
      <c r="AS1155" t="s">
        <v>80</v>
      </c>
      <c r="AT1155" t="s">
        <v>80</v>
      </c>
      <c r="AU1155">
        <v>5</v>
      </c>
      <c r="AV1155">
        <v>5</v>
      </c>
      <c r="AW1155" t="s">
        <v>80</v>
      </c>
      <c r="AX1155" t="s">
        <v>80</v>
      </c>
      <c r="AY1155">
        <v>2</v>
      </c>
      <c r="AZ1155">
        <v>2</v>
      </c>
      <c r="BA1155" t="s">
        <v>80</v>
      </c>
      <c r="BB1155" t="s">
        <v>80</v>
      </c>
      <c r="BG1155" t="s">
        <v>80</v>
      </c>
      <c r="BH1155" t="s">
        <v>80</v>
      </c>
      <c r="BI1155" t="s">
        <v>80</v>
      </c>
      <c r="BJ1155" t="s">
        <v>80</v>
      </c>
      <c r="BK1155">
        <v>2</v>
      </c>
      <c r="BL1155">
        <v>2</v>
      </c>
      <c r="BM1155" t="s">
        <v>80</v>
      </c>
      <c r="BN1155" t="s">
        <v>80</v>
      </c>
      <c r="BO1155">
        <v>1</v>
      </c>
      <c r="BP1155">
        <v>1</v>
      </c>
      <c r="BQ1155" t="s">
        <v>80</v>
      </c>
      <c r="BR1155" t="s">
        <v>80</v>
      </c>
      <c r="BS1155" t="s">
        <v>80</v>
      </c>
      <c r="BT1155" t="s">
        <v>80</v>
      </c>
      <c r="BU1155" t="s">
        <v>80</v>
      </c>
      <c r="BV1155" t="s">
        <v>80</v>
      </c>
      <c r="BW1155">
        <v>2</v>
      </c>
      <c r="BX1155">
        <v>2</v>
      </c>
      <c r="BY1155" t="s">
        <v>80</v>
      </c>
      <c r="BZ1155" t="s">
        <v>80</v>
      </c>
      <c r="CE1155">
        <f t="shared" ref="CE1155:CE1206" si="215">BC1155+CA1155</f>
        <v>0</v>
      </c>
      <c r="CF1155">
        <f t="shared" ref="CF1155:CF1206" si="216">BD1155+CB1155</f>
        <v>0</v>
      </c>
      <c r="CG1155">
        <f t="shared" ref="CG1155:CG1206" si="217">BE1155+CC1155</f>
        <v>0</v>
      </c>
      <c r="CH1155">
        <f t="shared" ref="CH1155:CH1206" si="218">BF1155+CD1155</f>
        <v>0</v>
      </c>
    </row>
    <row r="1156" spans="1:86" hidden="1" x14ac:dyDescent="0.25">
      <c r="A1156" t="s">
        <v>1041</v>
      </c>
      <c r="B1156" t="s">
        <v>1042</v>
      </c>
      <c r="C1156" t="s">
        <v>83</v>
      </c>
      <c r="D1156" t="s">
        <v>273</v>
      </c>
      <c r="E1156" t="s">
        <v>1043</v>
      </c>
      <c r="F1156" t="s">
        <v>111</v>
      </c>
      <c r="G1156" t="s">
        <v>80</v>
      </c>
      <c r="H1156" t="s">
        <v>80</v>
      </c>
      <c r="I1156" t="s">
        <v>80</v>
      </c>
      <c r="J1156" t="s">
        <v>80</v>
      </c>
      <c r="K1156" t="s">
        <v>80</v>
      </c>
      <c r="L1156" t="s">
        <v>80</v>
      </c>
      <c r="M1156" t="s">
        <v>80</v>
      </c>
      <c r="N1156" t="s">
        <v>80</v>
      </c>
      <c r="O1156" t="s">
        <v>80</v>
      </c>
      <c r="P1156" t="s">
        <v>80</v>
      </c>
      <c r="Q1156" t="s">
        <v>80</v>
      </c>
      <c r="R1156" t="s">
        <v>80</v>
      </c>
      <c r="S1156" t="s">
        <v>80</v>
      </c>
      <c r="T1156" t="s">
        <v>80</v>
      </c>
      <c r="U1156" t="s">
        <v>80</v>
      </c>
      <c r="V1156" t="s">
        <v>80</v>
      </c>
      <c r="W1156" t="s">
        <v>80</v>
      </c>
      <c r="X1156" t="s">
        <v>80</v>
      </c>
      <c r="Y1156" t="s">
        <v>80</v>
      </c>
      <c r="Z1156" t="s">
        <v>80</v>
      </c>
      <c r="AA1156" t="s">
        <v>80</v>
      </c>
      <c r="AB1156" t="s">
        <v>80</v>
      </c>
      <c r="AC1156" t="s">
        <v>80</v>
      </c>
      <c r="AD1156" t="s">
        <v>80</v>
      </c>
      <c r="AE1156" t="s">
        <v>80</v>
      </c>
      <c r="AF1156" t="s">
        <v>80</v>
      </c>
      <c r="AG1156" t="s">
        <v>80</v>
      </c>
      <c r="AH1156" t="s">
        <v>80</v>
      </c>
      <c r="AI1156" t="s">
        <v>80</v>
      </c>
      <c r="AJ1156" t="s">
        <v>80</v>
      </c>
      <c r="AK1156" t="s">
        <v>80</v>
      </c>
      <c r="AL1156" t="s">
        <v>80</v>
      </c>
      <c r="AM1156">
        <v>1</v>
      </c>
      <c r="AN1156">
        <v>1</v>
      </c>
      <c r="AO1156" t="s">
        <v>80</v>
      </c>
      <c r="AP1156" t="s">
        <v>80</v>
      </c>
      <c r="AQ1156" t="s">
        <v>80</v>
      </c>
      <c r="AR1156" t="s">
        <v>80</v>
      </c>
      <c r="AS1156" t="s">
        <v>80</v>
      </c>
      <c r="AT1156" t="s">
        <v>80</v>
      </c>
      <c r="AU1156">
        <v>1</v>
      </c>
      <c r="AV1156">
        <v>1</v>
      </c>
      <c r="AW1156" t="s">
        <v>80</v>
      </c>
      <c r="AX1156" t="s">
        <v>80</v>
      </c>
      <c r="AY1156">
        <v>3</v>
      </c>
      <c r="AZ1156">
        <v>3</v>
      </c>
      <c r="BA1156" t="s">
        <v>80</v>
      </c>
      <c r="BB1156" t="s">
        <v>80</v>
      </c>
      <c r="BG1156">
        <v>1</v>
      </c>
      <c r="BH1156" t="s">
        <v>80</v>
      </c>
      <c r="BI1156" t="s">
        <v>80</v>
      </c>
      <c r="BJ1156" t="s">
        <v>80</v>
      </c>
      <c r="BK1156">
        <v>5</v>
      </c>
      <c r="BL1156">
        <v>6</v>
      </c>
      <c r="BM1156" t="s">
        <v>80</v>
      </c>
      <c r="BN1156" t="s">
        <v>80</v>
      </c>
      <c r="BO1156">
        <v>3</v>
      </c>
      <c r="BP1156">
        <v>3</v>
      </c>
      <c r="BQ1156" t="s">
        <v>80</v>
      </c>
      <c r="BR1156" t="s">
        <v>80</v>
      </c>
      <c r="BS1156">
        <v>3</v>
      </c>
      <c r="BT1156">
        <v>3</v>
      </c>
      <c r="BU1156" t="s">
        <v>80</v>
      </c>
      <c r="BV1156" t="s">
        <v>80</v>
      </c>
      <c r="BW1156">
        <v>3</v>
      </c>
      <c r="BX1156">
        <v>3</v>
      </c>
      <c r="BY1156" t="s">
        <v>80</v>
      </c>
      <c r="BZ1156" t="s">
        <v>80</v>
      </c>
      <c r="CA1156" s="20">
        <f t="shared" ref="CA1156:CA1205" si="219">BG1156+BK1156+BO1156+BS1156+BW1156</f>
        <v>15</v>
      </c>
      <c r="CE1156">
        <f t="shared" si="215"/>
        <v>15</v>
      </c>
      <c r="CF1156">
        <f t="shared" si="216"/>
        <v>0</v>
      </c>
      <c r="CG1156">
        <f t="shared" si="217"/>
        <v>0</v>
      </c>
      <c r="CH1156">
        <f t="shared" si="218"/>
        <v>0</v>
      </c>
    </row>
    <row r="1157" spans="1:86" hidden="1" x14ac:dyDescent="0.25">
      <c r="A1157" t="s">
        <v>1044</v>
      </c>
      <c r="B1157" t="s">
        <v>1045</v>
      </c>
      <c r="C1157" t="s">
        <v>106</v>
      </c>
      <c r="D1157" t="s">
        <v>107</v>
      </c>
      <c r="E1157" t="s">
        <v>1046</v>
      </c>
      <c r="F1157" t="s">
        <v>86</v>
      </c>
      <c r="G1157">
        <v>4</v>
      </c>
      <c r="H1157">
        <v>3</v>
      </c>
      <c r="I1157" t="s">
        <v>80</v>
      </c>
      <c r="J1157" t="s">
        <v>80</v>
      </c>
      <c r="K1157">
        <v>4</v>
      </c>
      <c r="L1157">
        <v>5</v>
      </c>
      <c r="M1157" t="s">
        <v>80</v>
      </c>
      <c r="N1157" t="s">
        <v>80</v>
      </c>
      <c r="O1157">
        <v>8</v>
      </c>
      <c r="P1157">
        <v>8</v>
      </c>
      <c r="Q1157" t="s">
        <v>80</v>
      </c>
      <c r="R1157" t="s">
        <v>80</v>
      </c>
      <c r="S1157">
        <v>2</v>
      </c>
      <c r="T1157">
        <v>2</v>
      </c>
      <c r="U1157" t="s">
        <v>80</v>
      </c>
      <c r="V1157" t="s">
        <v>80</v>
      </c>
      <c r="W1157">
        <v>4</v>
      </c>
      <c r="X1157">
        <v>2</v>
      </c>
      <c r="Y1157" t="s">
        <v>80</v>
      </c>
      <c r="Z1157" t="s">
        <v>80</v>
      </c>
      <c r="AA1157">
        <v>9</v>
      </c>
      <c r="AB1157">
        <v>11</v>
      </c>
      <c r="AC1157" t="s">
        <v>80</v>
      </c>
      <c r="AD1157" t="s">
        <v>80</v>
      </c>
      <c r="AE1157">
        <v>10</v>
      </c>
      <c r="AF1157">
        <v>9</v>
      </c>
      <c r="AG1157" t="s">
        <v>80</v>
      </c>
      <c r="AH1157" t="s">
        <v>80</v>
      </c>
      <c r="AI1157">
        <v>9</v>
      </c>
      <c r="AJ1157">
        <v>8</v>
      </c>
      <c r="AK1157" t="s">
        <v>80</v>
      </c>
      <c r="AL1157" t="s">
        <v>80</v>
      </c>
      <c r="AM1157">
        <v>9</v>
      </c>
      <c r="AN1157">
        <v>11</v>
      </c>
      <c r="AO1157" t="s">
        <v>80</v>
      </c>
      <c r="AP1157" t="s">
        <v>80</v>
      </c>
      <c r="AQ1157">
        <v>13</v>
      </c>
      <c r="AR1157">
        <v>11</v>
      </c>
      <c r="AS1157" t="s">
        <v>80</v>
      </c>
      <c r="AT1157" t="s">
        <v>80</v>
      </c>
      <c r="AU1157">
        <v>3</v>
      </c>
      <c r="AV1157">
        <v>5</v>
      </c>
      <c r="AW1157" t="s">
        <v>80</v>
      </c>
      <c r="AX1157" t="s">
        <v>80</v>
      </c>
      <c r="AY1157">
        <v>5</v>
      </c>
      <c r="AZ1157">
        <v>5</v>
      </c>
      <c r="BA1157" t="s">
        <v>80</v>
      </c>
      <c r="BB1157" t="s">
        <v>80</v>
      </c>
      <c r="BC1157" s="20">
        <f t="shared" ref="BC1157:BC1205" si="220">G1157+K1157+O1157+S1157+W1157+AA1157+AE1157+AI1157+AM1157+AQ1157+AU1157+AY1157</f>
        <v>80</v>
      </c>
      <c r="BD1157" s="20">
        <f t="shared" ref="BD1157:BD1205" si="221">H1157+L1157+P1157+T1157+X1157+AB1157+AF1157+AJ1157+AN1157+AR1157+AV1157+AZ1157</f>
        <v>80</v>
      </c>
      <c r="BG1157">
        <v>1</v>
      </c>
      <c r="BH1157">
        <v>1</v>
      </c>
      <c r="BI1157" t="s">
        <v>80</v>
      </c>
      <c r="BJ1157" t="s">
        <v>80</v>
      </c>
      <c r="BK1157">
        <v>5</v>
      </c>
      <c r="BL1157">
        <v>4</v>
      </c>
      <c r="BM1157" t="s">
        <v>80</v>
      </c>
      <c r="BN1157" t="s">
        <v>80</v>
      </c>
      <c r="BO1157">
        <v>3</v>
      </c>
      <c r="BP1157">
        <v>4</v>
      </c>
      <c r="BQ1157" t="s">
        <v>80</v>
      </c>
      <c r="BR1157" t="s">
        <v>80</v>
      </c>
      <c r="BS1157">
        <v>5</v>
      </c>
      <c r="BT1157">
        <v>5</v>
      </c>
      <c r="BU1157" t="s">
        <v>80</v>
      </c>
      <c r="BV1157" t="s">
        <v>80</v>
      </c>
      <c r="BW1157">
        <v>6</v>
      </c>
      <c r="BX1157">
        <v>6</v>
      </c>
      <c r="BY1157" t="s">
        <v>80</v>
      </c>
      <c r="BZ1157" t="s">
        <v>80</v>
      </c>
      <c r="CA1157" s="20">
        <f t="shared" si="219"/>
        <v>20</v>
      </c>
      <c r="CB1157" s="20">
        <f t="shared" ref="CB1157:CB1205" si="222">BH1157+BL1157+BP1157+BT1157+BX1157</f>
        <v>20</v>
      </c>
      <c r="CE1157">
        <f t="shared" si="215"/>
        <v>100</v>
      </c>
      <c r="CF1157">
        <f t="shared" si="216"/>
        <v>100</v>
      </c>
      <c r="CG1157">
        <f t="shared" si="217"/>
        <v>0</v>
      </c>
      <c r="CH1157">
        <f t="shared" si="218"/>
        <v>0</v>
      </c>
    </row>
    <row r="1158" spans="1:86" hidden="1" x14ac:dyDescent="0.25">
      <c r="A1158" t="s">
        <v>1104</v>
      </c>
      <c r="B1158" t="s">
        <v>1105</v>
      </c>
      <c r="C1158" t="s">
        <v>106</v>
      </c>
      <c r="D1158" t="s">
        <v>107</v>
      </c>
      <c r="E1158" t="s">
        <v>1106</v>
      </c>
      <c r="F1158" t="s">
        <v>86</v>
      </c>
      <c r="G1158">
        <v>5</v>
      </c>
      <c r="H1158">
        <v>4</v>
      </c>
      <c r="I1158" t="s">
        <v>80</v>
      </c>
      <c r="J1158" t="s">
        <v>80</v>
      </c>
      <c r="K1158">
        <v>2</v>
      </c>
      <c r="L1158">
        <v>3</v>
      </c>
      <c r="M1158" t="s">
        <v>80</v>
      </c>
      <c r="N1158" t="s">
        <v>80</v>
      </c>
      <c r="O1158">
        <v>2</v>
      </c>
      <c r="P1158">
        <v>2</v>
      </c>
      <c r="Q1158" t="s">
        <v>80</v>
      </c>
      <c r="R1158" t="s">
        <v>80</v>
      </c>
      <c r="S1158">
        <v>3</v>
      </c>
      <c r="T1158">
        <v>1</v>
      </c>
      <c r="U1158" t="s">
        <v>80</v>
      </c>
      <c r="V1158" t="s">
        <v>80</v>
      </c>
      <c r="W1158" t="s">
        <v>80</v>
      </c>
      <c r="X1158">
        <v>2</v>
      </c>
      <c r="Y1158" t="s">
        <v>80</v>
      </c>
      <c r="Z1158" t="s">
        <v>80</v>
      </c>
      <c r="AA1158" t="s">
        <v>80</v>
      </c>
      <c r="AB1158" t="s">
        <v>80</v>
      </c>
      <c r="AC1158" t="s">
        <v>80</v>
      </c>
      <c r="AD1158" t="s">
        <v>80</v>
      </c>
      <c r="AE1158">
        <v>3</v>
      </c>
      <c r="AF1158">
        <v>3</v>
      </c>
      <c r="AG1158" t="s">
        <v>80</v>
      </c>
      <c r="AH1158" t="s">
        <v>80</v>
      </c>
      <c r="AI1158">
        <v>2</v>
      </c>
      <c r="AJ1158">
        <v>2</v>
      </c>
      <c r="AK1158" t="s">
        <v>80</v>
      </c>
      <c r="AL1158" t="s">
        <v>80</v>
      </c>
      <c r="AM1158">
        <v>1</v>
      </c>
      <c r="AN1158">
        <v>1</v>
      </c>
      <c r="AO1158" t="s">
        <v>80</v>
      </c>
      <c r="AP1158" t="s">
        <v>80</v>
      </c>
      <c r="AQ1158" t="s">
        <v>80</v>
      </c>
      <c r="AR1158" t="s">
        <v>80</v>
      </c>
      <c r="AS1158" t="s">
        <v>80</v>
      </c>
      <c r="AT1158" t="s">
        <v>80</v>
      </c>
      <c r="AU1158">
        <v>2</v>
      </c>
      <c r="AV1158">
        <v>2</v>
      </c>
      <c r="AW1158" t="s">
        <v>80</v>
      </c>
      <c r="AX1158" t="s">
        <v>80</v>
      </c>
      <c r="AY1158">
        <v>2</v>
      </c>
      <c r="AZ1158">
        <v>2</v>
      </c>
      <c r="BA1158" t="s">
        <v>80</v>
      </c>
      <c r="BB1158" t="s">
        <v>80</v>
      </c>
      <c r="BG1158">
        <v>1</v>
      </c>
      <c r="BH1158">
        <v>1</v>
      </c>
      <c r="BI1158" t="s">
        <v>80</v>
      </c>
      <c r="BJ1158" t="s">
        <v>80</v>
      </c>
      <c r="BK1158" t="s">
        <v>80</v>
      </c>
      <c r="BL1158" t="s">
        <v>80</v>
      </c>
      <c r="BM1158" t="s">
        <v>80</v>
      </c>
      <c r="BN1158" t="s">
        <v>80</v>
      </c>
      <c r="BO1158" t="s">
        <v>80</v>
      </c>
      <c r="BP1158" t="s">
        <v>80</v>
      </c>
      <c r="BQ1158" t="s">
        <v>80</v>
      </c>
      <c r="BR1158" t="s">
        <v>80</v>
      </c>
      <c r="BS1158" t="s">
        <v>80</v>
      </c>
      <c r="BT1158" t="s">
        <v>80</v>
      </c>
      <c r="BU1158" t="s">
        <v>80</v>
      </c>
      <c r="BV1158" t="s">
        <v>80</v>
      </c>
      <c r="BW1158">
        <v>1</v>
      </c>
      <c r="BX1158">
        <v>1</v>
      </c>
      <c r="BY1158" t="s">
        <v>80</v>
      </c>
      <c r="BZ1158" t="s">
        <v>80</v>
      </c>
      <c r="CE1158">
        <f t="shared" si="215"/>
        <v>0</v>
      </c>
      <c r="CF1158">
        <f t="shared" si="216"/>
        <v>0</v>
      </c>
      <c r="CG1158">
        <f t="shared" si="217"/>
        <v>0</v>
      </c>
      <c r="CH1158">
        <f t="shared" si="218"/>
        <v>0</v>
      </c>
    </row>
    <row r="1159" spans="1:86" hidden="1" x14ac:dyDescent="0.25">
      <c r="A1159" t="s">
        <v>933</v>
      </c>
      <c r="B1159" t="s">
        <v>934</v>
      </c>
      <c r="C1159" t="s">
        <v>106</v>
      </c>
      <c r="D1159" t="s">
        <v>107</v>
      </c>
      <c r="E1159" t="s">
        <v>935</v>
      </c>
      <c r="F1159" t="s">
        <v>109</v>
      </c>
      <c r="G1159">
        <v>156</v>
      </c>
      <c r="H1159">
        <v>131</v>
      </c>
      <c r="I1159">
        <v>5</v>
      </c>
      <c r="J1159">
        <v>2</v>
      </c>
      <c r="K1159">
        <v>178</v>
      </c>
      <c r="L1159">
        <v>178</v>
      </c>
      <c r="M1159" t="s">
        <v>80</v>
      </c>
      <c r="N1159">
        <v>4</v>
      </c>
      <c r="O1159">
        <v>192</v>
      </c>
      <c r="P1159">
        <v>205</v>
      </c>
      <c r="Q1159">
        <v>3</v>
      </c>
      <c r="R1159">
        <v>3</v>
      </c>
      <c r="S1159">
        <v>151</v>
      </c>
      <c r="T1159">
        <v>153</v>
      </c>
      <c r="U1159">
        <v>2</v>
      </c>
      <c r="V1159">
        <v>1</v>
      </c>
      <c r="W1159">
        <v>163</v>
      </c>
      <c r="X1159">
        <v>159</v>
      </c>
      <c r="Y1159">
        <v>3</v>
      </c>
      <c r="Z1159">
        <v>2</v>
      </c>
      <c r="AA1159">
        <v>150</v>
      </c>
      <c r="AB1159">
        <v>155</v>
      </c>
      <c r="AC1159">
        <v>4</v>
      </c>
      <c r="AD1159">
        <v>4</v>
      </c>
      <c r="AE1159">
        <v>132</v>
      </c>
      <c r="AF1159">
        <v>128</v>
      </c>
      <c r="AG1159">
        <v>3</v>
      </c>
      <c r="AH1159">
        <v>2</v>
      </c>
      <c r="AI1159">
        <v>108</v>
      </c>
      <c r="AJ1159">
        <v>105</v>
      </c>
      <c r="AK1159">
        <v>3</v>
      </c>
      <c r="AL1159">
        <v>2</v>
      </c>
      <c r="AM1159">
        <v>135</v>
      </c>
      <c r="AN1159">
        <v>143</v>
      </c>
      <c r="AO1159" t="s">
        <v>80</v>
      </c>
      <c r="AP1159" t="s">
        <v>80</v>
      </c>
      <c r="AQ1159">
        <v>160</v>
      </c>
      <c r="AR1159">
        <v>155</v>
      </c>
      <c r="AS1159">
        <v>3</v>
      </c>
      <c r="AT1159">
        <v>4</v>
      </c>
      <c r="AU1159">
        <v>146</v>
      </c>
      <c r="AV1159">
        <v>143</v>
      </c>
      <c r="AW1159">
        <v>2</v>
      </c>
      <c r="AX1159">
        <v>3</v>
      </c>
      <c r="AY1159">
        <v>199</v>
      </c>
      <c r="AZ1159">
        <v>208</v>
      </c>
      <c r="BA1159">
        <v>2</v>
      </c>
      <c r="BB1159">
        <v>1</v>
      </c>
      <c r="BC1159" s="20">
        <f t="shared" si="220"/>
        <v>1870</v>
      </c>
      <c r="BD1159" s="20">
        <f t="shared" si="221"/>
        <v>1863</v>
      </c>
      <c r="BG1159">
        <v>223</v>
      </c>
      <c r="BH1159">
        <v>203</v>
      </c>
      <c r="BI1159">
        <v>6</v>
      </c>
      <c r="BJ1159">
        <v>4</v>
      </c>
      <c r="BK1159">
        <v>148</v>
      </c>
      <c r="BL1159">
        <v>162</v>
      </c>
      <c r="BM1159">
        <v>4</v>
      </c>
      <c r="BN1159">
        <v>2</v>
      </c>
      <c r="BO1159">
        <v>157</v>
      </c>
      <c r="BP1159">
        <v>165</v>
      </c>
      <c r="BQ1159">
        <v>5</v>
      </c>
      <c r="BR1159">
        <v>3</v>
      </c>
      <c r="BS1159">
        <v>154</v>
      </c>
      <c r="BT1159">
        <v>148</v>
      </c>
      <c r="BU1159">
        <v>2</v>
      </c>
      <c r="BV1159">
        <v>1</v>
      </c>
      <c r="BW1159">
        <v>137</v>
      </c>
      <c r="BX1159">
        <v>157</v>
      </c>
      <c r="BY1159" t="s">
        <v>80</v>
      </c>
      <c r="BZ1159">
        <v>3</v>
      </c>
      <c r="CA1159" s="20">
        <f t="shared" si="219"/>
        <v>819</v>
      </c>
      <c r="CB1159" s="20">
        <f t="shared" si="222"/>
        <v>835</v>
      </c>
      <c r="CD1159" s="20">
        <f t="shared" ref="CD1159:CD1194" si="223">BJ1159+BN1159+BR1159+BV1159+BZ1159</f>
        <v>13</v>
      </c>
      <c r="CE1159">
        <f t="shared" si="215"/>
        <v>2689</v>
      </c>
      <c r="CF1159">
        <f t="shared" si="216"/>
        <v>2698</v>
      </c>
      <c r="CG1159">
        <f t="shared" si="217"/>
        <v>0</v>
      </c>
      <c r="CH1159">
        <f t="shared" si="218"/>
        <v>13</v>
      </c>
    </row>
    <row r="1160" spans="1:86" hidden="1" x14ac:dyDescent="0.25">
      <c r="A1160" t="s">
        <v>933</v>
      </c>
      <c r="B1160" t="s">
        <v>934</v>
      </c>
      <c r="C1160" t="s">
        <v>106</v>
      </c>
      <c r="D1160" t="s">
        <v>107</v>
      </c>
      <c r="E1160" t="s">
        <v>935</v>
      </c>
      <c r="F1160" t="s">
        <v>110</v>
      </c>
      <c r="G1160" t="s">
        <v>80</v>
      </c>
      <c r="H1160" t="s">
        <v>80</v>
      </c>
      <c r="I1160" t="s">
        <v>80</v>
      </c>
      <c r="J1160" t="s">
        <v>80</v>
      </c>
      <c r="K1160" t="s">
        <v>80</v>
      </c>
      <c r="L1160" t="s">
        <v>80</v>
      </c>
      <c r="M1160" t="s">
        <v>80</v>
      </c>
      <c r="N1160" t="s">
        <v>80</v>
      </c>
      <c r="O1160">
        <v>1</v>
      </c>
      <c r="P1160">
        <v>1</v>
      </c>
      <c r="Q1160" t="s">
        <v>80</v>
      </c>
      <c r="R1160" t="s">
        <v>80</v>
      </c>
      <c r="S1160" t="s">
        <v>80</v>
      </c>
      <c r="T1160" t="s">
        <v>80</v>
      </c>
      <c r="U1160" t="s">
        <v>80</v>
      </c>
      <c r="V1160" t="s">
        <v>80</v>
      </c>
      <c r="W1160" t="s">
        <v>80</v>
      </c>
      <c r="X1160" t="s">
        <v>80</v>
      </c>
      <c r="Y1160" t="s">
        <v>80</v>
      </c>
      <c r="Z1160" t="s">
        <v>80</v>
      </c>
      <c r="AA1160" t="s">
        <v>80</v>
      </c>
      <c r="AB1160" t="s">
        <v>80</v>
      </c>
      <c r="AC1160" t="s">
        <v>80</v>
      </c>
      <c r="AD1160" t="s">
        <v>80</v>
      </c>
      <c r="AE1160" t="s">
        <v>80</v>
      </c>
      <c r="AF1160" t="s">
        <v>80</v>
      </c>
      <c r="AG1160" t="s">
        <v>80</v>
      </c>
      <c r="AH1160" t="s">
        <v>80</v>
      </c>
      <c r="AI1160" t="s">
        <v>80</v>
      </c>
      <c r="AJ1160" t="s">
        <v>80</v>
      </c>
      <c r="AK1160" t="s">
        <v>80</v>
      </c>
      <c r="AL1160" t="s">
        <v>80</v>
      </c>
      <c r="AM1160">
        <v>3</v>
      </c>
      <c r="AN1160">
        <v>3</v>
      </c>
      <c r="AO1160" t="s">
        <v>80</v>
      </c>
      <c r="AP1160" t="s">
        <v>80</v>
      </c>
      <c r="AQ1160">
        <v>4</v>
      </c>
      <c r="AR1160">
        <v>4</v>
      </c>
      <c r="AS1160" t="s">
        <v>80</v>
      </c>
      <c r="AT1160" t="s">
        <v>80</v>
      </c>
      <c r="AU1160">
        <v>2</v>
      </c>
      <c r="AV1160">
        <v>2</v>
      </c>
      <c r="AW1160" t="s">
        <v>80</v>
      </c>
      <c r="AX1160" t="s">
        <v>80</v>
      </c>
      <c r="AY1160">
        <v>3</v>
      </c>
      <c r="AZ1160">
        <v>3</v>
      </c>
      <c r="BA1160" t="s">
        <v>80</v>
      </c>
      <c r="BB1160" t="s">
        <v>80</v>
      </c>
      <c r="BG1160">
        <v>6</v>
      </c>
      <c r="BH1160">
        <v>6</v>
      </c>
      <c r="BI1160" t="s">
        <v>80</v>
      </c>
      <c r="BJ1160" t="s">
        <v>80</v>
      </c>
      <c r="BK1160">
        <v>5</v>
      </c>
      <c r="BL1160">
        <v>5</v>
      </c>
      <c r="BM1160" t="s">
        <v>80</v>
      </c>
      <c r="BN1160" t="s">
        <v>80</v>
      </c>
      <c r="BO1160">
        <v>9</v>
      </c>
      <c r="BP1160">
        <v>9</v>
      </c>
      <c r="BQ1160" t="s">
        <v>80</v>
      </c>
      <c r="BR1160" t="s">
        <v>80</v>
      </c>
      <c r="BS1160">
        <v>10</v>
      </c>
      <c r="BT1160">
        <v>10</v>
      </c>
      <c r="BU1160" t="s">
        <v>80</v>
      </c>
      <c r="BV1160" t="s">
        <v>80</v>
      </c>
      <c r="BW1160">
        <v>6</v>
      </c>
      <c r="BX1160">
        <v>6</v>
      </c>
      <c r="BY1160" t="s">
        <v>80</v>
      </c>
      <c r="BZ1160" t="s">
        <v>80</v>
      </c>
      <c r="CA1160" s="20">
        <f t="shared" si="219"/>
        <v>36</v>
      </c>
      <c r="CB1160" s="20">
        <f t="shared" si="222"/>
        <v>36</v>
      </c>
      <c r="CE1160">
        <f t="shared" si="215"/>
        <v>36</v>
      </c>
      <c r="CF1160">
        <f t="shared" si="216"/>
        <v>36</v>
      </c>
      <c r="CG1160">
        <f t="shared" si="217"/>
        <v>0</v>
      </c>
      <c r="CH1160">
        <f t="shared" si="218"/>
        <v>0</v>
      </c>
    </row>
    <row r="1161" spans="1:86" hidden="1" x14ac:dyDescent="0.25">
      <c r="A1161" t="s">
        <v>936</v>
      </c>
      <c r="B1161" t="s">
        <v>937</v>
      </c>
      <c r="C1161" t="s">
        <v>106</v>
      </c>
      <c r="D1161" t="s">
        <v>107</v>
      </c>
      <c r="E1161" t="s">
        <v>938</v>
      </c>
      <c r="F1161" t="s">
        <v>109</v>
      </c>
      <c r="G1161">
        <v>240</v>
      </c>
      <c r="H1161">
        <v>229</v>
      </c>
      <c r="I1161">
        <v>3</v>
      </c>
      <c r="J1161">
        <v>25</v>
      </c>
      <c r="K1161">
        <v>249</v>
      </c>
      <c r="L1161">
        <v>248</v>
      </c>
      <c r="M1161">
        <v>8</v>
      </c>
      <c r="N1161">
        <v>21</v>
      </c>
      <c r="O1161">
        <v>258</v>
      </c>
      <c r="P1161">
        <v>266</v>
      </c>
      <c r="Q1161">
        <v>7</v>
      </c>
      <c r="R1161">
        <v>25</v>
      </c>
      <c r="S1161">
        <v>234</v>
      </c>
      <c r="T1161">
        <v>234</v>
      </c>
      <c r="U1161">
        <v>8</v>
      </c>
      <c r="V1161">
        <v>9</v>
      </c>
      <c r="W1161">
        <v>259</v>
      </c>
      <c r="X1161">
        <v>259</v>
      </c>
      <c r="Y1161">
        <v>6</v>
      </c>
      <c r="Z1161">
        <v>20</v>
      </c>
      <c r="AA1161">
        <v>222</v>
      </c>
      <c r="AB1161">
        <v>225</v>
      </c>
      <c r="AC1161">
        <v>5</v>
      </c>
      <c r="AD1161">
        <v>17</v>
      </c>
      <c r="AE1161">
        <v>246</v>
      </c>
      <c r="AF1161">
        <v>239</v>
      </c>
      <c r="AG1161">
        <v>7</v>
      </c>
      <c r="AH1161">
        <v>17</v>
      </c>
      <c r="AI1161">
        <v>208</v>
      </c>
      <c r="AJ1161">
        <v>204</v>
      </c>
      <c r="AK1161">
        <v>4</v>
      </c>
      <c r="AL1161">
        <v>14</v>
      </c>
      <c r="AM1161">
        <v>204</v>
      </c>
      <c r="AN1161">
        <v>219</v>
      </c>
      <c r="AO1161">
        <v>6</v>
      </c>
      <c r="AP1161">
        <v>12</v>
      </c>
      <c r="AQ1161">
        <v>196</v>
      </c>
      <c r="AR1161">
        <v>196</v>
      </c>
      <c r="AS1161">
        <v>1</v>
      </c>
      <c r="AT1161">
        <v>22</v>
      </c>
      <c r="AU1161">
        <v>183</v>
      </c>
      <c r="AV1161">
        <v>177</v>
      </c>
      <c r="AW1161">
        <v>5</v>
      </c>
      <c r="AX1161">
        <v>17</v>
      </c>
      <c r="AY1161">
        <v>201</v>
      </c>
      <c r="AZ1161">
        <v>212</v>
      </c>
      <c r="BA1161">
        <v>4</v>
      </c>
      <c r="BB1161">
        <v>18</v>
      </c>
      <c r="BC1161" s="20">
        <f t="shared" si="220"/>
        <v>2700</v>
      </c>
      <c r="BD1161" s="20">
        <f t="shared" si="221"/>
        <v>2708</v>
      </c>
      <c r="BE1161" s="20">
        <f t="shared" ref="BE1161:BE1190" si="224">I1161+M1161+Q1161+U1161+Y1161+AC1161+AG1161+AK1161+AO1161+AS1161+AW1161+BA1161</f>
        <v>64</v>
      </c>
      <c r="BF1161" s="20">
        <f t="shared" ref="BF1161:BF1190" si="225">J1161+N1161+R1161+V1161+Z1161+AD1161+AH1161+AL1161+AP1161+AT1161+AX1161+BB1161</f>
        <v>217</v>
      </c>
      <c r="BG1161">
        <v>249</v>
      </c>
      <c r="BH1161">
        <v>227</v>
      </c>
      <c r="BI1161">
        <v>3</v>
      </c>
      <c r="BJ1161">
        <v>20</v>
      </c>
      <c r="BK1161">
        <v>201</v>
      </c>
      <c r="BL1161">
        <v>214</v>
      </c>
      <c r="BM1161">
        <v>4</v>
      </c>
      <c r="BN1161">
        <v>9</v>
      </c>
      <c r="BO1161">
        <v>211</v>
      </c>
      <c r="BP1161">
        <v>208</v>
      </c>
      <c r="BQ1161">
        <v>10</v>
      </c>
      <c r="BR1161">
        <v>8</v>
      </c>
      <c r="BS1161">
        <v>169</v>
      </c>
      <c r="BT1161">
        <v>175</v>
      </c>
      <c r="BU1161">
        <v>3</v>
      </c>
      <c r="BV1161">
        <v>19</v>
      </c>
      <c r="BW1161">
        <v>211</v>
      </c>
      <c r="BX1161">
        <v>243</v>
      </c>
      <c r="BY1161">
        <v>8</v>
      </c>
      <c r="BZ1161">
        <v>20</v>
      </c>
      <c r="CA1161" s="20">
        <f t="shared" si="219"/>
        <v>1041</v>
      </c>
      <c r="CB1161" s="20">
        <f t="shared" si="222"/>
        <v>1067</v>
      </c>
      <c r="CC1161" s="20">
        <f t="shared" ref="CC1161:CC1194" si="226">BI1161+BM1161+BQ1161+BU1161+BY1161</f>
        <v>28</v>
      </c>
      <c r="CD1161" s="20">
        <f t="shared" si="223"/>
        <v>76</v>
      </c>
      <c r="CE1161">
        <f t="shared" si="215"/>
        <v>3741</v>
      </c>
      <c r="CF1161">
        <f t="shared" si="216"/>
        <v>3775</v>
      </c>
      <c r="CG1161">
        <f t="shared" si="217"/>
        <v>92</v>
      </c>
      <c r="CH1161">
        <f t="shared" si="218"/>
        <v>293</v>
      </c>
    </row>
    <row r="1162" spans="1:86" hidden="1" x14ac:dyDescent="0.25">
      <c r="A1162" t="s">
        <v>936</v>
      </c>
      <c r="B1162" t="s">
        <v>937</v>
      </c>
      <c r="C1162" t="s">
        <v>106</v>
      </c>
      <c r="D1162" t="s">
        <v>107</v>
      </c>
      <c r="E1162" t="s">
        <v>938</v>
      </c>
      <c r="F1162" t="s">
        <v>110</v>
      </c>
      <c r="G1162">
        <v>1</v>
      </c>
      <c r="H1162">
        <v>1</v>
      </c>
      <c r="I1162" t="s">
        <v>80</v>
      </c>
      <c r="J1162" t="s">
        <v>80</v>
      </c>
      <c r="K1162">
        <v>2</v>
      </c>
      <c r="L1162">
        <v>2</v>
      </c>
      <c r="M1162" t="s">
        <v>80</v>
      </c>
      <c r="N1162" t="s">
        <v>80</v>
      </c>
      <c r="O1162">
        <v>1</v>
      </c>
      <c r="P1162">
        <v>1</v>
      </c>
      <c r="Q1162" t="s">
        <v>80</v>
      </c>
      <c r="R1162" t="s">
        <v>80</v>
      </c>
      <c r="S1162">
        <v>1</v>
      </c>
      <c r="T1162">
        <v>1</v>
      </c>
      <c r="U1162" t="s">
        <v>80</v>
      </c>
      <c r="V1162" t="s">
        <v>80</v>
      </c>
      <c r="W1162">
        <v>1</v>
      </c>
      <c r="X1162">
        <v>1</v>
      </c>
      <c r="Y1162" t="s">
        <v>80</v>
      </c>
      <c r="Z1162" t="s">
        <v>80</v>
      </c>
      <c r="AA1162">
        <v>2</v>
      </c>
      <c r="AB1162">
        <v>2</v>
      </c>
      <c r="AC1162" t="s">
        <v>80</v>
      </c>
      <c r="AD1162" t="s">
        <v>80</v>
      </c>
      <c r="AE1162" t="s">
        <v>80</v>
      </c>
      <c r="AF1162" t="s">
        <v>80</v>
      </c>
      <c r="AG1162" t="s">
        <v>80</v>
      </c>
      <c r="AH1162" t="s">
        <v>80</v>
      </c>
      <c r="AI1162" t="s">
        <v>80</v>
      </c>
      <c r="AJ1162" t="s">
        <v>80</v>
      </c>
      <c r="AK1162" t="s">
        <v>80</v>
      </c>
      <c r="AL1162" t="s">
        <v>80</v>
      </c>
      <c r="AM1162" t="s">
        <v>80</v>
      </c>
      <c r="AN1162" t="s">
        <v>80</v>
      </c>
      <c r="AO1162" t="s">
        <v>80</v>
      </c>
      <c r="AP1162" t="s">
        <v>80</v>
      </c>
      <c r="AQ1162">
        <v>2</v>
      </c>
      <c r="AR1162">
        <v>2</v>
      </c>
      <c r="AS1162" t="s">
        <v>80</v>
      </c>
      <c r="AT1162" t="s">
        <v>80</v>
      </c>
      <c r="AU1162" t="s">
        <v>80</v>
      </c>
      <c r="AV1162" t="s">
        <v>80</v>
      </c>
      <c r="AW1162" t="s">
        <v>80</v>
      </c>
      <c r="AX1162" t="s">
        <v>80</v>
      </c>
      <c r="AY1162" t="s">
        <v>80</v>
      </c>
      <c r="AZ1162" t="s">
        <v>80</v>
      </c>
      <c r="BA1162" t="s">
        <v>80</v>
      </c>
      <c r="BB1162" t="s">
        <v>80</v>
      </c>
      <c r="BG1162" t="s">
        <v>80</v>
      </c>
      <c r="BH1162" t="s">
        <v>80</v>
      </c>
      <c r="BI1162" t="s">
        <v>80</v>
      </c>
      <c r="BJ1162" t="s">
        <v>80</v>
      </c>
      <c r="BK1162" t="s">
        <v>80</v>
      </c>
      <c r="BL1162" t="s">
        <v>80</v>
      </c>
      <c r="BM1162" t="s">
        <v>80</v>
      </c>
      <c r="BN1162" t="s">
        <v>80</v>
      </c>
      <c r="BO1162" t="s">
        <v>80</v>
      </c>
      <c r="BP1162" t="s">
        <v>80</v>
      </c>
      <c r="BQ1162" t="s">
        <v>80</v>
      </c>
      <c r="BR1162" t="s">
        <v>80</v>
      </c>
      <c r="BS1162" t="s">
        <v>80</v>
      </c>
      <c r="BT1162" t="s">
        <v>80</v>
      </c>
      <c r="BU1162" t="s">
        <v>80</v>
      </c>
      <c r="BV1162" t="s">
        <v>80</v>
      </c>
      <c r="BW1162">
        <v>1</v>
      </c>
      <c r="BX1162">
        <v>1</v>
      </c>
      <c r="BY1162" t="s">
        <v>80</v>
      </c>
      <c r="BZ1162" t="s">
        <v>80</v>
      </c>
      <c r="CE1162">
        <f t="shared" si="215"/>
        <v>0</v>
      </c>
      <c r="CF1162">
        <f t="shared" si="216"/>
        <v>0</v>
      </c>
      <c r="CG1162">
        <f t="shared" si="217"/>
        <v>0</v>
      </c>
      <c r="CH1162">
        <f t="shared" si="218"/>
        <v>0</v>
      </c>
    </row>
    <row r="1163" spans="1:86" hidden="1" x14ac:dyDescent="0.25">
      <c r="A1163" t="s">
        <v>936</v>
      </c>
      <c r="B1163" t="s">
        <v>937</v>
      </c>
      <c r="C1163" t="s">
        <v>106</v>
      </c>
      <c r="D1163" t="s">
        <v>107</v>
      </c>
      <c r="E1163" t="s">
        <v>938</v>
      </c>
      <c r="F1163" t="s">
        <v>111</v>
      </c>
      <c r="G1163">
        <v>4</v>
      </c>
      <c r="H1163">
        <v>3</v>
      </c>
      <c r="I1163" t="s">
        <v>80</v>
      </c>
      <c r="J1163" t="s">
        <v>80</v>
      </c>
      <c r="K1163">
        <v>9</v>
      </c>
      <c r="L1163">
        <v>10</v>
      </c>
      <c r="M1163" t="s">
        <v>80</v>
      </c>
      <c r="N1163" t="s">
        <v>80</v>
      </c>
      <c r="O1163">
        <v>7</v>
      </c>
      <c r="P1163">
        <v>7</v>
      </c>
      <c r="Q1163" t="s">
        <v>80</v>
      </c>
      <c r="R1163" t="s">
        <v>80</v>
      </c>
      <c r="S1163">
        <v>8</v>
      </c>
      <c r="T1163">
        <v>6</v>
      </c>
      <c r="U1163" t="s">
        <v>80</v>
      </c>
      <c r="V1163" t="s">
        <v>80</v>
      </c>
      <c r="W1163">
        <v>22</v>
      </c>
      <c r="X1163">
        <v>23</v>
      </c>
      <c r="Y1163" t="s">
        <v>80</v>
      </c>
      <c r="Z1163" t="s">
        <v>80</v>
      </c>
      <c r="AA1163">
        <v>14</v>
      </c>
      <c r="AB1163">
        <v>15</v>
      </c>
      <c r="AC1163" t="s">
        <v>80</v>
      </c>
      <c r="AD1163" t="s">
        <v>80</v>
      </c>
      <c r="AE1163">
        <v>23</v>
      </c>
      <c r="AF1163">
        <v>21</v>
      </c>
      <c r="AG1163" t="s">
        <v>80</v>
      </c>
      <c r="AH1163" t="s">
        <v>80</v>
      </c>
      <c r="AI1163">
        <v>5</v>
      </c>
      <c r="AJ1163">
        <v>7</v>
      </c>
      <c r="AK1163" t="s">
        <v>80</v>
      </c>
      <c r="AL1163" t="s">
        <v>80</v>
      </c>
      <c r="AM1163">
        <v>10</v>
      </c>
      <c r="AN1163">
        <v>10</v>
      </c>
      <c r="AO1163" t="s">
        <v>80</v>
      </c>
      <c r="AP1163" t="s">
        <v>80</v>
      </c>
      <c r="AQ1163">
        <v>12</v>
      </c>
      <c r="AR1163">
        <v>12</v>
      </c>
      <c r="AS1163" t="s">
        <v>80</v>
      </c>
      <c r="AT1163" t="s">
        <v>80</v>
      </c>
      <c r="AU1163">
        <v>6</v>
      </c>
      <c r="AV1163">
        <v>6</v>
      </c>
      <c r="AW1163" t="s">
        <v>80</v>
      </c>
      <c r="AX1163" t="s">
        <v>80</v>
      </c>
      <c r="AY1163">
        <v>11</v>
      </c>
      <c r="AZ1163">
        <v>11</v>
      </c>
      <c r="BA1163" t="s">
        <v>80</v>
      </c>
      <c r="BB1163" t="s">
        <v>80</v>
      </c>
      <c r="BC1163" s="20">
        <f t="shared" si="220"/>
        <v>131</v>
      </c>
      <c r="BD1163" s="20">
        <f t="shared" si="221"/>
        <v>131</v>
      </c>
      <c r="BG1163">
        <v>15</v>
      </c>
      <c r="BH1163">
        <v>15</v>
      </c>
      <c r="BI1163" t="s">
        <v>80</v>
      </c>
      <c r="BJ1163" t="s">
        <v>80</v>
      </c>
      <c r="BK1163">
        <v>11</v>
      </c>
      <c r="BL1163">
        <v>11</v>
      </c>
      <c r="BM1163" t="s">
        <v>80</v>
      </c>
      <c r="BN1163" t="s">
        <v>80</v>
      </c>
      <c r="BO1163">
        <v>16</v>
      </c>
      <c r="BP1163">
        <v>16</v>
      </c>
      <c r="BQ1163" t="s">
        <v>80</v>
      </c>
      <c r="BR1163" t="s">
        <v>80</v>
      </c>
      <c r="BS1163">
        <v>10</v>
      </c>
      <c r="BT1163">
        <v>9</v>
      </c>
      <c r="BU1163" t="s">
        <v>80</v>
      </c>
      <c r="BV1163" t="s">
        <v>80</v>
      </c>
      <c r="BW1163">
        <v>15</v>
      </c>
      <c r="BX1163">
        <v>16</v>
      </c>
      <c r="BY1163" t="s">
        <v>80</v>
      </c>
      <c r="BZ1163" t="s">
        <v>80</v>
      </c>
      <c r="CA1163" s="20">
        <f t="shared" si="219"/>
        <v>67</v>
      </c>
      <c r="CB1163" s="20">
        <f t="shared" si="222"/>
        <v>67</v>
      </c>
      <c r="CE1163">
        <f t="shared" si="215"/>
        <v>198</v>
      </c>
      <c r="CF1163">
        <f t="shared" si="216"/>
        <v>198</v>
      </c>
      <c r="CG1163">
        <f t="shared" si="217"/>
        <v>0</v>
      </c>
      <c r="CH1163">
        <f t="shared" si="218"/>
        <v>0</v>
      </c>
    </row>
    <row r="1164" spans="1:86" hidden="1" x14ac:dyDescent="0.25">
      <c r="A1164" t="s">
        <v>1204</v>
      </c>
      <c r="B1164" t="s">
        <v>1205</v>
      </c>
      <c r="C1164" t="s">
        <v>89</v>
      </c>
      <c r="D1164" t="s">
        <v>260</v>
      </c>
      <c r="E1164" t="s">
        <v>1206</v>
      </c>
      <c r="F1164" t="s">
        <v>92</v>
      </c>
      <c r="G1164">
        <v>450</v>
      </c>
      <c r="H1164">
        <v>450</v>
      </c>
      <c r="I1164" t="s">
        <v>80</v>
      </c>
      <c r="J1164" t="s">
        <v>80</v>
      </c>
      <c r="K1164">
        <v>478</v>
      </c>
      <c r="L1164">
        <v>478</v>
      </c>
      <c r="M1164" t="s">
        <v>80</v>
      </c>
      <c r="N1164" t="s">
        <v>80</v>
      </c>
      <c r="O1164">
        <v>483</v>
      </c>
      <c r="P1164">
        <v>483</v>
      </c>
      <c r="Q1164" t="s">
        <v>80</v>
      </c>
      <c r="R1164" t="s">
        <v>80</v>
      </c>
      <c r="S1164">
        <v>453</v>
      </c>
      <c r="T1164">
        <v>453</v>
      </c>
      <c r="U1164" t="s">
        <v>80</v>
      </c>
      <c r="V1164" t="s">
        <v>80</v>
      </c>
      <c r="W1164">
        <v>527</v>
      </c>
      <c r="X1164">
        <v>527</v>
      </c>
      <c r="Y1164" t="s">
        <v>80</v>
      </c>
      <c r="Z1164" t="s">
        <v>80</v>
      </c>
      <c r="AA1164">
        <v>515</v>
      </c>
      <c r="AB1164">
        <v>515</v>
      </c>
      <c r="AC1164" t="s">
        <v>80</v>
      </c>
      <c r="AD1164" t="s">
        <v>80</v>
      </c>
      <c r="AE1164">
        <v>536</v>
      </c>
      <c r="AF1164">
        <v>536</v>
      </c>
      <c r="AG1164" t="s">
        <v>80</v>
      </c>
      <c r="AH1164" t="s">
        <v>80</v>
      </c>
      <c r="AI1164">
        <v>512</v>
      </c>
      <c r="AJ1164">
        <v>512</v>
      </c>
      <c r="AK1164" t="s">
        <v>80</v>
      </c>
      <c r="AL1164" t="s">
        <v>80</v>
      </c>
      <c r="AM1164">
        <v>487</v>
      </c>
      <c r="AN1164">
        <v>487</v>
      </c>
      <c r="AO1164" t="s">
        <v>80</v>
      </c>
      <c r="AP1164" t="s">
        <v>80</v>
      </c>
      <c r="AQ1164">
        <v>565</v>
      </c>
      <c r="AR1164">
        <v>565</v>
      </c>
      <c r="AS1164" t="s">
        <v>80</v>
      </c>
      <c r="AT1164" t="s">
        <v>80</v>
      </c>
      <c r="AU1164">
        <v>493</v>
      </c>
      <c r="AV1164">
        <v>493</v>
      </c>
      <c r="AW1164" t="s">
        <v>80</v>
      </c>
      <c r="AX1164" t="s">
        <v>80</v>
      </c>
      <c r="AY1164">
        <v>495</v>
      </c>
      <c r="AZ1164">
        <v>495</v>
      </c>
      <c r="BA1164" t="s">
        <v>80</v>
      </c>
      <c r="BB1164" t="s">
        <v>80</v>
      </c>
      <c r="BC1164" s="20">
        <f t="shared" si="220"/>
        <v>5994</v>
      </c>
      <c r="BD1164" s="20">
        <f t="shared" si="221"/>
        <v>5994</v>
      </c>
      <c r="BG1164">
        <v>484</v>
      </c>
      <c r="BH1164">
        <v>484</v>
      </c>
      <c r="BI1164" t="s">
        <v>80</v>
      </c>
      <c r="BJ1164" t="s">
        <v>80</v>
      </c>
      <c r="BK1164">
        <v>501</v>
      </c>
      <c r="BL1164">
        <v>501</v>
      </c>
      <c r="BM1164" t="s">
        <v>80</v>
      </c>
      <c r="BN1164" t="s">
        <v>80</v>
      </c>
      <c r="BO1164">
        <v>494</v>
      </c>
      <c r="BP1164">
        <v>494</v>
      </c>
      <c r="BQ1164" t="s">
        <v>80</v>
      </c>
      <c r="BR1164" t="s">
        <v>80</v>
      </c>
      <c r="BS1164">
        <v>468</v>
      </c>
      <c r="BT1164">
        <v>468</v>
      </c>
      <c r="BU1164" t="s">
        <v>80</v>
      </c>
      <c r="BV1164" t="s">
        <v>80</v>
      </c>
      <c r="BW1164">
        <v>551</v>
      </c>
      <c r="BX1164">
        <v>551</v>
      </c>
      <c r="BY1164" t="s">
        <v>80</v>
      </c>
      <c r="BZ1164" t="s">
        <v>80</v>
      </c>
      <c r="CA1164" s="20">
        <f t="shared" si="219"/>
        <v>2498</v>
      </c>
      <c r="CB1164" s="20">
        <f t="shared" si="222"/>
        <v>2498</v>
      </c>
      <c r="CE1164">
        <f t="shared" si="215"/>
        <v>8492</v>
      </c>
      <c r="CF1164">
        <f t="shared" si="216"/>
        <v>8492</v>
      </c>
      <c r="CG1164">
        <f t="shared" si="217"/>
        <v>0</v>
      </c>
      <c r="CH1164">
        <f t="shared" si="218"/>
        <v>0</v>
      </c>
    </row>
    <row r="1165" spans="1:86" hidden="1" x14ac:dyDescent="0.25">
      <c r="A1165" t="s">
        <v>986</v>
      </c>
      <c r="B1165" t="s">
        <v>987</v>
      </c>
      <c r="C1165" t="s">
        <v>83</v>
      </c>
      <c r="D1165" t="s">
        <v>140</v>
      </c>
      <c r="E1165" t="s">
        <v>988</v>
      </c>
      <c r="F1165" t="s">
        <v>92</v>
      </c>
      <c r="G1165">
        <v>68</v>
      </c>
      <c r="H1165">
        <v>68</v>
      </c>
      <c r="I1165" t="s">
        <v>80</v>
      </c>
      <c r="J1165" t="s">
        <v>80</v>
      </c>
      <c r="K1165">
        <v>25</v>
      </c>
      <c r="L1165">
        <v>26</v>
      </c>
      <c r="M1165" t="s">
        <v>80</v>
      </c>
      <c r="N1165" t="s">
        <v>80</v>
      </c>
      <c r="O1165">
        <v>68</v>
      </c>
      <c r="P1165">
        <v>68</v>
      </c>
      <c r="Q1165" t="s">
        <v>80</v>
      </c>
      <c r="R1165" t="s">
        <v>80</v>
      </c>
      <c r="S1165">
        <v>60</v>
      </c>
      <c r="T1165">
        <v>60</v>
      </c>
      <c r="U1165" t="s">
        <v>80</v>
      </c>
      <c r="V1165" t="s">
        <v>80</v>
      </c>
      <c r="W1165">
        <v>47</v>
      </c>
      <c r="X1165">
        <v>47</v>
      </c>
      <c r="Y1165" t="s">
        <v>80</v>
      </c>
      <c r="Z1165" t="s">
        <v>80</v>
      </c>
      <c r="AA1165">
        <v>34</v>
      </c>
      <c r="AB1165">
        <v>34</v>
      </c>
      <c r="AC1165" t="s">
        <v>80</v>
      </c>
      <c r="AD1165" t="s">
        <v>80</v>
      </c>
      <c r="AE1165">
        <v>28</v>
      </c>
      <c r="AF1165">
        <v>28</v>
      </c>
      <c r="AG1165" t="s">
        <v>80</v>
      </c>
      <c r="AH1165" t="s">
        <v>80</v>
      </c>
      <c r="AI1165">
        <v>24</v>
      </c>
      <c r="AJ1165">
        <v>24</v>
      </c>
      <c r="AK1165" t="s">
        <v>80</v>
      </c>
      <c r="AL1165" t="s">
        <v>80</v>
      </c>
      <c r="AM1165">
        <v>22</v>
      </c>
      <c r="AN1165">
        <v>22</v>
      </c>
      <c r="AO1165" t="s">
        <v>80</v>
      </c>
      <c r="AP1165" t="s">
        <v>80</v>
      </c>
      <c r="AQ1165">
        <v>24</v>
      </c>
      <c r="AR1165">
        <v>24</v>
      </c>
      <c r="AS1165" t="s">
        <v>80</v>
      </c>
      <c r="AT1165" t="s">
        <v>80</v>
      </c>
      <c r="AU1165">
        <v>42</v>
      </c>
      <c r="AV1165">
        <v>42</v>
      </c>
      <c r="AW1165" t="s">
        <v>80</v>
      </c>
      <c r="AX1165" t="s">
        <v>80</v>
      </c>
      <c r="AY1165">
        <v>49</v>
      </c>
      <c r="AZ1165">
        <v>49</v>
      </c>
      <c r="BA1165" t="s">
        <v>80</v>
      </c>
      <c r="BB1165" t="s">
        <v>80</v>
      </c>
      <c r="BC1165" s="20">
        <f t="shared" si="220"/>
        <v>491</v>
      </c>
      <c r="BD1165" s="20">
        <f t="shared" si="221"/>
        <v>492</v>
      </c>
      <c r="BG1165">
        <v>47</v>
      </c>
      <c r="BH1165">
        <v>47</v>
      </c>
      <c r="BI1165" t="s">
        <v>80</v>
      </c>
      <c r="BJ1165" t="s">
        <v>80</v>
      </c>
      <c r="BK1165">
        <v>36</v>
      </c>
      <c r="BL1165">
        <v>36</v>
      </c>
      <c r="BM1165" t="s">
        <v>80</v>
      </c>
      <c r="BN1165" t="s">
        <v>80</v>
      </c>
      <c r="BO1165">
        <v>50</v>
      </c>
      <c r="BP1165">
        <v>50</v>
      </c>
      <c r="BQ1165" t="s">
        <v>80</v>
      </c>
      <c r="BR1165" t="s">
        <v>80</v>
      </c>
      <c r="BS1165">
        <v>42</v>
      </c>
      <c r="BT1165">
        <v>42</v>
      </c>
      <c r="BU1165" t="s">
        <v>80</v>
      </c>
      <c r="BV1165" t="s">
        <v>80</v>
      </c>
      <c r="BW1165">
        <v>40</v>
      </c>
      <c r="BX1165">
        <v>40</v>
      </c>
      <c r="BY1165" t="s">
        <v>80</v>
      </c>
      <c r="BZ1165" t="s">
        <v>80</v>
      </c>
      <c r="CA1165" s="20">
        <f t="shared" si="219"/>
        <v>215</v>
      </c>
      <c r="CB1165" s="20">
        <f t="shared" si="222"/>
        <v>215</v>
      </c>
      <c r="CE1165">
        <f t="shared" si="215"/>
        <v>706</v>
      </c>
      <c r="CF1165">
        <f t="shared" si="216"/>
        <v>707</v>
      </c>
      <c r="CG1165">
        <f t="shared" si="217"/>
        <v>0</v>
      </c>
      <c r="CH1165">
        <f t="shared" si="218"/>
        <v>0</v>
      </c>
    </row>
    <row r="1166" spans="1:86" hidden="1" x14ac:dyDescent="0.25">
      <c r="A1166" t="s">
        <v>989</v>
      </c>
      <c r="B1166" t="s">
        <v>990</v>
      </c>
      <c r="C1166" t="s">
        <v>83</v>
      </c>
      <c r="D1166" t="s">
        <v>140</v>
      </c>
      <c r="E1166" t="s">
        <v>991</v>
      </c>
      <c r="F1166" t="s">
        <v>92</v>
      </c>
      <c r="G1166">
        <v>207</v>
      </c>
      <c r="H1166">
        <v>206</v>
      </c>
      <c r="I1166" t="s">
        <v>80</v>
      </c>
      <c r="J1166" t="s">
        <v>80</v>
      </c>
      <c r="K1166">
        <v>162</v>
      </c>
      <c r="L1166">
        <v>162</v>
      </c>
      <c r="M1166" t="s">
        <v>80</v>
      </c>
      <c r="N1166" t="s">
        <v>80</v>
      </c>
      <c r="O1166">
        <v>177</v>
      </c>
      <c r="P1166">
        <v>179</v>
      </c>
      <c r="Q1166" t="s">
        <v>80</v>
      </c>
      <c r="R1166" t="s">
        <v>80</v>
      </c>
      <c r="S1166">
        <v>200</v>
      </c>
      <c r="T1166">
        <v>200</v>
      </c>
      <c r="U1166" t="s">
        <v>80</v>
      </c>
      <c r="V1166" t="s">
        <v>80</v>
      </c>
      <c r="W1166">
        <v>250</v>
      </c>
      <c r="X1166">
        <v>247</v>
      </c>
      <c r="Y1166" t="s">
        <v>80</v>
      </c>
      <c r="Z1166" t="s">
        <v>80</v>
      </c>
      <c r="AA1166">
        <v>180</v>
      </c>
      <c r="AB1166">
        <v>183</v>
      </c>
      <c r="AC1166" t="s">
        <v>80</v>
      </c>
      <c r="AD1166" t="s">
        <v>80</v>
      </c>
      <c r="AE1166">
        <v>221</v>
      </c>
      <c r="AF1166">
        <v>220</v>
      </c>
      <c r="AG1166" t="s">
        <v>80</v>
      </c>
      <c r="AH1166" t="s">
        <v>80</v>
      </c>
      <c r="AI1166">
        <v>209</v>
      </c>
      <c r="AJ1166">
        <v>210</v>
      </c>
      <c r="AK1166" t="s">
        <v>80</v>
      </c>
      <c r="AL1166" t="s">
        <v>80</v>
      </c>
      <c r="AM1166">
        <v>171</v>
      </c>
      <c r="AN1166">
        <v>171</v>
      </c>
      <c r="AO1166" t="s">
        <v>80</v>
      </c>
      <c r="AP1166" t="s">
        <v>80</v>
      </c>
      <c r="AQ1166">
        <v>177</v>
      </c>
      <c r="AR1166">
        <v>177</v>
      </c>
      <c r="AS1166" t="s">
        <v>80</v>
      </c>
      <c r="AT1166" t="s">
        <v>80</v>
      </c>
      <c r="AU1166">
        <v>156</v>
      </c>
      <c r="AV1166">
        <v>154</v>
      </c>
      <c r="AW1166" t="s">
        <v>80</v>
      </c>
      <c r="AX1166" t="s">
        <v>80</v>
      </c>
      <c r="AY1166">
        <v>203</v>
      </c>
      <c r="AZ1166">
        <v>205</v>
      </c>
      <c r="BA1166" t="s">
        <v>80</v>
      </c>
      <c r="BB1166" t="s">
        <v>80</v>
      </c>
      <c r="BC1166" s="20">
        <f t="shared" si="220"/>
        <v>2313</v>
      </c>
      <c r="BD1166" s="20">
        <f t="shared" si="221"/>
        <v>2314</v>
      </c>
      <c r="BG1166">
        <v>304</v>
      </c>
      <c r="BH1166">
        <v>304</v>
      </c>
      <c r="BI1166" t="s">
        <v>80</v>
      </c>
      <c r="BJ1166" t="s">
        <v>80</v>
      </c>
      <c r="BK1166">
        <v>182</v>
      </c>
      <c r="BL1166">
        <v>180</v>
      </c>
      <c r="BM1166" t="s">
        <v>80</v>
      </c>
      <c r="BN1166" t="s">
        <v>80</v>
      </c>
      <c r="BO1166">
        <v>191</v>
      </c>
      <c r="BP1166">
        <v>193</v>
      </c>
      <c r="BQ1166" t="s">
        <v>80</v>
      </c>
      <c r="BR1166" t="s">
        <v>80</v>
      </c>
      <c r="BS1166">
        <v>183</v>
      </c>
      <c r="BT1166">
        <v>179</v>
      </c>
      <c r="BU1166" t="s">
        <v>80</v>
      </c>
      <c r="BV1166" t="s">
        <v>80</v>
      </c>
      <c r="BW1166">
        <v>206</v>
      </c>
      <c r="BX1166">
        <v>210</v>
      </c>
      <c r="BY1166" t="s">
        <v>80</v>
      </c>
      <c r="BZ1166" t="s">
        <v>80</v>
      </c>
      <c r="CA1166" s="20">
        <f t="shared" si="219"/>
        <v>1066</v>
      </c>
      <c r="CB1166" s="20">
        <f t="shared" si="222"/>
        <v>1066</v>
      </c>
      <c r="CE1166">
        <f t="shared" si="215"/>
        <v>3379</v>
      </c>
      <c r="CF1166">
        <f t="shared" si="216"/>
        <v>3380</v>
      </c>
      <c r="CG1166">
        <f t="shared" si="217"/>
        <v>0</v>
      </c>
      <c r="CH1166">
        <f t="shared" si="218"/>
        <v>0</v>
      </c>
    </row>
    <row r="1167" spans="1:86" hidden="1" x14ac:dyDescent="0.25">
      <c r="A1167" t="s">
        <v>989</v>
      </c>
      <c r="B1167" t="s">
        <v>990</v>
      </c>
      <c r="C1167" t="s">
        <v>83</v>
      </c>
      <c r="D1167" t="s">
        <v>140</v>
      </c>
      <c r="E1167" t="s">
        <v>991</v>
      </c>
      <c r="F1167" t="s">
        <v>110</v>
      </c>
      <c r="G1167" t="s">
        <v>80</v>
      </c>
      <c r="H1167" t="s">
        <v>80</v>
      </c>
      <c r="I1167" t="s">
        <v>80</v>
      </c>
      <c r="J1167" t="s">
        <v>80</v>
      </c>
      <c r="K1167" t="s">
        <v>80</v>
      </c>
      <c r="L1167" t="s">
        <v>80</v>
      </c>
      <c r="M1167" t="s">
        <v>80</v>
      </c>
      <c r="N1167" t="s">
        <v>80</v>
      </c>
      <c r="O1167" t="s">
        <v>80</v>
      </c>
      <c r="P1167" t="s">
        <v>80</v>
      </c>
      <c r="Q1167" t="s">
        <v>80</v>
      </c>
      <c r="R1167" t="s">
        <v>80</v>
      </c>
      <c r="S1167" t="s">
        <v>80</v>
      </c>
      <c r="T1167" t="s">
        <v>80</v>
      </c>
      <c r="U1167" t="s">
        <v>80</v>
      </c>
      <c r="V1167" t="s">
        <v>80</v>
      </c>
      <c r="W1167" t="s">
        <v>80</v>
      </c>
      <c r="X1167" t="s">
        <v>80</v>
      </c>
      <c r="Y1167" t="s">
        <v>80</v>
      </c>
      <c r="Z1167" t="s">
        <v>80</v>
      </c>
      <c r="AA1167" t="s">
        <v>80</v>
      </c>
      <c r="AB1167" t="s">
        <v>80</v>
      </c>
      <c r="AC1167" t="s">
        <v>80</v>
      </c>
      <c r="AD1167" t="s">
        <v>80</v>
      </c>
      <c r="AE1167" t="s">
        <v>80</v>
      </c>
      <c r="AF1167" t="s">
        <v>80</v>
      </c>
      <c r="AG1167" t="s">
        <v>80</v>
      </c>
      <c r="AH1167" t="s">
        <v>80</v>
      </c>
      <c r="AI1167" t="s">
        <v>80</v>
      </c>
      <c r="AJ1167" t="s">
        <v>80</v>
      </c>
      <c r="AK1167" t="s">
        <v>80</v>
      </c>
      <c r="AL1167" t="s">
        <v>80</v>
      </c>
      <c r="AM1167">
        <v>1</v>
      </c>
      <c r="AN1167">
        <v>1</v>
      </c>
      <c r="AO1167" t="s">
        <v>80</v>
      </c>
      <c r="AP1167" t="s">
        <v>80</v>
      </c>
      <c r="AQ1167" t="s">
        <v>80</v>
      </c>
      <c r="AR1167" t="s">
        <v>80</v>
      </c>
      <c r="AS1167" t="s">
        <v>80</v>
      </c>
      <c r="AT1167" t="s">
        <v>80</v>
      </c>
      <c r="AU1167" t="s">
        <v>80</v>
      </c>
      <c r="AV1167" t="s">
        <v>80</v>
      </c>
      <c r="AW1167" t="s">
        <v>80</v>
      </c>
      <c r="AX1167" t="s">
        <v>80</v>
      </c>
      <c r="AY1167" t="s">
        <v>80</v>
      </c>
      <c r="AZ1167" t="s">
        <v>80</v>
      </c>
      <c r="BA1167" t="s">
        <v>80</v>
      </c>
      <c r="BB1167" t="s">
        <v>80</v>
      </c>
      <c r="BG1167" t="s">
        <v>80</v>
      </c>
      <c r="BH1167" t="s">
        <v>80</v>
      </c>
      <c r="BI1167" t="s">
        <v>80</v>
      </c>
      <c r="BJ1167" t="s">
        <v>80</v>
      </c>
      <c r="BK1167" t="s">
        <v>80</v>
      </c>
      <c r="BL1167" t="s">
        <v>80</v>
      </c>
      <c r="BM1167" t="s">
        <v>80</v>
      </c>
      <c r="BN1167" t="s">
        <v>80</v>
      </c>
      <c r="BO1167" t="s">
        <v>80</v>
      </c>
      <c r="BP1167" t="s">
        <v>80</v>
      </c>
      <c r="BQ1167" t="s">
        <v>80</v>
      </c>
      <c r="BR1167" t="s">
        <v>80</v>
      </c>
      <c r="BS1167" t="s">
        <v>80</v>
      </c>
      <c r="BT1167" t="s">
        <v>80</v>
      </c>
      <c r="BU1167" t="s">
        <v>80</v>
      </c>
      <c r="BV1167" t="s">
        <v>80</v>
      </c>
      <c r="BW1167" t="s">
        <v>80</v>
      </c>
      <c r="BX1167" t="s">
        <v>80</v>
      </c>
      <c r="BY1167" t="s">
        <v>80</v>
      </c>
      <c r="BZ1167" t="s">
        <v>80</v>
      </c>
      <c r="CE1167">
        <f t="shared" si="215"/>
        <v>0</v>
      </c>
      <c r="CF1167">
        <f t="shared" si="216"/>
        <v>0</v>
      </c>
      <c r="CG1167">
        <f t="shared" si="217"/>
        <v>0</v>
      </c>
      <c r="CH1167">
        <f t="shared" si="218"/>
        <v>0</v>
      </c>
    </row>
    <row r="1168" spans="1:86" hidden="1" x14ac:dyDescent="0.25">
      <c r="A1168" t="s">
        <v>1207</v>
      </c>
      <c r="B1168" t="s">
        <v>1208</v>
      </c>
      <c r="C1168" t="s">
        <v>83</v>
      </c>
      <c r="D1168" t="s">
        <v>245</v>
      </c>
      <c r="E1168" t="s">
        <v>1209</v>
      </c>
      <c r="F1168" t="s">
        <v>92</v>
      </c>
      <c r="G1168">
        <v>4</v>
      </c>
      <c r="H1168">
        <v>4</v>
      </c>
      <c r="I1168" t="s">
        <v>80</v>
      </c>
      <c r="J1168" t="s">
        <v>80</v>
      </c>
      <c r="K1168">
        <v>2</v>
      </c>
      <c r="L1168">
        <v>2</v>
      </c>
      <c r="M1168" t="s">
        <v>80</v>
      </c>
      <c r="N1168" t="s">
        <v>80</v>
      </c>
      <c r="O1168">
        <v>3</v>
      </c>
      <c r="P1168">
        <v>3</v>
      </c>
      <c r="Q1168" t="s">
        <v>80</v>
      </c>
      <c r="R1168" t="s">
        <v>80</v>
      </c>
      <c r="S1168" t="s">
        <v>80</v>
      </c>
      <c r="T1168" t="s">
        <v>80</v>
      </c>
      <c r="U1168" t="s">
        <v>80</v>
      </c>
      <c r="V1168" t="s">
        <v>80</v>
      </c>
      <c r="W1168">
        <v>4</v>
      </c>
      <c r="X1168">
        <v>4</v>
      </c>
      <c r="Y1168" t="s">
        <v>80</v>
      </c>
      <c r="Z1168" t="s">
        <v>80</v>
      </c>
      <c r="AA1168">
        <v>3</v>
      </c>
      <c r="AB1168">
        <v>3</v>
      </c>
      <c r="AC1168" t="s">
        <v>80</v>
      </c>
      <c r="AD1168" t="s">
        <v>80</v>
      </c>
      <c r="AE1168">
        <v>6</v>
      </c>
      <c r="AF1168">
        <v>6</v>
      </c>
      <c r="AG1168" t="s">
        <v>80</v>
      </c>
      <c r="AH1168" t="s">
        <v>80</v>
      </c>
      <c r="AI1168">
        <v>4</v>
      </c>
      <c r="AJ1168">
        <v>4</v>
      </c>
      <c r="AK1168" t="s">
        <v>80</v>
      </c>
      <c r="AL1168" t="s">
        <v>80</v>
      </c>
      <c r="AM1168" t="s">
        <v>80</v>
      </c>
      <c r="AN1168" t="s">
        <v>80</v>
      </c>
      <c r="AO1168" t="s">
        <v>80</v>
      </c>
      <c r="AP1168" t="s">
        <v>80</v>
      </c>
      <c r="AQ1168">
        <v>1</v>
      </c>
      <c r="AR1168">
        <v>1</v>
      </c>
      <c r="AS1168" t="s">
        <v>80</v>
      </c>
      <c r="AT1168" t="s">
        <v>80</v>
      </c>
      <c r="AU1168">
        <v>2</v>
      </c>
      <c r="AV1168">
        <v>2</v>
      </c>
      <c r="AW1168" t="s">
        <v>80</v>
      </c>
      <c r="AX1168" t="s">
        <v>80</v>
      </c>
      <c r="AY1168" t="s">
        <v>80</v>
      </c>
      <c r="AZ1168" t="s">
        <v>80</v>
      </c>
      <c r="BA1168" t="s">
        <v>80</v>
      </c>
      <c r="BB1168" t="s">
        <v>80</v>
      </c>
      <c r="BG1168">
        <v>3</v>
      </c>
      <c r="BH1168">
        <v>3</v>
      </c>
      <c r="BI1168" t="s">
        <v>80</v>
      </c>
      <c r="BJ1168" t="s">
        <v>80</v>
      </c>
      <c r="BK1168">
        <v>1</v>
      </c>
      <c r="BL1168">
        <v>1</v>
      </c>
      <c r="BM1168" t="s">
        <v>80</v>
      </c>
      <c r="BN1168" t="s">
        <v>80</v>
      </c>
      <c r="BO1168">
        <v>4</v>
      </c>
      <c r="BP1168">
        <v>4</v>
      </c>
      <c r="BQ1168" t="s">
        <v>80</v>
      </c>
      <c r="BR1168" t="s">
        <v>80</v>
      </c>
      <c r="BS1168">
        <v>2</v>
      </c>
      <c r="BT1168">
        <v>2</v>
      </c>
      <c r="BU1168" t="s">
        <v>80</v>
      </c>
      <c r="BV1168" t="s">
        <v>80</v>
      </c>
      <c r="BW1168">
        <v>1</v>
      </c>
      <c r="BX1168">
        <v>1</v>
      </c>
      <c r="BY1168" t="s">
        <v>80</v>
      </c>
      <c r="BZ1168" t="s">
        <v>80</v>
      </c>
      <c r="CA1168" s="20">
        <f t="shared" si="219"/>
        <v>11</v>
      </c>
      <c r="CB1168" s="20">
        <f t="shared" si="222"/>
        <v>11</v>
      </c>
      <c r="CE1168">
        <f t="shared" si="215"/>
        <v>11</v>
      </c>
      <c r="CF1168">
        <f t="shared" si="216"/>
        <v>11</v>
      </c>
      <c r="CG1168">
        <f t="shared" si="217"/>
        <v>0</v>
      </c>
      <c r="CH1168">
        <f t="shared" si="218"/>
        <v>0</v>
      </c>
    </row>
    <row r="1169" spans="1:86" hidden="1" x14ac:dyDescent="0.25">
      <c r="A1169" t="s">
        <v>1207</v>
      </c>
      <c r="B1169" t="s">
        <v>1208</v>
      </c>
      <c r="C1169" t="s">
        <v>83</v>
      </c>
      <c r="D1169" t="s">
        <v>245</v>
      </c>
      <c r="E1169" t="s">
        <v>1209</v>
      </c>
      <c r="F1169" t="s">
        <v>86</v>
      </c>
      <c r="G1169">
        <v>4</v>
      </c>
      <c r="H1169">
        <v>4</v>
      </c>
      <c r="I1169" t="s">
        <v>80</v>
      </c>
      <c r="J1169" t="s">
        <v>80</v>
      </c>
      <c r="K1169">
        <v>7</v>
      </c>
      <c r="L1169">
        <v>7</v>
      </c>
      <c r="M1169" t="s">
        <v>80</v>
      </c>
      <c r="N1169" t="s">
        <v>80</v>
      </c>
      <c r="O1169">
        <v>12</v>
      </c>
      <c r="P1169">
        <v>12</v>
      </c>
      <c r="Q1169" t="s">
        <v>80</v>
      </c>
      <c r="R1169" t="s">
        <v>80</v>
      </c>
      <c r="S1169">
        <v>11</v>
      </c>
      <c r="T1169">
        <v>10</v>
      </c>
      <c r="U1169" t="s">
        <v>80</v>
      </c>
      <c r="V1169" t="s">
        <v>80</v>
      </c>
      <c r="W1169">
        <v>9</v>
      </c>
      <c r="X1169">
        <v>10</v>
      </c>
      <c r="Y1169" t="s">
        <v>80</v>
      </c>
      <c r="Z1169" t="s">
        <v>80</v>
      </c>
      <c r="AA1169">
        <v>10</v>
      </c>
      <c r="AB1169">
        <v>10</v>
      </c>
      <c r="AC1169" t="s">
        <v>80</v>
      </c>
      <c r="AD1169" t="s">
        <v>80</v>
      </c>
      <c r="AE1169">
        <v>11</v>
      </c>
      <c r="AF1169">
        <v>11</v>
      </c>
      <c r="AG1169" t="s">
        <v>80</v>
      </c>
      <c r="AH1169" t="s">
        <v>80</v>
      </c>
      <c r="AI1169">
        <v>1</v>
      </c>
      <c r="AJ1169">
        <v>1</v>
      </c>
      <c r="AK1169" t="s">
        <v>80</v>
      </c>
      <c r="AL1169" t="s">
        <v>80</v>
      </c>
      <c r="AM1169">
        <v>3</v>
      </c>
      <c r="AN1169">
        <v>3</v>
      </c>
      <c r="AO1169" t="s">
        <v>80</v>
      </c>
      <c r="AP1169" t="s">
        <v>80</v>
      </c>
      <c r="AQ1169">
        <v>12</v>
      </c>
      <c r="AR1169">
        <v>12</v>
      </c>
      <c r="AS1169" t="s">
        <v>80</v>
      </c>
      <c r="AT1169" t="s">
        <v>80</v>
      </c>
      <c r="AU1169">
        <v>9</v>
      </c>
      <c r="AV1169">
        <v>9</v>
      </c>
      <c r="AW1169" t="s">
        <v>80</v>
      </c>
      <c r="AX1169" t="s">
        <v>80</v>
      </c>
      <c r="AY1169">
        <v>11</v>
      </c>
      <c r="AZ1169">
        <v>11</v>
      </c>
      <c r="BA1169" t="s">
        <v>80</v>
      </c>
      <c r="BB1169" t="s">
        <v>80</v>
      </c>
      <c r="BC1169" s="20">
        <f t="shared" si="220"/>
        <v>100</v>
      </c>
      <c r="BD1169" s="20">
        <f t="shared" si="221"/>
        <v>100</v>
      </c>
      <c r="BG1169">
        <v>14</v>
      </c>
      <c r="BH1169">
        <v>14</v>
      </c>
      <c r="BI1169" t="s">
        <v>80</v>
      </c>
      <c r="BJ1169" t="s">
        <v>80</v>
      </c>
      <c r="BK1169">
        <v>13</v>
      </c>
      <c r="BL1169">
        <v>13</v>
      </c>
      <c r="BM1169" t="s">
        <v>80</v>
      </c>
      <c r="BN1169" t="s">
        <v>80</v>
      </c>
      <c r="BO1169">
        <v>14</v>
      </c>
      <c r="BP1169">
        <v>14</v>
      </c>
      <c r="BQ1169" t="s">
        <v>80</v>
      </c>
      <c r="BR1169" t="s">
        <v>80</v>
      </c>
      <c r="BS1169">
        <v>7</v>
      </c>
      <c r="BT1169">
        <v>7</v>
      </c>
      <c r="BU1169" t="s">
        <v>80</v>
      </c>
      <c r="BV1169" t="s">
        <v>80</v>
      </c>
      <c r="BW1169">
        <v>19</v>
      </c>
      <c r="BX1169">
        <v>19</v>
      </c>
      <c r="BY1169" t="s">
        <v>80</v>
      </c>
      <c r="BZ1169" t="s">
        <v>80</v>
      </c>
      <c r="CA1169" s="20">
        <f t="shared" si="219"/>
        <v>67</v>
      </c>
      <c r="CB1169" s="20">
        <f t="shared" si="222"/>
        <v>67</v>
      </c>
      <c r="CE1169">
        <f t="shared" si="215"/>
        <v>167</v>
      </c>
      <c r="CF1169">
        <f t="shared" si="216"/>
        <v>167</v>
      </c>
      <c r="CG1169">
        <f t="shared" si="217"/>
        <v>0</v>
      </c>
      <c r="CH1169">
        <f t="shared" si="218"/>
        <v>0</v>
      </c>
    </row>
    <row r="1170" spans="1:86" hidden="1" x14ac:dyDescent="0.25">
      <c r="A1170" t="s">
        <v>995</v>
      </c>
      <c r="B1170" t="s">
        <v>455</v>
      </c>
      <c r="C1170" t="s">
        <v>507</v>
      </c>
      <c r="D1170" t="s">
        <v>706</v>
      </c>
      <c r="E1170" t="s">
        <v>1111</v>
      </c>
      <c r="F1170" t="s">
        <v>86</v>
      </c>
      <c r="G1170">
        <v>8</v>
      </c>
      <c r="H1170">
        <v>7</v>
      </c>
      <c r="I1170" t="s">
        <v>80</v>
      </c>
      <c r="J1170" t="s">
        <v>80</v>
      </c>
      <c r="K1170">
        <v>16</v>
      </c>
      <c r="L1170">
        <v>17</v>
      </c>
      <c r="M1170" t="s">
        <v>80</v>
      </c>
      <c r="N1170" t="s">
        <v>80</v>
      </c>
      <c r="O1170">
        <v>16</v>
      </c>
      <c r="P1170">
        <v>15</v>
      </c>
      <c r="Q1170" t="s">
        <v>80</v>
      </c>
      <c r="R1170" t="s">
        <v>80</v>
      </c>
      <c r="S1170">
        <v>14</v>
      </c>
      <c r="T1170">
        <v>13</v>
      </c>
      <c r="U1170" t="s">
        <v>80</v>
      </c>
      <c r="V1170" t="s">
        <v>80</v>
      </c>
      <c r="W1170">
        <v>11</v>
      </c>
      <c r="X1170">
        <v>13</v>
      </c>
      <c r="Y1170" t="s">
        <v>80</v>
      </c>
      <c r="Z1170" t="s">
        <v>80</v>
      </c>
      <c r="AA1170">
        <v>10</v>
      </c>
      <c r="AB1170">
        <v>8</v>
      </c>
      <c r="AC1170" t="s">
        <v>80</v>
      </c>
      <c r="AD1170" t="s">
        <v>80</v>
      </c>
      <c r="AE1170">
        <v>10</v>
      </c>
      <c r="AF1170">
        <v>12</v>
      </c>
      <c r="AG1170" t="s">
        <v>80</v>
      </c>
      <c r="AH1170" t="s">
        <v>80</v>
      </c>
      <c r="AI1170">
        <v>9</v>
      </c>
      <c r="AJ1170">
        <v>9</v>
      </c>
      <c r="AK1170" t="s">
        <v>80</v>
      </c>
      <c r="AL1170" t="s">
        <v>80</v>
      </c>
      <c r="AM1170">
        <v>17</v>
      </c>
      <c r="AN1170">
        <v>13</v>
      </c>
      <c r="AO1170" t="s">
        <v>80</v>
      </c>
      <c r="AP1170" t="s">
        <v>80</v>
      </c>
      <c r="AQ1170">
        <v>17</v>
      </c>
      <c r="AR1170">
        <v>20</v>
      </c>
      <c r="AS1170" t="s">
        <v>80</v>
      </c>
      <c r="AT1170" t="s">
        <v>80</v>
      </c>
      <c r="AU1170">
        <v>10</v>
      </c>
      <c r="AV1170">
        <v>10</v>
      </c>
      <c r="AW1170" t="s">
        <v>80</v>
      </c>
      <c r="AX1170" t="s">
        <v>80</v>
      </c>
      <c r="AY1170">
        <v>5</v>
      </c>
      <c r="AZ1170">
        <v>6</v>
      </c>
      <c r="BA1170" t="s">
        <v>80</v>
      </c>
      <c r="BB1170" t="s">
        <v>80</v>
      </c>
      <c r="BC1170" s="20">
        <f t="shared" si="220"/>
        <v>143</v>
      </c>
      <c r="BD1170" s="20">
        <f t="shared" si="221"/>
        <v>143</v>
      </c>
      <c r="BG1170">
        <v>6</v>
      </c>
      <c r="BH1170">
        <v>5</v>
      </c>
      <c r="BI1170" t="s">
        <v>80</v>
      </c>
      <c r="BJ1170" t="s">
        <v>80</v>
      </c>
      <c r="BK1170">
        <v>11</v>
      </c>
      <c r="BL1170">
        <v>9</v>
      </c>
      <c r="BM1170" t="s">
        <v>80</v>
      </c>
      <c r="BN1170" t="s">
        <v>80</v>
      </c>
      <c r="BO1170">
        <v>10</v>
      </c>
      <c r="BP1170">
        <v>12</v>
      </c>
      <c r="BQ1170" t="s">
        <v>80</v>
      </c>
      <c r="BR1170" t="s">
        <v>80</v>
      </c>
      <c r="BS1170">
        <v>9</v>
      </c>
      <c r="BT1170">
        <v>10</v>
      </c>
      <c r="BU1170" t="s">
        <v>80</v>
      </c>
      <c r="BV1170" t="s">
        <v>80</v>
      </c>
      <c r="BW1170">
        <v>5</v>
      </c>
      <c r="BX1170">
        <v>5</v>
      </c>
      <c r="BY1170" t="s">
        <v>80</v>
      </c>
      <c r="BZ1170">
        <v>1</v>
      </c>
      <c r="CA1170" s="20">
        <f t="shared" si="219"/>
        <v>41</v>
      </c>
      <c r="CB1170" s="20">
        <f t="shared" si="222"/>
        <v>41</v>
      </c>
      <c r="CE1170">
        <f t="shared" si="215"/>
        <v>184</v>
      </c>
      <c r="CF1170">
        <f t="shared" si="216"/>
        <v>184</v>
      </c>
      <c r="CG1170">
        <f t="shared" si="217"/>
        <v>0</v>
      </c>
      <c r="CH1170">
        <f t="shared" si="218"/>
        <v>0</v>
      </c>
    </row>
    <row r="1171" spans="1:86" hidden="1" x14ac:dyDescent="0.25">
      <c r="A1171" t="s">
        <v>995</v>
      </c>
      <c r="B1171" t="s">
        <v>455</v>
      </c>
      <c r="C1171" t="s">
        <v>181</v>
      </c>
      <c r="D1171" t="s">
        <v>510</v>
      </c>
      <c r="E1171" t="s">
        <v>1210</v>
      </c>
      <c r="F1171" t="s">
        <v>109</v>
      </c>
      <c r="G1171">
        <v>90</v>
      </c>
      <c r="H1171">
        <v>75</v>
      </c>
      <c r="I1171">
        <v>8</v>
      </c>
      <c r="J1171">
        <v>5</v>
      </c>
      <c r="K1171">
        <v>87</v>
      </c>
      <c r="L1171">
        <v>93</v>
      </c>
      <c r="M1171">
        <v>5</v>
      </c>
      <c r="N1171">
        <v>7</v>
      </c>
      <c r="O1171">
        <v>89</v>
      </c>
      <c r="P1171">
        <v>93</v>
      </c>
      <c r="Q1171">
        <v>8</v>
      </c>
      <c r="R1171">
        <v>4</v>
      </c>
      <c r="S1171">
        <v>79</v>
      </c>
      <c r="T1171">
        <v>78</v>
      </c>
      <c r="U1171">
        <v>4</v>
      </c>
      <c r="V1171">
        <v>6</v>
      </c>
      <c r="W1171">
        <v>88</v>
      </c>
      <c r="X1171">
        <v>93</v>
      </c>
      <c r="Y1171">
        <v>8</v>
      </c>
      <c r="Z1171">
        <v>2</v>
      </c>
      <c r="AA1171">
        <v>75</v>
      </c>
      <c r="AB1171">
        <v>70</v>
      </c>
      <c r="AC1171">
        <v>10</v>
      </c>
      <c r="AD1171">
        <v>4</v>
      </c>
      <c r="AE1171">
        <v>71</v>
      </c>
      <c r="AF1171">
        <v>73</v>
      </c>
      <c r="AG1171">
        <v>6</v>
      </c>
      <c r="AH1171">
        <v>3</v>
      </c>
      <c r="AI1171">
        <v>79</v>
      </c>
      <c r="AJ1171">
        <v>85</v>
      </c>
      <c r="AK1171">
        <v>8</v>
      </c>
      <c r="AL1171">
        <v>2</v>
      </c>
      <c r="AM1171">
        <v>70</v>
      </c>
      <c r="AN1171">
        <v>67</v>
      </c>
      <c r="AO1171">
        <v>9</v>
      </c>
      <c r="AP1171">
        <v>3</v>
      </c>
      <c r="AQ1171">
        <v>78</v>
      </c>
      <c r="AR1171">
        <v>71</v>
      </c>
      <c r="AS1171">
        <v>9</v>
      </c>
      <c r="AT1171">
        <v>4</v>
      </c>
      <c r="AU1171">
        <v>84</v>
      </c>
      <c r="AV1171">
        <v>79</v>
      </c>
      <c r="AW1171">
        <v>12</v>
      </c>
      <c r="AX1171">
        <v>10</v>
      </c>
      <c r="AY1171">
        <v>72</v>
      </c>
      <c r="AZ1171">
        <v>82</v>
      </c>
      <c r="BA1171">
        <v>8</v>
      </c>
      <c r="BB1171">
        <v>8</v>
      </c>
      <c r="BC1171" s="20">
        <f t="shared" si="220"/>
        <v>962</v>
      </c>
      <c r="BD1171" s="20">
        <f t="shared" si="221"/>
        <v>959</v>
      </c>
      <c r="BE1171" s="20">
        <f t="shared" si="224"/>
        <v>95</v>
      </c>
      <c r="BF1171" s="20">
        <f t="shared" si="225"/>
        <v>58</v>
      </c>
      <c r="BG1171">
        <v>78</v>
      </c>
      <c r="BH1171">
        <v>76</v>
      </c>
      <c r="BI1171">
        <v>6</v>
      </c>
      <c r="BJ1171">
        <v>8</v>
      </c>
      <c r="BK1171">
        <v>67</v>
      </c>
      <c r="BL1171">
        <v>62</v>
      </c>
      <c r="BM1171">
        <v>4</v>
      </c>
      <c r="BN1171">
        <v>2</v>
      </c>
      <c r="BO1171">
        <v>95</v>
      </c>
      <c r="BP1171">
        <v>93</v>
      </c>
      <c r="BQ1171">
        <v>9</v>
      </c>
      <c r="BR1171">
        <v>9</v>
      </c>
      <c r="BS1171">
        <v>89</v>
      </c>
      <c r="BT1171">
        <v>103</v>
      </c>
      <c r="BU1171">
        <v>8</v>
      </c>
      <c r="BV1171">
        <v>11</v>
      </c>
      <c r="BW1171">
        <v>28</v>
      </c>
      <c r="BX1171">
        <v>32</v>
      </c>
      <c r="BY1171">
        <v>2</v>
      </c>
      <c r="BZ1171">
        <v>1</v>
      </c>
      <c r="CA1171" s="20">
        <f t="shared" si="219"/>
        <v>357</v>
      </c>
      <c r="CB1171" s="20">
        <f t="shared" si="222"/>
        <v>366</v>
      </c>
      <c r="CC1171" s="20">
        <f t="shared" si="226"/>
        <v>29</v>
      </c>
      <c r="CD1171" s="20">
        <f t="shared" si="223"/>
        <v>31</v>
      </c>
      <c r="CE1171">
        <f t="shared" si="215"/>
        <v>1319</v>
      </c>
      <c r="CF1171">
        <f t="shared" si="216"/>
        <v>1325</v>
      </c>
      <c r="CG1171">
        <f t="shared" si="217"/>
        <v>124</v>
      </c>
      <c r="CH1171">
        <f t="shared" si="218"/>
        <v>89</v>
      </c>
    </row>
    <row r="1172" spans="1:86" hidden="1" x14ac:dyDescent="0.25">
      <c r="A1172" t="s">
        <v>995</v>
      </c>
      <c r="B1172" t="s">
        <v>455</v>
      </c>
      <c r="C1172" t="s">
        <v>181</v>
      </c>
      <c r="D1172" t="s">
        <v>510</v>
      </c>
      <c r="E1172" t="s">
        <v>1210</v>
      </c>
      <c r="F1172" t="s">
        <v>110</v>
      </c>
      <c r="G1172" t="s">
        <v>80</v>
      </c>
      <c r="H1172" t="s">
        <v>80</v>
      </c>
      <c r="I1172" t="s">
        <v>80</v>
      </c>
      <c r="J1172" t="s">
        <v>80</v>
      </c>
      <c r="K1172" t="s">
        <v>80</v>
      </c>
      <c r="L1172" t="s">
        <v>80</v>
      </c>
      <c r="M1172" t="s">
        <v>80</v>
      </c>
      <c r="N1172" t="s">
        <v>80</v>
      </c>
      <c r="O1172" t="s">
        <v>80</v>
      </c>
      <c r="P1172" t="s">
        <v>80</v>
      </c>
      <c r="Q1172" t="s">
        <v>80</v>
      </c>
      <c r="R1172" t="s">
        <v>80</v>
      </c>
      <c r="S1172" t="s">
        <v>80</v>
      </c>
      <c r="T1172" t="s">
        <v>80</v>
      </c>
      <c r="U1172" t="s">
        <v>80</v>
      </c>
      <c r="V1172" t="s">
        <v>80</v>
      </c>
      <c r="W1172">
        <v>1</v>
      </c>
      <c r="X1172">
        <v>1</v>
      </c>
      <c r="Y1172" t="s">
        <v>80</v>
      </c>
      <c r="Z1172" t="s">
        <v>80</v>
      </c>
      <c r="AA1172">
        <v>3</v>
      </c>
      <c r="AB1172">
        <v>3</v>
      </c>
      <c r="AC1172" t="s">
        <v>80</v>
      </c>
      <c r="AD1172" t="s">
        <v>80</v>
      </c>
      <c r="AE1172">
        <v>1</v>
      </c>
      <c r="AF1172">
        <v>1</v>
      </c>
      <c r="AG1172" t="s">
        <v>80</v>
      </c>
      <c r="AH1172" t="s">
        <v>80</v>
      </c>
      <c r="AI1172">
        <v>1</v>
      </c>
      <c r="AJ1172">
        <v>1</v>
      </c>
      <c r="AK1172" t="s">
        <v>80</v>
      </c>
      <c r="AL1172" t="s">
        <v>80</v>
      </c>
      <c r="AM1172">
        <v>1</v>
      </c>
      <c r="AN1172">
        <v>1</v>
      </c>
      <c r="AO1172" t="s">
        <v>80</v>
      </c>
      <c r="AP1172" t="s">
        <v>80</v>
      </c>
      <c r="AQ1172">
        <v>1</v>
      </c>
      <c r="AR1172">
        <v>1</v>
      </c>
      <c r="AS1172" t="s">
        <v>80</v>
      </c>
      <c r="AT1172" t="s">
        <v>80</v>
      </c>
      <c r="AU1172">
        <v>1</v>
      </c>
      <c r="AV1172">
        <v>1</v>
      </c>
      <c r="AW1172" t="s">
        <v>80</v>
      </c>
      <c r="AX1172" t="s">
        <v>80</v>
      </c>
      <c r="AY1172" t="s">
        <v>80</v>
      </c>
      <c r="AZ1172" t="s">
        <v>80</v>
      </c>
      <c r="BA1172" t="s">
        <v>80</v>
      </c>
      <c r="BB1172" t="s">
        <v>80</v>
      </c>
      <c r="BG1172" t="s">
        <v>80</v>
      </c>
      <c r="BH1172" t="s">
        <v>80</v>
      </c>
      <c r="BI1172" t="s">
        <v>80</v>
      </c>
      <c r="BJ1172" t="s">
        <v>80</v>
      </c>
      <c r="BK1172" t="s">
        <v>80</v>
      </c>
      <c r="BL1172" t="s">
        <v>80</v>
      </c>
      <c r="BM1172" t="s">
        <v>80</v>
      </c>
      <c r="BN1172" t="s">
        <v>80</v>
      </c>
      <c r="BO1172">
        <v>1</v>
      </c>
      <c r="BP1172">
        <v>1</v>
      </c>
      <c r="BQ1172" t="s">
        <v>80</v>
      </c>
      <c r="BR1172" t="s">
        <v>80</v>
      </c>
      <c r="BS1172">
        <v>1</v>
      </c>
      <c r="BT1172">
        <v>1</v>
      </c>
      <c r="BU1172" t="s">
        <v>80</v>
      </c>
      <c r="BV1172" t="s">
        <v>80</v>
      </c>
      <c r="BW1172" t="s">
        <v>80</v>
      </c>
      <c r="BX1172" t="s">
        <v>80</v>
      </c>
      <c r="BY1172" t="s">
        <v>80</v>
      </c>
      <c r="BZ1172" t="s">
        <v>80</v>
      </c>
      <c r="CE1172">
        <f t="shared" si="215"/>
        <v>0</v>
      </c>
      <c r="CF1172">
        <f t="shared" si="216"/>
        <v>0</v>
      </c>
      <c r="CG1172">
        <f t="shared" si="217"/>
        <v>0</v>
      </c>
      <c r="CH1172">
        <f t="shared" si="218"/>
        <v>0</v>
      </c>
    </row>
    <row r="1173" spans="1:86" hidden="1" x14ac:dyDescent="0.25">
      <c r="A1173" t="s">
        <v>995</v>
      </c>
      <c r="B1173" t="s">
        <v>455</v>
      </c>
      <c r="C1173" t="s">
        <v>181</v>
      </c>
      <c r="D1173" t="s">
        <v>510</v>
      </c>
      <c r="E1173" t="s">
        <v>1210</v>
      </c>
      <c r="F1173" t="s">
        <v>120</v>
      </c>
      <c r="G1173">
        <v>10</v>
      </c>
      <c r="H1173">
        <v>9</v>
      </c>
      <c r="I1173" t="s">
        <v>80</v>
      </c>
      <c r="J1173" t="s">
        <v>80</v>
      </c>
      <c r="K1173">
        <v>9</v>
      </c>
      <c r="L1173">
        <v>10</v>
      </c>
      <c r="M1173" t="s">
        <v>80</v>
      </c>
      <c r="N1173" t="s">
        <v>80</v>
      </c>
      <c r="O1173">
        <v>9</v>
      </c>
      <c r="P1173">
        <v>7</v>
      </c>
      <c r="Q1173" t="s">
        <v>80</v>
      </c>
      <c r="R1173" t="s">
        <v>80</v>
      </c>
      <c r="S1173">
        <v>9</v>
      </c>
      <c r="T1173">
        <v>10</v>
      </c>
      <c r="U1173" t="s">
        <v>80</v>
      </c>
      <c r="V1173" t="s">
        <v>80</v>
      </c>
      <c r="W1173">
        <v>11</v>
      </c>
      <c r="X1173">
        <v>12</v>
      </c>
      <c r="Y1173" t="s">
        <v>80</v>
      </c>
      <c r="Z1173" t="s">
        <v>80</v>
      </c>
      <c r="AA1173">
        <v>23</v>
      </c>
      <c r="AB1173">
        <v>18</v>
      </c>
      <c r="AC1173" t="s">
        <v>80</v>
      </c>
      <c r="AD1173" t="s">
        <v>80</v>
      </c>
      <c r="AE1173">
        <v>20</v>
      </c>
      <c r="AF1173">
        <v>22</v>
      </c>
      <c r="AG1173" t="s">
        <v>80</v>
      </c>
      <c r="AH1173" t="s">
        <v>80</v>
      </c>
      <c r="AI1173">
        <v>18</v>
      </c>
      <c r="AJ1173">
        <v>19</v>
      </c>
      <c r="AK1173" t="s">
        <v>80</v>
      </c>
      <c r="AL1173" t="s">
        <v>80</v>
      </c>
      <c r="AM1173">
        <v>14</v>
      </c>
      <c r="AN1173">
        <v>15</v>
      </c>
      <c r="AO1173" t="s">
        <v>80</v>
      </c>
      <c r="AP1173" t="s">
        <v>80</v>
      </c>
      <c r="AQ1173">
        <v>19</v>
      </c>
      <c r="AR1173">
        <v>17</v>
      </c>
      <c r="AS1173" t="s">
        <v>80</v>
      </c>
      <c r="AT1173" t="s">
        <v>80</v>
      </c>
      <c r="AU1173">
        <v>15</v>
      </c>
      <c r="AV1173">
        <v>17</v>
      </c>
      <c r="AW1173" t="s">
        <v>80</v>
      </c>
      <c r="AX1173" t="s">
        <v>80</v>
      </c>
      <c r="AY1173">
        <v>12</v>
      </c>
      <c r="AZ1173">
        <v>13</v>
      </c>
      <c r="BA1173" t="s">
        <v>80</v>
      </c>
      <c r="BB1173" t="s">
        <v>80</v>
      </c>
      <c r="BC1173" s="20">
        <f t="shared" si="220"/>
        <v>169</v>
      </c>
      <c r="BD1173" s="20">
        <f t="shared" si="221"/>
        <v>169</v>
      </c>
      <c r="BG1173">
        <v>14</v>
      </c>
      <c r="BH1173">
        <v>13</v>
      </c>
      <c r="BI1173" t="s">
        <v>80</v>
      </c>
      <c r="BJ1173" t="s">
        <v>80</v>
      </c>
      <c r="BK1173">
        <v>6</v>
      </c>
      <c r="BL1173">
        <v>7</v>
      </c>
      <c r="BM1173" t="s">
        <v>80</v>
      </c>
      <c r="BN1173" t="s">
        <v>80</v>
      </c>
      <c r="BO1173">
        <v>4</v>
      </c>
      <c r="BP1173">
        <v>4</v>
      </c>
      <c r="BQ1173" t="s">
        <v>80</v>
      </c>
      <c r="BR1173" t="s">
        <v>80</v>
      </c>
      <c r="BS1173">
        <v>9</v>
      </c>
      <c r="BT1173">
        <v>8</v>
      </c>
      <c r="BU1173" t="s">
        <v>80</v>
      </c>
      <c r="BV1173" t="s">
        <v>80</v>
      </c>
      <c r="BW1173">
        <v>6</v>
      </c>
      <c r="BX1173">
        <v>7</v>
      </c>
      <c r="BY1173" t="s">
        <v>80</v>
      </c>
      <c r="BZ1173" t="s">
        <v>80</v>
      </c>
      <c r="CA1173" s="20">
        <f t="shared" si="219"/>
        <v>39</v>
      </c>
      <c r="CB1173" s="20">
        <f t="shared" si="222"/>
        <v>39</v>
      </c>
      <c r="CE1173">
        <f t="shared" si="215"/>
        <v>208</v>
      </c>
      <c r="CF1173">
        <f t="shared" si="216"/>
        <v>208</v>
      </c>
      <c r="CG1173">
        <f t="shared" si="217"/>
        <v>0</v>
      </c>
      <c r="CH1173">
        <f t="shared" si="218"/>
        <v>0</v>
      </c>
    </row>
    <row r="1174" spans="1:86" hidden="1" x14ac:dyDescent="0.25">
      <c r="A1174" t="s">
        <v>995</v>
      </c>
      <c r="B1174" t="s">
        <v>455</v>
      </c>
      <c r="C1174" t="s">
        <v>201</v>
      </c>
      <c r="D1174" t="s">
        <v>1112</v>
      </c>
      <c r="E1174" t="s">
        <v>1113</v>
      </c>
      <c r="F1174" t="s">
        <v>184</v>
      </c>
      <c r="G1174">
        <v>13</v>
      </c>
      <c r="H1174">
        <v>10</v>
      </c>
      <c r="I1174" t="s">
        <v>80</v>
      </c>
      <c r="J1174" t="s">
        <v>80</v>
      </c>
      <c r="K1174">
        <v>32</v>
      </c>
      <c r="L1174">
        <v>30</v>
      </c>
      <c r="M1174" t="s">
        <v>80</v>
      </c>
      <c r="N1174" t="s">
        <v>80</v>
      </c>
      <c r="O1174">
        <v>21</v>
      </c>
      <c r="P1174">
        <v>21</v>
      </c>
      <c r="Q1174" t="s">
        <v>80</v>
      </c>
      <c r="R1174" t="s">
        <v>80</v>
      </c>
      <c r="S1174">
        <v>11</v>
      </c>
      <c r="T1174">
        <v>14</v>
      </c>
      <c r="U1174" t="s">
        <v>80</v>
      </c>
      <c r="V1174" t="s">
        <v>80</v>
      </c>
      <c r="W1174">
        <v>20</v>
      </c>
      <c r="X1174">
        <v>19</v>
      </c>
      <c r="Y1174" t="s">
        <v>80</v>
      </c>
      <c r="Z1174" t="s">
        <v>80</v>
      </c>
      <c r="AA1174">
        <v>28</v>
      </c>
      <c r="AB1174">
        <v>25</v>
      </c>
      <c r="AC1174" t="s">
        <v>80</v>
      </c>
      <c r="AD1174" t="s">
        <v>80</v>
      </c>
      <c r="AE1174">
        <v>24</v>
      </c>
      <c r="AF1174">
        <v>28</v>
      </c>
      <c r="AG1174" t="s">
        <v>80</v>
      </c>
      <c r="AH1174" t="s">
        <v>80</v>
      </c>
      <c r="AI1174">
        <v>22</v>
      </c>
      <c r="AJ1174">
        <v>16</v>
      </c>
      <c r="AK1174" t="s">
        <v>80</v>
      </c>
      <c r="AL1174" t="s">
        <v>80</v>
      </c>
      <c r="AM1174">
        <v>25</v>
      </c>
      <c r="AN1174">
        <v>29</v>
      </c>
      <c r="AO1174" t="s">
        <v>80</v>
      </c>
      <c r="AP1174" t="s">
        <v>80</v>
      </c>
      <c r="AQ1174">
        <v>26</v>
      </c>
      <c r="AR1174">
        <v>26</v>
      </c>
      <c r="AS1174" t="s">
        <v>80</v>
      </c>
      <c r="AT1174" t="s">
        <v>80</v>
      </c>
      <c r="AU1174">
        <v>26</v>
      </c>
      <c r="AV1174">
        <v>25</v>
      </c>
      <c r="AW1174" t="s">
        <v>80</v>
      </c>
      <c r="AX1174" t="s">
        <v>80</v>
      </c>
      <c r="AY1174">
        <v>17</v>
      </c>
      <c r="AZ1174">
        <v>19</v>
      </c>
      <c r="BA1174" t="s">
        <v>80</v>
      </c>
      <c r="BB1174" t="s">
        <v>80</v>
      </c>
      <c r="BC1174" s="20">
        <f t="shared" si="220"/>
        <v>265</v>
      </c>
      <c r="BD1174" s="20">
        <f t="shared" si="221"/>
        <v>262</v>
      </c>
      <c r="BG1174">
        <v>32</v>
      </c>
      <c r="BH1174">
        <v>32</v>
      </c>
      <c r="BI1174" t="s">
        <v>80</v>
      </c>
      <c r="BJ1174" t="s">
        <v>80</v>
      </c>
      <c r="BK1174">
        <v>30</v>
      </c>
      <c r="BL1174">
        <v>23</v>
      </c>
      <c r="BM1174" t="s">
        <v>80</v>
      </c>
      <c r="BN1174" t="s">
        <v>80</v>
      </c>
      <c r="BO1174">
        <v>26</v>
      </c>
      <c r="BP1174">
        <v>29</v>
      </c>
      <c r="BQ1174" t="s">
        <v>80</v>
      </c>
      <c r="BR1174" t="s">
        <v>80</v>
      </c>
      <c r="BS1174">
        <v>19</v>
      </c>
      <c r="BT1174">
        <v>24</v>
      </c>
      <c r="BU1174">
        <v>1</v>
      </c>
      <c r="BV1174" t="s">
        <v>80</v>
      </c>
      <c r="BW1174">
        <v>26</v>
      </c>
      <c r="BX1174">
        <v>28</v>
      </c>
      <c r="BY1174" t="s">
        <v>80</v>
      </c>
      <c r="BZ1174" t="s">
        <v>80</v>
      </c>
      <c r="CA1174" s="20">
        <f t="shared" si="219"/>
        <v>133</v>
      </c>
      <c r="CB1174" s="20">
        <f t="shared" si="222"/>
        <v>136</v>
      </c>
      <c r="CE1174">
        <f t="shared" si="215"/>
        <v>398</v>
      </c>
      <c r="CF1174">
        <f t="shared" si="216"/>
        <v>398</v>
      </c>
      <c r="CG1174">
        <f t="shared" si="217"/>
        <v>0</v>
      </c>
      <c r="CH1174">
        <f t="shared" si="218"/>
        <v>0</v>
      </c>
    </row>
    <row r="1175" spans="1:86" hidden="1" x14ac:dyDescent="0.25">
      <c r="A1175" t="s">
        <v>995</v>
      </c>
      <c r="B1175" t="s">
        <v>455</v>
      </c>
      <c r="C1175" t="s">
        <v>201</v>
      </c>
      <c r="D1175" t="s">
        <v>1112</v>
      </c>
      <c r="E1175" t="s">
        <v>1113</v>
      </c>
      <c r="F1175" t="s">
        <v>120</v>
      </c>
      <c r="G1175">
        <v>16</v>
      </c>
      <c r="H1175">
        <v>14</v>
      </c>
      <c r="I1175" t="s">
        <v>80</v>
      </c>
      <c r="J1175">
        <v>1</v>
      </c>
      <c r="K1175">
        <v>18</v>
      </c>
      <c r="L1175">
        <v>18</v>
      </c>
      <c r="M1175" t="s">
        <v>80</v>
      </c>
      <c r="N1175" t="s">
        <v>80</v>
      </c>
      <c r="O1175">
        <v>15</v>
      </c>
      <c r="P1175">
        <v>17</v>
      </c>
      <c r="Q1175" t="s">
        <v>80</v>
      </c>
      <c r="R1175" t="s">
        <v>80</v>
      </c>
      <c r="S1175">
        <v>11</v>
      </c>
      <c r="T1175">
        <v>11</v>
      </c>
      <c r="U1175" t="s">
        <v>80</v>
      </c>
      <c r="V1175" t="s">
        <v>80</v>
      </c>
      <c r="W1175">
        <v>22</v>
      </c>
      <c r="X1175">
        <v>19</v>
      </c>
      <c r="Y1175" t="s">
        <v>80</v>
      </c>
      <c r="Z1175" t="s">
        <v>80</v>
      </c>
      <c r="AA1175">
        <v>11</v>
      </c>
      <c r="AB1175">
        <v>13</v>
      </c>
      <c r="AC1175" t="s">
        <v>80</v>
      </c>
      <c r="AD1175" t="s">
        <v>80</v>
      </c>
      <c r="AE1175">
        <v>21</v>
      </c>
      <c r="AF1175">
        <v>20</v>
      </c>
      <c r="AG1175" t="s">
        <v>80</v>
      </c>
      <c r="AH1175" t="s">
        <v>80</v>
      </c>
      <c r="AI1175">
        <v>15</v>
      </c>
      <c r="AJ1175">
        <v>16</v>
      </c>
      <c r="AK1175" t="s">
        <v>80</v>
      </c>
      <c r="AL1175" t="s">
        <v>80</v>
      </c>
      <c r="AM1175">
        <v>19</v>
      </c>
      <c r="AN1175">
        <v>18</v>
      </c>
      <c r="AO1175" t="s">
        <v>80</v>
      </c>
      <c r="AP1175" t="s">
        <v>80</v>
      </c>
      <c r="AQ1175">
        <v>16</v>
      </c>
      <c r="AR1175">
        <v>17</v>
      </c>
      <c r="AS1175" t="s">
        <v>80</v>
      </c>
      <c r="AT1175" t="s">
        <v>80</v>
      </c>
      <c r="AU1175">
        <v>13</v>
      </c>
      <c r="AV1175">
        <v>13</v>
      </c>
      <c r="AW1175" t="s">
        <v>80</v>
      </c>
      <c r="AX1175" t="s">
        <v>80</v>
      </c>
      <c r="AY1175">
        <v>16</v>
      </c>
      <c r="AZ1175">
        <v>16</v>
      </c>
      <c r="BA1175" t="s">
        <v>80</v>
      </c>
      <c r="BB1175" t="s">
        <v>80</v>
      </c>
      <c r="BC1175" s="20">
        <f t="shared" si="220"/>
        <v>193</v>
      </c>
      <c r="BD1175" s="20">
        <f t="shared" si="221"/>
        <v>192</v>
      </c>
      <c r="BG1175">
        <v>13</v>
      </c>
      <c r="BH1175">
        <v>14</v>
      </c>
      <c r="BI1175" t="s">
        <v>80</v>
      </c>
      <c r="BJ1175" t="s">
        <v>80</v>
      </c>
      <c r="BK1175">
        <v>12</v>
      </c>
      <c r="BL1175">
        <v>12</v>
      </c>
      <c r="BM1175" t="s">
        <v>80</v>
      </c>
      <c r="BN1175" t="s">
        <v>80</v>
      </c>
      <c r="BO1175">
        <v>23</v>
      </c>
      <c r="BP1175">
        <v>21</v>
      </c>
      <c r="BQ1175" t="s">
        <v>80</v>
      </c>
      <c r="BR1175" t="s">
        <v>80</v>
      </c>
      <c r="BS1175">
        <v>18</v>
      </c>
      <c r="BT1175">
        <v>19</v>
      </c>
      <c r="BU1175" t="s">
        <v>80</v>
      </c>
      <c r="BV1175" t="s">
        <v>80</v>
      </c>
      <c r="BW1175">
        <v>9</v>
      </c>
      <c r="BX1175">
        <v>10</v>
      </c>
      <c r="BY1175" t="s">
        <v>80</v>
      </c>
      <c r="BZ1175" t="s">
        <v>80</v>
      </c>
      <c r="CA1175" s="20">
        <f t="shared" si="219"/>
        <v>75</v>
      </c>
      <c r="CB1175" s="20">
        <f t="shared" si="222"/>
        <v>76</v>
      </c>
      <c r="CE1175">
        <f t="shared" si="215"/>
        <v>268</v>
      </c>
      <c r="CF1175">
        <f t="shared" si="216"/>
        <v>268</v>
      </c>
      <c r="CG1175">
        <f t="shared" si="217"/>
        <v>0</v>
      </c>
      <c r="CH1175">
        <f t="shared" si="218"/>
        <v>0</v>
      </c>
    </row>
    <row r="1176" spans="1:86" hidden="1" x14ac:dyDescent="0.25">
      <c r="A1176" t="s">
        <v>995</v>
      </c>
      <c r="B1176" t="s">
        <v>455</v>
      </c>
      <c r="C1176" t="s">
        <v>201</v>
      </c>
      <c r="D1176" t="s">
        <v>256</v>
      </c>
      <c r="E1176" t="s">
        <v>1211</v>
      </c>
      <c r="F1176" t="s">
        <v>86</v>
      </c>
      <c r="G1176">
        <v>2</v>
      </c>
      <c r="H1176">
        <v>2</v>
      </c>
      <c r="I1176" t="s">
        <v>80</v>
      </c>
      <c r="J1176" t="s">
        <v>80</v>
      </c>
      <c r="K1176">
        <v>5</v>
      </c>
      <c r="L1176">
        <v>4</v>
      </c>
      <c r="M1176" t="s">
        <v>80</v>
      </c>
      <c r="N1176" t="s">
        <v>80</v>
      </c>
      <c r="O1176">
        <v>7</v>
      </c>
      <c r="P1176">
        <v>6</v>
      </c>
      <c r="Q1176" t="s">
        <v>80</v>
      </c>
      <c r="R1176" t="s">
        <v>80</v>
      </c>
      <c r="S1176">
        <v>2</v>
      </c>
      <c r="T1176">
        <v>4</v>
      </c>
      <c r="U1176" t="s">
        <v>80</v>
      </c>
      <c r="V1176" t="s">
        <v>80</v>
      </c>
      <c r="W1176">
        <v>5</v>
      </c>
      <c r="X1176">
        <v>4</v>
      </c>
      <c r="Y1176" t="s">
        <v>80</v>
      </c>
      <c r="Z1176" t="s">
        <v>80</v>
      </c>
      <c r="AA1176">
        <v>5</v>
      </c>
      <c r="AB1176">
        <v>6</v>
      </c>
      <c r="AC1176" t="s">
        <v>80</v>
      </c>
      <c r="AD1176" t="s">
        <v>80</v>
      </c>
      <c r="AE1176">
        <v>6</v>
      </c>
      <c r="AF1176">
        <v>6</v>
      </c>
      <c r="AG1176" t="s">
        <v>80</v>
      </c>
      <c r="AH1176" t="s">
        <v>80</v>
      </c>
      <c r="AI1176">
        <v>7</v>
      </c>
      <c r="AJ1176">
        <v>7</v>
      </c>
      <c r="AK1176" t="s">
        <v>80</v>
      </c>
      <c r="AL1176" t="s">
        <v>80</v>
      </c>
      <c r="AM1176">
        <v>5</v>
      </c>
      <c r="AN1176">
        <v>4</v>
      </c>
      <c r="AO1176" t="s">
        <v>80</v>
      </c>
      <c r="AP1176" t="s">
        <v>80</v>
      </c>
      <c r="AQ1176">
        <v>7</v>
      </c>
      <c r="AR1176">
        <v>7</v>
      </c>
      <c r="AS1176" t="s">
        <v>80</v>
      </c>
      <c r="AT1176" t="s">
        <v>80</v>
      </c>
      <c r="AU1176">
        <v>6</v>
      </c>
      <c r="AV1176">
        <v>7</v>
      </c>
      <c r="AW1176" t="s">
        <v>80</v>
      </c>
      <c r="AX1176" t="s">
        <v>80</v>
      </c>
      <c r="AY1176">
        <v>8</v>
      </c>
      <c r="AZ1176">
        <v>8</v>
      </c>
      <c r="BA1176" t="s">
        <v>80</v>
      </c>
      <c r="BB1176" t="s">
        <v>80</v>
      </c>
      <c r="BC1176" s="20">
        <f t="shared" si="220"/>
        <v>65</v>
      </c>
      <c r="BD1176" s="20">
        <f t="shared" si="221"/>
        <v>65</v>
      </c>
      <c r="BG1176">
        <v>9</v>
      </c>
      <c r="BH1176">
        <v>6</v>
      </c>
      <c r="BI1176" t="s">
        <v>80</v>
      </c>
      <c r="BJ1176" t="s">
        <v>80</v>
      </c>
      <c r="BK1176">
        <v>6</v>
      </c>
      <c r="BL1176">
        <v>8</v>
      </c>
      <c r="BM1176" t="s">
        <v>80</v>
      </c>
      <c r="BN1176" t="s">
        <v>80</v>
      </c>
      <c r="BO1176">
        <v>5</v>
      </c>
      <c r="BP1176">
        <v>6</v>
      </c>
      <c r="BQ1176" t="s">
        <v>80</v>
      </c>
      <c r="BR1176" t="s">
        <v>80</v>
      </c>
      <c r="BS1176">
        <v>5</v>
      </c>
      <c r="BT1176">
        <v>5</v>
      </c>
      <c r="BU1176" t="s">
        <v>80</v>
      </c>
      <c r="BV1176" t="s">
        <v>80</v>
      </c>
      <c r="BW1176">
        <v>8</v>
      </c>
      <c r="BX1176">
        <v>8</v>
      </c>
      <c r="BY1176" t="s">
        <v>80</v>
      </c>
      <c r="BZ1176" t="s">
        <v>80</v>
      </c>
      <c r="CA1176" s="20">
        <f t="shared" si="219"/>
        <v>33</v>
      </c>
      <c r="CB1176" s="20">
        <f t="shared" si="222"/>
        <v>33</v>
      </c>
      <c r="CE1176">
        <f t="shared" si="215"/>
        <v>98</v>
      </c>
      <c r="CF1176">
        <f t="shared" si="216"/>
        <v>98</v>
      </c>
      <c r="CG1176">
        <f t="shared" si="217"/>
        <v>0</v>
      </c>
      <c r="CH1176">
        <f t="shared" si="218"/>
        <v>0</v>
      </c>
    </row>
    <row r="1177" spans="1:86" hidden="1" x14ac:dyDescent="0.25">
      <c r="A1177" t="s">
        <v>1212</v>
      </c>
      <c r="B1177" t="s">
        <v>1213</v>
      </c>
      <c r="C1177" t="s">
        <v>106</v>
      </c>
      <c r="D1177" t="s">
        <v>107</v>
      </c>
      <c r="E1177" t="s">
        <v>1214</v>
      </c>
      <c r="F1177" t="s">
        <v>109</v>
      </c>
      <c r="G1177" t="s">
        <v>80</v>
      </c>
      <c r="H1177">
        <v>2</v>
      </c>
      <c r="I1177">
        <v>1</v>
      </c>
      <c r="J1177" t="s">
        <v>80</v>
      </c>
      <c r="K1177" t="s">
        <v>80</v>
      </c>
      <c r="L1177" t="s">
        <v>80</v>
      </c>
      <c r="M1177" t="s">
        <v>80</v>
      </c>
      <c r="N1177" t="s">
        <v>80</v>
      </c>
      <c r="O1177" t="s">
        <v>80</v>
      </c>
      <c r="P1177" t="s">
        <v>80</v>
      </c>
      <c r="Q1177" t="s">
        <v>80</v>
      </c>
      <c r="R1177" t="s">
        <v>80</v>
      </c>
      <c r="S1177" t="s">
        <v>80</v>
      </c>
      <c r="T1177" t="s">
        <v>80</v>
      </c>
      <c r="U1177" t="s">
        <v>80</v>
      </c>
      <c r="V1177" t="s">
        <v>80</v>
      </c>
      <c r="W1177" t="s">
        <v>80</v>
      </c>
      <c r="X1177" t="s">
        <v>80</v>
      </c>
      <c r="Y1177" t="s">
        <v>80</v>
      </c>
      <c r="Z1177" t="s">
        <v>80</v>
      </c>
      <c r="AA1177" t="s">
        <v>80</v>
      </c>
      <c r="AB1177" t="s">
        <v>80</v>
      </c>
      <c r="AC1177" t="s">
        <v>80</v>
      </c>
      <c r="AD1177" t="s">
        <v>80</v>
      </c>
      <c r="AE1177" t="s">
        <v>80</v>
      </c>
      <c r="AF1177" t="s">
        <v>80</v>
      </c>
      <c r="AG1177" t="s">
        <v>80</v>
      </c>
      <c r="AH1177" t="s">
        <v>80</v>
      </c>
      <c r="AI1177" t="s">
        <v>80</v>
      </c>
      <c r="AJ1177" t="s">
        <v>80</v>
      </c>
      <c r="AK1177" t="s">
        <v>80</v>
      </c>
      <c r="AL1177" t="s">
        <v>80</v>
      </c>
      <c r="AM1177" t="s">
        <v>80</v>
      </c>
      <c r="AN1177" t="s">
        <v>80</v>
      </c>
      <c r="AO1177" t="s">
        <v>80</v>
      </c>
      <c r="AP1177" t="s">
        <v>80</v>
      </c>
      <c r="AQ1177" t="s">
        <v>80</v>
      </c>
      <c r="AR1177" t="s">
        <v>80</v>
      </c>
      <c r="AS1177" t="s">
        <v>80</v>
      </c>
      <c r="AT1177" t="s">
        <v>80</v>
      </c>
      <c r="AU1177" t="s">
        <v>80</v>
      </c>
      <c r="AV1177" t="s">
        <v>80</v>
      </c>
      <c r="AW1177" t="s">
        <v>80</v>
      </c>
      <c r="AX1177" t="s">
        <v>80</v>
      </c>
      <c r="AY1177" t="s">
        <v>80</v>
      </c>
      <c r="AZ1177" t="s">
        <v>80</v>
      </c>
      <c r="BA1177" t="s">
        <v>80</v>
      </c>
      <c r="BB1177" t="s">
        <v>80</v>
      </c>
      <c r="BG1177" t="s">
        <v>80</v>
      </c>
      <c r="BH1177" t="s">
        <v>80</v>
      </c>
      <c r="BI1177" t="s">
        <v>80</v>
      </c>
      <c r="BJ1177" t="s">
        <v>80</v>
      </c>
      <c r="BK1177" t="s">
        <v>80</v>
      </c>
      <c r="BL1177" t="s">
        <v>80</v>
      </c>
      <c r="BM1177" t="s">
        <v>80</v>
      </c>
      <c r="BN1177" t="s">
        <v>80</v>
      </c>
      <c r="BO1177" t="s">
        <v>80</v>
      </c>
      <c r="BP1177" t="s">
        <v>80</v>
      </c>
      <c r="BQ1177" t="s">
        <v>80</v>
      </c>
      <c r="BR1177" t="s">
        <v>80</v>
      </c>
      <c r="BS1177" t="s">
        <v>80</v>
      </c>
      <c r="BT1177" t="s">
        <v>80</v>
      </c>
      <c r="BU1177" t="s">
        <v>80</v>
      </c>
      <c r="BV1177" t="s">
        <v>80</v>
      </c>
      <c r="BW1177" t="s">
        <v>80</v>
      </c>
      <c r="BX1177" t="s">
        <v>80</v>
      </c>
      <c r="BY1177" t="s">
        <v>80</v>
      </c>
      <c r="BZ1177" t="s">
        <v>80</v>
      </c>
      <c r="CE1177">
        <f t="shared" si="215"/>
        <v>0</v>
      </c>
      <c r="CF1177">
        <f t="shared" si="216"/>
        <v>0</v>
      </c>
      <c r="CG1177">
        <f t="shared" si="217"/>
        <v>0</v>
      </c>
      <c r="CH1177">
        <f t="shared" si="218"/>
        <v>0</v>
      </c>
    </row>
    <row r="1178" spans="1:86" hidden="1" x14ac:dyDescent="0.25">
      <c r="A1178" t="s">
        <v>995</v>
      </c>
      <c r="B1178" t="s">
        <v>455</v>
      </c>
      <c r="C1178" t="s">
        <v>201</v>
      </c>
      <c r="D1178" t="s">
        <v>256</v>
      </c>
      <c r="E1178" t="s">
        <v>1211</v>
      </c>
      <c r="F1178" t="s">
        <v>109</v>
      </c>
      <c r="G1178">
        <v>25</v>
      </c>
      <c r="H1178">
        <v>17</v>
      </c>
      <c r="I1178" t="s">
        <v>80</v>
      </c>
      <c r="J1178" t="s">
        <v>80</v>
      </c>
      <c r="K1178">
        <v>20</v>
      </c>
      <c r="L1178">
        <v>23</v>
      </c>
      <c r="M1178">
        <v>1</v>
      </c>
      <c r="N1178" t="s">
        <v>80</v>
      </c>
      <c r="O1178">
        <v>13</v>
      </c>
      <c r="P1178">
        <v>16</v>
      </c>
      <c r="Q1178" t="s">
        <v>80</v>
      </c>
      <c r="R1178">
        <v>1</v>
      </c>
      <c r="S1178">
        <v>7</v>
      </c>
      <c r="T1178">
        <v>11</v>
      </c>
      <c r="U1178" t="s">
        <v>80</v>
      </c>
      <c r="V1178">
        <v>1</v>
      </c>
      <c r="W1178">
        <v>11</v>
      </c>
      <c r="X1178">
        <v>8</v>
      </c>
      <c r="Y1178" t="s">
        <v>80</v>
      </c>
      <c r="Z1178" t="s">
        <v>80</v>
      </c>
      <c r="AA1178">
        <v>18</v>
      </c>
      <c r="AB1178">
        <v>17</v>
      </c>
      <c r="AC1178" t="s">
        <v>80</v>
      </c>
      <c r="AD1178" t="s">
        <v>80</v>
      </c>
      <c r="AE1178">
        <v>20</v>
      </c>
      <c r="AF1178">
        <v>15</v>
      </c>
      <c r="AG1178">
        <v>1</v>
      </c>
      <c r="AH1178" t="s">
        <v>80</v>
      </c>
      <c r="AI1178">
        <v>16</v>
      </c>
      <c r="AJ1178">
        <v>20</v>
      </c>
      <c r="AK1178" t="s">
        <v>80</v>
      </c>
      <c r="AL1178">
        <v>1</v>
      </c>
      <c r="AM1178">
        <v>10</v>
      </c>
      <c r="AN1178">
        <v>11</v>
      </c>
      <c r="AO1178">
        <v>1</v>
      </c>
      <c r="AP1178" t="s">
        <v>80</v>
      </c>
      <c r="AQ1178">
        <v>15</v>
      </c>
      <c r="AR1178">
        <v>14</v>
      </c>
      <c r="AS1178" t="s">
        <v>80</v>
      </c>
      <c r="AT1178" t="s">
        <v>80</v>
      </c>
      <c r="AU1178">
        <v>14</v>
      </c>
      <c r="AV1178">
        <v>12</v>
      </c>
      <c r="AW1178" t="s">
        <v>80</v>
      </c>
      <c r="AX1178" t="s">
        <v>80</v>
      </c>
      <c r="AY1178">
        <v>13</v>
      </c>
      <c r="AZ1178">
        <v>19</v>
      </c>
      <c r="BA1178">
        <v>3</v>
      </c>
      <c r="BB1178" t="s">
        <v>80</v>
      </c>
      <c r="BC1178" s="20">
        <f t="shared" si="220"/>
        <v>182</v>
      </c>
      <c r="BD1178" s="20">
        <f t="shared" si="221"/>
        <v>183</v>
      </c>
      <c r="BG1178">
        <v>18</v>
      </c>
      <c r="BH1178">
        <v>16</v>
      </c>
      <c r="BI1178">
        <v>1</v>
      </c>
      <c r="BJ1178" t="s">
        <v>80</v>
      </c>
      <c r="BK1178">
        <v>13</v>
      </c>
      <c r="BL1178">
        <v>9</v>
      </c>
      <c r="BM1178" t="s">
        <v>80</v>
      </c>
      <c r="BN1178" t="s">
        <v>80</v>
      </c>
      <c r="BO1178">
        <v>13</v>
      </c>
      <c r="BP1178">
        <v>16</v>
      </c>
      <c r="BQ1178" t="s">
        <v>80</v>
      </c>
      <c r="BR1178" t="s">
        <v>80</v>
      </c>
      <c r="BS1178">
        <v>18</v>
      </c>
      <c r="BT1178">
        <v>16</v>
      </c>
      <c r="BU1178" t="s">
        <v>80</v>
      </c>
      <c r="BV1178" t="s">
        <v>80</v>
      </c>
      <c r="BW1178">
        <v>18</v>
      </c>
      <c r="BX1178">
        <v>27</v>
      </c>
      <c r="BY1178">
        <v>2</v>
      </c>
      <c r="BZ1178">
        <v>1</v>
      </c>
      <c r="CA1178" s="20">
        <f t="shared" si="219"/>
        <v>80</v>
      </c>
      <c r="CB1178" s="20">
        <f t="shared" si="222"/>
        <v>84</v>
      </c>
      <c r="CE1178">
        <f t="shared" si="215"/>
        <v>262</v>
      </c>
      <c r="CF1178">
        <f t="shared" si="216"/>
        <v>267</v>
      </c>
      <c r="CG1178">
        <f t="shared" si="217"/>
        <v>0</v>
      </c>
      <c r="CH1178">
        <f t="shared" si="218"/>
        <v>0</v>
      </c>
    </row>
    <row r="1179" spans="1:86" hidden="1" x14ac:dyDescent="0.25">
      <c r="A1179" t="s">
        <v>995</v>
      </c>
      <c r="B1179" t="s">
        <v>455</v>
      </c>
      <c r="C1179" t="s">
        <v>201</v>
      </c>
      <c r="D1179" t="s">
        <v>256</v>
      </c>
      <c r="E1179" t="s">
        <v>1211</v>
      </c>
      <c r="F1179" t="s">
        <v>120</v>
      </c>
      <c r="G1179">
        <v>50</v>
      </c>
      <c r="H1179">
        <v>49</v>
      </c>
      <c r="I1179" t="s">
        <v>80</v>
      </c>
      <c r="J1179" t="s">
        <v>80</v>
      </c>
      <c r="K1179">
        <v>35</v>
      </c>
      <c r="L1179">
        <v>36</v>
      </c>
      <c r="M1179" t="s">
        <v>80</v>
      </c>
      <c r="N1179" t="s">
        <v>80</v>
      </c>
      <c r="O1179">
        <v>48</v>
      </c>
      <c r="P1179">
        <v>49</v>
      </c>
      <c r="Q1179" t="s">
        <v>80</v>
      </c>
      <c r="R1179" t="s">
        <v>80</v>
      </c>
      <c r="S1179">
        <v>36</v>
      </c>
      <c r="T1179">
        <v>35</v>
      </c>
      <c r="U1179" t="s">
        <v>80</v>
      </c>
      <c r="V1179" t="s">
        <v>80</v>
      </c>
      <c r="W1179">
        <v>42</v>
      </c>
      <c r="X1179">
        <v>43</v>
      </c>
      <c r="Y1179" t="s">
        <v>80</v>
      </c>
      <c r="Z1179" t="s">
        <v>80</v>
      </c>
      <c r="AA1179">
        <v>58</v>
      </c>
      <c r="AB1179">
        <v>52</v>
      </c>
      <c r="AC1179" t="s">
        <v>80</v>
      </c>
      <c r="AD1179" t="s">
        <v>80</v>
      </c>
      <c r="AE1179">
        <v>61</v>
      </c>
      <c r="AF1179">
        <v>65</v>
      </c>
      <c r="AG1179" t="s">
        <v>80</v>
      </c>
      <c r="AH1179" t="s">
        <v>80</v>
      </c>
      <c r="AI1179">
        <v>61</v>
      </c>
      <c r="AJ1179">
        <v>62</v>
      </c>
      <c r="AK1179" t="s">
        <v>80</v>
      </c>
      <c r="AL1179" t="s">
        <v>80</v>
      </c>
      <c r="AM1179">
        <v>52</v>
      </c>
      <c r="AN1179">
        <v>43</v>
      </c>
      <c r="AO1179" t="s">
        <v>80</v>
      </c>
      <c r="AP1179" t="s">
        <v>80</v>
      </c>
      <c r="AQ1179">
        <v>71</v>
      </c>
      <c r="AR1179">
        <v>77</v>
      </c>
      <c r="AS1179" t="s">
        <v>80</v>
      </c>
      <c r="AT1179" t="s">
        <v>80</v>
      </c>
      <c r="AU1179">
        <v>41</v>
      </c>
      <c r="AV1179">
        <v>46</v>
      </c>
      <c r="AW1179" t="s">
        <v>80</v>
      </c>
      <c r="AX1179" t="s">
        <v>80</v>
      </c>
      <c r="AY1179">
        <v>45</v>
      </c>
      <c r="AZ1179">
        <v>41</v>
      </c>
      <c r="BA1179" t="s">
        <v>80</v>
      </c>
      <c r="BB1179" t="s">
        <v>80</v>
      </c>
      <c r="BC1179" s="20">
        <f t="shared" si="220"/>
        <v>600</v>
      </c>
      <c r="BD1179" s="20">
        <f t="shared" si="221"/>
        <v>598</v>
      </c>
      <c r="BG1179">
        <v>47</v>
      </c>
      <c r="BH1179">
        <v>50</v>
      </c>
      <c r="BI1179" t="s">
        <v>80</v>
      </c>
      <c r="BJ1179" t="s">
        <v>80</v>
      </c>
      <c r="BK1179">
        <v>41</v>
      </c>
      <c r="BL1179">
        <v>41</v>
      </c>
      <c r="BM1179" t="s">
        <v>80</v>
      </c>
      <c r="BN1179" t="s">
        <v>80</v>
      </c>
      <c r="BO1179">
        <v>58</v>
      </c>
      <c r="BP1179">
        <v>52</v>
      </c>
      <c r="BQ1179" t="s">
        <v>80</v>
      </c>
      <c r="BR1179" t="s">
        <v>80</v>
      </c>
      <c r="BS1179">
        <v>49</v>
      </c>
      <c r="BT1179">
        <v>55</v>
      </c>
      <c r="BU1179">
        <v>1</v>
      </c>
      <c r="BV1179" t="s">
        <v>80</v>
      </c>
      <c r="BW1179">
        <v>54</v>
      </c>
      <c r="BX1179">
        <v>58</v>
      </c>
      <c r="BY1179" t="s">
        <v>80</v>
      </c>
      <c r="BZ1179" t="s">
        <v>80</v>
      </c>
      <c r="CA1179" s="20">
        <f t="shared" si="219"/>
        <v>249</v>
      </c>
      <c r="CB1179" s="20">
        <f t="shared" si="222"/>
        <v>256</v>
      </c>
      <c r="CE1179">
        <f t="shared" si="215"/>
        <v>849</v>
      </c>
      <c r="CF1179">
        <f t="shared" si="216"/>
        <v>854</v>
      </c>
      <c r="CG1179">
        <f t="shared" si="217"/>
        <v>0</v>
      </c>
      <c r="CH1179">
        <f t="shared" si="218"/>
        <v>0</v>
      </c>
    </row>
    <row r="1180" spans="1:86" hidden="1" x14ac:dyDescent="0.25">
      <c r="A1180" t="s">
        <v>995</v>
      </c>
      <c r="B1180" t="s">
        <v>455</v>
      </c>
      <c r="C1180" t="s">
        <v>201</v>
      </c>
      <c r="D1180" t="s">
        <v>256</v>
      </c>
      <c r="E1180" t="s">
        <v>1215</v>
      </c>
      <c r="F1180" t="s">
        <v>109</v>
      </c>
      <c r="G1180">
        <v>224</v>
      </c>
      <c r="H1180">
        <v>203</v>
      </c>
      <c r="I1180">
        <v>12</v>
      </c>
      <c r="J1180">
        <v>8</v>
      </c>
      <c r="K1180">
        <v>190</v>
      </c>
      <c r="L1180">
        <v>199</v>
      </c>
      <c r="M1180">
        <v>11</v>
      </c>
      <c r="N1180">
        <v>3</v>
      </c>
      <c r="O1180">
        <v>211</v>
      </c>
      <c r="P1180">
        <v>203</v>
      </c>
      <c r="Q1180">
        <v>12</v>
      </c>
      <c r="R1180">
        <v>3</v>
      </c>
      <c r="S1180">
        <v>178</v>
      </c>
      <c r="T1180">
        <v>199</v>
      </c>
      <c r="U1180">
        <v>14</v>
      </c>
      <c r="V1180">
        <v>9</v>
      </c>
      <c r="W1180">
        <v>207</v>
      </c>
      <c r="X1180">
        <v>197</v>
      </c>
      <c r="Y1180">
        <v>16</v>
      </c>
      <c r="Z1180">
        <v>7</v>
      </c>
      <c r="AA1180">
        <v>208</v>
      </c>
      <c r="AB1180">
        <v>206</v>
      </c>
      <c r="AC1180">
        <v>15</v>
      </c>
      <c r="AD1180">
        <v>3</v>
      </c>
      <c r="AE1180">
        <v>181</v>
      </c>
      <c r="AF1180">
        <v>186</v>
      </c>
      <c r="AG1180">
        <v>9</v>
      </c>
      <c r="AH1180">
        <v>7</v>
      </c>
      <c r="AI1180">
        <v>188</v>
      </c>
      <c r="AJ1180">
        <v>188</v>
      </c>
      <c r="AK1180">
        <v>11</v>
      </c>
      <c r="AL1180">
        <v>14</v>
      </c>
      <c r="AM1180">
        <v>161</v>
      </c>
      <c r="AN1180">
        <v>170</v>
      </c>
      <c r="AO1180">
        <v>5</v>
      </c>
      <c r="AP1180">
        <v>5</v>
      </c>
      <c r="AQ1180">
        <v>220</v>
      </c>
      <c r="AR1180">
        <v>215</v>
      </c>
      <c r="AS1180">
        <v>7</v>
      </c>
      <c r="AT1180">
        <v>16</v>
      </c>
      <c r="AU1180">
        <v>199</v>
      </c>
      <c r="AV1180">
        <v>191</v>
      </c>
      <c r="AW1180">
        <v>9</v>
      </c>
      <c r="AX1180">
        <v>9</v>
      </c>
      <c r="AY1180">
        <v>234</v>
      </c>
      <c r="AZ1180">
        <v>249</v>
      </c>
      <c r="BA1180">
        <v>8</v>
      </c>
      <c r="BB1180">
        <v>15</v>
      </c>
      <c r="BC1180" s="20">
        <f t="shared" si="220"/>
        <v>2401</v>
      </c>
      <c r="BD1180" s="20">
        <f t="shared" si="221"/>
        <v>2406</v>
      </c>
      <c r="BE1180" s="20">
        <f t="shared" si="224"/>
        <v>129</v>
      </c>
      <c r="BF1180" s="20">
        <f t="shared" si="225"/>
        <v>99</v>
      </c>
      <c r="BG1180">
        <v>278</v>
      </c>
      <c r="BH1180">
        <v>255</v>
      </c>
      <c r="BI1180">
        <v>11</v>
      </c>
      <c r="BJ1180">
        <v>6</v>
      </c>
      <c r="BK1180">
        <v>224</v>
      </c>
      <c r="BL1180">
        <v>220</v>
      </c>
      <c r="BM1180">
        <v>4</v>
      </c>
      <c r="BN1180">
        <v>7</v>
      </c>
      <c r="BO1180">
        <v>222</v>
      </c>
      <c r="BP1180">
        <v>223</v>
      </c>
      <c r="BQ1180">
        <v>8</v>
      </c>
      <c r="BR1180">
        <v>8</v>
      </c>
      <c r="BS1180">
        <v>213</v>
      </c>
      <c r="BT1180">
        <v>238</v>
      </c>
      <c r="BU1180">
        <v>16</v>
      </c>
      <c r="BV1180">
        <v>8</v>
      </c>
      <c r="BW1180">
        <v>95</v>
      </c>
      <c r="BX1180">
        <v>112</v>
      </c>
      <c r="BY1180">
        <v>7</v>
      </c>
      <c r="BZ1180">
        <v>4</v>
      </c>
      <c r="CA1180" s="20">
        <f t="shared" si="219"/>
        <v>1032</v>
      </c>
      <c r="CB1180" s="20">
        <f t="shared" si="222"/>
        <v>1048</v>
      </c>
      <c r="CC1180" s="20">
        <f t="shared" si="226"/>
        <v>46</v>
      </c>
      <c r="CD1180" s="20">
        <f t="shared" si="223"/>
        <v>33</v>
      </c>
      <c r="CE1180">
        <f t="shared" si="215"/>
        <v>3433</v>
      </c>
      <c r="CF1180">
        <f t="shared" si="216"/>
        <v>3454</v>
      </c>
      <c r="CG1180">
        <f t="shared" si="217"/>
        <v>175</v>
      </c>
      <c r="CH1180">
        <f t="shared" si="218"/>
        <v>132</v>
      </c>
    </row>
    <row r="1181" spans="1:86" hidden="1" x14ac:dyDescent="0.25">
      <c r="A1181" t="s">
        <v>1216</v>
      </c>
      <c r="B1181" t="s">
        <v>1217</v>
      </c>
      <c r="C1181" t="s">
        <v>83</v>
      </c>
      <c r="D1181" t="s">
        <v>140</v>
      </c>
      <c r="E1181" t="s">
        <v>444</v>
      </c>
      <c r="F1181" t="s">
        <v>109</v>
      </c>
      <c r="G1181">
        <v>35</v>
      </c>
      <c r="H1181">
        <v>32</v>
      </c>
      <c r="I1181">
        <v>1</v>
      </c>
      <c r="J1181">
        <v>1</v>
      </c>
      <c r="K1181">
        <v>20</v>
      </c>
      <c r="L1181">
        <v>26</v>
      </c>
      <c r="M1181" t="s">
        <v>80</v>
      </c>
      <c r="N1181" t="s">
        <v>80</v>
      </c>
      <c r="O1181">
        <v>34</v>
      </c>
      <c r="P1181">
        <v>37</v>
      </c>
      <c r="Q1181">
        <v>4</v>
      </c>
      <c r="R1181" t="s">
        <v>80</v>
      </c>
      <c r="S1181">
        <v>32</v>
      </c>
      <c r="T1181">
        <v>27</v>
      </c>
      <c r="U1181">
        <v>4</v>
      </c>
      <c r="V1181">
        <v>2</v>
      </c>
      <c r="W1181">
        <v>36</v>
      </c>
      <c r="X1181">
        <v>35</v>
      </c>
      <c r="Y1181">
        <v>4</v>
      </c>
      <c r="Z1181" t="s">
        <v>80</v>
      </c>
      <c r="AA1181">
        <v>22</v>
      </c>
      <c r="AB1181">
        <v>24</v>
      </c>
      <c r="AC1181">
        <v>2</v>
      </c>
      <c r="AD1181" t="s">
        <v>80</v>
      </c>
      <c r="AE1181">
        <v>39</v>
      </c>
      <c r="AF1181">
        <v>32</v>
      </c>
      <c r="AG1181">
        <v>2</v>
      </c>
      <c r="AH1181" t="s">
        <v>80</v>
      </c>
      <c r="AI1181">
        <v>27</v>
      </c>
      <c r="AJ1181">
        <v>29</v>
      </c>
      <c r="AK1181" t="s">
        <v>80</v>
      </c>
      <c r="AL1181" t="s">
        <v>80</v>
      </c>
      <c r="AM1181">
        <v>32</v>
      </c>
      <c r="AN1181">
        <v>34</v>
      </c>
      <c r="AO1181" t="s">
        <v>80</v>
      </c>
      <c r="AP1181">
        <v>1</v>
      </c>
      <c r="AQ1181">
        <v>34</v>
      </c>
      <c r="AR1181">
        <v>33</v>
      </c>
      <c r="AS1181">
        <v>1</v>
      </c>
      <c r="AT1181" t="s">
        <v>80</v>
      </c>
      <c r="AU1181">
        <v>33</v>
      </c>
      <c r="AV1181">
        <v>32</v>
      </c>
      <c r="AW1181">
        <v>1</v>
      </c>
      <c r="AX1181" t="s">
        <v>80</v>
      </c>
      <c r="AY1181">
        <v>23</v>
      </c>
      <c r="AZ1181">
        <v>31</v>
      </c>
      <c r="BA1181" t="s">
        <v>80</v>
      </c>
      <c r="BB1181" t="s">
        <v>80</v>
      </c>
      <c r="BC1181" s="20">
        <f t="shared" si="220"/>
        <v>367</v>
      </c>
      <c r="BD1181" s="20">
        <f t="shared" si="221"/>
        <v>372</v>
      </c>
      <c r="BG1181">
        <v>33</v>
      </c>
      <c r="BH1181">
        <v>30</v>
      </c>
      <c r="BI1181" t="s">
        <v>80</v>
      </c>
      <c r="BJ1181" t="s">
        <v>80</v>
      </c>
      <c r="BK1181">
        <v>19</v>
      </c>
      <c r="BL1181">
        <v>21</v>
      </c>
      <c r="BM1181" t="s">
        <v>80</v>
      </c>
      <c r="BN1181">
        <v>1</v>
      </c>
      <c r="BO1181">
        <v>33</v>
      </c>
      <c r="BP1181">
        <v>28</v>
      </c>
      <c r="BQ1181" t="s">
        <v>80</v>
      </c>
      <c r="BR1181">
        <v>1</v>
      </c>
      <c r="BS1181">
        <v>23</v>
      </c>
      <c r="BT1181">
        <v>24</v>
      </c>
      <c r="BU1181" t="s">
        <v>80</v>
      </c>
      <c r="BV1181" t="s">
        <v>80</v>
      </c>
      <c r="BW1181">
        <v>14</v>
      </c>
      <c r="BX1181">
        <v>28</v>
      </c>
      <c r="BY1181">
        <v>1</v>
      </c>
      <c r="BZ1181" t="s">
        <v>80</v>
      </c>
      <c r="CA1181" s="20">
        <f t="shared" si="219"/>
        <v>122</v>
      </c>
      <c r="CB1181" s="20">
        <f t="shared" si="222"/>
        <v>131</v>
      </c>
      <c r="CE1181">
        <f t="shared" si="215"/>
        <v>489</v>
      </c>
      <c r="CF1181">
        <f t="shared" si="216"/>
        <v>503</v>
      </c>
      <c r="CG1181">
        <f t="shared" si="217"/>
        <v>0</v>
      </c>
      <c r="CH1181">
        <f t="shared" si="218"/>
        <v>0</v>
      </c>
    </row>
    <row r="1182" spans="1:86" hidden="1" x14ac:dyDescent="0.25">
      <c r="A1182" t="s">
        <v>1216</v>
      </c>
      <c r="B1182" t="s">
        <v>1217</v>
      </c>
      <c r="C1182" t="s">
        <v>83</v>
      </c>
      <c r="D1182" t="s">
        <v>140</v>
      </c>
      <c r="E1182" t="s">
        <v>444</v>
      </c>
      <c r="F1182" t="s">
        <v>120</v>
      </c>
      <c r="G1182">
        <v>227</v>
      </c>
      <c r="H1182">
        <v>225</v>
      </c>
      <c r="I1182" t="s">
        <v>80</v>
      </c>
      <c r="J1182" t="s">
        <v>80</v>
      </c>
      <c r="K1182">
        <v>221</v>
      </c>
      <c r="L1182">
        <v>230</v>
      </c>
      <c r="M1182">
        <v>1</v>
      </c>
      <c r="N1182" t="s">
        <v>80</v>
      </c>
      <c r="O1182">
        <v>199</v>
      </c>
      <c r="P1182">
        <v>200</v>
      </c>
      <c r="Q1182" t="s">
        <v>80</v>
      </c>
      <c r="R1182" t="s">
        <v>80</v>
      </c>
      <c r="S1182">
        <v>176</v>
      </c>
      <c r="T1182">
        <v>178</v>
      </c>
      <c r="U1182" t="s">
        <v>80</v>
      </c>
      <c r="V1182" t="s">
        <v>80</v>
      </c>
      <c r="W1182">
        <v>213</v>
      </c>
      <c r="X1182">
        <v>204</v>
      </c>
      <c r="Y1182" t="s">
        <v>80</v>
      </c>
      <c r="Z1182" t="s">
        <v>80</v>
      </c>
      <c r="AA1182">
        <v>211</v>
      </c>
      <c r="AB1182">
        <v>216</v>
      </c>
      <c r="AC1182" t="s">
        <v>80</v>
      </c>
      <c r="AD1182" t="s">
        <v>80</v>
      </c>
      <c r="AE1182">
        <v>283</v>
      </c>
      <c r="AF1182">
        <v>280</v>
      </c>
      <c r="AG1182" t="s">
        <v>80</v>
      </c>
      <c r="AH1182" t="s">
        <v>80</v>
      </c>
      <c r="AI1182">
        <v>261</v>
      </c>
      <c r="AJ1182">
        <v>255</v>
      </c>
      <c r="AK1182" t="s">
        <v>80</v>
      </c>
      <c r="AL1182" t="s">
        <v>80</v>
      </c>
      <c r="AM1182">
        <v>233</v>
      </c>
      <c r="AN1182">
        <v>235</v>
      </c>
      <c r="AO1182" t="s">
        <v>80</v>
      </c>
      <c r="AP1182" t="s">
        <v>80</v>
      </c>
      <c r="AQ1182">
        <v>267</v>
      </c>
      <c r="AR1182">
        <v>263</v>
      </c>
      <c r="AS1182">
        <v>1</v>
      </c>
      <c r="AT1182" t="s">
        <v>80</v>
      </c>
      <c r="AU1182">
        <v>193</v>
      </c>
      <c r="AV1182">
        <v>199</v>
      </c>
      <c r="AW1182" t="s">
        <v>80</v>
      </c>
      <c r="AX1182" t="s">
        <v>80</v>
      </c>
      <c r="AY1182">
        <v>185</v>
      </c>
      <c r="AZ1182">
        <v>201</v>
      </c>
      <c r="BA1182">
        <v>2</v>
      </c>
      <c r="BB1182" t="s">
        <v>80</v>
      </c>
      <c r="BC1182" s="20">
        <f t="shared" si="220"/>
        <v>2669</v>
      </c>
      <c r="BD1182" s="20">
        <f t="shared" si="221"/>
        <v>2686</v>
      </c>
      <c r="BG1182">
        <v>219</v>
      </c>
      <c r="BH1182">
        <v>209</v>
      </c>
      <c r="BI1182" t="s">
        <v>80</v>
      </c>
      <c r="BJ1182" t="s">
        <v>80</v>
      </c>
      <c r="BK1182">
        <v>165</v>
      </c>
      <c r="BL1182">
        <v>160</v>
      </c>
      <c r="BM1182" t="s">
        <v>80</v>
      </c>
      <c r="BN1182" t="s">
        <v>80</v>
      </c>
      <c r="BO1182">
        <v>206</v>
      </c>
      <c r="BP1182">
        <v>216</v>
      </c>
      <c r="BQ1182" t="s">
        <v>80</v>
      </c>
      <c r="BR1182" t="s">
        <v>80</v>
      </c>
      <c r="BS1182">
        <v>181</v>
      </c>
      <c r="BT1182">
        <v>185</v>
      </c>
      <c r="BU1182" t="s">
        <v>80</v>
      </c>
      <c r="BV1182" t="s">
        <v>80</v>
      </c>
      <c r="BW1182">
        <v>193</v>
      </c>
      <c r="BX1182">
        <v>200</v>
      </c>
      <c r="BY1182" t="s">
        <v>80</v>
      </c>
      <c r="BZ1182" t="s">
        <v>80</v>
      </c>
      <c r="CA1182" s="20">
        <f t="shared" si="219"/>
        <v>964</v>
      </c>
      <c r="CB1182" s="20">
        <f t="shared" si="222"/>
        <v>970</v>
      </c>
      <c r="CE1182">
        <f t="shared" si="215"/>
        <v>3633</v>
      </c>
      <c r="CF1182">
        <f t="shared" si="216"/>
        <v>3656</v>
      </c>
      <c r="CG1182">
        <f t="shared" si="217"/>
        <v>0</v>
      </c>
      <c r="CH1182">
        <f t="shared" si="218"/>
        <v>0</v>
      </c>
    </row>
    <row r="1183" spans="1:86" hidden="1" x14ac:dyDescent="0.25">
      <c r="A1183" t="s">
        <v>1212</v>
      </c>
      <c r="B1183" t="s">
        <v>1213</v>
      </c>
      <c r="C1183" t="s">
        <v>106</v>
      </c>
      <c r="D1183" t="s">
        <v>107</v>
      </c>
      <c r="E1183" t="s">
        <v>1218</v>
      </c>
      <c r="F1183" t="s">
        <v>92</v>
      </c>
      <c r="G1183" t="s">
        <v>80</v>
      </c>
      <c r="H1183" t="s">
        <v>80</v>
      </c>
      <c r="I1183" t="s">
        <v>80</v>
      </c>
      <c r="J1183" t="s">
        <v>80</v>
      </c>
      <c r="K1183" t="s">
        <v>80</v>
      </c>
      <c r="L1183" t="s">
        <v>80</v>
      </c>
      <c r="M1183" t="s">
        <v>80</v>
      </c>
      <c r="N1183" t="s">
        <v>80</v>
      </c>
      <c r="O1183" t="s">
        <v>80</v>
      </c>
      <c r="P1183" t="s">
        <v>80</v>
      </c>
      <c r="Q1183" t="s">
        <v>80</v>
      </c>
      <c r="R1183" t="s">
        <v>80</v>
      </c>
      <c r="S1183" t="s">
        <v>80</v>
      </c>
      <c r="T1183" t="s">
        <v>80</v>
      </c>
      <c r="U1183" t="s">
        <v>80</v>
      </c>
      <c r="V1183" t="s">
        <v>80</v>
      </c>
      <c r="W1183" t="s">
        <v>80</v>
      </c>
      <c r="X1183" t="s">
        <v>80</v>
      </c>
      <c r="Y1183" t="s">
        <v>80</v>
      </c>
      <c r="Z1183" t="s">
        <v>80</v>
      </c>
      <c r="AA1183" t="s">
        <v>80</v>
      </c>
      <c r="AB1183" t="s">
        <v>80</v>
      </c>
      <c r="AC1183" t="s">
        <v>80</v>
      </c>
      <c r="AD1183" t="s">
        <v>80</v>
      </c>
      <c r="AE1183" t="s">
        <v>80</v>
      </c>
      <c r="AF1183" t="s">
        <v>80</v>
      </c>
      <c r="AG1183" t="s">
        <v>80</v>
      </c>
      <c r="AH1183" t="s">
        <v>80</v>
      </c>
      <c r="AI1183" t="s">
        <v>80</v>
      </c>
      <c r="AJ1183" t="s">
        <v>80</v>
      </c>
      <c r="AK1183" t="s">
        <v>80</v>
      </c>
      <c r="AL1183" t="s">
        <v>80</v>
      </c>
      <c r="AM1183" t="s">
        <v>80</v>
      </c>
      <c r="AN1183" t="s">
        <v>80</v>
      </c>
      <c r="AO1183" t="s">
        <v>80</v>
      </c>
      <c r="AP1183" t="s">
        <v>80</v>
      </c>
      <c r="AQ1183" t="s">
        <v>80</v>
      </c>
      <c r="AR1183" t="s">
        <v>80</v>
      </c>
      <c r="AS1183" t="s">
        <v>80</v>
      </c>
      <c r="AT1183" t="s">
        <v>80</v>
      </c>
      <c r="AU1183" t="s">
        <v>80</v>
      </c>
      <c r="AV1183" t="s">
        <v>80</v>
      </c>
      <c r="AW1183" t="s">
        <v>80</v>
      </c>
      <c r="AX1183" t="s">
        <v>80</v>
      </c>
      <c r="AY1183" t="s">
        <v>80</v>
      </c>
      <c r="AZ1183" t="s">
        <v>80</v>
      </c>
      <c r="BA1183" t="s">
        <v>80</v>
      </c>
      <c r="BB1183" t="s">
        <v>80</v>
      </c>
      <c r="BG1183">
        <v>158</v>
      </c>
      <c r="BH1183">
        <v>157</v>
      </c>
      <c r="BI1183" t="s">
        <v>80</v>
      </c>
      <c r="BJ1183" t="s">
        <v>80</v>
      </c>
      <c r="BK1183">
        <v>71</v>
      </c>
      <c r="BL1183">
        <v>72</v>
      </c>
      <c r="BM1183" t="s">
        <v>80</v>
      </c>
      <c r="BN1183" t="s">
        <v>80</v>
      </c>
      <c r="BO1183">
        <v>98</v>
      </c>
      <c r="BP1183">
        <v>98</v>
      </c>
      <c r="BQ1183" t="s">
        <v>80</v>
      </c>
      <c r="BR1183" t="s">
        <v>80</v>
      </c>
      <c r="BS1183">
        <v>115</v>
      </c>
      <c r="BT1183">
        <v>114</v>
      </c>
      <c r="BU1183" t="s">
        <v>80</v>
      </c>
      <c r="BV1183" t="s">
        <v>80</v>
      </c>
      <c r="BW1183">
        <v>97</v>
      </c>
      <c r="BX1183">
        <v>98</v>
      </c>
      <c r="BY1183" t="s">
        <v>80</v>
      </c>
      <c r="BZ1183" t="s">
        <v>80</v>
      </c>
      <c r="CA1183" s="20">
        <f t="shared" si="219"/>
        <v>539</v>
      </c>
      <c r="CB1183" s="20">
        <f t="shared" si="222"/>
        <v>539</v>
      </c>
      <c r="CE1183">
        <f t="shared" si="215"/>
        <v>539</v>
      </c>
      <c r="CF1183">
        <f t="shared" si="216"/>
        <v>539</v>
      </c>
      <c r="CG1183">
        <f t="shared" si="217"/>
        <v>0</v>
      </c>
      <c r="CH1183">
        <f t="shared" si="218"/>
        <v>0</v>
      </c>
    </row>
    <row r="1184" spans="1:86" hidden="1" x14ac:dyDescent="0.25">
      <c r="A1184" t="s">
        <v>1212</v>
      </c>
      <c r="B1184" t="s">
        <v>1213</v>
      </c>
      <c r="C1184" t="s">
        <v>106</v>
      </c>
      <c r="D1184" t="s">
        <v>107</v>
      </c>
      <c r="E1184" t="s">
        <v>1214</v>
      </c>
      <c r="F1184" t="s">
        <v>184</v>
      </c>
      <c r="G1184" t="s">
        <v>80</v>
      </c>
      <c r="H1184" t="s">
        <v>80</v>
      </c>
      <c r="I1184" t="s">
        <v>80</v>
      </c>
      <c r="J1184" t="s">
        <v>80</v>
      </c>
      <c r="K1184" t="s">
        <v>80</v>
      </c>
      <c r="L1184" t="s">
        <v>80</v>
      </c>
      <c r="M1184" t="s">
        <v>80</v>
      </c>
      <c r="N1184" t="s">
        <v>80</v>
      </c>
      <c r="O1184" t="s">
        <v>80</v>
      </c>
      <c r="P1184" t="s">
        <v>80</v>
      </c>
      <c r="Q1184" t="s">
        <v>80</v>
      </c>
      <c r="R1184" t="s">
        <v>80</v>
      </c>
      <c r="S1184">
        <v>53</v>
      </c>
      <c r="T1184">
        <v>49</v>
      </c>
      <c r="U1184">
        <v>1</v>
      </c>
      <c r="V1184">
        <v>3</v>
      </c>
      <c r="W1184">
        <v>36</v>
      </c>
      <c r="X1184">
        <v>37</v>
      </c>
      <c r="Y1184">
        <v>3</v>
      </c>
      <c r="Z1184">
        <v>1</v>
      </c>
      <c r="AA1184">
        <v>28</v>
      </c>
      <c r="AB1184">
        <v>25</v>
      </c>
      <c r="AC1184">
        <v>1</v>
      </c>
      <c r="AD1184" t="s">
        <v>80</v>
      </c>
      <c r="AE1184">
        <v>49</v>
      </c>
      <c r="AF1184">
        <v>46</v>
      </c>
      <c r="AG1184">
        <v>1</v>
      </c>
      <c r="AH1184">
        <v>2</v>
      </c>
      <c r="AI1184">
        <v>25</v>
      </c>
      <c r="AJ1184">
        <v>29</v>
      </c>
      <c r="AK1184" t="s">
        <v>80</v>
      </c>
      <c r="AL1184">
        <v>1</v>
      </c>
      <c r="AM1184">
        <v>28</v>
      </c>
      <c r="AN1184">
        <v>29</v>
      </c>
      <c r="AO1184" t="s">
        <v>80</v>
      </c>
      <c r="AP1184" t="s">
        <v>80</v>
      </c>
      <c r="AQ1184">
        <v>18</v>
      </c>
      <c r="AR1184">
        <v>19</v>
      </c>
      <c r="AS1184">
        <v>1</v>
      </c>
      <c r="AT1184">
        <v>1</v>
      </c>
      <c r="AU1184">
        <v>49</v>
      </c>
      <c r="AV1184">
        <v>40</v>
      </c>
      <c r="AW1184" t="s">
        <v>80</v>
      </c>
      <c r="AX1184">
        <v>1</v>
      </c>
      <c r="AY1184">
        <v>51</v>
      </c>
      <c r="AZ1184">
        <v>52</v>
      </c>
      <c r="BA1184" t="s">
        <v>80</v>
      </c>
      <c r="BB1184">
        <v>1</v>
      </c>
      <c r="BG1184">
        <v>46</v>
      </c>
      <c r="BH1184">
        <v>51</v>
      </c>
      <c r="BI1184">
        <v>3</v>
      </c>
      <c r="BJ1184" t="s">
        <v>80</v>
      </c>
      <c r="BK1184">
        <v>29</v>
      </c>
      <c r="BL1184">
        <v>27</v>
      </c>
      <c r="BM1184">
        <v>1</v>
      </c>
      <c r="BN1184" t="s">
        <v>80</v>
      </c>
      <c r="BO1184">
        <v>20</v>
      </c>
      <c r="BP1184">
        <v>28</v>
      </c>
      <c r="BQ1184">
        <v>2</v>
      </c>
      <c r="BR1184" t="s">
        <v>80</v>
      </c>
      <c r="BS1184" t="s">
        <v>80</v>
      </c>
      <c r="BT1184" t="s">
        <v>80</v>
      </c>
      <c r="BU1184" t="s">
        <v>80</v>
      </c>
      <c r="BV1184" t="s">
        <v>80</v>
      </c>
      <c r="BW1184" t="s">
        <v>80</v>
      </c>
      <c r="BX1184" t="s">
        <v>80</v>
      </c>
      <c r="BY1184" t="s">
        <v>80</v>
      </c>
      <c r="BZ1184" t="s">
        <v>80</v>
      </c>
      <c r="CE1184">
        <f t="shared" si="215"/>
        <v>0</v>
      </c>
      <c r="CF1184">
        <f t="shared" si="216"/>
        <v>0</v>
      </c>
      <c r="CG1184">
        <f t="shared" si="217"/>
        <v>0</v>
      </c>
      <c r="CH1184">
        <f t="shared" si="218"/>
        <v>0</v>
      </c>
    </row>
    <row r="1185" spans="1:86" hidden="1" x14ac:dyDescent="0.25">
      <c r="A1185" t="s">
        <v>995</v>
      </c>
      <c r="B1185" t="s">
        <v>455</v>
      </c>
      <c r="C1185" t="s">
        <v>507</v>
      </c>
      <c r="D1185" t="s">
        <v>999</v>
      </c>
      <c r="E1185" t="s">
        <v>1000</v>
      </c>
      <c r="F1185" t="s">
        <v>109</v>
      </c>
      <c r="G1185">
        <v>105</v>
      </c>
      <c r="H1185">
        <v>101</v>
      </c>
      <c r="I1185">
        <v>37</v>
      </c>
      <c r="J1185">
        <v>3</v>
      </c>
      <c r="K1185">
        <v>66</v>
      </c>
      <c r="L1185">
        <v>66</v>
      </c>
      <c r="M1185">
        <v>14</v>
      </c>
      <c r="N1185">
        <v>2</v>
      </c>
      <c r="O1185">
        <v>91</v>
      </c>
      <c r="P1185">
        <v>91</v>
      </c>
      <c r="Q1185">
        <v>25</v>
      </c>
      <c r="R1185">
        <v>3</v>
      </c>
      <c r="S1185">
        <v>80</v>
      </c>
      <c r="T1185">
        <v>78</v>
      </c>
      <c r="U1185">
        <v>21</v>
      </c>
      <c r="V1185">
        <v>3</v>
      </c>
      <c r="W1185">
        <v>93</v>
      </c>
      <c r="X1185">
        <v>95</v>
      </c>
      <c r="Y1185">
        <v>31</v>
      </c>
      <c r="Z1185">
        <v>3</v>
      </c>
      <c r="AA1185">
        <v>72</v>
      </c>
      <c r="AB1185">
        <v>72</v>
      </c>
      <c r="AC1185">
        <v>25</v>
      </c>
      <c r="AD1185" t="s">
        <v>80</v>
      </c>
      <c r="AE1185">
        <v>65</v>
      </c>
      <c r="AF1185">
        <v>75</v>
      </c>
      <c r="AG1185">
        <v>26</v>
      </c>
      <c r="AH1185">
        <v>4</v>
      </c>
      <c r="AI1185">
        <v>69</v>
      </c>
      <c r="AJ1185">
        <v>61</v>
      </c>
      <c r="AK1185">
        <v>28</v>
      </c>
      <c r="AL1185" t="s">
        <v>80</v>
      </c>
      <c r="AM1185">
        <v>61</v>
      </c>
      <c r="AN1185">
        <v>64</v>
      </c>
      <c r="AO1185">
        <v>14</v>
      </c>
      <c r="AP1185">
        <v>3</v>
      </c>
      <c r="AQ1185">
        <v>75</v>
      </c>
      <c r="AR1185">
        <v>77</v>
      </c>
      <c r="AS1185">
        <v>26</v>
      </c>
      <c r="AT1185">
        <v>2</v>
      </c>
      <c r="AU1185">
        <v>71</v>
      </c>
      <c r="AV1185">
        <v>71</v>
      </c>
      <c r="AW1185">
        <v>19</v>
      </c>
      <c r="AX1185">
        <v>6</v>
      </c>
      <c r="AY1185">
        <v>106</v>
      </c>
      <c r="AZ1185">
        <v>104</v>
      </c>
      <c r="BA1185">
        <v>33</v>
      </c>
      <c r="BB1185">
        <v>3</v>
      </c>
      <c r="BC1185" s="20">
        <f t="shared" si="220"/>
        <v>954</v>
      </c>
      <c r="BD1185" s="20">
        <f t="shared" si="221"/>
        <v>955</v>
      </c>
      <c r="BE1185" s="20">
        <f t="shared" si="224"/>
        <v>299</v>
      </c>
      <c r="BG1185">
        <v>111</v>
      </c>
      <c r="BH1185">
        <v>101</v>
      </c>
      <c r="BI1185">
        <v>31</v>
      </c>
      <c r="BJ1185">
        <v>5</v>
      </c>
      <c r="BK1185">
        <v>82</v>
      </c>
      <c r="BL1185">
        <v>86</v>
      </c>
      <c r="BM1185">
        <v>25</v>
      </c>
      <c r="BN1185">
        <v>4</v>
      </c>
      <c r="BO1185">
        <v>82</v>
      </c>
      <c r="BP1185">
        <v>84</v>
      </c>
      <c r="BQ1185">
        <v>31</v>
      </c>
      <c r="BR1185">
        <v>1</v>
      </c>
      <c r="BS1185">
        <v>100</v>
      </c>
      <c r="BT1185">
        <v>102</v>
      </c>
      <c r="BU1185">
        <v>36</v>
      </c>
      <c r="BV1185">
        <v>3</v>
      </c>
      <c r="BW1185">
        <v>89</v>
      </c>
      <c r="BX1185">
        <v>97</v>
      </c>
      <c r="BY1185">
        <v>32</v>
      </c>
      <c r="BZ1185" t="s">
        <v>80</v>
      </c>
      <c r="CA1185" s="20">
        <f t="shared" si="219"/>
        <v>464</v>
      </c>
      <c r="CB1185" s="20">
        <f t="shared" si="222"/>
        <v>470</v>
      </c>
      <c r="CC1185" s="20">
        <f t="shared" si="226"/>
        <v>155</v>
      </c>
      <c r="CE1185">
        <f t="shared" si="215"/>
        <v>1418</v>
      </c>
      <c r="CF1185">
        <f t="shared" si="216"/>
        <v>1425</v>
      </c>
      <c r="CG1185">
        <f t="shared" si="217"/>
        <v>454</v>
      </c>
      <c r="CH1185">
        <f t="shared" si="218"/>
        <v>0</v>
      </c>
    </row>
    <row r="1186" spans="1:86" hidden="1" x14ac:dyDescent="0.25">
      <c r="A1186" t="s">
        <v>995</v>
      </c>
      <c r="B1186" t="s">
        <v>455</v>
      </c>
      <c r="C1186" t="s">
        <v>507</v>
      </c>
      <c r="D1186" t="s">
        <v>706</v>
      </c>
      <c r="E1186" t="s">
        <v>1111</v>
      </c>
      <c r="F1186" t="s">
        <v>92</v>
      </c>
      <c r="G1186">
        <v>170</v>
      </c>
      <c r="H1186">
        <v>170</v>
      </c>
      <c r="I1186" t="s">
        <v>80</v>
      </c>
      <c r="J1186" t="s">
        <v>80</v>
      </c>
      <c r="K1186">
        <v>203</v>
      </c>
      <c r="L1186">
        <v>203</v>
      </c>
      <c r="M1186" t="s">
        <v>80</v>
      </c>
      <c r="N1186" t="s">
        <v>80</v>
      </c>
      <c r="O1186">
        <v>215</v>
      </c>
      <c r="P1186">
        <v>215</v>
      </c>
      <c r="Q1186" t="s">
        <v>80</v>
      </c>
      <c r="R1186" t="s">
        <v>80</v>
      </c>
      <c r="S1186">
        <v>293</v>
      </c>
      <c r="T1186">
        <v>293</v>
      </c>
      <c r="U1186" t="s">
        <v>80</v>
      </c>
      <c r="V1186" t="s">
        <v>80</v>
      </c>
      <c r="W1186">
        <v>332</v>
      </c>
      <c r="X1186">
        <v>332</v>
      </c>
      <c r="Y1186" t="s">
        <v>80</v>
      </c>
      <c r="Z1186" t="s">
        <v>80</v>
      </c>
      <c r="AA1186">
        <v>340</v>
      </c>
      <c r="AB1186">
        <v>339</v>
      </c>
      <c r="AC1186" t="s">
        <v>80</v>
      </c>
      <c r="AD1186" t="s">
        <v>80</v>
      </c>
      <c r="AE1186">
        <v>444</v>
      </c>
      <c r="AF1186">
        <v>445</v>
      </c>
      <c r="AG1186" t="s">
        <v>80</v>
      </c>
      <c r="AH1186" t="s">
        <v>80</v>
      </c>
      <c r="AI1186">
        <v>378</v>
      </c>
      <c r="AJ1186">
        <v>377</v>
      </c>
      <c r="AK1186" t="s">
        <v>80</v>
      </c>
      <c r="AL1186" t="s">
        <v>80</v>
      </c>
      <c r="AM1186">
        <v>333</v>
      </c>
      <c r="AN1186">
        <v>334</v>
      </c>
      <c r="AO1186" t="s">
        <v>80</v>
      </c>
      <c r="AP1186" t="s">
        <v>80</v>
      </c>
      <c r="AQ1186">
        <v>308</v>
      </c>
      <c r="AR1186">
        <v>308</v>
      </c>
      <c r="AS1186" t="s">
        <v>80</v>
      </c>
      <c r="AT1186" t="s">
        <v>80</v>
      </c>
      <c r="AU1186">
        <v>271</v>
      </c>
      <c r="AV1186">
        <v>271</v>
      </c>
      <c r="AW1186" t="s">
        <v>80</v>
      </c>
      <c r="AX1186" t="s">
        <v>80</v>
      </c>
      <c r="AY1186">
        <v>259</v>
      </c>
      <c r="AZ1186">
        <v>259</v>
      </c>
      <c r="BA1186" t="s">
        <v>80</v>
      </c>
      <c r="BB1186" t="s">
        <v>80</v>
      </c>
      <c r="BC1186" s="20">
        <f t="shared" si="220"/>
        <v>3546</v>
      </c>
      <c r="BD1186" s="20">
        <f t="shared" si="221"/>
        <v>3546</v>
      </c>
      <c r="BG1186">
        <v>260</v>
      </c>
      <c r="BH1186">
        <v>260</v>
      </c>
      <c r="BI1186" t="s">
        <v>80</v>
      </c>
      <c r="BJ1186" t="s">
        <v>80</v>
      </c>
      <c r="BK1186">
        <v>236</v>
      </c>
      <c r="BL1186">
        <v>235</v>
      </c>
      <c r="BM1186" t="s">
        <v>80</v>
      </c>
      <c r="BN1186" t="s">
        <v>80</v>
      </c>
      <c r="BO1186">
        <v>292</v>
      </c>
      <c r="BP1186">
        <v>291</v>
      </c>
      <c r="BQ1186" t="s">
        <v>80</v>
      </c>
      <c r="BR1186" t="s">
        <v>80</v>
      </c>
      <c r="BS1186">
        <v>286</v>
      </c>
      <c r="BT1186">
        <v>288</v>
      </c>
      <c r="BU1186" t="s">
        <v>80</v>
      </c>
      <c r="BV1186" t="s">
        <v>80</v>
      </c>
      <c r="BW1186">
        <v>326</v>
      </c>
      <c r="BX1186">
        <v>326</v>
      </c>
      <c r="BY1186" t="s">
        <v>80</v>
      </c>
      <c r="BZ1186" t="s">
        <v>80</v>
      </c>
      <c r="CA1186" s="20">
        <f t="shared" si="219"/>
        <v>1400</v>
      </c>
      <c r="CB1186" s="20">
        <f t="shared" si="222"/>
        <v>1400</v>
      </c>
      <c r="CE1186">
        <f t="shared" si="215"/>
        <v>4946</v>
      </c>
      <c r="CF1186">
        <f t="shared" si="216"/>
        <v>4946</v>
      </c>
      <c r="CG1186">
        <f t="shared" si="217"/>
        <v>0</v>
      </c>
      <c r="CH1186">
        <f t="shared" si="218"/>
        <v>0</v>
      </c>
    </row>
    <row r="1187" spans="1:86" hidden="1" x14ac:dyDescent="0.25">
      <c r="A1187" t="s">
        <v>995</v>
      </c>
      <c r="B1187" t="s">
        <v>455</v>
      </c>
      <c r="C1187" t="s">
        <v>507</v>
      </c>
      <c r="D1187" t="s">
        <v>706</v>
      </c>
      <c r="E1187" t="s">
        <v>1111</v>
      </c>
      <c r="F1187" t="s">
        <v>110</v>
      </c>
      <c r="G1187">
        <v>1</v>
      </c>
      <c r="H1187">
        <v>1</v>
      </c>
      <c r="I1187" t="s">
        <v>80</v>
      </c>
      <c r="J1187" t="s">
        <v>80</v>
      </c>
      <c r="K1187">
        <v>1</v>
      </c>
      <c r="L1187">
        <v>1</v>
      </c>
      <c r="M1187" t="s">
        <v>80</v>
      </c>
      <c r="N1187" t="s">
        <v>80</v>
      </c>
      <c r="O1187" t="s">
        <v>80</v>
      </c>
      <c r="P1187" t="s">
        <v>80</v>
      </c>
      <c r="Q1187" t="s">
        <v>80</v>
      </c>
      <c r="R1187" t="s">
        <v>80</v>
      </c>
      <c r="S1187" t="s">
        <v>80</v>
      </c>
      <c r="T1187" t="s">
        <v>80</v>
      </c>
      <c r="U1187" t="s">
        <v>80</v>
      </c>
      <c r="V1187" t="s">
        <v>80</v>
      </c>
      <c r="W1187" t="s">
        <v>80</v>
      </c>
      <c r="X1187" t="s">
        <v>80</v>
      </c>
      <c r="Y1187" t="s">
        <v>80</v>
      </c>
      <c r="Z1187" t="s">
        <v>80</v>
      </c>
      <c r="AA1187" t="s">
        <v>80</v>
      </c>
      <c r="AB1187" t="s">
        <v>80</v>
      </c>
      <c r="AC1187" t="s">
        <v>80</v>
      </c>
      <c r="AD1187" t="s">
        <v>80</v>
      </c>
      <c r="AE1187" t="s">
        <v>80</v>
      </c>
      <c r="AF1187" t="s">
        <v>80</v>
      </c>
      <c r="AG1187" t="s">
        <v>80</v>
      </c>
      <c r="AH1187" t="s">
        <v>80</v>
      </c>
      <c r="AI1187" t="s">
        <v>80</v>
      </c>
      <c r="AJ1187" t="s">
        <v>80</v>
      </c>
      <c r="AK1187" t="s">
        <v>80</v>
      </c>
      <c r="AL1187" t="s">
        <v>80</v>
      </c>
      <c r="AM1187" t="s">
        <v>80</v>
      </c>
      <c r="AN1187" t="s">
        <v>80</v>
      </c>
      <c r="AO1187" t="s">
        <v>80</v>
      </c>
      <c r="AP1187" t="s">
        <v>80</v>
      </c>
      <c r="AQ1187" t="s">
        <v>80</v>
      </c>
      <c r="AR1187" t="s">
        <v>80</v>
      </c>
      <c r="AS1187" t="s">
        <v>80</v>
      </c>
      <c r="AT1187" t="s">
        <v>80</v>
      </c>
      <c r="AU1187">
        <v>1</v>
      </c>
      <c r="AV1187">
        <v>1</v>
      </c>
      <c r="AW1187" t="s">
        <v>80</v>
      </c>
      <c r="AX1187" t="s">
        <v>80</v>
      </c>
      <c r="AY1187">
        <v>1</v>
      </c>
      <c r="AZ1187">
        <v>1</v>
      </c>
      <c r="BA1187" t="s">
        <v>80</v>
      </c>
      <c r="BB1187" t="s">
        <v>80</v>
      </c>
      <c r="BG1187" t="s">
        <v>80</v>
      </c>
      <c r="BH1187" t="s">
        <v>80</v>
      </c>
      <c r="BI1187" t="s">
        <v>80</v>
      </c>
      <c r="BJ1187" t="s">
        <v>80</v>
      </c>
      <c r="BK1187" t="s">
        <v>80</v>
      </c>
      <c r="BL1187" t="s">
        <v>80</v>
      </c>
      <c r="BM1187" t="s">
        <v>80</v>
      </c>
      <c r="BN1187" t="s">
        <v>80</v>
      </c>
      <c r="BO1187">
        <v>1</v>
      </c>
      <c r="BP1187">
        <v>1</v>
      </c>
      <c r="BQ1187" t="s">
        <v>80</v>
      </c>
      <c r="BR1187" t="s">
        <v>80</v>
      </c>
      <c r="BS1187" t="s">
        <v>80</v>
      </c>
      <c r="BT1187" t="s">
        <v>80</v>
      </c>
      <c r="BU1187" t="s">
        <v>80</v>
      </c>
      <c r="BV1187" t="s">
        <v>80</v>
      </c>
      <c r="BW1187">
        <v>3</v>
      </c>
      <c r="BX1187">
        <v>3</v>
      </c>
      <c r="BY1187" t="s">
        <v>80</v>
      </c>
      <c r="BZ1187" t="s">
        <v>80</v>
      </c>
      <c r="CE1187">
        <f t="shared" si="215"/>
        <v>0</v>
      </c>
      <c r="CF1187">
        <f t="shared" si="216"/>
        <v>0</v>
      </c>
      <c r="CG1187">
        <f t="shared" si="217"/>
        <v>0</v>
      </c>
      <c r="CH1187">
        <f t="shared" si="218"/>
        <v>0</v>
      </c>
    </row>
    <row r="1188" spans="1:86" hidden="1" x14ac:dyDescent="0.25">
      <c r="A1188" t="s">
        <v>995</v>
      </c>
      <c r="B1188" t="s">
        <v>455</v>
      </c>
      <c r="C1188" t="s">
        <v>507</v>
      </c>
      <c r="D1188" t="s">
        <v>706</v>
      </c>
      <c r="E1188" t="s">
        <v>1111</v>
      </c>
      <c r="F1188" t="s">
        <v>111</v>
      </c>
      <c r="G1188" t="s">
        <v>80</v>
      </c>
      <c r="H1188" t="s">
        <v>80</v>
      </c>
      <c r="I1188" t="s">
        <v>80</v>
      </c>
      <c r="J1188" t="s">
        <v>80</v>
      </c>
      <c r="K1188" t="s">
        <v>80</v>
      </c>
      <c r="L1188" t="s">
        <v>80</v>
      </c>
      <c r="M1188" t="s">
        <v>80</v>
      </c>
      <c r="N1188" t="s">
        <v>80</v>
      </c>
      <c r="O1188" t="s">
        <v>80</v>
      </c>
      <c r="P1188" t="s">
        <v>80</v>
      </c>
      <c r="Q1188" t="s">
        <v>80</v>
      </c>
      <c r="R1188" t="s">
        <v>80</v>
      </c>
      <c r="S1188" t="s">
        <v>80</v>
      </c>
      <c r="T1188" t="s">
        <v>80</v>
      </c>
      <c r="U1188" t="s">
        <v>80</v>
      </c>
      <c r="V1188" t="s">
        <v>80</v>
      </c>
      <c r="W1188" t="s">
        <v>80</v>
      </c>
      <c r="X1188" t="s">
        <v>80</v>
      </c>
      <c r="Y1188" t="s">
        <v>80</v>
      </c>
      <c r="Z1188" t="s">
        <v>80</v>
      </c>
      <c r="AA1188" t="s">
        <v>80</v>
      </c>
      <c r="AB1188" t="s">
        <v>80</v>
      </c>
      <c r="AC1188" t="s">
        <v>80</v>
      </c>
      <c r="AD1188" t="s">
        <v>80</v>
      </c>
      <c r="AE1188">
        <v>2</v>
      </c>
      <c r="AF1188">
        <v>2</v>
      </c>
      <c r="AG1188" t="s">
        <v>80</v>
      </c>
      <c r="AH1188" t="s">
        <v>80</v>
      </c>
      <c r="AI1188" t="s">
        <v>80</v>
      </c>
      <c r="AJ1188" t="s">
        <v>80</v>
      </c>
      <c r="AK1188" t="s">
        <v>80</v>
      </c>
      <c r="AL1188" t="s">
        <v>80</v>
      </c>
      <c r="AM1188" t="s">
        <v>80</v>
      </c>
      <c r="AN1188" t="s">
        <v>80</v>
      </c>
      <c r="AO1188" t="s">
        <v>80</v>
      </c>
      <c r="AP1188" t="s">
        <v>80</v>
      </c>
      <c r="AQ1188" t="s">
        <v>80</v>
      </c>
      <c r="AR1188" t="s">
        <v>80</v>
      </c>
      <c r="AS1188" t="s">
        <v>80</v>
      </c>
      <c r="AT1188" t="s">
        <v>80</v>
      </c>
      <c r="AU1188" t="s">
        <v>80</v>
      </c>
      <c r="AV1188" t="s">
        <v>80</v>
      </c>
      <c r="AW1188" t="s">
        <v>80</v>
      </c>
      <c r="AX1188" t="s">
        <v>80</v>
      </c>
      <c r="AY1188" t="s">
        <v>80</v>
      </c>
      <c r="AZ1188" t="s">
        <v>80</v>
      </c>
      <c r="BA1188" t="s">
        <v>80</v>
      </c>
      <c r="BB1188" t="s">
        <v>80</v>
      </c>
      <c r="BG1188" t="s">
        <v>80</v>
      </c>
      <c r="BH1188" t="s">
        <v>80</v>
      </c>
      <c r="BI1188" t="s">
        <v>80</v>
      </c>
      <c r="BJ1188" t="s">
        <v>80</v>
      </c>
      <c r="BK1188" t="s">
        <v>80</v>
      </c>
      <c r="BL1188" t="s">
        <v>80</v>
      </c>
      <c r="BM1188" t="s">
        <v>80</v>
      </c>
      <c r="BN1188" t="s">
        <v>80</v>
      </c>
      <c r="BO1188" t="s">
        <v>80</v>
      </c>
      <c r="BP1188" t="s">
        <v>80</v>
      </c>
      <c r="BQ1188" t="s">
        <v>80</v>
      </c>
      <c r="BR1188" t="s">
        <v>80</v>
      </c>
      <c r="BS1188" t="s">
        <v>80</v>
      </c>
      <c r="BT1188" t="s">
        <v>80</v>
      </c>
      <c r="BU1188" t="s">
        <v>80</v>
      </c>
      <c r="BV1188" t="s">
        <v>80</v>
      </c>
      <c r="BW1188" t="s">
        <v>80</v>
      </c>
      <c r="BX1188" t="s">
        <v>80</v>
      </c>
      <c r="BY1188" t="s">
        <v>80</v>
      </c>
      <c r="BZ1188" t="s">
        <v>80</v>
      </c>
      <c r="CE1188">
        <f t="shared" si="215"/>
        <v>0</v>
      </c>
      <c r="CF1188">
        <f t="shared" si="216"/>
        <v>0</v>
      </c>
      <c r="CG1188">
        <f t="shared" si="217"/>
        <v>0</v>
      </c>
      <c r="CH1188">
        <f t="shared" si="218"/>
        <v>0</v>
      </c>
    </row>
    <row r="1189" spans="1:86" hidden="1" x14ac:dyDescent="0.25">
      <c r="A1189" t="s">
        <v>995</v>
      </c>
      <c r="B1189" t="s">
        <v>455</v>
      </c>
      <c r="C1189" t="s">
        <v>181</v>
      </c>
      <c r="D1189" t="s">
        <v>510</v>
      </c>
      <c r="E1189" t="s">
        <v>1210</v>
      </c>
      <c r="F1189" t="s">
        <v>184</v>
      </c>
      <c r="G1189">
        <v>2</v>
      </c>
      <c r="H1189">
        <v>1</v>
      </c>
      <c r="I1189" t="s">
        <v>80</v>
      </c>
      <c r="J1189" t="s">
        <v>80</v>
      </c>
      <c r="K1189">
        <v>4</v>
      </c>
      <c r="L1189">
        <v>3</v>
      </c>
      <c r="M1189" t="s">
        <v>80</v>
      </c>
      <c r="N1189" t="s">
        <v>80</v>
      </c>
      <c r="O1189">
        <v>3</v>
      </c>
      <c r="P1189">
        <v>5</v>
      </c>
      <c r="Q1189" t="s">
        <v>80</v>
      </c>
      <c r="R1189" t="s">
        <v>80</v>
      </c>
      <c r="S1189">
        <v>1</v>
      </c>
      <c r="T1189">
        <v>1</v>
      </c>
      <c r="U1189">
        <v>1</v>
      </c>
      <c r="V1189" t="s">
        <v>80</v>
      </c>
      <c r="W1189">
        <v>5</v>
      </c>
      <c r="X1189">
        <v>4</v>
      </c>
      <c r="Y1189" t="s">
        <v>80</v>
      </c>
      <c r="Z1189" t="s">
        <v>80</v>
      </c>
      <c r="AA1189">
        <v>5</v>
      </c>
      <c r="AB1189">
        <v>5</v>
      </c>
      <c r="AC1189" t="s">
        <v>80</v>
      </c>
      <c r="AD1189" t="s">
        <v>80</v>
      </c>
      <c r="AE1189">
        <v>3</v>
      </c>
      <c r="AF1189">
        <v>4</v>
      </c>
      <c r="AG1189" t="s">
        <v>80</v>
      </c>
      <c r="AH1189" t="s">
        <v>80</v>
      </c>
      <c r="AI1189">
        <v>3</v>
      </c>
      <c r="AJ1189">
        <v>3</v>
      </c>
      <c r="AK1189" t="s">
        <v>80</v>
      </c>
      <c r="AL1189" t="s">
        <v>80</v>
      </c>
      <c r="AM1189">
        <v>3</v>
      </c>
      <c r="AN1189">
        <v>2</v>
      </c>
      <c r="AO1189" t="s">
        <v>80</v>
      </c>
      <c r="AP1189" t="s">
        <v>80</v>
      </c>
      <c r="AQ1189">
        <v>6</v>
      </c>
      <c r="AR1189">
        <v>7</v>
      </c>
      <c r="AS1189" t="s">
        <v>80</v>
      </c>
      <c r="AT1189" t="s">
        <v>80</v>
      </c>
      <c r="AU1189">
        <v>6</v>
      </c>
      <c r="AV1189">
        <v>5</v>
      </c>
      <c r="AW1189" t="s">
        <v>80</v>
      </c>
      <c r="AX1189" t="s">
        <v>80</v>
      </c>
      <c r="AY1189">
        <v>8</v>
      </c>
      <c r="AZ1189">
        <v>8</v>
      </c>
      <c r="BA1189" t="s">
        <v>80</v>
      </c>
      <c r="BB1189" t="s">
        <v>80</v>
      </c>
      <c r="BC1189" s="20">
        <f t="shared" si="220"/>
        <v>49</v>
      </c>
      <c r="BD1189" s="20">
        <f t="shared" si="221"/>
        <v>48</v>
      </c>
      <c r="BG1189">
        <v>23</v>
      </c>
      <c r="BH1189">
        <v>23</v>
      </c>
      <c r="BI1189">
        <v>1</v>
      </c>
      <c r="BJ1189">
        <v>1</v>
      </c>
      <c r="BK1189">
        <v>6</v>
      </c>
      <c r="BL1189">
        <v>5</v>
      </c>
      <c r="BM1189">
        <v>1</v>
      </c>
      <c r="BN1189" t="s">
        <v>80</v>
      </c>
      <c r="BO1189">
        <v>11</v>
      </c>
      <c r="BP1189">
        <v>12</v>
      </c>
      <c r="BQ1189" t="s">
        <v>80</v>
      </c>
      <c r="BR1189" t="s">
        <v>80</v>
      </c>
      <c r="BS1189">
        <v>9</v>
      </c>
      <c r="BT1189">
        <v>10</v>
      </c>
      <c r="BU1189" t="s">
        <v>80</v>
      </c>
      <c r="BV1189" t="s">
        <v>80</v>
      </c>
      <c r="BW1189">
        <v>1</v>
      </c>
      <c r="BX1189">
        <v>1</v>
      </c>
      <c r="BY1189" t="s">
        <v>80</v>
      </c>
      <c r="BZ1189" t="s">
        <v>80</v>
      </c>
      <c r="CA1189" s="20">
        <f t="shared" si="219"/>
        <v>50</v>
      </c>
      <c r="CB1189" s="20">
        <f t="shared" si="222"/>
        <v>51</v>
      </c>
      <c r="CE1189">
        <f t="shared" si="215"/>
        <v>99</v>
      </c>
      <c r="CF1189">
        <f t="shared" si="216"/>
        <v>99</v>
      </c>
      <c r="CG1189">
        <f t="shared" si="217"/>
        <v>0</v>
      </c>
      <c r="CH1189">
        <f t="shared" si="218"/>
        <v>0</v>
      </c>
    </row>
    <row r="1190" spans="1:86" hidden="1" x14ac:dyDescent="0.25">
      <c r="A1190" t="s">
        <v>995</v>
      </c>
      <c r="B1190" t="s">
        <v>455</v>
      </c>
      <c r="C1190" t="s">
        <v>201</v>
      </c>
      <c r="D1190" t="s">
        <v>1112</v>
      </c>
      <c r="E1190" t="s">
        <v>1113</v>
      </c>
      <c r="F1190" t="s">
        <v>109</v>
      </c>
      <c r="G1190">
        <v>76</v>
      </c>
      <c r="H1190">
        <v>69</v>
      </c>
      <c r="I1190">
        <v>14</v>
      </c>
      <c r="J1190">
        <v>2</v>
      </c>
      <c r="K1190">
        <v>79</v>
      </c>
      <c r="L1190">
        <v>77</v>
      </c>
      <c r="M1190">
        <v>6</v>
      </c>
      <c r="N1190">
        <v>2</v>
      </c>
      <c r="O1190">
        <v>82</v>
      </c>
      <c r="P1190">
        <v>87</v>
      </c>
      <c r="Q1190">
        <v>11</v>
      </c>
      <c r="R1190">
        <v>3</v>
      </c>
      <c r="S1190">
        <v>78</v>
      </c>
      <c r="T1190">
        <v>71</v>
      </c>
      <c r="U1190">
        <v>14</v>
      </c>
      <c r="V1190">
        <v>2</v>
      </c>
      <c r="W1190">
        <v>60</v>
      </c>
      <c r="X1190">
        <v>69</v>
      </c>
      <c r="Y1190">
        <v>10</v>
      </c>
      <c r="Z1190">
        <v>1</v>
      </c>
      <c r="AA1190">
        <v>68</v>
      </c>
      <c r="AB1190">
        <v>63</v>
      </c>
      <c r="AC1190">
        <v>12</v>
      </c>
      <c r="AD1190">
        <v>3</v>
      </c>
      <c r="AE1190">
        <v>59</v>
      </c>
      <c r="AF1190">
        <v>64</v>
      </c>
      <c r="AG1190">
        <v>14</v>
      </c>
      <c r="AH1190">
        <v>5</v>
      </c>
      <c r="AI1190">
        <v>57</v>
      </c>
      <c r="AJ1190">
        <v>53</v>
      </c>
      <c r="AK1190">
        <v>6</v>
      </c>
      <c r="AL1190">
        <v>4</v>
      </c>
      <c r="AM1190">
        <v>71</v>
      </c>
      <c r="AN1190">
        <v>72</v>
      </c>
      <c r="AO1190">
        <v>10</v>
      </c>
      <c r="AP1190">
        <v>3</v>
      </c>
      <c r="AQ1190">
        <v>78</v>
      </c>
      <c r="AR1190">
        <v>80</v>
      </c>
      <c r="AS1190">
        <v>14</v>
      </c>
      <c r="AT1190">
        <v>3</v>
      </c>
      <c r="AU1190">
        <v>69</v>
      </c>
      <c r="AV1190">
        <v>61</v>
      </c>
      <c r="AW1190">
        <v>15</v>
      </c>
      <c r="AX1190">
        <v>3</v>
      </c>
      <c r="AY1190">
        <v>86</v>
      </c>
      <c r="AZ1190">
        <v>89</v>
      </c>
      <c r="BA1190">
        <v>14</v>
      </c>
      <c r="BB1190">
        <v>1</v>
      </c>
      <c r="BC1190" s="20">
        <f t="shared" si="220"/>
        <v>863</v>
      </c>
      <c r="BD1190" s="20">
        <f t="shared" si="221"/>
        <v>855</v>
      </c>
      <c r="BE1190" s="20">
        <f t="shared" si="224"/>
        <v>140</v>
      </c>
      <c r="BF1190" s="20">
        <f t="shared" si="225"/>
        <v>32</v>
      </c>
      <c r="BG1190">
        <v>77</v>
      </c>
      <c r="BH1190">
        <v>82</v>
      </c>
      <c r="BI1190">
        <v>7</v>
      </c>
      <c r="BJ1190">
        <v>2</v>
      </c>
      <c r="BK1190">
        <v>64</v>
      </c>
      <c r="BL1190">
        <v>58</v>
      </c>
      <c r="BM1190">
        <v>8</v>
      </c>
      <c r="BN1190">
        <v>1</v>
      </c>
      <c r="BO1190">
        <v>87</v>
      </c>
      <c r="BP1190">
        <v>88</v>
      </c>
      <c r="BQ1190">
        <v>12</v>
      </c>
      <c r="BR1190">
        <v>3</v>
      </c>
      <c r="BS1190">
        <v>69</v>
      </c>
      <c r="BT1190">
        <v>72</v>
      </c>
      <c r="BU1190">
        <v>15</v>
      </c>
      <c r="BV1190">
        <v>4</v>
      </c>
      <c r="BW1190">
        <v>76</v>
      </c>
      <c r="BX1190">
        <v>83</v>
      </c>
      <c r="BY1190">
        <v>12</v>
      </c>
      <c r="BZ1190">
        <v>3</v>
      </c>
      <c r="CA1190" s="20">
        <f t="shared" si="219"/>
        <v>373</v>
      </c>
      <c r="CB1190" s="20">
        <f t="shared" si="222"/>
        <v>383</v>
      </c>
      <c r="CC1190" s="20">
        <f t="shared" si="226"/>
        <v>54</v>
      </c>
      <c r="CD1190" s="20">
        <f t="shared" si="223"/>
        <v>13</v>
      </c>
      <c r="CE1190">
        <f t="shared" si="215"/>
        <v>1236</v>
      </c>
      <c r="CF1190">
        <f t="shared" si="216"/>
        <v>1238</v>
      </c>
      <c r="CG1190">
        <f t="shared" si="217"/>
        <v>194</v>
      </c>
      <c r="CH1190">
        <f t="shared" si="218"/>
        <v>45</v>
      </c>
    </row>
    <row r="1191" spans="1:86" hidden="1" x14ac:dyDescent="0.25">
      <c r="A1191" t="s">
        <v>995</v>
      </c>
      <c r="B1191" t="s">
        <v>455</v>
      </c>
      <c r="C1191" t="s">
        <v>201</v>
      </c>
      <c r="D1191" t="s">
        <v>256</v>
      </c>
      <c r="E1191" t="s">
        <v>1215</v>
      </c>
      <c r="F1191" t="s">
        <v>92</v>
      </c>
      <c r="G1191">
        <v>510</v>
      </c>
      <c r="H1191">
        <v>510</v>
      </c>
      <c r="I1191" t="s">
        <v>80</v>
      </c>
      <c r="J1191" t="s">
        <v>80</v>
      </c>
      <c r="K1191">
        <v>500</v>
      </c>
      <c r="L1191">
        <v>500</v>
      </c>
      <c r="M1191" t="s">
        <v>80</v>
      </c>
      <c r="N1191" t="s">
        <v>80</v>
      </c>
      <c r="O1191">
        <v>569</v>
      </c>
      <c r="P1191">
        <v>569</v>
      </c>
      <c r="Q1191" t="s">
        <v>80</v>
      </c>
      <c r="R1191" t="s">
        <v>80</v>
      </c>
      <c r="S1191">
        <v>623</v>
      </c>
      <c r="T1191">
        <v>624</v>
      </c>
      <c r="U1191" t="s">
        <v>80</v>
      </c>
      <c r="V1191" t="s">
        <v>80</v>
      </c>
      <c r="W1191">
        <v>676</v>
      </c>
      <c r="X1191">
        <v>673</v>
      </c>
      <c r="Y1191" t="s">
        <v>80</v>
      </c>
      <c r="Z1191" t="s">
        <v>80</v>
      </c>
      <c r="AA1191">
        <v>661</v>
      </c>
      <c r="AB1191">
        <v>663</v>
      </c>
      <c r="AC1191" t="s">
        <v>80</v>
      </c>
      <c r="AD1191" t="s">
        <v>80</v>
      </c>
      <c r="AE1191">
        <v>725</v>
      </c>
      <c r="AF1191">
        <v>726</v>
      </c>
      <c r="AG1191" t="s">
        <v>80</v>
      </c>
      <c r="AH1191" t="s">
        <v>80</v>
      </c>
      <c r="AI1191">
        <v>643</v>
      </c>
      <c r="AJ1191">
        <v>642</v>
      </c>
      <c r="AK1191" t="s">
        <v>80</v>
      </c>
      <c r="AL1191" t="s">
        <v>80</v>
      </c>
      <c r="AM1191">
        <v>514</v>
      </c>
      <c r="AN1191">
        <v>516</v>
      </c>
      <c r="AO1191">
        <v>1</v>
      </c>
      <c r="AP1191" t="s">
        <v>80</v>
      </c>
      <c r="AQ1191">
        <v>517</v>
      </c>
      <c r="AR1191">
        <v>516</v>
      </c>
      <c r="AS1191" t="s">
        <v>80</v>
      </c>
      <c r="AT1191" t="s">
        <v>80</v>
      </c>
      <c r="AU1191">
        <v>490</v>
      </c>
      <c r="AV1191">
        <v>490</v>
      </c>
      <c r="AW1191" t="s">
        <v>80</v>
      </c>
      <c r="AX1191" t="s">
        <v>80</v>
      </c>
      <c r="AY1191">
        <v>481</v>
      </c>
      <c r="AZ1191">
        <v>478</v>
      </c>
      <c r="BA1191" t="s">
        <v>80</v>
      </c>
      <c r="BB1191" t="s">
        <v>80</v>
      </c>
      <c r="BC1191" s="20">
        <f t="shared" si="220"/>
        <v>6909</v>
      </c>
      <c r="BD1191" s="20">
        <f t="shared" si="221"/>
        <v>6907</v>
      </c>
      <c r="BG1191">
        <v>552</v>
      </c>
      <c r="BH1191">
        <v>552</v>
      </c>
      <c r="BI1191" t="s">
        <v>80</v>
      </c>
      <c r="BJ1191" t="s">
        <v>80</v>
      </c>
      <c r="BK1191">
        <v>481</v>
      </c>
      <c r="BL1191">
        <v>482</v>
      </c>
      <c r="BM1191" t="s">
        <v>80</v>
      </c>
      <c r="BN1191" t="s">
        <v>80</v>
      </c>
      <c r="BO1191">
        <v>587</v>
      </c>
      <c r="BP1191">
        <v>590</v>
      </c>
      <c r="BQ1191" t="s">
        <v>80</v>
      </c>
      <c r="BR1191" t="s">
        <v>80</v>
      </c>
      <c r="BS1191">
        <v>567</v>
      </c>
      <c r="BT1191">
        <v>567</v>
      </c>
      <c r="BU1191" t="s">
        <v>80</v>
      </c>
      <c r="BV1191" t="s">
        <v>80</v>
      </c>
      <c r="BW1191">
        <v>356</v>
      </c>
      <c r="BX1191">
        <v>356</v>
      </c>
      <c r="BY1191" t="s">
        <v>80</v>
      </c>
      <c r="BZ1191" t="s">
        <v>80</v>
      </c>
      <c r="CA1191" s="20">
        <f t="shared" si="219"/>
        <v>2543</v>
      </c>
      <c r="CB1191" s="20">
        <f t="shared" si="222"/>
        <v>2547</v>
      </c>
      <c r="CE1191">
        <f t="shared" si="215"/>
        <v>9452</v>
      </c>
      <c r="CF1191">
        <f t="shared" si="216"/>
        <v>9454</v>
      </c>
      <c r="CG1191">
        <f t="shared" si="217"/>
        <v>0</v>
      </c>
      <c r="CH1191">
        <f t="shared" si="218"/>
        <v>0</v>
      </c>
    </row>
    <row r="1192" spans="1:86" hidden="1" x14ac:dyDescent="0.25">
      <c r="A1192" t="s">
        <v>995</v>
      </c>
      <c r="B1192" t="s">
        <v>455</v>
      </c>
      <c r="C1192" t="s">
        <v>201</v>
      </c>
      <c r="D1192" t="s">
        <v>256</v>
      </c>
      <c r="E1192" t="s">
        <v>1215</v>
      </c>
      <c r="F1192" t="s">
        <v>86</v>
      </c>
      <c r="G1192">
        <v>16</v>
      </c>
      <c r="H1192">
        <v>14</v>
      </c>
      <c r="I1192" t="s">
        <v>80</v>
      </c>
      <c r="J1192" t="s">
        <v>80</v>
      </c>
      <c r="K1192">
        <v>30</v>
      </c>
      <c r="L1192">
        <v>29</v>
      </c>
      <c r="M1192" t="s">
        <v>80</v>
      </c>
      <c r="N1192" t="s">
        <v>80</v>
      </c>
      <c r="O1192">
        <v>20</v>
      </c>
      <c r="P1192">
        <v>22</v>
      </c>
      <c r="Q1192" t="s">
        <v>80</v>
      </c>
      <c r="R1192" t="s">
        <v>80</v>
      </c>
      <c r="S1192">
        <v>20</v>
      </c>
      <c r="T1192">
        <v>21</v>
      </c>
      <c r="U1192" t="s">
        <v>80</v>
      </c>
      <c r="V1192" t="s">
        <v>80</v>
      </c>
      <c r="W1192">
        <v>26</v>
      </c>
      <c r="X1192">
        <v>26</v>
      </c>
      <c r="Y1192" t="s">
        <v>80</v>
      </c>
      <c r="Z1192" t="s">
        <v>80</v>
      </c>
      <c r="AA1192">
        <v>11</v>
      </c>
      <c r="AB1192">
        <v>9</v>
      </c>
      <c r="AC1192" t="s">
        <v>80</v>
      </c>
      <c r="AD1192" t="s">
        <v>80</v>
      </c>
      <c r="AE1192">
        <v>22</v>
      </c>
      <c r="AF1192">
        <v>23</v>
      </c>
      <c r="AG1192" t="s">
        <v>80</v>
      </c>
      <c r="AH1192" t="s">
        <v>80</v>
      </c>
      <c r="AI1192">
        <v>17</v>
      </c>
      <c r="AJ1192">
        <v>18</v>
      </c>
      <c r="AK1192" t="s">
        <v>80</v>
      </c>
      <c r="AL1192" t="s">
        <v>80</v>
      </c>
      <c r="AM1192">
        <v>18</v>
      </c>
      <c r="AN1192">
        <v>16</v>
      </c>
      <c r="AO1192" t="s">
        <v>80</v>
      </c>
      <c r="AP1192" t="s">
        <v>80</v>
      </c>
      <c r="AQ1192">
        <v>32</v>
      </c>
      <c r="AR1192">
        <v>32</v>
      </c>
      <c r="AS1192" t="s">
        <v>80</v>
      </c>
      <c r="AT1192">
        <v>1</v>
      </c>
      <c r="AU1192">
        <v>14</v>
      </c>
      <c r="AV1192">
        <v>16</v>
      </c>
      <c r="AW1192" t="s">
        <v>80</v>
      </c>
      <c r="AX1192" t="s">
        <v>80</v>
      </c>
      <c r="AY1192">
        <v>20</v>
      </c>
      <c r="AZ1192">
        <v>20</v>
      </c>
      <c r="BA1192" t="s">
        <v>80</v>
      </c>
      <c r="BB1192" t="s">
        <v>80</v>
      </c>
      <c r="BC1192" s="20">
        <f t="shared" si="220"/>
        <v>246</v>
      </c>
      <c r="BD1192" s="20">
        <f t="shared" si="221"/>
        <v>246</v>
      </c>
      <c r="BG1192">
        <v>17</v>
      </c>
      <c r="BH1192">
        <v>13</v>
      </c>
      <c r="BI1192" t="s">
        <v>80</v>
      </c>
      <c r="BJ1192" t="s">
        <v>80</v>
      </c>
      <c r="BK1192">
        <v>10</v>
      </c>
      <c r="BL1192">
        <v>13</v>
      </c>
      <c r="BM1192" t="s">
        <v>80</v>
      </c>
      <c r="BN1192" t="s">
        <v>80</v>
      </c>
      <c r="BO1192">
        <v>30</v>
      </c>
      <c r="BP1192">
        <v>30</v>
      </c>
      <c r="BQ1192" t="s">
        <v>80</v>
      </c>
      <c r="BR1192">
        <v>1</v>
      </c>
      <c r="BS1192">
        <v>16</v>
      </c>
      <c r="BT1192">
        <v>16</v>
      </c>
      <c r="BU1192" t="s">
        <v>80</v>
      </c>
      <c r="BV1192" t="s">
        <v>80</v>
      </c>
      <c r="BW1192">
        <v>13</v>
      </c>
      <c r="BX1192">
        <v>14</v>
      </c>
      <c r="BY1192" t="s">
        <v>80</v>
      </c>
      <c r="BZ1192" t="s">
        <v>80</v>
      </c>
      <c r="CA1192" s="20">
        <f t="shared" si="219"/>
        <v>86</v>
      </c>
      <c r="CB1192" s="20">
        <f t="shared" si="222"/>
        <v>86</v>
      </c>
      <c r="CE1192">
        <f t="shared" si="215"/>
        <v>332</v>
      </c>
      <c r="CF1192">
        <f t="shared" si="216"/>
        <v>332</v>
      </c>
      <c r="CG1192">
        <f t="shared" si="217"/>
        <v>0</v>
      </c>
      <c r="CH1192">
        <f t="shared" si="218"/>
        <v>0</v>
      </c>
    </row>
    <row r="1193" spans="1:86" hidden="1" x14ac:dyDescent="0.25">
      <c r="A1193" t="s">
        <v>995</v>
      </c>
      <c r="B1193" t="s">
        <v>455</v>
      </c>
      <c r="C1193" t="s">
        <v>201</v>
      </c>
      <c r="D1193" t="s">
        <v>256</v>
      </c>
      <c r="E1193" t="s">
        <v>1215</v>
      </c>
      <c r="F1193" t="s">
        <v>111</v>
      </c>
      <c r="G1193" t="s">
        <v>80</v>
      </c>
      <c r="H1193" t="s">
        <v>80</v>
      </c>
      <c r="I1193" t="s">
        <v>80</v>
      </c>
      <c r="J1193" t="s">
        <v>80</v>
      </c>
      <c r="K1193" t="s">
        <v>80</v>
      </c>
      <c r="L1193" t="s">
        <v>80</v>
      </c>
      <c r="M1193" t="s">
        <v>80</v>
      </c>
      <c r="N1193" t="s">
        <v>80</v>
      </c>
      <c r="O1193" t="s">
        <v>80</v>
      </c>
      <c r="P1193" t="s">
        <v>80</v>
      </c>
      <c r="Q1193" t="s">
        <v>80</v>
      </c>
      <c r="R1193" t="s">
        <v>80</v>
      </c>
      <c r="S1193" t="s">
        <v>80</v>
      </c>
      <c r="T1193" t="s">
        <v>80</v>
      </c>
      <c r="U1193" t="s">
        <v>80</v>
      </c>
      <c r="V1193" t="s">
        <v>80</v>
      </c>
      <c r="W1193" t="s">
        <v>80</v>
      </c>
      <c r="X1193" t="s">
        <v>80</v>
      </c>
      <c r="Y1193" t="s">
        <v>80</v>
      </c>
      <c r="Z1193" t="s">
        <v>80</v>
      </c>
      <c r="AA1193" t="s">
        <v>80</v>
      </c>
      <c r="AB1193" t="s">
        <v>80</v>
      </c>
      <c r="AC1193" t="s">
        <v>80</v>
      </c>
      <c r="AD1193" t="s">
        <v>80</v>
      </c>
      <c r="AE1193" t="s">
        <v>80</v>
      </c>
      <c r="AF1193" t="s">
        <v>80</v>
      </c>
      <c r="AG1193" t="s">
        <v>80</v>
      </c>
      <c r="AH1193" t="s">
        <v>80</v>
      </c>
      <c r="AI1193" t="s">
        <v>80</v>
      </c>
      <c r="AJ1193" t="s">
        <v>80</v>
      </c>
      <c r="AK1193" t="s">
        <v>80</v>
      </c>
      <c r="AL1193" t="s">
        <v>80</v>
      </c>
      <c r="AM1193" t="s">
        <v>80</v>
      </c>
      <c r="AN1193" t="s">
        <v>80</v>
      </c>
      <c r="AO1193" t="s">
        <v>80</v>
      </c>
      <c r="AP1193" t="s">
        <v>80</v>
      </c>
      <c r="AQ1193" t="s">
        <v>80</v>
      </c>
      <c r="AR1193" t="s">
        <v>80</v>
      </c>
      <c r="AS1193" t="s">
        <v>80</v>
      </c>
      <c r="AT1193" t="s">
        <v>80</v>
      </c>
      <c r="AU1193">
        <v>1</v>
      </c>
      <c r="AV1193">
        <v>1</v>
      </c>
      <c r="AW1193" t="s">
        <v>80</v>
      </c>
      <c r="AX1193" t="s">
        <v>80</v>
      </c>
      <c r="AY1193" t="s">
        <v>80</v>
      </c>
      <c r="AZ1193" t="s">
        <v>80</v>
      </c>
      <c r="BA1193" t="s">
        <v>80</v>
      </c>
      <c r="BB1193" t="s">
        <v>80</v>
      </c>
      <c r="BG1193">
        <v>1</v>
      </c>
      <c r="BH1193">
        <v>1</v>
      </c>
      <c r="BI1193" t="s">
        <v>80</v>
      </c>
      <c r="BJ1193" t="s">
        <v>80</v>
      </c>
      <c r="BK1193" t="s">
        <v>80</v>
      </c>
      <c r="BL1193" t="s">
        <v>80</v>
      </c>
      <c r="BM1193" t="s">
        <v>80</v>
      </c>
      <c r="BN1193" t="s">
        <v>80</v>
      </c>
      <c r="BO1193">
        <v>3</v>
      </c>
      <c r="BP1193">
        <v>2</v>
      </c>
      <c r="BQ1193" t="s">
        <v>80</v>
      </c>
      <c r="BR1193" t="s">
        <v>80</v>
      </c>
      <c r="BS1193">
        <v>5</v>
      </c>
      <c r="BT1193">
        <v>6</v>
      </c>
      <c r="BU1193" t="s">
        <v>80</v>
      </c>
      <c r="BV1193" t="s">
        <v>80</v>
      </c>
      <c r="BW1193">
        <v>1</v>
      </c>
      <c r="BX1193">
        <v>1</v>
      </c>
      <c r="BY1193" t="s">
        <v>80</v>
      </c>
      <c r="BZ1193" t="s">
        <v>80</v>
      </c>
      <c r="CE1193">
        <f t="shared" si="215"/>
        <v>0</v>
      </c>
      <c r="CF1193">
        <f t="shared" si="216"/>
        <v>0</v>
      </c>
      <c r="CG1193">
        <f t="shared" si="217"/>
        <v>0</v>
      </c>
      <c r="CH1193">
        <f t="shared" si="218"/>
        <v>0</v>
      </c>
    </row>
    <row r="1194" spans="1:86" hidden="1" x14ac:dyDescent="0.25">
      <c r="A1194" t="s">
        <v>1212</v>
      </c>
      <c r="B1194" t="s">
        <v>1213</v>
      </c>
      <c r="C1194" t="s">
        <v>106</v>
      </c>
      <c r="D1194" t="s">
        <v>107</v>
      </c>
      <c r="E1194" t="s">
        <v>1218</v>
      </c>
      <c r="F1194" t="s">
        <v>109</v>
      </c>
      <c r="G1194" t="s">
        <v>80</v>
      </c>
      <c r="H1194" t="s">
        <v>80</v>
      </c>
      <c r="I1194" t="s">
        <v>80</v>
      </c>
      <c r="J1194" t="s">
        <v>80</v>
      </c>
      <c r="K1194" t="s">
        <v>80</v>
      </c>
      <c r="L1194" t="s">
        <v>80</v>
      </c>
      <c r="M1194" t="s">
        <v>80</v>
      </c>
      <c r="N1194" t="s">
        <v>80</v>
      </c>
      <c r="O1194" t="s">
        <v>80</v>
      </c>
      <c r="P1194" t="s">
        <v>80</v>
      </c>
      <c r="Q1194" t="s">
        <v>80</v>
      </c>
      <c r="R1194" t="s">
        <v>80</v>
      </c>
      <c r="S1194" t="s">
        <v>80</v>
      </c>
      <c r="T1194" t="s">
        <v>80</v>
      </c>
      <c r="U1194" t="s">
        <v>80</v>
      </c>
      <c r="V1194" t="s">
        <v>80</v>
      </c>
      <c r="W1194" t="s">
        <v>80</v>
      </c>
      <c r="X1194" t="s">
        <v>80</v>
      </c>
      <c r="Y1194" t="s">
        <v>80</v>
      </c>
      <c r="Z1194" t="s">
        <v>80</v>
      </c>
      <c r="AA1194" t="s">
        <v>80</v>
      </c>
      <c r="AB1194" t="s">
        <v>80</v>
      </c>
      <c r="AC1194" t="s">
        <v>80</v>
      </c>
      <c r="AD1194" t="s">
        <v>80</v>
      </c>
      <c r="AE1194" t="s">
        <v>80</v>
      </c>
      <c r="AF1194" t="s">
        <v>80</v>
      </c>
      <c r="AG1194" t="s">
        <v>80</v>
      </c>
      <c r="AH1194" t="s">
        <v>80</v>
      </c>
      <c r="AI1194" t="s">
        <v>80</v>
      </c>
      <c r="AJ1194" t="s">
        <v>80</v>
      </c>
      <c r="AK1194" t="s">
        <v>80</v>
      </c>
      <c r="AL1194" t="s">
        <v>80</v>
      </c>
      <c r="AM1194" t="s">
        <v>80</v>
      </c>
      <c r="AN1194" t="s">
        <v>80</v>
      </c>
      <c r="AO1194" t="s">
        <v>80</v>
      </c>
      <c r="AP1194" t="s">
        <v>80</v>
      </c>
      <c r="AQ1194" t="s">
        <v>80</v>
      </c>
      <c r="AR1194" t="s">
        <v>80</v>
      </c>
      <c r="AS1194" t="s">
        <v>80</v>
      </c>
      <c r="AT1194" t="s">
        <v>80</v>
      </c>
      <c r="AU1194" t="s">
        <v>80</v>
      </c>
      <c r="AV1194" t="s">
        <v>80</v>
      </c>
      <c r="AW1194" t="s">
        <v>80</v>
      </c>
      <c r="AX1194" t="s">
        <v>80</v>
      </c>
      <c r="AY1194" t="s">
        <v>80</v>
      </c>
      <c r="AZ1194" t="s">
        <v>80</v>
      </c>
      <c r="BA1194" t="s">
        <v>80</v>
      </c>
      <c r="BB1194" t="s">
        <v>80</v>
      </c>
      <c r="BG1194">
        <v>184</v>
      </c>
      <c r="BH1194">
        <v>153</v>
      </c>
      <c r="BI1194">
        <v>2</v>
      </c>
      <c r="BJ1194">
        <v>10</v>
      </c>
      <c r="BK1194">
        <v>113</v>
      </c>
      <c r="BL1194">
        <v>111</v>
      </c>
      <c r="BM1194">
        <v>2</v>
      </c>
      <c r="BN1194">
        <v>11</v>
      </c>
      <c r="BO1194">
        <v>132</v>
      </c>
      <c r="BP1194">
        <v>141</v>
      </c>
      <c r="BQ1194">
        <v>3</v>
      </c>
      <c r="BR1194">
        <v>10</v>
      </c>
      <c r="BS1194">
        <v>83</v>
      </c>
      <c r="BT1194">
        <v>89</v>
      </c>
      <c r="BU1194">
        <v>6</v>
      </c>
      <c r="BV1194">
        <v>5</v>
      </c>
      <c r="BW1194">
        <v>81</v>
      </c>
      <c r="BX1194">
        <v>99</v>
      </c>
      <c r="BY1194">
        <v>4</v>
      </c>
      <c r="BZ1194">
        <v>5</v>
      </c>
      <c r="CA1194" s="20">
        <f t="shared" si="219"/>
        <v>593</v>
      </c>
      <c r="CB1194" s="20">
        <f t="shared" si="222"/>
        <v>593</v>
      </c>
      <c r="CC1194" s="20">
        <f t="shared" si="226"/>
        <v>17</v>
      </c>
      <c r="CD1194" s="20">
        <f t="shared" si="223"/>
        <v>41</v>
      </c>
      <c r="CE1194">
        <f t="shared" si="215"/>
        <v>593</v>
      </c>
      <c r="CF1194">
        <f t="shared" si="216"/>
        <v>593</v>
      </c>
      <c r="CG1194">
        <f t="shared" si="217"/>
        <v>17</v>
      </c>
      <c r="CH1194">
        <f t="shared" si="218"/>
        <v>41</v>
      </c>
    </row>
    <row r="1195" spans="1:86" hidden="1" x14ac:dyDescent="0.25">
      <c r="A1195" t="s">
        <v>995</v>
      </c>
      <c r="B1195" t="s">
        <v>455</v>
      </c>
      <c r="C1195" t="s">
        <v>106</v>
      </c>
      <c r="D1195" t="s">
        <v>1061</v>
      </c>
      <c r="E1195" t="s">
        <v>1062</v>
      </c>
      <c r="F1195" t="s">
        <v>86</v>
      </c>
      <c r="G1195">
        <v>2</v>
      </c>
      <c r="H1195">
        <v>2</v>
      </c>
      <c r="I1195" t="s">
        <v>80</v>
      </c>
      <c r="J1195" t="s">
        <v>80</v>
      </c>
      <c r="K1195">
        <v>10</v>
      </c>
      <c r="L1195">
        <v>10</v>
      </c>
      <c r="M1195" t="s">
        <v>80</v>
      </c>
      <c r="N1195" t="s">
        <v>80</v>
      </c>
      <c r="O1195">
        <v>8</v>
      </c>
      <c r="P1195">
        <v>8</v>
      </c>
      <c r="Q1195" t="s">
        <v>80</v>
      </c>
      <c r="R1195" t="s">
        <v>80</v>
      </c>
      <c r="S1195">
        <v>8</v>
      </c>
      <c r="T1195">
        <v>7</v>
      </c>
      <c r="U1195" t="s">
        <v>80</v>
      </c>
      <c r="V1195" t="s">
        <v>80</v>
      </c>
      <c r="W1195">
        <v>8</v>
      </c>
      <c r="X1195">
        <v>9</v>
      </c>
      <c r="Y1195" t="s">
        <v>80</v>
      </c>
      <c r="Z1195" t="s">
        <v>80</v>
      </c>
      <c r="AA1195">
        <v>10</v>
      </c>
      <c r="AB1195">
        <v>10</v>
      </c>
      <c r="AC1195" t="s">
        <v>80</v>
      </c>
      <c r="AD1195" t="s">
        <v>80</v>
      </c>
      <c r="AE1195">
        <v>2</v>
      </c>
      <c r="AF1195" t="s">
        <v>80</v>
      </c>
      <c r="AG1195" t="s">
        <v>80</v>
      </c>
      <c r="AH1195" t="s">
        <v>80</v>
      </c>
      <c r="AI1195">
        <v>5</v>
      </c>
      <c r="AJ1195">
        <v>7</v>
      </c>
      <c r="AK1195" t="s">
        <v>80</v>
      </c>
      <c r="AL1195" t="s">
        <v>80</v>
      </c>
      <c r="AM1195">
        <v>2</v>
      </c>
      <c r="AN1195">
        <v>2</v>
      </c>
      <c r="AO1195" t="s">
        <v>80</v>
      </c>
      <c r="AP1195" t="s">
        <v>80</v>
      </c>
      <c r="AQ1195">
        <v>3</v>
      </c>
      <c r="AR1195">
        <v>3</v>
      </c>
      <c r="AS1195" t="s">
        <v>80</v>
      </c>
      <c r="AT1195" t="s">
        <v>80</v>
      </c>
      <c r="AU1195">
        <v>5</v>
      </c>
      <c r="AV1195">
        <v>4</v>
      </c>
      <c r="AW1195" t="s">
        <v>80</v>
      </c>
      <c r="AX1195" t="s">
        <v>80</v>
      </c>
      <c r="AY1195">
        <v>11</v>
      </c>
      <c r="AZ1195">
        <v>12</v>
      </c>
      <c r="BA1195" t="s">
        <v>80</v>
      </c>
      <c r="BB1195" t="s">
        <v>80</v>
      </c>
      <c r="BC1195" s="20">
        <f t="shared" si="220"/>
        <v>74</v>
      </c>
      <c r="BG1195" t="s">
        <v>80</v>
      </c>
      <c r="BH1195" t="s">
        <v>80</v>
      </c>
      <c r="BI1195" t="s">
        <v>80</v>
      </c>
      <c r="BJ1195" t="s">
        <v>80</v>
      </c>
      <c r="BK1195" t="s">
        <v>80</v>
      </c>
      <c r="BL1195" t="s">
        <v>80</v>
      </c>
      <c r="BM1195" t="s">
        <v>80</v>
      </c>
      <c r="BN1195" t="s">
        <v>80</v>
      </c>
      <c r="BO1195">
        <v>12</v>
      </c>
      <c r="BP1195">
        <v>12</v>
      </c>
      <c r="BQ1195" t="s">
        <v>80</v>
      </c>
      <c r="BR1195" t="s">
        <v>80</v>
      </c>
      <c r="BS1195">
        <v>4</v>
      </c>
      <c r="BT1195">
        <v>4</v>
      </c>
      <c r="BU1195" t="s">
        <v>80</v>
      </c>
      <c r="BV1195" t="s">
        <v>80</v>
      </c>
      <c r="BW1195">
        <v>9</v>
      </c>
      <c r="BX1195">
        <v>9</v>
      </c>
      <c r="BY1195" t="s">
        <v>80</v>
      </c>
      <c r="BZ1195" t="s">
        <v>80</v>
      </c>
      <c r="CE1195">
        <f t="shared" si="215"/>
        <v>74</v>
      </c>
      <c r="CF1195">
        <f t="shared" si="216"/>
        <v>0</v>
      </c>
      <c r="CG1195">
        <f t="shared" si="217"/>
        <v>0</v>
      </c>
      <c r="CH1195">
        <f t="shared" si="218"/>
        <v>0</v>
      </c>
    </row>
    <row r="1196" spans="1:86" hidden="1" x14ac:dyDescent="0.25">
      <c r="A1196" t="s">
        <v>995</v>
      </c>
      <c r="B1196" t="s">
        <v>455</v>
      </c>
      <c r="C1196" t="s">
        <v>106</v>
      </c>
      <c r="D1196" t="s">
        <v>496</v>
      </c>
      <c r="E1196" t="s">
        <v>1064</v>
      </c>
      <c r="F1196" t="s">
        <v>120</v>
      </c>
      <c r="G1196">
        <v>16</v>
      </c>
      <c r="H1196">
        <v>13</v>
      </c>
      <c r="I1196" t="s">
        <v>80</v>
      </c>
      <c r="J1196" t="s">
        <v>80</v>
      </c>
      <c r="K1196">
        <v>14</v>
      </c>
      <c r="L1196">
        <v>15</v>
      </c>
      <c r="M1196" t="s">
        <v>80</v>
      </c>
      <c r="N1196" t="s">
        <v>80</v>
      </c>
      <c r="O1196">
        <v>15</v>
      </c>
      <c r="P1196">
        <v>17</v>
      </c>
      <c r="Q1196" t="s">
        <v>80</v>
      </c>
      <c r="R1196" t="s">
        <v>80</v>
      </c>
      <c r="S1196">
        <v>15</v>
      </c>
      <c r="T1196">
        <v>12</v>
      </c>
      <c r="U1196" t="s">
        <v>80</v>
      </c>
      <c r="V1196" t="s">
        <v>80</v>
      </c>
      <c r="W1196">
        <v>5</v>
      </c>
      <c r="X1196">
        <v>8</v>
      </c>
      <c r="Y1196" t="s">
        <v>80</v>
      </c>
      <c r="Z1196" t="s">
        <v>80</v>
      </c>
      <c r="AA1196">
        <v>9</v>
      </c>
      <c r="AB1196">
        <v>9</v>
      </c>
      <c r="AC1196" t="s">
        <v>80</v>
      </c>
      <c r="AD1196" t="s">
        <v>80</v>
      </c>
      <c r="AE1196">
        <v>10</v>
      </c>
      <c r="AF1196">
        <v>10</v>
      </c>
      <c r="AG1196" t="s">
        <v>80</v>
      </c>
      <c r="AH1196" t="s">
        <v>80</v>
      </c>
      <c r="AI1196">
        <v>16</v>
      </c>
      <c r="AJ1196">
        <v>16</v>
      </c>
      <c r="AK1196" t="s">
        <v>80</v>
      </c>
      <c r="AL1196" t="s">
        <v>80</v>
      </c>
      <c r="AM1196">
        <v>10</v>
      </c>
      <c r="AN1196">
        <v>7</v>
      </c>
      <c r="AO1196" t="s">
        <v>80</v>
      </c>
      <c r="AP1196" t="s">
        <v>80</v>
      </c>
      <c r="AQ1196">
        <v>10</v>
      </c>
      <c r="AR1196">
        <v>12</v>
      </c>
      <c r="AS1196" t="s">
        <v>80</v>
      </c>
      <c r="AT1196" t="s">
        <v>80</v>
      </c>
      <c r="AU1196">
        <v>10</v>
      </c>
      <c r="AV1196">
        <v>11</v>
      </c>
      <c r="AW1196" t="s">
        <v>80</v>
      </c>
      <c r="AX1196" t="s">
        <v>80</v>
      </c>
      <c r="AY1196">
        <v>10</v>
      </c>
      <c r="AZ1196">
        <v>10</v>
      </c>
      <c r="BA1196" t="s">
        <v>80</v>
      </c>
      <c r="BB1196" t="s">
        <v>80</v>
      </c>
      <c r="BC1196" s="20">
        <f t="shared" si="220"/>
        <v>140</v>
      </c>
      <c r="BD1196" s="20">
        <f t="shared" si="221"/>
        <v>140</v>
      </c>
      <c r="BG1196">
        <v>10</v>
      </c>
      <c r="BH1196">
        <v>10</v>
      </c>
      <c r="BI1196" t="s">
        <v>80</v>
      </c>
      <c r="BJ1196" t="s">
        <v>80</v>
      </c>
      <c r="BK1196">
        <v>7</v>
      </c>
      <c r="BL1196">
        <v>6</v>
      </c>
      <c r="BM1196" t="s">
        <v>80</v>
      </c>
      <c r="BN1196" t="s">
        <v>80</v>
      </c>
      <c r="BO1196">
        <v>9</v>
      </c>
      <c r="BP1196">
        <v>10</v>
      </c>
      <c r="BQ1196" t="s">
        <v>80</v>
      </c>
      <c r="BR1196" t="s">
        <v>80</v>
      </c>
      <c r="BS1196">
        <v>6</v>
      </c>
      <c r="BT1196">
        <v>6</v>
      </c>
      <c r="BU1196" t="s">
        <v>80</v>
      </c>
      <c r="BV1196" t="s">
        <v>80</v>
      </c>
      <c r="BW1196">
        <v>5</v>
      </c>
      <c r="BX1196">
        <v>5</v>
      </c>
      <c r="BY1196" t="s">
        <v>80</v>
      </c>
      <c r="BZ1196" t="s">
        <v>80</v>
      </c>
      <c r="CA1196" s="20">
        <f t="shared" si="219"/>
        <v>37</v>
      </c>
      <c r="CB1196" s="20">
        <f t="shared" si="222"/>
        <v>37</v>
      </c>
      <c r="CE1196">
        <f t="shared" si="215"/>
        <v>177</v>
      </c>
      <c r="CF1196">
        <f t="shared" si="216"/>
        <v>177</v>
      </c>
      <c r="CG1196">
        <f t="shared" si="217"/>
        <v>0</v>
      </c>
      <c r="CH1196">
        <f t="shared" si="218"/>
        <v>0</v>
      </c>
    </row>
    <row r="1197" spans="1:86" hidden="1" x14ac:dyDescent="0.25">
      <c r="A1197" t="s">
        <v>995</v>
      </c>
      <c r="B1197" t="s">
        <v>455</v>
      </c>
      <c r="C1197" t="s">
        <v>106</v>
      </c>
      <c r="D1197" t="s">
        <v>496</v>
      </c>
      <c r="E1197" t="s">
        <v>997</v>
      </c>
      <c r="F1197" t="s">
        <v>110</v>
      </c>
      <c r="G1197" t="s">
        <v>80</v>
      </c>
      <c r="H1197" t="s">
        <v>80</v>
      </c>
      <c r="I1197" t="s">
        <v>80</v>
      </c>
      <c r="J1197" t="s">
        <v>80</v>
      </c>
      <c r="K1197">
        <v>4</v>
      </c>
      <c r="L1197">
        <v>4</v>
      </c>
      <c r="M1197" t="s">
        <v>80</v>
      </c>
      <c r="N1197" t="s">
        <v>80</v>
      </c>
      <c r="O1197">
        <v>3</v>
      </c>
      <c r="P1197">
        <v>3</v>
      </c>
      <c r="Q1197" t="s">
        <v>80</v>
      </c>
      <c r="R1197" t="s">
        <v>80</v>
      </c>
      <c r="S1197">
        <v>5</v>
      </c>
      <c r="T1197">
        <v>5</v>
      </c>
      <c r="U1197" t="s">
        <v>80</v>
      </c>
      <c r="V1197" t="s">
        <v>80</v>
      </c>
      <c r="W1197">
        <v>2</v>
      </c>
      <c r="X1197">
        <v>2</v>
      </c>
      <c r="Y1197" t="s">
        <v>80</v>
      </c>
      <c r="Z1197" t="s">
        <v>80</v>
      </c>
      <c r="AA1197">
        <v>1</v>
      </c>
      <c r="AB1197">
        <v>1</v>
      </c>
      <c r="AC1197" t="s">
        <v>80</v>
      </c>
      <c r="AD1197" t="s">
        <v>80</v>
      </c>
      <c r="AE1197" t="s">
        <v>80</v>
      </c>
      <c r="AF1197" t="s">
        <v>80</v>
      </c>
      <c r="AG1197" t="s">
        <v>80</v>
      </c>
      <c r="AH1197" t="s">
        <v>80</v>
      </c>
      <c r="AI1197">
        <v>2</v>
      </c>
      <c r="AJ1197">
        <v>2</v>
      </c>
      <c r="AK1197" t="s">
        <v>80</v>
      </c>
      <c r="AL1197" t="s">
        <v>80</v>
      </c>
      <c r="AM1197">
        <v>1</v>
      </c>
      <c r="AN1197">
        <v>1</v>
      </c>
      <c r="AO1197" t="s">
        <v>80</v>
      </c>
      <c r="AP1197" t="s">
        <v>80</v>
      </c>
      <c r="AQ1197" t="s">
        <v>80</v>
      </c>
      <c r="AR1197" t="s">
        <v>80</v>
      </c>
      <c r="AS1197" t="s">
        <v>80</v>
      </c>
      <c r="AT1197" t="s">
        <v>80</v>
      </c>
      <c r="AU1197" t="s">
        <v>80</v>
      </c>
      <c r="AV1197" t="s">
        <v>80</v>
      </c>
      <c r="AW1197" t="s">
        <v>80</v>
      </c>
      <c r="AX1197" t="s">
        <v>80</v>
      </c>
      <c r="AY1197" t="s">
        <v>80</v>
      </c>
      <c r="AZ1197" t="s">
        <v>80</v>
      </c>
      <c r="BA1197" t="s">
        <v>80</v>
      </c>
      <c r="BB1197" t="s">
        <v>80</v>
      </c>
      <c r="BG1197">
        <v>2</v>
      </c>
      <c r="BH1197">
        <v>2</v>
      </c>
      <c r="BI1197" t="s">
        <v>80</v>
      </c>
      <c r="BJ1197" t="s">
        <v>80</v>
      </c>
      <c r="BK1197">
        <v>2</v>
      </c>
      <c r="BL1197">
        <v>2</v>
      </c>
      <c r="BM1197" t="s">
        <v>80</v>
      </c>
      <c r="BN1197" t="s">
        <v>80</v>
      </c>
      <c r="BO1197">
        <v>5</v>
      </c>
      <c r="BP1197">
        <v>5</v>
      </c>
      <c r="BQ1197" t="s">
        <v>80</v>
      </c>
      <c r="BR1197" t="s">
        <v>80</v>
      </c>
      <c r="BS1197" t="s">
        <v>80</v>
      </c>
      <c r="BT1197" t="s">
        <v>80</v>
      </c>
      <c r="BU1197" t="s">
        <v>80</v>
      </c>
      <c r="BV1197" t="s">
        <v>80</v>
      </c>
      <c r="BW1197">
        <v>5</v>
      </c>
      <c r="BX1197">
        <v>5</v>
      </c>
      <c r="BY1197" t="s">
        <v>80</v>
      </c>
      <c r="BZ1197" t="s">
        <v>80</v>
      </c>
      <c r="CE1197">
        <f t="shared" si="215"/>
        <v>0</v>
      </c>
      <c r="CF1197">
        <f t="shared" si="216"/>
        <v>0</v>
      </c>
      <c r="CG1197">
        <f t="shared" si="217"/>
        <v>0</v>
      </c>
      <c r="CH1197">
        <f t="shared" si="218"/>
        <v>0</v>
      </c>
    </row>
    <row r="1198" spans="1:86" hidden="1" x14ac:dyDescent="0.25">
      <c r="A1198" t="s">
        <v>995</v>
      </c>
      <c r="B1198" t="s">
        <v>455</v>
      </c>
      <c r="C1198" t="s">
        <v>106</v>
      </c>
      <c r="D1198" t="s">
        <v>1065</v>
      </c>
      <c r="E1198" t="s">
        <v>1066</v>
      </c>
      <c r="F1198" t="s">
        <v>86</v>
      </c>
      <c r="G1198" t="s">
        <v>80</v>
      </c>
      <c r="H1198" t="s">
        <v>80</v>
      </c>
      <c r="I1198" t="s">
        <v>80</v>
      </c>
      <c r="J1198" t="s">
        <v>80</v>
      </c>
      <c r="K1198">
        <v>8</v>
      </c>
      <c r="L1198">
        <v>8</v>
      </c>
      <c r="M1198" t="s">
        <v>80</v>
      </c>
      <c r="N1198" t="s">
        <v>80</v>
      </c>
      <c r="O1198">
        <v>19</v>
      </c>
      <c r="P1198">
        <v>19</v>
      </c>
      <c r="Q1198" t="s">
        <v>80</v>
      </c>
      <c r="R1198" t="s">
        <v>80</v>
      </c>
      <c r="S1198">
        <v>3</v>
      </c>
      <c r="T1198">
        <v>3</v>
      </c>
      <c r="U1198" t="s">
        <v>80</v>
      </c>
      <c r="V1198" t="s">
        <v>80</v>
      </c>
      <c r="W1198">
        <v>3</v>
      </c>
      <c r="X1198">
        <v>3</v>
      </c>
      <c r="Y1198" t="s">
        <v>80</v>
      </c>
      <c r="Z1198" t="s">
        <v>80</v>
      </c>
      <c r="AA1198">
        <v>18</v>
      </c>
      <c r="AB1198">
        <v>18</v>
      </c>
      <c r="AC1198" t="s">
        <v>80</v>
      </c>
      <c r="AD1198" t="s">
        <v>80</v>
      </c>
      <c r="AE1198">
        <v>16</v>
      </c>
      <c r="AF1198">
        <v>16</v>
      </c>
      <c r="AG1198" t="s">
        <v>80</v>
      </c>
      <c r="AH1198" t="s">
        <v>80</v>
      </c>
      <c r="AI1198" t="s">
        <v>80</v>
      </c>
      <c r="AJ1198" t="s">
        <v>80</v>
      </c>
      <c r="AK1198" t="s">
        <v>80</v>
      </c>
      <c r="AL1198" t="s">
        <v>80</v>
      </c>
      <c r="AM1198">
        <v>1</v>
      </c>
      <c r="AN1198">
        <v>1</v>
      </c>
      <c r="AO1198" t="s">
        <v>80</v>
      </c>
      <c r="AP1198" t="s">
        <v>80</v>
      </c>
      <c r="AQ1198">
        <v>21</v>
      </c>
      <c r="AR1198">
        <v>21</v>
      </c>
      <c r="AS1198" t="s">
        <v>80</v>
      </c>
      <c r="AT1198" t="s">
        <v>80</v>
      </c>
      <c r="AU1198">
        <v>19</v>
      </c>
      <c r="AV1198">
        <v>19</v>
      </c>
      <c r="AW1198" t="s">
        <v>80</v>
      </c>
      <c r="AX1198" t="s">
        <v>80</v>
      </c>
      <c r="AY1198">
        <v>5</v>
      </c>
      <c r="AZ1198">
        <v>5</v>
      </c>
      <c r="BA1198" t="s">
        <v>80</v>
      </c>
      <c r="BB1198" t="s">
        <v>80</v>
      </c>
      <c r="BG1198">
        <v>14</v>
      </c>
      <c r="BH1198">
        <v>14</v>
      </c>
      <c r="BI1198" t="s">
        <v>80</v>
      </c>
      <c r="BJ1198" t="s">
        <v>80</v>
      </c>
      <c r="BK1198">
        <v>5</v>
      </c>
      <c r="BL1198">
        <v>4</v>
      </c>
      <c r="BM1198" t="s">
        <v>80</v>
      </c>
      <c r="BN1198" t="s">
        <v>80</v>
      </c>
      <c r="BO1198">
        <v>22</v>
      </c>
      <c r="BP1198">
        <v>23</v>
      </c>
      <c r="BQ1198" t="s">
        <v>80</v>
      </c>
      <c r="BR1198" t="s">
        <v>80</v>
      </c>
      <c r="BS1198">
        <v>2</v>
      </c>
      <c r="BT1198">
        <v>2</v>
      </c>
      <c r="BU1198" t="s">
        <v>80</v>
      </c>
      <c r="BV1198" t="s">
        <v>80</v>
      </c>
      <c r="BW1198">
        <v>4</v>
      </c>
      <c r="BX1198">
        <v>4</v>
      </c>
      <c r="BY1198" t="s">
        <v>80</v>
      </c>
      <c r="BZ1198" t="s">
        <v>80</v>
      </c>
      <c r="CA1198" s="20">
        <f t="shared" si="219"/>
        <v>47</v>
      </c>
      <c r="CB1198" s="20">
        <f t="shared" si="222"/>
        <v>47</v>
      </c>
      <c r="CE1198">
        <f t="shared" si="215"/>
        <v>47</v>
      </c>
      <c r="CF1198">
        <f t="shared" si="216"/>
        <v>47</v>
      </c>
      <c r="CG1198">
        <f t="shared" si="217"/>
        <v>0</v>
      </c>
      <c r="CH1198">
        <f t="shared" si="218"/>
        <v>0</v>
      </c>
    </row>
    <row r="1199" spans="1:86" hidden="1" x14ac:dyDescent="0.25">
      <c r="A1199" t="s">
        <v>995</v>
      </c>
      <c r="B1199" t="s">
        <v>455</v>
      </c>
      <c r="C1199" t="s">
        <v>76</v>
      </c>
      <c r="D1199" t="s">
        <v>77</v>
      </c>
      <c r="E1199" t="s">
        <v>998</v>
      </c>
      <c r="F1199" t="s">
        <v>79</v>
      </c>
      <c r="G1199" t="s">
        <v>80</v>
      </c>
      <c r="H1199" t="s">
        <v>80</v>
      </c>
      <c r="I1199" t="s">
        <v>80</v>
      </c>
      <c r="J1199" t="s">
        <v>80</v>
      </c>
      <c r="K1199" t="s">
        <v>80</v>
      </c>
      <c r="L1199" t="s">
        <v>80</v>
      </c>
      <c r="M1199" t="s">
        <v>80</v>
      </c>
      <c r="N1199" t="s">
        <v>80</v>
      </c>
      <c r="O1199" t="s">
        <v>80</v>
      </c>
      <c r="P1199" t="s">
        <v>80</v>
      </c>
      <c r="Q1199" t="s">
        <v>80</v>
      </c>
      <c r="R1199" t="s">
        <v>80</v>
      </c>
      <c r="S1199" t="s">
        <v>80</v>
      </c>
      <c r="T1199" t="s">
        <v>80</v>
      </c>
      <c r="U1199" t="s">
        <v>80</v>
      </c>
      <c r="V1199" t="s">
        <v>80</v>
      </c>
      <c r="W1199">
        <v>2</v>
      </c>
      <c r="X1199">
        <v>2</v>
      </c>
      <c r="Y1199" t="s">
        <v>80</v>
      </c>
      <c r="Z1199" t="s">
        <v>80</v>
      </c>
      <c r="AA1199" t="s">
        <v>80</v>
      </c>
      <c r="AB1199" t="s">
        <v>80</v>
      </c>
      <c r="AC1199" t="s">
        <v>80</v>
      </c>
      <c r="AD1199" t="s">
        <v>80</v>
      </c>
      <c r="AE1199" t="s">
        <v>80</v>
      </c>
      <c r="AF1199" t="s">
        <v>80</v>
      </c>
      <c r="AG1199" t="s">
        <v>80</v>
      </c>
      <c r="AH1199" t="s">
        <v>80</v>
      </c>
      <c r="AI1199" t="s">
        <v>80</v>
      </c>
      <c r="AJ1199" t="s">
        <v>80</v>
      </c>
      <c r="AK1199" t="s">
        <v>80</v>
      </c>
      <c r="AL1199" t="s">
        <v>80</v>
      </c>
      <c r="AM1199">
        <v>1</v>
      </c>
      <c r="AN1199">
        <v>1</v>
      </c>
      <c r="AO1199" t="s">
        <v>80</v>
      </c>
      <c r="AP1199" t="s">
        <v>80</v>
      </c>
      <c r="AQ1199">
        <v>2</v>
      </c>
      <c r="AR1199">
        <v>2</v>
      </c>
      <c r="AS1199" t="s">
        <v>80</v>
      </c>
      <c r="AT1199" t="s">
        <v>80</v>
      </c>
      <c r="AU1199" t="s">
        <v>80</v>
      </c>
      <c r="AV1199" t="s">
        <v>80</v>
      </c>
      <c r="AW1199" t="s">
        <v>80</v>
      </c>
      <c r="AX1199" t="s">
        <v>80</v>
      </c>
      <c r="AY1199" t="s">
        <v>80</v>
      </c>
      <c r="AZ1199" t="s">
        <v>80</v>
      </c>
      <c r="BA1199" t="s">
        <v>80</v>
      </c>
      <c r="BB1199" t="s">
        <v>80</v>
      </c>
      <c r="BG1199" t="s">
        <v>80</v>
      </c>
      <c r="BH1199" t="s">
        <v>80</v>
      </c>
      <c r="BI1199" t="s">
        <v>80</v>
      </c>
      <c r="BJ1199" t="s">
        <v>80</v>
      </c>
      <c r="BK1199">
        <v>1</v>
      </c>
      <c r="BL1199">
        <v>1</v>
      </c>
      <c r="BM1199" t="s">
        <v>80</v>
      </c>
      <c r="BN1199" t="s">
        <v>80</v>
      </c>
      <c r="BO1199" t="s">
        <v>80</v>
      </c>
      <c r="BP1199" t="s">
        <v>80</v>
      </c>
      <c r="BQ1199" t="s">
        <v>80</v>
      </c>
      <c r="BR1199" t="s">
        <v>80</v>
      </c>
      <c r="BS1199">
        <v>1</v>
      </c>
      <c r="BT1199" t="s">
        <v>80</v>
      </c>
      <c r="BU1199" t="s">
        <v>80</v>
      </c>
      <c r="BV1199" t="s">
        <v>80</v>
      </c>
      <c r="BW1199" t="s">
        <v>80</v>
      </c>
      <c r="BX1199">
        <v>1</v>
      </c>
      <c r="BY1199" t="s">
        <v>80</v>
      </c>
      <c r="BZ1199" t="s">
        <v>80</v>
      </c>
      <c r="CE1199">
        <f t="shared" si="215"/>
        <v>0</v>
      </c>
      <c r="CF1199">
        <f t="shared" si="216"/>
        <v>0</v>
      </c>
      <c r="CG1199">
        <f t="shared" si="217"/>
        <v>0</v>
      </c>
      <c r="CH1199">
        <f t="shared" si="218"/>
        <v>0</v>
      </c>
    </row>
    <row r="1200" spans="1:86" hidden="1" x14ac:dyDescent="0.25">
      <c r="A1200" t="s">
        <v>995</v>
      </c>
      <c r="B1200" t="s">
        <v>455</v>
      </c>
      <c r="C1200" t="s">
        <v>76</v>
      </c>
      <c r="D1200" t="s">
        <v>1068</v>
      </c>
      <c r="E1200" t="s">
        <v>1069</v>
      </c>
      <c r="F1200" t="s">
        <v>92</v>
      </c>
      <c r="G1200">
        <v>293</v>
      </c>
      <c r="H1200">
        <v>294</v>
      </c>
      <c r="I1200" t="s">
        <v>80</v>
      </c>
      <c r="J1200" t="s">
        <v>80</v>
      </c>
      <c r="K1200">
        <v>362</v>
      </c>
      <c r="L1200">
        <v>361</v>
      </c>
      <c r="M1200" t="s">
        <v>80</v>
      </c>
      <c r="N1200" t="s">
        <v>80</v>
      </c>
      <c r="O1200">
        <v>390</v>
      </c>
      <c r="P1200">
        <v>388</v>
      </c>
      <c r="Q1200" t="s">
        <v>80</v>
      </c>
      <c r="R1200" t="s">
        <v>80</v>
      </c>
      <c r="S1200">
        <v>364</v>
      </c>
      <c r="T1200">
        <v>365</v>
      </c>
      <c r="U1200" t="s">
        <v>80</v>
      </c>
      <c r="V1200" t="s">
        <v>80</v>
      </c>
      <c r="W1200">
        <v>398</v>
      </c>
      <c r="X1200">
        <v>398</v>
      </c>
      <c r="Y1200" t="s">
        <v>80</v>
      </c>
      <c r="Z1200" t="s">
        <v>80</v>
      </c>
      <c r="AA1200">
        <v>405</v>
      </c>
      <c r="AB1200">
        <v>403</v>
      </c>
      <c r="AC1200" t="s">
        <v>80</v>
      </c>
      <c r="AD1200" t="s">
        <v>80</v>
      </c>
      <c r="AE1200">
        <v>505</v>
      </c>
      <c r="AF1200">
        <v>508</v>
      </c>
      <c r="AG1200" t="s">
        <v>80</v>
      </c>
      <c r="AH1200" t="s">
        <v>80</v>
      </c>
      <c r="AI1200">
        <v>490</v>
      </c>
      <c r="AJ1200">
        <v>483</v>
      </c>
      <c r="AK1200" t="s">
        <v>80</v>
      </c>
      <c r="AL1200" t="s">
        <v>80</v>
      </c>
      <c r="AM1200">
        <v>393</v>
      </c>
      <c r="AN1200">
        <v>398</v>
      </c>
      <c r="AO1200" t="s">
        <v>80</v>
      </c>
      <c r="AP1200" t="s">
        <v>80</v>
      </c>
      <c r="AQ1200">
        <v>398</v>
      </c>
      <c r="AR1200">
        <v>399</v>
      </c>
      <c r="AS1200" t="s">
        <v>80</v>
      </c>
      <c r="AT1200" t="s">
        <v>80</v>
      </c>
      <c r="AU1200">
        <v>400</v>
      </c>
      <c r="AV1200">
        <v>399</v>
      </c>
      <c r="AW1200" t="s">
        <v>80</v>
      </c>
      <c r="AX1200" t="s">
        <v>80</v>
      </c>
      <c r="AY1200">
        <v>447</v>
      </c>
      <c r="AZ1200">
        <v>449</v>
      </c>
      <c r="BA1200" t="s">
        <v>80</v>
      </c>
      <c r="BB1200" t="s">
        <v>80</v>
      </c>
      <c r="BC1200" s="20">
        <f t="shared" si="220"/>
        <v>4845</v>
      </c>
      <c r="BD1200" s="20">
        <f t="shared" si="221"/>
        <v>4845</v>
      </c>
      <c r="BG1200">
        <v>341</v>
      </c>
      <c r="BH1200">
        <v>343</v>
      </c>
      <c r="BI1200" t="s">
        <v>80</v>
      </c>
      <c r="BJ1200" t="s">
        <v>80</v>
      </c>
      <c r="BK1200">
        <v>11</v>
      </c>
      <c r="BL1200">
        <v>5</v>
      </c>
      <c r="BM1200" t="s">
        <v>80</v>
      </c>
      <c r="BN1200" t="s">
        <v>80</v>
      </c>
      <c r="BO1200">
        <v>352</v>
      </c>
      <c r="BP1200">
        <v>355</v>
      </c>
      <c r="BQ1200" t="s">
        <v>80</v>
      </c>
      <c r="BR1200" t="s">
        <v>80</v>
      </c>
      <c r="BS1200">
        <v>362</v>
      </c>
      <c r="BT1200">
        <v>361</v>
      </c>
      <c r="BU1200" t="s">
        <v>80</v>
      </c>
      <c r="BV1200" t="s">
        <v>80</v>
      </c>
      <c r="BW1200">
        <v>423</v>
      </c>
      <c r="BX1200">
        <v>427</v>
      </c>
      <c r="BY1200" t="s">
        <v>80</v>
      </c>
      <c r="BZ1200" t="s">
        <v>80</v>
      </c>
      <c r="CA1200" s="20">
        <f t="shared" si="219"/>
        <v>1489</v>
      </c>
      <c r="CB1200" s="20">
        <f t="shared" si="222"/>
        <v>1491</v>
      </c>
      <c r="CE1200">
        <f t="shared" si="215"/>
        <v>6334</v>
      </c>
      <c r="CF1200">
        <f t="shared" si="216"/>
        <v>6336</v>
      </c>
      <c r="CG1200">
        <f t="shared" si="217"/>
        <v>0</v>
      </c>
      <c r="CH1200">
        <f t="shared" si="218"/>
        <v>0</v>
      </c>
    </row>
    <row r="1201" spans="1:86" hidden="1" x14ac:dyDescent="0.25">
      <c r="A1201" t="s">
        <v>995</v>
      </c>
      <c r="B1201" t="s">
        <v>455</v>
      </c>
      <c r="C1201" t="s">
        <v>76</v>
      </c>
      <c r="D1201" t="s">
        <v>1068</v>
      </c>
      <c r="E1201" t="s">
        <v>1069</v>
      </c>
      <c r="F1201" t="s">
        <v>86</v>
      </c>
      <c r="G1201">
        <v>7</v>
      </c>
      <c r="H1201">
        <v>5</v>
      </c>
      <c r="I1201" t="s">
        <v>80</v>
      </c>
      <c r="J1201" t="s">
        <v>80</v>
      </c>
      <c r="K1201">
        <v>17</v>
      </c>
      <c r="L1201">
        <v>17</v>
      </c>
      <c r="M1201" t="s">
        <v>80</v>
      </c>
      <c r="N1201" t="s">
        <v>80</v>
      </c>
      <c r="O1201">
        <v>12</v>
      </c>
      <c r="P1201">
        <v>14</v>
      </c>
      <c r="Q1201" t="s">
        <v>80</v>
      </c>
      <c r="R1201" t="s">
        <v>80</v>
      </c>
      <c r="S1201">
        <v>4</v>
      </c>
      <c r="T1201">
        <v>3</v>
      </c>
      <c r="U1201" t="s">
        <v>80</v>
      </c>
      <c r="V1201" t="s">
        <v>80</v>
      </c>
      <c r="W1201">
        <v>15</v>
      </c>
      <c r="X1201">
        <v>15</v>
      </c>
      <c r="Y1201" t="s">
        <v>80</v>
      </c>
      <c r="Z1201" t="s">
        <v>80</v>
      </c>
      <c r="AA1201">
        <v>29</v>
      </c>
      <c r="AB1201">
        <v>30</v>
      </c>
      <c r="AC1201" t="s">
        <v>80</v>
      </c>
      <c r="AD1201" t="s">
        <v>80</v>
      </c>
      <c r="AE1201">
        <v>21</v>
      </c>
      <c r="AF1201">
        <v>21</v>
      </c>
      <c r="AG1201" t="s">
        <v>80</v>
      </c>
      <c r="AH1201" t="s">
        <v>80</v>
      </c>
      <c r="AI1201">
        <v>19</v>
      </c>
      <c r="AJ1201">
        <v>19</v>
      </c>
      <c r="AK1201" t="s">
        <v>80</v>
      </c>
      <c r="AL1201" t="s">
        <v>80</v>
      </c>
      <c r="AM1201">
        <v>5</v>
      </c>
      <c r="AN1201">
        <v>4</v>
      </c>
      <c r="AO1201" t="s">
        <v>80</v>
      </c>
      <c r="AP1201" t="s">
        <v>80</v>
      </c>
      <c r="AQ1201">
        <v>21</v>
      </c>
      <c r="AR1201">
        <v>21</v>
      </c>
      <c r="AS1201">
        <v>1</v>
      </c>
      <c r="AT1201" t="s">
        <v>80</v>
      </c>
      <c r="AU1201">
        <v>14</v>
      </c>
      <c r="AV1201">
        <v>14</v>
      </c>
      <c r="AW1201" t="s">
        <v>80</v>
      </c>
      <c r="AX1201" t="s">
        <v>80</v>
      </c>
      <c r="AY1201">
        <v>25</v>
      </c>
      <c r="AZ1201">
        <v>25</v>
      </c>
      <c r="BA1201" t="s">
        <v>80</v>
      </c>
      <c r="BB1201" t="s">
        <v>80</v>
      </c>
      <c r="BC1201" s="20">
        <f t="shared" si="220"/>
        <v>189</v>
      </c>
      <c r="BD1201" s="20">
        <f t="shared" si="221"/>
        <v>188</v>
      </c>
      <c r="BG1201">
        <v>4</v>
      </c>
      <c r="BH1201">
        <v>5</v>
      </c>
      <c r="BI1201" t="s">
        <v>80</v>
      </c>
      <c r="BJ1201" t="s">
        <v>80</v>
      </c>
      <c r="BK1201">
        <v>20</v>
      </c>
      <c r="BL1201">
        <v>19</v>
      </c>
      <c r="BM1201" t="s">
        <v>80</v>
      </c>
      <c r="BN1201" t="s">
        <v>80</v>
      </c>
      <c r="BO1201">
        <v>8</v>
      </c>
      <c r="BP1201">
        <v>9</v>
      </c>
      <c r="BQ1201" t="s">
        <v>80</v>
      </c>
      <c r="BR1201" t="s">
        <v>80</v>
      </c>
      <c r="BS1201">
        <v>16</v>
      </c>
      <c r="BT1201">
        <v>16</v>
      </c>
      <c r="BU1201" t="s">
        <v>80</v>
      </c>
      <c r="BV1201" t="s">
        <v>80</v>
      </c>
      <c r="BW1201">
        <v>10</v>
      </c>
      <c r="BX1201">
        <v>10</v>
      </c>
      <c r="BY1201" t="s">
        <v>80</v>
      </c>
      <c r="BZ1201" t="s">
        <v>80</v>
      </c>
      <c r="CA1201" s="20">
        <f t="shared" si="219"/>
        <v>58</v>
      </c>
      <c r="CB1201" s="20">
        <f t="shared" si="222"/>
        <v>59</v>
      </c>
      <c r="CE1201">
        <f t="shared" si="215"/>
        <v>247</v>
      </c>
      <c r="CF1201">
        <f t="shared" si="216"/>
        <v>247</v>
      </c>
      <c r="CG1201">
        <f t="shared" si="217"/>
        <v>0</v>
      </c>
      <c r="CH1201">
        <f t="shared" si="218"/>
        <v>0</v>
      </c>
    </row>
    <row r="1202" spans="1:86" hidden="1" x14ac:dyDescent="0.25">
      <c r="A1202" t="s">
        <v>995</v>
      </c>
      <c r="B1202" t="s">
        <v>455</v>
      </c>
      <c r="C1202" t="s">
        <v>181</v>
      </c>
      <c r="D1202" t="s">
        <v>510</v>
      </c>
      <c r="E1202" t="s">
        <v>1210</v>
      </c>
      <c r="F1202" t="s">
        <v>92</v>
      </c>
      <c r="G1202">
        <v>195</v>
      </c>
      <c r="H1202">
        <v>195</v>
      </c>
      <c r="I1202" t="s">
        <v>80</v>
      </c>
      <c r="J1202" t="s">
        <v>80</v>
      </c>
      <c r="K1202">
        <v>212</v>
      </c>
      <c r="L1202">
        <v>212</v>
      </c>
      <c r="M1202" t="s">
        <v>80</v>
      </c>
      <c r="N1202" t="s">
        <v>80</v>
      </c>
      <c r="O1202">
        <v>269</v>
      </c>
      <c r="P1202">
        <v>269</v>
      </c>
      <c r="Q1202" t="s">
        <v>80</v>
      </c>
      <c r="R1202" t="s">
        <v>80</v>
      </c>
      <c r="S1202">
        <v>202</v>
      </c>
      <c r="T1202">
        <v>202</v>
      </c>
      <c r="U1202" t="s">
        <v>80</v>
      </c>
      <c r="V1202" t="s">
        <v>80</v>
      </c>
      <c r="W1202">
        <v>270</v>
      </c>
      <c r="X1202">
        <v>270</v>
      </c>
      <c r="Y1202" t="s">
        <v>80</v>
      </c>
      <c r="Z1202" t="s">
        <v>80</v>
      </c>
      <c r="AA1202">
        <v>290</v>
      </c>
      <c r="AB1202">
        <v>289</v>
      </c>
      <c r="AC1202" t="s">
        <v>80</v>
      </c>
      <c r="AD1202" t="s">
        <v>80</v>
      </c>
      <c r="AE1202">
        <v>452</v>
      </c>
      <c r="AF1202">
        <v>453</v>
      </c>
      <c r="AG1202" t="s">
        <v>80</v>
      </c>
      <c r="AH1202" t="s">
        <v>80</v>
      </c>
      <c r="AI1202">
        <v>554</v>
      </c>
      <c r="AJ1202">
        <v>555</v>
      </c>
      <c r="AK1202" t="s">
        <v>80</v>
      </c>
      <c r="AL1202" t="s">
        <v>80</v>
      </c>
      <c r="AM1202">
        <v>269</v>
      </c>
      <c r="AN1202">
        <v>268</v>
      </c>
      <c r="AO1202" t="s">
        <v>80</v>
      </c>
      <c r="AP1202" t="s">
        <v>80</v>
      </c>
      <c r="AQ1202">
        <v>259</v>
      </c>
      <c r="AR1202">
        <v>259</v>
      </c>
      <c r="AS1202" t="s">
        <v>80</v>
      </c>
      <c r="AT1202" t="s">
        <v>80</v>
      </c>
      <c r="AU1202">
        <v>200</v>
      </c>
      <c r="AV1202">
        <v>201</v>
      </c>
      <c r="AW1202" t="s">
        <v>80</v>
      </c>
      <c r="AX1202" t="s">
        <v>80</v>
      </c>
      <c r="AY1202">
        <v>247</v>
      </c>
      <c r="AZ1202">
        <v>246</v>
      </c>
      <c r="BA1202" t="s">
        <v>80</v>
      </c>
      <c r="BB1202" t="s">
        <v>80</v>
      </c>
      <c r="BC1202" s="20">
        <f t="shared" si="220"/>
        <v>3419</v>
      </c>
      <c r="BD1202" s="20">
        <f t="shared" si="221"/>
        <v>3419</v>
      </c>
      <c r="BG1202">
        <v>269</v>
      </c>
      <c r="BH1202">
        <v>270</v>
      </c>
      <c r="BI1202" t="s">
        <v>80</v>
      </c>
      <c r="BJ1202" t="s">
        <v>80</v>
      </c>
      <c r="BK1202">
        <v>158</v>
      </c>
      <c r="BL1202">
        <v>158</v>
      </c>
      <c r="BM1202" t="s">
        <v>80</v>
      </c>
      <c r="BN1202" t="s">
        <v>80</v>
      </c>
      <c r="BO1202">
        <v>203</v>
      </c>
      <c r="BP1202">
        <v>201</v>
      </c>
      <c r="BQ1202" t="s">
        <v>80</v>
      </c>
      <c r="BR1202" t="s">
        <v>80</v>
      </c>
      <c r="BS1202">
        <v>226</v>
      </c>
      <c r="BT1202">
        <v>227</v>
      </c>
      <c r="BU1202" t="s">
        <v>80</v>
      </c>
      <c r="BV1202" t="s">
        <v>80</v>
      </c>
      <c r="BW1202">
        <v>141</v>
      </c>
      <c r="BX1202">
        <v>142</v>
      </c>
      <c r="BY1202" t="s">
        <v>80</v>
      </c>
      <c r="BZ1202" t="s">
        <v>80</v>
      </c>
      <c r="CA1202" s="20">
        <f t="shared" si="219"/>
        <v>997</v>
      </c>
      <c r="CB1202" s="20">
        <f t="shared" si="222"/>
        <v>998</v>
      </c>
      <c r="CE1202">
        <f t="shared" si="215"/>
        <v>4416</v>
      </c>
      <c r="CF1202">
        <f t="shared" si="216"/>
        <v>4417</v>
      </c>
      <c r="CG1202">
        <f t="shared" si="217"/>
        <v>0</v>
      </c>
      <c r="CH1202">
        <f t="shared" si="218"/>
        <v>0</v>
      </c>
    </row>
    <row r="1203" spans="1:86" hidden="1" x14ac:dyDescent="0.25">
      <c r="A1203" t="s">
        <v>995</v>
      </c>
      <c r="B1203" t="s">
        <v>455</v>
      </c>
      <c r="C1203" t="s">
        <v>181</v>
      </c>
      <c r="D1203" t="s">
        <v>510</v>
      </c>
      <c r="E1203" t="s">
        <v>1210</v>
      </c>
      <c r="F1203" t="s">
        <v>86</v>
      </c>
      <c r="G1203">
        <v>15</v>
      </c>
      <c r="H1203">
        <v>14</v>
      </c>
      <c r="I1203" t="s">
        <v>80</v>
      </c>
      <c r="J1203" t="s">
        <v>80</v>
      </c>
      <c r="K1203">
        <v>16</v>
      </c>
      <c r="L1203">
        <v>16</v>
      </c>
      <c r="M1203" t="s">
        <v>80</v>
      </c>
      <c r="N1203">
        <v>1</v>
      </c>
      <c r="O1203">
        <v>15</v>
      </c>
      <c r="P1203">
        <v>14</v>
      </c>
      <c r="Q1203" t="s">
        <v>80</v>
      </c>
      <c r="R1203" t="s">
        <v>80</v>
      </c>
      <c r="S1203">
        <v>13</v>
      </c>
      <c r="T1203">
        <v>13</v>
      </c>
      <c r="U1203" t="s">
        <v>80</v>
      </c>
      <c r="V1203" t="s">
        <v>80</v>
      </c>
      <c r="W1203">
        <v>23</v>
      </c>
      <c r="X1203">
        <v>19</v>
      </c>
      <c r="Y1203" t="s">
        <v>80</v>
      </c>
      <c r="Z1203" t="s">
        <v>80</v>
      </c>
      <c r="AA1203">
        <v>12</v>
      </c>
      <c r="AB1203">
        <v>17</v>
      </c>
      <c r="AC1203" t="s">
        <v>80</v>
      </c>
      <c r="AD1203" t="s">
        <v>80</v>
      </c>
      <c r="AE1203">
        <v>23</v>
      </c>
      <c r="AF1203">
        <v>22</v>
      </c>
      <c r="AG1203" t="s">
        <v>80</v>
      </c>
      <c r="AH1203" t="s">
        <v>80</v>
      </c>
      <c r="AI1203">
        <v>11</v>
      </c>
      <c r="AJ1203">
        <v>12</v>
      </c>
      <c r="AK1203" t="s">
        <v>80</v>
      </c>
      <c r="AL1203" t="s">
        <v>80</v>
      </c>
      <c r="AM1203">
        <v>11</v>
      </c>
      <c r="AN1203">
        <v>9</v>
      </c>
      <c r="AO1203" t="s">
        <v>80</v>
      </c>
      <c r="AP1203" t="s">
        <v>80</v>
      </c>
      <c r="AQ1203">
        <v>9</v>
      </c>
      <c r="AR1203">
        <v>12</v>
      </c>
      <c r="AS1203" t="s">
        <v>80</v>
      </c>
      <c r="AT1203" t="s">
        <v>80</v>
      </c>
      <c r="AU1203">
        <v>22</v>
      </c>
      <c r="AV1203">
        <v>22</v>
      </c>
      <c r="AW1203" t="s">
        <v>80</v>
      </c>
      <c r="AX1203" t="s">
        <v>80</v>
      </c>
      <c r="AY1203">
        <v>17</v>
      </c>
      <c r="AZ1203">
        <v>16</v>
      </c>
      <c r="BA1203" t="s">
        <v>80</v>
      </c>
      <c r="BB1203" t="s">
        <v>80</v>
      </c>
      <c r="BC1203" s="20">
        <f t="shared" si="220"/>
        <v>187</v>
      </c>
      <c r="BD1203" s="20">
        <f t="shared" si="221"/>
        <v>186</v>
      </c>
      <c r="BG1203">
        <v>10</v>
      </c>
      <c r="BH1203">
        <v>11</v>
      </c>
      <c r="BI1203" t="s">
        <v>80</v>
      </c>
      <c r="BJ1203" t="s">
        <v>80</v>
      </c>
      <c r="BK1203">
        <v>21</v>
      </c>
      <c r="BL1203">
        <v>19</v>
      </c>
      <c r="BM1203" t="s">
        <v>80</v>
      </c>
      <c r="BN1203" t="s">
        <v>80</v>
      </c>
      <c r="BO1203">
        <v>12</v>
      </c>
      <c r="BP1203">
        <v>14</v>
      </c>
      <c r="BQ1203" t="s">
        <v>80</v>
      </c>
      <c r="BR1203" t="s">
        <v>80</v>
      </c>
      <c r="BS1203">
        <v>29</v>
      </c>
      <c r="BT1203">
        <v>29</v>
      </c>
      <c r="BU1203" t="s">
        <v>80</v>
      </c>
      <c r="BV1203" t="s">
        <v>80</v>
      </c>
      <c r="BW1203">
        <v>3</v>
      </c>
      <c r="BX1203">
        <v>3</v>
      </c>
      <c r="BY1203" t="s">
        <v>80</v>
      </c>
      <c r="BZ1203" t="s">
        <v>80</v>
      </c>
      <c r="CA1203" s="20">
        <f t="shared" si="219"/>
        <v>75</v>
      </c>
      <c r="CB1203" s="20">
        <f t="shared" si="222"/>
        <v>76</v>
      </c>
      <c r="CE1203">
        <f t="shared" si="215"/>
        <v>262</v>
      </c>
      <c r="CF1203">
        <f t="shared" si="216"/>
        <v>262</v>
      </c>
      <c r="CG1203">
        <f t="shared" si="217"/>
        <v>0</v>
      </c>
      <c r="CH1203">
        <f t="shared" si="218"/>
        <v>0</v>
      </c>
    </row>
    <row r="1204" spans="1:86" hidden="1" x14ac:dyDescent="0.25">
      <c r="A1204" t="s">
        <v>995</v>
      </c>
      <c r="B1204" t="s">
        <v>455</v>
      </c>
      <c r="C1204" t="s">
        <v>201</v>
      </c>
      <c r="D1204" t="s">
        <v>256</v>
      </c>
      <c r="E1204" t="s">
        <v>1215</v>
      </c>
      <c r="F1204" t="s">
        <v>79</v>
      </c>
      <c r="G1204" t="s">
        <v>80</v>
      </c>
      <c r="H1204" t="s">
        <v>80</v>
      </c>
      <c r="I1204" t="s">
        <v>80</v>
      </c>
      <c r="J1204" t="s">
        <v>80</v>
      </c>
      <c r="K1204" t="s">
        <v>80</v>
      </c>
      <c r="L1204" t="s">
        <v>80</v>
      </c>
      <c r="M1204" t="s">
        <v>80</v>
      </c>
      <c r="N1204" t="s">
        <v>80</v>
      </c>
      <c r="O1204" t="s">
        <v>80</v>
      </c>
      <c r="P1204" t="s">
        <v>80</v>
      </c>
      <c r="Q1204" t="s">
        <v>80</v>
      </c>
      <c r="R1204" t="s">
        <v>80</v>
      </c>
      <c r="S1204" t="s">
        <v>80</v>
      </c>
      <c r="T1204" t="s">
        <v>80</v>
      </c>
      <c r="U1204" t="s">
        <v>80</v>
      </c>
      <c r="V1204" t="s">
        <v>80</v>
      </c>
      <c r="W1204" t="s">
        <v>80</v>
      </c>
      <c r="X1204" t="s">
        <v>80</v>
      </c>
      <c r="Y1204" t="s">
        <v>80</v>
      </c>
      <c r="Z1204" t="s">
        <v>80</v>
      </c>
      <c r="AA1204" t="s">
        <v>80</v>
      </c>
      <c r="AB1204" t="s">
        <v>80</v>
      </c>
      <c r="AC1204" t="s">
        <v>80</v>
      </c>
      <c r="AD1204" t="s">
        <v>80</v>
      </c>
      <c r="AE1204" t="s">
        <v>80</v>
      </c>
      <c r="AF1204" t="s">
        <v>80</v>
      </c>
      <c r="AG1204" t="s">
        <v>80</v>
      </c>
      <c r="AH1204" t="s">
        <v>80</v>
      </c>
      <c r="AI1204" t="s">
        <v>80</v>
      </c>
      <c r="AJ1204" t="s">
        <v>80</v>
      </c>
      <c r="AK1204" t="s">
        <v>80</v>
      </c>
      <c r="AL1204" t="s">
        <v>80</v>
      </c>
      <c r="AM1204">
        <v>1</v>
      </c>
      <c r="AN1204">
        <v>1</v>
      </c>
      <c r="AO1204" t="s">
        <v>80</v>
      </c>
      <c r="AP1204" t="s">
        <v>80</v>
      </c>
      <c r="AQ1204">
        <v>2</v>
      </c>
      <c r="AR1204">
        <v>2</v>
      </c>
      <c r="AS1204" t="s">
        <v>80</v>
      </c>
      <c r="AT1204" t="s">
        <v>80</v>
      </c>
      <c r="AU1204" t="s">
        <v>80</v>
      </c>
      <c r="AV1204" t="s">
        <v>80</v>
      </c>
      <c r="AW1204" t="s">
        <v>80</v>
      </c>
      <c r="AX1204" t="s">
        <v>80</v>
      </c>
      <c r="AY1204" t="s">
        <v>80</v>
      </c>
      <c r="AZ1204" t="s">
        <v>80</v>
      </c>
      <c r="BA1204" t="s">
        <v>80</v>
      </c>
      <c r="BB1204" t="s">
        <v>80</v>
      </c>
      <c r="BG1204" t="s">
        <v>80</v>
      </c>
      <c r="BH1204" t="s">
        <v>80</v>
      </c>
      <c r="BI1204" t="s">
        <v>80</v>
      </c>
      <c r="BJ1204" t="s">
        <v>80</v>
      </c>
      <c r="BK1204" t="s">
        <v>80</v>
      </c>
      <c r="BL1204" t="s">
        <v>80</v>
      </c>
      <c r="BM1204" t="s">
        <v>80</v>
      </c>
      <c r="BN1204" t="s">
        <v>80</v>
      </c>
      <c r="BO1204" t="s">
        <v>80</v>
      </c>
      <c r="BP1204" t="s">
        <v>80</v>
      </c>
      <c r="BQ1204" t="s">
        <v>80</v>
      </c>
      <c r="BR1204" t="s">
        <v>80</v>
      </c>
      <c r="BS1204" t="s">
        <v>80</v>
      </c>
      <c r="BT1204" t="s">
        <v>80</v>
      </c>
      <c r="BU1204" t="s">
        <v>80</v>
      </c>
      <c r="BV1204" t="s">
        <v>80</v>
      </c>
      <c r="BW1204" t="s">
        <v>80</v>
      </c>
      <c r="BX1204" t="s">
        <v>80</v>
      </c>
      <c r="BY1204" t="s">
        <v>80</v>
      </c>
      <c r="BZ1204" t="s">
        <v>80</v>
      </c>
      <c r="CE1204">
        <f t="shared" si="215"/>
        <v>0</v>
      </c>
      <c r="CF1204">
        <f t="shared" si="216"/>
        <v>0</v>
      </c>
      <c r="CG1204">
        <f t="shared" si="217"/>
        <v>0</v>
      </c>
      <c r="CH1204">
        <f t="shared" si="218"/>
        <v>0</v>
      </c>
    </row>
    <row r="1205" spans="1:86" hidden="1" x14ac:dyDescent="0.25">
      <c r="A1205" t="s">
        <v>1216</v>
      </c>
      <c r="B1205" t="s">
        <v>1217</v>
      </c>
      <c r="C1205" t="s">
        <v>83</v>
      </c>
      <c r="D1205" t="s">
        <v>140</v>
      </c>
      <c r="E1205" t="s">
        <v>444</v>
      </c>
      <c r="F1205" t="s">
        <v>86</v>
      </c>
      <c r="G1205">
        <v>12</v>
      </c>
      <c r="H1205">
        <v>10</v>
      </c>
      <c r="I1205" t="s">
        <v>80</v>
      </c>
      <c r="J1205" t="s">
        <v>80</v>
      </c>
      <c r="K1205">
        <v>20</v>
      </c>
      <c r="L1205">
        <v>22</v>
      </c>
      <c r="M1205" t="s">
        <v>80</v>
      </c>
      <c r="N1205" t="s">
        <v>80</v>
      </c>
      <c r="O1205">
        <v>24</v>
      </c>
      <c r="P1205">
        <v>21</v>
      </c>
      <c r="Q1205" t="s">
        <v>80</v>
      </c>
      <c r="R1205" t="s">
        <v>80</v>
      </c>
      <c r="S1205">
        <v>12</v>
      </c>
      <c r="T1205">
        <v>13</v>
      </c>
      <c r="U1205" t="s">
        <v>80</v>
      </c>
      <c r="V1205" t="s">
        <v>80</v>
      </c>
      <c r="W1205">
        <v>32</v>
      </c>
      <c r="X1205">
        <v>30</v>
      </c>
      <c r="Y1205">
        <v>1</v>
      </c>
      <c r="Z1205" t="s">
        <v>80</v>
      </c>
      <c r="AA1205">
        <v>22</v>
      </c>
      <c r="AB1205">
        <v>25</v>
      </c>
      <c r="AC1205" t="s">
        <v>80</v>
      </c>
      <c r="AD1205" t="s">
        <v>80</v>
      </c>
      <c r="AE1205">
        <v>13</v>
      </c>
      <c r="AF1205">
        <v>12</v>
      </c>
      <c r="AG1205" t="s">
        <v>80</v>
      </c>
      <c r="AH1205" t="s">
        <v>80</v>
      </c>
      <c r="AI1205">
        <v>15</v>
      </c>
      <c r="AJ1205">
        <v>16</v>
      </c>
      <c r="AK1205" t="s">
        <v>80</v>
      </c>
      <c r="AL1205" t="s">
        <v>80</v>
      </c>
      <c r="AM1205">
        <v>16</v>
      </c>
      <c r="AN1205">
        <v>16</v>
      </c>
      <c r="AO1205" t="s">
        <v>80</v>
      </c>
      <c r="AP1205" t="s">
        <v>80</v>
      </c>
      <c r="AQ1205">
        <v>23</v>
      </c>
      <c r="AR1205">
        <v>22</v>
      </c>
      <c r="AS1205" t="s">
        <v>80</v>
      </c>
      <c r="AT1205" t="s">
        <v>80</v>
      </c>
      <c r="AU1205">
        <v>23</v>
      </c>
      <c r="AV1205">
        <v>21</v>
      </c>
      <c r="AW1205" t="s">
        <v>80</v>
      </c>
      <c r="AX1205" t="s">
        <v>80</v>
      </c>
      <c r="AY1205">
        <v>21</v>
      </c>
      <c r="AZ1205">
        <v>25</v>
      </c>
      <c r="BA1205" t="s">
        <v>80</v>
      </c>
      <c r="BB1205" t="s">
        <v>80</v>
      </c>
      <c r="BC1205" s="20">
        <f t="shared" si="220"/>
        <v>233</v>
      </c>
      <c r="BD1205" s="20">
        <f t="shared" si="221"/>
        <v>233</v>
      </c>
      <c r="BG1205">
        <v>18</v>
      </c>
      <c r="BH1205">
        <v>17</v>
      </c>
      <c r="BI1205" t="s">
        <v>80</v>
      </c>
      <c r="BJ1205" t="s">
        <v>80</v>
      </c>
      <c r="BK1205">
        <v>23</v>
      </c>
      <c r="BL1205">
        <v>20</v>
      </c>
      <c r="BM1205" t="s">
        <v>80</v>
      </c>
      <c r="BN1205" t="s">
        <v>80</v>
      </c>
      <c r="BO1205">
        <v>30</v>
      </c>
      <c r="BP1205">
        <v>33</v>
      </c>
      <c r="BQ1205" t="s">
        <v>80</v>
      </c>
      <c r="BR1205" t="s">
        <v>80</v>
      </c>
      <c r="BS1205">
        <v>21</v>
      </c>
      <c r="BT1205">
        <v>21</v>
      </c>
      <c r="BU1205" t="s">
        <v>80</v>
      </c>
      <c r="BV1205" t="s">
        <v>80</v>
      </c>
      <c r="BW1205">
        <v>28</v>
      </c>
      <c r="BX1205">
        <v>29</v>
      </c>
      <c r="BY1205" t="s">
        <v>80</v>
      </c>
      <c r="BZ1205" t="s">
        <v>80</v>
      </c>
      <c r="CA1205" s="20">
        <f t="shared" si="219"/>
        <v>120</v>
      </c>
      <c r="CB1205" s="20">
        <f t="shared" si="222"/>
        <v>120</v>
      </c>
      <c r="CE1205">
        <f t="shared" si="215"/>
        <v>353</v>
      </c>
      <c r="CF1205">
        <f t="shared" si="216"/>
        <v>353</v>
      </c>
      <c r="CG1205">
        <f t="shared" si="217"/>
        <v>0</v>
      </c>
      <c r="CH1205">
        <f t="shared" si="218"/>
        <v>0</v>
      </c>
    </row>
    <row r="1206" spans="1:86" hidden="1" x14ac:dyDescent="0.25">
      <c r="A1206" t="s">
        <v>1212</v>
      </c>
      <c r="B1206" t="s">
        <v>1213</v>
      </c>
      <c r="C1206" t="s">
        <v>106</v>
      </c>
      <c r="D1206" t="s">
        <v>107</v>
      </c>
      <c r="E1206" t="s">
        <v>1214</v>
      </c>
      <c r="F1206" t="s">
        <v>79</v>
      </c>
      <c r="G1206">
        <v>20</v>
      </c>
      <c r="H1206">
        <v>20</v>
      </c>
      <c r="I1206" t="s">
        <v>80</v>
      </c>
      <c r="J1206" t="s">
        <v>80</v>
      </c>
      <c r="K1206">
        <v>42</v>
      </c>
      <c r="L1206">
        <v>42</v>
      </c>
      <c r="M1206" t="s">
        <v>80</v>
      </c>
      <c r="N1206" t="s">
        <v>80</v>
      </c>
      <c r="O1206">
        <v>39</v>
      </c>
      <c r="P1206">
        <v>39</v>
      </c>
      <c r="Q1206" t="s">
        <v>80</v>
      </c>
      <c r="R1206" t="s">
        <v>80</v>
      </c>
      <c r="S1206">
        <v>28</v>
      </c>
      <c r="T1206">
        <v>28</v>
      </c>
      <c r="U1206" t="s">
        <v>80</v>
      </c>
      <c r="V1206" t="s">
        <v>80</v>
      </c>
      <c r="W1206">
        <v>31</v>
      </c>
      <c r="X1206">
        <v>31</v>
      </c>
      <c r="Y1206" t="s">
        <v>80</v>
      </c>
      <c r="Z1206" t="s">
        <v>80</v>
      </c>
      <c r="AA1206">
        <v>29</v>
      </c>
      <c r="AB1206">
        <v>29</v>
      </c>
      <c r="AC1206" t="s">
        <v>80</v>
      </c>
      <c r="AD1206" t="s">
        <v>80</v>
      </c>
      <c r="AE1206">
        <v>45</v>
      </c>
      <c r="AF1206">
        <v>45</v>
      </c>
      <c r="AG1206" t="s">
        <v>80</v>
      </c>
      <c r="AH1206">
        <v>1</v>
      </c>
      <c r="AI1206">
        <v>35</v>
      </c>
      <c r="AJ1206">
        <v>34</v>
      </c>
      <c r="AK1206" t="s">
        <v>80</v>
      </c>
      <c r="AL1206" t="s">
        <v>80</v>
      </c>
      <c r="AM1206">
        <v>39</v>
      </c>
      <c r="AN1206">
        <v>40</v>
      </c>
      <c r="AO1206" t="s">
        <v>80</v>
      </c>
      <c r="AP1206" t="s">
        <v>80</v>
      </c>
      <c r="AQ1206">
        <v>10</v>
      </c>
      <c r="AR1206">
        <v>10</v>
      </c>
      <c r="AS1206" t="s">
        <v>80</v>
      </c>
      <c r="AT1206" t="s">
        <v>80</v>
      </c>
      <c r="AU1206" t="s">
        <v>80</v>
      </c>
      <c r="AV1206" t="s">
        <v>80</v>
      </c>
      <c r="AW1206" t="s">
        <v>80</v>
      </c>
      <c r="AX1206" t="s">
        <v>80</v>
      </c>
      <c r="AY1206" t="s">
        <v>80</v>
      </c>
      <c r="AZ1206" t="s">
        <v>80</v>
      </c>
      <c r="BA1206" t="s">
        <v>80</v>
      </c>
      <c r="BB1206" t="s">
        <v>80</v>
      </c>
      <c r="BG1206" t="s">
        <v>80</v>
      </c>
      <c r="BH1206" t="s">
        <v>80</v>
      </c>
      <c r="BI1206" t="s">
        <v>80</v>
      </c>
      <c r="BJ1206" t="s">
        <v>80</v>
      </c>
      <c r="BK1206" t="s">
        <v>80</v>
      </c>
      <c r="BL1206" t="s">
        <v>80</v>
      </c>
      <c r="BM1206" t="s">
        <v>80</v>
      </c>
      <c r="BN1206" t="s">
        <v>80</v>
      </c>
      <c r="BO1206" t="s">
        <v>80</v>
      </c>
      <c r="BP1206" t="s">
        <v>80</v>
      </c>
      <c r="BQ1206" t="s">
        <v>80</v>
      </c>
      <c r="BR1206" t="s">
        <v>80</v>
      </c>
      <c r="BS1206" t="s">
        <v>80</v>
      </c>
      <c r="BT1206" t="s">
        <v>80</v>
      </c>
      <c r="BU1206" t="s">
        <v>80</v>
      </c>
      <c r="BV1206" t="s">
        <v>80</v>
      </c>
      <c r="BW1206" t="s">
        <v>80</v>
      </c>
      <c r="BX1206" t="s">
        <v>80</v>
      </c>
      <c r="BY1206" t="s">
        <v>80</v>
      </c>
      <c r="BZ1206" t="s">
        <v>80</v>
      </c>
      <c r="CE1206">
        <f t="shared" si="215"/>
        <v>0</v>
      </c>
      <c r="CF1206">
        <f t="shared" si="216"/>
        <v>0</v>
      </c>
      <c r="CG1206">
        <f t="shared" si="217"/>
        <v>0</v>
      </c>
      <c r="CH1206">
        <f t="shared" si="218"/>
        <v>0</v>
      </c>
    </row>
  </sheetData>
  <autoFilter ref="A1:CH1206">
    <filterColumn colId="0">
      <filters>
        <filter val="შპს ,,ჩენდლერს ჰოსპიტალი&quot;"/>
      </filters>
    </filterColumn>
  </autoFilter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S80"/>
  <sheetViews>
    <sheetView topLeftCell="A53" workbookViewId="0">
      <selection activeCell="X87" sqref="X87"/>
    </sheetView>
  </sheetViews>
  <sheetFormatPr defaultRowHeight="15" x14ac:dyDescent="0.25"/>
  <cols>
    <col min="1" max="1" width="39.42578125" bestFit="1" customWidth="1"/>
    <col min="2" max="2" width="16.28515625" hidden="1" customWidth="1"/>
    <col min="3" max="3" width="13.5703125" hidden="1" customWidth="1"/>
    <col min="4" max="4" width="10.28515625" hidden="1" customWidth="1"/>
    <col min="5" max="5" width="25.140625" style="30" bestFit="1" customWidth="1"/>
    <col min="6" max="6" width="37" style="30" hidden="1" customWidth="1"/>
    <col min="7" max="7" width="25.7109375" style="30" hidden="1" customWidth="1"/>
    <col min="8" max="8" width="21.140625" style="30" hidden="1" customWidth="1"/>
    <col min="9" max="9" width="16.5703125" style="30" hidden="1" customWidth="1"/>
    <col min="10" max="10" width="14.7109375" style="30" hidden="1" customWidth="1"/>
    <col min="11" max="11" width="18.5703125" style="30" hidden="1" customWidth="1"/>
    <col min="12" max="12" width="18.140625" style="30" hidden="1" customWidth="1"/>
    <col min="13" max="13" width="18.28515625" style="30" hidden="1" customWidth="1"/>
    <col min="14" max="14" width="13.5703125" style="30" bestFit="1" customWidth="1"/>
    <col min="15" max="15" width="18.42578125" hidden="1" customWidth="1"/>
    <col min="16" max="16" width="15" hidden="1" customWidth="1"/>
    <col min="17" max="17" width="17.28515625" hidden="1" customWidth="1"/>
    <col min="18" max="18" width="12.140625" hidden="1" customWidth="1"/>
    <col min="19" max="19" width="11.28515625" bestFit="1" customWidth="1"/>
  </cols>
  <sheetData>
    <row r="3" spans="1:19" x14ac:dyDescent="0.25">
      <c r="A3" s="29" t="s">
        <v>2399</v>
      </c>
      <c r="B3" s="29" t="s">
        <v>2418</v>
      </c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29"/>
      <c r="P3" s="29"/>
      <c r="Q3" s="29"/>
      <c r="R3" s="29"/>
      <c r="S3" s="29"/>
    </row>
    <row r="4" spans="1:19" x14ac:dyDescent="0.25">
      <c r="A4" s="29" t="s">
        <v>2398</v>
      </c>
      <c r="B4" s="29" t="s">
        <v>2389</v>
      </c>
      <c r="C4" s="29" t="s">
        <v>2397</v>
      </c>
      <c r="D4" s="29" t="s">
        <v>2395</v>
      </c>
      <c r="E4" s="29" t="s">
        <v>2381</v>
      </c>
      <c r="F4" s="29" t="s">
        <v>2384</v>
      </c>
      <c r="G4" s="29" t="s">
        <v>2394</v>
      </c>
      <c r="H4" s="29" t="s">
        <v>2383</v>
      </c>
      <c r="I4" s="29" t="s">
        <v>2393</v>
      </c>
      <c r="J4" s="29" t="s">
        <v>2387</v>
      </c>
      <c r="K4" s="29" t="s">
        <v>2396</v>
      </c>
      <c r="L4" s="29" t="s">
        <v>2391</v>
      </c>
      <c r="M4" s="29" t="s">
        <v>2392</v>
      </c>
      <c r="N4" s="29" t="s">
        <v>2382</v>
      </c>
      <c r="O4" s="29" t="s">
        <v>2386</v>
      </c>
      <c r="P4" s="29" t="s">
        <v>2385</v>
      </c>
      <c r="Q4" s="29" t="s">
        <v>2390</v>
      </c>
      <c r="R4" s="29" t="s">
        <v>2388</v>
      </c>
      <c r="S4" s="29" t="s">
        <v>2408</v>
      </c>
    </row>
    <row r="5" spans="1:19" x14ac:dyDescent="0.25">
      <c r="A5" s="22" t="s">
        <v>100</v>
      </c>
      <c r="B5" s="27">
        <v>1.109672646569262E-3</v>
      </c>
      <c r="C5" s="27">
        <v>0</v>
      </c>
      <c r="D5" s="27">
        <v>3.2365452191603478E-3</v>
      </c>
      <c r="E5" s="31">
        <v>6.2881449972258183E-2</v>
      </c>
      <c r="F5" s="31">
        <v>4.6236360273719255E-4</v>
      </c>
      <c r="G5" s="31">
        <v>2.404290734233401E-3</v>
      </c>
      <c r="H5" s="31">
        <v>4.1612724246347325E-3</v>
      </c>
      <c r="I5" s="31">
        <v>9.2472720547438506E-5</v>
      </c>
      <c r="J5" s="31">
        <v>3.2365452191603479E-4</v>
      </c>
      <c r="K5" s="31">
        <v>3.6989088218975403E-4</v>
      </c>
      <c r="L5" s="31">
        <v>2.3118180136859627E-4</v>
      </c>
      <c r="M5" s="31">
        <v>0</v>
      </c>
      <c r="N5" s="31">
        <v>5.8720177547623448E-3</v>
      </c>
      <c r="O5" s="27">
        <v>2.3118180136859627E-4</v>
      </c>
      <c r="P5" s="27">
        <v>4.6236360273719255E-4</v>
      </c>
      <c r="Q5" s="27">
        <v>9.2472720547438506E-5</v>
      </c>
      <c r="R5" s="27">
        <v>3.0515997780654709E-3</v>
      </c>
      <c r="S5" s="27">
        <v>8.4982430183095981E-2</v>
      </c>
    </row>
    <row r="6" spans="1:19" x14ac:dyDescent="0.25">
      <c r="A6" s="23" t="s">
        <v>101</v>
      </c>
      <c r="B6" s="27">
        <v>3.2365452191603479E-4</v>
      </c>
      <c r="C6" s="27">
        <v>0</v>
      </c>
      <c r="D6" s="27">
        <v>2.2655816534122436E-3</v>
      </c>
      <c r="E6" s="31">
        <v>2.8990197891621973E-2</v>
      </c>
      <c r="F6" s="31">
        <v>4.6236360273719255E-4</v>
      </c>
      <c r="G6" s="31">
        <v>2.404290734233401E-3</v>
      </c>
      <c r="H6" s="31">
        <v>4.1612724246347325E-3</v>
      </c>
      <c r="I6" s="31">
        <v>9.2472720547438506E-5</v>
      </c>
      <c r="J6" s="31">
        <v>2.7741816164231551E-4</v>
      </c>
      <c r="K6" s="31">
        <v>3.6989088218975403E-4</v>
      </c>
      <c r="L6" s="31">
        <v>2.3118180136859627E-4</v>
      </c>
      <c r="M6" s="31">
        <v>0</v>
      </c>
      <c r="N6" s="31">
        <v>5.0397632698353989E-3</v>
      </c>
      <c r="O6" s="27">
        <v>2.3118180136859627E-4</v>
      </c>
      <c r="P6" s="27">
        <v>4.6236360273719255E-4</v>
      </c>
      <c r="Q6" s="27">
        <v>9.2472720547438506E-5</v>
      </c>
      <c r="R6" s="27">
        <v>2.3580543739596819E-3</v>
      </c>
      <c r="S6" s="27">
        <v>4.776216016275199E-2</v>
      </c>
    </row>
    <row r="7" spans="1:19" x14ac:dyDescent="0.25">
      <c r="A7" s="23" t="s">
        <v>164</v>
      </c>
      <c r="B7" s="27">
        <v>6.9354540410578882E-4</v>
      </c>
      <c r="C7" s="27">
        <v>0</v>
      </c>
      <c r="D7" s="27">
        <v>1.3870908082115775E-4</v>
      </c>
      <c r="E7" s="31">
        <v>8.3225448492694649E-3</v>
      </c>
      <c r="F7" s="31">
        <v>0</v>
      </c>
      <c r="G7" s="31">
        <v>0</v>
      </c>
      <c r="H7" s="31">
        <v>0</v>
      </c>
      <c r="I7" s="31">
        <v>0</v>
      </c>
      <c r="J7" s="31">
        <v>0</v>
      </c>
      <c r="K7" s="31">
        <v>0</v>
      </c>
      <c r="L7" s="31">
        <v>0</v>
      </c>
      <c r="M7" s="31">
        <v>0</v>
      </c>
      <c r="N7" s="31">
        <v>0</v>
      </c>
      <c r="O7" s="27">
        <v>0</v>
      </c>
      <c r="P7" s="27">
        <v>0</v>
      </c>
      <c r="Q7" s="27">
        <v>0</v>
      </c>
      <c r="R7" s="27">
        <v>0</v>
      </c>
      <c r="S7" s="27">
        <v>9.1547993341964118E-3</v>
      </c>
    </row>
    <row r="8" spans="1:19" x14ac:dyDescent="0.25">
      <c r="A8" s="23" t="s">
        <v>189</v>
      </c>
      <c r="B8" s="27">
        <v>9.2472720547438506E-5</v>
      </c>
      <c r="C8" s="27">
        <v>0</v>
      </c>
      <c r="D8" s="27">
        <v>6.9354540410578882E-4</v>
      </c>
      <c r="E8" s="31">
        <v>1.2761235435546513E-2</v>
      </c>
      <c r="F8" s="31">
        <v>0</v>
      </c>
      <c r="G8" s="31">
        <v>0</v>
      </c>
      <c r="H8" s="31">
        <v>0</v>
      </c>
      <c r="I8" s="31">
        <v>0</v>
      </c>
      <c r="J8" s="31">
        <v>0</v>
      </c>
      <c r="K8" s="31">
        <v>0</v>
      </c>
      <c r="L8" s="31">
        <v>0</v>
      </c>
      <c r="M8" s="31">
        <v>0</v>
      </c>
      <c r="N8" s="31">
        <v>8.3225448492694652E-4</v>
      </c>
      <c r="O8" s="27">
        <v>0</v>
      </c>
      <c r="P8" s="27">
        <v>0</v>
      </c>
      <c r="Q8" s="27">
        <v>0</v>
      </c>
      <c r="R8" s="27">
        <v>6.9354540410578882E-4</v>
      </c>
      <c r="S8" s="27">
        <v>1.5073053449232477E-2</v>
      </c>
    </row>
    <row r="9" spans="1:19" x14ac:dyDescent="0.25">
      <c r="A9" s="23" t="s">
        <v>161</v>
      </c>
      <c r="B9" s="27">
        <v>0</v>
      </c>
      <c r="C9" s="27">
        <v>0</v>
      </c>
      <c r="D9" s="27">
        <v>1.3870908082115775E-4</v>
      </c>
      <c r="E9" s="31">
        <v>4.2537451451821716E-3</v>
      </c>
      <c r="F9" s="31">
        <v>0</v>
      </c>
      <c r="G9" s="31">
        <v>0</v>
      </c>
      <c r="H9" s="31">
        <v>0</v>
      </c>
      <c r="I9" s="31">
        <v>0</v>
      </c>
      <c r="J9" s="31">
        <v>0</v>
      </c>
      <c r="K9" s="31">
        <v>0</v>
      </c>
      <c r="L9" s="31">
        <v>0</v>
      </c>
      <c r="M9" s="31">
        <v>0</v>
      </c>
      <c r="N9" s="31">
        <v>0</v>
      </c>
      <c r="O9" s="27">
        <v>0</v>
      </c>
      <c r="P9" s="27">
        <v>0</v>
      </c>
      <c r="Q9" s="27">
        <v>0</v>
      </c>
      <c r="R9" s="27">
        <v>0</v>
      </c>
      <c r="S9" s="27">
        <v>4.3924542260033294E-3</v>
      </c>
    </row>
    <row r="10" spans="1:19" x14ac:dyDescent="0.25">
      <c r="A10" s="23" t="s">
        <v>174</v>
      </c>
      <c r="B10" s="27">
        <v>0</v>
      </c>
      <c r="C10" s="27">
        <v>0</v>
      </c>
      <c r="D10" s="27">
        <v>0</v>
      </c>
      <c r="E10" s="31">
        <v>8.5537266506380619E-3</v>
      </c>
      <c r="F10" s="31">
        <v>0</v>
      </c>
      <c r="G10" s="31">
        <v>0</v>
      </c>
      <c r="H10" s="31">
        <v>0</v>
      </c>
      <c r="I10" s="31">
        <v>0</v>
      </c>
      <c r="J10" s="31">
        <v>4.6236360273719253E-5</v>
      </c>
      <c r="K10" s="31">
        <v>0</v>
      </c>
      <c r="L10" s="31">
        <v>0</v>
      </c>
      <c r="M10" s="31">
        <v>0</v>
      </c>
      <c r="N10" s="31">
        <v>0</v>
      </c>
      <c r="O10" s="27">
        <v>0</v>
      </c>
      <c r="P10" s="27">
        <v>0</v>
      </c>
      <c r="Q10" s="27">
        <v>0</v>
      </c>
      <c r="R10" s="27">
        <v>0</v>
      </c>
      <c r="S10" s="27">
        <v>8.5999630109117806E-3</v>
      </c>
    </row>
    <row r="11" spans="1:19" x14ac:dyDescent="0.25">
      <c r="A11" s="22" t="s">
        <v>95</v>
      </c>
      <c r="B11" s="27">
        <v>0</v>
      </c>
      <c r="C11" s="27">
        <v>0</v>
      </c>
      <c r="D11" s="27">
        <v>2.9128906972443131E-3</v>
      </c>
      <c r="E11" s="31">
        <v>3.5786942851858704E-2</v>
      </c>
      <c r="F11" s="31">
        <v>0</v>
      </c>
      <c r="G11" s="31">
        <v>3.2365452191603479E-4</v>
      </c>
      <c r="H11" s="31">
        <v>0</v>
      </c>
      <c r="I11" s="31">
        <v>0</v>
      </c>
      <c r="J11" s="31">
        <v>0</v>
      </c>
      <c r="K11" s="31">
        <v>0</v>
      </c>
      <c r="L11" s="31">
        <v>0</v>
      </c>
      <c r="M11" s="31">
        <v>0</v>
      </c>
      <c r="N11" s="31">
        <v>2.1268725725910858E-3</v>
      </c>
      <c r="O11" s="27">
        <v>0</v>
      </c>
      <c r="P11" s="27">
        <v>0</v>
      </c>
      <c r="Q11" s="27">
        <v>0</v>
      </c>
      <c r="R11" s="27">
        <v>1.109672646569262E-3</v>
      </c>
      <c r="S11" s="27">
        <v>4.2260033290179397E-2</v>
      </c>
    </row>
    <row r="12" spans="1:19" x14ac:dyDescent="0.25">
      <c r="A12" s="23" t="s">
        <v>872</v>
      </c>
      <c r="B12" s="27">
        <v>0</v>
      </c>
      <c r="C12" s="27">
        <v>0</v>
      </c>
      <c r="D12" s="27">
        <v>1.109672646569262E-3</v>
      </c>
      <c r="E12" s="31">
        <v>1.3269835398557426E-2</v>
      </c>
      <c r="F12" s="31">
        <v>0</v>
      </c>
      <c r="G12" s="31">
        <v>0</v>
      </c>
      <c r="H12" s="31">
        <v>0</v>
      </c>
      <c r="I12" s="31">
        <v>0</v>
      </c>
      <c r="J12" s="31">
        <v>0</v>
      </c>
      <c r="K12" s="31">
        <v>0</v>
      </c>
      <c r="L12" s="31">
        <v>0</v>
      </c>
      <c r="M12" s="31">
        <v>0</v>
      </c>
      <c r="N12" s="31">
        <v>9.7096356574810432E-4</v>
      </c>
      <c r="O12" s="27">
        <v>0</v>
      </c>
      <c r="P12" s="27">
        <v>0</v>
      </c>
      <c r="Q12" s="27">
        <v>0</v>
      </c>
      <c r="R12" s="27">
        <v>1.3870908082115775E-4</v>
      </c>
      <c r="S12" s="27">
        <v>1.548918069169595E-2</v>
      </c>
    </row>
    <row r="13" spans="1:19" x14ac:dyDescent="0.25">
      <c r="A13" s="23" t="s">
        <v>96</v>
      </c>
      <c r="B13" s="27">
        <v>0</v>
      </c>
      <c r="C13" s="27">
        <v>0</v>
      </c>
      <c r="D13" s="27">
        <v>1.3870908082115776E-3</v>
      </c>
      <c r="E13" s="31">
        <v>1.6691326058812649E-2</v>
      </c>
      <c r="F13" s="31">
        <v>0</v>
      </c>
      <c r="G13" s="31">
        <v>2.7741816164231551E-4</v>
      </c>
      <c r="H13" s="31">
        <v>0</v>
      </c>
      <c r="I13" s="31">
        <v>0</v>
      </c>
      <c r="J13" s="31">
        <v>0</v>
      </c>
      <c r="K13" s="31">
        <v>0</v>
      </c>
      <c r="L13" s="31">
        <v>0</v>
      </c>
      <c r="M13" s="31">
        <v>0</v>
      </c>
      <c r="N13" s="31">
        <v>8.3225448492694652E-4</v>
      </c>
      <c r="O13" s="27">
        <v>0</v>
      </c>
      <c r="P13" s="27">
        <v>0</v>
      </c>
      <c r="Q13" s="27">
        <v>0</v>
      </c>
      <c r="R13" s="27">
        <v>7.3978176437950805E-4</v>
      </c>
      <c r="S13" s="27">
        <v>1.9927871277972999E-2</v>
      </c>
    </row>
    <row r="14" spans="1:19" x14ac:dyDescent="0.25">
      <c r="A14" s="23" t="s">
        <v>492</v>
      </c>
      <c r="B14" s="27">
        <v>0</v>
      </c>
      <c r="C14" s="27">
        <v>0</v>
      </c>
      <c r="D14" s="27">
        <v>4.1612724246347326E-4</v>
      </c>
      <c r="E14" s="31">
        <v>5.8257813944886262E-3</v>
      </c>
      <c r="F14" s="31">
        <v>0</v>
      </c>
      <c r="G14" s="31">
        <v>4.6236360273719253E-5</v>
      </c>
      <c r="H14" s="31">
        <v>0</v>
      </c>
      <c r="I14" s="31">
        <v>0</v>
      </c>
      <c r="J14" s="31">
        <v>0</v>
      </c>
      <c r="K14" s="31">
        <v>0</v>
      </c>
      <c r="L14" s="31">
        <v>0</v>
      </c>
      <c r="M14" s="31">
        <v>0</v>
      </c>
      <c r="N14" s="31">
        <v>3.2365452191603479E-4</v>
      </c>
      <c r="O14" s="27">
        <v>0</v>
      </c>
      <c r="P14" s="27">
        <v>0</v>
      </c>
      <c r="Q14" s="27">
        <v>0</v>
      </c>
      <c r="R14" s="27">
        <v>2.3118180136859627E-4</v>
      </c>
      <c r="S14" s="27">
        <v>6.8429813205104495E-3</v>
      </c>
    </row>
    <row r="15" spans="1:19" x14ac:dyDescent="0.25">
      <c r="A15" s="22" t="s">
        <v>83</v>
      </c>
      <c r="B15" s="27">
        <v>9.2472720547438509E-4</v>
      </c>
      <c r="C15" s="27">
        <v>2.7741816164231551E-4</v>
      </c>
      <c r="D15" s="27">
        <v>2.1314962086184577E-2</v>
      </c>
      <c r="E15" s="31">
        <v>0.10944146476789347</v>
      </c>
      <c r="F15" s="31">
        <v>2.4967634547808397E-3</v>
      </c>
      <c r="G15" s="31">
        <v>1.3963380802663215E-2</v>
      </c>
      <c r="H15" s="31">
        <v>1.9326798594414649E-2</v>
      </c>
      <c r="I15" s="31">
        <v>4.6236360273719253E-5</v>
      </c>
      <c r="J15" s="31">
        <v>3.2365452191603479E-4</v>
      </c>
      <c r="K15" s="31">
        <v>1.109672646569262E-3</v>
      </c>
      <c r="L15" s="31">
        <v>2.6354725356019975E-3</v>
      </c>
      <c r="M15" s="31">
        <v>3.2365452191603479E-4</v>
      </c>
      <c r="N15" s="31">
        <v>2.3118180136859626E-2</v>
      </c>
      <c r="O15" s="27">
        <v>4.1612724246347326E-4</v>
      </c>
      <c r="P15" s="27">
        <v>1.3408544479378583E-3</v>
      </c>
      <c r="Q15" s="27">
        <v>2.2655816534122436E-3</v>
      </c>
      <c r="R15" s="27">
        <v>1.7107453301276124E-2</v>
      </c>
      <c r="S15" s="27">
        <v>0.21643240244127981</v>
      </c>
    </row>
    <row r="16" spans="1:19" x14ac:dyDescent="0.25">
      <c r="A16" s="23" t="s">
        <v>273</v>
      </c>
      <c r="B16" s="27">
        <v>9.2472720547438506E-5</v>
      </c>
      <c r="C16" s="27">
        <v>0</v>
      </c>
      <c r="D16" s="27">
        <v>2.7741816164231551E-4</v>
      </c>
      <c r="E16" s="31">
        <v>3.6526724616238208E-3</v>
      </c>
      <c r="F16" s="31">
        <v>0</v>
      </c>
      <c r="G16" s="31">
        <v>0</v>
      </c>
      <c r="H16" s="31">
        <v>4.6236360273719253E-5</v>
      </c>
      <c r="I16" s="31">
        <v>0</v>
      </c>
      <c r="J16" s="31">
        <v>4.6236360273719253E-5</v>
      </c>
      <c r="K16" s="31">
        <v>0</v>
      </c>
      <c r="L16" s="31">
        <v>0</v>
      </c>
      <c r="M16" s="31">
        <v>0</v>
      </c>
      <c r="N16" s="31">
        <v>7.8601812465322728E-4</v>
      </c>
      <c r="O16" s="27">
        <v>0</v>
      </c>
      <c r="P16" s="27">
        <v>0</v>
      </c>
      <c r="Q16" s="27">
        <v>0</v>
      </c>
      <c r="R16" s="27">
        <v>3.6989088218975403E-4</v>
      </c>
      <c r="S16" s="27">
        <v>5.2709450712039949E-3</v>
      </c>
    </row>
    <row r="17" spans="1:19" x14ac:dyDescent="0.25">
      <c r="A17" s="23" t="s">
        <v>140</v>
      </c>
      <c r="B17" s="27">
        <v>2.3118180136859627E-4</v>
      </c>
      <c r="C17" s="27">
        <v>0</v>
      </c>
      <c r="D17" s="27">
        <v>9.709635657481043E-3</v>
      </c>
      <c r="E17" s="31">
        <v>4.128906972443129E-2</v>
      </c>
      <c r="F17" s="31">
        <v>9.7096356574810432E-4</v>
      </c>
      <c r="G17" s="31">
        <v>3.0515997780654709E-3</v>
      </c>
      <c r="H17" s="31">
        <v>2.1731089328648049E-3</v>
      </c>
      <c r="I17" s="31">
        <v>0</v>
      </c>
      <c r="J17" s="31">
        <v>9.2472720547438506E-5</v>
      </c>
      <c r="K17" s="31">
        <v>9.7096356574810432E-4</v>
      </c>
      <c r="L17" s="31">
        <v>1.6182726095801739E-3</v>
      </c>
      <c r="M17" s="31">
        <v>3.2365452191603479E-4</v>
      </c>
      <c r="N17" s="31">
        <v>9.6171629369336039E-3</v>
      </c>
      <c r="O17" s="27">
        <v>2.3118180136859627E-4</v>
      </c>
      <c r="P17" s="27">
        <v>8.7849084520066586E-4</v>
      </c>
      <c r="Q17" s="27">
        <v>1.5720362493064546E-3</v>
      </c>
      <c r="R17" s="27">
        <v>7.8601812465322728E-3</v>
      </c>
      <c r="S17" s="27">
        <v>8.0589975957092663E-2</v>
      </c>
    </row>
    <row r="18" spans="1:19" x14ac:dyDescent="0.25">
      <c r="A18" s="23" t="s">
        <v>151</v>
      </c>
      <c r="B18" s="27">
        <v>4.6236360273719253E-5</v>
      </c>
      <c r="C18" s="27">
        <v>2.7741816164231551E-4</v>
      </c>
      <c r="D18" s="27">
        <v>3.2365452191603479E-4</v>
      </c>
      <c r="E18" s="31">
        <v>3.1440724986129091E-3</v>
      </c>
      <c r="F18" s="31">
        <v>0</v>
      </c>
      <c r="G18" s="31">
        <v>9.2472720547438509E-4</v>
      </c>
      <c r="H18" s="31">
        <v>4.6236360273719255E-4</v>
      </c>
      <c r="I18" s="31">
        <v>0</v>
      </c>
      <c r="J18" s="31">
        <v>0</v>
      </c>
      <c r="K18" s="31">
        <v>0</v>
      </c>
      <c r="L18" s="31">
        <v>5.0859996301091178E-4</v>
      </c>
      <c r="M18" s="31">
        <v>0</v>
      </c>
      <c r="N18" s="31">
        <v>4.1612724246347326E-4</v>
      </c>
      <c r="O18" s="27">
        <v>4.6236360273719253E-5</v>
      </c>
      <c r="P18" s="27">
        <v>0</v>
      </c>
      <c r="Q18" s="27">
        <v>0</v>
      </c>
      <c r="R18" s="27">
        <v>3.6989088218975403E-4</v>
      </c>
      <c r="S18" s="27">
        <v>6.5193267985944143E-3</v>
      </c>
    </row>
    <row r="19" spans="1:19" x14ac:dyDescent="0.25">
      <c r="A19" s="23" t="s">
        <v>147</v>
      </c>
      <c r="B19" s="27">
        <v>4.6236360273719253E-5</v>
      </c>
      <c r="C19" s="27">
        <v>0</v>
      </c>
      <c r="D19" s="27">
        <v>2.0343998520436471E-3</v>
      </c>
      <c r="E19" s="31">
        <v>1.2252635472535602E-2</v>
      </c>
      <c r="F19" s="31">
        <v>5.0859996301091178E-4</v>
      </c>
      <c r="G19" s="31">
        <v>4.6236360273719253E-5</v>
      </c>
      <c r="H19" s="31">
        <v>4.9010541890142411E-3</v>
      </c>
      <c r="I19" s="31">
        <v>0</v>
      </c>
      <c r="J19" s="31">
        <v>4.6236360273719253E-5</v>
      </c>
      <c r="K19" s="31">
        <v>0</v>
      </c>
      <c r="L19" s="31">
        <v>3.6989088218975403E-4</v>
      </c>
      <c r="M19" s="31">
        <v>0</v>
      </c>
      <c r="N19" s="31">
        <v>3.2827815794340669E-3</v>
      </c>
      <c r="O19" s="27">
        <v>4.6236360273719253E-5</v>
      </c>
      <c r="P19" s="27">
        <v>1.3870908082115775E-4</v>
      </c>
      <c r="Q19" s="27">
        <v>0</v>
      </c>
      <c r="R19" s="27">
        <v>2.9591270575180322E-3</v>
      </c>
      <c r="S19" s="27">
        <v>2.6632143517662289E-2</v>
      </c>
    </row>
    <row r="20" spans="1:19" x14ac:dyDescent="0.25">
      <c r="A20" s="23" t="s">
        <v>503</v>
      </c>
      <c r="B20" s="27">
        <v>0</v>
      </c>
      <c r="C20" s="27">
        <v>0</v>
      </c>
      <c r="D20" s="27">
        <v>8.3225448492694652E-4</v>
      </c>
      <c r="E20" s="31">
        <v>4.3462178657296098E-3</v>
      </c>
      <c r="F20" s="31">
        <v>9.2472720547438506E-5</v>
      </c>
      <c r="G20" s="31">
        <v>0</v>
      </c>
      <c r="H20" s="31">
        <v>2.219345293138524E-3</v>
      </c>
      <c r="I20" s="31">
        <v>0</v>
      </c>
      <c r="J20" s="31">
        <v>0</v>
      </c>
      <c r="K20" s="31">
        <v>9.2472720547438506E-5</v>
      </c>
      <c r="L20" s="31">
        <v>0</v>
      </c>
      <c r="M20" s="31">
        <v>0</v>
      </c>
      <c r="N20" s="31">
        <v>5.5483632328463101E-4</v>
      </c>
      <c r="O20" s="27">
        <v>0</v>
      </c>
      <c r="P20" s="27">
        <v>0</v>
      </c>
      <c r="Q20" s="27">
        <v>0</v>
      </c>
      <c r="R20" s="27">
        <v>5.0859996301091178E-4</v>
      </c>
      <c r="S20" s="27">
        <v>8.646199371185501E-3</v>
      </c>
    </row>
    <row r="21" spans="1:19" x14ac:dyDescent="0.25">
      <c r="A21" s="23" t="s">
        <v>118</v>
      </c>
      <c r="B21" s="27">
        <v>0</v>
      </c>
      <c r="C21" s="27">
        <v>0</v>
      </c>
      <c r="D21" s="27">
        <v>0</v>
      </c>
      <c r="E21" s="31">
        <v>1.7107453301276124E-3</v>
      </c>
      <c r="F21" s="31">
        <v>0</v>
      </c>
      <c r="G21" s="31">
        <v>0</v>
      </c>
      <c r="H21" s="31">
        <v>0</v>
      </c>
      <c r="I21" s="31">
        <v>0</v>
      </c>
      <c r="J21" s="31">
        <v>1.3870908082115775E-4</v>
      </c>
      <c r="K21" s="31">
        <v>0</v>
      </c>
      <c r="L21" s="31">
        <v>0</v>
      </c>
      <c r="M21" s="31">
        <v>0</v>
      </c>
      <c r="N21" s="31">
        <v>0</v>
      </c>
      <c r="O21" s="27">
        <v>9.2472720547438506E-5</v>
      </c>
      <c r="P21" s="27">
        <v>0</v>
      </c>
      <c r="Q21" s="27">
        <v>0</v>
      </c>
      <c r="R21" s="27">
        <v>0</v>
      </c>
      <c r="S21" s="27">
        <v>1.9419271314962086E-3</v>
      </c>
    </row>
    <row r="22" spans="1:19" x14ac:dyDescent="0.25">
      <c r="A22" s="23" t="s">
        <v>325</v>
      </c>
      <c r="B22" s="27">
        <v>4.1612724246347326E-4</v>
      </c>
      <c r="C22" s="27">
        <v>0</v>
      </c>
      <c r="D22" s="27">
        <v>2.5429998150545588E-3</v>
      </c>
      <c r="E22" s="31">
        <v>9.1085629739226931E-3</v>
      </c>
      <c r="F22" s="31">
        <v>3.2365452191603479E-4</v>
      </c>
      <c r="G22" s="31">
        <v>4.6236360273719253E-5</v>
      </c>
      <c r="H22" s="31">
        <v>5.733308673941187E-3</v>
      </c>
      <c r="I22" s="31">
        <v>4.6236360273719253E-5</v>
      </c>
      <c r="J22" s="31">
        <v>0</v>
      </c>
      <c r="K22" s="31">
        <v>4.6236360273719253E-5</v>
      </c>
      <c r="L22" s="31">
        <v>0</v>
      </c>
      <c r="M22" s="31">
        <v>0</v>
      </c>
      <c r="N22" s="31">
        <v>3.09783613833919E-3</v>
      </c>
      <c r="O22" s="27">
        <v>0</v>
      </c>
      <c r="P22" s="27">
        <v>0</v>
      </c>
      <c r="Q22" s="27">
        <v>4.6236360273719253E-5</v>
      </c>
      <c r="R22" s="27">
        <v>6.4730904383206958E-4</v>
      </c>
      <c r="S22" s="27">
        <v>2.2054743850564083E-2</v>
      </c>
    </row>
    <row r="23" spans="1:19" x14ac:dyDescent="0.25">
      <c r="A23" s="23" t="s">
        <v>245</v>
      </c>
      <c r="B23" s="27">
        <v>9.2472720547438506E-5</v>
      </c>
      <c r="C23" s="27">
        <v>0</v>
      </c>
      <c r="D23" s="27">
        <v>2.6817088958757166E-3</v>
      </c>
      <c r="E23" s="31">
        <v>1.9604216756056964E-2</v>
      </c>
      <c r="F23" s="31">
        <v>3.2365452191603479E-4</v>
      </c>
      <c r="G23" s="31">
        <v>9.8483447383022008E-3</v>
      </c>
      <c r="H23" s="31">
        <v>1.4795635287590161E-3</v>
      </c>
      <c r="I23" s="31">
        <v>0</v>
      </c>
      <c r="J23" s="31">
        <v>0</v>
      </c>
      <c r="K23" s="31">
        <v>0</v>
      </c>
      <c r="L23" s="31">
        <v>1.3870908082115775E-4</v>
      </c>
      <c r="M23" s="31">
        <v>0</v>
      </c>
      <c r="N23" s="31">
        <v>1.8956907712224893E-3</v>
      </c>
      <c r="O23" s="27">
        <v>0</v>
      </c>
      <c r="P23" s="27">
        <v>0</v>
      </c>
      <c r="Q23" s="27">
        <v>6.4730904383206958E-4</v>
      </c>
      <c r="R23" s="27">
        <v>1.9419271314962086E-3</v>
      </c>
      <c r="S23" s="27">
        <v>3.8653597188829297E-2</v>
      </c>
    </row>
    <row r="24" spans="1:19" x14ac:dyDescent="0.25">
      <c r="A24" s="23" t="s">
        <v>306</v>
      </c>
      <c r="B24" s="27">
        <v>0</v>
      </c>
      <c r="C24" s="27">
        <v>0</v>
      </c>
      <c r="D24" s="27">
        <v>2.0806362123173662E-3</v>
      </c>
      <c r="E24" s="31">
        <v>8.5074902903643432E-3</v>
      </c>
      <c r="F24" s="31">
        <v>1.3870908082115775E-4</v>
      </c>
      <c r="G24" s="31">
        <v>0</v>
      </c>
      <c r="H24" s="31">
        <v>2.7741816164231551E-4</v>
      </c>
      <c r="I24" s="31">
        <v>0</v>
      </c>
      <c r="J24" s="31">
        <v>0</v>
      </c>
      <c r="K24" s="31">
        <v>0</v>
      </c>
      <c r="L24" s="31">
        <v>0</v>
      </c>
      <c r="M24" s="31">
        <v>0</v>
      </c>
      <c r="N24" s="31">
        <v>1.7569816904013317E-3</v>
      </c>
      <c r="O24" s="27">
        <v>0</v>
      </c>
      <c r="P24" s="27">
        <v>3.2365452191603479E-4</v>
      </c>
      <c r="Q24" s="27">
        <v>0</v>
      </c>
      <c r="R24" s="27">
        <v>1.6182726095801739E-3</v>
      </c>
      <c r="S24" s="27">
        <v>1.4703162567042722E-2</v>
      </c>
    </row>
    <row r="25" spans="1:19" x14ac:dyDescent="0.25">
      <c r="A25" s="23" t="s">
        <v>84</v>
      </c>
      <c r="B25" s="27">
        <v>0</v>
      </c>
      <c r="C25" s="27">
        <v>0</v>
      </c>
      <c r="D25" s="27">
        <v>8.3225448492694652E-4</v>
      </c>
      <c r="E25" s="31">
        <v>5.8257813944886262E-3</v>
      </c>
      <c r="F25" s="31">
        <v>1.3870908082115775E-4</v>
      </c>
      <c r="G25" s="31">
        <v>4.6236360273719253E-5</v>
      </c>
      <c r="H25" s="31">
        <v>2.0343998520436471E-3</v>
      </c>
      <c r="I25" s="31">
        <v>0</v>
      </c>
      <c r="J25" s="31">
        <v>0</v>
      </c>
      <c r="K25" s="31">
        <v>0</v>
      </c>
      <c r="L25" s="31">
        <v>0</v>
      </c>
      <c r="M25" s="31">
        <v>0</v>
      </c>
      <c r="N25" s="31">
        <v>1.7107453301276124E-3</v>
      </c>
      <c r="O25" s="27">
        <v>0</v>
      </c>
      <c r="P25" s="27">
        <v>0</v>
      </c>
      <c r="Q25" s="27">
        <v>0</v>
      </c>
      <c r="R25" s="27">
        <v>8.3225448492694652E-4</v>
      </c>
      <c r="S25" s="27">
        <v>1.1420380987608655E-2</v>
      </c>
    </row>
    <row r="26" spans="1:19" x14ac:dyDescent="0.25">
      <c r="A26" s="22" t="s">
        <v>106</v>
      </c>
      <c r="B26" s="27">
        <v>1.2021453671167005E-3</v>
      </c>
      <c r="C26" s="27">
        <v>0</v>
      </c>
      <c r="D26" s="27">
        <v>8.4612539300906228E-3</v>
      </c>
      <c r="E26" s="31">
        <v>0.14832624375809136</v>
      </c>
      <c r="F26" s="31">
        <v>9.2472720547438506E-5</v>
      </c>
      <c r="G26" s="31">
        <v>4.8085814684668019E-3</v>
      </c>
      <c r="H26" s="31">
        <v>1.2483817273904198E-3</v>
      </c>
      <c r="I26" s="31">
        <v>4.6236360273719253E-5</v>
      </c>
      <c r="J26" s="31">
        <v>4.6236360273719253E-5</v>
      </c>
      <c r="K26" s="31">
        <v>3.2365452191603479E-4</v>
      </c>
      <c r="L26" s="31">
        <v>1.3870908082115775E-4</v>
      </c>
      <c r="M26" s="31">
        <v>2.5892361753282783E-3</v>
      </c>
      <c r="N26" s="31">
        <v>6.2419086369520987E-3</v>
      </c>
      <c r="O26" s="27">
        <v>1.3870908082115775E-4</v>
      </c>
      <c r="P26" s="27">
        <v>9.2472720547438506E-5</v>
      </c>
      <c r="Q26" s="27">
        <v>7.8601812465322728E-4</v>
      </c>
      <c r="R26" s="27">
        <v>3.1903088588866283E-3</v>
      </c>
      <c r="S26" s="27">
        <v>0.17773256889217681</v>
      </c>
    </row>
    <row r="27" spans="1:19" x14ac:dyDescent="0.25">
      <c r="A27" s="23" t="s">
        <v>456</v>
      </c>
      <c r="B27" s="27">
        <v>0</v>
      </c>
      <c r="C27" s="27">
        <v>0</v>
      </c>
      <c r="D27" s="27">
        <v>1.3870908082115775E-4</v>
      </c>
      <c r="E27" s="31">
        <v>1.1836508230072129E-2</v>
      </c>
      <c r="F27" s="31">
        <v>0</v>
      </c>
      <c r="G27" s="31">
        <v>0</v>
      </c>
      <c r="H27" s="31">
        <v>0</v>
      </c>
      <c r="I27" s="31">
        <v>0</v>
      </c>
      <c r="J27" s="31">
        <v>0</v>
      </c>
      <c r="K27" s="31">
        <v>0</v>
      </c>
      <c r="L27" s="31">
        <v>0</v>
      </c>
      <c r="M27" s="31">
        <v>0</v>
      </c>
      <c r="N27" s="31">
        <v>0</v>
      </c>
      <c r="O27" s="27">
        <v>0</v>
      </c>
      <c r="P27" s="27">
        <v>0</v>
      </c>
      <c r="Q27" s="27">
        <v>0</v>
      </c>
      <c r="R27" s="27">
        <v>0</v>
      </c>
      <c r="S27" s="27">
        <v>1.1975217310893287E-2</v>
      </c>
    </row>
    <row r="28" spans="1:19" x14ac:dyDescent="0.25">
      <c r="A28" s="23" t="s">
        <v>341</v>
      </c>
      <c r="B28" s="27">
        <v>0</v>
      </c>
      <c r="C28" s="27">
        <v>0</v>
      </c>
      <c r="D28" s="27">
        <v>2.0806362123173662E-3</v>
      </c>
      <c r="E28" s="31">
        <v>1.6367671536896614E-2</v>
      </c>
      <c r="F28" s="31">
        <v>0</v>
      </c>
      <c r="G28" s="31">
        <v>0</v>
      </c>
      <c r="H28" s="31">
        <v>0</v>
      </c>
      <c r="I28" s="31">
        <v>0</v>
      </c>
      <c r="J28" s="31">
        <v>0</v>
      </c>
      <c r="K28" s="31">
        <v>0</v>
      </c>
      <c r="L28" s="31">
        <v>4.6236360273719253E-5</v>
      </c>
      <c r="M28" s="31">
        <v>0</v>
      </c>
      <c r="N28" s="31">
        <v>9.2472720547438506E-5</v>
      </c>
      <c r="O28" s="27">
        <v>0</v>
      </c>
      <c r="P28" s="27">
        <v>0</v>
      </c>
      <c r="Q28" s="27">
        <v>0</v>
      </c>
      <c r="R28" s="27">
        <v>6.0107268355835024E-4</v>
      </c>
      <c r="S28" s="27">
        <v>1.9188089513593489E-2</v>
      </c>
    </row>
    <row r="29" spans="1:19" x14ac:dyDescent="0.25">
      <c r="A29" s="23" t="s">
        <v>114</v>
      </c>
      <c r="B29" s="27">
        <v>4.6236360273719253E-5</v>
      </c>
      <c r="C29" s="27">
        <v>0</v>
      </c>
      <c r="D29" s="27">
        <v>3.2365452191603479E-4</v>
      </c>
      <c r="E29" s="31">
        <v>8.7386720917329384E-3</v>
      </c>
      <c r="F29" s="31">
        <v>0</v>
      </c>
      <c r="G29" s="31">
        <v>0</v>
      </c>
      <c r="H29" s="31">
        <v>1.8494544109487701E-4</v>
      </c>
      <c r="I29" s="31">
        <v>0</v>
      </c>
      <c r="J29" s="31">
        <v>0</v>
      </c>
      <c r="K29" s="31">
        <v>0</v>
      </c>
      <c r="L29" s="31">
        <v>0</v>
      </c>
      <c r="M29" s="31">
        <v>0</v>
      </c>
      <c r="N29" s="31">
        <v>1.3870908082115775E-4</v>
      </c>
      <c r="O29" s="27">
        <v>0</v>
      </c>
      <c r="P29" s="27">
        <v>0</v>
      </c>
      <c r="Q29" s="27">
        <v>0</v>
      </c>
      <c r="R29" s="27">
        <v>4.6236360273719253E-5</v>
      </c>
      <c r="S29" s="27">
        <v>9.4784538561124461E-3</v>
      </c>
    </row>
    <row r="30" spans="1:19" x14ac:dyDescent="0.25">
      <c r="A30" s="23" t="s">
        <v>317</v>
      </c>
      <c r="B30" s="27">
        <v>0</v>
      </c>
      <c r="C30" s="27">
        <v>0</v>
      </c>
      <c r="D30" s="27">
        <v>1.3870908082115775E-4</v>
      </c>
      <c r="E30" s="31">
        <v>8.9236175328278166E-3</v>
      </c>
      <c r="F30" s="31">
        <v>0</v>
      </c>
      <c r="G30" s="31">
        <v>4.6236360273719253E-5</v>
      </c>
      <c r="H30" s="31">
        <v>2.3118180136859627E-4</v>
      </c>
      <c r="I30" s="31">
        <v>0</v>
      </c>
      <c r="J30" s="31">
        <v>0</v>
      </c>
      <c r="K30" s="31">
        <v>0</v>
      </c>
      <c r="L30" s="31">
        <v>0</v>
      </c>
      <c r="M30" s="31">
        <v>0</v>
      </c>
      <c r="N30" s="31">
        <v>4.1612724246347326E-4</v>
      </c>
      <c r="O30" s="27">
        <v>0</v>
      </c>
      <c r="P30" s="27">
        <v>0</v>
      </c>
      <c r="Q30" s="27">
        <v>0</v>
      </c>
      <c r="R30" s="27">
        <v>4.6236360273719255E-4</v>
      </c>
      <c r="S30" s="27">
        <v>1.0218235620491956E-2</v>
      </c>
    </row>
    <row r="31" spans="1:19" x14ac:dyDescent="0.25">
      <c r="A31" s="23" t="s">
        <v>133</v>
      </c>
      <c r="B31" s="27">
        <v>0</v>
      </c>
      <c r="C31" s="27">
        <v>0</v>
      </c>
      <c r="D31" s="27">
        <v>3.2365452191603479E-4</v>
      </c>
      <c r="E31" s="31">
        <v>2.0852598483447383E-2</v>
      </c>
      <c r="F31" s="31">
        <v>0</v>
      </c>
      <c r="G31" s="31">
        <v>0</v>
      </c>
      <c r="H31" s="31">
        <v>0</v>
      </c>
      <c r="I31" s="31">
        <v>0</v>
      </c>
      <c r="J31" s="31">
        <v>0</v>
      </c>
      <c r="K31" s="31">
        <v>0</v>
      </c>
      <c r="L31" s="31">
        <v>0</v>
      </c>
      <c r="M31" s="31">
        <v>0</v>
      </c>
      <c r="N31" s="31">
        <v>2.7741816164231551E-4</v>
      </c>
      <c r="O31" s="27">
        <v>4.6236360273719253E-5</v>
      </c>
      <c r="P31" s="27">
        <v>0</v>
      </c>
      <c r="Q31" s="27">
        <v>0</v>
      </c>
      <c r="R31" s="27">
        <v>4.6236360273719253E-5</v>
      </c>
      <c r="S31" s="27">
        <v>2.154614388755317E-2</v>
      </c>
    </row>
    <row r="32" spans="1:19" x14ac:dyDescent="0.25">
      <c r="A32" s="23" t="s">
        <v>107</v>
      </c>
      <c r="B32" s="27">
        <v>1.1559090068429814E-3</v>
      </c>
      <c r="C32" s="27">
        <v>0</v>
      </c>
      <c r="D32" s="27">
        <v>4.8085814684668019E-3</v>
      </c>
      <c r="E32" s="31">
        <v>3.0515997780654707E-2</v>
      </c>
      <c r="F32" s="31">
        <v>9.2472720547438506E-5</v>
      </c>
      <c r="G32" s="31">
        <v>4.7161087479193637E-3</v>
      </c>
      <c r="H32" s="31">
        <v>8.3225448492694652E-4</v>
      </c>
      <c r="I32" s="31">
        <v>4.6236360273719253E-5</v>
      </c>
      <c r="J32" s="31">
        <v>4.6236360273719253E-5</v>
      </c>
      <c r="K32" s="31">
        <v>3.2365452191603479E-4</v>
      </c>
      <c r="L32" s="31">
        <v>9.2472720547438506E-5</v>
      </c>
      <c r="M32" s="31">
        <v>2.5892361753282783E-3</v>
      </c>
      <c r="N32" s="31">
        <v>4.6236360273719255E-3</v>
      </c>
      <c r="O32" s="27">
        <v>9.2472720547438506E-5</v>
      </c>
      <c r="P32" s="27">
        <v>9.2472720547438506E-5</v>
      </c>
      <c r="Q32" s="27">
        <v>7.8601812465322728E-4</v>
      </c>
      <c r="R32" s="27">
        <v>1.9419271314962086E-3</v>
      </c>
      <c r="S32" s="27">
        <v>5.2755687072313664E-2</v>
      </c>
    </row>
    <row r="33" spans="1:19" x14ac:dyDescent="0.25">
      <c r="A33" s="23" t="s">
        <v>968</v>
      </c>
      <c r="B33" s="27">
        <v>0</v>
      </c>
      <c r="C33" s="27">
        <v>0</v>
      </c>
      <c r="D33" s="27">
        <v>9.2472720547438506E-5</v>
      </c>
      <c r="E33" s="31">
        <v>1.2668762714999076E-2</v>
      </c>
      <c r="F33" s="31">
        <v>0</v>
      </c>
      <c r="G33" s="31">
        <v>0</v>
      </c>
      <c r="H33" s="31">
        <v>0</v>
      </c>
      <c r="I33" s="31">
        <v>0</v>
      </c>
      <c r="J33" s="31">
        <v>0</v>
      </c>
      <c r="K33" s="31">
        <v>0</v>
      </c>
      <c r="L33" s="31">
        <v>0</v>
      </c>
      <c r="M33" s="31">
        <v>0</v>
      </c>
      <c r="N33" s="31">
        <v>6.9354540410578882E-4</v>
      </c>
      <c r="O33" s="27">
        <v>0</v>
      </c>
      <c r="P33" s="27">
        <v>0</v>
      </c>
      <c r="Q33" s="27">
        <v>0</v>
      </c>
      <c r="R33" s="27">
        <v>0</v>
      </c>
      <c r="S33" s="27">
        <v>1.3454780839652302E-2</v>
      </c>
    </row>
    <row r="34" spans="1:19" x14ac:dyDescent="0.25">
      <c r="A34" s="23" t="s">
        <v>192</v>
      </c>
      <c r="B34" s="27">
        <v>0</v>
      </c>
      <c r="C34" s="27">
        <v>0</v>
      </c>
      <c r="D34" s="27">
        <v>5.5483632328463101E-4</v>
      </c>
      <c r="E34" s="31">
        <v>3.8422415387460697E-2</v>
      </c>
      <c r="F34" s="31">
        <v>0</v>
      </c>
      <c r="G34" s="31">
        <v>4.6236360273719253E-5</v>
      </c>
      <c r="H34" s="31">
        <v>0</v>
      </c>
      <c r="I34" s="31">
        <v>0</v>
      </c>
      <c r="J34" s="31">
        <v>0</v>
      </c>
      <c r="K34" s="31">
        <v>0</v>
      </c>
      <c r="L34" s="31">
        <v>0</v>
      </c>
      <c r="M34" s="31">
        <v>0</v>
      </c>
      <c r="N34" s="31">
        <v>0</v>
      </c>
      <c r="O34" s="27">
        <v>0</v>
      </c>
      <c r="P34" s="27">
        <v>0</v>
      </c>
      <c r="Q34" s="27">
        <v>0</v>
      </c>
      <c r="R34" s="27">
        <v>9.2472720547438506E-5</v>
      </c>
      <c r="S34" s="27">
        <v>3.9115960791566491E-2</v>
      </c>
    </row>
    <row r="35" spans="1:19" x14ac:dyDescent="0.25">
      <c r="A35" s="22" t="s">
        <v>76</v>
      </c>
      <c r="B35" s="27">
        <v>0</v>
      </c>
      <c r="C35" s="27">
        <v>0</v>
      </c>
      <c r="D35" s="27">
        <v>4.7161087479193637E-3</v>
      </c>
      <c r="E35" s="31">
        <v>6.2511559090068433E-2</v>
      </c>
      <c r="F35" s="31">
        <v>3.6989088218975403E-4</v>
      </c>
      <c r="G35" s="31">
        <v>4.6236360273719255E-4</v>
      </c>
      <c r="H35" s="31">
        <v>2.8666543369705935E-3</v>
      </c>
      <c r="I35" s="31">
        <v>0</v>
      </c>
      <c r="J35" s="31">
        <v>0</v>
      </c>
      <c r="K35" s="31">
        <v>4.6236360273719253E-5</v>
      </c>
      <c r="L35" s="31">
        <v>0</v>
      </c>
      <c r="M35" s="31">
        <v>0</v>
      </c>
      <c r="N35" s="31">
        <v>3.8376179027186982E-3</v>
      </c>
      <c r="O35" s="27">
        <v>0</v>
      </c>
      <c r="P35" s="27">
        <v>0</v>
      </c>
      <c r="Q35" s="27">
        <v>0</v>
      </c>
      <c r="R35" s="27">
        <v>1.988163491769928E-3</v>
      </c>
      <c r="S35" s="27">
        <v>7.6798594414647675E-2</v>
      </c>
    </row>
    <row r="36" spans="1:19" x14ac:dyDescent="0.25">
      <c r="A36" s="23" t="s">
        <v>309</v>
      </c>
      <c r="B36" s="27">
        <v>0</v>
      </c>
      <c r="C36" s="27">
        <v>0</v>
      </c>
      <c r="D36" s="27">
        <v>1.0171999260218236E-3</v>
      </c>
      <c r="E36" s="31">
        <v>1.2946180876641391E-2</v>
      </c>
      <c r="F36" s="31">
        <v>0</v>
      </c>
      <c r="G36" s="31">
        <v>0</v>
      </c>
      <c r="H36" s="31">
        <v>0</v>
      </c>
      <c r="I36" s="31">
        <v>0</v>
      </c>
      <c r="J36" s="31">
        <v>0</v>
      </c>
      <c r="K36" s="31">
        <v>0</v>
      </c>
      <c r="L36" s="31">
        <v>0</v>
      </c>
      <c r="M36" s="31">
        <v>0</v>
      </c>
      <c r="N36" s="31">
        <v>3.6989088218975403E-4</v>
      </c>
      <c r="O36" s="27">
        <v>0</v>
      </c>
      <c r="P36" s="27">
        <v>0</v>
      </c>
      <c r="Q36" s="27">
        <v>0</v>
      </c>
      <c r="R36" s="27">
        <v>1.3870908082115775E-4</v>
      </c>
      <c r="S36" s="27">
        <v>1.4471980765674125E-2</v>
      </c>
    </row>
    <row r="37" spans="1:19" x14ac:dyDescent="0.25">
      <c r="A37" s="23" t="s">
        <v>970</v>
      </c>
      <c r="B37" s="27">
        <v>0</v>
      </c>
      <c r="C37" s="27">
        <v>0</v>
      </c>
      <c r="D37" s="27">
        <v>6.0107268355835024E-4</v>
      </c>
      <c r="E37" s="31">
        <v>1.0819308304050305E-2</v>
      </c>
      <c r="F37" s="31">
        <v>0</v>
      </c>
      <c r="G37" s="31">
        <v>0</v>
      </c>
      <c r="H37" s="31">
        <v>0</v>
      </c>
      <c r="I37" s="31">
        <v>0</v>
      </c>
      <c r="J37" s="31">
        <v>0</v>
      </c>
      <c r="K37" s="31">
        <v>0</v>
      </c>
      <c r="L37" s="31">
        <v>0</v>
      </c>
      <c r="M37" s="31">
        <v>0</v>
      </c>
      <c r="N37" s="31">
        <v>5.5483632328463101E-4</v>
      </c>
      <c r="O37" s="27">
        <v>0</v>
      </c>
      <c r="P37" s="27">
        <v>0</v>
      </c>
      <c r="Q37" s="27">
        <v>0</v>
      </c>
      <c r="R37" s="27">
        <v>9.2472720547438506E-5</v>
      </c>
      <c r="S37" s="27">
        <v>1.2067690031440726E-2</v>
      </c>
    </row>
    <row r="38" spans="1:19" x14ac:dyDescent="0.25">
      <c r="A38" s="23" t="s">
        <v>301</v>
      </c>
      <c r="B38" s="27">
        <v>0</v>
      </c>
      <c r="C38" s="27">
        <v>0</v>
      </c>
      <c r="D38" s="27">
        <v>1.7107453301276124E-3</v>
      </c>
      <c r="E38" s="31">
        <v>7.7677085259848346E-3</v>
      </c>
      <c r="F38" s="31">
        <v>2.7741816164231551E-4</v>
      </c>
      <c r="G38" s="31">
        <v>4.1612724246347326E-4</v>
      </c>
      <c r="H38" s="31">
        <v>2.4505270945071205E-3</v>
      </c>
      <c r="I38" s="31">
        <v>0</v>
      </c>
      <c r="J38" s="31">
        <v>0</v>
      </c>
      <c r="K38" s="31">
        <v>0</v>
      </c>
      <c r="L38" s="31">
        <v>0</v>
      </c>
      <c r="M38" s="31">
        <v>0</v>
      </c>
      <c r="N38" s="31">
        <v>5.0859996301091178E-4</v>
      </c>
      <c r="O38" s="27">
        <v>0</v>
      </c>
      <c r="P38" s="27">
        <v>0</v>
      </c>
      <c r="Q38" s="27">
        <v>0</v>
      </c>
      <c r="R38" s="27">
        <v>1.2946180876641392E-3</v>
      </c>
      <c r="S38" s="27">
        <v>1.4425744405400407E-2</v>
      </c>
    </row>
    <row r="39" spans="1:19" x14ac:dyDescent="0.25">
      <c r="A39" s="23" t="s">
        <v>562</v>
      </c>
      <c r="B39" s="27">
        <v>0</v>
      </c>
      <c r="C39" s="27">
        <v>0</v>
      </c>
      <c r="D39" s="27">
        <v>5.5483632328463101E-4</v>
      </c>
      <c r="E39" s="31">
        <v>9.6171629369336039E-3</v>
      </c>
      <c r="F39" s="31">
        <v>9.2472720547438506E-5</v>
      </c>
      <c r="G39" s="31">
        <v>0</v>
      </c>
      <c r="H39" s="31">
        <v>4.1612724246347326E-4</v>
      </c>
      <c r="I39" s="31">
        <v>0</v>
      </c>
      <c r="J39" s="31">
        <v>0</v>
      </c>
      <c r="K39" s="31">
        <v>4.6236360273719253E-5</v>
      </c>
      <c r="L39" s="31">
        <v>0</v>
      </c>
      <c r="M39" s="31">
        <v>0</v>
      </c>
      <c r="N39" s="31">
        <v>1.2021453671167005E-3</v>
      </c>
      <c r="O39" s="27">
        <v>0</v>
      </c>
      <c r="P39" s="27">
        <v>0</v>
      </c>
      <c r="Q39" s="27">
        <v>0</v>
      </c>
      <c r="R39" s="27">
        <v>1.3870908082115775E-4</v>
      </c>
      <c r="S39" s="27">
        <v>1.2067690031440726E-2</v>
      </c>
    </row>
    <row r="40" spans="1:19" x14ac:dyDescent="0.25">
      <c r="A40" s="23" t="s">
        <v>843</v>
      </c>
      <c r="B40" s="27">
        <v>0</v>
      </c>
      <c r="C40" s="27">
        <v>0</v>
      </c>
      <c r="D40" s="27">
        <v>6.9354540410578882E-4</v>
      </c>
      <c r="E40" s="31">
        <v>9.2010356944701305E-3</v>
      </c>
      <c r="F40" s="31">
        <v>0</v>
      </c>
      <c r="G40" s="31">
        <v>4.6236360273719253E-5</v>
      </c>
      <c r="H40" s="31">
        <v>0</v>
      </c>
      <c r="I40" s="31">
        <v>0</v>
      </c>
      <c r="J40" s="31">
        <v>0</v>
      </c>
      <c r="K40" s="31">
        <v>0</v>
      </c>
      <c r="L40" s="31">
        <v>0</v>
      </c>
      <c r="M40" s="31">
        <v>0</v>
      </c>
      <c r="N40" s="31">
        <v>6.4730904383206958E-4</v>
      </c>
      <c r="O40" s="27">
        <v>0</v>
      </c>
      <c r="P40" s="27">
        <v>0</v>
      </c>
      <c r="Q40" s="27">
        <v>0</v>
      </c>
      <c r="R40" s="27">
        <v>1.3870908082115775E-4</v>
      </c>
      <c r="S40" s="27">
        <v>1.0726835583502866E-2</v>
      </c>
    </row>
    <row r="41" spans="1:19" x14ac:dyDescent="0.25">
      <c r="A41" s="23" t="s">
        <v>352</v>
      </c>
      <c r="B41" s="27">
        <v>0</v>
      </c>
      <c r="C41" s="27">
        <v>0</v>
      </c>
      <c r="D41" s="27">
        <v>1.3870908082115775E-4</v>
      </c>
      <c r="E41" s="31">
        <v>1.2160162751988163E-2</v>
      </c>
      <c r="F41" s="31">
        <v>0</v>
      </c>
      <c r="G41" s="31">
        <v>0</v>
      </c>
      <c r="H41" s="31">
        <v>0</v>
      </c>
      <c r="I41" s="31">
        <v>0</v>
      </c>
      <c r="J41" s="31">
        <v>0</v>
      </c>
      <c r="K41" s="31">
        <v>0</v>
      </c>
      <c r="L41" s="31">
        <v>0</v>
      </c>
      <c r="M41" s="31">
        <v>0</v>
      </c>
      <c r="N41" s="31">
        <v>5.5483632328463101E-4</v>
      </c>
      <c r="O41" s="27">
        <v>0</v>
      </c>
      <c r="P41" s="27">
        <v>0</v>
      </c>
      <c r="Q41" s="27">
        <v>0</v>
      </c>
      <c r="R41" s="27">
        <v>1.8494544109487701E-4</v>
      </c>
      <c r="S41" s="27">
        <v>1.3038653597188829E-2</v>
      </c>
    </row>
    <row r="42" spans="1:19" x14ac:dyDescent="0.25">
      <c r="A42" s="22" t="s">
        <v>507</v>
      </c>
      <c r="B42" s="27">
        <v>0</v>
      </c>
      <c r="C42" s="27">
        <v>0</v>
      </c>
      <c r="D42" s="27">
        <v>5.0859996301091178E-4</v>
      </c>
      <c r="E42" s="31">
        <v>1.3963380802663215E-2</v>
      </c>
      <c r="F42" s="31">
        <v>4.6236360273719253E-5</v>
      </c>
      <c r="G42" s="31">
        <v>0</v>
      </c>
      <c r="H42" s="31">
        <v>6.9354540410578882E-4</v>
      </c>
      <c r="I42" s="31">
        <v>0</v>
      </c>
      <c r="J42" s="31">
        <v>0</v>
      </c>
      <c r="K42" s="31">
        <v>0</v>
      </c>
      <c r="L42" s="31">
        <v>0</v>
      </c>
      <c r="M42" s="31">
        <v>0</v>
      </c>
      <c r="N42" s="31">
        <v>7.8601812465322728E-4</v>
      </c>
      <c r="O42" s="27">
        <v>0</v>
      </c>
      <c r="P42" s="27">
        <v>0</v>
      </c>
      <c r="Q42" s="27">
        <v>0</v>
      </c>
      <c r="R42" s="27">
        <v>5.0859996301091178E-4</v>
      </c>
      <c r="S42" s="27">
        <v>1.6506380617717774E-2</v>
      </c>
    </row>
    <row r="43" spans="1:19" x14ac:dyDescent="0.25">
      <c r="A43" s="23" t="s">
        <v>972</v>
      </c>
      <c r="B43" s="27">
        <v>0</v>
      </c>
      <c r="C43" s="27">
        <v>0</v>
      </c>
      <c r="D43" s="27">
        <v>4.6236360273719253E-5</v>
      </c>
      <c r="E43" s="31">
        <v>6.4730904383206956E-3</v>
      </c>
      <c r="F43" s="31">
        <v>0</v>
      </c>
      <c r="G43" s="31">
        <v>0</v>
      </c>
      <c r="H43" s="31">
        <v>0</v>
      </c>
      <c r="I43" s="31">
        <v>0</v>
      </c>
      <c r="J43" s="31">
        <v>0</v>
      </c>
      <c r="K43" s="31">
        <v>0</v>
      </c>
      <c r="L43" s="31">
        <v>0</v>
      </c>
      <c r="M43" s="31">
        <v>0</v>
      </c>
      <c r="N43" s="31">
        <v>1.8494544109487701E-4</v>
      </c>
      <c r="O43" s="27">
        <v>0</v>
      </c>
      <c r="P43" s="27">
        <v>0</v>
      </c>
      <c r="Q43" s="27">
        <v>0</v>
      </c>
      <c r="R43" s="27">
        <v>4.6236360273719253E-5</v>
      </c>
      <c r="S43" s="27">
        <v>6.7505085999630112E-3</v>
      </c>
    </row>
    <row r="44" spans="1:19" x14ac:dyDescent="0.25">
      <c r="A44" s="23" t="s">
        <v>706</v>
      </c>
      <c r="B44" s="27">
        <v>0</v>
      </c>
      <c r="C44" s="27">
        <v>0</v>
      </c>
      <c r="D44" s="27">
        <v>4.6236360273719255E-4</v>
      </c>
      <c r="E44" s="31">
        <v>2.404290734233401E-3</v>
      </c>
      <c r="F44" s="31">
        <v>4.6236360273719253E-5</v>
      </c>
      <c r="G44" s="31">
        <v>0</v>
      </c>
      <c r="H44" s="31">
        <v>6.9354540410578882E-4</v>
      </c>
      <c r="I44" s="31">
        <v>0</v>
      </c>
      <c r="J44" s="31">
        <v>0</v>
      </c>
      <c r="K44" s="31">
        <v>0</v>
      </c>
      <c r="L44" s="31">
        <v>0</v>
      </c>
      <c r="M44" s="31">
        <v>0</v>
      </c>
      <c r="N44" s="31">
        <v>5.0859996301091178E-4</v>
      </c>
      <c r="O44" s="27">
        <v>0</v>
      </c>
      <c r="P44" s="27">
        <v>0</v>
      </c>
      <c r="Q44" s="27">
        <v>0</v>
      </c>
      <c r="R44" s="27">
        <v>4.6236360273719255E-4</v>
      </c>
      <c r="S44" s="27">
        <v>4.5773996670982059E-3</v>
      </c>
    </row>
    <row r="45" spans="1:19" x14ac:dyDescent="0.25">
      <c r="A45" s="23" t="s">
        <v>508</v>
      </c>
      <c r="B45" s="27">
        <v>0</v>
      </c>
      <c r="C45" s="27">
        <v>0</v>
      </c>
      <c r="D45" s="27">
        <v>0</v>
      </c>
      <c r="E45" s="31">
        <v>5.0859996301091176E-3</v>
      </c>
      <c r="F45" s="31">
        <v>0</v>
      </c>
      <c r="G45" s="31">
        <v>0</v>
      </c>
      <c r="H45" s="31">
        <v>0</v>
      </c>
      <c r="I45" s="31">
        <v>0</v>
      </c>
      <c r="J45" s="31">
        <v>0</v>
      </c>
      <c r="K45" s="31">
        <v>0</v>
      </c>
      <c r="L45" s="31">
        <v>0</v>
      </c>
      <c r="M45" s="31">
        <v>0</v>
      </c>
      <c r="N45" s="31">
        <v>9.2472720547438506E-5</v>
      </c>
      <c r="O45" s="27">
        <v>0</v>
      </c>
      <c r="P45" s="27">
        <v>0</v>
      </c>
      <c r="Q45" s="27">
        <v>0</v>
      </c>
      <c r="R45" s="27">
        <v>0</v>
      </c>
      <c r="S45" s="27">
        <v>5.1784723506565567E-3</v>
      </c>
    </row>
    <row r="46" spans="1:19" x14ac:dyDescent="0.25">
      <c r="A46" s="22" t="s">
        <v>642</v>
      </c>
      <c r="B46" s="27">
        <v>0</v>
      </c>
      <c r="C46" s="27">
        <v>0</v>
      </c>
      <c r="D46" s="27">
        <v>1.2483817273904198E-3</v>
      </c>
      <c r="E46" s="31">
        <v>2.7510634362862954E-2</v>
      </c>
      <c r="F46" s="31">
        <v>0</v>
      </c>
      <c r="G46" s="31">
        <v>0</v>
      </c>
      <c r="H46" s="31">
        <v>0</v>
      </c>
      <c r="I46" s="31">
        <v>0</v>
      </c>
      <c r="J46" s="31">
        <v>0</v>
      </c>
      <c r="K46" s="31">
        <v>0</v>
      </c>
      <c r="L46" s="31">
        <v>0</v>
      </c>
      <c r="M46" s="31">
        <v>0</v>
      </c>
      <c r="N46" s="31">
        <v>5.0859996301091178E-4</v>
      </c>
      <c r="O46" s="27">
        <v>0</v>
      </c>
      <c r="P46" s="27">
        <v>0</v>
      </c>
      <c r="Q46" s="27">
        <v>0</v>
      </c>
      <c r="R46" s="27">
        <v>2.3118180136859627E-4</v>
      </c>
      <c r="S46" s="27">
        <v>2.9498797854632882E-2</v>
      </c>
    </row>
    <row r="47" spans="1:19" x14ac:dyDescent="0.25">
      <c r="A47" s="23" t="s">
        <v>643</v>
      </c>
      <c r="B47" s="27">
        <v>0</v>
      </c>
      <c r="C47" s="27">
        <v>0</v>
      </c>
      <c r="D47" s="27">
        <v>5.5483632328463101E-4</v>
      </c>
      <c r="E47" s="31">
        <v>8.4612539300906228E-3</v>
      </c>
      <c r="F47" s="31">
        <v>0</v>
      </c>
      <c r="G47" s="31">
        <v>0</v>
      </c>
      <c r="H47" s="31">
        <v>0</v>
      </c>
      <c r="I47" s="31">
        <v>0</v>
      </c>
      <c r="J47" s="31">
        <v>0</v>
      </c>
      <c r="K47" s="31">
        <v>0</v>
      </c>
      <c r="L47" s="31">
        <v>0</v>
      </c>
      <c r="M47" s="31">
        <v>0</v>
      </c>
      <c r="N47" s="31">
        <v>4.1612724246347326E-4</v>
      </c>
      <c r="O47" s="27">
        <v>0</v>
      </c>
      <c r="P47" s="27">
        <v>0</v>
      </c>
      <c r="Q47" s="27">
        <v>0</v>
      </c>
      <c r="R47" s="27">
        <v>1.8494544109487701E-4</v>
      </c>
      <c r="S47" s="27">
        <v>9.6171629369336039E-3</v>
      </c>
    </row>
    <row r="48" spans="1:19" x14ac:dyDescent="0.25">
      <c r="A48" s="23" t="s">
        <v>1007</v>
      </c>
      <c r="B48" s="27">
        <v>0</v>
      </c>
      <c r="C48" s="27">
        <v>0</v>
      </c>
      <c r="D48" s="27">
        <v>0</v>
      </c>
      <c r="E48" s="31">
        <v>6.5655631588681339E-3</v>
      </c>
      <c r="F48" s="31">
        <v>0</v>
      </c>
      <c r="G48" s="31">
        <v>0</v>
      </c>
      <c r="H48" s="31">
        <v>0</v>
      </c>
      <c r="I48" s="31">
        <v>0</v>
      </c>
      <c r="J48" s="31">
        <v>0</v>
      </c>
      <c r="K48" s="31">
        <v>0</v>
      </c>
      <c r="L48" s="31">
        <v>0</v>
      </c>
      <c r="M48" s="31">
        <v>0</v>
      </c>
      <c r="N48" s="31">
        <v>0</v>
      </c>
      <c r="O48" s="27">
        <v>0</v>
      </c>
      <c r="P48" s="27">
        <v>0</v>
      </c>
      <c r="Q48" s="27">
        <v>0</v>
      </c>
      <c r="R48" s="27">
        <v>0</v>
      </c>
      <c r="S48" s="27">
        <v>6.5655631588681339E-3</v>
      </c>
    </row>
    <row r="49" spans="1:19" x14ac:dyDescent="0.25">
      <c r="A49" s="23" t="s">
        <v>875</v>
      </c>
      <c r="B49" s="27">
        <v>0</v>
      </c>
      <c r="C49" s="27">
        <v>0</v>
      </c>
      <c r="D49" s="27">
        <v>4.1612724246347326E-4</v>
      </c>
      <c r="E49" s="31">
        <v>3.3290179397077861E-3</v>
      </c>
      <c r="F49" s="31">
        <v>0</v>
      </c>
      <c r="G49" s="31">
        <v>0</v>
      </c>
      <c r="H49" s="31">
        <v>0</v>
      </c>
      <c r="I49" s="31">
        <v>0</v>
      </c>
      <c r="J49" s="31">
        <v>0</v>
      </c>
      <c r="K49" s="31">
        <v>0</v>
      </c>
      <c r="L49" s="31">
        <v>0</v>
      </c>
      <c r="M49" s="31">
        <v>0</v>
      </c>
      <c r="N49" s="31">
        <v>0</v>
      </c>
      <c r="O49" s="27">
        <v>0</v>
      </c>
      <c r="P49" s="27">
        <v>0</v>
      </c>
      <c r="Q49" s="27">
        <v>0</v>
      </c>
      <c r="R49" s="27">
        <v>0</v>
      </c>
      <c r="S49" s="27">
        <v>3.7451451821712595E-3</v>
      </c>
    </row>
    <row r="50" spans="1:19" x14ac:dyDescent="0.25">
      <c r="A50" s="23" t="s">
        <v>877</v>
      </c>
      <c r="B50" s="27">
        <v>0</v>
      </c>
      <c r="C50" s="27">
        <v>0</v>
      </c>
      <c r="D50" s="27">
        <v>2.7741816164231551E-4</v>
      </c>
      <c r="E50" s="31">
        <v>9.1547993341964118E-3</v>
      </c>
      <c r="F50" s="31">
        <v>0</v>
      </c>
      <c r="G50" s="31">
        <v>0</v>
      </c>
      <c r="H50" s="31">
        <v>0</v>
      </c>
      <c r="I50" s="31">
        <v>0</v>
      </c>
      <c r="J50" s="31">
        <v>0</v>
      </c>
      <c r="K50" s="31">
        <v>0</v>
      </c>
      <c r="L50" s="31">
        <v>0</v>
      </c>
      <c r="M50" s="31">
        <v>0</v>
      </c>
      <c r="N50" s="31">
        <v>9.2472720547438506E-5</v>
      </c>
      <c r="O50" s="27">
        <v>0</v>
      </c>
      <c r="P50" s="27">
        <v>0</v>
      </c>
      <c r="Q50" s="27">
        <v>0</v>
      </c>
      <c r="R50" s="27">
        <v>4.6236360273719253E-5</v>
      </c>
      <c r="S50" s="27">
        <v>9.5709265766598852E-3</v>
      </c>
    </row>
    <row r="51" spans="1:19" x14ac:dyDescent="0.25">
      <c r="A51" s="22" t="s">
        <v>89</v>
      </c>
      <c r="B51" s="27">
        <v>9.7096356574810432E-4</v>
      </c>
      <c r="C51" s="27">
        <v>0</v>
      </c>
      <c r="D51" s="27">
        <v>2.4505270945071205E-3</v>
      </c>
      <c r="E51" s="31">
        <v>0.14490475309783613</v>
      </c>
      <c r="F51" s="31">
        <v>2.3118180136859627E-4</v>
      </c>
      <c r="G51" s="31">
        <v>6.9354540410578882E-4</v>
      </c>
      <c r="H51" s="31">
        <v>3.6526724616238208E-3</v>
      </c>
      <c r="I51" s="31">
        <v>0</v>
      </c>
      <c r="J51" s="31">
        <v>0</v>
      </c>
      <c r="K51" s="31">
        <v>0</v>
      </c>
      <c r="L51" s="31">
        <v>0</v>
      </c>
      <c r="M51" s="31">
        <v>0</v>
      </c>
      <c r="N51" s="31">
        <v>4.2999815054558903E-3</v>
      </c>
      <c r="O51" s="27">
        <v>9.2472720547438506E-5</v>
      </c>
      <c r="P51" s="27">
        <v>0</v>
      </c>
      <c r="Q51" s="27">
        <v>1.8494544109487701E-4</v>
      </c>
      <c r="R51" s="27">
        <v>1.9419271314962086E-3</v>
      </c>
      <c r="S51" s="27">
        <v>0.15942297022378399</v>
      </c>
    </row>
    <row r="52" spans="1:19" x14ac:dyDescent="0.25">
      <c r="A52" s="23" t="s">
        <v>260</v>
      </c>
      <c r="B52" s="27">
        <v>0</v>
      </c>
      <c r="C52" s="27">
        <v>0</v>
      </c>
      <c r="D52" s="27">
        <v>0</v>
      </c>
      <c r="E52" s="31">
        <v>3.1533197706676529E-2</v>
      </c>
      <c r="F52" s="31">
        <v>0</v>
      </c>
      <c r="G52" s="31">
        <v>0</v>
      </c>
      <c r="H52" s="31">
        <v>0</v>
      </c>
      <c r="I52" s="31">
        <v>0</v>
      </c>
      <c r="J52" s="31">
        <v>0</v>
      </c>
      <c r="K52" s="31">
        <v>0</v>
      </c>
      <c r="L52" s="31">
        <v>0</v>
      </c>
      <c r="M52" s="31">
        <v>0</v>
      </c>
      <c r="N52" s="31">
        <v>0</v>
      </c>
      <c r="O52" s="27">
        <v>0</v>
      </c>
      <c r="P52" s="27">
        <v>0</v>
      </c>
      <c r="Q52" s="27">
        <v>0</v>
      </c>
      <c r="R52" s="27">
        <v>0</v>
      </c>
      <c r="S52" s="27">
        <v>3.1533197706676529E-2</v>
      </c>
    </row>
    <row r="53" spans="1:19" x14ac:dyDescent="0.25">
      <c r="A53" s="23" t="s">
        <v>90</v>
      </c>
      <c r="B53" s="27">
        <v>4.6236360273719253E-5</v>
      </c>
      <c r="C53" s="27">
        <v>0</v>
      </c>
      <c r="D53" s="27">
        <v>1.3408544479378583E-3</v>
      </c>
      <c r="E53" s="31">
        <v>1.1096726465692621E-2</v>
      </c>
      <c r="F53" s="31">
        <v>2.3118180136859627E-4</v>
      </c>
      <c r="G53" s="31">
        <v>6.4730904383206958E-4</v>
      </c>
      <c r="H53" s="31">
        <v>3.6526724616238208E-3</v>
      </c>
      <c r="I53" s="31">
        <v>0</v>
      </c>
      <c r="J53" s="31">
        <v>0</v>
      </c>
      <c r="K53" s="31">
        <v>0</v>
      </c>
      <c r="L53" s="31">
        <v>0</v>
      </c>
      <c r="M53" s="31">
        <v>0</v>
      </c>
      <c r="N53" s="31">
        <v>1.7569816904013317E-3</v>
      </c>
      <c r="O53" s="27">
        <v>9.2472720547438506E-5</v>
      </c>
      <c r="P53" s="27">
        <v>0</v>
      </c>
      <c r="Q53" s="27">
        <v>1.8494544109487701E-4</v>
      </c>
      <c r="R53" s="27">
        <v>9.2472720547438509E-4</v>
      </c>
      <c r="S53" s="27">
        <v>1.9974107638246717E-2</v>
      </c>
    </row>
    <row r="54" spans="1:19" x14ac:dyDescent="0.25">
      <c r="A54" s="23" t="s">
        <v>130</v>
      </c>
      <c r="B54" s="27">
        <v>0</v>
      </c>
      <c r="C54" s="27">
        <v>0</v>
      </c>
      <c r="D54" s="27">
        <v>9.2472720547438506E-5</v>
      </c>
      <c r="E54" s="31">
        <v>3.1533197706676529E-2</v>
      </c>
      <c r="F54" s="31">
        <v>0</v>
      </c>
      <c r="G54" s="31">
        <v>0</v>
      </c>
      <c r="H54" s="31">
        <v>0</v>
      </c>
      <c r="I54" s="31">
        <v>0</v>
      </c>
      <c r="J54" s="31">
        <v>0</v>
      </c>
      <c r="K54" s="31">
        <v>0</v>
      </c>
      <c r="L54" s="31">
        <v>0</v>
      </c>
      <c r="M54" s="31">
        <v>0</v>
      </c>
      <c r="N54" s="31">
        <v>0</v>
      </c>
      <c r="O54" s="27">
        <v>0</v>
      </c>
      <c r="P54" s="27">
        <v>0</v>
      </c>
      <c r="Q54" s="27">
        <v>0</v>
      </c>
      <c r="R54" s="27">
        <v>9.2472720547438506E-5</v>
      </c>
      <c r="S54" s="27">
        <v>3.171814314777141E-2</v>
      </c>
    </row>
    <row r="55" spans="1:19" x14ac:dyDescent="0.25">
      <c r="A55" s="23" t="s">
        <v>596</v>
      </c>
      <c r="B55" s="27">
        <v>0</v>
      </c>
      <c r="C55" s="27">
        <v>0</v>
      </c>
      <c r="D55" s="27">
        <v>9.2472720547438506E-5</v>
      </c>
      <c r="E55" s="31">
        <v>6.0569631958572222E-3</v>
      </c>
      <c r="F55" s="31">
        <v>0</v>
      </c>
      <c r="G55" s="31">
        <v>0</v>
      </c>
      <c r="H55" s="31">
        <v>0</v>
      </c>
      <c r="I55" s="31">
        <v>0</v>
      </c>
      <c r="J55" s="31">
        <v>0</v>
      </c>
      <c r="K55" s="31">
        <v>0</v>
      </c>
      <c r="L55" s="31">
        <v>0</v>
      </c>
      <c r="M55" s="31">
        <v>0</v>
      </c>
      <c r="N55" s="31">
        <v>4.6236360273719253E-5</v>
      </c>
      <c r="O55" s="27">
        <v>0</v>
      </c>
      <c r="P55" s="27">
        <v>0</v>
      </c>
      <c r="Q55" s="27">
        <v>0</v>
      </c>
      <c r="R55" s="27">
        <v>1.8494544109487701E-4</v>
      </c>
      <c r="S55" s="27">
        <v>6.3806177177732565E-3</v>
      </c>
    </row>
    <row r="56" spans="1:19" x14ac:dyDescent="0.25">
      <c r="A56" s="23" t="s">
        <v>478</v>
      </c>
      <c r="B56" s="27">
        <v>2.3118180136859627E-4</v>
      </c>
      <c r="C56" s="27">
        <v>0</v>
      </c>
      <c r="D56" s="27">
        <v>1.3870908082115775E-4</v>
      </c>
      <c r="E56" s="31">
        <v>1.3685962641020899E-2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L56" s="31">
        <v>0</v>
      </c>
      <c r="M56" s="31">
        <v>0</v>
      </c>
      <c r="N56" s="31">
        <v>7.3978176437950805E-4</v>
      </c>
      <c r="O56" s="27">
        <v>0</v>
      </c>
      <c r="P56" s="27">
        <v>0</v>
      </c>
      <c r="Q56" s="27">
        <v>0</v>
      </c>
      <c r="R56" s="27">
        <v>5.0859996301091178E-4</v>
      </c>
      <c r="S56" s="27">
        <v>1.5304235250601072E-2</v>
      </c>
    </row>
    <row r="57" spans="1:19" x14ac:dyDescent="0.25">
      <c r="A57" s="23" t="s">
        <v>186</v>
      </c>
      <c r="B57" s="27">
        <v>4.6236360273719253E-5</v>
      </c>
      <c r="C57" s="27">
        <v>0</v>
      </c>
      <c r="D57" s="27">
        <v>6.0107268355835024E-4</v>
      </c>
      <c r="E57" s="31">
        <v>1.7292398742371002E-2</v>
      </c>
      <c r="F57" s="31">
        <v>0</v>
      </c>
      <c r="G57" s="31">
        <v>4.6236360273719253E-5</v>
      </c>
      <c r="H57" s="31">
        <v>0</v>
      </c>
      <c r="I57" s="31">
        <v>0</v>
      </c>
      <c r="J57" s="31">
        <v>0</v>
      </c>
      <c r="K57" s="31">
        <v>0</v>
      </c>
      <c r="L57" s="31">
        <v>0</v>
      </c>
      <c r="M57" s="31">
        <v>0</v>
      </c>
      <c r="N57" s="31">
        <v>1.7569816904013317E-3</v>
      </c>
      <c r="O57" s="27">
        <v>0</v>
      </c>
      <c r="P57" s="27">
        <v>0</v>
      </c>
      <c r="Q57" s="27">
        <v>0</v>
      </c>
      <c r="R57" s="27">
        <v>2.3118180136859627E-4</v>
      </c>
      <c r="S57" s="27">
        <v>1.9974107638246717E-2</v>
      </c>
    </row>
    <row r="58" spans="1:19" x14ac:dyDescent="0.25">
      <c r="A58" s="23" t="s">
        <v>156</v>
      </c>
      <c r="B58" s="27">
        <v>0</v>
      </c>
      <c r="C58" s="27">
        <v>0</v>
      </c>
      <c r="D58" s="27">
        <v>0</v>
      </c>
      <c r="E58" s="31">
        <v>1.1836508230072129E-2</v>
      </c>
      <c r="F58" s="31">
        <v>0</v>
      </c>
      <c r="G58" s="31">
        <v>0</v>
      </c>
      <c r="H58" s="31">
        <v>0</v>
      </c>
      <c r="I58" s="31">
        <v>0</v>
      </c>
      <c r="J58" s="31">
        <v>0</v>
      </c>
      <c r="K58" s="31">
        <v>0</v>
      </c>
      <c r="L58" s="31">
        <v>0</v>
      </c>
      <c r="M58" s="31">
        <v>0</v>
      </c>
      <c r="N58" s="31">
        <v>0</v>
      </c>
      <c r="O58" s="27">
        <v>0</v>
      </c>
      <c r="P58" s="27">
        <v>0</v>
      </c>
      <c r="Q58" s="27">
        <v>0</v>
      </c>
      <c r="R58" s="27">
        <v>0</v>
      </c>
      <c r="S58" s="27">
        <v>1.1836508230072129E-2</v>
      </c>
    </row>
    <row r="59" spans="1:19" x14ac:dyDescent="0.25">
      <c r="A59" s="23" t="s">
        <v>169</v>
      </c>
      <c r="B59" s="27">
        <v>6.4730904383206958E-4</v>
      </c>
      <c r="C59" s="27">
        <v>0</v>
      </c>
      <c r="D59" s="27">
        <v>0</v>
      </c>
      <c r="E59" s="31">
        <v>8.7849084520066588E-3</v>
      </c>
      <c r="F59" s="31">
        <v>0</v>
      </c>
      <c r="G59" s="31">
        <v>0</v>
      </c>
      <c r="H59" s="31">
        <v>0</v>
      </c>
      <c r="I59" s="31">
        <v>0</v>
      </c>
      <c r="J59" s="31">
        <v>0</v>
      </c>
      <c r="K59" s="31">
        <v>0</v>
      </c>
      <c r="L59" s="31">
        <v>0</v>
      </c>
      <c r="M59" s="31">
        <v>0</v>
      </c>
      <c r="N59" s="31">
        <v>0</v>
      </c>
      <c r="O59" s="27">
        <v>0</v>
      </c>
      <c r="P59" s="27">
        <v>0</v>
      </c>
      <c r="Q59" s="27">
        <v>0</v>
      </c>
      <c r="R59" s="27">
        <v>0</v>
      </c>
      <c r="S59" s="27">
        <v>9.4322174958387274E-3</v>
      </c>
    </row>
    <row r="60" spans="1:19" x14ac:dyDescent="0.25">
      <c r="A60" s="23" t="s">
        <v>294</v>
      </c>
      <c r="B60" s="27">
        <v>0</v>
      </c>
      <c r="C60" s="27">
        <v>0</v>
      </c>
      <c r="D60" s="27">
        <v>1.8494544109487701E-4</v>
      </c>
      <c r="E60" s="31">
        <v>1.3084889957462549E-2</v>
      </c>
      <c r="F60" s="31">
        <v>0</v>
      </c>
      <c r="G60" s="31">
        <v>0</v>
      </c>
      <c r="H60" s="31">
        <v>0</v>
      </c>
      <c r="I60" s="31">
        <v>0</v>
      </c>
      <c r="J60" s="31">
        <v>0</v>
      </c>
      <c r="K60" s="31">
        <v>0</v>
      </c>
      <c r="L60" s="31">
        <v>0</v>
      </c>
      <c r="M60" s="31">
        <v>0</v>
      </c>
      <c r="N60" s="31">
        <v>0</v>
      </c>
      <c r="O60" s="27">
        <v>0</v>
      </c>
      <c r="P60" s="27">
        <v>0</v>
      </c>
      <c r="Q60" s="27">
        <v>0</v>
      </c>
      <c r="R60" s="27">
        <v>0</v>
      </c>
      <c r="S60" s="27">
        <v>1.3269835398557426E-2</v>
      </c>
    </row>
    <row r="61" spans="1:19" x14ac:dyDescent="0.25">
      <c r="A61" s="22" t="s">
        <v>181</v>
      </c>
      <c r="B61" s="27">
        <v>3.2365452191603479E-4</v>
      </c>
      <c r="C61" s="27">
        <v>0</v>
      </c>
      <c r="D61" s="27">
        <v>2.219345293138524E-3</v>
      </c>
      <c r="E61" s="31">
        <v>4.6560014795635291E-2</v>
      </c>
      <c r="F61" s="31">
        <v>0</v>
      </c>
      <c r="G61" s="31">
        <v>2.7741816164231551E-4</v>
      </c>
      <c r="H61" s="31">
        <v>0</v>
      </c>
      <c r="I61" s="31">
        <v>0</v>
      </c>
      <c r="J61" s="31">
        <v>3.2365452191603479E-4</v>
      </c>
      <c r="K61" s="31">
        <v>0</v>
      </c>
      <c r="L61" s="31">
        <v>0</v>
      </c>
      <c r="M61" s="31">
        <v>0</v>
      </c>
      <c r="N61" s="31">
        <v>2.404290734233401E-3</v>
      </c>
      <c r="O61" s="27">
        <v>1.8494544109487701E-4</v>
      </c>
      <c r="P61" s="27">
        <v>0</v>
      </c>
      <c r="Q61" s="27">
        <v>0</v>
      </c>
      <c r="R61" s="27">
        <v>8.3225448492694652E-4</v>
      </c>
      <c r="S61" s="27">
        <v>5.3125577954503421E-2</v>
      </c>
    </row>
    <row r="62" spans="1:19" x14ac:dyDescent="0.25">
      <c r="A62" s="23" t="s">
        <v>217</v>
      </c>
      <c r="B62" s="27">
        <v>0</v>
      </c>
      <c r="C62" s="27">
        <v>0</v>
      </c>
      <c r="D62" s="27">
        <v>6.0107268355835024E-4</v>
      </c>
      <c r="E62" s="31">
        <v>5.9182541150360644E-3</v>
      </c>
      <c r="F62" s="31">
        <v>0</v>
      </c>
      <c r="G62" s="31">
        <v>0</v>
      </c>
      <c r="H62" s="31">
        <v>0</v>
      </c>
      <c r="I62" s="31">
        <v>0</v>
      </c>
      <c r="J62" s="31">
        <v>0</v>
      </c>
      <c r="K62" s="31">
        <v>0</v>
      </c>
      <c r="L62" s="31">
        <v>0</v>
      </c>
      <c r="M62" s="31">
        <v>0</v>
      </c>
      <c r="N62" s="31">
        <v>0</v>
      </c>
      <c r="O62" s="27">
        <v>0</v>
      </c>
      <c r="P62" s="27">
        <v>0</v>
      </c>
      <c r="Q62" s="27">
        <v>0</v>
      </c>
      <c r="R62" s="27">
        <v>4.6236360273719253E-5</v>
      </c>
      <c r="S62" s="27">
        <v>6.5655631588681339E-3</v>
      </c>
    </row>
    <row r="63" spans="1:19" x14ac:dyDescent="0.25">
      <c r="A63" s="23" t="s">
        <v>220</v>
      </c>
      <c r="B63" s="27">
        <v>0</v>
      </c>
      <c r="C63" s="27">
        <v>0</v>
      </c>
      <c r="D63" s="27">
        <v>9.2472720547438506E-5</v>
      </c>
      <c r="E63" s="31">
        <v>4.0687997040872942E-3</v>
      </c>
      <c r="F63" s="31">
        <v>0</v>
      </c>
      <c r="G63" s="31">
        <v>0</v>
      </c>
      <c r="H63" s="31">
        <v>0</v>
      </c>
      <c r="I63" s="31">
        <v>0</v>
      </c>
      <c r="J63" s="31">
        <v>0</v>
      </c>
      <c r="K63" s="31">
        <v>0</v>
      </c>
      <c r="L63" s="31">
        <v>0</v>
      </c>
      <c r="M63" s="31">
        <v>0</v>
      </c>
      <c r="N63" s="31">
        <v>0</v>
      </c>
      <c r="O63" s="27">
        <v>0</v>
      </c>
      <c r="P63" s="27">
        <v>0</v>
      </c>
      <c r="Q63" s="27">
        <v>0</v>
      </c>
      <c r="R63" s="27">
        <v>0</v>
      </c>
      <c r="S63" s="27">
        <v>4.1612724246347325E-3</v>
      </c>
    </row>
    <row r="64" spans="1:19" x14ac:dyDescent="0.25">
      <c r="A64" s="23" t="s">
        <v>195</v>
      </c>
      <c r="B64" s="27">
        <v>3.2365452191603479E-4</v>
      </c>
      <c r="C64" s="27">
        <v>0</v>
      </c>
      <c r="D64" s="27">
        <v>1.3870908082115775E-4</v>
      </c>
      <c r="E64" s="31">
        <v>5.0397632698353989E-3</v>
      </c>
      <c r="F64" s="31">
        <v>0</v>
      </c>
      <c r="G64" s="31">
        <v>0</v>
      </c>
      <c r="H64" s="31">
        <v>0</v>
      </c>
      <c r="I64" s="31">
        <v>0</v>
      </c>
      <c r="J64" s="31">
        <v>9.2472720547438506E-5</v>
      </c>
      <c r="K64" s="31">
        <v>0</v>
      </c>
      <c r="L64" s="31">
        <v>0</v>
      </c>
      <c r="M64" s="31">
        <v>0</v>
      </c>
      <c r="N64" s="31">
        <v>6.9354540410578882E-4</v>
      </c>
      <c r="O64" s="27">
        <v>9.2472720547438506E-5</v>
      </c>
      <c r="P64" s="27">
        <v>0</v>
      </c>
      <c r="Q64" s="27">
        <v>0</v>
      </c>
      <c r="R64" s="27">
        <v>1.3870908082115775E-4</v>
      </c>
      <c r="S64" s="27">
        <v>6.5193267985944143E-3</v>
      </c>
    </row>
    <row r="65" spans="1:19" x14ac:dyDescent="0.25">
      <c r="A65" s="23" t="s">
        <v>182</v>
      </c>
      <c r="B65" s="27">
        <v>0</v>
      </c>
      <c r="C65" s="27">
        <v>0</v>
      </c>
      <c r="D65" s="27">
        <v>1.0171999260218236E-3</v>
      </c>
      <c r="E65" s="31">
        <v>2.2147216571111523E-2</v>
      </c>
      <c r="F65" s="31">
        <v>0</v>
      </c>
      <c r="G65" s="31">
        <v>2.7741816164231551E-4</v>
      </c>
      <c r="H65" s="31">
        <v>0</v>
      </c>
      <c r="I65" s="31">
        <v>0</v>
      </c>
      <c r="J65" s="31">
        <v>1.8494544109487701E-4</v>
      </c>
      <c r="K65" s="31">
        <v>0</v>
      </c>
      <c r="L65" s="31">
        <v>0</v>
      </c>
      <c r="M65" s="31">
        <v>0</v>
      </c>
      <c r="N65" s="31">
        <v>1.6182726095801739E-3</v>
      </c>
      <c r="O65" s="27">
        <v>9.2472720547438506E-5</v>
      </c>
      <c r="P65" s="27">
        <v>0</v>
      </c>
      <c r="Q65" s="27">
        <v>0</v>
      </c>
      <c r="R65" s="27">
        <v>6.4730904383206958E-4</v>
      </c>
      <c r="S65" s="27">
        <v>2.598483447383022E-2</v>
      </c>
    </row>
    <row r="66" spans="1:19" x14ac:dyDescent="0.25">
      <c r="A66" s="23" t="s">
        <v>510</v>
      </c>
      <c r="B66" s="27">
        <v>0</v>
      </c>
      <c r="C66" s="27">
        <v>0</v>
      </c>
      <c r="D66" s="27">
        <v>0</v>
      </c>
      <c r="E66" s="31">
        <v>3.7913815424449786E-3</v>
      </c>
      <c r="F66" s="31">
        <v>0</v>
      </c>
      <c r="G66" s="31">
        <v>0</v>
      </c>
      <c r="H66" s="31">
        <v>0</v>
      </c>
      <c r="I66" s="31">
        <v>0</v>
      </c>
      <c r="J66" s="31">
        <v>0</v>
      </c>
      <c r="K66" s="31">
        <v>0</v>
      </c>
      <c r="L66" s="31">
        <v>0</v>
      </c>
      <c r="M66" s="31">
        <v>0</v>
      </c>
      <c r="N66" s="31">
        <v>9.2472720547438506E-5</v>
      </c>
      <c r="O66" s="27">
        <v>0</v>
      </c>
      <c r="P66" s="27">
        <v>0</v>
      </c>
      <c r="Q66" s="27">
        <v>0</v>
      </c>
      <c r="R66" s="27">
        <v>0</v>
      </c>
      <c r="S66" s="27">
        <v>3.8838542629924173E-3</v>
      </c>
    </row>
    <row r="67" spans="1:19" x14ac:dyDescent="0.25">
      <c r="A67" s="23" t="s">
        <v>229</v>
      </c>
      <c r="B67" s="27">
        <v>0</v>
      </c>
      <c r="C67" s="27">
        <v>0</v>
      </c>
      <c r="D67" s="27">
        <v>3.6989088218975403E-4</v>
      </c>
      <c r="E67" s="31">
        <v>5.5945995931200292E-3</v>
      </c>
      <c r="F67" s="31">
        <v>0</v>
      </c>
      <c r="G67" s="31">
        <v>0</v>
      </c>
      <c r="H67" s="31">
        <v>0</v>
      </c>
      <c r="I67" s="31">
        <v>0</v>
      </c>
      <c r="J67" s="31">
        <v>4.6236360273719253E-5</v>
      </c>
      <c r="K67" s="31">
        <v>0</v>
      </c>
      <c r="L67" s="31">
        <v>0</v>
      </c>
      <c r="M67" s="31">
        <v>0</v>
      </c>
      <c r="N67" s="31">
        <v>0</v>
      </c>
      <c r="O67" s="27">
        <v>0</v>
      </c>
      <c r="P67" s="27">
        <v>0</v>
      </c>
      <c r="Q67" s="27">
        <v>0</v>
      </c>
      <c r="R67" s="27">
        <v>0</v>
      </c>
      <c r="S67" s="27">
        <v>6.0107268355835027E-3</v>
      </c>
    </row>
    <row r="68" spans="1:19" x14ac:dyDescent="0.25">
      <c r="A68" s="22" t="s">
        <v>201</v>
      </c>
      <c r="B68" s="27">
        <v>4.6236360273719253E-5</v>
      </c>
      <c r="C68" s="27">
        <v>0</v>
      </c>
      <c r="D68" s="27">
        <v>1.4333271684852968E-3</v>
      </c>
      <c r="E68" s="31">
        <v>5.3541705196966896E-2</v>
      </c>
      <c r="F68" s="31">
        <v>4.1612724246347326E-4</v>
      </c>
      <c r="G68" s="31">
        <v>1.8494544109487701E-4</v>
      </c>
      <c r="H68" s="31">
        <v>4.4386905862770481E-3</v>
      </c>
      <c r="I68" s="31">
        <v>0</v>
      </c>
      <c r="J68" s="31">
        <v>2.7741816164231551E-4</v>
      </c>
      <c r="K68" s="31">
        <v>0</v>
      </c>
      <c r="L68" s="31">
        <v>0</v>
      </c>
      <c r="M68" s="31">
        <v>0</v>
      </c>
      <c r="N68" s="31">
        <v>2.219345293138524E-3</v>
      </c>
      <c r="O68" s="27">
        <v>3.2365452191603479E-4</v>
      </c>
      <c r="P68" s="27">
        <v>0</v>
      </c>
      <c r="Q68" s="27">
        <v>0</v>
      </c>
      <c r="R68" s="27">
        <v>7.8601812465322728E-4</v>
      </c>
      <c r="S68" s="27">
        <v>6.3667468096911414E-2</v>
      </c>
    </row>
    <row r="69" spans="1:19" x14ac:dyDescent="0.25">
      <c r="A69" s="23" t="s">
        <v>233</v>
      </c>
      <c r="B69" s="27">
        <v>0</v>
      </c>
      <c r="C69" s="27">
        <v>0</v>
      </c>
      <c r="D69" s="27">
        <v>1.8494544109487701E-4</v>
      </c>
      <c r="E69" s="31">
        <v>7.5365267246162385E-3</v>
      </c>
      <c r="F69" s="31">
        <v>0</v>
      </c>
      <c r="G69" s="31">
        <v>0</v>
      </c>
      <c r="H69" s="31">
        <v>0</v>
      </c>
      <c r="I69" s="31">
        <v>0</v>
      </c>
      <c r="J69" s="31">
        <v>0</v>
      </c>
      <c r="K69" s="31">
        <v>0</v>
      </c>
      <c r="L69" s="31">
        <v>0</v>
      </c>
      <c r="M69" s="31">
        <v>0</v>
      </c>
      <c r="N69" s="31">
        <v>4.1612724246347326E-4</v>
      </c>
      <c r="O69" s="27">
        <v>4.6236360273719253E-5</v>
      </c>
      <c r="P69" s="27">
        <v>0</v>
      </c>
      <c r="Q69" s="27">
        <v>0</v>
      </c>
      <c r="R69" s="27">
        <v>2.3118180136859627E-4</v>
      </c>
      <c r="S69" s="27">
        <v>8.4150175698169041E-3</v>
      </c>
    </row>
    <row r="70" spans="1:19" x14ac:dyDescent="0.25">
      <c r="A70" s="23" t="s">
        <v>513</v>
      </c>
      <c r="B70" s="27">
        <v>0</v>
      </c>
      <c r="C70" s="27">
        <v>0</v>
      </c>
      <c r="D70" s="27">
        <v>0</v>
      </c>
      <c r="E70" s="31">
        <v>9.5246902163861665E-3</v>
      </c>
      <c r="F70" s="31">
        <v>0</v>
      </c>
      <c r="G70" s="31">
        <v>0</v>
      </c>
      <c r="H70" s="31">
        <v>0</v>
      </c>
      <c r="I70" s="31">
        <v>0</v>
      </c>
      <c r="J70" s="31">
        <v>4.6236360273719253E-5</v>
      </c>
      <c r="K70" s="31">
        <v>0</v>
      </c>
      <c r="L70" s="31">
        <v>0</v>
      </c>
      <c r="M70" s="31">
        <v>0</v>
      </c>
      <c r="N70" s="31">
        <v>9.2472720547438506E-5</v>
      </c>
      <c r="O70" s="27">
        <v>0</v>
      </c>
      <c r="P70" s="27">
        <v>0</v>
      </c>
      <c r="Q70" s="27">
        <v>0</v>
      </c>
      <c r="R70" s="27">
        <v>0</v>
      </c>
      <c r="S70" s="27">
        <v>9.6633992972073243E-3</v>
      </c>
    </row>
    <row r="71" spans="1:19" x14ac:dyDescent="0.25">
      <c r="A71" s="23" t="s">
        <v>646</v>
      </c>
      <c r="B71" s="27">
        <v>0</v>
      </c>
      <c r="C71" s="27">
        <v>0</v>
      </c>
      <c r="D71" s="27">
        <v>0</v>
      </c>
      <c r="E71" s="31">
        <v>1.0588126502681709E-2</v>
      </c>
      <c r="F71" s="31">
        <v>0</v>
      </c>
      <c r="G71" s="31">
        <v>0</v>
      </c>
      <c r="H71" s="31">
        <v>0</v>
      </c>
      <c r="I71" s="31">
        <v>0</v>
      </c>
      <c r="J71" s="31">
        <v>0</v>
      </c>
      <c r="K71" s="31">
        <v>0</v>
      </c>
      <c r="L71" s="31">
        <v>0</v>
      </c>
      <c r="M71" s="31">
        <v>0</v>
      </c>
      <c r="N71" s="31">
        <v>4.6236360273719255E-4</v>
      </c>
      <c r="O71" s="27">
        <v>0</v>
      </c>
      <c r="P71" s="27">
        <v>0</v>
      </c>
      <c r="Q71" s="27">
        <v>0</v>
      </c>
      <c r="R71" s="27">
        <v>0</v>
      </c>
      <c r="S71" s="27">
        <v>1.1050490105418901E-2</v>
      </c>
    </row>
    <row r="72" spans="1:19" x14ac:dyDescent="0.25">
      <c r="A72" s="23" t="s">
        <v>256</v>
      </c>
      <c r="B72" s="27">
        <v>4.6236360273719253E-5</v>
      </c>
      <c r="C72" s="27">
        <v>0</v>
      </c>
      <c r="D72" s="27">
        <v>8.7849084520066586E-4</v>
      </c>
      <c r="E72" s="31">
        <v>1.0726835583502866E-2</v>
      </c>
      <c r="F72" s="31">
        <v>2.7741816164231551E-4</v>
      </c>
      <c r="G72" s="31">
        <v>9.2472720547438506E-5</v>
      </c>
      <c r="H72" s="31">
        <v>2.7279452561494357E-3</v>
      </c>
      <c r="I72" s="31">
        <v>0</v>
      </c>
      <c r="J72" s="31">
        <v>4.6236360273719253E-5</v>
      </c>
      <c r="K72" s="31">
        <v>0</v>
      </c>
      <c r="L72" s="31">
        <v>0</v>
      </c>
      <c r="M72" s="31">
        <v>0</v>
      </c>
      <c r="N72" s="31">
        <v>1.8494544109487701E-4</v>
      </c>
      <c r="O72" s="27">
        <v>2.3118180136859627E-4</v>
      </c>
      <c r="P72" s="27">
        <v>0</v>
      </c>
      <c r="Q72" s="27">
        <v>0</v>
      </c>
      <c r="R72" s="27">
        <v>9.2472720547438506E-5</v>
      </c>
      <c r="S72" s="27">
        <v>1.5304235250601072E-2</v>
      </c>
    </row>
    <row r="73" spans="1:19" x14ac:dyDescent="0.25">
      <c r="A73" s="23" t="s">
        <v>202</v>
      </c>
      <c r="B73" s="27">
        <v>0</v>
      </c>
      <c r="C73" s="27">
        <v>0</v>
      </c>
      <c r="D73" s="27">
        <v>3.6989088218975403E-4</v>
      </c>
      <c r="E73" s="31">
        <v>9.3859811355650087E-3</v>
      </c>
      <c r="F73" s="31">
        <v>1.3870908082115775E-4</v>
      </c>
      <c r="G73" s="31">
        <v>9.2472720547438506E-5</v>
      </c>
      <c r="H73" s="31">
        <v>1.7107453301276124E-3</v>
      </c>
      <c r="I73" s="31">
        <v>0</v>
      </c>
      <c r="J73" s="31">
        <v>1.3870908082115775E-4</v>
      </c>
      <c r="K73" s="31">
        <v>0</v>
      </c>
      <c r="L73" s="31">
        <v>0</v>
      </c>
      <c r="M73" s="31">
        <v>0</v>
      </c>
      <c r="N73" s="31">
        <v>9.7096356574810432E-4</v>
      </c>
      <c r="O73" s="27">
        <v>4.6236360273719253E-5</v>
      </c>
      <c r="P73" s="27">
        <v>0</v>
      </c>
      <c r="Q73" s="27">
        <v>0</v>
      </c>
      <c r="R73" s="27">
        <v>4.6236360273719255E-4</v>
      </c>
      <c r="S73" s="27">
        <v>1.3316071758831144E-2</v>
      </c>
    </row>
    <row r="74" spans="1:19" x14ac:dyDescent="0.25">
      <c r="A74" s="23" t="s">
        <v>879</v>
      </c>
      <c r="B74" s="27">
        <v>0</v>
      </c>
      <c r="C74" s="27">
        <v>0</v>
      </c>
      <c r="D74" s="27">
        <v>0</v>
      </c>
      <c r="E74" s="31">
        <v>5.7795450342149066E-3</v>
      </c>
      <c r="F74" s="31">
        <v>0</v>
      </c>
      <c r="G74" s="31">
        <v>0</v>
      </c>
      <c r="H74" s="31">
        <v>0</v>
      </c>
      <c r="I74" s="31">
        <v>0</v>
      </c>
      <c r="J74" s="31">
        <v>4.6236360273719253E-5</v>
      </c>
      <c r="K74" s="31">
        <v>0</v>
      </c>
      <c r="L74" s="31">
        <v>0</v>
      </c>
      <c r="M74" s="31">
        <v>0</v>
      </c>
      <c r="N74" s="31">
        <v>9.2472720547438506E-5</v>
      </c>
      <c r="O74" s="27">
        <v>0</v>
      </c>
      <c r="P74" s="27">
        <v>0</v>
      </c>
      <c r="Q74" s="27">
        <v>0</v>
      </c>
      <c r="R74" s="27">
        <v>0</v>
      </c>
      <c r="S74" s="27">
        <v>5.9182541150360644E-3</v>
      </c>
    </row>
    <row r="75" spans="1:19" x14ac:dyDescent="0.25">
      <c r="A75" s="22" t="s">
        <v>123</v>
      </c>
      <c r="B75" s="27">
        <v>4.6236360273719253E-5</v>
      </c>
      <c r="C75" s="27">
        <v>0</v>
      </c>
      <c r="D75" s="27">
        <v>2.1268725725910858E-3</v>
      </c>
      <c r="E75" s="31">
        <v>6.5054558905122989E-2</v>
      </c>
      <c r="F75" s="31">
        <v>2.7741816164231551E-4</v>
      </c>
      <c r="G75" s="31">
        <v>1.0171999260218236E-3</v>
      </c>
      <c r="H75" s="31">
        <v>2.2655816534122436E-3</v>
      </c>
      <c r="I75" s="31">
        <v>0</v>
      </c>
      <c r="J75" s="31">
        <v>0</v>
      </c>
      <c r="K75" s="31">
        <v>4.6236360273719253E-5</v>
      </c>
      <c r="L75" s="31">
        <v>4.6236360273719253E-5</v>
      </c>
      <c r="M75" s="31">
        <v>0</v>
      </c>
      <c r="N75" s="31">
        <v>6.5193267985944143E-3</v>
      </c>
      <c r="O75" s="27">
        <v>4.1612724246347326E-4</v>
      </c>
      <c r="P75" s="27">
        <v>0</v>
      </c>
      <c r="Q75" s="27">
        <v>0</v>
      </c>
      <c r="R75" s="27">
        <v>1.7569816904013317E-3</v>
      </c>
      <c r="S75" s="27">
        <v>7.9572776031070838E-2</v>
      </c>
    </row>
    <row r="76" spans="1:19" x14ac:dyDescent="0.25">
      <c r="A76" s="23" t="s">
        <v>124</v>
      </c>
      <c r="B76" s="27">
        <v>4.6236360273719253E-5</v>
      </c>
      <c r="C76" s="27">
        <v>0</v>
      </c>
      <c r="D76" s="27">
        <v>8.3225448492694652E-4</v>
      </c>
      <c r="E76" s="31">
        <v>7.0279267616053269E-3</v>
      </c>
      <c r="F76" s="31">
        <v>2.7741816164231551E-4</v>
      </c>
      <c r="G76" s="31">
        <v>9.7096356574810432E-4</v>
      </c>
      <c r="H76" s="31">
        <v>2.219345293138524E-3</v>
      </c>
      <c r="I76" s="31">
        <v>0</v>
      </c>
      <c r="J76" s="31">
        <v>0</v>
      </c>
      <c r="K76" s="31">
        <v>4.6236360273719253E-5</v>
      </c>
      <c r="L76" s="31">
        <v>4.6236360273719253E-5</v>
      </c>
      <c r="M76" s="31">
        <v>0</v>
      </c>
      <c r="N76" s="31">
        <v>1.6182726095801739E-3</v>
      </c>
      <c r="O76" s="27">
        <v>2.3118180136859627E-4</v>
      </c>
      <c r="P76" s="27">
        <v>0</v>
      </c>
      <c r="Q76" s="27">
        <v>0</v>
      </c>
      <c r="R76" s="27">
        <v>5.5483632328463101E-4</v>
      </c>
      <c r="S76" s="27">
        <v>1.3870908082115775E-2</v>
      </c>
    </row>
    <row r="77" spans="1:19" x14ac:dyDescent="0.25">
      <c r="A77" s="23" t="s">
        <v>957</v>
      </c>
      <c r="B77" s="27">
        <v>0</v>
      </c>
      <c r="C77" s="27">
        <v>0</v>
      </c>
      <c r="D77" s="27">
        <v>3.6989088218975403E-4</v>
      </c>
      <c r="E77" s="31">
        <v>1.5026817088958757E-2</v>
      </c>
      <c r="F77" s="31">
        <v>0</v>
      </c>
      <c r="G77" s="31">
        <v>0</v>
      </c>
      <c r="H77" s="31">
        <v>0</v>
      </c>
      <c r="I77" s="31">
        <v>0</v>
      </c>
      <c r="J77" s="31">
        <v>0</v>
      </c>
      <c r="K77" s="31">
        <v>0</v>
      </c>
      <c r="L77" s="31">
        <v>0</v>
      </c>
      <c r="M77" s="31">
        <v>0</v>
      </c>
      <c r="N77" s="31">
        <v>2.5429998150545588E-3</v>
      </c>
      <c r="O77" s="27">
        <v>1.3870908082115775E-4</v>
      </c>
      <c r="P77" s="27">
        <v>0</v>
      </c>
      <c r="Q77" s="27">
        <v>0</v>
      </c>
      <c r="R77" s="27">
        <v>3.6989088218975403E-4</v>
      </c>
      <c r="S77" s="27">
        <v>1.8448307749213983E-2</v>
      </c>
    </row>
    <row r="78" spans="1:19" x14ac:dyDescent="0.25">
      <c r="A78" s="23" t="s">
        <v>404</v>
      </c>
      <c r="B78" s="27">
        <v>0</v>
      </c>
      <c r="C78" s="27">
        <v>0</v>
      </c>
      <c r="D78" s="27">
        <v>3.6989088218975403E-4</v>
      </c>
      <c r="E78" s="31">
        <v>2.7233216201220638E-2</v>
      </c>
      <c r="F78" s="31">
        <v>0</v>
      </c>
      <c r="G78" s="31">
        <v>0</v>
      </c>
      <c r="H78" s="31">
        <v>0</v>
      </c>
      <c r="I78" s="31">
        <v>0</v>
      </c>
      <c r="J78" s="31">
        <v>0</v>
      </c>
      <c r="K78" s="31">
        <v>0</v>
      </c>
      <c r="L78" s="31">
        <v>0</v>
      </c>
      <c r="M78" s="31">
        <v>0</v>
      </c>
      <c r="N78" s="31">
        <v>1.8494544109487702E-3</v>
      </c>
      <c r="O78" s="27">
        <v>0</v>
      </c>
      <c r="P78" s="27">
        <v>0</v>
      </c>
      <c r="Q78" s="27">
        <v>0</v>
      </c>
      <c r="R78" s="27">
        <v>9.2472720547438506E-5</v>
      </c>
      <c r="S78" s="27">
        <v>2.9545034214906604E-2</v>
      </c>
    </row>
    <row r="79" spans="1:19" x14ac:dyDescent="0.25">
      <c r="A79" s="23" t="s">
        <v>482</v>
      </c>
      <c r="B79" s="27">
        <v>0</v>
      </c>
      <c r="C79" s="27">
        <v>0</v>
      </c>
      <c r="D79" s="27">
        <v>5.5483632328463101E-4</v>
      </c>
      <c r="E79" s="31">
        <v>1.5766598853338264E-2</v>
      </c>
      <c r="F79" s="31">
        <v>0</v>
      </c>
      <c r="G79" s="31">
        <v>4.6236360273719253E-5</v>
      </c>
      <c r="H79" s="31">
        <v>4.6236360273719253E-5</v>
      </c>
      <c r="I79" s="31">
        <v>0</v>
      </c>
      <c r="J79" s="31">
        <v>0</v>
      </c>
      <c r="K79" s="31">
        <v>0</v>
      </c>
      <c r="L79" s="31">
        <v>0</v>
      </c>
      <c r="M79" s="31">
        <v>0</v>
      </c>
      <c r="N79" s="31">
        <v>5.0859996301091178E-4</v>
      </c>
      <c r="O79" s="27">
        <v>4.6236360273719253E-5</v>
      </c>
      <c r="P79" s="27">
        <v>0</v>
      </c>
      <c r="Q79" s="27">
        <v>0</v>
      </c>
      <c r="R79" s="27">
        <v>7.3978176437950805E-4</v>
      </c>
      <c r="S79" s="27">
        <v>1.7708525984834474E-2</v>
      </c>
    </row>
    <row r="80" spans="1:19" x14ac:dyDescent="0.25">
      <c r="A80" s="22" t="s">
        <v>2408</v>
      </c>
      <c r="B80" s="27">
        <v>4.6236360273719255E-3</v>
      </c>
      <c r="C80" s="27">
        <v>2.7741816164231551E-4</v>
      </c>
      <c r="D80" s="27">
        <v>5.0628814499722584E-2</v>
      </c>
      <c r="E80" s="31">
        <v>0.77048270760125759</v>
      </c>
      <c r="F80" s="31">
        <v>4.3924542260033294E-3</v>
      </c>
      <c r="G80" s="31">
        <v>2.4135380062881451E-2</v>
      </c>
      <c r="H80" s="31">
        <v>3.8653597188829297E-2</v>
      </c>
      <c r="I80" s="31">
        <v>1.8494544109487701E-4</v>
      </c>
      <c r="J80" s="31">
        <v>1.2946180876641392E-3</v>
      </c>
      <c r="K80" s="31">
        <v>1.8956907712224893E-3</v>
      </c>
      <c r="L80" s="31">
        <v>3.0515997780654709E-3</v>
      </c>
      <c r="M80" s="31">
        <v>2.9128906972443131E-3</v>
      </c>
      <c r="N80" s="31">
        <v>5.7934159422970227E-2</v>
      </c>
      <c r="O80" s="27">
        <v>1.8032180506750508E-3</v>
      </c>
      <c r="P80" s="27">
        <v>1.8956907712224893E-3</v>
      </c>
      <c r="Q80" s="27">
        <v>3.3290179397077861E-3</v>
      </c>
      <c r="R80" s="27">
        <v>3.2504161272424635E-2</v>
      </c>
      <c r="S80" s="27">
        <v>1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3355"/>
  <sheetViews>
    <sheetView topLeftCell="I3336" workbookViewId="0">
      <selection activeCell="Q3354" sqref="Q3354"/>
    </sheetView>
  </sheetViews>
  <sheetFormatPr defaultRowHeight="15" x14ac:dyDescent="0.25"/>
  <cols>
    <col min="1" max="1" width="36.7109375" customWidth="1"/>
    <col min="2" max="2" width="14.28515625" customWidth="1"/>
    <col min="3" max="3" width="17.140625" customWidth="1"/>
    <col min="4" max="4" width="14.5703125" customWidth="1"/>
    <col min="5" max="5" width="36.140625" customWidth="1"/>
    <col min="6" max="7" width="16.7109375" customWidth="1"/>
    <col min="8" max="19" width="9.5703125" style="9" bestFit="1" customWidth="1"/>
    <col min="20" max="20" width="14.28515625" style="9" customWidth="1"/>
    <col min="21" max="25" width="9.5703125" style="9" bestFit="1" customWidth="1"/>
    <col min="26" max="26" width="10.5703125" style="10" bestFit="1" customWidth="1"/>
  </cols>
  <sheetData>
    <row r="1" spans="1:26" s="15" customFormat="1" ht="36" customHeight="1" x14ac:dyDescent="0.25">
      <c r="A1" s="14" t="s">
        <v>0</v>
      </c>
      <c r="B1" s="14" t="s">
        <v>1</v>
      </c>
      <c r="C1" s="14" t="s">
        <v>2</v>
      </c>
      <c r="D1" s="14" t="s">
        <v>3</v>
      </c>
      <c r="E1" s="14" t="s">
        <v>4</v>
      </c>
      <c r="F1" s="14" t="s">
        <v>1558</v>
      </c>
      <c r="G1" s="14" t="s">
        <v>2380</v>
      </c>
      <c r="H1" s="3" t="s">
        <v>1559</v>
      </c>
      <c r="I1" s="3" t="s">
        <v>1560</v>
      </c>
      <c r="J1" s="3" t="s">
        <v>1561</v>
      </c>
      <c r="K1" s="3" t="s">
        <v>1562</v>
      </c>
      <c r="L1" s="3" t="s">
        <v>1563</v>
      </c>
      <c r="M1" s="3" t="s">
        <v>1564</v>
      </c>
      <c r="N1" s="3" t="s">
        <v>1565</v>
      </c>
      <c r="O1" s="3" t="s">
        <v>1566</v>
      </c>
      <c r="P1" s="3" t="s">
        <v>1567</v>
      </c>
      <c r="Q1" s="3" t="s">
        <v>1568</v>
      </c>
      <c r="R1" s="3" t="s">
        <v>1569</v>
      </c>
      <c r="S1" s="3" t="s">
        <v>1570</v>
      </c>
      <c r="T1" s="3" t="s">
        <v>1571</v>
      </c>
      <c r="U1" s="3" t="s">
        <v>1572</v>
      </c>
      <c r="V1" s="3" t="s">
        <v>1573</v>
      </c>
      <c r="W1" s="3" t="s">
        <v>1574</v>
      </c>
      <c r="X1" s="3" t="s">
        <v>1575</v>
      </c>
      <c r="Y1" s="3" t="s">
        <v>1576</v>
      </c>
      <c r="Z1" s="3" t="s">
        <v>1557</v>
      </c>
    </row>
    <row r="2" spans="1:26" x14ac:dyDescent="0.25">
      <c r="A2" s="5" t="s">
        <v>238</v>
      </c>
      <c r="B2" s="5" t="s">
        <v>239</v>
      </c>
      <c r="C2" s="5" t="s">
        <v>83</v>
      </c>
      <c r="D2" s="5" t="s">
        <v>140</v>
      </c>
      <c r="E2" s="5" t="s">
        <v>240</v>
      </c>
      <c r="F2" s="5" t="s">
        <v>1577</v>
      </c>
      <c r="G2" s="5" t="s">
        <v>2391</v>
      </c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>
        <v>0</v>
      </c>
      <c r="U2" s="6"/>
      <c r="V2" s="6"/>
      <c r="W2" s="6"/>
      <c r="X2" s="6"/>
      <c r="Y2" s="6">
        <v>1</v>
      </c>
      <c r="Z2" s="7">
        <v>1</v>
      </c>
    </row>
    <row r="3" spans="1:26" x14ac:dyDescent="0.25">
      <c r="A3" s="5" t="s">
        <v>238</v>
      </c>
      <c r="B3" s="5" t="s">
        <v>239</v>
      </c>
      <c r="C3" s="5" t="s">
        <v>83</v>
      </c>
      <c r="D3" s="5" t="s">
        <v>140</v>
      </c>
      <c r="E3" s="5" t="s">
        <v>240</v>
      </c>
      <c r="F3" s="5" t="s">
        <v>1578</v>
      </c>
      <c r="G3" s="5" t="s">
        <v>2391</v>
      </c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>
        <v>0</v>
      </c>
      <c r="U3" s="6"/>
      <c r="V3" s="6"/>
      <c r="W3" s="6"/>
      <c r="X3" s="6">
        <v>1</v>
      </c>
      <c r="Y3" s="6"/>
      <c r="Z3" s="7">
        <v>1</v>
      </c>
    </row>
    <row r="4" spans="1:26" x14ac:dyDescent="0.25">
      <c r="A4" s="5" t="s">
        <v>238</v>
      </c>
      <c r="B4" s="5" t="s">
        <v>239</v>
      </c>
      <c r="C4" s="5" t="s">
        <v>83</v>
      </c>
      <c r="D4" s="5" t="s">
        <v>140</v>
      </c>
      <c r="E4" s="5" t="s">
        <v>240</v>
      </c>
      <c r="F4" s="5" t="s">
        <v>1579</v>
      </c>
      <c r="G4" s="5" t="s">
        <v>2391</v>
      </c>
      <c r="H4" s="6"/>
      <c r="I4" s="6"/>
      <c r="J4" s="6">
        <v>1</v>
      </c>
      <c r="K4" s="6"/>
      <c r="L4" s="6"/>
      <c r="M4" s="6"/>
      <c r="N4" s="6"/>
      <c r="O4" s="6"/>
      <c r="P4" s="6"/>
      <c r="Q4" s="6"/>
      <c r="R4" s="6"/>
      <c r="S4" s="6"/>
      <c r="T4" s="6">
        <v>1</v>
      </c>
      <c r="U4" s="6"/>
      <c r="V4" s="6"/>
      <c r="W4" s="6"/>
      <c r="X4" s="6"/>
      <c r="Y4" s="6"/>
      <c r="Z4" s="7">
        <v>1</v>
      </c>
    </row>
    <row r="5" spans="1:26" x14ac:dyDescent="0.25">
      <c r="A5" s="5" t="s">
        <v>238</v>
      </c>
      <c r="B5" s="5" t="s">
        <v>239</v>
      </c>
      <c r="C5" s="5" t="s">
        <v>83</v>
      </c>
      <c r="D5" s="5" t="s">
        <v>140</v>
      </c>
      <c r="E5" s="5" t="s">
        <v>240</v>
      </c>
      <c r="F5" s="5" t="s">
        <v>1580</v>
      </c>
      <c r="G5" s="5" t="s">
        <v>2391</v>
      </c>
      <c r="H5" s="6"/>
      <c r="I5" s="6"/>
      <c r="J5" s="6"/>
      <c r="K5" s="6"/>
      <c r="L5" s="6"/>
      <c r="M5" s="6"/>
      <c r="N5" s="6"/>
      <c r="O5" s="6">
        <v>1</v>
      </c>
      <c r="P5" s="6"/>
      <c r="Q5" s="6"/>
      <c r="R5" s="6"/>
      <c r="S5" s="6"/>
      <c r="T5" s="6">
        <v>1</v>
      </c>
      <c r="U5" s="6"/>
      <c r="V5" s="6"/>
      <c r="W5" s="6"/>
      <c r="X5" s="6"/>
      <c r="Y5" s="6"/>
      <c r="Z5" s="7">
        <v>1</v>
      </c>
    </row>
    <row r="6" spans="1:26" x14ac:dyDescent="0.25">
      <c r="A6" s="5" t="s">
        <v>238</v>
      </c>
      <c r="B6" s="5" t="s">
        <v>239</v>
      </c>
      <c r="C6" s="5" t="s">
        <v>83</v>
      </c>
      <c r="D6" s="5" t="s">
        <v>140</v>
      </c>
      <c r="E6" s="5" t="s">
        <v>240</v>
      </c>
      <c r="F6" s="5" t="s">
        <v>1581</v>
      </c>
      <c r="G6" s="5" t="s">
        <v>2390</v>
      </c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>
        <v>0</v>
      </c>
      <c r="U6" s="6"/>
      <c r="V6" s="6"/>
      <c r="W6" s="6">
        <v>1</v>
      </c>
      <c r="X6" s="6"/>
      <c r="Y6" s="6"/>
      <c r="Z6" s="7">
        <v>1</v>
      </c>
    </row>
    <row r="7" spans="1:26" x14ac:dyDescent="0.25">
      <c r="A7" s="5" t="s">
        <v>238</v>
      </c>
      <c r="B7" s="5" t="s">
        <v>239</v>
      </c>
      <c r="C7" s="5" t="s">
        <v>83</v>
      </c>
      <c r="D7" s="5" t="s">
        <v>140</v>
      </c>
      <c r="E7" s="5" t="s">
        <v>240</v>
      </c>
      <c r="F7" s="5" t="s">
        <v>1582</v>
      </c>
      <c r="G7" s="5" t="s">
        <v>2391</v>
      </c>
      <c r="H7" s="6"/>
      <c r="I7" s="6"/>
      <c r="J7" s="6"/>
      <c r="K7" s="6"/>
      <c r="L7" s="6"/>
      <c r="M7" s="6"/>
      <c r="N7" s="6"/>
      <c r="O7" s="6"/>
      <c r="P7" s="6"/>
      <c r="Q7" s="6"/>
      <c r="R7" s="6">
        <v>1</v>
      </c>
      <c r="S7" s="6"/>
      <c r="T7" s="6">
        <v>1</v>
      </c>
      <c r="U7" s="6"/>
      <c r="V7" s="6"/>
      <c r="W7" s="6"/>
      <c r="X7" s="6"/>
      <c r="Y7" s="6"/>
      <c r="Z7" s="7">
        <v>1</v>
      </c>
    </row>
    <row r="8" spans="1:26" x14ac:dyDescent="0.25">
      <c r="A8" s="5" t="s">
        <v>238</v>
      </c>
      <c r="B8" s="5" t="s">
        <v>239</v>
      </c>
      <c r="C8" s="5" t="s">
        <v>83</v>
      </c>
      <c r="D8" s="5" t="s">
        <v>140</v>
      </c>
      <c r="E8" s="5" t="s">
        <v>240</v>
      </c>
      <c r="F8" s="5" t="s">
        <v>1583</v>
      </c>
      <c r="G8" s="5" t="s">
        <v>2381</v>
      </c>
      <c r="H8" s="6">
        <v>2</v>
      </c>
      <c r="I8" s="6">
        <v>1</v>
      </c>
      <c r="J8" s="6"/>
      <c r="K8" s="6">
        <v>1</v>
      </c>
      <c r="L8" s="6">
        <v>1</v>
      </c>
      <c r="M8" s="6"/>
      <c r="N8" s="6"/>
      <c r="O8" s="6"/>
      <c r="P8" s="6">
        <v>1</v>
      </c>
      <c r="Q8" s="6">
        <v>1</v>
      </c>
      <c r="R8" s="6"/>
      <c r="S8" s="6"/>
      <c r="T8" s="6">
        <v>7</v>
      </c>
      <c r="U8" s="6"/>
      <c r="V8" s="6"/>
      <c r="W8" s="6"/>
      <c r="X8" s="6"/>
      <c r="Y8" s="6"/>
      <c r="Z8" s="7">
        <v>7</v>
      </c>
    </row>
    <row r="9" spans="1:26" x14ac:dyDescent="0.25">
      <c r="A9" s="5" t="s">
        <v>238</v>
      </c>
      <c r="B9" s="5" t="s">
        <v>239</v>
      </c>
      <c r="C9" s="5" t="s">
        <v>83</v>
      </c>
      <c r="D9" s="5" t="s">
        <v>140</v>
      </c>
      <c r="E9" s="5" t="s">
        <v>240</v>
      </c>
      <c r="F9" s="5" t="s">
        <v>1584</v>
      </c>
      <c r="G9" s="5" t="s">
        <v>2381</v>
      </c>
      <c r="H9" s="6">
        <v>4</v>
      </c>
      <c r="I9" s="6">
        <v>5</v>
      </c>
      <c r="J9" s="6">
        <v>2</v>
      </c>
      <c r="K9" s="6"/>
      <c r="L9" s="6"/>
      <c r="M9" s="6">
        <v>2</v>
      </c>
      <c r="N9" s="6">
        <v>2</v>
      </c>
      <c r="O9" s="6"/>
      <c r="P9" s="6">
        <v>1</v>
      </c>
      <c r="Q9" s="6">
        <v>1</v>
      </c>
      <c r="R9" s="6">
        <v>1</v>
      </c>
      <c r="S9" s="6">
        <v>1</v>
      </c>
      <c r="T9" s="6">
        <v>19</v>
      </c>
      <c r="U9" s="6">
        <v>1</v>
      </c>
      <c r="V9" s="6">
        <v>1</v>
      </c>
      <c r="W9" s="6"/>
      <c r="X9" s="6">
        <v>2</v>
      </c>
      <c r="Y9" s="6"/>
      <c r="Z9" s="7">
        <v>23</v>
      </c>
    </row>
    <row r="10" spans="1:26" x14ac:dyDescent="0.25">
      <c r="A10" s="5" t="s">
        <v>238</v>
      </c>
      <c r="B10" s="5" t="s">
        <v>239</v>
      </c>
      <c r="C10" s="5" t="s">
        <v>83</v>
      </c>
      <c r="D10" s="5" t="s">
        <v>140</v>
      </c>
      <c r="E10" s="5" t="s">
        <v>240</v>
      </c>
      <c r="F10" s="5" t="s">
        <v>1585</v>
      </c>
      <c r="G10" s="5" t="s">
        <v>2381</v>
      </c>
      <c r="H10" s="6">
        <v>3</v>
      </c>
      <c r="I10" s="6">
        <v>4</v>
      </c>
      <c r="J10" s="6">
        <v>2</v>
      </c>
      <c r="K10" s="6"/>
      <c r="L10" s="6">
        <v>1</v>
      </c>
      <c r="M10" s="6"/>
      <c r="N10" s="6">
        <v>4</v>
      </c>
      <c r="O10" s="6"/>
      <c r="P10" s="6">
        <v>2</v>
      </c>
      <c r="Q10" s="6">
        <v>1</v>
      </c>
      <c r="R10" s="6">
        <v>4</v>
      </c>
      <c r="S10" s="6">
        <v>2</v>
      </c>
      <c r="T10" s="6">
        <v>23</v>
      </c>
      <c r="U10" s="6">
        <v>5</v>
      </c>
      <c r="V10" s="6">
        <v>3</v>
      </c>
      <c r="W10" s="6"/>
      <c r="X10" s="6">
        <v>2</v>
      </c>
      <c r="Y10" s="6">
        <v>2</v>
      </c>
      <c r="Z10" s="7">
        <v>35</v>
      </c>
    </row>
    <row r="11" spans="1:26" x14ac:dyDescent="0.25">
      <c r="A11" s="5" t="s">
        <v>238</v>
      </c>
      <c r="B11" s="5" t="s">
        <v>239</v>
      </c>
      <c r="C11" s="5" t="s">
        <v>83</v>
      </c>
      <c r="D11" s="5" t="s">
        <v>140</v>
      </c>
      <c r="E11" s="5" t="s">
        <v>240</v>
      </c>
      <c r="F11" s="5" t="s">
        <v>1586</v>
      </c>
      <c r="G11" s="5" t="s">
        <v>2381</v>
      </c>
      <c r="H11" s="6"/>
      <c r="I11" s="6"/>
      <c r="J11" s="6"/>
      <c r="K11" s="6"/>
      <c r="L11" s="6"/>
      <c r="M11" s="6"/>
      <c r="N11" s="6"/>
      <c r="O11" s="6"/>
      <c r="P11" s="6"/>
      <c r="Q11" s="6"/>
      <c r="R11" s="6">
        <v>1</v>
      </c>
      <c r="S11" s="6"/>
      <c r="T11" s="6">
        <v>1</v>
      </c>
      <c r="U11" s="6"/>
      <c r="V11" s="6"/>
      <c r="W11" s="6"/>
      <c r="X11" s="6"/>
      <c r="Y11" s="6"/>
      <c r="Z11" s="7">
        <v>1</v>
      </c>
    </row>
    <row r="12" spans="1:26" x14ac:dyDescent="0.25">
      <c r="A12" s="5" t="s">
        <v>238</v>
      </c>
      <c r="B12" s="5" t="s">
        <v>239</v>
      </c>
      <c r="C12" s="5" t="s">
        <v>83</v>
      </c>
      <c r="D12" s="5" t="s">
        <v>140</v>
      </c>
      <c r="E12" s="5" t="s">
        <v>240</v>
      </c>
      <c r="F12" s="5" t="s">
        <v>1587</v>
      </c>
      <c r="G12" s="5" t="s">
        <v>2382</v>
      </c>
      <c r="H12" s="6"/>
      <c r="I12" s="6"/>
      <c r="J12" s="6">
        <v>1</v>
      </c>
      <c r="K12" s="6"/>
      <c r="L12" s="6"/>
      <c r="M12" s="6"/>
      <c r="N12" s="6"/>
      <c r="O12" s="6"/>
      <c r="P12" s="6"/>
      <c r="Q12" s="6"/>
      <c r="R12" s="6"/>
      <c r="S12" s="6"/>
      <c r="T12" s="6">
        <v>1</v>
      </c>
      <c r="U12" s="6"/>
      <c r="V12" s="6"/>
      <c r="W12" s="6"/>
      <c r="X12" s="6"/>
      <c r="Y12" s="6"/>
      <c r="Z12" s="7">
        <v>1</v>
      </c>
    </row>
    <row r="13" spans="1:26" x14ac:dyDescent="0.25">
      <c r="A13" s="5" t="s">
        <v>238</v>
      </c>
      <c r="B13" s="5" t="s">
        <v>239</v>
      </c>
      <c r="C13" s="5" t="s">
        <v>83</v>
      </c>
      <c r="D13" s="5" t="s">
        <v>140</v>
      </c>
      <c r="E13" s="5" t="s">
        <v>240</v>
      </c>
      <c r="F13" s="5" t="s">
        <v>1588</v>
      </c>
      <c r="G13" s="5" t="s">
        <v>2388</v>
      </c>
      <c r="H13" s="6"/>
      <c r="I13" s="6">
        <v>1</v>
      </c>
      <c r="J13" s="6"/>
      <c r="K13" s="6"/>
      <c r="L13" s="6"/>
      <c r="M13" s="6"/>
      <c r="N13" s="6"/>
      <c r="O13" s="6"/>
      <c r="P13" s="6"/>
      <c r="Q13" s="6"/>
      <c r="R13" s="6"/>
      <c r="S13" s="6"/>
      <c r="T13" s="6">
        <v>1</v>
      </c>
      <c r="U13" s="6"/>
      <c r="V13" s="6"/>
      <c r="W13" s="6"/>
      <c r="X13" s="6"/>
      <c r="Y13" s="6"/>
      <c r="Z13" s="7">
        <v>1</v>
      </c>
    </row>
    <row r="14" spans="1:26" x14ac:dyDescent="0.25">
      <c r="A14" s="5" t="s">
        <v>238</v>
      </c>
      <c r="B14" s="5" t="s">
        <v>239</v>
      </c>
      <c r="C14" s="5" t="s">
        <v>83</v>
      </c>
      <c r="D14" s="5" t="s">
        <v>140</v>
      </c>
      <c r="E14" s="5" t="s">
        <v>240</v>
      </c>
      <c r="F14" s="5" t="s">
        <v>1589</v>
      </c>
      <c r="G14" s="5" t="s">
        <v>2388</v>
      </c>
      <c r="H14" s="6"/>
      <c r="I14" s="6"/>
      <c r="J14" s="6"/>
      <c r="K14" s="6"/>
      <c r="L14" s="6"/>
      <c r="M14" s="6"/>
      <c r="N14" s="6"/>
      <c r="O14" s="6">
        <v>1</v>
      </c>
      <c r="P14" s="6"/>
      <c r="Q14" s="6"/>
      <c r="R14" s="6"/>
      <c r="S14" s="6"/>
      <c r="T14" s="6">
        <v>1</v>
      </c>
      <c r="U14" s="6"/>
      <c r="V14" s="6"/>
      <c r="W14" s="6">
        <v>1</v>
      </c>
      <c r="X14" s="6"/>
      <c r="Y14" s="6"/>
      <c r="Z14" s="7">
        <v>2</v>
      </c>
    </row>
    <row r="15" spans="1:26" x14ac:dyDescent="0.25">
      <c r="A15" s="5" t="s">
        <v>238</v>
      </c>
      <c r="B15" s="5" t="s">
        <v>239</v>
      </c>
      <c r="C15" s="5" t="s">
        <v>83</v>
      </c>
      <c r="D15" s="5" t="s">
        <v>140</v>
      </c>
      <c r="E15" s="5" t="s">
        <v>240</v>
      </c>
      <c r="F15" s="5" t="s">
        <v>1590</v>
      </c>
      <c r="G15" s="5" t="s">
        <v>2388</v>
      </c>
      <c r="H15" s="6">
        <v>1</v>
      </c>
      <c r="I15" s="6"/>
      <c r="J15" s="6">
        <v>1</v>
      </c>
      <c r="K15" s="6"/>
      <c r="L15" s="6"/>
      <c r="M15" s="6"/>
      <c r="N15" s="6"/>
      <c r="O15" s="6"/>
      <c r="P15" s="6"/>
      <c r="Q15" s="6"/>
      <c r="R15" s="6"/>
      <c r="S15" s="6"/>
      <c r="T15" s="6">
        <v>2</v>
      </c>
      <c r="U15" s="6"/>
      <c r="V15" s="6"/>
      <c r="W15" s="6"/>
      <c r="X15" s="6"/>
      <c r="Y15" s="6"/>
      <c r="Z15" s="7">
        <v>2</v>
      </c>
    </row>
    <row r="16" spans="1:26" x14ac:dyDescent="0.25">
      <c r="A16" s="5" t="s">
        <v>238</v>
      </c>
      <c r="B16" s="5" t="s">
        <v>239</v>
      </c>
      <c r="C16" s="5" t="s">
        <v>83</v>
      </c>
      <c r="D16" s="5" t="s">
        <v>140</v>
      </c>
      <c r="E16" s="5" t="s">
        <v>240</v>
      </c>
      <c r="F16" s="5" t="s">
        <v>1591</v>
      </c>
      <c r="G16" s="5" t="s">
        <v>2388</v>
      </c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>
        <v>0</v>
      </c>
      <c r="U16" s="6"/>
      <c r="V16" s="6"/>
      <c r="W16" s="6">
        <v>1</v>
      </c>
      <c r="X16" s="6">
        <v>1</v>
      </c>
      <c r="Y16" s="6"/>
      <c r="Z16" s="7">
        <v>2</v>
      </c>
    </row>
    <row r="17" spans="1:26" x14ac:dyDescent="0.25">
      <c r="A17" s="5" t="s">
        <v>238</v>
      </c>
      <c r="B17" s="5" t="s">
        <v>239</v>
      </c>
      <c r="C17" s="5" t="s">
        <v>83</v>
      </c>
      <c r="D17" s="5" t="s">
        <v>140</v>
      </c>
      <c r="E17" s="5" t="s">
        <v>240</v>
      </c>
      <c r="F17" s="5" t="s">
        <v>1592</v>
      </c>
      <c r="G17" s="5" t="s">
        <v>2388</v>
      </c>
      <c r="H17" s="6">
        <v>1</v>
      </c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>
        <v>1</v>
      </c>
      <c r="U17" s="6"/>
      <c r="V17" s="6"/>
      <c r="W17" s="6"/>
      <c r="X17" s="6"/>
      <c r="Y17" s="6"/>
      <c r="Z17" s="7">
        <v>1</v>
      </c>
    </row>
    <row r="18" spans="1:26" x14ac:dyDescent="0.25">
      <c r="A18" s="5" t="s">
        <v>238</v>
      </c>
      <c r="B18" s="5" t="s">
        <v>239</v>
      </c>
      <c r="C18" s="5" t="s">
        <v>83</v>
      </c>
      <c r="D18" s="5" t="s">
        <v>140</v>
      </c>
      <c r="E18" s="5" t="s">
        <v>240</v>
      </c>
      <c r="F18" s="5" t="s">
        <v>1593</v>
      </c>
      <c r="G18" s="5" t="s">
        <v>2388</v>
      </c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>
        <v>0</v>
      </c>
      <c r="U18" s="6"/>
      <c r="V18" s="6"/>
      <c r="W18" s="6"/>
      <c r="X18" s="6">
        <v>1</v>
      </c>
      <c r="Y18" s="6"/>
      <c r="Z18" s="7">
        <v>1</v>
      </c>
    </row>
    <row r="19" spans="1:26" x14ac:dyDescent="0.25">
      <c r="A19" s="5" t="s">
        <v>238</v>
      </c>
      <c r="B19" s="5" t="s">
        <v>239</v>
      </c>
      <c r="C19" s="5" t="s">
        <v>83</v>
      </c>
      <c r="D19" s="5" t="s">
        <v>140</v>
      </c>
      <c r="E19" s="5" t="s">
        <v>240</v>
      </c>
      <c r="F19" s="5" t="s">
        <v>1594</v>
      </c>
      <c r="G19" s="5" t="s">
        <v>2388</v>
      </c>
      <c r="H19" s="6"/>
      <c r="I19" s="6"/>
      <c r="J19" s="6"/>
      <c r="K19" s="6"/>
      <c r="L19" s="6">
        <v>1</v>
      </c>
      <c r="M19" s="6"/>
      <c r="N19" s="6"/>
      <c r="O19" s="6"/>
      <c r="P19" s="6"/>
      <c r="Q19" s="6"/>
      <c r="R19" s="6"/>
      <c r="S19" s="6"/>
      <c r="T19" s="6">
        <v>1</v>
      </c>
      <c r="U19" s="6"/>
      <c r="V19" s="6">
        <v>1</v>
      </c>
      <c r="W19" s="6"/>
      <c r="X19" s="6"/>
      <c r="Y19" s="6"/>
      <c r="Z19" s="7">
        <v>2</v>
      </c>
    </row>
    <row r="20" spans="1:26" x14ac:dyDescent="0.25">
      <c r="A20" s="5" t="s">
        <v>238</v>
      </c>
      <c r="B20" s="5" t="s">
        <v>239</v>
      </c>
      <c r="C20" s="5" t="s">
        <v>83</v>
      </c>
      <c r="D20" s="5" t="s">
        <v>140</v>
      </c>
      <c r="E20" s="5" t="s">
        <v>240</v>
      </c>
      <c r="F20" s="5" t="s">
        <v>1595</v>
      </c>
      <c r="G20" s="5" t="s">
        <v>2395</v>
      </c>
      <c r="H20" s="6"/>
      <c r="I20" s="6"/>
      <c r="J20" s="6"/>
      <c r="K20" s="6"/>
      <c r="L20" s="6">
        <v>1</v>
      </c>
      <c r="M20" s="6"/>
      <c r="N20" s="6"/>
      <c r="O20" s="6"/>
      <c r="P20" s="6"/>
      <c r="Q20" s="6"/>
      <c r="R20" s="6"/>
      <c r="S20" s="6"/>
      <c r="T20" s="6">
        <v>1</v>
      </c>
      <c r="U20" s="6"/>
      <c r="V20" s="6"/>
      <c r="W20" s="6"/>
      <c r="X20" s="6"/>
      <c r="Y20" s="6"/>
      <c r="Z20" s="7">
        <v>1</v>
      </c>
    </row>
    <row r="21" spans="1:26" x14ac:dyDescent="0.25">
      <c r="A21" s="5" t="s">
        <v>238</v>
      </c>
      <c r="B21" s="5" t="s">
        <v>239</v>
      </c>
      <c r="C21" s="5" t="s">
        <v>83</v>
      </c>
      <c r="D21" s="5" t="s">
        <v>140</v>
      </c>
      <c r="E21" s="5" t="s">
        <v>240</v>
      </c>
      <c r="F21" s="5" t="s">
        <v>1596</v>
      </c>
      <c r="G21" s="5" t="s">
        <v>2395</v>
      </c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>
        <v>0</v>
      </c>
      <c r="U21" s="6"/>
      <c r="V21" s="6">
        <v>1</v>
      </c>
      <c r="W21" s="6"/>
      <c r="X21" s="6"/>
      <c r="Y21" s="6"/>
      <c r="Z21" s="7">
        <v>1</v>
      </c>
    </row>
    <row r="22" spans="1:26" x14ac:dyDescent="0.25">
      <c r="A22" s="5" t="s">
        <v>142</v>
      </c>
      <c r="B22" s="5" t="s">
        <v>143</v>
      </c>
      <c r="C22" s="5" t="s">
        <v>83</v>
      </c>
      <c r="D22" s="5" t="s">
        <v>140</v>
      </c>
      <c r="E22" s="5" t="s">
        <v>144</v>
      </c>
      <c r="F22" s="5" t="s">
        <v>1597</v>
      </c>
      <c r="G22" s="5" t="s">
        <v>2383</v>
      </c>
      <c r="H22" s="6"/>
      <c r="I22" s="6"/>
      <c r="J22" s="6">
        <v>1</v>
      </c>
      <c r="K22" s="6"/>
      <c r="L22" s="6"/>
      <c r="M22" s="6"/>
      <c r="N22" s="6"/>
      <c r="O22" s="6"/>
      <c r="P22" s="6"/>
      <c r="Q22" s="6"/>
      <c r="R22" s="6"/>
      <c r="S22" s="6"/>
      <c r="T22" s="6">
        <v>1</v>
      </c>
      <c r="U22" s="6"/>
      <c r="V22" s="6"/>
      <c r="W22" s="6"/>
      <c r="X22" s="6"/>
      <c r="Y22" s="6"/>
      <c r="Z22" s="7">
        <v>1</v>
      </c>
    </row>
    <row r="23" spans="1:26" x14ac:dyDescent="0.25">
      <c r="A23" s="5" t="s">
        <v>142</v>
      </c>
      <c r="B23" s="5" t="s">
        <v>143</v>
      </c>
      <c r="C23" s="5" t="s">
        <v>83</v>
      </c>
      <c r="D23" s="5" t="s">
        <v>140</v>
      </c>
      <c r="E23" s="5" t="s">
        <v>144</v>
      </c>
      <c r="F23" s="5" t="s">
        <v>1598</v>
      </c>
      <c r="G23" s="5" t="s">
        <v>2385</v>
      </c>
      <c r="H23" s="6"/>
      <c r="I23" s="6"/>
      <c r="J23" s="6">
        <v>1</v>
      </c>
      <c r="K23" s="6"/>
      <c r="L23" s="6"/>
      <c r="M23" s="6"/>
      <c r="N23" s="6"/>
      <c r="O23" s="6"/>
      <c r="P23" s="6"/>
      <c r="Q23" s="6"/>
      <c r="R23" s="6"/>
      <c r="S23" s="6"/>
      <c r="T23" s="6">
        <v>1</v>
      </c>
      <c r="U23" s="6"/>
      <c r="V23" s="6"/>
      <c r="W23" s="6"/>
      <c r="X23" s="6"/>
      <c r="Y23" s="6"/>
      <c r="Z23" s="7">
        <v>1</v>
      </c>
    </row>
    <row r="24" spans="1:26" x14ac:dyDescent="0.25">
      <c r="A24" s="5" t="s">
        <v>142</v>
      </c>
      <c r="B24" s="5" t="s">
        <v>143</v>
      </c>
      <c r="C24" s="5" t="s">
        <v>83</v>
      </c>
      <c r="D24" s="5" t="s">
        <v>140</v>
      </c>
      <c r="E24" s="5" t="s">
        <v>144</v>
      </c>
      <c r="F24" s="5" t="s">
        <v>1599</v>
      </c>
      <c r="G24" s="5" t="s">
        <v>2385</v>
      </c>
      <c r="H24" s="6"/>
      <c r="I24" s="6"/>
      <c r="J24" s="6"/>
      <c r="K24" s="6"/>
      <c r="L24" s="6"/>
      <c r="M24" s="6"/>
      <c r="N24" s="6"/>
      <c r="O24" s="6"/>
      <c r="P24" s="6"/>
      <c r="Q24" s="6">
        <v>1</v>
      </c>
      <c r="R24" s="6"/>
      <c r="S24" s="6"/>
      <c r="T24" s="6">
        <v>1</v>
      </c>
      <c r="U24" s="6"/>
      <c r="V24" s="6"/>
      <c r="W24" s="6"/>
      <c r="X24" s="6"/>
      <c r="Y24" s="6"/>
      <c r="Z24" s="7">
        <v>1</v>
      </c>
    </row>
    <row r="25" spans="1:26" x14ac:dyDescent="0.25">
      <c r="A25" s="5" t="s">
        <v>142</v>
      </c>
      <c r="B25" s="5" t="s">
        <v>143</v>
      </c>
      <c r="C25" s="5" t="s">
        <v>83</v>
      </c>
      <c r="D25" s="5" t="s">
        <v>140</v>
      </c>
      <c r="E25" s="5" t="s">
        <v>144</v>
      </c>
      <c r="F25" s="5" t="s">
        <v>1600</v>
      </c>
      <c r="G25" s="5" t="s">
        <v>2385</v>
      </c>
      <c r="H25" s="6"/>
      <c r="I25" s="6">
        <v>1</v>
      </c>
      <c r="J25" s="6"/>
      <c r="K25" s="6">
        <v>1</v>
      </c>
      <c r="L25" s="6"/>
      <c r="M25" s="6"/>
      <c r="N25" s="6"/>
      <c r="O25" s="6"/>
      <c r="P25" s="6"/>
      <c r="Q25" s="6"/>
      <c r="R25" s="6"/>
      <c r="S25" s="6"/>
      <c r="T25" s="6">
        <v>2</v>
      </c>
      <c r="U25" s="6"/>
      <c r="V25" s="6"/>
      <c r="W25" s="6"/>
      <c r="X25" s="6"/>
      <c r="Y25" s="6"/>
      <c r="Z25" s="7">
        <v>2</v>
      </c>
    </row>
    <row r="26" spans="1:26" x14ac:dyDescent="0.25">
      <c r="A26" s="5" t="s">
        <v>142</v>
      </c>
      <c r="B26" s="5" t="s">
        <v>143</v>
      </c>
      <c r="C26" s="5" t="s">
        <v>83</v>
      </c>
      <c r="D26" s="5" t="s">
        <v>140</v>
      </c>
      <c r="E26" s="5" t="s">
        <v>144</v>
      </c>
      <c r="F26" s="5" t="s">
        <v>1601</v>
      </c>
      <c r="G26" s="5" t="s">
        <v>2385</v>
      </c>
      <c r="H26" s="6"/>
      <c r="I26" s="6"/>
      <c r="J26" s="6">
        <v>1</v>
      </c>
      <c r="K26" s="6"/>
      <c r="L26" s="6"/>
      <c r="M26" s="6"/>
      <c r="N26" s="6"/>
      <c r="O26" s="6"/>
      <c r="P26" s="6"/>
      <c r="Q26" s="6">
        <v>1</v>
      </c>
      <c r="R26" s="6"/>
      <c r="S26" s="6"/>
      <c r="T26" s="6">
        <v>2</v>
      </c>
      <c r="U26" s="6"/>
      <c r="V26" s="6"/>
      <c r="W26" s="6"/>
      <c r="X26" s="6"/>
      <c r="Y26" s="6"/>
      <c r="Z26" s="7">
        <v>2</v>
      </c>
    </row>
    <row r="27" spans="1:26" x14ac:dyDescent="0.25">
      <c r="A27" s="5" t="s">
        <v>142</v>
      </c>
      <c r="B27" s="5" t="s">
        <v>143</v>
      </c>
      <c r="C27" s="5" t="s">
        <v>83</v>
      </c>
      <c r="D27" s="5" t="s">
        <v>140</v>
      </c>
      <c r="E27" s="5" t="s">
        <v>144</v>
      </c>
      <c r="F27" s="5" t="s">
        <v>1583</v>
      </c>
      <c r="G27" s="5" t="s">
        <v>2381</v>
      </c>
      <c r="H27" s="6"/>
      <c r="I27" s="6"/>
      <c r="J27" s="6"/>
      <c r="K27" s="6">
        <v>1</v>
      </c>
      <c r="L27" s="6"/>
      <c r="M27" s="6"/>
      <c r="N27" s="6"/>
      <c r="O27" s="6"/>
      <c r="P27" s="6"/>
      <c r="Q27" s="6"/>
      <c r="R27" s="6"/>
      <c r="S27" s="6"/>
      <c r="T27" s="6">
        <v>1</v>
      </c>
      <c r="U27" s="6"/>
      <c r="V27" s="6"/>
      <c r="W27" s="6"/>
      <c r="X27" s="6"/>
      <c r="Y27" s="6"/>
      <c r="Z27" s="7">
        <v>1</v>
      </c>
    </row>
    <row r="28" spans="1:26" x14ac:dyDescent="0.25">
      <c r="A28" s="5" t="s">
        <v>142</v>
      </c>
      <c r="B28" s="5" t="s">
        <v>143</v>
      </c>
      <c r="C28" s="5" t="s">
        <v>83</v>
      </c>
      <c r="D28" s="5" t="s">
        <v>140</v>
      </c>
      <c r="E28" s="5" t="s">
        <v>144</v>
      </c>
      <c r="F28" s="5" t="s">
        <v>1584</v>
      </c>
      <c r="G28" s="5" t="s">
        <v>2381</v>
      </c>
      <c r="H28" s="6">
        <v>1</v>
      </c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>
        <v>1</v>
      </c>
      <c r="U28" s="6"/>
      <c r="V28" s="6"/>
      <c r="W28" s="6">
        <v>1</v>
      </c>
      <c r="X28" s="6"/>
      <c r="Y28" s="6"/>
      <c r="Z28" s="7">
        <v>2</v>
      </c>
    </row>
    <row r="29" spans="1:26" x14ac:dyDescent="0.25">
      <c r="A29" s="5" t="s">
        <v>142</v>
      </c>
      <c r="B29" s="5" t="s">
        <v>143</v>
      </c>
      <c r="C29" s="5" t="s">
        <v>83</v>
      </c>
      <c r="D29" s="5" t="s">
        <v>140</v>
      </c>
      <c r="E29" s="5" t="s">
        <v>144</v>
      </c>
      <c r="F29" s="5" t="s">
        <v>1585</v>
      </c>
      <c r="G29" s="5" t="s">
        <v>2381</v>
      </c>
      <c r="H29" s="6"/>
      <c r="I29" s="6"/>
      <c r="J29" s="6">
        <v>3</v>
      </c>
      <c r="K29" s="6"/>
      <c r="L29" s="6"/>
      <c r="M29" s="6"/>
      <c r="N29" s="6">
        <v>1</v>
      </c>
      <c r="O29" s="6"/>
      <c r="P29" s="6"/>
      <c r="Q29" s="6"/>
      <c r="R29" s="6"/>
      <c r="S29" s="6"/>
      <c r="T29" s="6">
        <v>4</v>
      </c>
      <c r="U29" s="6">
        <v>4</v>
      </c>
      <c r="V29" s="6">
        <v>1</v>
      </c>
      <c r="W29" s="6">
        <v>2</v>
      </c>
      <c r="X29" s="6"/>
      <c r="Y29" s="6"/>
      <c r="Z29" s="7">
        <v>11</v>
      </c>
    </row>
    <row r="30" spans="1:26" x14ac:dyDescent="0.25">
      <c r="A30" s="5" t="s">
        <v>142</v>
      </c>
      <c r="B30" s="5" t="s">
        <v>143</v>
      </c>
      <c r="C30" s="5" t="s">
        <v>83</v>
      </c>
      <c r="D30" s="5" t="s">
        <v>140</v>
      </c>
      <c r="E30" s="5" t="s">
        <v>144</v>
      </c>
      <c r="F30" s="5" t="s">
        <v>1602</v>
      </c>
      <c r="G30" s="5" t="s">
        <v>2381</v>
      </c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>
        <v>1</v>
      </c>
      <c r="T30" s="6">
        <v>1</v>
      </c>
      <c r="U30" s="6"/>
      <c r="V30" s="6"/>
      <c r="W30" s="6"/>
      <c r="X30" s="6">
        <v>1</v>
      </c>
      <c r="Y30" s="6"/>
      <c r="Z30" s="7">
        <v>2</v>
      </c>
    </row>
    <row r="31" spans="1:26" x14ac:dyDescent="0.25">
      <c r="A31" s="5" t="s">
        <v>142</v>
      </c>
      <c r="B31" s="5" t="s">
        <v>143</v>
      </c>
      <c r="C31" s="5" t="s">
        <v>83</v>
      </c>
      <c r="D31" s="5" t="s">
        <v>140</v>
      </c>
      <c r="E31" s="5" t="s">
        <v>144</v>
      </c>
      <c r="F31" s="5" t="s">
        <v>1603</v>
      </c>
      <c r="G31" s="5" t="s">
        <v>2391</v>
      </c>
      <c r="H31" s="6"/>
      <c r="I31" s="6">
        <v>1</v>
      </c>
      <c r="J31" s="6"/>
      <c r="K31" s="6"/>
      <c r="L31" s="6"/>
      <c r="M31" s="6"/>
      <c r="N31" s="6"/>
      <c r="O31" s="6"/>
      <c r="P31" s="6"/>
      <c r="Q31" s="6"/>
      <c r="R31" s="6"/>
      <c r="S31" s="6"/>
      <c r="T31" s="6">
        <v>1</v>
      </c>
      <c r="U31" s="6"/>
      <c r="V31" s="6"/>
      <c r="W31" s="6"/>
      <c r="X31" s="6"/>
      <c r="Y31" s="6"/>
      <c r="Z31" s="7">
        <v>1</v>
      </c>
    </row>
    <row r="32" spans="1:26" x14ac:dyDescent="0.25">
      <c r="A32" s="5" t="s">
        <v>142</v>
      </c>
      <c r="B32" s="5" t="s">
        <v>143</v>
      </c>
      <c r="C32" s="5" t="s">
        <v>83</v>
      </c>
      <c r="D32" s="5" t="s">
        <v>140</v>
      </c>
      <c r="E32" s="5" t="s">
        <v>144</v>
      </c>
      <c r="F32" s="5" t="s">
        <v>1604</v>
      </c>
      <c r="G32" s="5" t="s">
        <v>2382</v>
      </c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>
        <v>1</v>
      </c>
      <c r="T32" s="6">
        <v>1</v>
      </c>
      <c r="U32" s="6">
        <v>1</v>
      </c>
      <c r="V32" s="6"/>
      <c r="W32" s="6"/>
      <c r="X32" s="6"/>
      <c r="Y32" s="6"/>
      <c r="Z32" s="7">
        <v>2</v>
      </c>
    </row>
    <row r="33" spans="1:26" x14ac:dyDescent="0.25">
      <c r="A33" s="5" t="s">
        <v>142</v>
      </c>
      <c r="B33" s="5" t="s">
        <v>143</v>
      </c>
      <c r="C33" s="5" t="s">
        <v>83</v>
      </c>
      <c r="D33" s="5" t="s">
        <v>140</v>
      </c>
      <c r="E33" s="5" t="s">
        <v>144</v>
      </c>
      <c r="F33" s="5" t="s">
        <v>1605</v>
      </c>
      <c r="G33" s="5" t="s">
        <v>2388</v>
      </c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>
        <v>0</v>
      </c>
      <c r="U33" s="6"/>
      <c r="V33" s="6">
        <v>1</v>
      </c>
      <c r="W33" s="6"/>
      <c r="X33" s="6"/>
      <c r="Y33" s="6"/>
      <c r="Z33" s="7">
        <v>1</v>
      </c>
    </row>
    <row r="34" spans="1:26" x14ac:dyDescent="0.25">
      <c r="A34" s="5" t="s">
        <v>142</v>
      </c>
      <c r="B34" s="5" t="s">
        <v>143</v>
      </c>
      <c r="C34" s="5" t="s">
        <v>83</v>
      </c>
      <c r="D34" s="5" t="s">
        <v>140</v>
      </c>
      <c r="E34" s="5" t="s">
        <v>144</v>
      </c>
      <c r="F34" s="5" t="s">
        <v>1595</v>
      </c>
      <c r="G34" s="5" t="s">
        <v>2395</v>
      </c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>
        <v>0</v>
      </c>
      <c r="U34" s="6">
        <v>1</v>
      </c>
      <c r="V34" s="6"/>
      <c r="W34" s="6"/>
      <c r="X34" s="6"/>
      <c r="Y34" s="6"/>
      <c r="Z34" s="7">
        <v>1</v>
      </c>
    </row>
    <row r="35" spans="1:26" x14ac:dyDescent="0.25">
      <c r="A35" s="5" t="s">
        <v>142</v>
      </c>
      <c r="B35" s="5" t="s">
        <v>143</v>
      </c>
      <c r="C35" s="5" t="s">
        <v>83</v>
      </c>
      <c r="D35" s="5" t="s">
        <v>140</v>
      </c>
      <c r="E35" s="5" t="s">
        <v>144</v>
      </c>
      <c r="F35" s="5" t="s">
        <v>1606</v>
      </c>
      <c r="G35" s="5" t="s">
        <v>2395</v>
      </c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>
        <v>0</v>
      </c>
      <c r="U35" s="6"/>
      <c r="V35" s="6"/>
      <c r="W35" s="6"/>
      <c r="X35" s="6">
        <v>1</v>
      </c>
      <c r="Y35" s="6"/>
      <c r="Z35" s="7">
        <v>1</v>
      </c>
    </row>
    <row r="36" spans="1:26" x14ac:dyDescent="0.25">
      <c r="A36" s="5" t="s">
        <v>142</v>
      </c>
      <c r="B36" s="5" t="s">
        <v>143</v>
      </c>
      <c r="C36" s="5" t="s">
        <v>83</v>
      </c>
      <c r="D36" s="5" t="s">
        <v>140</v>
      </c>
      <c r="E36" s="5" t="s">
        <v>144</v>
      </c>
      <c r="F36" s="5" t="s">
        <v>1607</v>
      </c>
      <c r="G36" s="5" t="s">
        <v>2395</v>
      </c>
      <c r="H36" s="6">
        <v>1</v>
      </c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>
        <v>1</v>
      </c>
      <c r="U36" s="6"/>
      <c r="V36" s="6"/>
      <c r="W36" s="6"/>
      <c r="X36" s="6"/>
      <c r="Y36" s="6"/>
      <c r="Z36" s="7">
        <v>1</v>
      </c>
    </row>
    <row r="37" spans="1:26" x14ac:dyDescent="0.25">
      <c r="A37" s="5" t="s">
        <v>142</v>
      </c>
      <c r="B37" s="5" t="s">
        <v>143</v>
      </c>
      <c r="C37" s="5" t="s">
        <v>83</v>
      </c>
      <c r="D37" s="5" t="s">
        <v>140</v>
      </c>
      <c r="E37" s="5" t="s">
        <v>144</v>
      </c>
      <c r="F37" s="5" t="s">
        <v>1608</v>
      </c>
      <c r="G37" s="5" t="s">
        <v>2395</v>
      </c>
      <c r="H37" s="6"/>
      <c r="I37" s="6"/>
      <c r="J37" s="6"/>
      <c r="K37" s="6"/>
      <c r="L37" s="6"/>
      <c r="M37" s="6">
        <v>1</v>
      </c>
      <c r="N37" s="6"/>
      <c r="O37" s="6"/>
      <c r="P37" s="6"/>
      <c r="Q37" s="6"/>
      <c r="R37" s="6">
        <v>1</v>
      </c>
      <c r="S37" s="6"/>
      <c r="T37" s="6">
        <v>2</v>
      </c>
      <c r="U37" s="6"/>
      <c r="V37" s="6"/>
      <c r="W37" s="6"/>
      <c r="X37" s="6"/>
      <c r="Y37" s="6"/>
      <c r="Z37" s="7">
        <v>2</v>
      </c>
    </row>
    <row r="38" spans="1:26" x14ac:dyDescent="0.25">
      <c r="A38" s="5" t="s">
        <v>142</v>
      </c>
      <c r="B38" s="5" t="s">
        <v>143</v>
      </c>
      <c r="C38" s="5" t="s">
        <v>83</v>
      </c>
      <c r="D38" s="5" t="s">
        <v>140</v>
      </c>
      <c r="E38" s="5" t="s">
        <v>144</v>
      </c>
      <c r="F38" s="5" t="s">
        <v>1609</v>
      </c>
      <c r="G38" s="5" t="s">
        <v>2395</v>
      </c>
      <c r="H38" s="6"/>
      <c r="I38" s="6"/>
      <c r="J38" s="6"/>
      <c r="K38" s="6"/>
      <c r="L38" s="6"/>
      <c r="M38" s="6"/>
      <c r="N38" s="6">
        <v>2</v>
      </c>
      <c r="O38" s="6"/>
      <c r="P38" s="6"/>
      <c r="Q38" s="6"/>
      <c r="R38" s="6"/>
      <c r="S38" s="6">
        <v>1</v>
      </c>
      <c r="T38" s="6">
        <v>3</v>
      </c>
      <c r="U38" s="6"/>
      <c r="V38" s="6"/>
      <c r="W38" s="6"/>
      <c r="X38" s="6">
        <v>1</v>
      </c>
      <c r="Y38" s="6"/>
      <c r="Z38" s="7">
        <v>4</v>
      </c>
    </row>
    <row r="39" spans="1:26" x14ac:dyDescent="0.25">
      <c r="A39" s="5" t="s">
        <v>142</v>
      </c>
      <c r="B39" s="5" t="s">
        <v>143</v>
      </c>
      <c r="C39" s="5" t="s">
        <v>83</v>
      </c>
      <c r="D39" s="5" t="s">
        <v>140</v>
      </c>
      <c r="E39" s="5" t="s">
        <v>144</v>
      </c>
      <c r="F39" s="5" t="s">
        <v>1610</v>
      </c>
      <c r="G39" s="5" t="s">
        <v>2395</v>
      </c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>
        <v>0</v>
      </c>
      <c r="U39" s="6"/>
      <c r="V39" s="6"/>
      <c r="W39" s="6">
        <v>1</v>
      </c>
      <c r="X39" s="6"/>
      <c r="Y39" s="6"/>
      <c r="Z39" s="7">
        <v>1</v>
      </c>
    </row>
    <row r="40" spans="1:26" x14ac:dyDescent="0.25">
      <c r="A40" s="5" t="s">
        <v>142</v>
      </c>
      <c r="B40" s="5" t="s">
        <v>143</v>
      </c>
      <c r="C40" s="5" t="s">
        <v>83</v>
      </c>
      <c r="D40" s="5" t="s">
        <v>140</v>
      </c>
      <c r="E40" s="5" t="s">
        <v>144</v>
      </c>
      <c r="F40" s="5" t="s">
        <v>1611</v>
      </c>
      <c r="G40" s="5" t="s">
        <v>2388</v>
      </c>
      <c r="H40" s="6"/>
      <c r="I40" s="6"/>
      <c r="J40" s="6">
        <v>1</v>
      </c>
      <c r="K40" s="6"/>
      <c r="L40" s="6"/>
      <c r="M40" s="6"/>
      <c r="N40" s="6"/>
      <c r="O40" s="6"/>
      <c r="P40" s="6"/>
      <c r="Q40" s="6"/>
      <c r="R40" s="6"/>
      <c r="S40" s="6"/>
      <c r="T40" s="6">
        <v>1</v>
      </c>
      <c r="U40" s="6"/>
      <c r="V40" s="6"/>
      <c r="W40" s="6"/>
      <c r="X40" s="6"/>
      <c r="Y40" s="6"/>
      <c r="Z40" s="7">
        <v>1</v>
      </c>
    </row>
    <row r="41" spans="1:26" x14ac:dyDescent="0.25">
      <c r="A41" s="5" t="s">
        <v>81</v>
      </c>
      <c r="B41" s="5" t="s">
        <v>82</v>
      </c>
      <c r="C41" s="5" t="s">
        <v>83</v>
      </c>
      <c r="D41" s="5" t="s">
        <v>84</v>
      </c>
      <c r="E41" s="5" t="s">
        <v>85</v>
      </c>
      <c r="F41" s="5" t="s">
        <v>1612</v>
      </c>
      <c r="G41" s="5" t="s">
        <v>2388</v>
      </c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>
        <v>0</v>
      </c>
      <c r="U41" s="6"/>
      <c r="V41" s="6">
        <v>1</v>
      </c>
      <c r="W41" s="6"/>
      <c r="X41" s="6"/>
      <c r="Y41" s="6"/>
      <c r="Z41" s="7">
        <v>1</v>
      </c>
    </row>
    <row r="42" spans="1:26" x14ac:dyDescent="0.25">
      <c r="A42" s="5" t="s">
        <v>93</v>
      </c>
      <c r="B42" s="5" t="s">
        <v>94</v>
      </c>
      <c r="C42" s="5" t="s">
        <v>95</v>
      </c>
      <c r="D42" s="5" t="s">
        <v>96</v>
      </c>
      <c r="E42" s="5" t="s">
        <v>97</v>
      </c>
      <c r="F42" s="5" t="s">
        <v>1613</v>
      </c>
      <c r="G42" s="5" t="s">
        <v>2381</v>
      </c>
      <c r="H42" s="6"/>
      <c r="I42" s="6"/>
      <c r="J42" s="6"/>
      <c r="K42" s="6">
        <v>3</v>
      </c>
      <c r="L42" s="6"/>
      <c r="M42" s="6">
        <v>1</v>
      </c>
      <c r="N42" s="6"/>
      <c r="O42" s="6">
        <v>1</v>
      </c>
      <c r="P42" s="6"/>
      <c r="Q42" s="6">
        <v>1</v>
      </c>
      <c r="R42" s="6">
        <v>1</v>
      </c>
      <c r="S42" s="6">
        <v>2</v>
      </c>
      <c r="T42" s="6">
        <v>9</v>
      </c>
      <c r="U42" s="6">
        <v>1</v>
      </c>
      <c r="V42" s="6"/>
      <c r="W42" s="6"/>
      <c r="X42" s="6">
        <v>1</v>
      </c>
      <c r="Y42" s="6"/>
      <c r="Z42" s="7">
        <v>11</v>
      </c>
    </row>
    <row r="43" spans="1:26" x14ac:dyDescent="0.25">
      <c r="A43" s="5" t="s">
        <v>93</v>
      </c>
      <c r="B43" s="5" t="s">
        <v>94</v>
      </c>
      <c r="C43" s="5" t="s">
        <v>95</v>
      </c>
      <c r="D43" s="5" t="s">
        <v>96</v>
      </c>
      <c r="E43" s="5" t="s">
        <v>97</v>
      </c>
      <c r="F43" s="5" t="s">
        <v>1614</v>
      </c>
      <c r="G43" s="5" t="s">
        <v>2381</v>
      </c>
      <c r="H43" s="6">
        <v>3</v>
      </c>
      <c r="I43" s="6">
        <v>5</v>
      </c>
      <c r="J43" s="6"/>
      <c r="K43" s="6">
        <v>3</v>
      </c>
      <c r="L43" s="6"/>
      <c r="M43" s="6">
        <v>3</v>
      </c>
      <c r="N43" s="6">
        <v>3</v>
      </c>
      <c r="O43" s="6">
        <v>6</v>
      </c>
      <c r="P43" s="6"/>
      <c r="Q43" s="6">
        <v>2</v>
      </c>
      <c r="R43" s="6">
        <v>3</v>
      </c>
      <c r="S43" s="6">
        <v>4</v>
      </c>
      <c r="T43" s="6">
        <v>32</v>
      </c>
      <c r="U43" s="6">
        <v>8</v>
      </c>
      <c r="V43" s="6">
        <v>1</v>
      </c>
      <c r="W43" s="6">
        <v>1</v>
      </c>
      <c r="X43" s="6">
        <v>2</v>
      </c>
      <c r="Y43" s="6"/>
      <c r="Z43" s="7">
        <v>44</v>
      </c>
    </row>
    <row r="44" spans="1:26" x14ac:dyDescent="0.25">
      <c r="A44" s="5" t="s">
        <v>93</v>
      </c>
      <c r="B44" s="5" t="s">
        <v>94</v>
      </c>
      <c r="C44" s="5" t="s">
        <v>95</v>
      </c>
      <c r="D44" s="5" t="s">
        <v>96</v>
      </c>
      <c r="E44" s="5" t="s">
        <v>97</v>
      </c>
      <c r="F44" s="5" t="s">
        <v>1615</v>
      </c>
      <c r="G44" s="5" t="s">
        <v>2381</v>
      </c>
      <c r="H44" s="6">
        <v>6</v>
      </c>
      <c r="I44" s="6">
        <v>3</v>
      </c>
      <c r="J44" s="6">
        <v>3</v>
      </c>
      <c r="K44" s="6">
        <v>1</v>
      </c>
      <c r="L44" s="6">
        <v>6</v>
      </c>
      <c r="M44" s="6">
        <v>3</v>
      </c>
      <c r="N44" s="6">
        <v>3</v>
      </c>
      <c r="O44" s="6">
        <v>2</v>
      </c>
      <c r="P44" s="6">
        <v>3</v>
      </c>
      <c r="Q44" s="6">
        <v>4</v>
      </c>
      <c r="R44" s="6">
        <v>1</v>
      </c>
      <c r="S44" s="6">
        <v>2</v>
      </c>
      <c r="T44" s="6">
        <v>37</v>
      </c>
      <c r="U44" s="6">
        <v>3</v>
      </c>
      <c r="V44" s="6">
        <v>1</v>
      </c>
      <c r="W44" s="6">
        <v>1</v>
      </c>
      <c r="X44" s="6">
        <v>1</v>
      </c>
      <c r="Y44" s="6">
        <v>1</v>
      </c>
      <c r="Z44" s="7">
        <v>44</v>
      </c>
    </row>
    <row r="45" spans="1:26" x14ac:dyDescent="0.25">
      <c r="A45" s="5" t="s">
        <v>104</v>
      </c>
      <c r="B45" s="5" t="s">
        <v>105</v>
      </c>
      <c r="C45" s="5" t="s">
        <v>106</v>
      </c>
      <c r="D45" s="5" t="s">
        <v>107</v>
      </c>
      <c r="E45" s="5" t="s">
        <v>108</v>
      </c>
      <c r="F45" s="5" t="s">
        <v>1616</v>
      </c>
      <c r="G45" s="5" t="s">
        <v>2383</v>
      </c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>
        <v>0</v>
      </c>
      <c r="U45" s="6">
        <v>1</v>
      </c>
      <c r="V45" s="6"/>
      <c r="W45" s="6">
        <v>1</v>
      </c>
      <c r="X45" s="6"/>
      <c r="Y45" s="6">
        <v>1</v>
      </c>
      <c r="Z45" s="7">
        <v>3</v>
      </c>
    </row>
    <row r="46" spans="1:26" x14ac:dyDescent="0.25">
      <c r="A46" s="5" t="s">
        <v>104</v>
      </c>
      <c r="B46" s="5" t="s">
        <v>105</v>
      </c>
      <c r="C46" s="5" t="s">
        <v>106</v>
      </c>
      <c r="D46" s="5" t="s">
        <v>107</v>
      </c>
      <c r="E46" s="5" t="s">
        <v>108</v>
      </c>
      <c r="F46" s="5" t="s">
        <v>1597</v>
      </c>
      <c r="G46" s="5" t="s">
        <v>2383</v>
      </c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>
        <v>0</v>
      </c>
      <c r="U46" s="6"/>
      <c r="V46" s="6"/>
      <c r="W46" s="6"/>
      <c r="X46" s="6">
        <v>2</v>
      </c>
      <c r="Y46" s="6"/>
      <c r="Z46" s="7">
        <v>2</v>
      </c>
    </row>
    <row r="47" spans="1:26" x14ac:dyDescent="0.25">
      <c r="A47" s="5" t="s">
        <v>104</v>
      </c>
      <c r="B47" s="5" t="s">
        <v>105</v>
      </c>
      <c r="C47" s="5" t="s">
        <v>106</v>
      </c>
      <c r="D47" s="5" t="s">
        <v>107</v>
      </c>
      <c r="E47" s="5" t="s">
        <v>108</v>
      </c>
      <c r="F47" s="5" t="s">
        <v>1617</v>
      </c>
      <c r="G47" s="5" t="s">
        <v>2385</v>
      </c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>
        <v>0</v>
      </c>
      <c r="U47" s="6"/>
      <c r="V47" s="6"/>
      <c r="W47" s="6"/>
      <c r="X47" s="6">
        <v>1</v>
      </c>
      <c r="Y47" s="6"/>
      <c r="Z47" s="7">
        <v>1</v>
      </c>
    </row>
    <row r="48" spans="1:26" x14ac:dyDescent="0.25">
      <c r="A48" s="5" t="s">
        <v>104</v>
      </c>
      <c r="B48" s="5" t="s">
        <v>105</v>
      </c>
      <c r="C48" s="5" t="s">
        <v>106</v>
      </c>
      <c r="D48" s="5" t="s">
        <v>107</v>
      </c>
      <c r="E48" s="5" t="s">
        <v>108</v>
      </c>
      <c r="F48" s="5" t="s">
        <v>1618</v>
      </c>
      <c r="G48" s="5" t="s">
        <v>2381</v>
      </c>
      <c r="H48" s="6"/>
      <c r="I48" s="6"/>
      <c r="J48" s="6"/>
      <c r="K48" s="6"/>
      <c r="L48" s="6"/>
      <c r="M48" s="6"/>
      <c r="N48" s="6"/>
      <c r="O48" s="6"/>
      <c r="P48" s="6"/>
      <c r="Q48" s="6">
        <v>1</v>
      </c>
      <c r="R48" s="6"/>
      <c r="S48" s="6"/>
      <c r="T48" s="6">
        <v>1</v>
      </c>
      <c r="U48" s="6">
        <v>1</v>
      </c>
      <c r="V48" s="6">
        <v>2</v>
      </c>
      <c r="W48" s="6">
        <v>2</v>
      </c>
      <c r="X48" s="6">
        <v>1</v>
      </c>
      <c r="Y48" s="6">
        <v>1</v>
      </c>
      <c r="Z48" s="7">
        <v>8</v>
      </c>
    </row>
    <row r="49" spans="1:26" x14ac:dyDescent="0.25">
      <c r="A49" s="5" t="s">
        <v>104</v>
      </c>
      <c r="B49" s="5" t="s">
        <v>105</v>
      </c>
      <c r="C49" s="5" t="s">
        <v>106</v>
      </c>
      <c r="D49" s="5" t="s">
        <v>107</v>
      </c>
      <c r="E49" s="5" t="s">
        <v>108</v>
      </c>
      <c r="F49" s="5" t="s">
        <v>1619</v>
      </c>
      <c r="G49" s="5" t="s">
        <v>2381</v>
      </c>
      <c r="H49" s="6"/>
      <c r="I49" s="6"/>
      <c r="J49" s="6"/>
      <c r="K49" s="6"/>
      <c r="L49" s="6"/>
      <c r="M49" s="6"/>
      <c r="N49" s="6"/>
      <c r="O49" s="6"/>
      <c r="P49" s="6"/>
      <c r="Q49" s="6"/>
      <c r="R49" s="6">
        <v>1</v>
      </c>
      <c r="S49" s="6"/>
      <c r="T49" s="6">
        <v>1</v>
      </c>
      <c r="U49" s="6"/>
      <c r="V49" s="6">
        <v>1</v>
      </c>
      <c r="W49" s="6"/>
      <c r="X49" s="6">
        <v>1</v>
      </c>
      <c r="Y49" s="6">
        <v>1</v>
      </c>
      <c r="Z49" s="7">
        <v>4</v>
      </c>
    </row>
    <row r="50" spans="1:26" x14ac:dyDescent="0.25">
      <c r="A50" s="5" t="s">
        <v>104</v>
      </c>
      <c r="B50" s="5" t="s">
        <v>105</v>
      </c>
      <c r="C50" s="5" t="s">
        <v>106</v>
      </c>
      <c r="D50" s="5" t="s">
        <v>107</v>
      </c>
      <c r="E50" s="5" t="s">
        <v>108</v>
      </c>
      <c r="F50" s="5" t="s">
        <v>1620</v>
      </c>
      <c r="G50" s="5" t="s">
        <v>2382</v>
      </c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>
        <v>0</v>
      </c>
      <c r="U50" s="6"/>
      <c r="V50" s="6"/>
      <c r="W50" s="6"/>
      <c r="X50" s="6">
        <v>1</v>
      </c>
      <c r="Y50" s="6"/>
      <c r="Z50" s="7">
        <v>1</v>
      </c>
    </row>
    <row r="51" spans="1:26" x14ac:dyDescent="0.25">
      <c r="A51" s="5" t="s">
        <v>104</v>
      </c>
      <c r="B51" s="5" t="s">
        <v>105</v>
      </c>
      <c r="C51" s="5" t="s">
        <v>106</v>
      </c>
      <c r="D51" s="5" t="s">
        <v>107</v>
      </c>
      <c r="E51" s="5" t="s">
        <v>108</v>
      </c>
      <c r="F51" s="5" t="s">
        <v>1621</v>
      </c>
      <c r="G51" s="5" t="s">
        <v>2382</v>
      </c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>
        <v>0</v>
      </c>
      <c r="U51" s="6"/>
      <c r="V51" s="6">
        <v>1</v>
      </c>
      <c r="W51" s="6"/>
      <c r="X51" s="6"/>
      <c r="Y51" s="6"/>
      <c r="Z51" s="7">
        <v>1</v>
      </c>
    </row>
    <row r="52" spans="1:26" x14ac:dyDescent="0.25">
      <c r="A52" s="5" t="s">
        <v>104</v>
      </c>
      <c r="B52" s="5" t="s">
        <v>105</v>
      </c>
      <c r="C52" s="5" t="s">
        <v>106</v>
      </c>
      <c r="D52" s="5" t="s">
        <v>107</v>
      </c>
      <c r="E52" s="5" t="s">
        <v>108</v>
      </c>
      <c r="F52" s="5" t="s">
        <v>1622</v>
      </c>
      <c r="G52" s="5" t="s">
        <v>2388</v>
      </c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>
        <v>0</v>
      </c>
      <c r="U52" s="6"/>
      <c r="V52" s="6"/>
      <c r="W52" s="6">
        <v>1</v>
      </c>
      <c r="X52" s="6"/>
      <c r="Y52" s="6"/>
      <c r="Z52" s="7">
        <v>1</v>
      </c>
    </row>
    <row r="53" spans="1:26" x14ac:dyDescent="0.25">
      <c r="A53" s="5" t="s">
        <v>104</v>
      </c>
      <c r="B53" s="5" t="s">
        <v>105</v>
      </c>
      <c r="C53" s="5" t="s">
        <v>106</v>
      </c>
      <c r="D53" s="5" t="s">
        <v>107</v>
      </c>
      <c r="E53" s="5" t="s">
        <v>108</v>
      </c>
      <c r="F53" s="5" t="s">
        <v>1623</v>
      </c>
      <c r="G53" s="5" t="s">
        <v>2395</v>
      </c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>
        <v>0</v>
      </c>
      <c r="U53" s="6"/>
      <c r="V53" s="6">
        <v>1</v>
      </c>
      <c r="W53" s="6"/>
      <c r="X53" s="6"/>
      <c r="Y53" s="6"/>
      <c r="Z53" s="7">
        <v>1</v>
      </c>
    </row>
    <row r="54" spans="1:26" x14ac:dyDescent="0.25">
      <c r="A54" s="5" t="s">
        <v>112</v>
      </c>
      <c r="B54" s="5" t="s">
        <v>113</v>
      </c>
      <c r="C54" s="5" t="s">
        <v>106</v>
      </c>
      <c r="D54" s="5" t="s">
        <v>114</v>
      </c>
      <c r="E54" s="5" t="s">
        <v>115</v>
      </c>
      <c r="F54" s="5" t="s">
        <v>1624</v>
      </c>
      <c r="G54" s="5" t="s">
        <v>2381</v>
      </c>
      <c r="H54" s="6"/>
      <c r="I54" s="6">
        <v>1</v>
      </c>
      <c r="J54" s="6"/>
      <c r="K54" s="6"/>
      <c r="L54" s="6"/>
      <c r="M54" s="6"/>
      <c r="N54" s="6"/>
      <c r="O54" s="6"/>
      <c r="P54" s="6"/>
      <c r="Q54" s="6"/>
      <c r="R54" s="6"/>
      <c r="S54" s="6"/>
      <c r="T54" s="6">
        <v>1</v>
      </c>
      <c r="U54" s="6"/>
      <c r="V54" s="6"/>
      <c r="W54" s="6"/>
      <c r="X54" s="6"/>
      <c r="Y54" s="6"/>
      <c r="Z54" s="7">
        <v>1</v>
      </c>
    </row>
    <row r="55" spans="1:26" x14ac:dyDescent="0.25">
      <c r="A55" s="5" t="s">
        <v>112</v>
      </c>
      <c r="B55" s="5" t="s">
        <v>113</v>
      </c>
      <c r="C55" s="5" t="s">
        <v>106</v>
      </c>
      <c r="D55" s="5" t="s">
        <v>114</v>
      </c>
      <c r="E55" s="5" t="s">
        <v>115</v>
      </c>
      <c r="F55" s="5" t="s">
        <v>1625</v>
      </c>
      <c r="G55" s="5" t="s">
        <v>2381</v>
      </c>
      <c r="H55" s="6"/>
      <c r="I55" s="6">
        <v>2</v>
      </c>
      <c r="J55" s="6"/>
      <c r="K55" s="6">
        <v>1</v>
      </c>
      <c r="L55" s="6"/>
      <c r="M55" s="6">
        <v>2</v>
      </c>
      <c r="N55" s="6">
        <v>1</v>
      </c>
      <c r="O55" s="6"/>
      <c r="P55" s="6">
        <v>1</v>
      </c>
      <c r="Q55" s="6">
        <v>2</v>
      </c>
      <c r="R55" s="6">
        <v>1</v>
      </c>
      <c r="S55" s="6">
        <v>1</v>
      </c>
      <c r="T55" s="6">
        <v>11</v>
      </c>
      <c r="U55" s="6">
        <v>1</v>
      </c>
      <c r="V55" s="6">
        <v>1</v>
      </c>
      <c r="W55" s="6">
        <v>1</v>
      </c>
      <c r="X55" s="6"/>
      <c r="Y55" s="6"/>
      <c r="Z55" s="7">
        <v>14</v>
      </c>
    </row>
    <row r="56" spans="1:26" x14ac:dyDescent="0.25">
      <c r="A56" s="5" t="s">
        <v>112</v>
      </c>
      <c r="B56" s="5" t="s">
        <v>113</v>
      </c>
      <c r="C56" s="5" t="s">
        <v>106</v>
      </c>
      <c r="D56" s="5" t="s">
        <v>114</v>
      </c>
      <c r="E56" s="5" t="s">
        <v>115</v>
      </c>
      <c r="F56" s="5" t="s">
        <v>1626</v>
      </c>
      <c r="G56" s="5" t="s">
        <v>2381</v>
      </c>
      <c r="H56" s="6">
        <v>9</v>
      </c>
      <c r="I56" s="6">
        <v>1</v>
      </c>
      <c r="J56" s="6">
        <v>1</v>
      </c>
      <c r="K56" s="6">
        <v>1</v>
      </c>
      <c r="L56" s="6">
        <v>5</v>
      </c>
      <c r="M56" s="6">
        <v>2</v>
      </c>
      <c r="N56" s="6">
        <v>2</v>
      </c>
      <c r="O56" s="6">
        <v>3</v>
      </c>
      <c r="P56" s="6">
        <v>3</v>
      </c>
      <c r="Q56" s="6">
        <v>2</v>
      </c>
      <c r="R56" s="6">
        <v>3</v>
      </c>
      <c r="S56" s="6">
        <v>2</v>
      </c>
      <c r="T56" s="6">
        <v>34</v>
      </c>
      <c r="U56" s="6">
        <v>6</v>
      </c>
      <c r="V56" s="6">
        <v>4</v>
      </c>
      <c r="W56" s="6">
        <v>1</v>
      </c>
      <c r="X56" s="6"/>
      <c r="Y56" s="6"/>
      <c r="Z56" s="7">
        <v>45</v>
      </c>
    </row>
    <row r="57" spans="1:26" x14ac:dyDescent="0.25">
      <c r="A57" s="5" t="s">
        <v>112</v>
      </c>
      <c r="B57" s="5" t="s">
        <v>113</v>
      </c>
      <c r="C57" s="5" t="s">
        <v>106</v>
      </c>
      <c r="D57" s="5" t="s">
        <v>114</v>
      </c>
      <c r="E57" s="5" t="s">
        <v>115</v>
      </c>
      <c r="F57" s="5" t="s">
        <v>1627</v>
      </c>
      <c r="G57" s="5" t="s">
        <v>2381</v>
      </c>
      <c r="H57" s="6">
        <v>5</v>
      </c>
      <c r="I57" s="6">
        <v>8</v>
      </c>
      <c r="J57" s="6">
        <v>8</v>
      </c>
      <c r="K57" s="6">
        <v>6</v>
      </c>
      <c r="L57" s="6">
        <v>6</v>
      </c>
      <c r="M57" s="6">
        <v>5</v>
      </c>
      <c r="N57" s="6"/>
      <c r="O57" s="6">
        <v>6</v>
      </c>
      <c r="P57" s="6">
        <v>7</v>
      </c>
      <c r="Q57" s="6">
        <v>7</v>
      </c>
      <c r="R57" s="6">
        <v>4</v>
      </c>
      <c r="S57" s="6">
        <v>7</v>
      </c>
      <c r="T57" s="6">
        <v>69</v>
      </c>
      <c r="U57" s="6">
        <v>7</v>
      </c>
      <c r="V57" s="6">
        <v>6</v>
      </c>
      <c r="W57" s="6">
        <v>3</v>
      </c>
      <c r="X57" s="6"/>
      <c r="Y57" s="6"/>
      <c r="Z57" s="7">
        <v>85</v>
      </c>
    </row>
    <row r="58" spans="1:26" x14ac:dyDescent="0.25">
      <c r="A58" s="5" t="s">
        <v>112</v>
      </c>
      <c r="B58" s="5" t="s">
        <v>113</v>
      </c>
      <c r="C58" s="5" t="s">
        <v>106</v>
      </c>
      <c r="D58" s="5" t="s">
        <v>114</v>
      </c>
      <c r="E58" s="5" t="s">
        <v>115</v>
      </c>
      <c r="F58" s="5" t="s">
        <v>1628</v>
      </c>
      <c r="G58" s="5" t="s">
        <v>2381</v>
      </c>
      <c r="H58" s="6"/>
      <c r="I58" s="6"/>
      <c r="J58" s="6">
        <v>1</v>
      </c>
      <c r="K58" s="6">
        <v>1</v>
      </c>
      <c r="L58" s="6">
        <v>1</v>
      </c>
      <c r="M58" s="6"/>
      <c r="N58" s="6">
        <v>1</v>
      </c>
      <c r="O58" s="6"/>
      <c r="P58" s="6">
        <v>1</v>
      </c>
      <c r="Q58" s="6"/>
      <c r="R58" s="6"/>
      <c r="S58" s="6"/>
      <c r="T58" s="6">
        <v>5</v>
      </c>
      <c r="U58" s="6"/>
      <c r="V58" s="6"/>
      <c r="W58" s="6"/>
      <c r="X58" s="6"/>
      <c r="Y58" s="6"/>
      <c r="Z58" s="7">
        <v>5</v>
      </c>
    </row>
    <row r="59" spans="1:26" x14ac:dyDescent="0.25">
      <c r="A59" s="5" t="s">
        <v>112</v>
      </c>
      <c r="B59" s="5" t="s">
        <v>113</v>
      </c>
      <c r="C59" s="5" t="s">
        <v>106</v>
      </c>
      <c r="D59" s="5" t="s">
        <v>114</v>
      </c>
      <c r="E59" s="5" t="s">
        <v>115</v>
      </c>
      <c r="F59" s="5" t="s">
        <v>1629</v>
      </c>
      <c r="G59" s="5" t="s">
        <v>2395</v>
      </c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>
        <v>0</v>
      </c>
      <c r="U59" s="6"/>
      <c r="V59" s="6"/>
      <c r="W59" s="6">
        <v>1</v>
      </c>
      <c r="X59" s="6"/>
      <c r="Y59" s="6"/>
      <c r="Z59" s="7">
        <v>1</v>
      </c>
    </row>
    <row r="60" spans="1:26" x14ac:dyDescent="0.25">
      <c r="A60" s="5" t="s">
        <v>112</v>
      </c>
      <c r="B60" s="5" t="s">
        <v>113</v>
      </c>
      <c r="C60" s="5" t="s">
        <v>106</v>
      </c>
      <c r="D60" s="5" t="s">
        <v>114</v>
      </c>
      <c r="E60" s="5" t="s">
        <v>115</v>
      </c>
      <c r="F60" s="5" t="s">
        <v>1630</v>
      </c>
      <c r="G60" s="5" t="s">
        <v>2395</v>
      </c>
      <c r="H60" s="6"/>
      <c r="I60" s="6"/>
      <c r="J60" s="6"/>
      <c r="K60" s="6"/>
      <c r="L60" s="6"/>
      <c r="M60" s="6">
        <v>1</v>
      </c>
      <c r="N60" s="6"/>
      <c r="O60" s="6"/>
      <c r="P60" s="6"/>
      <c r="Q60" s="6"/>
      <c r="R60" s="6"/>
      <c r="S60" s="6">
        <v>1</v>
      </c>
      <c r="T60" s="6">
        <v>2</v>
      </c>
      <c r="U60" s="6"/>
      <c r="V60" s="6"/>
      <c r="W60" s="6"/>
      <c r="X60" s="6"/>
      <c r="Y60" s="6"/>
      <c r="Z60" s="7">
        <v>2</v>
      </c>
    </row>
    <row r="61" spans="1:26" x14ac:dyDescent="0.25">
      <c r="A61" s="5" t="s">
        <v>112</v>
      </c>
      <c r="B61" s="5" t="s">
        <v>113</v>
      </c>
      <c r="C61" s="5" t="s">
        <v>106</v>
      </c>
      <c r="D61" s="5" t="s">
        <v>114</v>
      </c>
      <c r="E61" s="5" t="s">
        <v>115</v>
      </c>
      <c r="F61" s="5" t="s">
        <v>1606</v>
      </c>
      <c r="G61" s="5" t="s">
        <v>2395</v>
      </c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>
        <v>1</v>
      </c>
      <c r="T61" s="6">
        <v>1</v>
      </c>
      <c r="U61" s="6"/>
      <c r="V61" s="6"/>
      <c r="W61" s="6">
        <v>1</v>
      </c>
      <c r="X61" s="6"/>
      <c r="Y61" s="6"/>
      <c r="Z61" s="7">
        <v>2</v>
      </c>
    </row>
    <row r="62" spans="1:26" x14ac:dyDescent="0.25">
      <c r="A62" s="5" t="s">
        <v>112</v>
      </c>
      <c r="B62" s="5" t="s">
        <v>113</v>
      </c>
      <c r="C62" s="5" t="s">
        <v>106</v>
      </c>
      <c r="D62" s="5" t="s">
        <v>114</v>
      </c>
      <c r="E62" s="5" t="s">
        <v>115</v>
      </c>
      <c r="F62" s="5" t="s">
        <v>1631</v>
      </c>
      <c r="G62" s="5" t="s">
        <v>2395</v>
      </c>
      <c r="H62" s="6"/>
      <c r="I62" s="6"/>
      <c r="J62" s="6"/>
      <c r="K62" s="6"/>
      <c r="L62" s="6"/>
      <c r="M62" s="6"/>
      <c r="N62" s="6">
        <v>1</v>
      </c>
      <c r="O62" s="6"/>
      <c r="P62" s="6"/>
      <c r="Q62" s="6"/>
      <c r="R62" s="6"/>
      <c r="S62" s="6"/>
      <c r="T62" s="6">
        <v>1</v>
      </c>
      <c r="U62" s="6"/>
      <c r="V62" s="6"/>
      <c r="W62" s="6"/>
      <c r="X62" s="6"/>
      <c r="Y62" s="6"/>
      <c r="Z62" s="7">
        <v>1</v>
      </c>
    </row>
    <row r="63" spans="1:26" x14ac:dyDescent="0.25">
      <c r="A63" s="5" t="s">
        <v>116</v>
      </c>
      <c r="B63" s="5" t="s">
        <v>117</v>
      </c>
      <c r="C63" s="5" t="s">
        <v>83</v>
      </c>
      <c r="D63" s="5" t="s">
        <v>118</v>
      </c>
      <c r="E63" s="5" t="s">
        <v>119</v>
      </c>
      <c r="F63" s="5" t="s">
        <v>1632</v>
      </c>
      <c r="G63" s="5" t="s">
        <v>2386</v>
      </c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>
        <v>0</v>
      </c>
      <c r="U63" s="6"/>
      <c r="V63" s="6">
        <v>1</v>
      </c>
      <c r="W63" s="6"/>
      <c r="X63" s="6"/>
      <c r="Y63" s="6">
        <v>1</v>
      </c>
      <c r="Z63" s="7">
        <v>2</v>
      </c>
    </row>
    <row r="64" spans="1:26" x14ac:dyDescent="0.25">
      <c r="A64" s="5" t="s">
        <v>116</v>
      </c>
      <c r="B64" s="5" t="s">
        <v>117</v>
      </c>
      <c r="C64" s="5" t="s">
        <v>83</v>
      </c>
      <c r="D64" s="5" t="s">
        <v>118</v>
      </c>
      <c r="E64" s="5" t="s">
        <v>119</v>
      </c>
      <c r="F64" s="5" t="s">
        <v>1633</v>
      </c>
      <c r="G64" s="5" t="s">
        <v>2387</v>
      </c>
      <c r="H64" s="6"/>
      <c r="I64" s="6"/>
      <c r="J64" s="6"/>
      <c r="K64" s="6"/>
      <c r="L64" s="6"/>
      <c r="M64" s="6"/>
      <c r="N64" s="6">
        <v>1</v>
      </c>
      <c r="O64" s="6"/>
      <c r="P64" s="6">
        <v>2</v>
      </c>
      <c r="Q64" s="6"/>
      <c r="R64" s="6"/>
      <c r="S64" s="6"/>
      <c r="T64" s="6">
        <v>3</v>
      </c>
      <c r="U64" s="6"/>
      <c r="V64" s="6"/>
      <c r="W64" s="6"/>
      <c r="X64" s="6"/>
      <c r="Y64" s="6"/>
      <c r="Z64" s="7">
        <v>3</v>
      </c>
    </row>
    <row r="65" spans="1:26" x14ac:dyDescent="0.25">
      <c r="A65" s="5" t="s">
        <v>116</v>
      </c>
      <c r="B65" s="5" t="s">
        <v>117</v>
      </c>
      <c r="C65" s="5" t="s">
        <v>83</v>
      </c>
      <c r="D65" s="5" t="s">
        <v>118</v>
      </c>
      <c r="E65" s="5" t="s">
        <v>119</v>
      </c>
      <c r="F65" s="5" t="s">
        <v>1602</v>
      </c>
      <c r="G65" s="5" t="s">
        <v>2381</v>
      </c>
      <c r="H65" s="6">
        <v>2</v>
      </c>
      <c r="I65" s="6">
        <v>4</v>
      </c>
      <c r="J65" s="6">
        <v>2</v>
      </c>
      <c r="K65" s="6">
        <v>2</v>
      </c>
      <c r="L65" s="6"/>
      <c r="M65" s="6">
        <v>4</v>
      </c>
      <c r="N65" s="6">
        <v>4</v>
      </c>
      <c r="O65" s="6">
        <v>1</v>
      </c>
      <c r="P65" s="6">
        <v>2</v>
      </c>
      <c r="Q65" s="6">
        <v>1</v>
      </c>
      <c r="R65" s="6">
        <v>3</v>
      </c>
      <c r="S65" s="6">
        <v>1</v>
      </c>
      <c r="T65" s="6">
        <v>26</v>
      </c>
      <c r="U65" s="6">
        <v>4</v>
      </c>
      <c r="V65" s="6">
        <v>3</v>
      </c>
      <c r="W65" s="6">
        <v>2</v>
      </c>
      <c r="X65" s="6"/>
      <c r="Y65" s="6">
        <v>2</v>
      </c>
      <c r="Z65" s="7">
        <v>37</v>
      </c>
    </row>
    <row r="66" spans="1:26" x14ac:dyDescent="0.25">
      <c r="A66" s="5" t="s">
        <v>121</v>
      </c>
      <c r="B66" s="5" t="s">
        <v>122</v>
      </c>
      <c r="C66" s="5" t="s">
        <v>123</v>
      </c>
      <c r="D66" s="5" t="s">
        <v>124</v>
      </c>
      <c r="E66" s="5" t="s">
        <v>125</v>
      </c>
      <c r="F66" s="5" t="s">
        <v>1632</v>
      </c>
      <c r="G66" s="5" t="s">
        <v>2386</v>
      </c>
      <c r="H66" s="6"/>
      <c r="I66" s="6"/>
      <c r="J66" s="6"/>
      <c r="K66" s="6"/>
      <c r="L66" s="6"/>
      <c r="M66" s="6"/>
      <c r="N66" s="6"/>
      <c r="O66" s="6"/>
      <c r="P66" s="6"/>
      <c r="Q66" s="6">
        <v>1</v>
      </c>
      <c r="R66" s="6"/>
      <c r="S66" s="6"/>
      <c r="T66" s="6">
        <v>1</v>
      </c>
      <c r="U66" s="6"/>
      <c r="V66" s="6"/>
      <c r="W66" s="6"/>
      <c r="X66" s="6"/>
      <c r="Y66" s="6"/>
      <c r="Z66" s="7">
        <v>1</v>
      </c>
    </row>
    <row r="67" spans="1:26" x14ac:dyDescent="0.25">
      <c r="A67" s="5" t="s">
        <v>121</v>
      </c>
      <c r="B67" s="5" t="s">
        <v>122</v>
      </c>
      <c r="C67" s="5" t="s">
        <v>123</v>
      </c>
      <c r="D67" s="5" t="s">
        <v>124</v>
      </c>
      <c r="E67" s="5" t="s">
        <v>125</v>
      </c>
      <c r="F67" s="5" t="s">
        <v>1634</v>
      </c>
      <c r="G67" s="5" t="s">
        <v>2386</v>
      </c>
      <c r="H67" s="6"/>
      <c r="I67" s="6">
        <v>1</v>
      </c>
      <c r="J67" s="6">
        <v>1</v>
      </c>
      <c r="K67" s="6"/>
      <c r="L67" s="6"/>
      <c r="M67" s="6"/>
      <c r="N67" s="6"/>
      <c r="O67" s="6"/>
      <c r="P67" s="6"/>
      <c r="Q67" s="6"/>
      <c r="R67" s="6"/>
      <c r="S67" s="6"/>
      <c r="T67" s="6">
        <v>2</v>
      </c>
      <c r="U67" s="6"/>
      <c r="V67" s="6"/>
      <c r="W67" s="6"/>
      <c r="X67" s="6"/>
      <c r="Y67" s="6"/>
      <c r="Z67" s="7">
        <v>2</v>
      </c>
    </row>
    <row r="68" spans="1:26" x14ac:dyDescent="0.25">
      <c r="A68" s="5" t="s">
        <v>121</v>
      </c>
      <c r="B68" s="5" t="s">
        <v>122</v>
      </c>
      <c r="C68" s="5" t="s">
        <v>123</v>
      </c>
      <c r="D68" s="5" t="s">
        <v>124</v>
      </c>
      <c r="E68" s="5" t="s">
        <v>125</v>
      </c>
      <c r="F68" s="5" t="s">
        <v>1635</v>
      </c>
      <c r="G68" s="5" t="s">
        <v>2394</v>
      </c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>
        <v>0</v>
      </c>
      <c r="U68" s="6"/>
      <c r="V68" s="6"/>
      <c r="W68" s="6"/>
      <c r="X68" s="6">
        <v>1</v>
      </c>
      <c r="Y68" s="6"/>
      <c r="Z68" s="7">
        <v>1</v>
      </c>
    </row>
    <row r="69" spans="1:26" x14ac:dyDescent="0.25">
      <c r="A69" s="5" t="s">
        <v>121</v>
      </c>
      <c r="B69" s="5" t="s">
        <v>122</v>
      </c>
      <c r="C69" s="5" t="s">
        <v>123</v>
      </c>
      <c r="D69" s="5" t="s">
        <v>124</v>
      </c>
      <c r="E69" s="5" t="s">
        <v>125</v>
      </c>
      <c r="F69" s="5" t="s">
        <v>1636</v>
      </c>
      <c r="G69" s="5" t="s">
        <v>2394</v>
      </c>
      <c r="H69" s="6"/>
      <c r="I69" s="6"/>
      <c r="J69" s="6"/>
      <c r="K69" s="6"/>
      <c r="L69" s="6">
        <v>2</v>
      </c>
      <c r="M69" s="6"/>
      <c r="N69" s="6"/>
      <c r="O69" s="6"/>
      <c r="P69" s="6"/>
      <c r="Q69" s="6"/>
      <c r="R69" s="6"/>
      <c r="S69" s="6"/>
      <c r="T69" s="6">
        <v>2</v>
      </c>
      <c r="U69" s="6"/>
      <c r="V69" s="6"/>
      <c r="W69" s="6"/>
      <c r="X69" s="6"/>
      <c r="Y69" s="6"/>
      <c r="Z69" s="7">
        <v>2</v>
      </c>
    </row>
    <row r="70" spans="1:26" x14ac:dyDescent="0.25">
      <c r="A70" s="5" t="s">
        <v>121</v>
      </c>
      <c r="B70" s="5" t="s">
        <v>122</v>
      </c>
      <c r="C70" s="5" t="s">
        <v>123</v>
      </c>
      <c r="D70" s="5" t="s">
        <v>124</v>
      </c>
      <c r="E70" s="5" t="s">
        <v>125</v>
      </c>
      <c r="F70" s="5" t="s">
        <v>1637</v>
      </c>
      <c r="G70" s="5" t="s">
        <v>2394</v>
      </c>
      <c r="H70" s="6">
        <v>1</v>
      </c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>
        <v>1</v>
      </c>
      <c r="U70" s="6"/>
      <c r="V70" s="6"/>
      <c r="W70" s="6"/>
      <c r="X70" s="6">
        <v>1</v>
      </c>
      <c r="Y70" s="6">
        <v>1</v>
      </c>
      <c r="Z70" s="7">
        <v>3</v>
      </c>
    </row>
    <row r="71" spans="1:26" x14ac:dyDescent="0.25">
      <c r="A71" s="5" t="s">
        <v>121</v>
      </c>
      <c r="B71" s="5" t="s">
        <v>122</v>
      </c>
      <c r="C71" s="5" t="s">
        <v>123</v>
      </c>
      <c r="D71" s="5" t="s">
        <v>124</v>
      </c>
      <c r="E71" s="5" t="s">
        <v>125</v>
      </c>
      <c r="F71" s="5" t="s">
        <v>1638</v>
      </c>
      <c r="G71" s="5" t="s">
        <v>2394</v>
      </c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>
        <v>0</v>
      </c>
      <c r="U71" s="6"/>
      <c r="V71" s="6"/>
      <c r="W71" s="6"/>
      <c r="X71" s="6">
        <v>2</v>
      </c>
      <c r="Y71" s="6"/>
      <c r="Z71" s="7">
        <v>2</v>
      </c>
    </row>
    <row r="72" spans="1:26" x14ac:dyDescent="0.25">
      <c r="A72" s="5" t="s">
        <v>121</v>
      </c>
      <c r="B72" s="5" t="s">
        <v>122</v>
      </c>
      <c r="C72" s="5" t="s">
        <v>123</v>
      </c>
      <c r="D72" s="5" t="s">
        <v>124</v>
      </c>
      <c r="E72" s="5" t="s">
        <v>125</v>
      </c>
      <c r="F72" s="5" t="s">
        <v>1639</v>
      </c>
      <c r="G72" s="5" t="s">
        <v>2394</v>
      </c>
      <c r="H72" s="6"/>
      <c r="I72" s="6"/>
      <c r="J72" s="6"/>
      <c r="K72" s="6">
        <v>1</v>
      </c>
      <c r="L72" s="6">
        <v>2</v>
      </c>
      <c r="M72" s="6"/>
      <c r="N72" s="6"/>
      <c r="O72" s="6"/>
      <c r="P72" s="6"/>
      <c r="Q72" s="6"/>
      <c r="R72" s="6"/>
      <c r="S72" s="6"/>
      <c r="T72" s="6">
        <v>3</v>
      </c>
      <c r="U72" s="6"/>
      <c r="V72" s="6"/>
      <c r="W72" s="6">
        <v>1</v>
      </c>
      <c r="X72" s="6">
        <v>1</v>
      </c>
      <c r="Y72" s="6"/>
      <c r="Z72" s="7">
        <v>5</v>
      </c>
    </row>
    <row r="73" spans="1:26" x14ac:dyDescent="0.25">
      <c r="A73" s="5" t="s">
        <v>121</v>
      </c>
      <c r="B73" s="5" t="s">
        <v>122</v>
      </c>
      <c r="C73" s="5" t="s">
        <v>123</v>
      </c>
      <c r="D73" s="5" t="s">
        <v>124</v>
      </c>
      <c r="E73" s="5" t="s">
        <v>125</v>
      </c>
      <c r="F73" s="5" t="s">
        <v>1640</v>
      </c>
      <c r="G73" s="5" t="s">
        <v>2381</v>
      </c>
      <c r="H73" s="6"/>
      <c r="I73" s="6">
        <v>1</v>
      </c>
      <c r="J73" s="6"/>
      <c r="K73" s="6"/>
      <c r="L73" s="6"/>
      <c r="M73" s="6">
        <v>1</v>
      </c>
      <c r="N73" s="6">
        <v>1</v>
      </c>
      <c r="O73" s="6"/>
      <c r="P73" s="6"/>
      <c r="Q73" s="6">
        <v>1</v>
      </c>
      <c r="R73" s="6"/>
      <c r="S73" s="6"/>
      <c r="T73" s="6">
        <v>4</v>
      </c>
      <c r="U73" s="6">
        <v>1</v>
      </c>
      <c r="V73" s="6"/>
      <c r="W73" s="6">
        <v>1</v>
      </c>
      <c r="X73" s="6"/>
      <c r="Y73" s="6">
        <v>1</v>
      </c>
      <c r="Z73" s="7">
        <v>7</v>
      </c>
    </row>
    <row r="74" spans="1:26" x14ac:dyDescent="0.25">
      <c r="A74" s="5" t="s">
        <v>121</v>
      </c>
      <c r="B74" s="5" t="s">
        <v>122</v>
      </c>
      <c r="C74" s="5" t="s">
        <v>123</v>
      </c>
      <c r="D74" s="5" t="s">
        <v>124</v>
      </c>
      <c r="E74" s="5" t="s">
        <v>125</v>
      </c>
      <c r="F74" s="5" t="s">
        <v>1641</v>
      </c>
      <c r="G74" s="5" t="s">
        <v>2381</v>
      </c>
      <c r="H74" s="6">
        <v>3</v>
      </c>
      <c r="I74" s="6">
        <v>1</v>
      </c>
      <c r="J74" s="6">
        <v>2</v>
      </c>
      <c r="K74" s="6">
        <v>2</v>
      </c>
      <c r="L74" s="6"/>
      <c r="M74" s="6">
        <v>2</v>
      </c>
      <c r="N74" s="6"/>
      <c r="O74" s="6">
        <v>1</v>
      </c>
      <c r="P74" s="6">
        <v>2</v>
      </c>
      <c r="Q74" s="6">
        <v>1</v>
      </c>
      <c r="R74" s="6"/>
      <c r="S74" s="6">
        <v>1</v>
      </c>
      <c r="T74" s="6">
        <v>15</v>
      </c>
      <c r="U74" s="6">
        <v>3</v>
      </c>
      <c r="V74" s="6">
        <v>1</v>
      </c>
      <c r="W74" s="6">
        <v>3</v>
      </c>
      <c r="X74" s="6">
        <v>2</v>
      </c>
      <c r="Y74" s="6">
        <v>1</v>
      </c>
      <c r="Z74" s="7">
        <v>25</v>
      </c>
    </row>
    <row r="75" spans="1:26" x14ac:dyDescent="0.25">
      <c r="A75" s="5" t="s">
        <v>121</v>
      </c>
      <c r="B75" s="5" t="s">
        <v>122</v>
      </c>
      <c r="C75" s="5" t="s">
        <v>123</v>
      </c>
      <c r="D75" s="5" t="s">
        <v>124</v>
      </c>
      <c r="E75" s="5" t="s">
        <v>125</v>
      </c>
      <c r="F75" s="5" t="s">
        <v>1602</v>
      </c>
      <c r="G75" s="5" t="s">
        <v>2381</v>
      </c>
      <c r="H75" s="6">
        <v>1</v>
      </c>
      <c r="I75" s="6"/>
      <c r="J75" s="6"/>
      <c r="K75" s="6"/>
      <c r="L75" s="6">
        <v>2</v>
      </c>
      <c r="M75" s="6">
        <v>2</v>
      </c>
      <c r="N75" s="6">
        <v>1</v>
      </c>
      <c r="O75" s="6"/>
      <c r="P75" s="6"/>
      <c r="Q75" s="6"/>
      <c r="R75" s="6">
        <v>1</v>
      </c>
      <c r="S75" s="6">
        <v>2</v>
      </c>
      <c r="T75" s="6">
        <v>9</v>
      </c>
      <c r="U75" s="6">
        <v>1</v>
      </c>
      <c r="V75" s="6">
        <v>1</v>
      </c>
      <c r="W75" s="6">
        <v>5</v>
      </c>
      <c r="X75" s="6">
        <v>5</v>
      </c>
      <c r="Y75" s="6">
        <v>1</v>
      </c>
      <c r="Z75" s="7">
        <v>22</v>
      </c>
    </row>
    <row r="76" spans="1:26" x14ac:dyDescent="0.25">
      <c r="A76" s="5" t="s">
        <v>121</v>
      </c>
      <c r="B76" s="5" t="s">
        <v>122</v>
      </c>
      <c r="C76" s="5" t="s">
        <v>123</v>
      </c>
      <c r="D76" s="5" t="s">
        <v>124</v>
      </c>
      <c r="E76" s="5" t="s">
        <v>125</v>
      </c>
      <c r="F76" s="5" t="s">
        <v>1642</v>
      </c>
      <c r="G76" s="5" t="s">
        <v>2388</v>
      </c>
      <c r="H76" s="6"/>
      <c r="I76" s="6"/>
      <c r="J76" s="6"/>
      <c r="K76" s="6"/>
      <c r="L76" s="6"/>
      <c r="M76" s="6"/>
      <c r="N76" s="6"/>
      <c r="O76" s="6"/>
      <c r="P76" s="6"/>
      <c r="Q76" s="6"/>
      <c r="R76" s="6">
        <v>1</v>
      </c>
      <c r="S76" s="6"/>
      <c r="T76" s="6">
        <v>1</v>
      </c>
      <c r="U76" s="6"/>
      <c r="V76" s="6"/>
      <c r="W76" s="6"/>
      <c r="X76" s="6"/>
      <c r="Y76" s="6"/>
      <c r="Z76" s="7">
        <v>1</v>
      </c>
    </row>
    <row r="77" spans="1:26" x14ac:dyDescent="0.25">
      <c r="A77" s="5" t="s">
        <v>121</v>
      </c>
      <c r="B77" s="5" t="s">
        <v>122</v>
      </c>
      <c r="C77" s="5" t="s">
        <v>123</v>
      </c>
      <c r="D77" s="5" t="s">
        <v>124</v>
      </c>
      <c r="E77" s="5" t="s">
        <v>125</v>
      </c>
      <c r="F77" s="5" t="s">
        <v>1643</v>
      </c>
      <c r="G77" s="5" t="s">
        <v>2396</v>
      </c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>
        <v>0</v>
      </c>
      <c r="U77" s="6"/>
      <c r="V77" s="6"/>
      <c r="W77" s="6"/>
      <c r="X77" s="6">
        <v>1</v>
      </c>
      <c r="Y77" s="6"/>
      <c r="Z77" s="7">
        <v>1</v>
      </c>
    </row>
    <row r="78" spans="1:26" x14ac:dyDescent="0.25">
      <c r="A78" s="5" t="s">
        <v>121</v>
      </c>
      <c r="B78" s="5" t="s">
        <v>122</v>
      </c>
      <c r="C78" s="5" t="s">
        <v>123</v>
      </c>
      <c r="D78" s="5" t="s">
        <v>124</v>
      </c>
      <c r="E78" s="5" t="s">
        <v>125</v>
      </c>
      <c r="F78" s="5" t="s">
        <v>1644</v>
      </c>
      <c r="G78" s="5" t="s">
        <v>2386</v>
      </c>
      <c r="H78" s="6"/>
      <c r="I78" s="6"/>
      <c r="J78" s="6"/>
      <c r="K78" s="6"/>
      <c r="L78" s="6"/>
      <c r="M78" s="6"/>
      <c r="N78" s="6"/>
      <c r="O78" s="6">
        <v>1</v>
      </c>
      <c r="P78" s="6"/>
      <c r="Q78" s="6"/>
      <c r="R78" s="6"/>
      <c r="S78" s="6"/>
      <c r="T78" s="6">
        <v>1</v>
      </c>
      <c r="U78" s="6"/>
      <c r="V78" s="6"/>
      <c r="W78" s="6"/>
      <c r="X78" s="6"/>
      <c r="Y78" s="6"/>
      <c r="Z78" s="7">
        <v>1</v>
      </c>
    </row>
    <row r="79" spans="1:26" x14ac:dyDescent="0.25">
      <c r="A79" s="5" t="s">
        <v>121</v>
      </c>
      <c r="B79" s="5" t="s">
        <v>122</v>
      </c>
      <c r="C79" s="5" t="s">
        <v>123</v>
      </c>
      <c r="D79" s="5" t="s">
        <v>124</v>
      </c>
      <c r="E79" s="5" t="s">
        <v>125</v>
      </c>
      <c r="F79" s="5" t="s">
        <v>1645</v>
      </c>
      <c r="G79" s="5" t="s">
        <v>2391</v>
      </c>
      <c r="H79" s="6"/>
      <c r="I79" s="6"/>
      <c r="J79" s="6">
        <v>1</v>
      </c>
      <c r="K79" s="6"/>
      <c r="L79" s="6"/>
      <c r="M79" s="6"/>
      <c r="N79" s="6"/>
      <c r="O79" s="6"/>
      <c r="P79" s="6"/>
      <c r="Q79" s="6"/>
      <c r="R79" s="6"/>
      <c r="S79" s="6"/>
      <c r="T79" s="6">
        <v>1</v>
      </c>
      <c r="U79" s="6"/>
      <c r="V79" s="6"/>
      <c r="W79" s="6"/>
      <c r="X79" s="6"/>
      <c r="Y79" s="6"/>
      <c r="Z79" s="7">
        <v>1</v>
      </c>
    </row>
    <row r="80" spans="1:26" x14ac:dyDescent="0.25">
      <c r="A80" s="5" t="s">
        <v>121</v>
      </c>
      <c r="B80" s="5" t="s">
        <v>122</v>
      </c>
      <c r="C80" s="5" t="s">
        <v>123</v>
      </c>
      <c r="D80" s="5" t="s">
        <v>124</v>
      </c>
      <c r="E80" s="5" t="s">
        <v>125</v>
      </c>
      <c r="F80" s="5" t="s">
        <v>1604</v>
      </c>
      <c r="G80" s="5" t="s">
        <v>2382</v>
      </c>
      <c r="H80" s="6">
        <v>2</v>
      </c>
      <c r="I80" s="6">
        <v>1</v>
      </c>
      <c r="J80" s="6">
        <v>2</v>
      </c>
      <c r="K80" s="6">
        <v>1</v>
      </c>
      <c r="L80" s="6">
        <v>1</v>
      </c>
      <c r="M80" s="6">
        <v>3</v>
      </c>
      <c r="N80" s="6">
        <v>2</v>
      </c>
      <c r="O80" s="6"/>
      <c r="P80" s="6"/>
      <c r="Q80" s="6"/>
      <c r="R80" s="6"/>
      <c r="S80" s="6"/>
      <c r="T80" s="6">
        <v>12</v>
      </c>
      <c r="U80" s="6"/>
      <c r="V80" s="6"/>
      <c r="W80" s="6"/>
      <c r="X80" s="6"/>
      <c r="Y80" s="6"/>
      <c r="Z80" s="7">
        <v>12</v>
      </c>
    </row>
    <row r="81" spans="1:26" x14ac:dyDescent="0.25">
      <c r="A81" s="5" t="s">
        <v>121</v>
      </c>
      <c r="B81" s="5" t="s">
        <v>122</v>
      </c>
      <c r="C81" s="5" t="s">
        <v>123</v>
      </c>
      <c r="D81" s="5" t="s">
        <v>124</v>
      </c>
      <c r="E81" s="5" t="s">
        <v>125</v>
      </c>
      <c r="F81" s="5" t="s">
        <v>1646</v>
      </c>
      <c r="G81" s="5" t="s">
        <v>2395</v>
      </c>
      <c r="H81" s="6"/>
      <c r="I81" s="6"/>
      <c r="J81" s="6"/>
      <c r="K81" s="6"/>
      <c r="L81" s="6"/>
      <c r="M81" s="6"/>
      <c r="N81" s="6"/>
      <c r="O81" s="6"/>
      <c r="P81" s="6"/>
      <c r="Q81" s="6">
        <v>1</v>
      </c>
      <c r="R81" s="6"/>
      <c r="S81" s="6"/>
      <c r="T81" s="6">
        <v>1</v>
      </c>
      <c r="U81" s="6"/>
      <c r="V81" s="6"/>
      <c r="W81" s="6"/>
      <c r="X81" s="6"/>
      <c r="Y81" s="6"/>
      <c r="Z81" s="7">
        <v>1</v>
      </c>
    </row>
    <row r="82" spans="1:26" x14ac:dyDescent="0.25">
      <c r="A82" s="5" t="s">
        <v>121</v>
      </c>
      <c r="B82" s="5" t="s">
        <v>122</v>
      </c>
      <c r="C82" s="5" t="s">
        <v>123</v>
      </c>
      <c r="D82" s="5" t="s">
        <v>124</v>
      </c>
      <c r="E82" s="5" t="s">
        <v>125</v>
      </c>
      <c r="F82" s="5" t="s">
        <v>1595</v>
      </c>
      <c r="G82" s="5" t="s">
        <v>2395</v>
      </c>
      <c r="H82" s="6"/>
      <c r="I82" s="6"/>
      <c r="J82" s="6">
        <v>1</v>
      </c>
      <c r="K82" s="6"/>
      <c r="L82" s="6"/>
      <c r="M82" s="6"/>
      <c r="N82" s="6"/>
      <c r="O82" s="6"/>
      <c r="P82" s="6"/>
      <c r="Q82" s="6"/>
      <c r="R82" s="6"/>
      <c r="S82" s="6">
        <v>2</v>
      </c>
      <c r="T82" s="6">
        <v>3</v>
      </c>
      <c r="U82" s="6"/>
      <c r="V82" s="6">
        <v>1</v>
      </c>
      <c r="W82" s="6">
        <v>1</v>
      </c>
      <c r="X82" s="6"/>
      <c r="Y82" s="6"/>
      <c r="Z82" s="7">
        <v>5</v>
      </c>
    </row>
    <row r="83" spans="1:26" x14ac:dyDescent="0.25">
      <c r="A83" s="5" t="s">
        <v>121</v>
      </c>
      <c r="B83" s="5" t="s">
        <v>122</v>
      </c>
      <c r="C83" s="5" t="s">
        <v>123</v>
      </c>
      <c r="D83" s="5" t="s">
        <v>124</v>
      </c>
      <c r="E83" s="5" t="s">
        <v>125</v>
      </c>
      <c r="F83" s="5" t="s">
        <v>1630</v>
      </c>
      <c r="G83" s="5" t="s">
        <v>2395</v>
      </c>
      <c r="H83" s="6"/>
      <c r="I83" s="6">
        <v>1</v>
      </c>
      <c r="J83" s="6"/>
      <c r="K83" s="6"/>
      <c r="L83" s="6"/>
      <c r="M83" s="6"/>
      <c r="N83" s="6"/>
      <c r="O83" s="6"/>
      <c r="P83" s="6"/>
      <c r="Q83" s="6"/>
      <c r="R83" s="6"/>
      <c r="S83" s="6"/>
      <c r="T83" s="6">
        <v>1</v>
      </c>
      <c r="U83" s="6"/>
      <c r="V83" s="6"/>
      <c r="W83" s="6"/>
      <c r="X83" s="6">
        <v>1</v>
      </c>
      <c r="Y83" s="6"/>
      <c r="Z83" s="7">
        <v>2</v>
      </c>
    </row>
    <row r="84" spans="1:26" x14ac:dyDescent="0.25">
      <c r="A84" s="5" t="s">
        <v>121</v>
      </c>
      <c r="B84" s="5" t="s">
        <v>122</v>
      </c>
      <c r="C84" s="5" t="s">
        <v>123</v>
      </c>
      <c r="D84" s="5" t="s">
        <v>124</v>
      </c>
      <c r="E84" s="5" t="s">
        <v>125</v>
      </c>
      <c r="F84" s="5" t="s">
        <v>1647</v>
      </c>
      <c r="G84" s="5" t="s">
        <v>2395</v>
      </c>
      <c r="H84" s="6"/>
      <c r="I84" s="6">
        <v>1</v>
      </c>
      <c r="J84" s="6"/>
      <c r="K84" s="6"/>
      <c r="L84" s="6"/>
      <c r="M84" s="6"/>
      <c r="N84" s="6"/>
      <c r="O84" s="6"/>
      <c r="P84" s="6"/>
      <c r="Q84" s="6"/>
      <c r="R84" s="6"/>
      <c r="S84" s="6"/>
      <c r="T84" s="6">
        <v>1</v>
      </c>
      <c r="U84" s="6"/>
      <c r="V84" s="6"/>
      <c r="W84" s="6">
        <v>1</v>
      </c>
      <c r="X84" s="6"/>
      <c r="Y84" s="6"/>
      <c r="Z84" s="7">
        <v>2</v>
      </c>
    </row>
    <row r="85" spans="1:26" x14ac:dyDescent="0.25">
      <c r="A85" s="5" t="s">
        <v>121</v>
      </c>
      <c r="B85" s="5" t="s">
        <v>122</v>
      </c>
      <c r="C85" s="5" t="s">
        <v>123</v>
      </c>
      <c r="D85" s="5" t="s">
        <v>124</v>
      </c>
      <c r="E85" s="5" t="s">
        <v>125</v>
      </c>
      <c r="F85" s="5" t="s">
        <v>1648</v>
      </c>
      <c r="G85" s="5" t="s">
        <v>2395</v>
      </c>
      <c r="H85" s="6"/>
      <c r="I85" s="6"/>
      <c r="J85" s="6">
        <v>1</v>
      </c>
      <c r="K85" s="6"/>
      <c r="L85" s="6"/>
      <c r="M85" s="6"/>
      <c r="N85" s="6"/>
      <c r="O85" s="6"/>
      <c r="P85" s="6"/>
      <c r="Q85" s="6"/>
      <c r="R85" s="6"/>
      <c r="S85" s="6"/>
      <c r="T85" s="6">
        <v>1</v>
      </c>
      <c r="U85" s="6"/>
      <c r="V85" s="6"/>
      <c r="W85" s="6"/>
      <c r="X85" s="6"/>
      <c r="Y85" s="6"/>
      <c r="Z85" s="7">
        <v>1</v>
      </c>
    </row>
    <row r="86" spans="1:26" x14ac:dyDescent="0.25">
      <c r="A86" s="5" t="s">
        <v>121</v>
      </c>
      <c r="B86" s="5" t="s">
        <v>122</v>
      </c>
      <c r="C86" s="5" t="s">
        <v>123</v>
      </c>
      <c r="D86" s="5" t="s">
        <v>124</v>
      </c>
      <c r="E86" s="5" t="s">
        <v>125</v>
      </c>
      <c r="F86" s="5" t="s">
        <v>1649</v>
      </c>
      <c r="G86" s="5" t="s">
        <v>2395</v>
      </c>
      <c r="H86" s="6"/>
      <c r="I86" s="6"/>
      <c r="J86" s="6"/>
      <c r="K86" s="6"/>
      <c r="L86" s="6"/>
      <c r="M86" s="6"/>
      <c r="N86" s="6"/>
      <c r="O86" s="6"/>
      <c r="P86" s="6">
        <v>1</v>
      </c>
      <c r="Q86" s="6"/>
      <c r="R86" s="6"/>
      <c r="S86" s="6"/>
      <c r="T86" s="6">
        <v>1</v>
      </c>
      <c r="U86" s="6"/>
      <c r="V86" s="6"/>
      <c r="W86" s="6"/>
      <c r="X86" s="6"/>
      <c r="Y86" s="6"/>
      <c r="Z86" s="7">
        <v>1</v>
      </c>
    </row>
    <row r="87" spans="1:26" x14ac:dyDescent="0.25">
      <c r="A87" s="5" t="s">
        <v>121</v>
      </c>
      <c r="B87" s="5" t="s">
        <v>122</v>
      </c>
      <c r="C87" s="5" t="s">
        <v>123</v>
      </c>
      <c r="D87" s="5" t="s">
        <v>124</v>
      </c>
      <c r="E87" s="5" t="s">
        <v>125</v>
      </c>
      <c r="F87" s="5" t="s">
        <v>1650</v>
      </c>
      <c r="G87" s="5" t="s">
        <v>2395</v>
      </c>
      <c r="H87" s="6"/>
      <c r="I87" s="6"/>
      <c r="J87" s="6"/>
      <c r="K87" s="6"/>
      <c r="L87" s="6"/>
      <c r="M87" s="6"/>
      <c r="N87" s="6"/>
      <c r="O87" s="6"/>
      <c r="P87" s="6">
        <v>1</v>
      </c>
      <c r="Q87" s="6"/>
      <c r="R87" s="6"/>
      <c r="S87" s="6"/>
      <c r="T87" s="6">
        <v>1</v>
      </c>
      <c r="U87" s="6"/>
      <c r="V87" s="6"/>
      <c r="W87" s="6"/>
      <c r="X87" s="6"/>
      <c r="Y87" s="6"/>
      <c r="Z87" s="7">
        <v>1</v>
      </c>
    </row>
    <row r="88" spans="1:26" x14ac:dyDescent="0.25">
      <c r="A88" s="5" t="s">
        <v>126</v>
      </c>
      <c r="B88" s="5" t="s">
        <v>127</v>
      </c>
      <c r="C88" s="5" t="s">
        <v>106</v>
      </c>
      <c r="D88" s="5" t="s">
        <v>114</v>
      </c>
      <c r="E88" s="5" t="s">
        <v>128</v>
      </c>
      <c r="F88" s="5" t="s">
        <v>1625</v>
      </c>
      <c r="G88" s="5" t="s">
        <v>2381</v>
      </c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>
        <v>0</v>
      </c>
      <c r="U88" s="6"/>
      <c r="V88" s="6"/>
      <c r="W88" s="6"/>
      <c r="X88" s="6">
        <v>1</v>
      </c>
      <c r="Y88" s="6"/>
      <c r="Z88" s="7">
        <v>1</v>
      </c>
    </row>
    <row r="89" spans="1:26" x14ac:dyDescent="0.25">
      <c r="A89" s="5" t="s">
        <v>126</v>
      </c>
      <c r="B89" s="5" t="s">
        <v>127</v>
      </c>
      <c r="C89" s="5" t="s">
        <v>106</v>
      </c>
      <c r="D89" s="5" t="s">
        <v>114</v>
      </c>
      <c r="E89" s="5" t="s">
        <v>128</v>
      </c>
      <c r="F89" s="5" t="s">
        <v>1626</v>
      </c>
      <c r="G89" s="5" t="s">
        <v>2381</v>
      </c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>
        <v>0</v>
      </c>
      <c r="U89" s="6"/>
      <c r="V89" s="6"/>
      <c r="W89" s="6"/>
      <c r="X89" s="6">
        <v>1</v>
      </c>
      <c r="Y89" s="6"/>
      <c r="Z89" s="7">
        <v>1</v>
      </c>
    </row>
    <row r="90" spans="1:26" x14ac:dyDescent="0.25">
      <c r="A90" s="5" t="s">
        <v>126</v>
      </c>
      <c r="B90" s="5" t="s">
        <v>127</v>
      </c>
      <c r="C90" s="5" t="s">
        <v>106</v>
      </c>
      <c r="D90" s="5" t="s">
        <v>114</v>
      </c>
      <c r="E90" s="5" t="s">
        <v>128</v>
      </c>
      <c r="F90" s="5" t="s">
        <v>1627</v>
      </c>
      <c r="G90" s="5" t="s">
        <v>2381</v>
      </c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>
        <v>0</v>
      </c>
      <c r="U90" s="6"/>
      <c r="V90" s="6"/>
      <c r="W90" s="6"/>
      <c r="X90" s="6">
        <v>7</v>
      </c>
      <c r="Y90" s="6"/>
      <c r="Z90" s="7">
        <v>7</v>
      </c>
    </row>
    <row r="91" spans="1:26" x14ac:dyDescent="0.25">
      <c r="A91" s="5" t="s">
        <v>129</v>
      </c>
      <c r="B91" s="5" t="s">
        <v>127</v>
      </c>
      <c r="C91" s="5" t="s">
        <v>89</v>
      </c>
      <c r="D91" s="5" t="s">
        <v>130</v>
      </c>
      <c r="E91" s="5" t="s">
        <v>131</v>
      </c>
      <c r="F91" s="5" t="s">
        <v>1625</v>
      </c>
      <c r="G91" s="5" t="s">
        <v>2381</v>
      </c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>
        <v>0</v>
      </c>
      <c r="U91" s="6"/>
      <c r="V91" s="6"/>
      <c r="W91" s="6"/>
      <c r="X91" s="6">
        <v>9</v>
      </c>
      <c r="Y91" s="6">
        <v>6</v>
      </c>
      <c r="Z91" s="7">
        <v>15</v>
      </c>
    </row>
    <row r="92" spans="1:26" x14ac:dyDescent="0.25">
      <c r="A92" s="5" t="s">
        <v>129</v>
      </c>
      <c r="B92" s="5" t="s">
        <v>127</v>
      </c>
      <c r="C92" s="5" t="s">
        <v>89</v>
      </c>
      <c r="D92" s="5" t="s">
        <v>130</v>
      </c>
      <c r="E92" s="5" t="s">
        <v>131</v>
      </c>
      <c r="F92" s="5" t="s">
        <v>1626</v>
      </c>
      <c r="G92" s="5" t="s">
        <v>2381</v>
      </c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>
        <v>0</v>
      </c>
      <c r="U92" s="6"/>
      <c r="V92" s="6"/>
      <c r="W92" s="6"/>
      <c r="X92" s="6">
        <v>9</v>
      </c>
      <c r="Y92" s="6">
        <v>13</v>
      </c>
      <c r="Z92" s="7">
        <v>22</v>
      </c>
    </row>
    <row r="93" spans="1:26" x14ac:dyDescent="0.25">
      <c r="A93" s="5" t="s">
        <v>129</v>
      </c>
      <c r="B93" s="5" t="s">
        <v>127</v>
      </c>
      <c r="C93" s="5" t="s">
        <v>89</v>
      </c>
      <c r="D93" s="5" t="s">
        <v>130</v>
      </c>
      <c r="E93" s="5" t="s">
        <v>131</v>
      </c>
      <c r="F93" s="5" t="s">
        <v>1627</v>
      </c>
      <c r="G93" s="5" t="s">
        <v>2381</v>
      </c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>
        <v>0</v>
      </c>
      <c r="U93" s="6"/>
      <c r="V93" s="6"/>
      <c r="W93" s="6"/>
      <c r="X93" s="6">
        <v>15</v>
      </c>
      <c r="Y93" s="6">
        <v>26</v>
      </c>
      <c r="Z93" s="7">
        <v>41</v>
      </c>
    </row>
    <row r="94" spans="1:26" x14ac:dyDescent="0.25">
      <c r="A94" s="5" t="s">
        <v>129</v>
      </c>
      <c r="B94" s="5" t="s">
        <v>127</v>
      </c>
      <c r="C94" s="5" t="s">
        <v>89</v>
      </c>
      <c r="D94" s="5" t="s">
        <v>130</v>
      </c>
      <c r="E94" s="5" t="s">
        <v>131</v>
      </c>
      <c r="F94" s="5" t="s">
        <v>1628</v>
      </c>
      <c r="G94" s="5" t="s">
        <v>2381</v>
      </c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>
        <v>0</v>
      </c>
      <c r="U94" s="6"/>
      <c r="V94" s="6"/>
      <c r="W94" s="6"/>
      <c r="X94" s="6"/>
      <c r="Y94" s="6">
        <v>1</v>
      </c>
      <c r="Z94" s="7">
        <v>1</v>
      </c>
    </row>
    <row r="95" spans="1:26" x14ac:dyDescent="0.25">
      <c r="A95" s="5" t="s">
        <v>129</v>
      </c>
      <c r="B95" s="5" t="s">
        <v>127</v>
      </c>
      <c r="C95" s="5" t="s">
        <v>89</v>
      </c>
      <c r="D95" s="5" t="s">
        <v>130</v>
      </c>
      <c r="E95" s="5" t="s">
        <v>131</v>
      </c>
      <c r="F95" s="5" t="s">
        <v>1595</v>
      </c>
      <c r="G95" s="5" t="s">
        <v>2395</v>
      </c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>
        <v>0</v>
      </c>
      <c r="U95" s="6"/>
      <c r="V95" s="6"/>
      <c r="W95" s="6"/>
      <c r="X95" s="6">
        <v>1</v>
      </c>
      <c r="Y95" s="6"/>
      <c r="Z95" s="7">
        <v>1</v>
      </c>
    </row>
    <row r="96" spans="1:26" x14ac:dyDescent="0.25">
      <c r="A96" s="5" t="s">
        <v>129</v>
      </c>
      <c r="B96" s="5" t="s">
        <v>127</v>
      </c>
      <c r="C96" s="5" t="s">
        <v>89</v>
      </c>
      <c r="D96" s="5" t="s">
        <v>130</v>
      </c>
      <c r="E96" s="5" t="s">
        <v>131</v>
      </c>
      <c r="F96" s="5" t="s">
        <v>1610</v>
      </c>
      <c r="G96" s="5" t="s">
        <v>2395</v>
      </c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>
        <v>0</v>
      </c>
      <c r="U96" s="6"/>
      <c r="V96" s="6"/>
      <c r="W96" s="6"/>
      <c r="X96" s="6"/>
      <c r="Y96" s="6">
        <v>1</v>
      </c>
      <c r="Z96" s="7">
        <v>1</v>
      </c>
    </row>
    <row r="97" spans="1:26" x14ac:dyDescent="0.25">
      <c r="A97" s="5" t="s">
        <v>132</v>
      </c>
      <c r="B97" s="5" t="s">
        <v>127</v>
      </c>
      <c r="C97" s="5" t="s">
        <v>106</v>
      </c>
      <c r="D97" s="5" t="s">
        <v>133</v>
      </c>
      <c r="E97" s="5" t="s">
        <v>134</v>
      </c>
      <c r="F97" s="5" t="s">
        <v>1625</v>
      </c>
      <c r="G97" s="5" t="s">
        <v>2381</v>
      </c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>
        <v>0</v>
      </c>
      <c r="U97" s="6"/>
      <c r="V97" s="6"/>
      <c r="W97" s="6"/>
      <c r="X97" s="6">
        <v>5</v>
      </c>
      <c r="Y97" s="6">
        <v>5</v>
      </c>
      <c r="Z97" s="7">
        <v>10</v>
      </c>
    </row>
    <row r="98" spans="1:26" x14ac:dyDescent="0.25">
      <c r="A98" s="5" t="s">
        <v>132</v>
      </c>
      <c r="B98" s="5" t="s">
        <v>127</v>
      </c>
      <c r="C98" s="5" t="s">
        <v>106</v>
      </c>
      <c r="D98" s="5" t="s">
        <v>133</v>
      </c>
      <c r="E98" s="5" t="s">
        <v>134</v>
      </c>
      <c r="F98" s="5" t="s">
        <v>1626</v>
      </c>
      <c r="G98" s="5" t="s">
        <v>2381</v>
      </c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>
        <v>0</v>
      </c>
      <c r="U98" s="6"/>
      <c r="V98" s="6"/>
      <c r="W98" s="6"/>
      <c r="X98" s="6">
        <v>3</v>
      </c>
      <c r="Y98" s="6">
        <v>7</v>
      </c>
      <c r="Z98" s="7">
        <v>10</v>
      </c>
    </row>
    <row r="99" spans="1:26" x14ac:dyDescent="0.25">
      <c r="A99" s="5" t="s">
        <v>132</v>
      </c>
      <c r="B99" s="5" t="s">
        <v>127</v>
      </c>
      <c r="C99" s="5" t="s">
        <v>106</v>
      </c>
      <c r="D99" s="5" t="s">
        <v>133</v>
      </c>
      <c r="E99" s="5" t="s">
        <v>134</v>
      </c>
      <c r="F99" s="5" t="s">
        <v>1627</v>
      </c>
      <c r="G99" s="5" t="s">
        <v>2381</v>
      </c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>
        <v>0</v>
      </c>
      <c r="U99" s="6"/>
      <c r="V99" s="6"/>
      <c r="W99" s="6"/>
      <c r="X99" s="6">
        <v>24</v>
      </c>
      <c r="Y99" s="6">
        <v>9</v>
      </c>
      <c r="Z99" s="7">
        <v>33</v>
      </c>
    </row>
    <row r="100" spans="1:26" x14ac:dyDescent="0.25">
      <c r="A100" s="5" t="s">
        <v>163</v>
      </c>
      <c r="B100" s="5" t="s">
        <v>127</v>
      </c>
      <c r="C100" s="5" t="s">
        <v>100</v>
      </c>
      <c r="D100" s="5" t="s">
        <v>164</v>
      </c>
      <c r="E100" s="5" t="s">
        <v>165</v>
      </c>
      <c r="F100" s="5" t="s">
        <v>1625</v>
      </c>
      <c r="G100" s="5" t="s">
        <v>2381</v>
      </c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>
        <v>0</v>
      </c>
      <c r="U100" s="6"/>
      <c r="V100" s="6"/>
      <c r="W100" s="6"/>
      <c r="X100" s="6">
        <v>5</v>
      </c>
      <c r="Y100" s="6">
        <v>8</v>
      </c>
      <c r="Z100" s="7">
        <v>13</v>
      </c>
    </row>
    <row r="101" spans="1:26" x14ac:dyDescent="0.25">
      <c r="A101" s="5" t="s">
        <v>163</v>
      </c>
      <c r="B101" s="5" t="s">
        <v>127</v>
      </c>
      <c r="C101" s="5" t="s">
        <v>100</v>
      </c>
      <c r="D101" s="5" t="s">
        <v>164</v>
      </c>
      <c r="E101" s="5" t="s">
        <v>165</v>
      </c>
      <c r="F101" s="5" t="s">
        <v>1626</v>
      </c>
      <c r="G101" s="5" t="s">
        <v>2381</v>
      </c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>
        <v>0</v>
      </c>
      <c r="U101" s="6"/>
      <c r="V101" s="6"/>
      <c r="W101" s="6"/>
      <c r="X101" s="6">
        <v>5</v>
      </c>
      <c r="Y101" s="6">
        <v>6</v>
      </c>
      <c r="Z101" s="7">
        <v>11</v>
      </c>
    </row>
    <row r="102" spans="1:26" x14ac:dyDescent="0.25">
      <c r="A102" s="5" t="s">
        <v>163</v>
      </c>
      <c r="B102" s="5" t="s">
        <v>127</v>
      </c>
      <c r="C102" s="5" t="s">
        <v>100</v>
      </c>
      <c r="D102" s="5" t="s">
        <v>164</v>
      </c>
      <c r="E102" s="5" t="s">
        <v>165</v>
      </c>
      <c r="F102" s="5" t="s">
        <v>1627</v>
      </c>
      <c r="G102" s="5" t="s">
        <v>2381</v>
      </c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>
        <v>0</v>
      </c>
      <c r="U102" s="6"/>
      <c r="V102" s="6"/>
      <c r="W102" s="6"/>
      <c r="X102" s="6">
        <v>4</v>
      </c>
      <c r="Y102" s="6">
        <v>7</v>
      </c>
      <c r="Z102" s="7">
        <v>11</v>
      </c>
    </row>
    <row r="103" spans="1:26" x14ac:dyDescent="0.25">
      <c r="A103" s="5" t="s">
        <v>163</v>
      </c>
      <c r="B103" s="5" t="s">
        <v>127</v>
      </c>
      <c r="C103" s="5" t="s">
        <v>100</v>
      </c>
      <c r="D103" s="5" t="s">
        <v>164</v>
      </c>
      <c r="E103" s="5" t="s">
        <v>165</v>
      </c>
      <c r="F103" s="5" t="s">
        <v>1628</v>
      </c>
      <c r="G103" s="5" t="s">
        <v>2381</v>
      </c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>
        <v>0</v>
      </c>
      <c r="U103" s="6"/>
      <c r="V103" s="6"/>
      <c r="W103" s="6"/>
      <c r="X103" s="6">
        <v>1</v>
      </c>
      <c r="Y103" s="6"/>
      <c r="Z103" s="7">
        <v>1</v>
      </c>
    </row>
    <row r="104" spans="1:26" x14ac:dyDescent="0.25">
      <c r="A104" s="5" t="s">
        <v>160</v>
      </c>
      <c r="B104" s="5" t="s">
        <v>127</v>
      </c>
      <c r="C104" s="5" t="s">
        <v>100</v>
      </c>
      <c r="D104" s="5" t="s">
        <v>161</v>
      </c>
      <c r="E104" s="5" t="s">
        <v>162</v>
      </c>
      <c r="F104" s="5" t="s">
        <v>1625</v>
      </c>
      <c r="G104" s="5" t="s">
        <v>2381</v>
      </c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>
        <v>0</v>
      </c>
      <c r="U104" s="6"/>
      <c r="V104" s="6"/>
      <c r="W104" s="6"/>
      <c r="X104" s="6"/>
      <c r="Y104" s="6">
        <v>2</v>
      </c>
      <c r="Z104" s="7">
        <v>2</v>
      </c>
    </row>
    <row r="105" spans="1:26" x14ac:dyDescent="0.25">
      <c r="A105" s="5" t="s">
        <v>160</v>
      </c>
      <c r="B105" s="5" t="s">
        <v>127</v>
      </c>
      <c r="C105" s="5" t="s">
        <v>100</v>
      </c>
      <c r="D105" s="5" t="s">
        <v>161</v>
      </c>
      <c r="E105" s="5" t="s">
        <v>162</v>
      </c>
      <c r="F105" s="5" t="s">
        <v>1626</v>
      </c>
      <c r="G105" s="5" t="s">
        <v>2381</v>
      </c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>
        <v>0</v>
      </c>
      <c r="U105" s="6"/>
      <c r="V105" s="6"/>
      <c r="W105" s="6"/>
      <c r="X105" s="6">
        <v>1</v>
      </c>
      <c r="Y105" s="6">
        <v>2</v>
      </c>
      <c r="Z105" s="7">
        <v>3</v>
      </c>
    </row>
    <row r="106" spans="1:26" x14ac:dyDescent="0.25">
      <c r="A106" s="5" t="s">
        <v>160</v>
      </c>
      <c r="B106" s="5" t="s">
        <v>127</v>
      </c>
      <c r="C106" s="5" t="s">
        <v>100</v>
      </c>
      <c r="D106" s="5" t="s">
        <v>161</v>
      </c>
      <c r="E106" s="5" t="s">
        <v>162</v>
      </c>
      <c r="F106" s="5" t="s">
        <v>1627</v>
      </c>
      <c r="G106" s="5" t="s">
        <v>2381</v>
      </c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>
        <v>0</v>
      </c>
      <c r="U106" s="6"/>
      <c r="V106" s="6"/>
      <c r="W106" s="6"/>
      <c r="X106" s="6">
        <v>3</v>
      </c>
      <c r="Y106" s="6">
        <v>2</v>
      </c>
      <c r="Z106" s="7">
        <v>5</v>
      </c>
    </row>
    <row r="107" spans="1:26" x14ac:dyDescent="0.25">
      <c r="A107" s="5" t="s">
        <v>160</v>
      </c>
      <c r="B107" s="5" t="s">
        <v>127</v>
      </c>
      <c r="C107" s="5" t="s">
        <v>100</v>
      </c>
      <c r="D107" s="5" t="s">
        <v>161</v>
      </c>
      <c r="E107" s="5" t="s">
        <v>162</v>
      </c>
      <c r="F107" s="5" t="s">
        <v>1628</v>
      </c>
      <c r="G107" s="5" t="s">
        <v>2381</v>
      </c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>
        <v>0</v>
      </c>
      <c r="U107" s="6"/>
      <c r="V107" s="6"/>
      <c r="W107" s="6"/>
      <c r="X107" s="6">
        <v>1</v>
      </c>
      <c r="Y107" s="6"/>
      <c r="Z107" s="7">
        <v>1</v>
      </c>
    </row>
    <row r="108" spans="1:26" x14ac:dyDescent="0.25">
      <c r="A108" s="5" t="s">
        <v>166</v>
      </c>
      <c r="B108" s="5" t="s">
        <v>127</v>
      </c>
      <c r="C108" s="5" t="s">
        <v>89</v>
      </c>
      <c r="D108" s="5" t="s">
        <v>156</v>
      </c>
      <c r="E108" s="5" t="s">
        <v>167</v>
      </c>
      <c r="F108" s="5" t="s">
        <v>1640</v>
      </c>
      <c r="G108" s="5" t="s">
        <v>2381</v>
      </c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>
        <v>0</v>
      </c>
      <c r="U108" s="6"/>
      <c r="V108" s="6"/>
      <c r="W108" s="6"/>
      <c r="X108" s="6">
        <v>1</v>
      </c>
      <c r="Y108" s="6"/>
      <c r="Z108" s="7">
        <v>1</v>
      </c>
    </row>
    <row r="109" spans="1:26" x14ac:dyDescent="0.25">
      <c r="A109" s="5" t="s">
        <v>166</v>
      </c>
      <c r="B109" s="5" t="s">
        <v>127</v>
      </c>
      <c r="C109" s="5" t="s">
        <v>89</v>
      </c>
      <c r="D109" s="5" t="s">
        <v>156</v>
      </c>
      <c r="E109" s="5" t="s">
        <v>167</v>
      </c>
      <c r="F109" s="5" t="s">
        <v>1641</v>
      </c>
      <c r="G109" s="5" t="s">
        <v>2381</v>
      </c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>
        <v>0</v>
      </c>
      <c r="U109" s="6"/>
      <c r="V109" s="6"/>
      <c r="W109" s="6"/>
      <c r="X109" s="6">
        <v>2</v>
      </c>
      <c r="Y109" s="6"/>
      <c r="Z109" s="7">
        <v>2</v>
      </c>
    </row>
    <row r="110" spans="1:26" x14ac:dyDescent="0.25">
      <c r="A110" s="5" t="s">
        <v>166</v>
      </c>
      <c r="B110" s="5" t="s">
        <v>127</v>
      </c>
      <c r="C110" s="5" t="s">
        <v>89</v>
      </c>
      <c r="D110" s="5" t="s">
        <v>156</v>
      </c>
      <c r="E110" s="5" t="s">
        <v>167</v>
      </c>
      <c r="F110" s="5" t="s">
        <v>1624</v>
      </c>
      <c r="G110" s="5" t="s">
        <v>2381</v>
      </c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>
        <v>0</v>
      </c>
      <c r="U110" s="6"/>
      <c r="V110" s="6"/>
      <c r="W110" s="6"/>
      <c r="X110" s="6">
        <v>1</v>
      </c>
      <c r="Y110" s="6"/>
      <c r="Z110" s="7">
        <v>1</v>
      </c>
    </row>
    <row r="111" spans="1:26" x14ac:dyDescent="0.25">
      <c r="A111" s="5" t="s">
        <v>166</v>
      </c>
      <c r="B111" s="5" t="s">
        <v>127</v>
      </c>
      <c r="C111" s="5" t="s">
        <v>89</v>
      </c>
      <c r="D111" s="5" t="s">
        <v>156</v>
      </c>
      <c r="E111" s="5" t="s">
        <v>167</v>
      </c>
      <c r="F111" s="5" t="s">
        <v>1625</v>
      </c>
      <c r="G111" s="5" t="s">
        <v>2381</v>
      </c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>
        <v>0</v>
      </c>
      <c r="U111" s="6"/>
      <c r="V111" s="6"/>
      <c r="W111" s="6"/>
      <c r="X111" s="6">
        <v>1</v>
      </c>
      <c r="Y111" s="6">
        <v>3</v>
      </c>
      <c r="Z111" s="7">
        <v>4</v>
      </c>
    </row>
    <row r="112" spans="1:26" x14ac:dyDescent="0.25">
      <c r="A112" s="5" t="s">
        <v>166</v>
      </c>
      <c r="B112" s="5" t="s">
        <v>127</v>
      </c>
      <c r="C112" s="5" t="s">
        <v>89</v>
      </c>
      <c r="D112" s="5" t="s">
        <v>156</v>
      </c>
      <c r="E112" s="5" t="s">
        <v>167</v>
      </c>
      <c r="F112" s="5" t="s">
        <v>1626</v>
      </c>
      <c r="G112" s="5" t="s">
        <v>2381</v>
      </c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>
        <v>0</v>
      </c>
      <c r="U112" s="6"/>
      <c r="V112" s="6"/>
      <c r="W112" s="6"/>
      <c r="X112" s="6">
        <v>3</v>
      </c>
      <c r="Y112" s="6">
        <v>4</v>
      </c>
      <c r="Z112" s="7">
        <v>7</v>
      </c>
    </row>
    <row r="113" spans="1:26" x14ac:dyDescent="0.25">
      <c r="A113" s="5" t="s">
        <v>166</v>
      </c>
      <c r="B113" s="5" t="s">
        <v>127</v>
      </c>
      <c r="C113" s="5" t="s">
        <v>89</v>
      </c>
      <c r="D113" s="5" t="s">
        <v>156</v>
      </c>
      <c r="E113" s="5" t="s">
        <v>167</v>
      </c>
      <c r="F113" s="5" t="s">
        <v>1627</v>
      </c>
      <c r="G113" s="5" t="s">
        <v>2381</v>
      </c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>
        <v>0</v>
      </c>
      <c r="U113" s="6"/>
      <c r="V113" s="6"/>
      <c r="W113" s="6"/>
      <c r="X113" s="6">
        <v>4</v>
      </c>
      <c r="Y113" s="6">
        <v>6</v>
      </c>
      <c r="Z113" s="7">
        <v>10</v>
      </c>
    </row>
    <row r="114" spans="1:26" x14ac:dyDescent="0.25">
      <c r="A114" s="5" t="s">
        <v>168</v>
      </c>
      <c r="B114" s="5" t="s">
        <v>127</v>
      </c>
      <c r="C114" s="5" t="s">
        <v>89</v>
      </c>
      <c r="D114" s="5" t="s">
        <v>169</v>
      </c>
      <c r="E114" s="5" t="s">
        <v>170</v>
      </c>
      <c r="F114" s="5" t="s">
        <v>1625</v>
      </c>
      <c r="G114" s="5" t="s">
        <v>2381</v>
      </c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>
        <v>0</v>
      </c>
      <c r="U114" s="6"/>
      <c r="V114" s="6"/>
      <c r="W114" s="6"/>
      <c r="X114" s="6">
        <v>3</v>
      </c>
      <c r="Y114" s="6">
        <v>3</v>
      </c>
      <c r="Z114" s="7">
        <v>6</v>
      </c>
    </row>
    <row r="115" spans="1:26" x14ac:dyDescent="0.25">
      <c r="A115" s="5" t="s">
        <v>168</v>
      </c>
      <c r="B115" s="5" t="s">
        <v>127</v>
      </c>
      <c r="C115" s="5" t="s">
        <v>89</v>
      </c>
      <c r="D115" s="5" t="s">
        <v>169</v>
      </c>
      <c r="E115" s="5" t="s">
        <v>170</v>
      </c>
      <c r="F115" s="5" t="s">
        <v>1626</v>
      </c>
      <c r="G115" s="5" t="s">
        <v>2381</v>
      </c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>
        <v>0</v>
      </c>
      <c r="U115" s="6"/>
      <c r="V115" s="6"/>
      <c r="W115" s="6"/>
      <c r="X115" s="6">
        <v>3</v>
      </c>
      <c r="Y115" s="6">
        <v>2</v>
      </c>
      <c r="Z115" s="7">
        <v>5</v>
      </c>
    </row>
    <row r="116" spans="1:26" x14ac:dyDescent="0.25">
      <c r="A116" s="5" t="s">
        <v>168</v>
      </c>
      <c r="B116" s="5" t="s">
        <v>127</v>
      </c>
      <c r="C116" s="5" t="s">
        <v>89</v>
      </c>
      <c r="D116" s="5" t="s">
        <v>169</v>
      </c>
      <c r="E116" s="5" t="s">
        <v>170</v>
      </c>
      <c r="F116" s="5" t="s">
        <v>1627</v>
      </c>
      <c r="G116" s="5" t="s">
        <v>2381</v>
      </c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>
        <v>0</v>
      </c>
      <c r="U116" s="6"/>
      <c r="V116" s="6"/>
      <c r="W116" s="6"/>
      <c r="X116" s="6">
        <v>6</v>
      </c>
      <c r="Y116" s="6">
        <v>5</v>
      </c>
      <c r="Z116" s="7">
        <v>11</v>
      </c>
    </row>
    <row r="117" spans="1:26" x14ac:dyDescent="0.25">
      <c r="A117" s="5" t="s">
        <v>171</v>
      </c>
      <c r="B117" s="5" t="s">
        <v>127</v>
      </c>
      <c r="C117" s="5" t="s">
        <v>106</v>
      </c>
      <c r="D117" s="5" t="s">
        <v>107</v>
      </c>
      <c r="E117" s="5" t="s">
        <v>172</v>
      </c>
      <c r="F117" s="5" t="s">
        <v>1651</v>
      </c>
      <c r="G117" s="5" t="s">
        <v>2389</v>
      </c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>
        <v>0</v>
      </c>
      <c r="U117" s="6"/>
      <c r="V117" s="6"/>
      <c r="W117" s="6"/>
      <c r="X117" s="6">
        <v>1</v>
      </c>
      <c r="Y117" s="6"/>
      <c r="Z117" s="7">
        <v>1</v>
      </c>
    </row>
    <row r="118" spans="1:26" x14ac:dyDescent="0.25">
      <c r="A118" s="5" t="s">
        <v>171</v>
      </c>
      <c r="B118" s="5" t="s">
        <v>127</v>
      </c>
      <c r="C118" s="5" t="s">
        <v>106</v>
      </c>
      <c r="D118" s="5" t="s">
        <v>107</v>
      </c>
      <c r="E118" s="5" t="s">
        <v>172</v>
      </c>
      <c r="F118" s="5" t="s">
        <v>1619</v>
      </c>
      <c r="G118" s="5" t="s">
        <v>2381</v>
      </c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>
        <v>0</v>
      </c>
      <c r="U118" s="6"/>
      <c r="V118" s="6"/>
      <c r="W118" s="6"/>
      <c r="X118" s="6"/>
      <c r="Y118" s="6">
        <v>1</v>
      </c>
      <c r="Z118" s="7">
        <v>1</v>
      </c>
    </row>
    <row r="119" spans="1:26" x14ac:dyDescent="0.25">
      <c r="A119" s="5" t="s">
        <v>293</v>
      </c>
      <c r="B119" s="5" t="s">
        <v>127</v>
      </c>
      <c r="C119" s="5" t="s">
        <v>89</v>
      </c>
      <c r="D119" s="5" t="s">
        <v>294</v>
      </c>
      <c r="E119" s="5" t="s">
        <v>295</v>
      </c>
      <c r="F119" s="5" t="s">
        <v>1625</v>
      </c>
      <c r="G119" s="5" t="s">
        <v>2381</v>
      </c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>
        <v>0</v>
      </c>
      <c r="U119" s="6"/>
      <c r="V119" s="6"/>
      <c r="W119" s="6"/>
      <c r="X119" s="6">
        <v>4</v>
      </c>
      <c r="Y119" s="6">
        <v>2</v>
      </c>
      <c r="Z119" s="7">
        <v>6</v>
      </c>
    </row>
    <row r="120" spans="1:26" x14ac:dyDescent="0.25">
      <c r="A120" s="5" t="s">
        <v>293</v>
      </c>
      <c r="B120" s="5" t="s">
        <v>127</v>
      </c>
      <c r="C120" s="5" t="s">
        <v>89</v>
      </c>
      <c r="D120" s="5" t="s">
        <v>294</v>
      </c>
      <c r="E120" s="5" t="s">
        <v>295</v>
      </c>
      <c r="F120" s="5" t="s">
        <v>1626</v>
      </c>
      <c r="G120" s="5" t="s">
        <v>2381</v>
      </c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>
        <v>0</v>
      </c>
      <c r="U120" s="6"/>
      <c r="V120" s="6"/>
      <c r="W120" s="6"/>
      <c r="X120" s="6">
        <v>10</v>
      </c>
      <c r="Y120" s="6">
        <v>3</v>
      </c>
      <c r="Z120" s="7">
        <v>13</v>
      </c>
    </row>
    <row r="121" spans="1:26" x14ac:dyDescent="0.25">
      <c r="A121" s="5" t="s">
        <v>293</v>
      </c>
      <c r="B121" s="5" t="s">
        <v>127</v>
      </c>
      <c r="C121" s="5" t="s">
        <v>89</v>
      </c>
      <c r="D121" s="5" t="s">
        <v>294</v>
      </c>
      <c r="E121" s="5" t="s">
        <v>295</v>
      </c>
      <c r="F121" s="5" t="s">
        <v>1627</v>
      </c>
      <c r="G121" s="5" t="s">
        <v>2381</v>
      </c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>
        <v>0</v>
      </c>
      <c r="U121" s="6"/>
      <c r="V121" s="6"/>
      <c r="W121" s="6"/>
      <c r="X121" s="6">
        <v>11</v>
      </c>
      <c r="Y121" s="6">
        <v>10</v>
      </c>
      <c r="Z121" s="7">
        <v>21</v>
      </c>
    </row>
    <row r="122" spans="1:26" x14ac:dyDescent="0.25">
      <c r="A122" s="5" t="s">
        <v>293</v>
      </c>
      <c r="B122" s="5" t="s">
        <v>127</v>
      </c>
      <c r="C122" s="5" t="s">
        <v>89</v>
      </c>
      <c r="D122" s="5" t="s">
        <v>294</v>
      </c>
      <c r="E122" s="5" t="s">
        <v>295</v>
      </c>
      <c r="F122" s="5" t="s">
        <v>1610</v>
      </c>
      <c r="G122" s="5" t="s">
        <v>2395</v>
      </c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>
        <v>0</v>
      </c>
      <c r="U122" s="6"/>
      <c r="V122" s="6"/>
      <c r="W122" s="6"/>
      <c r="X122" s="6"/>
      <c r="Y122" s="6">
        <v>1</v>
      </c>
      <c r="Z122" s="7">
        <v>1</v>
      </c>
    </row>
    <row r="123" spans="1:26" x14ac:dyDescent="0.25">
      <c r="A123" s="5" t="s">
        <v>191</v>
      </c>
      <c r="B123" s="5" t="s">
        <v>127</v>
      </c>
      <c r="C123" s="5" t="s">
        <v>106</v>
      </c>
      <c r="D123" s="5" t="s">
        <v>192</v>
      </c>
      <c r="E123" s="5" t="s">
        <v>193</v>
      </c>
      <c r="F123" s="5" t="s">
        <v>1625</v>
      </c>
      <c r="G123" s="5" t="s">
        <v>2381</v>
      </c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>
        <v>0</v>
      </c>
      <c r="U123" s="6"/>
      <c r="V123" s="6"/>
      <c r="W123" s="6"/>
      <c r="X123" s="6">
        <v>9</v>
      </c>
      <c r="Y123" s="6">
        <v>22</v>
      </c>
      <c r="Z123" s="7">
        <v>31</v>
      </c>
    </row>
    <row r="124" spans="1:26" x14ac:dyDescent="0.25">
      <c r="A124" s="5" t="s">
        <v>191</v>
      </c>
      <c r="B124" s="5" t="s">
        <v>127</v>
      </c>
      <c r="C124" s="5" t="s">
        <v>106</v>
      </c>
      <c r="D124" s="5" t="s">
        <v>192</v>
      </c>
      <c r="E124" s="5" t="s">
        <v>193</v>
      </c>
      <c r="F124" s="5" t="s">
        <v>1626</v>
      </c>
      <c r="G124" s="5" t="s">
        <v>2381</v>
      </c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>
        <v>0</v>
      </c>
      <c r="U124" s="6"/>
      <c r="V124" s="6"/>
      <c r="W124" s="6"/>
      <c r="X124" s="6">
        <v>15</v>
      </c>
      <c r="Y124" s="6">
        <v>16</v>
      </c>
      <c r="Z124" s="7">
        <v>31</v>
      </c>
    </row>
    <row r="125" spans="1:26" x14ac:dyDescent="0.25">
      <c r="A125" s="5" t="s">
        <v>191</v>
      </c>
      <c r="B125" s="5" t="s">
        <v>127</v>
      </c>
      <c r="C125" s="5" t="s">
        <v>106</v>
      </c>
      <c r="D125" s="5" t="s">
        <v>192</v>
      </c>
      <c r="E125" s="5" t="s">
        <v>193</v>
      </c>
      <c r="F125" s="5" t="s">
        <v>1627</v>
      </c>
      <c r="G125" s="5" t="s">
        <v>2381</v>
      </c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>
        <v>0</v>
      </c>
      <c r="U125" s="6"/>
      <c r="V125" s="6"/>
      <c r="W125" s="6"/>
      <c r="X125" s="6">
        <v>31</v>
      </c>
      <c r="Y125" s="6">
        <v>28</v>
      </c>
      <c r="Z125" s="7">
        <v>59</v>
      </c>
    </row>
    <row r="126" spans="1:26" x14ac:dyDescent="0.25">
      <c r="A126" s="5" t="s">
        <v>191</v>
      </c>
      <c r="B126" s="5" t="s">
        <v>127</v>
      </c>
      <c r="C126" s="5" t="s">
        <v>106</v>
      </c>
      <c r="D126" s="5" t="s">
        <v>192</v>
      </c>
      <c r="E126" s="5" t="s">
        <v>193</v>
      </c>
      <c r="F126" s="5" t="s">
        <v>1628</v>
      </c>
      <c r="G126" s="5" t="s">
        <v>2381</v>
      </c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>
        <v>0</v>
      </c>
      <c r="U126" s="6"/>
      <c r="V126" s="6"/>
      <c r="W126" s="6"/>
      <c r="X126" s="6">
        <v>1</v>
      </c>
      <c r="Y126" s="6"/>
      <c r="Z126" s="7">
        <v>1</v>
      </c>
    </row>
    <row r="127" spans="1:26" x14ac:dyDescent="0.25">
      <c r="A127" s="5" t="s">
        <v>173</v>
      </c>
      <c r="B127" s="5" t="s">
        <v>127</v>
      </c>
      <c r="C127" s="5" t="s">
        <v>100</v>
      </c>
      <c r="D127" s="5" t="s">
        <v>174</v>
      </c>
      <c r="E127" s="5" t="s">
        <v>175</v>
      </c>
      <c r="F127" s="5" t="s">
        <v>1633</v>
      </c>
      <c r="G127" s="5" t="s">
        <v>2387</v>
      </c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>
        <v>0</v>
      </c>
      <c r="U127" s="6"/>
      <c r="V127" s="6"/>
      <c r="W127" s="6"/>
      <c r="X127" s="6"/>
      <c r="Y127" s="6">
        <v>1</v>
      </c>
      <c r="Z127" s="7">
        <v>1</v>
      </c>
    </row>
    <row r="128" spans="1:26" x14ac:dyDescent="0.25">
      <c r="A128" s="5" t="s">
        <v>173</v>
      </c>
      <c r="B128" s="5" t="s">
        <v>127</v>
      </c>
      <c r="C128" s="5" t="s">
        <v>100</v>
      </c>
      <c r="D128" s="5" t="s">
        <v>174</v>
      </c>
      <c r="E128" s="5" t="s">
        <v>175</v>
      </c>
      <c r="F128" s="5" t="s">
        <v>1625</v>
      </c>
      <c r="G128" s="5" t="s">
        <v>2381</v>
      </c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>
        <v>0</v>
      </c>
      <c r="U128" s="6"/>
      <c r="V128" s="6"/>
      <c r="W128" s="6"/>
      <c r="X128" s="6">
        <v>3</v>
      </c>
      <c r="Y128" s="6">
        <v>5</v>
      </c>
      <c r="Z128" s="7">
        <v>8</v>
      </c>
    </row>
    <row r="129" spans="1:26" x14ac:dyDescent="0.25">
      <c r="A129" s="5" t="s">
        <v>173</v>
      </c>
      <c r="B129" s="5" t="s">
        <v>127</v>
      </c>
      <c r="C129" s="5" t="s">
        <v>100</v>
      </c>
      <c r="D129" s="5" t="s">
        <v>174</v>
      </c>
      <c r="E129" s="5" t="s">
        <v>175</v>
      </c>
      <c r="F129" s="5" t="s">
        <v>1626</v>
      </c>
      <c r="G129" s="5" t="s">
        <v>2381</v>
      </c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>
        <v>0</v>
      </c>
      <c r="U129" s="6"/>
      <c r="V129" s="6"/>
      <c r="W129" s="6"/>
      <c r="X129" s="6">
        <v>1</v>
      </c>
      <c r="Y129" s="6">
        <v>5</v>
      </c>
      <c r="Z129" s="7">
        <v>6</v>
      </c>
    </row>
    <row r="130" spans="1:26" x14ac:dyDescent="0.25">
      <c r="A130" s="5" t="s">
        <v>173</v>
      </c>
      <c r="B130" s="5" t="s">
        <v>127</v>
      </c>
      <c r="C130" s="5" t="s">
        <v>100</v>
      </c>
      <c r="D130" s="5" t="s">
        <v>174</v>
      </c>
      <c r="E130" s="5" t="s">
        <v>175</v>
      </c>
      <c r="F130" s="5" t="s">
        <v>1627</v>
      </c>
      <c r="G130" s="5" t="s">
        <v>2381</v>
      </c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>
        <v>0</v>
      </c>
      <c r="U130" s="6"/>
      <c r="V130" s="6"/>
      <c r="W130" s="6"/>
      <c r="X130" s="6">
        <v>7</v>
      </c>
      <c r="Y130" s="6">
        <v>7</v>
      </c>
      <c r="Z130" s="7">
        <v>14</v>
      </c>
    </row>
    <row r="131" spans="1:26" x14ac:dyDescent="0.25">
      <c r="A131" s="5" t="s">
        <v>176</v>
      </c>
      <c r="B131" s="5" t="s">
        <v>113</v>
      </c>
      <c r="C131" s="5" t="s">
        <v>100</v>
      </c>
      <c r="D131" s="5" t="s">
        <v>101</v>
      </c>
      <c r="E131" s="5" t="s">
        <v>177</v>
      </c>
      <c r="F131" s="5" t="s">
        <v>1616</v>
      </c>
      <c r="G131" s="5" t="s">
        <v>2383</v>
      </c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>
        <v>2</v>
      </c>
      <c r="T131" s="6">
        <v>2</v>
      </c>
      <c r="U131" s="6">
        <v>1</v>
      </c>
      <c r="V131" s="6"/>
      <c r="W131" s="6"/>
      <c r="X131" s="6">
        <v>3</v>
      </c>
      <c r="Y131" s="6">
        <v>2</v>
      </c>
      <c r="Z131" s="7">
        <v>8</v>
      </c>
    </row>
    <row r="132" spans="1:26" x14ac:dyDescent="0.25">
      <c r="A132" s="5" t="s">
        <v>176</v>
      </c>
      <c r="B132" s="5" t="s">
        <v>113</v>
      </c>
      <c r="C132" s="5" t="s">
        <v>100</v>
      </c>
      <c r="D132" s="5" t="s">
        <v>101</v>
      </c>
      <c r="E132" s="5" t="s">
        <v>177</v>
      </c>
      <c r="F132" s="5" t="s">
        <v>1652</v>
      </c>
      <c r="G132" s="5" t="s">
        <v>2383</v>
      </c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>
        <v>0</v>
      </c>
      <c r="U132" s="6"/>
      <c r="V132" s="6"/>
      <c r="W132" s="6"/>
      <c r="X132" s="6">
        <v>1</v>
      </c>
      <c r="Y132" s="6"/>
      <c r="Z132" s="7">
        <v>1</v>
      </c>
    </row>
    <row r="133" spans="1:26" x14ac:dyDescent="0.25">
      <c r="A133" s="5" t="s">
        <v>176</v>
      </c>
      <c r="B133" s="5" t="s">
        <v>113</v>
      </c>
      <c r="C133" s="5" t="s">
        <v>100</v>
      </c>
      <c r="D133" s="5" t="s">
        <v>101</v>
      </c>
      <c r="E133" s="5" t="s">
        <v>177</v>
      </c>
      <c r="F133" s="5" t="s">
        <v>1597</v>
      </c>
      <c r="G133" s="5" t="s">
        <v>2383</v>
      </c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>
        <v>1</v>
      </c>
      <c r="T133" s="6">
        <v>1</v>
      </c>
      <c r="U133" s="6">
        <v>2</v>
      </c>
      <c r="V133" s="6">
        <v>2</v>
      </c>
      <c r="W133" s="6">
        <v>2</v>
      </c>
      <c r="X133" s="6"/>
      <c r="Y133" s="6"/>
      <c r="Z133" s="7">
        <v>7</v>
      </c>
    </row>
    <row r="134" spans="1:26" x14ac:dyDescent="0.25">
      <c r="A134" s="5" t="s">
        <v>176</v>
      </c>
      <c r="B134" s="5" t="s">
        <v>113</v>
      </c>
      <c r="C134" s="5" t="s">
        <v>100</v>
      </c>
      <c r="D134" s="5" t="s">
        <v>101</v>
      </c>
      <c r="E134" s="5" t="s">
        <v>177</v>
      </c>
      <c r="F134" s="5" t="s">
        <v>1653</v>
      </c>
      <c r="G134" s="5" t="s">
        <v>2383</v>
      </c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>
        <v>0</v>
      </c>
      <c r="U134" s="6"/>
      <c r="V134" s="6"/>
      <c r="W134" s="6"/>
      <c r="X134" s="6">
        <v>1</v>
      </c>
      <c r="Y134" s="6"/>
      <c r="Z134" s="7">
        <v>1</v>
      </c>
    </row>
    <row r="135" spans="1:26" x14ac:dyDescent="0.25">
      <c r="A135" s="5" t="s">
        <v>176</v>
      </c>
      <c r="B135" s="5" t="s">
        <v>113</v>
      </c>
      <c r="C135" s="5" t="s">
        <v>100</v>
      </c>
      <c r="D135" s="5" t="s">
        <v>101</v>
      </c>
      <c r="E135" s="5" t="s">
        <v>177</v>
      </c>
      <c r="F135" s="5" t="s">
        <v>1654</v>
      </c>
      <c r="G135" s="5" t="s">
        <v>2383</v>
      </c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>
        <v>0</v>
      </c>
      <c r="U135" s="6"/>
      <c r="V135" s="6">
        <v>1</v>
      </c>
      <c r="W135" s="6">
        <v>1</v>
      </c>
      <c r="X135" s="6">
        <v>2</v>
      </c>
      <c r="Y135" s="6">
        <v>1</v>
      </c>
      <c r="Z135" s="7">
        <v>5</v>
      </c>
    </row>
    <row r="136" spans="1:26" x14ac:dyDescent="0.25">
      <c r="A136" s="5" t="s">
        <v>176</v>
      </c>
      <c r="B136" s="5" t="s">
        <v>113</v>
      </c>
      <c r="C136" s="5" t="s">
        <v>100</v>
      </c>
      <c r="D136" s="5" t="s">
        <v>101</v>
      </c>
      <c r="E136" s="5" t="s">
        <v>177</v>
      </c>
      <c r="F136" s="5" t="s">
        <v>1655</v>
      </c>
      <c r="G136" s="5" t="s">
        <v>2384</v>
      </c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>
        <v>0</v>
      </c>
      <c r="U136" s="6"/>
      <c r="V136" s="6"/>
      <c r="W136" s="6"/>
      <c r="X136" s="6"/>
      <c r="Y136" s="6">
        <v>1</v>
      </c>
      <c r="Z136" s="7">
        <v>1</v>
      </c>
    </row>
    <row r="137" spans="1:26" x14ac:dyDescent="0.25">
      <c r="A137" s="5" t="s">
        <v>176</v>
      </c>
      <c r="B137" s="5" t="s">
        <v>113</v>
      </c>
      <c r="C137" s="5" t="s">
        <v>100</v>
      </c>
      <c r="D137" s="5" t="s">
        <v>101</v>
      </c>
      <c r="E137" s="5" t="s">
        <v>177</v>
      </c>
      <c r="F137" s="5" t="s">
        <v>1656</v>
      </c>
      <c r="G137" s="5" t="s">
        <v>2384</v>
      </c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>
        <v>1</v>
      </c>
      <c r="T137" s="6">
        <v>1</v>
      </c>
      <c r="U137" s="6"/>
      <c r="V137" s="6"/>
      <c r="W137" s="6"/>
      <c r="X137" s="6"/>
      <c r="Y137" s="6"/>
      <c r="Z137" s="7">
        <v>1</v>
      </c>
    </row>
    <row r="138" spans="1:26" x14ac:dyDescent="0.25">
      <c r="A138" s="5" t="s">
        <v>176</v>
      </c>
      <c r="B138" s="5" t="s">
        <v>113</v>
      </c>
      <c r="C138" s="5" t="s">
        <v>100</v>
      </c>
      <c r="D138" s="5" t="s">
        <v>101</v>
      </c>
      <c r="E138" s="5" t="s">
        <v>177</v>
      </c>
      <c r="F138" s="5" t="s">
        <v>1657</v>
      </c>
      <c r="G138" s="5" t="s">
        <v>2384</v>
      </c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>
        <v>0</v>
      </c>
      <c r="U138" s="6"/>
      <c r="V138" s="6"/>
      <c r="W138" s="6"/>
      <c r="X138" s="6">
        <v>1</v>
      </c>
      <c r="Y138" s="6"/>
      <c r="Z138" s="7">
        <v>1</v>
      </c>
    </row>
    <row r="139" spans="1:26" x14ac:dyDescent="0.25">
      <c r="A139" s="5" t="s">
        <v>176</v>
      </c>
      <c r="B139" s="5" t="s">
        <v>113</v>
      </c>
      <c r="C139" s="5" t="s">
        <v>100</v>
      </c>
      <c r="D139" s="5" t="s">
        <v>101</v>
      </c>
      <c r="E139" s="5" t="s">
        <v>177</v>
      </c>
      <c r="F139" s="5" t="s">
        <v>1658</v>
      </c>
      <c r="G139" s="5" t="s">
        <v>2385</v>
      </c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>
        <v>0</v>
      </c>
      <c r="U139" s="6"/>
      <c r="V139" s="6"/>
      <c r="W139" s="6"/>
      <c r="X139" s="6"/>
      <c r="Y139" s="6">
        <v>1</v>
      </c>
      <c r="Z139" s="7">
        <v>1</v>
      </c>
    </row>
    <row r="140" spans="1:26" x14ac:dyDescent="0.25">
      <c r="A140" s="5" t="s">
        <v>176</v>
      </c>
      <c r="B140" s="5" t="s">
        <v>113</v>
      </c>
      <c r="C140" s="5" t="s">
        <v>100</v>
      </c>
      <c r="D140" s="5" t="s">
        <v>101</v>
      </c>
      <c r="E140" s="5" t="s">
        <v>177</v>
      </c>
      <c r="F140" s="5" t="s">
        <v>1659</v>
      </c>
      <c r="G140" s="5" t="s">
        <v>2381</v>
      </c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>
        <v>0</v>
      </c>
      <c r="U140" s="6">
        <v>2</v>
      </c>
      <c r="V140" s="6"/>
      <c r="W140" s="6">
        <v>1</v>
      </c>
      <c r="X140" s="6">
        <v>1</v>
      </c>
      <c r="Y140" s="6">
        <v>1</v>
      </c>
      <c r="Z140" s="7">
        <v>5</v>
      </c>
    </row>
    <row r="141" spans="1:26" x14ac:dyDescent="0.25">
      <c r="A141" s="5" t="s">
        <v>176</v>
      </c>
      <c r="B141" s="5" t="s">
        <v>113</v>
      </c>
      <c r="C141" s="5" t="s">
        <v>100</v>
      </c>
      <c r="D141" s="5" t="s">
        <v>101</v>
      </c>
      <c r="E141" s="5" t="s">
        <v>177</v>
      </c>
      <c r="F141" s="5" t="s">
        <v>1618</v>
      </c>
      <c r="G141" s="5" t="s">
        <v>2381</v>
      </c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>
        <v>2</v>
      </c>
      <c r="T141" s="6">
        <v>2</v>
      </c>
      <c r="U141" s="6">
        <v>4</v>
      </c>
      <c r="V141" s="6">
        <v>2</v>
      </c>
      <c r="W141" s="6">
        <v>2</v>
      </c>
      <c r="X141" s="6">
        <v>4</v>
      </c>
      <c r="Y141" s="6">
        <v>3</v>
      </c>
      <c r="Z141" s="7">
        <v>17</v>
      </c>
    </row>
    <row r="142" spans="1:26" x14ac:dyDescent="0.25">
      <c r="A142" s="5" t="s">
        <v>176</v>
      </c>
      <c r="B142" s="5" t="s">
        <v>113</v>
      </c>
      <c r="C142" s="5" t="s">
        <v>100</v>
      </c>
      <c r="D142" s="5" t="s">
        <v>101</v>
      </c>
      <c r="E142" s="5" t="s">
        <v>177</v>
      </c>
      <c r="F142" s="5" t="s">
        <v>1619</v>
      </c>
      <c r="G142" s="5" t="s">
        <v>2381</v>
      </c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>
        <v>0</v>
      </c>
      <c r="U142" s="6">
        <v>9</v>
      </c>
      <c r="V142" s="6">
        <v>1</v>
      </c>
      <c r="W142" s="6">
        <v>1</v>
      </c>
      <c r="X142" s="6">
        <v>2</v>
      </c>
      <c r="Y142" s="6">
        <v>1</v>
      </c>
      <c r="Z142" s="7">
        <v>14</v>
      </c>
    </row>
    <row r="143" spans="1:26" x14ac:dyDescent="0.25">
      <c r="A143" s="5" t="s">
        <v>176</v>
      </c>
      <c r="B143" s="5" t="s">
        <v>113</v>
      </c>
      <c r="C143" s="5" t="s">
        <v>100</v>
      </c>
      <c r="D143" s="5" t="s">
        <v>101</v>
      </c>
      <c r="E143" s="5" t="s">
        <v>177</v>
      </c>
      <c r="F143" s="5" t="s">
        <v>1660</v>
      </c>
      <c r="G143" s="5" t="s">
        <v>2381</v>
      </c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>
        <v>0</v>
      </c>
      <c r="U143" s="6">
        <v>1</v>
      </c>
      <c r="V143" s="6"/>
      <c r="W143" s="6"/>
      <c r="X143" s="6"/>
      <c r="Y143" s="6"/>
      <c r="Z143" s="7">
        <v>1</v>
      </c>
    </row>
    <row r="144" spans="1:26" x14ac:dyDescent="0.25">
      <c r="A144" s="5" t="s">
        <v>176</v>
      </c>
      <c r="B144" s="5" t="s">
        <v>113</v>
      </c>
      <c r="C144" s="5" t="s">
        <v>100</v>
      </c>
      <c r="D144" s="5" t="s">
        <v>101</v>
      </c>
      <c r="E144" s="5" t="s">
        <v>177</v>
      </c>
      <c r="F144" s="5" t="s">
        <v>1620</v>
      </c>
      <c r="G144" s="5" t="s">
        <v>2382</v>
      </c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>
        <v>0</v>
      </c>
      <c r="U144" s="6"/>
      <c r="V144" s="6"/>
      <c r="W144" s="6">
        <v>1</v>
      </c>
      <c r="X144" s="6"/>
      <c r="Y144" s="6"/>
      <c r="Z144" s="7">
        <v>1</v>
      </c>
    </row>
    <row r="145" spans="1:26" x14ac:dyDescent="0.25">
      <c r="A145" s="5" t="s">
        <v>176</v>
      </c>
      <c r="B145" s="5" t="s">
        <v>113</v>
      </c>
      <c r="C145" s="5" t="s">
        <v>100</v>
      </c>
      <c r="D145" s="5" t="s">
        <v>101</v>
      </c>
      <c r="E145" s="5" t="s">
        <v>177</v>
      </c>
      <c r="F145" s="5" t="s">
        <v>1621</v>
      </c>
      <c r="G145" s="5" t="s">
        <v>2382</v>
      </c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>
        <v>0</v>
      </c>
      <c r="U145" s="6"/>
      <c r="V145" s="6"/>
      <c r="W145" s="6"/>
      <c r="X145" s="6">
        <v>2</v>
      </c>
      <c r="Y145" s="6"/>
      <c r="Z145" s="7">
        <v>2</v>
      </c>
    </row>
    <row r="146" spans="1:26" x14ac:dyDescent="0.25">
      <c r="A146" s="5" t="s">
        <v>176</v>
      </c>
      <c r="B146" s="5" t="s">
        <v>113</v>
      </c>
      <c r="C146" s="5" t="s">
        <v>100</v>
      </c>
      <c r="D146" s="5" t="s">
        <v>101</v>
      </c>
      <c r="E146" s="5" t="s">
        <v>177</v>
      </c>
      <c r="F146" s="5" t="s">
        <v>1661</v>
      </c>
      <c r="G146" s="5" t="s">
        <v>2388</v>
      </c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>
        <v>0</v>
      </c>
      <c r="U146" s="6"/>
      <c r="V146" s="6"/>
      <c r="W146" s="6">
        <v>1</v>
      </c>
      <c r="X146" s="6"/>
      <c r="Y146" s="6"/>
      <c r="Z146" s="7">
        <v>1</v>
      </c>
    </row>
    <row r="147" spans="1:26" x14ac:dyDescent="0.25">
      <c r="A147" s="5" t="s">
        <v>178</v>
      </c>
      <c r="B147" s="5" t="s">
        <v>113</v>
      </c>
      <c r="C147" s="5" t="s">
        <v>100</v>
      </c>
      <c r="D147" s="5" t="s">
        <v>101</v>
      </c>
      <c r="E147" s="5" t="s">
        <v>179</v>
      </c>
      <c r="F147" s="5" t="s">
        <v>1662</v>
      </c>
      <c r="G147" s="5" t="s">
        <v>2394</v>
      </c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>
        <v>0</v>
      </c>
      <c r="U147" s="6">
        <v>1</v>
      </c>
      <c r="V147" s="6"/>
      <c r="W147" s="6"/>
      <c r="X147" s="6"/>
      <c r="Y147" s="6"/>
      <c r="Z147" s="7">
        <v>1</v>
      </c>
    </row>
    <row r="148" spans="1:26" x14ac:dyDescent="0.25">
      <c r="A148" s="5" t="s">
        <v>178</v>
      </c>
      <c r="B148" s="5" t="s">
        <v>113</v>
      </c>
      <c r="C148" s="5" t="s">
        <v>100</v>
      </c>
      <c r="D148" s="5" t="s">
        <v>101</v>
      </c>
      <c r="E148" s="5" t="s">
        <v>179</v>
      </c>
      <c r="F148" s="5" t="s">
        <v>1663</v>
      </c>
      <c r="G148" s="5" t="s">
        <v>2394</v>
      </c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>
        <v>1</v>
      </c>
      <c r="T148" s="6">
        <v>1</v>
      </c>
      <c r="U148" s="6"/>
      <c r="V148" s="6"/>
      <c r="W148" s="6"/>
      <c r="X148" s="6"/>
      <c r="Y148" s="6"/>
      <c r="Z148" s="7">
        <v>1</v>
      </c>
    </row>
    <row r="149" spans="1:26" x14ac:dyDescent="0.25">
      <c r="A149" s="5" t="s">
        <v>178</v>
      </c>
      <c r="B149" s="5" t="s">
        <v>113</v>
      </c>
      <c r="C149" s="5" t="s">
        <v>100</v>
      </c>
      <c r="D149" s="5" t="s">
        <v>101</v>
      </c>
      <c r="E149" s="5" t="s">
        <v>179</v>
      </c>
      <c r="F149" s="5" t="s">
        <v>1637</v>
      </c>
      <c r="G149" s="5" t="s">
        <v>2394</v>
      </c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>
        <v>0</v>
      </c>
      <c r="U149" s="6"/>
      <c r="V149" s="6"/>
      <c r="W149" s="6"/>
      <c r="X149" s="6">
        <v>1</v>
      </c>
      <c r="Y149" s="6"/>
      <c r="Z149" s="7">
        <v>1</v>
      </c>
    </row>
    <row r="150" spans="1:26" x14ac:dyDescent="0.25">
      <c r="A150" s="5" t="s">
        <v>178</v>
      </c>
      <c r="B150" s="5" t="s">
        <v>113</v>
      </c>
      <c r="C150" s="5" t="s">
        <v>100</v>
      </c>
      <c r="D150" s="5" t="s">
        <v>101</v>
      </c>
      <c r="E150" s="5" t="s">
        <v>179</v>
      </c>
      <c r="F150" s="5" t="s">
        <v>1664</v>
      </c>
      <c r="G150" s="5" t="s">
        <v>2394</v>
      </c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>
        <v>0</v>
      </c>
      <c r="U150" s="6"/>
      <c r="V150" s="6">
        <v>1</v>
      </c>
      <c r="W150" s="6">
        <v>1</v>
      </c>
      <c r="X150" s="6"/>
      <c r="Y150" s="6"/>
      <c r="Z150" s="7">
        <v>2</v>
      </c>
    </row>
    <row r="151" spans="1:26" x14ac:dyDescent="0.25">
      <c r="A151" s="5" t="s">
        <v>178</v>
      </c>
      <c r="B151" s="5" t="s">
        <v>113</v>
      </c>
      <c r="C151" s="5" t="s">
        <v>100</v>
      </c>
      <c r="D151" s="5" t="s">
        <v>101</v>
      </c>
      <c r="E151" s="5" t="s">
        <v>179</v>
      </c>
      <c r="F151" s="5" t="s">
        <v>1638</v>
      </c>
      <c r="G151" s="5" t="s">
        <v>2394</v>
      </c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>
        <v>0</v>
      </c>
      <c r="U151" s="6">
        <v>1</v>
      </c>
      <c r="V151" s="6"/>
      <c r="W151" s="6">
        <v>1</v>
      </c>
      <c r="X151" s="6"/>
      <c r="Y151" s="6"/>
      <c r="Z151" s="7">
        <v>2</v>
      </c>
    </row>
    <row r="152" spans="1:26" x14ac:dyDescent="0.25">
      <c r="A152" s="5" t="s">
        <v>178</v>
      </c>
      <c r="B152" s="5" t="s">
        <v>113</v>
      </c>
      <c r="C152" s="5" t="s">
        <v>100</v>
      </c>
      <c r="D152" s="5" t="s">
        <v>101</v>
      </c>
      <c r="E152" s="5" t="s">
        <v>179</v>
      </c>
      <c r="F152" s="5" t="s">
        <v>1639</v>
      </c>
      <c r="G152" s="5" t="s">
        <v>2394</v>
      </c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>
        <v>0</v>
      </c>
      <c r="U152" s="6"/>
      <c r="V152" s="6"/>
      <c r="W152" s="6"/>
      <c r="X152" s="6">
        <v>1</v>
      </c>
      <c r="Y152" s="6"/>
      <c r="Z152" s="7">
        <v>1</v>
      </c>
    </row>
    <row r="153" spans="1:26" x14ac:dyDescent="0.25">
      <c r="A153" s="5" t="s">
        <v>178</v>
      </c>
      <c r="B153" s="5" t="s">
        <v>113</v>
      </c>
      <c r="C153" s="5" t="s">
        <v>100</v>
      </c>
      <c r="D153" s="5" t="s">
        <v>101</v>
      </c>
      <c r="E153" s="5" t="s">
        <v>179</v>
      </c>
      <c r="F153" s="5" t="s">
        <v>1665</v>
      </c>
      <c r="G153" s="5" t="s">
        <v>2394</v>
      </c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>
        <v>1</v>
      </c>
      <c r="T153" s="6">
        <v>1</v>
      </c>
      <c r="U153" s="6"/>
      <c r="V153" s="6"/>
      <c r="W153" s="6"/>
      <c r="X153" s="6"/>
      <c r="Y153" s="6"/>
      <c r="Z153" s="7">
        <v>1</v>
      </c>
    </row>
    <row r="154" spans="1:26" x14ac:dyDescent="0.25">
      <c r="A154" s="5" t="s">
        <v>178</v>
      </c>
      <c r="B154" s="5" t="s">
        <v>113</v>
      </c>
      <c r="C154" s="5" t="s">
        <v>100</v>
      </c>
      <c r="D154" s="5" t="s">
        <v>101</v>
      </c>
      <c r="E154" s="5" t="s">
        <v>179</v>
      </c>
      <c r="F154" s="5" t="s">
        <v>1659</v>
      </c>
      <c r="G154" s="5" t="s">
        <v>2381</v>
      </c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>
        <v>2</v>
      </c>
      <c r="S154" s="6">
        <v>2</v>
      </c>
      <c r="T154" s="6">
        <v>4</v>
      </c>
      <c r="U154" s="6">
        <v>2</v>
      </c>
      <c r="V154" s="6">
        <v>3</v>
      </c>
      <c r="W154" s="6">
        <v>5</v>
      </c>
      <c r="X154" s="6">
        <v>4</v>
      </c>
      <c r="Y154" s="6">
        <v>4</v>
      </c>
      <c r="Z154" s="7">
        <v>22</v>
      </c>
    </row>
    <row r="155" spans="1:26" x14ac:dyDescent="0.25">
      <c r="A155" s="5" t="s">
        <v>178</v>
      </c>
      <c r="B155" s="5" t="s">
        <v>113</v>
      </c>
      <c r="C155" s="5" t="s">
        <v>100</v>
      </c>
      <c r="D155" s="5" t="s">
        <v>101</v>
      </c>
      <c r="E155" s="5" t="s">
        <v>179</v>
      </c>
      <c r="F155" s="5" t="s">
        <v>1618</v>
      </c>
      <c r="G155" s="5" t="s">
        <v>2381</v>
      </c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>
        <v>7</v>
      </c>
      <c r="S155" s="6">
        <v>11</v>
      </c>
      <c r="T155" s="6">
        <v>18</v>
      </c>
      <c r="U155" s="6">
        <v>9</v>
      </c>
      <c r="V155" s="6">
        <v>8</v>
      </c>
      <c r="W155" s="6">
        <v>8</v>
      </c>
      <c r="X155" s="6">
        <v>9</v>
      </c>
      <c r="Y155" s="6">
        <v>5</v>
      </c>
      <c r="Z155" s="7">
        <v>57</v>
      </c>
    </row>
    <row r="156" spans="1:26" x14ac:dyDescent="0.25">
      <c r="A156" s="5" t="s">
        <v>178</v>
      </c>
      <c r="B156" s="5" t="s">
        <v>113</v>
      </c>
      <c r="C156" s="5" t="s">
        <v>100</v>
      </c>
      <c r="D156" s="5" t="s">
        <v>101</v>
      </c>
      <c r="E156" s="5" t="s">
        <v>179</v>
      </c>
      <c r="F156" s="5" t="s">
        <v>1666</v>
      </c>
      <c r="G156" s="5" t="s">
        <v>2391</v>
      </c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>
        <v>1</v>
      </c>
      <c r="T156" s="6">
        <v>1</v>
      </c>
      <c r="U156" s="6"/>
      <c r="V156" s="6"/>
      <c r="W156" s="6"/>
      <c r="X156" s="6"/>
      <c r="Y156" s="6"/>
      <c r="Z156" s="7">
        <v>1</v>
      </c>
    </row>
    <row r="157" spans="1:26" x14ac:dyDescent="0.25">
      <c r="A157" s="5" t="s">
        <v>178</v>
      </c>
      <c r="B157" s="5" t="s">
        <v>113</v>
      </c>
      <c r="C157" s="5" t="s">
        <v>100</v>
      </c>
      <c r="D157" s="5" t="s">
        <v>101</v>
      </c>
      <c r="E157" s="5" t="s">
        <v>179</v>
      </c>
      <c r="F157" s="5" t="s">
        <v>1620</v>
      </c>
      <c r="G157" s="5" t="s">
        <v>2382</v>
      </c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>
        <v>2</v>
      </c>
      <c r="T157" s="6">
        <v>2</v>
      </c>
      <c r="U157" s="6"/>
      <c r="V157" s="6"/>
      <c r="W157" s="6">
        <v>1</v>
      </c>
      <c r="X157" s="6"/>
      <c r="Y157" s="6"/>
      <c r="Z157" s="7">
        <v>3</v>
      </c>
    </row>
    <row r="158" spans="1:26" x14ac:dyDescent="0.25">
      <c r="A158" s="5" t="s">
        <v>178</v>
      </c>
      <c r="B158" s="5" t="s">
        <v>113</v>
      </c>
      <c r="C158" s="5" t="s">
        <v>100</v>
      </c>
      <c r="D158" s="5" t="s">
        <v>101</v>
      </c>
      <c r="E158" s="5" t="s">
        <v>179</v>
      </c>
      <c r="F158" s="5" t="s">
        <v>1604</v>
      </c>
      <c r="G158" s="5" t="s">
        <v>2382</v>
      </c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>
        <v>1</v>
      </c>
      <c r="S158" s="6"/>
      <c r="T158" s="6">
        <v>1</v>
      </c>
      <c r="U158" s="6"/>
      <c r="V158" s="6">
        <v>1</v>
      </c>
      <c r="W158" s="6">
        <v>2</v>
      </c>
      <c r="X158" s="6">
        <v>1</v>
      </c>
      <c r="Y158" s="6">
        <v>2</v>
      </c>
      <c r="Z158" s="7">
        <v>7</v>
      </c>
    </row>
    <row r="159" spans="1:26" x14ac:dyDescent="0.25">
      <c r="A159" s="5" t="s">
        <v>178</v>
      </c>
      <c r="B159" s="5" t="s">
        <v>113</v>
      </c>
      <c r="C159" s="5" t="s">
        <v>100</v>
      </c>
      <c r="D159" s="5" t="s">
        <v>101</v>
      </c>
      <c r="E159" s="5" t="s">
        <v>179</v>
      </c>
      <c r="F159" s="5" t="s">
        <v>1667</v>
      </c>
      <c r="G159" s="5" t="s">
        <v>2395</v>
      </c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>
        <v>0</v>
      </c>
      <c r="U159" s="6"/>
      <c r="V159" s="6">
        <v>1</v>
      </c>
      <c r="W159" s="6"/>
      <c r="X159" s="6"/>
      <c r="Y159" s="6"/>
      <c r="Z159" s="7">
        <v>1</v>
      </c>
    </row>
    <row r="160" spans="1:26" x14ac:dyDescent="0.25">
      <c r="A160" s="5" t="s">
        <v>194</v>
      </c>
      <c r="B160" s="5" t="s">
        <v>113</v>
      </c>
      <c r="C160" s="5" t="s">
        <v>181</v>
      </c>
      <c r="D160" s="5" t="s">
        <v>195</v>
      </c>
      <c r="E160" s="5" t="s">
        <v>196</v>
      </c>
      <c r="F160" s="5" t="s">
        <v>1633</v>
      </c>
      <c r="G160" s="5" t="s">
        <v>2387</v>
      </c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>
        <v>0</v>
      </c>
      <c r="U160" s="6"/>
      <c r="V160" s="6"/>
      <c r="W160" s="6">
        <v>1</v>
      </c>
      <c r="X160" s="6"/>
      <c r="Y160" s="6"/>
      <c r="Z160" s="7">
        <v>1</v>
      </c>
    </row>
    <row r="161" spans="1:26" x14ac:dyDescent="0.25">
      <c r="A161" s="5" t="s">
        <v>194</v>
      </c>
      <c r="B161" s="5" t="s">
        <v>113</v>
      </c>
      <c r="C161" s="5" t="s">
        <v>181</v>
      </c>
      <c r="D161" s="5" t="s">
        <v>195</v>
      </c>
      <c r="E161" s="5" t="s">
        <v>196</v>
      </c>
      <c r="F161" s="5" t="s">
        <v>1640</v>
      </c>
      <c r="G161" s="5" t="s">
        <v>2381</v>
      </c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>
        <v>0</v>
      </c>
      <c r="U161" s="6">
        <v>1</v>
      </c>
      <c r="V161" s="6">
        <v>1</v>
      </c>
      <c r="W161" s="6">
        <v>1</v>
      </c>
      <c r="X161" s="6">
        <v>1</v>
      </c>
      <c r="Y161" s="6"/>
      <c r="Z161" s="7">
        <v>4</v>
      </c>
    </row>
    <row r="162" spans="1:26" x14ac:dyDescent="0.25">
      <c r="A162" s="5" t="s">
        <v>194</v>
      </c>
      <c r="B162" s="5" t="s">
        <v>113</v>
      </c>
      <c r="C162" s="5" t="s">
        <v>181</v>
      </c>
      <c r="D162" s="5" t="s">
        <v>195</v>
      </c>
      <c r="E162" s="5" t="s">
        <v>196</v>
      </c>
      <c r="F162" s="5" t="s">
        <v>1641</v>
      </c>
      <c r="G162" s="5" t="s">
        <v>2381</v>
      </c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>
        <v>4</v>
      </c>
      <c r="T162" s="6">
        <v>4</v>
      </c>
      <c r="U162" s="6">
        <v>5</v>
      </c>
      <c r="V162" s="6">
        <v>4</v>
      </c>
      <c r="W162" s="6">
        <v>3</v>
      </c>
      <c r="X162" s="6">
        <v>2</v>
      </c>
      <c r="Y162" s="6">
        <v>3</v>
      </c>
      <c r="Z162" s="7">
        <v>21</v>
      </c>
    </row>
    <row r="163" spans="1:26" x14ac:dyDescent="0.25">
      <c r="A163" s="5" t="s">
        <v>194</v>
      </c>
      <c r="B163" s="5" t="s">
        <v>113</v>
      </c>
      <c r="C163" s="5" t="s">
        <v>181</v>
      </c>
      <c r="D163" s="5" t="s">
        <v>195</v>
      </c>
      <c r="E163" s="5" t="s">
        <v>196</v>
      </c>
      <c r="F163" s="5" t="s">
        <v>1624</v>
      </c>
      <c r="G163" s="5" t="s">
        <v>2381</v>
      </c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>
        <v>1</v>
      </c>
      <c r="T163" s="6">
        <v>1</v>
      </c>
      <c r="U163" s="6">
        <v>3</v>
      </c>
      <c r="V163" s="6">
        <v>2</v>
      </c>
      <c r="W163" s="6">
        <v>2</v>
      </c>
      <c r="X163" s="6">
        <v>1</v>
      </c>
      <c r="Y163" s="6">
        <v>3</v>
      </c>
      <c r="Z163" s="7">
        <v>12</v>
      </c>
    </row>
    <row r="164" spans="1:26" x14ac:dyDescent="0.25">
      <c r="A164" s="5" t="s">
        <v>194</v>
      </c>
      <c r="B164" s="5" t="s">
        <v>113</v>
      </c>
      <c r="C164" s="5" t="s">
        <v>181</v>
      </c>
      <c r="D164" s="5" t="s">
        <v>195</v>
      </c>
      <c r="E164" s="5" t="s">
        <v>196</v>
      </c>
      <c r="F164" s="5" t="s">
        <v>1668</v>
      </c>
      <c r="G164" s="5" t="s">
        <v>2382</v>
      </c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>
        <v>1</v>
      </c>
      <c r="T164" s="6">
        <v>1</v>
      </c>
      <c r="U164" s="6"/>
      <c r="V164" s="6"/>
      <c r="W164" s="6">
        <v>1</v>
      </c>
      <c r="X164" s="6">
        <v>1</v>
      </c>
      <c r="Y164" s="6"/>
      <c r="Z164" s="7">
        <v>3</v>
      </c>
    </row>
    <row r="165" spans="1:26" x14ac:dyDescent="0.25">
      <c r="A165" s="5" t="s">
        <v>194</v>
      </c>
      <c r="B165" s="5" t="s">
        <v>113</v>
      </c>
      <c r="C165" s="5" t="s">
        <v>181</v>
      </c>
      <c r="D165" s="5" t="s">
        <v>195</v>
      </c>
      <c r="E165" s="5" t="s">
        <v>196</v>
      </c>
      <c r="F165" s="5" t="s">
        <v>1669</v>
      </c>
      <c r="G165" s="5" t="s">
        <v>2382</v>
      </c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>
        <v>0</v>
      </c>
      <c r="U165" s="6">
        <v>1</v>
      </c>
      <c r="V165" s="6"/>
      <c r="W165" s="6">
        <v>1</v>
      </c>
      <c r="X165" s="6"/>
      <c r="Y165" s="6"/>
      <c r="Z165" s="7">
        <v>2</v>
      </c>
    </row>
    <row r="166" spans="1:26" x14ac:dyDescent="0.25">
      <c r="A166" s="5" t="s">
        <v>194</v>
      </c>
      <c r="B166" s="5" t="s">
        <v>113</v>
      </c>
      <c r="C166" s="5" t="s">
        <v>181</v>
      </c>
      <c r="D166" s="5" t="s">
        <v>195</v>
      </c>
      <c r="E166" s="5" t="s">
        <v>196</v>
      </c>
      <c r="F166" s="5" t="s">
        <v>1670</v>
      </c>
      <c r="G166" s="5" t="s">
        <v>2388</v>
      </c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>
        <v>0</v>
      </c>
      <c r="U166" s="6"/>
      <c r="V166" s="6">
        <v>1</v>
      </c>
      <c r="W166" s="6"/>
      <c r="X166" s="6"/>
      <c r="Y166" s="6"/>
      <c r="Z166" s="7">
        <v>1</v>
      </c>
    </row>
    <row r="167" spans="1:26" x14ac:dyDescent="0.25">
      <c r="A167" s="5" t="s">
        <v>194</v>
      </c>
      <c r="B167" s="5" t="s">
        <v>113</v>
      </c>
      <c r="C167" s="5" t="s">
        <v>181</v>
      </c>
      <c r="D167" s="5" t="s">
        <v>195</v>
      </c>
      <c r="E167" s="5" t="s">
        <v>196</v>
      </c>
      <c r="F167" s="5" t="s">
        <v>1671</v>
      </c>
      <c r="G167" s="5" t="s">
        <v>2388</v>
      </c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>
        <v>0</v>
      </c>
      <c r="U167" s="6"/>
      <c r="V167" s="6">
        <v>1</v>
      </c>
      <c r="W167" s="6"/>
      <c r="X167" s="6"/>
      <c r="Y167" s="6"/>
      <c r="Z167" s="7">
        <v>1</v>
      </c>
    </row>
    <row r="168" spans="1:26" x14ac:dyDescent="0.25">
      <c r="A168" s="5" t="s">
        <v>180</v>
      </c>
      <c r="B168" s="5" t="s">
        <v>113</v>
      </c>
      <c r="C168" s="5" t="s">
        <v>181</v>
      </c>
      <c r="D168" s="5" t="s">
        <v>182</v>
      </c>
      <c r="E168" s="5" t="s">
        <v>183</v>
      </c>
      <c r="F168" s="5" t="s">
        <v>1664</v>
      </c>
      <c r="G168" s="5" t="s">
        <v>2394</v>
      </c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>
        <v>0</v>
      </c>
      <c r="U168" s="6"/>
      <c r="V168" s="6"/>
      <c r="W168" s="6">
        <v>1</v>
      </c>
      <c r="X168" s="6"/>
      <c r="Y168" s="6"/>
      <c r="Z168" s="7">
        <v>1</v>
      </c>
    </row>
    <row r="169" spans="1:26" x14ac:dyDescent="0.25">
      <c r="A169" s="5" t="s">
        <v>180</v>
      </c>
      <c r="B169" s="5" t="s">
        <v>113</v>
      </c>
      <c r="C169" s="5" t="s">
        <v>181</v>
      </c>
      <c r="D169" s="5" t="s">
        <v>182</v>
      </c>
      <c r="E169" s="5" t="s">
        <v>183</v>
      </c>
      <c r="F169" s="5" t="s">
        <v>1639</v>
      </c>
      <c r="G169" s="5" t="s">
        <v>2394</v>
      </c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>
        <v>0</v>
      </c>
      <c r="U169" s="6"/>
      <c r="V169" s="6"/>
      <c r="W169" s="6">
        <v>2</v>
      </c>
      <c r="X169" s="6"/>
      <c r="Y169" s="6"/>
      <c r="Z169" s="7">
        <v>2</v>
      </c>
    </row>
    <row r="170" spans="1:26" x14ac:dyDescent="0.25">
      <c r="A170" s="5" t="s">
        <v>180</v>
      </c>
      <c r="B170" s="5" t="s">
        <v>113</v>
      </c>
      <c r="C170" s="5" t="s">
        <v>181</v>
      </c>
      <c r="D170" s="5" t="s">
        <v>182</v>
      </c>
      <c r="E170" s="5" t="s">
        <v>183</v>
      </c>
      <c r="F170" s="5" t="s">
        <v>1640</v>
      </c>
      <c r="G170" s="5" t="s">
        <v>2381</v>
      </c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>
        <v>1</v>
      </c>
      <c r="T170" s="6">
        <v>1</v>
      </c>
      <c r="U170" s="6">
        <v>1</v>
      </c>
      <c r="V170" s="6">
        <v>1</v>
      </c>
      <c r="W170" s="6">
        <v>1</v>
      </c>
      <c r="X170" s="6">
        <v>2</v>
      </c>
      <c r="Y170" s="6"/>
      <c r="Z170" s="7">
        <v>6</v>
      </c>
    </row>
    <row r="171" spans="1:26" x14ac:dyDescent="0.25">
      <c r="A171" s="5" t="s">
        <v>180</v>
      </c>
      <c r="B171" s="5" t="s">
        <v>113</v>
      </c>
      <c r="C171" s="5" t="s">
        <v>181</v>
      </c>
      <c r="D171" s="5" t="s">
        <v>182</v>
      </c>
      <c r="E171" s="5" t="s">
        <v>183</v>
      </c>
      <c r="F171" s="5" t="s">
        <v>1641</v>
      </c>
      <c r="G171" s="5" t="s">
        <v>2381</v>
      </c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>
        <v>5</v>
      </c>
      <c r="T171" s="6">
        <v>5</v>
      </c>
      <c r="U171" s="6">
        <v>2</v>
      </c>
      <c r="V171" s="6">
        <v>5</v>
      </c>
      <c r="W171" s="6">
        <v>8</v>
      </c>
      <c r="X171" s="6">
        <v>5</v>
      </c>
      <c r="Y171" s="6">
        <v>5</v>
      </c>
      <c r="Z171" s="7">
        <v>30</v>
      </c>
    </row>
    <row r="172" spans="1:26" x14ac:dyDescent="0.25">
      <c r="A172" s="5" t="s">
        <v>180</v>
      </c>
      <c r="B172" s="5" t="s">
        <v>113</v>
      </c>
      <c r="C172" s="5" t="s">
        <v>181</v>
      </c>
      <c r="D172" s="5" t="s">
        <v>182</v>
      </c>
      <c r="E172" s="5" t="s">
        <v>183</v>
      </c>
      <c r="F172" s="5" t="s">
        <v>1624</v>
      </c>
      <c r="G172" s="5" t="s">
        <v>2381</v>
      </c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>
        <v>6</v>
      </c>
      <c r="T172" s="6">
        <v>6</v>
      </c>
      <c r="U172" s="6">
        <v>5</v>
      </c>
      <c r="V172" s="6">
        <v>3</v>
      </c>
      <c r="W172" s="6">
        <v>5</v>
      </c>
      <c r="X172" s="6">
        <v>5</v>
      </c>
      <c r="Y172" s="6">
        <v>3</v>
      </c>
      <c r="Z172" s="7">
        <v>27</v>
      </c>
    </row>
    <row r="173" spans="1:26" x14ac:dyDescent="0.25">
      <c r="A173" s="5" t="s">
        <v>180</v>
      </c>
      <c r="B173" s="5" t="s">
        <v>113</v>
      </c>
      <c r="C173" s="5" t="s">
        <v>181</v>
      </c>
      <c r="D173" s="5" t="s">
        <v>182</v>
      </c>
      <c r="E173" s="5" t="s">
        <v>183</v>
      </c>
      <c r="F173" s="5" t="s">
        <v>1672</v>
      </c>
      <c r="G173" s="5" t="s">
        <v>2381</v>
      </c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>
        <v>0</v>
      </c>
      <c r="U173" s="6"/>
      <c r="V173" s="6"/>
      <c r="W173" s="6"/>
      <c r="X173" s="6">
        <v>1</v>
      </c>
      <c r="Y173" s="6"/>
      <c r="Z173" s="7">
        <v>1</v>
      </c>
    </row>
    <row r="174" spans="1:26" x14ac:dyDescent="0.25">
      <c r="A174" s="5" t="s">
        <v>180</v>
      </c>
      <c r="B174" s="5" t="s">
        <v>113</v>
      </c>
      <c r="C174" s="5" t="s">
        <v>181</v>
      </c>
      <c r="D174" s="5" t="s">
        <v>182</v>
      </c>
      <c r="E174" s="5" t="s">
        <v>183</v>
      </c>
      <c r="F174" s="5" t="s">
        <v>1602</v>
      </c>
      <c r="G174" s="5" t="s">
        <v>2381</v>
      </c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>
        <v>0</v>
      </c>
      <c r="U174" s="6"/>
      <c r="V174" s="6"/>
      <c r="W174" s="6">
        <v>1</v>
      </c>
      <c r="X174" s="6"/>
      <c r="Y174" s="6">
        <v>1</v>
      </c>
      <c r="Z174" s="7">
        <v>2</v>
      </c>
    </row>
    <row r="175" spans="1:26" x14ac:dyDescent="0.25">
      <c r="A175" s="5" t="s">
        <v>180</v>
      </c>
      <c r="B175" s="5" t="s">
        <v>113</v>
      </c>
      <c r="C175" s="5" t="s">
        <v>181</v>
      </c>
      <c r="D175" s="5" t="s">
        <v>182</v>
      </c>
      <c r="E175" s="5" t="s">
        <v>183</v>
      </c>
      <c r="F175" s="5" t="s">
        <v>1673</v>
      </c>
      <c r="G175" s="5" t="s">
        <v>2382</v>
      </c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>
        <v>0</v>
      </c>
      <c r="U175" s="6">
        <v>1</v>
      </c>
      <c r="V175" s="6"/>
      <c r="W175" s="6"/>
      <c r="X175" s="6">
        <v>1</v>
      </c>
      <c r="Y175" s="6"/>
      <c r="Z175" s="7">
        <v>2</v>
      </c>
    </row>
    <row r="176" spans="1:26" x14ac:dyDescent="0.25">
      <c r="A176" s="5" t="s">
        <v>180</v>
      </c>
      <c r="B176" s="5" t="s">
        <v>113</v>
      </c>
      <c r="C176" s="5" t="s">
        <v>181</v>
      </c>
      <c r="D176" s="5" t="s">
        <v>182</v>
      </c>
      <c r="E176" s="5" t="s">
        <v>183</v>
      </c>
      <c r="F176" s="5" t="s">
        <v>1668</v>
      </c>
      <c r="G176" s="5" t="s">
        <v>2382</v>
      </c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>
        <v>0</v>
      </c>
      <c r="U176" s="6"/>
      <c r="V176" s="6">
        <v>3</v>
      </c>
      <c r="W176" s="6"/>
      <c r="X176" s="6">
        <v>1</v>
      </c>
      <c r="Y176" s="6">
        <v>1</v>
      </c>
      <c r="Z176" s="7">
        <v>5</v>
      </c>
    </row>
    <row r="177" spans="1:26" x14ac:dyDescent="0.25">
      <c r="A177" s="5" t="s">
        <v>180</v>
      </c>
      <c r="B177" s="5" t="s">
        <v>113</v>
      </c>
      <c r="C177" s="5" t="s">
        <v>181</v>
      </c>
      <c r="D177" s="5" t="s">
        <v>182</v>
      </c>
      <c r="E177" s="5" t="s">
        <v>183</v>
      </c>
      <c r="F177" s="5" t="s">
        <v>1669</v>
      </c>
      <c r="G177" s="5" t="s">
        <v>2382</v>
      </c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>
        <v>1</v>
      </c>
      <c r="T177" s="6">
        <v>1</v>
      </c>
      <c r="U177" s="6"/>
      <c r="V177" s="6"/>
      <c r="W177" s="6">
        <v>1</v>
      </c>
      <c r="X177" s="6"/>
      <c r="Y177" s="6">
        <v>1</v>
      </c>
      <c r="Z177" s="7">
        <v>3</v>
      </c>
    </row>
    <row r="178" spans="1:26" x14ac:dyDescent="0.25">
      <c r="A178" s="5" t="s">
        <v>180</v>
      </c>
      <c r="B178" s="5" t="s">
        <v>113</v>
      </c>
      <c r="C178" s="5" t="s">
        <v>181</v>
      </c>
      <c r="D178" s="5" t="s">
        <v>182</v>
      </c>
      <c r="E178" s="5" t="s">
        <v>183</v>
      </c>
      <c r="F178" s="5" t="s">
        <v>1674</v>
      </c>
      <c r="G178" s="5" t="s">
        <v>2388</v>
      </c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>
        <v>0</v>
      </c>
      <c r="U178" s="6"/>
      <c r="V178" s="6"/>
      <c r="W178" s="6"/>
      <c r="X178" s="6">
        <v>1</v>
      </c>
      <c r="Y178" s="6"/>
      <c r="Z178" s="7">
        <v>1</v>
      </c>
    </row>
    <row r="179" spans="1:26" x14ac:dyDescent="0.25">
      <c r="A179" s="5" t="s">
        <v>180</v>
      </c>
      <c r="B179" s="5" t="s">
        <v>113</v>
      </c>
      <c r="C179" s="5" t="s">
        <v>181</v>
      </c>
      <c r="D179" s="5" t="s">
        <v>182</v>
      </c>
      <c r="E179" s="5" t="s">
        <v>183</v>
      </c>
      <c r="F179" s="5" t="s">
        <v>1608</v>
      </c>
      <c r="G179" s="5" t="s">
        <v>2395</v>
      </c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>
        <v>2</v>
      </c>
      <c r="T179" s="6">
        <v>2</v>
      </c>
      <c r="U179" s="6"/>
      <c r="V179" s="6"/>
      <c r="W179" s="6"/>
      <c r="X179" s="6">
        <v>1</v>
      </c>
      <c r="Y179" s="6"/>
      <c r="Z179" s="7">
        <v>3</v>
      </c>
    </row>
    <row r="180" spans="1:26" x14ac:dyDescent="0.25">
      <c r="A180" s="5" t="s">
        <v>180</v>
      </c>
      <c r="B180" s="5" t="s">
        <v>113</v>
      </c>
      <c r="C180" s="5" t="s">
        <v>181</v>
      </c>
      <c r="D180" s="5" t="s">
        <v>182</v>
      </c>
      <c r="E180" s="5" t="s">
        <v>183</v>
      </c>
      <c r="F180" s="5" t="s">
        <v>1675</v>
      </c>
      <c r="G180" s="5" t="s">
        <v>2395</v>
      </c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>
        <v>0</v>
      </c>
      <c r="U180" s="6">
        <v>1</v>
      </c>
      <c r="V180" s="6"/>
      <c r="W180" s="6"/>
      <c r="X180" s="6"/>
      <c r="Y180" s="6">
        <v>1</v>
      </c>
      <c r="Z180" s="7">
        <v>2</v>
      </c>
    </row>
    <row r="181" spans="1:26" x14ac:dyDescent="0.25">
      <c r="A181" s="5" t="s">
        <v>180</v>
      </c>
      <c r="B181" s="5" t="s">
        <v>113</v>
      </c>
      <c r="C181" s="5" t="s">
        <v>181</v>
      </c>
      <c r="D181" s="5" t="s">
        <v>182</v>
      </c>
      <c r="E181" s="5" t="s">
        <v>183</v>
      </c>
      <c r="F181" s="5" t="s">
        <v>1676</v>
      </c>
      <c r="G181" s="5" t="s">
        <v>2395</v>
      </c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>
        <v>0</v>
      </c>
      <c r="U181" s="6"/>
      <c r="V181" s="6"/>
      <c r="W181" s="6"/>
      <c r="X181" s="6">
        <v>1</v>
      </c>
      <c r="Y181" s="6"/>
      <c r="Z181" s="7">
        <v>1</v>
      </c>
    </row>
    <row r="182" spans="1:26" x14ac:dyDescent="0.25">
      <c r="A182" s="5" t="s">
        <v>185</v>
      </c>
      <c r="B182" s="5" t="s">
        <v>113</v>
      </c>
      <c r="C182" s="5" t="s">
        <v>89</v>
      </c>
      <c r="D182" s="5" t="s">
        <v>186</v>
      </c>
      <c r="E182" s="5" t="s">
        <v>187</v>
      </c>
      <c r="F182" s="5" t="s">
        <v>1677</v>
      </c>
      <c r="G182" s="5" t="s">
        <v>2389</v>
      </c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>
        <v>0</v>
      </c>
      <c r="U182" s="6">
        <v>1</v>
      </c>
      <c r="V182" s="6"/>
      <c r="W182" s="6"/>
      <c r="X182" s="6"/>
      <c r="Y182" s="6"/>
      <c r="Z182" s="7">
        <v>1</v>
      </c>
    </row>
    <row r="183" spans="1:26" x14ac:dyDescent="0.25">
      <c r="A183" s="5" t="s">
        <v>185</v>
      </c>
      <c r="B183" s="5" t="s">
        <v>113</v>
      </c>
      <c r="C183" s="5" t="s">
        <v>89</v>
      </c>
      <c r="D183" s="5" t="s">
        <v>186</v>
      </c>
      <c r="E183" s="5" t="s">
        <v>187</v>
      </c>
      <c r="F183" s="5" t="s">
        <v>1625</v>
      </c>
      <c r="G183" s="5" t="s">
        <v>2381</v>
      </c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>
        <v>0</v>
      </c>
      <c r="U183" s="6">
        <v>3</v>
      </c>
      <c r="V183" s="6"/>
      <c r="W183" s="6"/>
      <c r="X183" s="6">
        <v>3</v>
      </c>
      <c r="Y183" s="6">
        <v>3</v>
      </c>
      <c r="Z183" s="7">
        <v>9</v>
      </c>
    </row>
    <row r="184" spans="1:26" x14ac:dyDescent="0.25">
      <c r="A184" s="5" t="s">
        <v>185</v>
      </c>
      <c r="B184" s="5" t="s">
        <v>113</v>
      </c>
      <c r="C184" s="5" t="s">
        <v>89</v>
      </c>
      <c r="D184" s="5" t="s">
        <v>186</v>
      </c>
      <c r="E184" s="5" t="s">
        <v>187</v>
      </c>
      <c r="F184" s="5" t="s">
        <v>1626</v>
      </c>
      <c r="G184" s="5" t="s">
        <v>2381</v>
      </c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>
        <v>6</v>
      </c>
      <c r="T184" s="6">
        <v>6</v>
      </c>
      <c r="U184" s="6">
        <v>19</v>
      </c>
      <c r="V184" s="6">
        <v>17</v>
      </c>
      <c r="W184" s="6">
        <v>1</v>
      </c>
      <c r="X184" s="6">
        <v>7</v>
      </c>
      <c r="Y184" s="6">
        <v>12</v>
      </c>
      <c r="Z184" s="7">
        <v>62</v>
      </c>
    </row>
    <row r="185" spans="1:26" x14ac:dyDescent="0.25">
      <c r="A185" s="5" t="s">
        <v>185</v>
      </c>
      <c r="B185" s="5" t="s">
        <v>113</v>
      </c>
      <c r="C185" s="5" t="s">
        <v>89</v>
      </c>
      <c r="D185" s="5" t="s">
        <v>186</v>
      </c>
      <c r="E185" s="5" t="s">
        <v>187</v>
      </c>
      <c r="F185" s="5" t="s">
        <v>1627</v>
      </c>
      <c r="G185" s="5" t="s">
        <v>2381</v>
      </c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>
        <v>13</v>
      </c>
      <c r="T185" s="6">
        <v>13</v>
      </c>
      <c r="U185" s="6">
        <v>16</v>
      </c>
      <c r="V185" s="6">
        <v>20</v>
      </c>
      <c r="W185" s="6">
        <v>11</v>
      </c>
      <c r="X185" s="6">
        <v>12</v>
      </c>
      <c r="Y185" s="6">
        <v>6</v>
      </c>
      <c r="Z185" s="7">
        <v>78</v>
      </c>
    </row>
    <row r="186" spans="1:26" x14ac:dyDescent="0.25">
      <c r="A186" s="5" t="s">
        <v>185</v>
      </c>
      <c r="B186" s="5" t="s">
        <v>113</v>
      </c>
      <c r="C186" s="5" t="s">
        <v>89</v>
      </c>
      <c r="D186" s="5" t="s">
        <v>186</v>
      </c>
      <c r="E186" s="5" t="s">
        <v>187</v>
      </c>
      <c r="F186" s="5" t="s">
        <v>1628</v>
      </c>
      <c r="G186" s="5" t="s">
        <v>2381</v>
      </c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>
        <v>0</v>
      </c>
      <c r="U186" s="6"/>
      <c r="V186" s="6"/>
      <c r="W186" s="6"/>
      <c r="X186" s="6">
        <v>1</v>
      </c>
      <c r="Y186" s="6"/>
      <c r="Z186" s="7">
        <v>1</v>
      </c>
    </row>
    <row r="187" spans="1:26" x14ac:dyDescent="0.25">
      <c r="A187" s="5" t="s">
        <v>185</v>
      </c>
      <c r="B187" s="5" t="s">
        <v>113</v>
      </c>
      <c r="C187" s="5" t="s">
        <v>89</v>
      </c>
      <c r="D187" s="5" t="s">
        <v>186</v>
      </c>
      <c r="E187" s="5" t="s">
        <v>187</v>
      </c>
      <c r="F187" s="5" t="s">
        <v>1678</v>
      </c>
      <c r="G187" s="5" t="s">
        <v>2382</v>
      </c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>
        <v>0</v>
      </c>
      <c r="U187" s="6"/>
      <c r="V187" s="6">
        <v>1</v>
      </c>
      <c r="W187" s="6"/>
      <c r="X187" s="6"/>
      <c r="Y187" s="6"/>
      <c r="Z187" s="7">
        <v>1</v>
      </c>
    </row>
    <row r="188" spans="1:26" x14ac:dyDescent="0.25">
      <c r="A188" s="5" t="s">
        <v>185</v>
      </c>
      <c r="B188" s="5" t="s">
        <v>113</v>
      </c>
      <c r="C188" s="5" t="s">
        <v>89</v>
      </c>
      <c r="D188" s="5" t="s">
        <v>186</v>
      </c>
      <c r="E188" s="5" t="s">
        <v>187</v>
      </c>
      <c r="F188" s="5" t="s">
        <v>1679</v>
      </c>
      <c r="G188" s="5" t="s">
        <v>2382</v>
      </c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>
        <v>0</v>
      </c>
      <c r="U188" s="6">
        <v>2</v>
      </c>
      <c r="V188" s="6">
        <v>2</v>
      </c>
      <c r="W188" s="6"/>
      <c r="X188" s="6">
        <v>2</v>
      </c>
      <c r="Y188" s="6">
        <v>1</v>
      </c>
      <c r="Z188" s="7">
        <v>7</v>
      </c>
    </row>
    <row r="189" spans="1:26" x14ac:dyDescent="0.25">
      <c r="A189" s="5" t="s">
        <v>185</v>
      </c>
      <c r="B189" s="5" t="s">
        <v>113</v>
      </c>
      <c r="C189" s="5" t="s">
        <v>89</v>
      </c>
      <c r="D189" s="5" t="s">
        <v>186</v>
      </c>
      <c r="E189" s="5" t="s">
        <v>187</v>
      </c>
      <c r="F189" s="5" t="s">
        <v>1680</v>
      </c>
      <c r="G189" s="5" t="s">
        <v>2382</v>
      </c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>
        <v>0</v>
      </c>
      <c r="U189" s="6">
        <v>3</v>
      </c>
      <c r="V189" s="6">
        <v>3</v>
      </c>
      <c r="W189" s="6"/>
      <c r="X189" s="6">
        <v>1</v>
      </c>
      <c r="Y189" s="6"/>
      <c r="Z189" s="7">
        <v>7</v>
      </c>
    </row>
    <row r="190" spans="1:26" x14ac:dyDescent="0.25">
      <c r="A190" s="5" t="s">
        <v>185</v>
      </c>
      <c r="B190" s="5" t="s">
        <v>113</v>
      </c>
      <c r="C190" s="5" t="s">
        <v>89</v>
      </c>
      <c r="D190" s="5" t="s">
        <v>186</v>
      </c>
      <c r="E190" s="5" t="s">
        <v>187</v>
      </c>
      <c r="F190" s="5" t="s">
        <v>1681</v>
      </c>
      <c r="G190" s="5" t="s">
        <v>2382</v>
      </c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>
        <v>0</v>
      </c>
      <c r="U190" s="6">
        <v>1</v>
      </c>
      <c r="V190" s="6"/>
      <c r="W190" s="6"/>
      <c r="X190" s="6"/>
      <c r="Y190" s="6"/>
      <c r="Z190" s="7">
        <v>1</v>
      </c>
    </row>
    <row r="191" spans="1:26" x14ac:dyDescent="0.25">
      <c r="A191" s="5" t="s">
        <v>185</v>
      </c>
      <c r="B191" s="5" t="s">
        <v>113</v>
      </c>
      <c r="C191" s="5" t="s">
        <v>89</v>
      </c>
      <c r="D191" s="5" t="s">
        <v>186</v>
      </c>
      <c r="E191" s="5" t="s">
        <v>187</v>
      </c>
      <c r="F191" s="5" t="s">
        <v>1682</v>
      </c>
      <c r="G191" s="5" t="s">
        <v>2388</v>
      </c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>
        <v>0</v>
      </c>
      <c r="U191" s="6"/>
      <c r="V191" s="6"/>
      <c r="W191" s="6"/>
      <c r="X191" s="6">
        <v>1</v>
      </c>
      <c r="Y191" s="6"/>
      <c r="Z191" s="7">
        <v>1</v>
      </c>
    </row>
    <row r="192" spans="1:26" x14ac:dyDescent="0.25">
      <c r="A192" s="5" t="s">
        <v>185</v>
      </c>
      <c r="B192" s="5" t="s">
        <v>113</v>
      </c>
      <c r="C192" s="5" t="s">
        <v>89</v>
      </c>
      <c r="D192" s="5" t="s">
        <v>186</v>
      </c>
      <c r="E192" s="5" t="s">
        <v>187</v>
      </c>
      <c r="F192" s="5" t="s">
        <v>1589</v>
      </c>
      <c r="G192" s="5" t="s">
        <v>2388</v>
      </c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>
        <v>0</v>
      </c>
      <c r="U192" s="6">
        <v>1</v>
      </c>
      <c r="V192" s="6"/>
      <c r="W192" s="6"/>
      <c r="X192" s="6"/>
      <c r="Y192" s="6"/>
      <c r="Z192" s="7">
        <v>1</v>
      </c>
    </row>
    <row r="193" spans="1:26" x14ac:dyDescent="0.25">
      <c r="A193" s="5" t="s">
        <v>185</v>
      </c>
      <c r="B193" s="5" t="s">
        <v>113</v>
      </c>
      <c r="C193" s="5" t="s">
        <v>89</v>
      </c>
      <c r="D193" s="5" t="s">
        <v>186</v>
      </c>
      <c r="E193" s="5" t="s">
        <v>187</v>
      </c>
      <c r="F193" s="5" t="s">
        <v>1683</v>
      </c>
      <c r="G193" s="5" t="s">
        <v>2388</v>
      </c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>
        <v>0</v>
      </c>
      <c r="U193" s="6">
        <v>1</v>
      </c>
      <c r="V193" s="6"/>
      <c r="W193" s="6"/>
      <c r="X193" s="6"/>
      <c r="Y193" s="6"/>
      <c r="Z193" s="7">
        <v>1</v>
      </c>
    </row>
    <row r="194" spans="1:26" x14ac:dyDescent="0.25">
      <c r="A194" s="5" t="s">
        <v>185</v>
      </c>
      <c r="B194" s="5" t="s">
        <v>113</v>
      </c>
      <c r="C194" s="5" t="s">
        <v>89</v>
      </c>
      <c r="D194" s="5" t="s">
        <v>186</v>
      </c>
      <c r="E194" s="5" t="s">
        <v>187</v>
      </c>
      <c r="F194" s="5" t="s">
        <v>1684</v>
      </c>
      <c r="G194" s="5" t="s">
        <v>2395</v>
      </c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>
        <v>0</v>
      </c>
      <c r="U194" s="6"/>
      <c r="V194" s="6"/>
      <c r="W194" s="6"/>
      <c r="X194" s="6">
        <v>1</v>
      </c>
      <c r="Y194" s="6"/>
      <c r="Z194" s="7">
        <v>1</v>
      </c>
    </row>
    <row r="195" spans="1:26" x14ac:dyDescent="0.25">
      <c r="A195" s="5" t="s">
        <v>185</v>
      </c>
      <c r="B195" s="5" t="s">
        <v>113</v>
      </c>
      <c r="C195" s="5" t="s">
        <v>89</v>
      </c>
      <c r="D195" s="5" t="s">
        <v>186</v>
      </c>
      <c r="E195" s="5" t="s">
        <v>187</v>
      </c>
      <c r="F195" s="5" t="s">
        <v>1630</v>
      </c>
      <c r="G195" s="5" t="s">
        <v>2395</v>
      </c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>
        <v>0</v>
      </c>
      <c r="U195" s="6">
        <v>1</v>
      </c>
      <c r="V195" s="6"/>
      <c r="W195" s="6"/>
      <c r="X195" s="6"/>
      <c r="Y195" s="6"/>
      <c r="Z195" s="7">
        <v>1</v>
      </c>
    </row>
    <row r="196" spans="1:26" x14ac:dyDescent="0.25">
      <c r="A196" s="5" t="s">
        <v>185</v>
      </c>
      <c r="B196" s="5" t="s">
        <v>113</v>
      </c>
      <c r="C196" s="5" t="s">
        <v>89</v>
      </c>
      <c r="D196" s="5" t="s">
        <v>186</v>
      </c>
      <c r="E196" s="5" t="s">
        <v>187</v>
      </c>
      <c r="F196" s="5" t="s">
        <v>1685</v>
      </c>
      <c r="G196" s="5" t="s">
        <v>2394</v>
      </c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>
        <v>0</v>
      </c>
      <c r="U196" s="6"/>
      <c r="V196" s="6"/>
      <c r="W196" s="6">
        <v>1</v>
      </c>
      <c r="X196" s="6"/>
      <c r="Y196" s="6"/>
      <c r="Z196" s="7">
        <v>1</v>
      </c>
    </row>
    <row r="197" spans="1:26" x14ac:dyDescent="0.25">
      <c r="A197" s="5" t="s">
        <v>188</v>
      </c>
      <c r="B197" s="5" t="s">
        <v>113</v>
      </c>
      <c r="C197" s="5" t="s">
        <v>100</v>
      </c>
      <c r="D197" s="5" t="s">
        <v>189</v>
      </c>
      <c r="E197" s="5" t="s">
        <v>190</v>
      </c>
      <c r="F197" s="5" t="s">
        <v>1640</v>
      </c>
      <c r="G197" s="5" t="s">
        <v>2381</v>
      </c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>
        <v>2</v>
      </c>
      <c r="T197" s="6">
        <v>2</v>
      </c>
      <c r="U197" s="6">
        <v>2</v>
      </c>
      <c r="V197" s="6">
        <v>3</v>
      </c>
      <c r="W197" s="6">
        <v>1</v>
      </c>
      <c r="X197" s="6">
        <v>1</v>
      </c>
      <c r="Y197" s="6"/>
      <c r="Z197" s="7">
        <v>9</v>
      </c>
    </row>
    <row r="198" spans="1:26" x14ac:dyDescent="0.25">
      <c r="A198" s="5" t="s">
        <v>188</v>
      </c>
      <c r="B198" s="5" t="s">
        <v>113</v>
      </c>
      <c r="C198" s="5" t="s">
        <v>100</v>
      </c>
      <c r="D198" s="5" t="s">
        <v>189</v>
      </c>
      <c r="E198" s="5" t="s">
        <v>190</v>
      </c>
      <c r="F198" s="5" t="s">
        <v>1641</v>
      </c>
      <c r="G198" s="5" t="s">
        <v>2381</v>
      </c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>
        <v>4</v>
      </c>
      <c r="T198" s="6">
        <v>4</v>
      </c>
      <c r="U198" s="6">
        <v>8</v>
      </c>
      <c r="V198" s="6">
        <v>4</v>
      </c>
      <c r="W198" s="6">
        <v>4</v>
      </c>
      <c r="X198" s="6">
        <v>8</v>
      </c>
      <c r="Y198" s="6">
        <v>7</v>
      </c>
      <c r="Z198" s="7">
        <v>35</v>
      </c>
    </row>
    <row r="199" spans="1:26" x14ac:dyDescent="0.25">
      <c r="A199" s="5" t="s">
        <v>188</v>
      </c>
      <c r="B199" s="5" t="s">
        <v>113</v>
      </c>
      <c r="C199" s="5" t="s">
        <v>100</v>
      </c>
      <c r="D199" s="5" t="s">
        <v>189</v>
      </c>
      <c r="E199" s="5" t="s">
        <v>190</v>
      </c>
      <c r="F199" s="5" t="s">
        <v>1624</v>
      </c>
      <c r="G199" s="5" t="s">
        <v>2381</v>
      </c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>
        <v>9</v>
      </c>
      <c r="T199" s="6">
        <v>9</v>
      </c>
      <c r="U199" s="6">
        <v>10</v>
      </c>
      <c r="V199" s="6">
        <v>6</v>
      </c>
      <c r="W199" s="6">
        <v>6</v>
      </c>
      <c r="X199" s="6">
        <v>5</v>
      </c>
      <c r="Y199" s="6">
        <v>6</v>
      </c>
      <c r="Z199" s="7">
        <v>42</v>
      </c>
    </row>
    <row r="200" spans="1:26" x14ac:dyDescent="0.25">
      <c r="A200" s="5" t="s">
        <v>188</v>
      </c>
      <c r="B200" s="5" t="s">
        <v>113</v>
      </c>
      <c r="C200" s="5" t="s">
        <v>100</v>
      </c>
      <c r="D200" s="5" t="s">
        <v>189</v>
      </c>
      <c r="E200" s="5" t="s">
        <v>190</v>
      </c>
      <c r="F200" s="5" t="s">
        <v>1602</v>
      </c>
      <c r="G200" s="5" t="s">
        <v>2381</v>
      </c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>
        <v>2</v>
      </c>
      <c r="T200" s="6">
        <v>2</v>
      </c>
      <c r="U200" s="6"/>
      <c r="V200" s="6">
        <v>1</v>
      </c>
      <c r="W200" s="6"/>
      <c r="X200" s="6"/>
      <c r="Y200" s="6"/>
      <c r="Z200" s="7">
        <v>3</v>
      </c>
    </row>
    <row r="201" spans="1:26" x14ac:dyDescent="0.25">
      <c r="A201" s="5" t="s">
        <v>188</v>
      </c>
      <c r="B201" s="5" t="s">
        <v>113</v>
      </c>
      <c r="C201" s="5" t="s">
        <v>100</v>
      </c>
      <c r="D201" s="5" t="s">
        <v>189</v>
      </c>
      <c r="E201" s="5" t="s">
        <v>190</v>
      </c>
      <c r="F201" s="5" t="s">
        <v>1673</v>
      </c>
      <c r="G201" s="5" t="s">
        <v>2382</v>
      </c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>
        <v>0</v>
      </c>
      <c r="U201" s="6">
        <v>1</v>
      </c>
      <c r="V201" s="6"/>
      <c r="W201" s="6"/>
      <c r="X201" s="6"/>
      <c r="Y201" s="6"/>
      <c r="Z201" s="7">
        <v>1</v>
      </c>
    </row>
    <row r="202" spans="1:26" x14ac:dyDescent="0.25">
      <c r="A202" s="5" t="s">
        <v>188</v>
      </c>
      <c r="B202" s="5" t="s">
        <v>113</v>
      </c>
      <c r="C202" s="5" t="s">
        <v>100</v>
      </c>
      <c r="D202" s="5" t="s">
        <v>189</v>
      </c>
      <c r="E202" s="5" t="s">
        <v>190</v>
      </c>
      <c r="F202" s="5" t="s">
        <v>1668</v>
      </c>
      <c r="G202" s="5" t="s">
        <v>2382</v>
      </c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>
        <v>0</v>
      </c>
      <c r="U202" s="6"/>
      <c r="V202" s="6"/>
      <c r="W202" s="6">
        <v>2</v>
      </c>
      <c r="X202" s="6"/>
      <c r="Y202" s="6"/>
      <c r="Z202" s="7">
        <v>2</v>
      </c>
    </row>
    <row r="203" spans="1:26" x14ac:dyDescent="0.25">
      <c r="A203" s="5" t="s">
        <v>188</v>
      </c>
      <c r="B203" s="5" t="s">
        <v>113</v>
      </c>
      <c r="C203" s="5" t="s">
        <v>100</v>
      </c>
      <c r="D203" s="5" t="s">
        <v>189</v>
      </c>
      <c r="E203" s="5" t="s">
        <v>190</v>
      </c>
      <c r="F203" s="5" t="s">
        <v>1669</v>
      </c>
      <c r="G203" s="5" t="s">
        <v>2382</v>
      </c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>
        <v>0</v>
      </c>
      <c r="U203" s="6"/>
      <c r="V203" s="6"/>
      <c r="W203" s="6">
        <v>1</v>
      </c>
      <c r="X203" s="6">
        <v>1</v>
      </c>
      <c r="Y203" s="6"/>
      <c r="Z203" s="7">
        <v>2</v>
      </c>
    </row>
    <row r="204" spans="1:26" x14ac:dyDescent="0.25">
      <c r="A204" s="5" t="s">
        <v>188</v>
      </c>
      <c r="B204" s="5" t="s">
        <v>113</v>
      </c>
      <c r="C204" s="5" t="s">
        <v>100</v>
      </c>
      <c r="D204" s="5" t="s">
        <v>189</v>
      </c>
      <c r="E204" s="5" t="s">
        <v>190</v>
      </c>
      <c r="F204" s="5" t="s">
        <v>1686</v>
      </c>
      <c r="G204" s="5" t="s">
        <v>2388</v>
      </c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>
        <v>0</v>
      </c>
      <c r="U204" s="6">
        <v>1</v>
      </c>
      <c r="V204" s="6"/>
      <c r="W204" s="6">
        <v>1</v>
      </c>
      <c r="X204" s="6"/>
      <c r="Y204" s="6"/>
      <c r="Z204" s="7">
        <v>2</v>
      </c>
    </row>
    <row r="205" spans="1:26" x14ac:dyDescent="0.25">
      <c r="A205" s="5" t="s">
        <v>188</v>
      </c>
      <c r="B205" s="5" t="s">
        <v>113</v>
      </c>
      <c r="C205" s="5" t="s">
        <v>100</v>
      </c>
      <c r="D205" s="5" t="s">
        <v>189</v>
      </c>
      <c r="E205" s="5" t="s">
        <v>190</v>
      </c>
      <c r="F205" s="5" t="s">
        <v>1687</v>
      </c>
      <c r="G205" s="5" t="s">
        <v>2388</v>
      </c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>
        <v>0</v>
      </c>
      <c r="U205" s="6"/>
      <c r="V205" s="6"/>
      <c r="W205" s="6"/>
      <c r="X205" s="6"/>
      <c r="Y205" s="6">
        <v>1</v>
      </c>
      <c r="Z205" s="7">
        <v>1</v>
      </c>
    </row>
    <row r="206" spans="1:26" x14ac:dyDescent="0.25">
      <c r="A206" s="5" t="s">
        <v>188</v>
      </c>
      <c r="B206" s="5" t="s">
        <v>113</v>
      </c>
      <c r="C206" s="5" t="s">
        <v>100</v>
      </c>
      <c r="D206" s="5" t="s">
        <v>189</v>
      </c>
      <c r="E206" s="5" t="s">
        <v>190</v>
      </c>
      <c r="F206" s="5" t="s">
        <v>1688</v>
      </c>
      <c r="G206" s="5" t="s">
        <v>2388</v>
      </c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>
        <v>0</v>
      </c>
      <c r="U206" s="6"/>
      <c r="V206" s="6"/>
      <c r="W206" s="6"/>
      <c r="X206" s="6">
        <v>1</v>
      </c>
      <c r="Y206" s="6"/>
      <c r="Z206" s="7">
        <v>1</v>
      </c>
    </row>
    <row r="207" spans="1:26" x14ac:dyDescent="0.25">
      <c r="A207" s="5" t="s">
        <v>188</v>
      </c>
      <c r="B207" s="5" t="s">
        <v>113</v>
      </c>
      <c r="C207" s="5" t="s">
        <v>100</v>
      </c>
      <c r="D207" s="5" t="s">
        <v>189</v>
      </c>
      <c r="E207" s="5" t="s">
        <v>190</v>
      </c>
      <c r="F207" s="5" t="s">
        <v>1630</v>
      </c>
      <c r="G207" s="5" t="s">
        <v>2395</v>
      </c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>
        <v>0</v>
      </c>
      <c r="U207" s="6"/>
      <c r="V207" s="6"/>
      <c r="W207" s="6">
        <v>1</v>
      </c>
      <c r="X207" s="6"/>
      <c r="Y207" s="6"/>
      <c r="Z207" s="7">
        <v>1</v>
      </c>
    </row>
    <row r="208" spans="1:26" x14ac:dyDescent="0.25">
      <c r="A208" s="5" t="s">
        <v>188</v>
      </c>
      <c r="B208" s="5" t="s">
        <v>113</v>
      </c>
      <c r="C208" s="5" t="s">
        <v>100</v>
      </c>
      <c r="D208" s="5" t="s">
        <v>189</v>
      </c>
      <c r="E208" s="5" t="s">
        <v>190</v>
      </c>
      <c r="F208" s="5" t="s">
        <v>1606</v>
      </c>
      <c r="G208" s="5" t="s">
        <v>2395</v>
      </c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>
        <v>0</v>
      </c>
      <c r="U208" s="6"/>
      <c r="V208" s="6"/>
      <c r="W208" s="6"/>
      <c r="X208" s="6"/>
      <c r="Y208" s="6">
        <v>1</v>
      </c>
      <c r="Z208" s="7">
        <v>1</v>
      </c>
    </row>
    <row r="209" spans="1:26" x14ac:dyDescent="0.25">
      <c r="A209" s="5" t="s">
        <v>207</v>
      </c>
      <c r="B209" s="5" t="s">
        <v>113</v>
      </c>
      <c r="C209" s="5" t="s">
        <v>89</v>
      </c>
      <c r="D209" s="5" t="s">
        <v>90</v>
      </c>
      <c r="E209" s="5" t="s">
        <v>208</v>
      </c>
      <c r="F209" s="5" t="s">
        <v>1616</v>
      </c>
      <c r="G209" s="5" t="s">
        <v>2383</v>
      </c>
      <c r="H209" s="6"/>
      <c r="I209" s="6"/>
      <c r="J209" s="6"/>
      <c r="K209" s="6"/>
      <c r="L209" s="6"/>
      <c r="M209" s="6"/>
      <c r="N209" s="6"/>
      <c r="O209" s="6"/>
      <c r="P209" s="6">
        <v>1</v>
      </c>
      <c r="Q209" s="6"/>
      <c r="R209" s="6">
        <v>1</v>
      </c>
      <c r="S209" s="6"/>
      <c r="T209" s="6">
        <v>2</v>
      </c>
      <c r="U209" s="6">
        <v>1</v>
      </c>
      <c r="V209" s="6"/>
      <c r="W209" s="6">
        <v>1</v>
      </c>
      <c r="X209" s="6"/>
      <c r="Y209" s="6">
        <v>1</v>
      </c>
      <c r="Z209" s="7">
        <v>5</v>
      </c>
    </row>
    <row r="210" spans="1:26" x14ac:dyDescent="0.25">
      <c r="A210" s="5" t="s">
        <v>207</v>
      </c>
      <c r="B210" s="5" t="s">
        <v>113</v>
      </c>
      <c r="C210" s="5" t="s">
        <v>89</v>
      </c>
      <c r="D210" s="5" t="s">
        <v>90</v>
      </c>
      <c r="E210" s="5" t="s">
        <v>208</v>
      </c>
      <c r="F210" s="5" t="s">
        <v>1597</v>
      </c>
      <c r="G210" s="5" t="s">
        <v>2383</v>
      </c>
      <c r="H210" s="6">
        <v>4</v>
      </c>
      <c r="I210" s="6">
        <v>1</v>
      </c>
      <c r="J210" s="6">
        <v>1</v>
      </c>
      <c r="K210" s="6"/>
      <c r="L210" s="6"/>
      <c r="M210" s="6"/>
      <c r="N210" s="6"/>
      <c r="O210" s="6"/>
      <c r="P210" s="6">
        <v>1</v>
      </c>
      <c r="Q210" s="6"/>
      <c r="R210" s="6">
        <v>1</v>
      </c>
      <c r="S210" s="6">
        <v>2</v>
      </c>
      <c r="T210" s="6">
        <v>10</v>
      </c>
      <c r="U210" s="6">
        <v>2</v>
      </c>
      <c r="V210" s="6">
        <v>1</v>
      </c>
      <c r="W210" s="6"/>
      <c r="X210" s="6"/>
      <c r="Y210" s="6">
        <v>1</v>
      </c>
      <c r="Z210" s="7">
        <v>14</v>
      </c>
    </row>
    <row r="211" spans="1:26" x14ac:dyDescent="0.25">
      <c r="A211" s="5" t="s">
        <v>207</v>
      </c>
      <c r="B211" s="5" t="s">
        <v>113</v>
      </c>
      <c r="C211" s="5" t="s">
        <v>89</v>
      </c>
      <c r="D211" s="5" t="s">
        <v>90</v>
      </c>
      <c r="E211" s="5" t="s">
        <v>208</v>
      </c>
      <c r="F211" s="5" t="s">
        <v>1654</v>
      </c>
      <c r="G211" s="5" t="s">
        <v>2383</v>
      </c>
      <c r="H211" s="6"/>
      <c r="I211" s="6">
        <v>1</v>
      </c>
      <c r="J211" s="6"/>
      <c r="K211" s="6">
        <v>1</v>
      </c>
      <c r="L211" s="6"/>
      <c r="M211" s="6"/>
      <c r="N211" s="6"/>
      <c r="O211" s="6"/>
      <c r="P211" s="6"/>
      <c r="Q211" s="6"/>
      <c r="R211" s="6"/>
      <c r="S211" s="6"/>
      <c r="T211" s="6">
        <v>2</v>
      </c>
      <c r="U211" s="6"/>
      <c r="V211" s="6"/>
      <c r="W211" s="6"/>
      <c r="X211" s="6"/>
      <c r="Y211" s="6"/>
      <c r="Z211" s="7">
        <v>2</v>
      </c>
    </row>
    <row r="212" spans="1:26" x14ac:dyDescent="0.25">
      <c r="A212" s="5" t="s">
        <v>207</v>
      </c>
      <c r="B212" s="5" t="s">
        <v>113</v>
      </c>
      <c r="C212" s="5" t="s">
        <v>89</v>
      </c>
      <c r="D212" s="5" t="s">
        <v>90</v>
      </c>
      <c r="E212" s="5" t="s">
        <v>208</v>
      </c>
      <c r="F212" s="5" t="s">
        <v>1689</v>
      </c>
      <c r="G212" s="5" t="s">
        <v>2384</v>
      </c>
      <c r="H212" s="6"/>
      <c r="I212" s="6"/>
      <c r="J212" s="6"/>
      <c r="K212" s="6"/>
      <c r="L212" s="6"/>
      <c r="M212" s="6"/>
      <c r="N212" s="6"/>
      <c r="O212" s="6"/>
      <c r="P212" s="6"/>
      <c r="Q212" s="6">
        <v>1</v>
      </c>
      <c r="R212" s="6"/>
      <c r="S212" s="6"/>
      <c r="T212" s="6">
        <v>1</v>
      </c>
      <c r="U212" s="6"/>
      <c r="V212" s="6"/>
      <c r="W212" s="6"/>
      <c r="X212" s="6"/>
      <c r="Y212" s="6"/>
      <c r="Z212" s="7">
        <v>1</v>
      </c>
    </row>
    <row r="213" spans="1:26" x14ac:dyDescent="0.25">
      <c r="A213" s="5" t="s">
        <v>207</v>
      </c>
      <c r="B213" s="5" t="s">
        <v>113</v>
      </c>
      <c r="C213" s="5" t="s">
        <v>89</v>
      </c>
      <c r="D213" s="5" t="s">
        <v>90</v>
      </c>
      <c r="E213" s="5" t="s">
        <v>208</v>
      </c>
      <c r="F213" s="5" t="s">
        <v>1640</v>
      </c>
      <c r="G213" s="5" t="s">
        <v>2381</v>
      </c>
      <c r="H213" s="6">
        <v>1</v>
      </c>
      <c r="I213" s="6">
        <v>6</v>
      </c>
      <c r="J213" s="6">
        <v>6</v>
      </c>
      <c r="K213" s="6">
        <v>1</v>
      </c>
      <c r="L213" s="6">
        <v>2</v>
      </c>
      <c r="M213" s="6">
        <v>2</v>
      </c>
      <c r="N213" s="6">
        <v>4</v>
      </c>
      <c r="O213" s="6">
        <v>1</v>
      </c>
      <c r="P213" s="6">
        <v>4</v>
      </c>
      <c r="Q213" s="6">
        <v>3</v>
      </c>
      <c r="R213" s="6">
        <v>4</v>
      </c>
      <c r="S213" s="6">
        <v>4</v>
      </c>
      <c r="T213" s="6">
        <v>38</v>
      </c>
      <c r="U213" s="6">
        <v>4</v>
      </c>
      <c r="V213" s="6">
        <v>2</v>
      </c>
      <c r="W213" s="6">
        <v>2</v>
      </c>
      <c r="X213" s="6">
        <v>4</v>
      </c>
      <c r="Y213" s="6">
        <v>2</v>
      </c>
      <c r="Z213" s="7">
        <v>52</v>
      </c>
    </row>
    <row r="214" spans="1:26" x14ac:dyDescent="0.25">
      <c r="A214" s="5" t="s">
        <v>207</v>
      </c>
      <c r="B214" s="5" t="s">
        <v>113</v>
      </c>
      <c r="C214" s="5" t="s">
        <v>89</v>
      </c>
      <c r="D214" s="5" t="s">
        <v>90</v>
      </c>
      <c r="E214" s="5" t="s">
        <v>208</v>
      </c>
      <c r="F214" s="5" t="s">
        <v>1641</v>
      </c>
      <c r="G214" s="5" t="s">
        <v>2381</v>
      </c>
      <c r="H214" s="6">
        <v>10</v>
      </c>
      <c r="I214" s="6">
        <v>7</v>
      </c>
      <c r="J214" s="6">
        <v>4</v>
      </c>
      <c r="K214" s="6">
        <v>3</v>
      </c>
      <c r="L214" s="6">
        <v>1</v>
      </c>
      <c r="M214" s="6">
        <v>7</v>
      </c>
      <c r="N214" s="6">
        <v>7</v>
      </c>
      <c r="O214" s="6">
        <v>3</v>
      </c>
      <c r="P214" s="6">
        <v>6</v>
      </c>
      <c r="Q214" s="6">
        <v>6</v>
      </c>
      <c r="R214" s="6">
        <v>7</v>
      </c>
      <c r="S214" s="6">
        <v>8</v>
      </c>
      <c r="T214" s="6">
        <v>69</v>
      </c>
      <c r="U214" s="6">
        <v>10</v>
      </c>
      <c r="V214" s="6">
        <v>7</v>
      </c>
      <c r="W214" s="6">
        <v>9</v>
      </c>
      <c r="X214" s="6">
        <v>6</v>
      </c>
      <c r="Y214" s="6">
        <v>7</v>
      </c>
      <c r="Z214" s="7">
        <v>108</v>
      </c>
    </row>
    <row r="215" spans="1:26" x14ac:dyDescent="0.25">
      <c r="A215" s="5" t="s">
        <v>207</v>
      </c>
      <c r="B215" s="5" t="s">
        <v>113</v>
      </c>
      <c r="C215" s="5" t="s">
        <v>89</v>
      </c>
      <c r="D215" s="5" t="s">
        <v>90</v>
      </c>
      <c r="E215" s="5" t="s">
        <v>208</v>
      </c>
      <c r="F215" s="5" t="s">
        <v>1624</v>
      </c>
      <c r="G215" s="5" t="s">
        <v>2381</v>
      </c>
      <c r="H215" s="6">
        <v>4</v>
      </c>
      <c r="I215" s="6">
        <v>3</v>
      </c>
      <c r="J215" s="6">
        <v>2</v>
      </c>
      <c r="K215" s="6">
        <v>3</v>
      </c>
      <c r="L215" s="6">
        <v>3</v>
      </c>
      <c r="M215" s="6">
        <v>3</v>
      </c>
      <c r="N215" s="6">
        <v>6</v>
      </c>
      <c r="O215" s="6">
        <v>3</v>
      </c>
      <c r="P215" s="6">
        <v>4</v>
      </c>
      <c r="Q215" s="6"/>
      <c r="R215" s="6">
        <v>2</v>
      </c>
      <c r="S215" s="6">
        <v>3</v>
      </c>
      <c r="T215" s="6">
        <v>36</v>
      </c>
      <c r="U215" s="6">
        <v>5</v>
      </c>
      <c r="V215" s="6">
        <v>2</v>
      </c>
      <c r="W215" s="6">
        <v>4</v>
      </c>
      <c r="X215" s="6">
        <v>1</v>
      </c>
      <c r="Y215" s="6">
        <v>5</v>
      </c>
      <c r="Z215" s="7">
        <v>53</v>
      </c>
    </row>
    <row r="216" spans="1:26" x14ac:dyDescent="0.25">
      <c r="A216" s="5" t="s">
        <v>207</v>
      </c>
      <c r="B216" s="5" t="s">
        <v>113</v>
      </c>
      <c r="C216" s="5" t="s">
        <v>89</v>
      </c>
      <c r="D216" s="5" t="s">
        <v>90</v>
      </c>
      <c r="E216" s="5" t="s">
        <v>208</v>
      </c>
      <c r="F216" s="5" t="s">
        <v>1672</v>
      </c>
      <c r="G216" s="5" t="s">
        <v>2381</v>
      </c>
      <c r="H216" s="6"/>
      <c r="I216" s="6"/>
      <c r="J216" s="6"/>
      <c r="K216" s="6"/>
      <c r="L216" s="6"/>
      <c r="M216" s="6"/>
      <c r="N216" s="6"/>
      <c r="O216" s="6"/>
      <c r="P216" s="6"/>
      <c r="Q216" s="6">
        <v>1</v>
      </c>
      <c r="R216" s="6"/>
      <c r="S216" s="6"/>
      <c r="T216" s="6">
        <v>1</v>
      </c>
      <c r="U216" s="6"/>
      <c r="V216" s="6">
        <v>1</v>
      </c>
      <c r="W216" s="6"/>
      <c r="X216" s="6"/>
      <c r="Y216" s="6"/>
      <c r="Z216" s="7">
        <v>2</v>
      </c>
    </row>
    <row r="217" spans="1:26" x14ac:dyDescent="0.25">
      <c r="A217" s="5" t="s">
        <v>207</v>
      </c>
      <c r="B217" s="5" t="s">
        <v>113</v>
      </c>
      <c r="C217" s="5" t="s">
        <v>89</v>
      </c>
      <c r="D217" s="5" t="s">
        <v>90</v>
      </c>
      <c r="E217" s="5" t="s">
        <v>208</v>
      </c>
      <c r="F217" s="5" t="s">
        <v>1602</v>
      </c>
      <c r="G217" s="5" t="s">
        <v>2381</v>
      </c>
      <c r="H217" s="6">
        <v>2</v>
      </c>
      <c r="I217" s="6">
        <v>2</v>
      </c>
      <c r="J217" s="6"/>
      <c r="K217" s="6">
        <v>1</v>
      </c>
      <c r="L217" s="6"/>
      <c r="M217" s="6">
        <v>1</v>
      </c>
      <c r="N217" s="6">
        <v>3</v>
      </c>
      <c r="O217" s="6">
        <v>1</v>
      </c>
      <c r="P217" s="6">
        <v>3</v>
      </c>
      <c r="Q217" s="6">
        <v>2</v>
      </c>
      <c r="R217" s="6">
        <v>1</v>
      </c>
      <c r="S217" s="6">
        <v>1</v>
      </c>
      <c r="T217" s="6">
        <v>17</v>
      </c>
      <c r="U217" s="6">
        <v>1</v>
      </c>
      <c r="V217" s="6">
        <v>1</v>
      </c>
      <c r="W217" s="6">
        <v>1</v>
      </c>
      <c r="X217" s="6">
        <v>1</v>
      </c>
      <c r="Y217" s="6">
        <v>1</v>
      </c>
      <c r="Z217" s="7">
        <v>22</v>
      </c>
    </row>
    <row r="218" spans="1:26" x14ac:dyDescent="0.25">
      <c r="A218" s="5" t="s">
        <v>207</v>
      </c>
      <c r="B218" s="5" t="s">
        <v>113</v>
      </c>
      <c r="C218" s="5" t="s">
        <v>89</v>
      </c>
      <c r="D218" s="5" t="s">
        <v>90</v>
      </c>
      <c r="E218" s="5" t="s">
        <v>208</v>
      </c>
      <c r="F218" s="5" t="s">
        <v>1644</v>
      </c>
      <c r="G218" s="5" t="s">
        <v>2386</v>
      </c>
      <c r="H218" s="6"/>
      <c r="I218" s="6"/>
      <c r="J218" s="6"/>
      <c r="K218" s="6"/>
      <c r="L218" s="6"/>
      <c r="M218" s="6"/>
      <c r="N218" s="6"/>
      <c r="O218" s="6"/>
      <c r="P218" s="6"/>
      <c r="Q218" s="6">
        <v>1</v>
      </c>
      <c r="R218" s="6"/>
      <c r="S218" s="6"/>
      <c r="T218" s="6">
        <v>1</v>
      </c>
      <c r="U218" s="6"/>
      <c r="V218" s="6"/>
      <c r="W218" s="6">
        <v>1</v>
      </c>
      <c r="X218" s="6"/>
      <c r="Y218" s="6"/>
      <c r="Z218" s="7">
        <v>2</v>
      </c>
    </row>
    <row r="219" spans="1:26" x14ac:dyDescent="0.25">
      <c r="A219" s="5" t="s">
        <v>207</v>
      </c>
      <c r="B219" s="5" t="s">
        <v>113</v>
      </c>
      <c r="C219" s="5" t="s">
        <v>89</v>
      </c>
      <c r="D219" s="5" t="s">
        <v>90</v>
      </c>
      <c r="E219" s="5" t="s">
        <v>208</v>
      </c>
      <c r="F219" s="5" t="s">
        <v>1673</v>
      </c>
      <c r="G219" s="5" t="s">
        <v>2382</v>
      </c>
      <c r="H219" s="6"/>
      <c r="I219" s="6"/>
      <c r="J219" s="6"/>
      <c r="K219" s="6">
        <v>1</v>
      </c>
      <c r="L219" s="6">
        <v>1</v>
      </c>
      <c r="M219" s="6"/>
      <c r="N219" s="6">
        <v>2</v>
      </c>
      <c r="O219" s="6"/>
      <c r="P219" s="6"/>
      <c r="Q219" s="6">
        <v>1</v>
      </c>
      <c r="R219" s="6"/>
      <c r="S219" s="6">
        <v>1</v>
      </c>
      <c r="T219" s="6">
        <v>6</v>
      </c>
      <c r="U219" s="6"/>
      <c r="V219" s="6"/>
      <c r="W219" s="6"/>
      <c r="X219" s="6"/>
      <c r="Y219" s="6"/>
      <c r="Z219" s="7">
        <v>6</v>
      </c>
    </row>
    <row r="220" spans="1:26" x14ac:dyDescent="0.25">
      <c r="A220" s="5" t="s">
        <v>207</v>
      </c>
      <c r="B220" s="5" t="s">
        <v>113</v>
      </c>
      <c r="C220" s="5" t="s">
        <v>89</v>
      </c>
      <c r="D220" s="5" t="s">
        <v>90</v>
      </c>
      <c r="E220" s="5" t="s">
        <v>208</v>
      </c>
      <c r="F220" s="5" t="s">
        <v>1668</v>
      </c>
      <c r="G220" s="5" t="s">
        <v>2382</v>
      </c>
      <c r="H220" s="6">
        <v>1</v>
      </c>
      <c r="I220" s="6">
        <v>2</v>
      </c>
      <c r="J220" s="6">
        <v>1</v>
      </c>
      <c r="K220" s="6"/>
      <c r="L220" s="6">
        <v>5</v>
      </c>
      <c r="M220" s="6">
        <v>1</v>
      </c>
      <c r="N220" s="6">
        <v>1</v>
      </c>
      <c r="O220" s="6">
        <v>1</v>
      </c>
      <c r="P220" s="6">
        <v>1</v>
      </c>
      <c r="Q220" s="6">
        <v>2</v>
      </c>
      <c r="R220" s="6">
        <v>2</v>
      </c>
      <c r="S220" s="6">
        <v>1</v>
      </c>
      <c r="T220" s="6">
        <v>18</v>
      </c>
      <c r="U220" s="6">
        <v>2</v>
      </c>
      <c r="V220" s="6"/>
      <c r="W220" s="6"/>
      <c r="X220" s="6"/>
      <c r="Y220" s="6">
        <v>1</v>
      </c>
      <c r="Z220" s="7">
        <v>21</v>
      </c>
    </row>
    <row r="221" spans="1:26" x14ac:dyDescent="0.25">
      <c r="A221" s="5" t="s">
        <v>207</v>
      </c>
      <c r="B221" s="5" t="s">
        <v>113</v>
      </c>
      <c r="C221" s="5" t="s">
        <v>89</v>
      </c>
      <c r="D221" s="5" t="s">
        <v>90</v>
      </c>
      <c r="E221" s="5" t="s">
        <v>208</v>
      </c>
      <c r="F221" s="5" t="s">
        <v>1669</v>
      </c>
      <c r="G221" s="5" t="s">
        <v>2382</v>
      </c>
      <c r="H221" s="6"/>
      <c r="I221" s="6">
        <v>1</v>
      </c>
      <c r="J221" s="6"/>
      <c r="K221" s="6"/>
      <c r="L221" s="6"/>
      <c r="M221" s="6"/>
      <c r="N221" s="6">
        <v>3</v>
      </c>
      <c r="O221" s="6"/>
      <c r="P221" s="6"/>
      <c r="Q221" s="6"/>
      <c r="R221" s="6">
        <v>2</v>
      </c>
      <c r="S221" s="6">
        <v>1</v>
      </c>
      <c r="T221" s="6">
        <v>7</v>
      </c>
      <c r="U221" s="6">
        <v>1</v>
      </c>
      <c r="V221" s="6"/>
      <c r="W221" s="6">
        <v>2</v>
      </c>
      <c r="X221" s="6"/>
      <c r="Y221" s="6">
        <v>1</v>
      </c>
      <c r="Z221" s="7">
        <v>11</v>
      </c>
    </row>
    <row r="222" spans="1:26" x14ac:dyDescent="0.25">
      <c r="A222" s="5" t="s">
        <v>207</v>
      </c>
      <c r="B222" s="5" t="s">
        <v>113</v>
      </c>
      <c r="C222" s="5" t="s">
        <v>89</v>
      </c>
      <c r="D222" s="5" t="s">
        <v>90</v>
      </c>
      <c r="E222" s="5" t="s">
        <v>208</v>
      </c>
      <c r="F222" s="5" t="s">
        <v>1690</v>
      </c>
      <c r="G222" s="5" t="s">
        <v>2388</v>
      </c>
      <c r="H222" s="6"/>
      <c r="I222" s="6"/>
      <c r="J222" s="6"/>
      <c r="K222" s="6"/>
      <c r="L222" s="6"/>
      <c r="M222" s="6"/>
      <c r="N222" s="6"/>
      <c r="O222" s="6">
        <v>1</v>
      </c>
      <c r="P222" s="6"/>
      <c r="Q222" s="6"/>
      <c r="R222" s="6"/>
      <c r="S222" s="6"/>
      <c r="T222" s="6">
        <v>1</v>
      </c>
      <c r="U222" s="6"/>
      <c r="V222" s="6"/>
      <c r="W222" s="6"/>
      <c r="X222" s="6"/>
      <c r="Y222" s="6"/>
      <c r="Z222" s="7">
        <v>1</v>
      </c>
    </row>
    <row r="223" spans="1:26" x14ac:dyDescent="0.25">
      <c r="A223" s="5" t="s">
        <v>207</v>
      </c>
      <c r="B223" s="5" t="s">
        <v>113</v>
      </c>
      <c r="C223" s="5" t="s">
        <v>89</v>
      </c>
      <c r="D223" s="5" t="s">
        <v>90</v>
      </c>
      <c r="E223" s="5" t="s">
        <v>208</v>
      </c>
      <c r="F223" s="5" t="s">
        <v>1588</v>
      </c>
      <c r="G223" s="5" t="s">
        <v>2388</v>
      </c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>
        <v>1</v>
      </c>
      <c r="S223" s="6"/>
      <c r="T223" s="6">
        <v>1</v>
      </c>
      <c r="U223" s="6"/>
      <c r="V223" s="6"/>
      <c r="W223" s="6"/>
      <c r="X223" s="6"/>
      <c r="Y223" s="6"/>
      <c r="Z223" s="7">
        <v>1</v>
      </c>
    </row>
    <row r="224" spans="1:26" x14ac:dyDescent="0.25">
      <c r="A224" s="5" t="s">
        <v>207</v>
      </c>
      <c r="B224" s="5" t="s">
        <v>113</v>
      </c>
      <c r="C224" s="5" t="s">
        <v>89</v>
      </c>
      <c r="D224" s="5" t="s">
        <v>90</v>
      </c>
      <c r="E224" s="5" t="s">
        <v>208</v>
      </c>
      <c r="F224" s="5" t="s">
        <v>1691</v>
      </c>
      <c r="G224" s="5" t="s">
        <v>2388</v>
      </c>
      <c r="H224" s="6"/>
      <c r="I224" s="6"/>
      <c r="J224" s="6"/>
      <c r="K224" s="6"/>
      <c r="L224" s="6"/>
      <c r="M224" s="6"/>
      <c r="N224" s="6"/>
      <c r="O224" s="6">
        <v>1</v>
      </c>
      <c r="P224" s="6"/>
      <c r="Q224" s="6"/>
      <c r="R224" s="6">
        <v>2</v>
      </c>
      <c r="S224" s="6"/>
      <c r="T224" s="6">
        <v>3</v>
      </c>
      <c r="U224" s="6"/>
      <c r="V224" s="6"/>
      <c r="W224" s="6"/>
      <c r="X224" s="6"/>
      <c r="Y224" s="6"/>
      <c r="Z224" s="7">
        <v>3</v>
      </c>
    </row>
    <row r="225" spans="1:26" x14ac:dyDescent="0.25">
      <c r="A225" s="5" t="s">
        <v>207</v>
      </c>
      <c r="B225" s="5" t="s">
        <v>113</v>
      </c>
      <c r="C225" s="5" t="s">
        <v>89</v>
      </c>
      <c r="D225" s="5" t="s">
        <v>90</v>
      </c>
      <c r="E225" s="5" t="s">
        <v>208</v>
      </c>
      <c r="F225" s="5" t="s">
        <v>1592</v>
      </c>
      <c r="G225" s="5" t="s">
        <v>2388</v>
      </c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>
        <v>0</v>
      </c>
      <c r="U225" s="6"/>
      <c r="V225" s="6"/>
      <c r="W225" s="6"/>
      <c r="X225" s="6">
        <v>1</v>
      </c>
      <c r="Y225" s="6"/>
      <c r="Z225" s="7">
        <v>1</v>
      </c>
    </row>
    <row r="226" spans="1:26" x14ac:dyDescent="0.25">
      <c r="A226" s="5" t="s">
        <v>207</v>
      </c>
      <c r="B226" s="5" t="s">
        <v>113</v>
      </c>
      <c r="C226" s="5" t="s">
        <v>89</v>
      </c>
      <c r="D226" s="5" t="s">
        <v>90</v>
      </c>
      <c r="E226" s="5" t="s">
        <v>208</v>
      </c>
      <c r="F226" s="5" t="s">
        <v>1692</v>
      </c>
      <c r="G226" s="5" t="s">
        <v>2388</v>
      </c>
      <c r="H226" s="6"/>
      <c r="I226" s="6"/>
      <c r="J226" s="6"/>
      <c r="K226" s="6"/>
      <c r="L226" s="6"/>
      <c r="M226" s="6"/>
      <c r="N226" s="6">
        <v>1</v>
      </c>
      <c r="O226" s="6"/>
      <c r="P226" s="6"/>
      <c r="Q226" s="6"/>
      <c r="R226" s="6"/>
      <c r="S226" s="6"/>
      <c r="T226" s="6">
        <v>1</v>
      </c>
      <c r="U226" s="6"/>
      <c r="V226" s="6"/>
      <c r="W226" s="6"/>
      <c r="X226" s="6"/>
      <c r="Y226" s="6"/>
      <c r="Z226" s="7">
        <v>1</v>
      </c>
    </row>
    <row r="227" spans="1:26" x14ac:dyDescent="0.25">
      <c r="A227" s="5" t="s">
        <v>207</v>
      </c>
      <c r="B227" s="5" t="s">
        <v>113</v>
      </c>
      <c r="C227" s="5" t="s">
        <v>89</v>
      </c>
      <c r="D227" s="5" t="s">
        <v>90</v>
      </c>
      <c r="E227" s="5" t="s">
        <v>208</v>
      </c>
      <c r="F227" s="5" t="s">
        <v>1693</v>
      </c>
      <c r="G227" s="5" t="s">
        <v>2388</v>
      </c>
      <c r="H227" s="6"/>
      <c r="I227" s="6"/>
      <c r="J227" s="6"/>
      <c r="K227" s="6"/>
      <c r="L227" s="6"/>
      <c r="M227" s="6"/>
      <c r="N227" s="6">
        <v>1</v>
      </c>
      <c r="O227" s="6"/>
      <c r="P227" s="6"/>
      <c r="Q227" s="6"/>
      <c r="R227" s="6"/>
      <c r="S227" s="6"/>
      <c r="T227" s="6">
        <v>1</v>
      </c>
      <c r="U227" s="6"/>
      <c r="V227" s="6"/>
      <c r="W227" s="6"/>
      <c r="X227" s="6"/>
      <c r="Y227" s="6"/>
      <c r="Z227" s="7">
        <v>1</v>
      </c>
    </row>
    <row r="228" spans="1:26" x14ac:dyDescent="0.25">
      <c r="A228" s="5" t="s">
        <v>207</v>
      </c>
      <c r="B228" s="5" t="s">
        <v>113</v>
      </c>
      <c r="C228" s="5" t="s">
        <v>89</v>
      </c>
      <c r="D228" s="5" t="s">
        <v>90</v>
      </c>
      <c r="E228" s="5" t="s">
        <v>208</v>
      </c>
      <c r="F228" s="5" t="s">
        <v>1694</v>
      </c>
      <c r="G228" s="5" t="s">
        <v>2388</v>
      </c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>
        <v>0</v>
      </c>
      <c r="U228" s="6"/>
      <c r="V228" s="6"/>
      <c r="W228" s="6"/>
      <c r="X228" s="6"/>
      <c r="Y228" s="6">
        <v>1</v>
      </c>
      <c r="Z228" s="7">
        <v>1</v>
      </c>
    </row>
    <row r="229" spans="1:26" x14ac:dyDescent="0.25">
      <c r="A229" s="5" t="s">
        <v>207</v>
      </c>
      <c r="B229" s="5" t="s">
        <v>113</v>
      </c>
      <c r="C229" s="5" t="s">
        <v>89</v>
      </c>
      <c r="D229" s="5" t="s">
        <v>90</v>
      </c>
      <c r="E229" s="5" t="s">
        <v>208</v>
      </c>
      <c r="F229" s="5" t="s">
        <v>1687</v>
      </c>
      <c r="G229" s="5" t="s">
        <v>2388</v>
      </c>
      <c r="H229" s="6"/>
      <c r="I229" s="6"/>
      <c r="J229" s="6"/>
      <c r="K229" s="6"/>
      <c r="L229" s="6"/>
      <c r="M229" s="6"/>
      <c r="N229" s="6">
        <v>1</v>
      </c>
      <c r="O229" s="6"/>
      <c r="P229" s="6"/>
      <c r="Q229" s="6"/>
      <c r="R229" s="6"/>
      <c r="S229" s="6"/>
      <c r="T229" s="6">
        <v>1</v>
      </c>
      <c r="U229" s="6"/>
      <c r="V229" s="6"/>
      <c r="W229" s="6"/>
      <c r="X229" s="6"/>
      <c r="Y229" s="6"/>
      <c r="Z229" s="7">
        <v>1</v>
      </c>
    </row>
    <row r="230" spans="1:26" x14ac:dyDescent="0.25">
      <c r="A230" s="5" t="s">
        <v>207</v>
      </c>
      <c r="B230" s="5" t="s">
        <v>113</v>
      </c>
      <c r="C230" s="5" t="s">
        <v>89</v>
      </c>
      <c r="D230" s="5" t="s">
        <v>90</v>
      </c>
      <c r="E230" s="5" t="s">
        <v>208</v>
      </c>
      <c r="F230" s="5" t="s">
        <v>1695</v>
      </c>
      <c r="G230" s="5" t="s">
        <v>2388</v>
      </c>
      <c r="H230" s="6"/>
      <c r="I230" s="6"/>
      <c r="J230" s="6"/>
      <c r="K230" s="6"/>
      <c r="L230" s="6"/>
      <c r="M230" s="6"/>
      <c r="N230" s="6"/>
      <c r="O230" s="6"/>
      <c r="P230" s="6"/>
      <c r="Q230" s="6">
        <v>1</v>
      </c>
      <c r="R230" s="6"/>
      <c r="S230" s="6"/>
      <c r="T230" s="6">
        <v>1</v>
      </c>
      <c r="U230" s="6"/>
      <c r="V230" s="6"/>
      <c r="W230" s="6"/>
      <c r="X230" s="6"/>
      <c r="Y230" s="6"/>
      <c r="Z230" s="7">
        <v>1</v>
      </c>
    </row>
    <row r="231" spans="1:26" x14ac:dyDescent="0.25">
      <c r="A231" s="5" t="s">
        <v>207</v>
      </c>
      <c r="B231" s="5" t="s">
        <v>113</v>
      </c>
      <c r="C231" s="5" t="s">
        <v>89</v>
      </c>
      <c r="D231" s="5" t="s">
        <v>90</v>
      </c>
      <c r="E231" s="5" t="s">
        <v>208</v>
      </c>
      <c r="F231" s="5" t="s">
        <v>1696</v>
      </c>
      <c r="G231" s="5" t="s">
        <v>2388</v>
      </c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>
        <v>1</v>
      </c>
      <c r="T231" s="6">
        <v>1</v>
      </c>
      <c r="U231" s="6"/>
      <c r="V231" s="6"/>
      <c r="W231" s="6"/>
      <c r="X231" s="6"/>
      <c r="Y231" s="6"/>
      <c r="Z231" s="7">
        <v>1</v>
      </c>
    </row>
    <row r="232" spans="1:26" x14ac:dyDescent="0.25">
      <c r="A232" s="5" t="s">
        <v>207</v>
      </c>
      <c r="B232" s="5" t="s">
        <v>113</v>
      </c>
      <c r="C232" s="5" t="s">
        <v>89</v>
      </c>
      <c r="D232" s="5" t="s">
        <v>90</v>
      </c>
      <c r="E232" s="5" t="s">
        <v>208</v>
      </c>
      <c r="F232" s="5" t="s">
        <v>1697</v>
      </c>
      <c r="G232" s="5" t="s">
        <v>2388</v>
      </c>
      <c r="H232" s="6"/>
      <c r="I232" s="6"/>
      <c r="J232" s="6"/>
      <c r="K232" s="6"/>
      <c r="L232" s="6"/>
      <c r="M232" s="6">
        <v>1</v>
      </c>
      <c r="N232" s="6"/>
      <c r="O232" s="6"/>
      <c r="P232" s="6">
        <v>1</v>
      </c>
      <c r="Q232" s="6"/>
      <c r="R232" s="6"/>
      <c r="S232" s="6">
        <v>1</v>
      </c>
      <c r="T232" s="6">
        <v>3</v>
      </c>
      <c r="U232" s="6"/>
      <c r="V232" s="6"/>
      <c r="W232" s="6"/>
      <c r="X232" s="6"/>
      <c r="Y232" s="6"/>
      <c r="Z232" s="7">
        <v>3</v>
      </c>
    </row>
    <row r="233" spans="1:26" x14ac:dyDescent="0.25">
      <c r="A233" s="5" t="s">
        <v>207</v>
      </c>
      <c r="B233" s="5" t="s">
        <v>113</v>
      </c>
      <c r="C233" s="5" t="s">
        <v>89</v>
      </c>
      <c r="D233" s="5" t="s">
        <v>90</v>
      </c>
      <c r="E233" s="5" t="s">
        <v>208</v>
      </c>
      <c r="F233" s="5" t="s">
        <v>1698</v>
      </c>
      <c r="G233" s="5" t="s">
        <v>2388</v>
      </c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>
        <v>0</v>
      </c>
      <c r="U233" s="6"/>
      <c r="V233" s="6"/>
      <c r="W233" s="6"/>
      <c r="X233" s="6"/>
      <c r="Y233" s="6">
        <v>1</v>
      </c>
      <c r="Z233" s="7">
        <v>1</v>
      </c>
    </row>
    <row r="234" spans="1:26" x14ac:dyDescent="0.25">
      <c r="A234" s="5" t="s">
        <v>207</v>
      </c>
      <c r="B234" s="5" t="s">
        <v>113</v>
      </c>
      <c r="C234" s="5" t="s">
        <v>89</v>
      </c>
      <c r="D234" s="5" t="s">
        <v>90</v>
      </c>
      <c r="E234" s="5" t="s">
        <v>208</v>
      </c>
      <c r="F234" s="5" t="s">
        <v>1699</v>
      </c>
      <c r="G234" s="5" t="s">
        <v>2388</v>
      </c>
      <c r="H234" s="6"/>
      <c r="I234" s="6"/>
      <c r="J234" s="6"/>
      <c r="K234" s="6"/>
      <c r="L234" s="6"/>
      <c r="M234" s="6"/>
      <c r="N234" s="6"/>
      <c r="O234" s="6"/>
      <c r="P234" s="6">
        <v>1</v>
      </c>
      <c r="Q234" s="6"/>
      <c r="R234" s="6"/>
      <c r="S234" s="6"/>
      <c r="T234" s="6">
        <v>1</v>
      </c>
      <c r="U234" s="6"/>
      <c r="V234" s="6"/>
      <c r="W234" s="6"/>
      <c r="X234" s="6"/>
      <c r="Y234" s="6"/>
      <c r="Z234" s="7">
        <v>1</v>
      </c>
    </row>
    <row r="235" spans="1:26" x14ac:dyDescent="0.25">
      <c r="A235" s="5" t="s">
        <v>207</v>
      </c>
      <c r="B235" s="5" t="s">
        <v>113</v>
      </c>
      <c r="C235" s="5" t="s">
        <v>89</v>
      </c>
      <c r="D235" s="5" t="s">
        <v>90</v>
      </c>
      <c r="E235" s="5" t="s">
        <v>208</v>
      </c>
      <c r="F235" s="5" t="s">
        <v>1595</v>
      </c>
      <c r="G235" s="5" t="s">
        <v>2395</v>
      </c>
      <c r="H235" s="6"/>
      <c r="I235" s="6"/>
      <c r="J235" s="6"/>
      <c r="K235" s="6"/>
      <c r="L235" s="6"/>
      <c r="M235" s="6"/>
      <c r="N235" s="6"/>
      <c r="O235" s="6"/>
      <c r="P235" s="6">
        <v>1</v>
      </c>
      <c r="Q235" s="6"/>
      <c r="R235" s="6"/>
      <c r="S235" s="6">
        <v>1</v>
      </c>
      <c r="T235" s="6">
        <v>2</v>
      </c>
      <c r="U235" s="6"/>
      <c r="V235" s="6">
        <v>1</v>
      </c>
      <c r="W235" s="6"/>
      <c r="X235" s="6">
        <v>2</v>
      </c>
      <c r="Y235" s="6"/>
      <c r="Z235" s="7">
        <v>5</v>
      </c>
    </row>
    <row r="236" spans="1:26" x14ac:dyDescent="0.25">
      <c r="A236" s="5" t="s">
        <v>207</v>
      </c>
      <c r="B236" s="5" t="s">
        <v>113</v>
      </c>
      <c r="C236" s="5" t="s">
        <v>89</v>
      </c>
      <c r="D236" s="5" t="s">
        <v>90</v>
      </c>
      <c r="E236" s="5" t="s">
        <v>208</v>
      </c>
      <c r="F236" s="5" t="s">
        <v>1630</v>
      </c>
      <c r="G236" s="5" t="s">
        <v>2395</v>
      </c>
      <c r="H236" s="6"/>
      <c r="I236" s="6"/>
      <c r="J236" s="6">
        <v>1</v>
      </c>
      <c r="K236" s="6">
        <v>1</v>
      </c>
      <c r="L236" s="6"/>
      <c r="M236" s="6"/>
      <c r="N236" s="6">
        <v>1</v>
      </c>
      <c r="O236" s="6"/>
      <c r="P236" s="6"/>
      <c r="Q236" s="6"/>
      <c r="R236" s="6"/>
      <c r="S236" s="6">
        <v>1</v>
      </c>
      <c r="T236" s="6">
        <v>4</v>
      </c>
      <c r="U236" s="6">
        <v>2</v>
      </c>
      <c r="V236" s="6">
        <v>1</v>
      </c>
      <c r="W236" s="6"/>
      <c r="X236" s="6"/>
      <c r="Y236" s="6">
        <v>1</v>
      </c>
      <c r="Z236" s="7">
        <v>8</v>
      </c>
    </row>
    <row r="237" spans="1:26" x14ac:dyDescent="0.25">
      <c r="A237" s="5" t="s">
        <v>207</v>
      </c>
      <c r="B237" s="5" t="s">
        <v>113</v>
      </c>
      <c r="C237" s="5" t="s">
        <v>89</v>
      </c>
      <c r="D237" s="5" t="s">
        <v>90</v>
      </c>
      <c r="E237" s="5" t="s">
        <v>208</v>
      </c>
      <c r="F237" s="5" t="s">
        <v>1667</v>
      </c>
      <c r="G237" s="5" t="s">
        <v>2395</v>
      </c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>
        <v>0</v>
      </c>
      <c r="U237" s="6">
        <v>1</v>
      </c>
      <c r="V237" s="6"/>
      <c r="W237" s="6"/>
      <c r="X237" s="6"/>
      <c r="Y237" s="6"/>
      <c r="Z237" s="7">
        <v>1</v>
      </c>
    </row>
    <row r="238" spans="1:26" x14ac:dyDescent="0.25">
      <c r="A238" s="5" t="s">
        <v>207</v>
      </c>
      <c r="B238" s="5" t="s">
        <v>113</v>
      </c>
      <c r="C238" s="5" t="s">
        <v>89</v>
      </c>
      <c r="D238" s="5" t="s">
        <v>90</v>
      </c>
      <c r="E238" s="5" t="s">
        <v>208</v>
      </c>
      <c r="F238" s="5" t="s">
        <v>1647</v>
      </c>
      <c r="G238" s="5" t="s">
        <v>2395</v>
      </c>
      <c r="H238" s="6"/>
      <c r="I238" s="6">
        <v>3</v>
      </c>
      <c r="J238" s="6">
        <v>1</v>
      </c>
      <c r="K238" s="6"/>
      <c r="L238" s="6">
        <v>1</v>
      </c>
      <c r="M238" s="6"/>
      <c r="N238" s="6"/>
      <c r="O238" s="6"/>
      <c r="P238" s="6"/>
      <c r="Q238" s="6"/>
      <c r="R238" s="6">
        <v>1</v>
      </c>
      <c r="S238" s="6"/>
      <c r="T238" s="6">
        <v>6</v>
      </c>
      <c r="U238" s="6"/>
      <c r="V238" s="6"/>
      <c r="W238" s="6">
        <v>1</v>
      </c>
      <c r="X238" s="6"/>
      <c r="Y238" s="6"/>
      <c r="Z238" s="7">
        <v>7</v>
      </c>
    </row>
    <row r="239" spans="1:26" x14ac:dyDescent="0.25">
      <c r="A239" s="5" t="s">
        <v>207</v>
      </c>
      <c r="B239" s="5" t="s">
        <v>113</v>
      </c>
      <c r="C239" s="5" t="s">
        <v>89</v>
      </c>
      <c r="D239" s="5" t="s">
        <v>90</v>
      </c>
      <c r="E239" s="5" t="s">
        <v>208</v>
      </c>
      <c r="F239" s="5" t="s">
        <v>1700</v>
      </c>
      <c r="G239" s="5" t="s">
        <v>2395</v>
      </c>
      <c r="H239" s="6"/>
      <c r="I239" s="6"/>
      <c r="J239" s="6"/>
      <c r="K239" s="6"/>
      <c r="L239" s="6"/>
      <c r="M239" s="6">
        <v>1</v>
      </c>
      <c r="N239" s="6"/>
      <c r="O239" s="6"/>
      <c r="P239" s="6"/>
      <c r="Q239" s="6"/>
      <c r="R239" s="6"/>
      <c r="S239" s="6"/>
      <c r="T239" s="6">
        <v>1</v>
      </c>
      <c r="U239" s="6"/>
      <c r="V239" s="6"/>
      <c r="W239" s="6"/>
      <c r="X239" s="6"/>
      <c r="Y239" s="6"/>
      <c r="Z239" s="7">
        <v>1</v>
      </c>
    </row>
    <row r="240" spans="1:26" x14ac:dyDescent="0.25">
      <c r="A240" s="5" t="s">
        <v>207</v>
      </c>
      <c r="B240" s="5" t="s">
        <v>113</v>
      </c>
      <c r="C240" s="5" t="s">
        <v>89</v>
      </c>
      <c r="D240" s="5" t="s">
        <v>90</v>
      </c>
      <c r="E240" s="5" t="s">
        <v>208</v>
      </c>
      <c r="F240" s="5" t="s">
        <v>1610</v>
      </c>
      <c r="G240" s="5" t="s">
        <v>2395</v>
      </c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>
        <v>0</v>
      </c>
      <c r="U240" s="6"/>
      <c r="V240" s="6"/>
      <c r="W240" s="6"/>
      <c r="X240" s="6"/>
      <c r="Y240" s="6">
        <v>1</v>
      </c>
      <c r="Z240" s="7">
        <v>1</v>
      </c>
    </row>
    <row r="241" spans="1:26" x14ac:dyDescent="0.25">
      <c r="A241" s="5" t="s">
        <v>207</v>
      </c>
      <c r="B241" s="5" t="s">
        <v>113</v>
      </c>
      <c r="C241" s="5" t="s">
        <v>89</v>
      </c>
      <c r="D241" s="5" t="s">
        <v>90</v>
      </c>
      <c r="E241" s="5" t="s">
        <v>208</v>
      </c>
      <c r="F241" s="5" t="s">
        <v>1701</v>
      </c>
      <c r="G241" s="5" t="s">
        <v>2394</v>
      </c>
      <c r="H241" s="6"/>
      <c r="I241" s="6"/>
      <c r="J241" s="6"/>
      <c r="K241" s="6"/>
      <c r="L241" s="6"/>
      <c r="M241" s="6"/>
      <c r="N241" s="6"/>
      <c r="O241" s="6"/>
      <c r="P241" s="6"/>
      <c r="Q241" s="6">
        <v>1</v>
      </c>
      <c r="R241" s="6"/>
      <c r="S241" s="6"/>
      <c r="T241" s="6">
        <v>1</v>
      </c>
      <c r="U241" s="6"/>
      <c r="V241" s="6"/>
      <c r="W241" s="6"/>
      <c r="X241" s="6"/>
      <c r="Y241" s="6"/>
      <c r="Z241" s="7">
        <v>1</v>
      </c>
    </row>
    <row r="242" spans="1:26" x14ac:dyDescent="0.25">
      <c r="A242" s="5" t="s">
        <v>207</v>
      </c>
      <c r="B242" s="5" t="s">
        <v>113</v>
      </c>
      <c r="C242" s="5" t="s">
        <v>89</v>
      </c>
      <c r="D242" s="5" t="s">
        <v>90</v>
      </c>
      <c r="E242" s="5" t="s">
        <v>208</v>
      </c>
      <c r="F242" s="5" t="s">
        <v>1702</v>
      </c>
      <c r="G242" s="5" t="s">
        <v>2394</v>
      </c>
      <c r="H242" s="6"/>
      <c r="I242" s="6"/>
      <c r="J242" s="6"/>
      <c r="K242" s="6">
        <v>1</v>
      </c>
      <c r="L242" s="6"/>
      <c r="M242" s="6"/>
      <c r="N242" s="6"/>
      <c r="O242" s="6"/>
      <c r="P242" s="6"/>
      <c r="Q242" s="6"/>
      <c r="R242" s="6"/>
      <c r="S242" s="6"/>
      <c r="T242" s="6">
        <v>1</v>
      </c>
      <c r="U242" s="6"/>
      <c r="V242" s="6"/>
      <c r="W242" s="6"/>
      <c r="X242" s="6"/>
      <c r="Y242" s="6">
        <v>1</v>
      </c>
      <c r="Z242" s="7">
        <v>2</v>
      </c>
    </row>
    <row r="243" spans="1:26" x14ac:dyDescent="0.25">
      <c r="A243" s="5" t="s">
        <v>207</v>
      </c>
      <c r="B243" s="5" t="s">
        <v>113</v>
      </c>
      <c r="C243" s="5" t="s">
        <v>89</v>
      </c>
      <c r="D243" s="5" t="s">
        <v>90</v>
      </c>
      <c r="E243" s="5" t="s">
        <v>208</v>
      </c>
      <c r="F243" s="5" t="s">
        <v>1703</v>
      </c>
      <c r="G243" s="5" t="s">
        <v>2394</v>
      </c>
      <c r="H243" s="6"/>
      <c r="I243" s="6"/>
      <c r="J243" s="6"/>
      <c r="K243" s="6"/>
      <c r="L243" s="6"/>
      <c r="M243" s="6">
        <v>1</v>
      </c>
      <c r="N243" s="6"/>
      <c r="O243" s="6"/>
      <c r="P243" s="6"/>
      <c r="Q243" s="6"/>
      <c r="R243" s="6"/>
      <c r="S243" s="6"/>
      <c r="T243" s="6">
        <v>1</v>
      </c>
      <c r="U243" s="6"/>
      <c r="V243" s="6"/>
      <c r="W243" s="6"/>
      <c r="X243" s="6">
        <v>2</v>
      </c>
      <c r="Y243" s="6"/>
      <c r="Z243" s="7">
        <v>3</v>
      </c>
    </row>
    <row r="244" spans="1:26" x14ac:dyDescent="0.25">
      <c r="A244" s="5" t="s">
        <v>209</v>
      </c>
      <c r="B244" s="5" t="s">
        <v>113</v>
      </c>
      <c r="C244" s="5" t="s">
        <v>106</v>
      </c>
      <c r="D244" s="5" t="s">
        <v>107</v>
      </c>
      <c r="E244" s="5" t="s">
        <v>210</v>
      </c>
      <c r="F244" s="5" t="s">
        <v>1704</v>
      </c>
      <c r="G244" s="5" t="s">
        <v>2390</v>
      </c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>
        <v>0</v>
      </c>
      <c r="U244" s="6"/>
      <c r="V244" s="6">
        <v>1</v>
      </c>
      <c r="W244" s="6"/>
      <c r="X244" s="6"/>
      <c r="Y244" s="6"/>
      <c r="Z244" s="7">
        <v>1</v>
      </c>
    </row>
    <row r="245" spans="1:26" x14ac:dyDescent="0.25">
      <c r="A245" s="5" t="s">
        <v>209</v>
      </c>
      <c r="B245" s="5" t="s">
        <v>113</v>
      </c>
      <c r="C245" s="5" t="s">
        <v>106</v>
      </c>
      <c r="D245" s="5" t="s">
        <v>107</v>
      </c>
      <c r="E245" s="5" t="s">
        <v>210</v>
      </c>
      <c r="F245" s="5" t="s">
        <v>1618</v>
      </c>
      <c r="G245" s="5" t="s">
        <v>2381</v>
      </c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>
        <v>1</v>
      </c>
      <c r="T245" s="6">
        <v>1</v>
      </c>
      <c r="U245" s="6"/>
      <c r="V245" s="6"/>
      <c r="W245" s="6"/>
      <c r="X245" s="6"/>
      <c r="Y245" s="6">
        <v>1</v>
      </c>
      <c r="Z245" s="7">
        <v>2</v>
      </c>
    </row>
    <row r="246" spans="1:26" x14ac:dyDescent="0.25">
      <c r="A246" s="5" t="s">
        <v>209</v>
      </c>
      <c r="B246" s="5" t="s">
        <v>113</v>
      </c>
      <c r="C246" s="5" t="s">
        <v>106</v>
      </c>
      <c r="D246" s="5" t="s">
        <v>107</v>
      </c>
      <c r="E246" s="5" t="s">
        <v>210</v>
      </c>
      <c r="F246" s="5" t="s">
        <v>1619</v>
      </c>
      <c r="G246" s="5" t="s">
        <v>2381</v>
      </c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>
        <v>0</v>
      </c>
      <c r="U246" s="6"/>
      <c r="V246" s="6"/>
      <c r="W246" s="6"/>
      <c r="X246" s="6">
        <v>2</v>
      </c>
      <c r="Y246" s="6"/>
      <c r="Z246" s="7">
        <v>2</v>
      </c>
    </row>
    <row r="247" spans="1:26" x14ac:dyDescent="0.25">
      <c r="A247" s="5" t="s">
        <v>197</v>
      </c>
      <c r="B247" s="5" t="s">
        <v>113</v>
      </c>
      <c r="C247" s="5" t="s">
        <v>83</v>
      </c>
      <c r="D247" s="5" t="s">
        <v>140</v>
      </c>
      <c r="E247" s="5" t="s">
        <v>198</v>
      </c>
      <c r="F247" s="5" t="s">
        <v>1583</v>
      </c>
      <c r="G247" s="5" t="s">
        <v>2381</v>
      </c>
      <c r="H247" s="6"/>
      <c r="I247" s="6"/>
      <c r="J247" s="6"/>
      <c r="K247" s="6"/>
      <c r="L247" s="6"/>
      <c r="M247" s="6">
        <v>1</v>
      </c>
      <c r="N247" s="6">
        <v>1</v>
      </c>
      <c r="O247" s="6"/>
      <c r="P247" s="6"/>
      <c r="Q247" s="6">
        <v>1</v>
      </c>
      <c r="R247" s="6"/>
      <c r="S247" s="6"/>
      <c r="T247" s="6">
        <v>3</v>
      </c>
      <c r="U247" s="6">
        <v>1</v>
      </c>
      <c r="V247" s="6"/>
      <c r="W247" s="6"/>
      <c r="X247" s="6"/>
      <c r="Y247" s="6"/>
      <c r="Z247" s="7">
        <v>4</v>
      </c>
    </row>
    <row r="248" spans="1:26" x14ac:dyDescent="0.25">
      <c r="A248" s="5" t="s">
        <v>197</v>
      </c>
      <c r="B248" s="5" t="s">
        <v>113</v>
      </c>
      <c r="C248" s="5" t="s">
        <v>83</v>
      </c>
      <c r="D248" s="5" t="s">
        <v>140</v>
      </c>
      <c r="E248" s="5" t="s">
        <v>198</v>
      </c>
      <c r="F248" s="5" t="s">
        <v>1584</v>
      </c>
      <c r="G248" s="5" t="s">
        <v>2381</v>
      </c>
      <c r="H248" s="6"/>
      <c r="I248" s="6"/>
      <c r="J248" s="6"/>
      <c r="K248" s="6">
        <v>1</v>
      </c>
      <c r="L248" s="6">
        <v>1</v>
      </c>
      <c r="M248" s="6"/>
      <c r="N248" s="6">
        <v>1</v>
      </c>
      <c r="O248" s="6"/>
      <c r="P248" s="6"/>
      <c r="Q248" s="6"/>
      <c r="R248" s="6"/>
      <c r="S248" s="6"/>
      <c r="T248" s="6">
        <v>3</v>
      </c>
      <c r="U248" s="6">
        <v>1</v>
      </c>
      <c r="V248" s="6"/>
      <c r="W248" s="6">
        <v>1</v>
      </c>
      <c r="X248" s="6"/>
      <c r="Y248" s="6"/>
      <c r="Z248" s="7">
        <v>5</v>
      </c>
    </row>
    <row r="249" spans="1:26" x14ac:dyDescent="0.25">
      <c r="A249" s="5" t="s">
        <v>197</v>
      </c>
      <c r="B249" s="5" t="s">
        <v>113</v>
      </c>
      <c r="C249" s="5" t="s">
        <v>83</v>
      </c>
      <c r="D249" s="5" t="s">
        <v>140</v>
      </c>
      <c r="E249" s="5" t="s">
        <v>198</v>
      </c>
      <c r="F249" s="5" t="s">
        <v>1585</v>
      </c>
      <c r="G249" s="5" t="s">
        <v>2381</v>
      </c>
      <c r="H249" s="6"/>
      <c r="I249" s="6">
        <v>2</v>
      </c>
      <c r="J249" s="6">
        <v>2</v>
      </c>
      <c r="K249" s="6"/>
      <c r="L249" s="6"/>
      <c r="M249" s="6"/>
      <c r="N249" s="6"/>
      <c r="O249" s="6"/>
      <c r="P249" s="6"/>
      <c r="Q249" s="6"/>
      <c r="R249" s="6"/>
      <c r="S249" s="6">
        <v>2</v>
      </c>
      <c r="T249" s="6">
        <v>6</v>
      </c>
      <c r="U249" s="6">
        <v>1</v>
      </c>
      <c r="V249" s="6"/>
      <c r="W249" s="6"/>
      <c r="X249" s="6"/>
      <c r="Y249" s="6"/>
      <c r="Z249" s="7">
        <v>7</v>
      </c>
    </row>
    <row r="250" spans="1:26" x14ac:dyDescent="0.25">
      <c r="A250" s="5" t="s">
        <v>197</v>
      </c>
      <c r="B250" s="5" t="s">
        <v>113</v>
      </c>
      <c r="C250" s="5" t="s">
        <v>83</v>
      </c>
      <c r="D250" s="5" t="s">
        <v>140</v>
      </c>
      <c r="E250" s="5" t="s">
        <v>198</v>
      </c>
      <c r="F250" s="5" t="s">
        <v>1705</v>
      </c>
      <c r="G250" s="5" t="s">
        <v>2381</v>
      </c>
      <c r="H250" s="6"/>
      <c r="I250" s="6"/>
      <c r="J250" s="6">
        <v>1</v>
      </c>
      <c r="K250" s="6"/>
      <c r="L250" s="6"/>
      <c r="M250" s="6"/>
      <c r="N250" s="6"/>
      <c r="O250" s="6"/>
      <c r="P250" s="6"/>
      <c r="Q250" s="6"/>
      <c r="R250" s="6"/>
      <c r="S250" s="6"/>
      <c r="T250" s="6">
        <v>1</v>
      </c>
      <c r="U250" s="6"/>
      <c r="V250" s="6"/>
      <c r="W250" s="6"/>
      <c r="X250" s="6"/>
      <c r="Y250" s="6"/>
      <c r="Z250" s="7">
        <v>1</v>
      </c>
    </row>
    <row r="251" spans="1:26" x14ac:dyDescent="0.25">
      <c r="A251" s="5" t="s">
        <v>197</v>
      </c>
      <c r="B251" s="5" t="s">
        <v>113</v>
      </c>
      <c r="C251" s="5" t="s">
        <v>83</v>
      </c>
      <c r="D251" s="5" t="s">
        <v>140</v>
      </c>
      <c r="E251" s="5" t="s">
        <v>198</v>
      </c>
      <c r="F251" s="5" t="s">
        <v>1587</v>
      </c>
      <c r="G251" s="5" t="s">
        <v>2382</v>
      </c>
      <c r="H251" s="6">
        <v>1</v>
      </c>
      <c r="I251" s="6"/>
      <c r="J251" s="6"/>
      <c r="K251" s="6">
        <v>1</v>
      </c>
      <c r="L251" s="6"/>
      <c r="M251" s="6"/>
      <c r="N251" s="6"/>
      <c r="O251" s="6"/>
      <c r="P251" s="6"/>
      <c r="Q251" s="6"/>
      <c r="R251" s="6"/>
      <c r="S251" s="6"/>
      <c r="T251" s="6">
        <v>2</v>
      </c>
      <c r="U251" s="6"/>
      <c r="V251" s="6"/>
      <c r="W251" s="6"/>
      <c r="X251" s="6"/>
      <c r="Y251" s="6"/>
      <c r="Z251" s="7">
        <v>2</v>
      </c>
    </row>
    <row r="252" spans="1:26" x14ac:dyDescent="0.25">
      <c r="A252" s="5" t="s">
        <v>197</v>
      </c>
      <c r="B252" s="5" t="s">
        <v>113</v>
      </c>
      <c r="C252" s="5" t="s">
        <v>83</v>
      </c>
      <c r="D252" s="5" t="s">
        <v>140</v>
      </c>
      <c r="E252" s="5" t="s">
        <v>198</v>
      </c>
      <c r="F252" s="5" t="s">
        <v>1706</v>
      </c>
      <c r="G252" s="5" t="s">
        <v>2382</v>
      </c>
      <c r="H252" s="6"/>
      <c r="I252" s="6"/>
      <c r="J252" s="6"/>
      <c r="K252" s="6"/>
      <c r="L252" s="6"/>
      <c r="M252" s="6"/>
      <c r="N252" s="6"/>
      <c r="O252" s="6">
        <v>1</v>
      </c>
      <c r="P252" s="6"/>
      <c r="Q252" s="6"/>
      <c r="R252" s="6"/>
      <c r="S252" s="6"/>
      <c r="T252" s="6">
        <v>1</v>
      </c>
      <c r="U252" s="6"/>
      <c r="V252" s="6"/>
      <c r="W252" s="6"/>
      <c r="X252" s="6"/>
      <c r="Y252" s="6"/>
      <c r="Z252" s="7">
        <v>1</v>
      </c>
    </row>
    <row r="253" spans="1:26" x14ac:dyDescent="0.25">
      <c r="A253" s="5" t="s">
        <v>197</v>
      </c>
      <c r="B253" s="5" t="s">
        <v>113</v>
      </c>
      <c r="C253" s="5" t="s">
        <v>83</v>
      </c>
      <c r="D253" s="5" t="s">
        <v>140</v>
      </c>
      <c r="E253" s="5" t="s">
        <v>198</v>
      </c>
      <c r="F253" s="5" t="s">
        <v>1707</v>
      </c>
      <c r="G253" s="5" t="s">
        <v>2388</v>
      </c>
      <c r="H253" s="6"/>
      <c r="I253" s="6"/>
      <c r="J253" s="6"/>
      <c r="K253" s="6"/>
      <c r="L253" s="6"/>
      <c r="M253" s="6">
        <v>1</v>
      </c>
      <c r="N253" s="6"/>
      <c r="O253" s="6"/>
      <c r="P253" s="6"/>
      <c r="Q253" s="6"/>
      <c r="R253" s="6"/>
      <c r="S253" s="6"/>
      <c r="T253" s="6">
        <v>1</v>
      </c>
      <c r="U253" s="6"/>
      <c r="V253" s="6"/>
      <c r="W253" s="6"/>
      <c r="X253" s="6"/>
      <c r="Y253" s="6"/>
      <c r="Z253" s="7">
        <v>1</v>
      </c>
    </row>
    <row r="254" spans="1:26" x14ac:dyDescent="0.25">
      <c r="A254" s="5" t="s">
        <v>197</v>
      </c>
      <c r="B254" s="5" t="s">
        <v>113</v>
      </c>
      <c r="C254" s="5" t="s">
        <v>83</v>
      </c>
      <c r="D254" s="5" t="s">
        <v>140</v>
      </c>
      <c r="E254" s="5" t="s">
        <v>198</v>
      </c>
      <c r="F254" s="5" t="s">
        <v>1690</v>
      </c>
      <c r="G254" s="5" t="s">
        <v>2388</v>
      </c>
      <c r="H254" s="6"/>
      <c r="I254" s="6"/>
      <c r="J254" s="6"/>
      <c r="K254" s="6"/>
      <c r="L254" s="6">
        <v>1</v>
      </c>
      <c r="M254" s="6"/>
      <c r="N254" s="6"/>
      <c r="O254" s="6"/>
      <c r="P254" s="6"/>
      <c r="Q254" s="6"/>
      <c r="R254" s="6"/>
      <c r="S254" s="6"/>
      <c r="T254" s="6">
        <v>1</v>
      </c>
      <c r="U254" s="6"/>
      <c r="V254" s="6"/>
      <c r="W254" s="6"/>
      <c r="X254" s="6"/>
      <c r="Y254" s="6"/>
      <c r="Z254" s="7">
        <v>1</v>
      </c>
    </row>
    <row r="255" spans="1:26" x14ac:dyDescent="0.25">
      <c r="A255" s="5" t="s">
        <v>197</v>
      </c>
      <c r="B255" s="5" t="s">
        <v>113</v>
      </c>
      <c r="C255" s="5" t="s">
        <v>83</v>
      </c>
      <c r="D255" s="5" t="s">
        <v>140</v>
      </c>
      <c r="E255" s="5" t="s">
        <v>198</v>
      </c>
      <c r="F255" s="5" t="s">
        <v>1708</v>
      </c>
      <c r="G255" s="5" t="s">
        <v>2388</v>
      </c>
      <c r="H255" s="6">
        <v>1</v>
      </c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>
        <v>1</v>
      </c>
      <c r="U255" s="6"/>
      <c r="V255" s="6"/>
      <c r="W255" s="6"/>
      <c r="X255" s="6"/>
      <c r="Y255" s="6"/>
      <c r="Z255" s="7">
        <v>1</v>
      </c>
    </row>
    <row r="256" spans="1:26" x14ac:dyDescent="0.25">
      <c r="A256" s="5" t="s">
        <v>197</v>
      </c>
      <c r="B256" s="5" t="s">
        <v>113</v>
      </c>
      <c r="C256" s="5" t="s">
        <v>83</v>
      </c>
      <c r="D256" s="5" t="s">
        <v>140</v>
      </c>
      <c r="E256" s="5" t="s">
        <v>198</v>
      </c>
      <c r="F256" s="5" t="s">
        <v>1709</v>
      </c>
      <c r="G256" s="5" t="s">
        <v>2388</v>
      </c>
      <c r="H256" s="6"/>
      <c r="I256" s="6"/>
      <c r="J256" s="6"/>
      <c r="K256" s="6"/>
      <c r="L256" s="6"/>
      <c r="M256" s="6"/>
      <c r="N256" s="6"/>
      <c r="O256" s="6"/>
      <c r="P256" s="6">
        <v>1</v>
      </c>
      <c r="Q256" s="6"/>
      <c r="R256" s="6"/>
      <c r="S256" s="6"/>
      <c r="T256" s="6">
        <v>1</v>
      </c>
      <c r="U256" s="6"/>
      <c r="V256" s="6"/>
      <c r="W256" s="6"/>
      <c r="X256" s="6"/>
      <c r="Y256" s="6"/>
      <c r="Z256" s="7">
        <v>1</v>
      </c>
    </row>
    <row r="257" spans="1:26" x14ac:dyDescent="0.25">
      <c r="A257" s="5" t="s">
        <v>197</v>
      </c>
      <c r="B257" s="5" t="s">
        <v>113</v>
      </c>
      <c r="C257" s="5" t="s">
        <v>83</v>
      </c>
      <c r="D257" s="5" t="s">
        <v>140</v>
      </c>
      <c r="E257" s="5" t="s">
        <v>198</v>
      </c>
      <c r="F257" s="5" t="s">
        <v>1590</v>
      </c>
      <c r="G257" s="5" t="s">
        <v>2388</v>
      </c>
      <c r="H257" s="6"/>
      <c r="I257" s="6"/>
      <c r="J257" s="6"/>
      <c r="K257" s="6"/>
      <c r="L257" s="6"/>
      <c r="M257" s="6"/>
      <c r="N257" s="6"/>
      <c r="O257" s="6">
        <v>1</v>
      </c>
      <c r="P257" s="6"/>
      <c r="Q257" s="6"/>
      <c r="R257" s="6"/>
      <c r="S257" s="6"/>
      <c r="T257" s="6">
        <v>1</v>
      </c>
      <c r="U257" s="6"/>
      <c r="V257" s="6"/>
      <c r="W257" s="6"/>
      <c r="X257" s="6"/>
      <c r="Y257" s="6"/>
      <c r="Z257" s="7">
        <v>1</v>
      </c>
    </row>
    <row r="258" spans="1:26" x14ac:dyDescent="0.25">
      <c r="A258" s="5" t="s">
        <v>197</v>
      </c>
      <c r="B258" s="5" t="s">
        <v>113</v>
      </c>
      <c r="C258" s="5" t="s">
        <v>83</v>
      </c>
      <c r="D258" s="5" t="s">
        <v>140</v>
      </c>
      <c r="E258" s="5" t="s">
        <v>198</v>
      </c>
      <c r="F258" s="5" t="s">
        <v>1710</v>
      </c>
      <c r="G258" s="5" t="s">
        <v>2388</v>
      </c>
      <c r="H258" s="6"/>
      <c r="I258" s="6">
        <v>1</v>
      </c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>
        <v>1</v>
      </c>
      <c r="U258" s="6"/>
      <c r="V258" s="6"/>
      <c r="W258" s="6"/>
      <c r="X258" s="6"/>
      <c r="Y258" s="6"/>
      <c r="Z258" s="7">
        <v>1</v>
      </c>
    </row>
    <row r="259" spans="1:26" x14ac:dyDescent="0.25">
      <c r="A259" s="5" t="s">
        <v>197</v>
      </c>
      <c r="B259" s="5" t="s">
        <v>113</v>
      </c>
      <c r="C259" s="5" t="s">
        <v>83</v>
      </c>
      <c r="D259" s="5" t="s">
        <v>140</v>
      </c>
      <c r="E259" s="5" t="s">
        <v>198</v>
      </c>
      <c r="F259" s="5" t="s">
        <v>1711</v>
      </c>
      <c r="G259" s="5" t="s">
        <v>2388</v>
      </c>
      <c r="H259" s="6"/>
      <c r="I259" s="6">
        <v>1</v>
      </c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>
        <v>1</v>
      </c>
      <c r="U259" s="6"/>
      <c r="V259" s="6"/>
      <c r="W259" s="6"/>
      <c r="X259" s="6"/>
      <c r="Y259" s="6"/>
      <c r="Z259" s="7">
        <v>1</v>
      </c>
    </row>
    <row r="260" spans="1:26" x14ac:dyDescent="0.25">
      <c r="A260" s="5" t="s">
        <v>211</v>
      </c>
      <c r="B260" s="5" t="s">
        <v>113</v>
      </c>
      <c r="C260" s="5" t="s">
        <v>106</v>
      </c>
      <c r="D260" s="5" t="s">
        <v>107</v>
      </c>
      <c r="E260" s="5" t="s">
        <v>212</v>
      </c>
      <c r="F260" s="5" t="s">
        <v>1659</v>
      </c>
      <c r="G260" s="5" t="s">
        <v>2381</v>
      </c>
      <c r="H260" s="6">
        <v>1</v>
      </c>
      <c r="I260" s="6">
        <v>1</v>
      </c>
      <c r="J260" s="6">
        <v>1</v>
      </c>
      <c r="K260" s="6">
        <v>3</v>
      </c>
      <c r="L260" s="6">
        <v>4</v>
      </c>
      <c r="M260" s="6"/>
      <c r="N260" s="6">
        <v>2</v>
      </c>
      <c r="O260" s="6">
        <v>4</v>
      </c>
      <c r="P260" s="6"/>
      <c r="Q260" s="6"/>
      <c r="R260" s="6">
        <v>1</v>
      </c>
      <c r="S260" s="6">
        <v>2</v>
      </c>
      <c r="T260" s="6">
        <v>19</v>
      </c>
      <c r="U260" s="6"/>
      <c r="V260" s="6">
        <v>1</v>
      </c>
      <c r="W260" s="6"/>
      <c r="X260" s="6">
        <v>1</v>
      </c>
      <c r="Y260" s="6">
        <v>3</v>
      </c>
      <c r="Z260" s="7">
        <v>24</v>
      </c>
    </row>
    <row r="261" spans="1:26" x14ac:dyDescent="0.25">
      <c r="A261" s="5" t="s">
        <v>211</v>
      </c>
      <c r="B261" s="5" t="s">
        <v>113</v>
      </c>
      <c r="C261" s="5" t="s">
        <v>106</v>
      </c>
      <c r="D261" s="5" t="s">
        <v>107</v>
      </c>
      <c r="E261" s="5" t="s">
        <v>212</v>
      </c>
      <c r="F261" s="5" t="s">
        <v>1618</v>
      </c>
      <c r="G261" s="5" t="s">
        <v>2381</v>
      </c>
      <c r="H261" s="6">
        <v>8</v>
      </c>
      <c r="I261" s="6">
        <v>2</v>
      </c>
      <c r="J261" s="6">
        <v>4</v>
      </c>
      <c r="K261" s="6">
        <v>5</v>
      </c>
      <c r="L261" s="6">
        <v>7</v>
      </c>
      <c r="M261" s="6">
        <v>6</v>
      </c>
      <c r="N261" s="6">
        <v>4</v>
      </c>
      <c r="O261" s="6">
        <v>4</v>
      </c>
      <c r="P261" s="6">
        <v>4</v>
      </c>
      <c r="Q261" s="6">
        <v>6</v>
      </c>
      <c r="R261" s="6">
        <v>4</v>
      </c>
      <c r="S261" s="6">
        <v>5</v>
      </c>
      <c r="T261" s="6">
        <v>59</v>
      </c>
      <c r="U261" s="6">
        <v>3</v>
      </c>
      <c r="V261" s="6">
        <v>6</v>
      </c>
      <c r="W261" s="6">
        <v>3</v>
      </c>
      <c r="X261" s="6">
        <v>3</v>
      </c>
      <c r="Y261" s="6">
        <v>4</v>
      </c>
      <c r="Z261" s="7">
        <v>78</v>
      </c>
    </row>
    <row r="262" spans="1:26" x14ac:dyDescent="0.25">
      <c r="A262" s="5" t="s">
        <v>211</v>
      </c>
      <c r="B262" s="5" t="s">
        <v>113</v>
      </c>
      <c r="C262" s="5" t="s">
        <v>106</v>
      </c>
      <c r="D262" s="5" t="s">
        <v>107</v>
      </c>
      <c r="E262" s="5" t="s">
        <v>212</v>
      </c>
      <c r="F262" s="5" t="s">
        <v>1619</v>
      </c>
      <c r="G262" s="5" t="s">
        <v>2381</v>
      </c>
      <c r="H262" s="6">
        <v>8</v>
      </c>
      <c r="I262" s="6">
        <v>4</v>
      </c>
      <c r="J262" s="6">
        <v>4</v>
      </c>
      <c r="K262" s="6">
        <v>8</v>
      </c>
      <c r="L262" s="6">
        <v>9</v>
      </c>
      <c r="M262" s="6">
        <v>7</v>
      </c>
      <c r="N262" s="6">
        <v>4</v>
      </c>
      <c r="O262" s="6">
        <v>3</v>
      </c>
      <c r="P262" s="6">
        <v>1</v>
      </c>
      <c r="Q262" s="6">
        <v>3</v>
      </c>
      <c r="R262" s="6">
        <v>7</v>
      </c>
      <c r="S262" s="6">
        <v>5</v>
      </c>
      <c r="T262" s="6">
        <v>63</v>
      </c>
      <c r="U262" s="6">
        <v>5</v>
      </c>
      <c r="V262" s="6">
        <v>5</v>
      </c>
      <c r="W262" s="6">
        <v>2</v>
      </c>
      <c r="X262" s="6">
        <v>7</v>
      </c>
      <c r="Y262" s="6">
        <v>3</v>
      </c>
      <c r="Z262" s="7">
        <v>85</v>
      </c>
    </row>
    <row r="263" spans="1:26" x14ac:dyDescent="0.25">
      <c r="A263" s="5" t="s">
        <v>211</v>
      </c>
      <c r="B263" s="5" t="s">
        <v>113</v>
      </c>
      <c r="C263" s="5" t="s">
        <v>106</v>
      </c>
      <c r="D263" s="5" t="s">
        <v>107</v>
      </c>
      <c r="E263" s="5" t="s">
        <v>212</v>
      </c>
      <c r="F263" s="5" t="s">
        <v>1660</v>
      </c>
      <c r="G263" s="5" t="s">
        <v>2381</v>
      </c>
      <c r="H263" s="6"/>
      <c r="I263" s="6"/>
      <c r="J263" s="6"/>
      <c r="K263" s="6"/>
      <c r="L263" s="6">
        <v>1</v>
      </c>
      <c r="M263" s="6"/>
      <c r="N263" s="6"/>
      <c r="O263" s="6"/>
      <c r="P263" s="6"/>
      <c r="Q263" s="6">
        <v>1</v>
      </c>
      <c r="R263" s="6"/>
      <c r="S263" s="6"/>
      <c r="T263" s="6">
        <v>2</v>
      </c>
      <c r="U263" s="6">
        <v>1</v>
      </c>
      <c r="V263" s="6">
        <v>1</v>
      </c>
      <c r="W263" s="6"/>
      <c r="X263" s="6"/>
      <c r="Y263" s="6">
        <v>1</v>
      </c>
      <c r="Z263" s="7">
        <v>5</v>
      </c>
    </row>
    <row r="264" spans="1:26" x14ac:dyDescent="0.25">
      <c r="A264" s="5" t="s">
        <v>211</v>
      </c>
      <c r="B264" s="5" t="s">
        <v>113</v>
      </c>
      <c r="C264" s="5" t="s">
        <v>106</v>
      </c>
      <c r="D264" s="5" t="s">
        <v>107</v>
      </c>
      <c r="E264" s="5" t="s">
        <v>212</v>
      </c>
      <c r="F264" s="5" t="s">
        <v>1712</v>
      </c>
      <c r="G264" s="5" t="s">
        <v>2388</v>
      </c>
      <c r="H264" s="6"/>
      <c r="I264" s="6"/>
      <c r="J264" s="6"/>
      <c r="K264" s="6"/>
      <c r="L264" s="6"/>
      <c r="M264" s="6"/>
      <c r="N264" s="6">
        <v>1</v>
      </c>
      <c r="O264" s="6"/>
      <c r="P264" s="6"/>
      <c r="Q264" s="6"/>
      <c r="R264" s="6"/>
      <c r="S264" s="6"/>
      <c r="T264" s="6">
        <v>1</v>
      </c>
      <c r="U264" s="6"/>
      <c r="V264" s="6"/>
      <c r="W264" s="6"/>
      <c r="X264" s="6"/>
      <c r="Y264" s="6"/>
      <c r="Z264" s="7">
        <v>1</v>
      </c>
    </row>
    <row r="265" spans="1:26" x14ac:dyDescent="0.25">
      <c r="A265" s="5" t="s">
        <v>211</v>
      </c>
      <c r="B265" s="5" t="s">
        <v>113</v>
      </c>
      <c r="C265" s="5" t="s">
        <v>106</v>
      </c>
      <c r="D265" s="5" t="s">
        <v>107</v>
      </c>
      <c r="E265" s="5" t="s">
        <v>212</v>
      </c>
      <c r="F265" s="5" t="s">
        <v>1713</v>
      </c>
      <c r="G265" s="5" t="s">
        <v>2388</v>
      </c>
      <c r="H265" s="6"/>
      <c r="I265" s="6"/>
      <c r="J265" s="6"/>
      <c r="K265" s="6"/>
      <c r="L265" s="6"/>
      <c r="M265" s="6"/>
      <c r="N265" s="6"/>
      <c r="O265" s="6"/>
      <c r="P265" s="6"/>
      <c r="Q265" s="6">
        <v>1</v>
      </c>
      <c r="R265" s="6"/>
      <c r="S265" s="6"/>
      <c r="T265" s="6">
        <v>1</v>
      </c>
      <c r="U265" s="6"/>
      <c r="V265" s="6"/>
      <c r="W265" s="6"/>
      <c r="X265" s="6"/>
      <c r="Y265" s="6"/>
      <c r="Z265" s="7">
        <v>1</v>
      </c>
    </row>
    <row r="266" spans="1:26" x14ac:dyDescent="0.25">
      <c r="A266" s="5" t="s">
        <v>211</v>
      </c>
      <c r="B266" s="5" t="s">
        <v>113</v>
      </c>
      <c r="C266" s="5" t="s">
        <v>106</v>
      </c>
      <c r="D266" s="5" t="s">
        <v>107</v>
      </c>
      <c r="E266" s="5" t="s">
        <v>212</v>
      </c>
      <c r="F266" s="5" t="s">
        <v>1714</v>
      </c>
      <c r="G266" s="5" t="s">
        <v>2382</v>
      </c>
      <c r="H266" s="6"/>
      <c r="I266" s="6"/>
      <c r="J266" s="6"/>
      <c r="K266" s="6">
        <v>1</v>
      </c>
      <c r="L266" s="6"/>
      <c r="M266" s="6"/>
      <c r="N266" s="6"/>
      <c r="O266" s="6"/>
      <c r="P266" s="6"/>
      <c r="Q266" s="6"/>
      <c r="R266" s="6"/>
      <c r="S266" s="6"/>
      <c r="T266" s="6">
        <v>1</v>
      </c>
      <c r="U266" s="6"/>
      <c r="V266" s="6"/>
      <c r="W266" s="6"/>
      <c r="X266" s="6"/>
      <c r="Y266" s="6"/>
      <c r="Z266" s="7">
        <v>1</v>
      </c>
    </row>
    <row r="267" spans="1:26" x14ac:dyDescent="0.25">
      <c r="A267" s="5" t="s">
        <v>211</v>
      </c>
      <c r="B267" s="5" t="s">
        <v>113</v>
      </c>
      <c r="C267" s="5" t="s">
        <v>106</v>
      </c>
      <c r="D267" s="5" t="s">
        <v>107</v>
      </c>
      <c r="E267" s="5" t="s">
        <v>212</v>
      </c>
      <c r="F267" s="5" t="s">
        <v>1620</v>
      </c>
      <c r="G267" s="5" t="s">
        <v>2382</v>
      </c>
      <c r="H267" s="6">
        <v>1</v>
      </c>
      <c r="I267" s="6"/>
      <c r="J267" s="6">
        <v>1</v>
      </c>
      <c r="K267" s="6">
        <v>2</v>
      </c>
      <c r="L267" s="6"/>
      <c r="M267" s="6">
        <v>1</v>
      </c>
      <c r="N267" s="6"/>
      <c r="O267" s="6">
        <v>1</v>
      </c>
      <c r="P267" s="6">
        <v>1</v>
      </c>
      <c r="Q267" s="6"/>
      <c r="R267" s="6">
        <v>1</v>
      </c>
      <c r="S267" s="6">
        <v>1</v>
      </c>
      <c r="T267" s="6">
        <v>9</v>
      </c>
      <c r="U267" s="6"/>
      <c r="V267" s="6">
        <v>1</v>
      </c>
      <c r="W267" s="6">
        <v>1</v>
      </c>
      <c r="X267" s="6">
        <v>1</v>
      </c>
      <c r="Y267" s="6"/>
      <c r="Z267" s="7">
        <v>12</v>
      </c>
    </row>
    <row r="268" spans="1:26" x14ac:dyDescent="0.25">
      <c r="A268" s="5" t="s">
        <v>211</v>
      </c>
      <c r="B268" s="5" t="s">
        <v>113</v>
      </c>
      <c r="C268" s="5" t="s">
        <v>106</v>
      </c>
      <c r="D268" s="5" t="s">
        <v>107</v>
      </c>
      <c r="E268" s="5" t="s">
        <v>212</v>
      </c>
      <c r="F268" s="5" t="s">
        <v>1621</v>
      </c>
      <c r="G268" s="5" t="s">
        <v>2382</v>
      </c>
      <c r="H268" s="6"/>
      <c r="I268" s="6"/>
      <c r="J268" s="6"/>
      <c r="K268" s="6">
        <v>1</v>
      </c>
      <c r="L268" s="6">
        <v>1</v>
      </c>
      <c r="M268" s="6"/>
      <c r="N268" s="6">
        <v>1</v>
      </c>
      <c r="O268" s="6"/>
      <c r="P268" s="6"/>
      <c r="Q268" s="6"/>
      <c r="R268" s="6"/>
      <c r="S268" s="6"/>
      <c r="T268" s="6">
        <v>3</v>
      </c>
      <c r="U268" s="6">
        <v>1</v>
      </c>
      <c r="V268" s="6">
        <v>1</v>
      </c>
      <c r="W268" s="6"/>
      <c r="X268" s="6">
        <v>1</v>
      </c>
      <c r="Y268" s="6"/>
      <c r="Z268" s="7">
        <v>6</v>
      </c>
    </row>
    <row r="269" spans="1:26" x14ac:dyDescent="0.25">
      <c r="A269" s="5" t="s">
        <v>211</v>
      </c>
      <c r="B269" s="5" t="s">
        <v>113</v>
      </c>
      <c r="C269" s="5" t="s">
        <v>106</v>
      </c>
      <c r="D269" s="5" t="s">
        <v>107</v>
      </c>
      <c r="E269" s="5" t="s">
        <v>212</v>
      </c>
      <c r="F269" s="5" t="s">
        <v>1715</v>
      </c>
      <c r="G269" s="5" t="s">
        <v>2388</v>
      </c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>
        <v>1</v>
      </c>
      <c r="S269" s="6"/>
      <c r="T269" s="6">
        <v>1</v>
      </c>
      <c r="U269" s="6"/>
      <c r="V269" s="6"/>
      <c r="W269" s="6"/>
      <c r="X269" s="6"/>
      <c r="Y269" s="6"/>
      <c r="Z269" s="7">
        <v>1</v>
      </c>
    </row>
    <row r="270" spans="1:26" x14ac:dyDescent="0.25">
      <c r="A270" s="5" t="s">
        <v>211</v>
      </c>
      <c r="B270" s="5" t="s">
        <v>113</v>
      </c>
      <c r="C270" s="5" t="s">
        <v>106</v>
      </c>
      <c r="D270" s="5" t="s">
        <v>107</v>
      </c>
      <c r="E270" s="5" t="s">
        <v>212</v>
      </c>
      <c r="F270" s="5" t="s">
        <v>1691</v>
      </c>
      <c r="G270" s="5" t="s">
        <v>2388</v>
      </c>
      <c r="H270" s="6"/>
      <c r="I270" s="6"/>
      <c r="J270" s="6">
        <v>1</v>
      </c>
      <c r="K270" s="6"/>
      <c r="L270" s="6"/>
      <c r="M270" s="6"/>
      <c r="N270" s="6"/>
      <c r="O270" s="6"/>
      <c r="P270" s="6"/>
      <c r="Q270" s="6"/>
      <c r="R270" s="6"/>
      <c r="S270" s="6"/>
      <c r="T270" s="6">
        <v>1</v>
      </c>
      <c r="U270" s="6"/>
      <c r="V270" s="6"/>
      <c r="W270" s="6"/>
      <c r="X270" s="6"/>
      <c r="Y270" s="6"/>
      <c r="Z270" s="7">
        <v>1</v>
      </c>
    </row>
    <row r="271" spans="1:26" x14ac:dyDescent="0.25">
      <c r="A271" s="5" t="s">
        <v>211</v>
      </c>
      <c r="B271" s="5" t="s">
        <v>113</v>
      </c>
      <c r="C271" s="5" t="s">
        <v>106</v>
      </c>
      <c r="D271" s="5" t="s">
        <v>107</v>
      </c>
      <c r="E271" s="5" t="s">
        <v>212</v>
      </c>
      <c r="F271" s="5" t="s">
        <v>1592</v>
      </c>
      <c r="G271" s="5" t="s">
        <v>2388</v>
      </c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>
        <v>0</v>
      </c>
      <c r="U271" s="6"/>
      <c r="V271" s="6">
        <v>1</v>
      </c>
      <c r="W271" s="6"/>
      <c r="X271" s="6"/>
      <c r="Y271" s="6"/>
      <c r="Z271" s="7">
        <v>1</v>
      </c>
    </row>
    <row r="272" spans="1:26" x14ac:dyDescent="0.25">
      <c r="A272" s="5" t="s">
        <v>211</v>
      </c>
      <c r="B272" s="5" t="s">
        <v>113</v>
      </c>
      <c r="C272" s="5" t="s">
        <v>106</v>
      </c>
      <c r="D272" s="5" t="s">
        <v>107</v>
      </c>
      <c r="E272" s="5" t="s">
        <v>212</v>
      </c>
      <c r="F272" s="5" t="s">
        <v>1692</v>
      </c>
      <c r="G272" s="5" t="s">
        <v>2388</v>
      </c>
      <c r="H272" s="6"/>
      <c r="I272" s="6"/>
      <c r="J272" s="6"/>
      <c r="K272" s="6">
        <v>1</v>
      </c>
      <c r="L272" s="6"/>
      <c r="M272" s="6"/>
      <c r="N272" s="6"/>
      <c r="O272" s="6"/>
      <c r="P272" s="6"/>
      <c r="Q272" s="6"/>
      <c r="R272" s="6"/>
      <c r="S272" s="6"/>
      <c r="T272" s="6">
        <v>1</v>
      </c>
      <c r="U272" s="6"/>
      <c r="V272" s="6"/>
      <c r="W272" s="6"/>
      <c r="X272" s="6"/>
      <c r="Y272" s="6"/>
      <c r="Z272" s="7">
        <v>1</v>
      </c>
    </row>
    <row r="273" spans="1:26" x14ac:dyDescent="0.25">
      <c r="A273" s="5" t="s">
        <v>211</v>
      </c>
      <c r="B273" s="5" t="s">
        <v>113</v>
      </c>
      <c r="C273" s="5" t="s">
        <v>106</v>
      </c>
      <c r="D273" s="5" t="s">
        <v>107</v>
      </c>
      <c r="E273" s="5" t="s">
        <v>212</v>
      </c>
      <c r="F273" s="5" t="s">
        <v>1716</v>
      </c>
      <c r="G273" s="5" t="s">
        <v>2388</v>
      </c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>
        <v>0</v>
      </c>
      <c r="U273" s="6"/>
      <c r="V273" s="6"/>
      <c r="W273" s="6">
        <v>1</v>
      </c>
      <c r="X273" s="6"/>
      <c r="Y273" s="6"/>
      <c r="Z273" s="7">
        <v>1</v>
      </c>
    </row>
    <row r="274" spans="1:26" x14ac:dyDescent="0.25">
      <c r="A274" s="5" t="s">
        <v>211</v>
      </c>
      <c r="B274" s="5" t="s">
        <v>113</v>
      </c>
      <c r="C274" s="5" t="s">
        <v>106</v>
      </c>
      <c r="D274" s="5" t="s">
        <v>107</v>
      </c>
      <c r="E274" s="5" t="s">
        <v>212</v>
      </c>
      <c r="F274" s="5" t="s">
        <v>1717</v>
      </c>
      <c r="G274" s="5" t="s">
        <v>2388</v>
      </c>
      <c r="H274" s="6"/>
      <c r="I274" s="6">
        <v>1</v>
      </c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>
        <v>1</v>
      </c>
      <c r="U274" s="6"/>
      <c r="V274" s="6"/>
      <c r="W274" s="6"/>
      <c r="X274" s="6"/>
      <c r="Y274" s="6"/>
      <c r="Z274" s="7">
        <v>1</v>
      </c>
    </row>
    <row r="275" spans="1:26" x14ac:dyDescent="0.25">
      <c r="A275" s="5" t="s">
        <v>211</v>
      </c>
      <c r="B275" s="5" t="s">
        <v>113</v>
      </c>
      <c r="C275" s="5" t="s">
        <v>106</v>
      </c>
      <c r="D275" s="5" t="s">
        <v>107</v>
      </c>
      <c r="E275" s="5" t="s">
        <v>212</v>
      </c>
      <c r="F275" s="5" t="s">
        <v>1718</v>
      </c>
      <c r="G275" s="5" t="s">
        <v>2388</v>
      </c>
      <c r="H275" s="6"/>
      <c r="I275" s="6"/>
      <c r="J275" s="6">
        <v>1</v>
      </c>
      <c r="K275" s="6"/>
      <c r="L275" s="6"/>
      <c r="M275" s="6"/>
      <c r="N275" s="6"/>
      <c r="O275" s="6"/>
      <c r="P275" s="6"/>
      <c r="Q275" s="6"/>
      <c r="R275" s="6"/>
      <c r="S275" s="6"/>
      <c r="T275" s="6">
        <v>1</v>
      </c>
      <c r="U275" s="6"/>
      <c r="V275" s="6"/>
      <c r="W275" s="6"/>
      <c r="X275" s="6"/>
      <c r="Y275" s="6"/>
      <c r="Z275" s="7">
        <v>1</v>
      </c>
    </row>
    <row r="276" spans="1:26" x14ac:dyDescent="0.25">
      <c r="A276" s="5" t="s">
        <v>211</v>
      </c>
      <c r="B276" s="5" t="s">
        <v>113</v>
      </c>
      <c r="C276" s="5" t="s">
        <v>106</v>
      </c>
      <c r="D276" s="5" t="s">
        <v>107</v>
      </c>
      <c r="E276" s="5" t="s">
        <v>212</v>
      </c>
      <c r="F276" s="5" t="s">
        <v>1719</v>
      </c>
      <c r="G276" s="5" t="s">
        <v>2388</v>
      </c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>
        <v>0</v>
      </c>
      <c r="U276" s="6">
        <v>1</v>
      </c>
      <c r="V276" s="6"/>
      <c r="W276" s="6"/>
      <c r="X276" s="6"/>
      <c r="Y276" s="6"/>
      <c r="Z276" s="7">
        <v>1</v>
      </c>
    </row>
    <row r="277" spans="1:26" x14ac:dyDescent="0.25">
      <c r="A277" s="5" t="s">
        <v>211</v>
      </c>
      <c r="B277" s="5" t="s">
        <v>113</v>
      </c>
      <c r="C277" s="5" t="s">
        <v>106</v>
      </c>
      <c r="D277" s="5" t="s">
        <v>107</v>
      </c>
      <c r="E277" s="5" t="s">
        <v>212</v>
      </c>
      <c r="F277" s="5" t="s">
        <v>1720</v>
      </c>
      <c r="G277" s="5" t="s">
        <v>2388</v>
      </c>
      <c r="H277" s="6"/>
      <c r="I277" s="6"/>
      <c r="J277" s="6"/>
      <c r="K277" s="6"/>
      <c r="L277" s="6"/>
      <c r="M277" s="6"/>
      <c r="N277" s="6">
        <v>1</v>
      </c>
      <c r="O277" s="6"/>
      <c r="P277" s="6"/>
      <c r="Q277" s="6"/>
      <c r="R277" s="6"/>
      <c r="S277" s="6"/>
      <c r="T277" s="6">
        <v>1</v>
      </c>
      <c r="U277" s="6"/>
      <c r="V277" s="6"/>
      <c r="W277" s="6"/>
      <c r="X277" s="6"/>
      <c r="Y277" s="6"/>
      <c r="Z277" s="7">
        <v>1</v>
      </c>
    </row>
    <row r="278" spans="1:26" x14ac:dyDescent="0.25">
      <c r="A278" s="5" t="s">
        <v>211</v>
      </c>
      <c r="B278" s="5" t="s">
        <v>113</v>
      </c>
      <c r="C278" s="5" t="s">
        <v>106</v>
      </c>
      <c r="D278" s="5" t="s">
        <v>107</v>
      </c>
      <c r="E278" s="5" t="s">
        <v>212</v>
      </c>
      <c r="F278" s="5" t="s">
        <v>1629</v>
      </c>
      <c r="G278" s="5" t="s">
        <v>2395</v>
      </c>
      <c r="H278" s="6"/>
      <c r="I278" s="6"/>
      <c r="J278" s="6"/>
      <c r="K278" s="6"/>
      <c r="L278" s="6"/>
      <c r="M278" s="6"/>
      <c r="N278" s="6">
        <v>1</v>
      </c>
      <c r="O278" s="6"/>
      <c r="P278" s="6"/>
      <c r="Q278" s="6"/>
      <c r="R278" s="6"/>
      <c r="S278" s="6"/>
      <c r="T278" s="6">
        <v>1</v>
      </c>
      <c r="U278" s="6"/>
      <c r="V278" s="6"/>
      <c r="W278" s="6"/>
      <c r="X278" s="6"/>
      <c r="Y278" s="6"/>
      <c r="Z278" s="7">
        <v>1</v>
      </c>
    </row>
    <row r="279" spans="1:26" x14ac:dyDescent="0.25">
      <c r="A279" s="5" t="s">
        <v>211</v>
      </c>
      <c r="B279" s="5" t="s">
        <v>113</v>
      </c>
      <c r="C279" s="5" t="s">
        <v>106</v>
      </c>
      <c r="D279" s="5" t="s">
        <v>107</v>
      </c>
      <c r="E279" s="5" t="s">
        <v>212</v>
      </c>
      <c r="F279" s="5" t="s">
        <v>1630</v>
      </c>
      <c r="G279" s="5" t="s">
        <v>2395</v>
      </c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>
        <v>0</v>
      </c>
      <c r="U279" s="6">
        <v>2</v>
      </c>
      <c r="V279" s="6"/>
      <c r="W279" s="6"/>
      <c r="X279" s="6"/>
      <c r="Y279" s="6"/>
      <c r="Z279" s="7">
        <v>2</v>
      </c>
    </row>
    <row r="280" spans="1:26" x14ac:dyDescent="0.25">
      <c r="A280" s="5" t="s">
        <v>211</v>
      </c>
      <c r="B280" s="5" t="s">
        <v>113</v>
      </c>
      <c r="C280" s="5" t="s">
        <v>106</v>
      </c>
      <c r="D280" s="5" t="s">
        <v>107</v>
      </c>
      <c r="E280" s="5" t="s">
        <v>212</v>
      </c>
      <c r="F280" s="5" t="s">
        <v>1606</v>
      </c>
      <c r="G280" s="5" t="s">
        <v>2395</v>
      </c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>
        <v>0</v>
      </c>
      <c r="U280" s="6"/>
      <c r="V280" s="6">
        <v>1</v>
      </c>
      <c r="W280" s="6"/>
      <c r="X280" s="6"/>
      <c r="Y280" s="6"/>
      <c r="Z280" s="7">
        <v>1</v>
      </c>
    </row>
    <row r="281" spans="1:26" x14ac:dyDescent="0.25">
      <c r="A281" s="5" t="s">
        <v>211</v>
      </c>
      <c r="B281" s="5" t="s">
        <v>113</v>
      </c>
      <c r="C281" s="5" t="s">
        <v>106</v>
      </c>
      <c r="D281" s="5" t="s">
        <v>107</v>
      </c>
      <c r="E281" s="5" t="s">
        <v>212</v>
      </c>
      <c r="F281" s="5" t="s">
        <v>1607</v>
      </c>
      <c r="G281" s="5" t="s">
        <v>2395</v>
      </c>
      <c r="H281" s="6">
        <v>1</v>
      </c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>
        <v>1</v>
      </c>
      <c r="U281" s="6"/>
      <c r="V281" s="6"/>
      <c r="W281" s="6"/>
      <c r="X281" s="6"/>
      <c r="Y281" s="6">
        <v>1</v>
      </c>
      <c r="Z281" s="7">
        <v>2</v>
      </c>
    </row>
    <row r="282" spans="1:26" x14ac:dyDescent="0.25">
      <c r="A282" s="5" t="s">
        <v>211</v>
      </c>
      <c r="B282" s="5" t="s">
        <v>113</v>
      </c>
      <c r="C282" s="5" t="s">
        <v>106</v>
      </c>
      <c r="D282" s="5" t="s">
        <v>107</v>
      </c>
      <c r="E282" s="5" t="s">
        <v>212</v>
      </c>
      <c r="F282" s="5" t="s">
        <v>1608</v>
      </c>
      <c r="G282" s="5" t="s">
        <v>2395</v>
      </c>
      <c r="H282" s="6">
        <v>3</v>
      </c>
      <c r="I282" s="6"/>
      <c r="J282" s="6">
        <v>1</v>
      </c>
      <c r="K282" s="6"/>
      <c r="L282" s="6"/>
      <c r="M282" s="6">
        <v>2</v>
      </c>
      <c r="N282" s="6">
        <v>2</v>
      </c>
      <c r="O282" s="6"/>
      <c r="P282" s="6"/>
      <c r="Q282" s="6">
        <v>1</v>
      </c>
      <c r="R282" s="6"/>
      <c r="S282" s="6">
        <v>1</v>
      </c>
      <c r="T282" s="6">
        <v>10</v>
      </c>
      <c r="U282" s="6"/>
      <c r="V282" s="6"/>
      <c r="W282" s="6">
        <v>2</v>
      </c>
      <c r="X282" s="6"/>
      <c r="Y282" s="6"/>
      <c r="Z282" s="7">
        <v>12</v>
      </c>
    </row>
    <row r="283" spans="1:26" x14ac:dyDescent="0.25">
      <c r="A283" s="5" t="s">
        <v>211</v>
      </c>
      <c r="B283" s="5" t="s">
        <v>113</v>
      </c>
      <c r="C283" s="5" t="s">
        <v>106</v>
      </c>
      <c r="D283" s="5" t="s">
        <v>107</v>
      </c>
      <c r="E283" s="5" t="s">
        <v>212</v>
      </c>
      <c r="F283" s="5" t="s">
        <v>1609</v>
      </c>
      <c r="G283" s="5" t="s">
        <v>2395</v>
      </c>
      <c r="H283" s="6"/>
      <c r="I283" s="6"/>
      <c r="J283" s="6">
        <v>3</v>
      </c>
      <c r="K283" s="6"/>
      <c r="L283" s="6"/>
      <c r="M283" s="6"/>
      <c r="N283" s="6">
        <v>1</v>
      </c>
      <c r="O283" s="6"/>
      <c r="P283" s="6">
        <v>1</v>
      </c>
      <c r="Q283" s="6">
        <v>1</v>
      </c>
      <c r="R283" s="6"/>
      <c r="S283" s="6"/>
      <c r="T283" s="6">
        <v>6</v>
      </c>
      <c r="U283" s="6"/>
      <c r="V283" s="6"/>
      <c r="W283" s="6"/>
      <c r="X283" s="6">
        <v>3</v>
      </c>
      <c r="Y283" s="6"/>
      <c r="Z283" s="7">
        <v>9</v>
      </c>
    </row>
    <row r="284" spans="1:26" x14ac:dyDescent="0.25">
      <c r="A284" s="5" t="s">
        <v>199</v>
      </c>
      <c r="B284" s="5" t="s">
        <v>200</v>
      </c>
      <c r="C284" s="5" t="s">
        <v>201</v>
      </c>
      <c r="D284" s="5" t="s">
        <v>202</v>
      </c>
      <c r="E284" s="5" t="s">
        <v>203</v>
      </c>
      <c r="F284" s="5" t="s">
        <v>1663</v>
      </c>
      <c r="G284" s="5" t="s">
        <v>2394</v>
      </c>
      <c r="H284" s="6"/>
      <c r="I284" s="6"/>
      <c r="J284" s="6">
        <v>1</v>
      </c>
      <c r="K284" s="6"/>
      <c r="L284" s="6"/>
      <c r="M284" s="6"/>
      <c r="N284" s="6"/>
      <c r="O284" s="6"/>
      <c r="P284" s="6"/>
      <c r="Q284" s="6"/>
      <c r="R284" s="6"/>
      <c r="S284" s="6"/>
      <c r="T284" s="6">
        <v>1</v>
      </c>
      <c r="U284" s="6"/>
      <c r="V284" s="6"/>
      <c r="W284" s="6"/>
      <c r="X284" s="6"/>
      <c r="Y284" s="6"/>
      <c r="Z284" s="7">
        <v>1</v>
      </c>
    </row>
    <row r="285" spans="1:26" x14ac:dyDescent="0.25">
      <c r="A285" s="5" t="s">
        <v>199</v>
      </c>
      <c r="B285" s="5" t="s">
        <v>200</v>
      </c>
      <c r="C285" s="5" t="s">
        <v>201</v>
      </c>
      <c r="D285" s="5" t="s">
        <v>202</v>
      </c>
      <c r="E285" s="5" t="s">
        <v>203</v>
      </c>
      <c r="F285" s="5" t="s">
        <v>1637</v>
      </c>
      <c r="G285" s="5" t="s">
        <v>2394</v>
      </c>
      <c r="H285" s="6"/>
      <c r="I285" s="6"/>
      <c r="J285" s="6"/>
      <c r="K285" s="6"/>
      <c r="L285" s="6"/>
      <c r="M285" s="6"/>
      <c r="N285" s="6"/>
      <c r="O285" s="6">
        <v>1</v>
      </c>
      <c r="P285" s="6"/>
      <c r="Q285" s="6"/>
      <c r="R285" s="6"/>
      <c r="S285" s="6"/>
      <c r="T285" s="6">
        <v>1</v>
      </c>
      <c r="U285" s="6"/>
      <c r="V285" s="6"/>
      <c r="W285" s="6"/>
      <c r="X285" s="6"/>
      <c r="Y285" s="6"/>
      <c r="Z285" s="7">
        <v>1</v>
      </c>
    </row>
    <row r="286" spans="1:26" x14ac:dyDescent="0.25">
      <c r="A286" s="5" t="s">
        <v>199</v>
      </c>
      <c r="B286" s="5" t="s">
        <v>200</v>
      </c>
      <c r="C286" s="5" t="s">
        <v>201</v>
      </c>
      <c r="D286" s="5" t="s">
        <v>202</v>
      </c>
      <c r="E286" s="5" t="s">
        <v>203</v>
      </c>
      <c r="F286" s="5" t="s">
        <v>1613</v>
      </c>
      <c r="G286" s="5" t="s">
        <v>2381</v>
      </c>
      <c r="H286" s="6"/>
      <c r="I286" s="6"/>
      <c r="J286" s="6">
        <v>1</v>
      </c>
      <c r="K286" s="6"/>
      <c r="L286" s="6"/>
      <c r="M286" s="6"/>
      <c r="N286" s="6"/>
      <c r="O286" s="6"/>
      <c r="P286" s="6"/>
      <c r="Q286" s="6"/>
      <c r="R286" s="6"/>
      <c r="S286" s="6"/>
      <c r="T286" s="6">
        <v>1</v>
      </c>
      <c r="U286" s="6"/>
      <c r="V286" s="6"/>
      <c r="W286" s="6"/>
      <c r="X286" s="6"/>
      <c r="Y286" s="6"/>
      <c r="Z286" s="7">
        <v>1</v>
      </c>
    </row>
    <row r="287" spans="1:26" x14ac:dyDescent="0.25">
      <c r="A287" s="5" t="s">
        <v>199</v>
      </c>
      <c r="B287" s="5" t="s">
        <v>200</v>
      </c>
      <c r="C287" s="5" t="s">
        <v>201</v>
      </c>
      <c r="D287" s="5" t="s">
        <v>202</v>
      </c>
      <c r="E287" s="5" t="s">
        <v>203</v>
      </c>
      <c r="F287" s="5" t="s">
        <v>1647</v>
      </c>
      <c r="G287" s="5" t="s">
        <v>2395</v>
      </c>
      <c r="H287" s="6">
        <v>1</v>
      </c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>
        <v>1</v>
      </c>
      <c r="U287" s="6"/>
      <c r="V287" s="6"/>
      <c r="W287" s="6"/>
      <c r="X287" s="6"/>
      <c r="Y287" s="6"/>
      <c r="Z287" s="7">
        <v>1</v>
      </c>
    </row>
    <row r="288" spans="1:26" x14ac:dyDescent="0.25">
      <c r="A288" s="5" t="s">
        <v>296</v>
      </c>
      <c r="B288" s="5" t="s">
        <v>297</v>
      </c>
      <c r="C288" s="5" t="s">
        <v>201</v>
      </c>
      <c r="D288" s="5" t="s">
        <v>202</v>
      </c>
      <c r="E288" s="5" t="s">
        <v>298</v>
      </c>
      <c r="F288" s="5" t="s">
        <v>1632</v>
      </c>
      <c r="G288" s="5" t="s">
        <v>2386</v>
      </c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>
        <v>1</v>
      </c>
      <c r="S288" s="6"/>
      <c r="T288" s="6">
        <v>1</v>
      </c>
      <c r="U288" s="6"/>
      <c r="V288" s="6"/>
      <c r="W288" s="6"/>
      <c r="X288" s="6"/>
      <c r="Y288" s="6"/>
      <c r="Z288" s="7">
        <v>1</v>
      </c>
    </row>
    <row r="289" spans="1:26" x14ac:dyDescent="0.25">
      <c r="A289" s="5" t="s">
        <v>296</v>
      </c>
      <c r="B289" s="5" t="s">
        <v>297</v>
      </c>
      <c r="C289" s="5" t="s">
        <v>201</v>
      </c>
      <c r="D289" s="5" t="s">
        <v>202</v>
      </c>
      <c r="E289" s="5" t="s">
        <v>298</v>
      </c>
      <c r="F289" s="5" t="s">
        <v>1633</v>
      </c>
      <c r="G289" s="5" t="s">
        <v>2387</v>
      </c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>
        <v>1</v>
      </c>
      <c r="T289" s="6">
        <v>1</v>
      </c>
      <c r="U289" s="6"/>
      <c r="V289" s="6"/>
      <c r="W289" s="6">
        <v>1</v>
      </c>
      <c r="X289" s="6"/>
      <c r="Y289" s="6">
        <v>1</v>
      </c>
      <c r="Z289" s="7">
        <v>3</v>
      </c>
    </row>
    <row r="290" spans="1:26" x14ac:dyDescent="0.25">
      <c r="A290" s="5" t="s">
        <v>296</v>
      </c>
      <c r="B290" s="5" t="s">
        <v>297</v>
      </c>
      <c r="C290" s="5" t="s">
        <v>201</v>
      </c>
      <c r="D290" s="5" t="s">
        <v>202</v>
      </c>
      <c r="E290" s="5" t="s">
        <v>298</v>
      </c>
      <c r="F290" s="5" t="s">
        <v>1602</v>
      </c>
      <c r="G290" s="5" t="s">
        <v>2381</v>
      </c>
      <c r="H290" s="6"/>
      <c r="I290" s="6">
        <v>3</v>
      </c>
      <c r="J290" s="6">
        <v>1</v>
      </c>
      <c r="K290" s="6"/>
      <c r="L290" s="6">
        <v>2</v>
      </c>
      <c r="M290" s="6"/>
      <c r="N290" s="6">
        <v>1</v>
      </c>
      <c r="O290" s="6"/>
      <c r="P290" s="6">
        <v>1</v>
      </c>
      <c r="Q290" s="6"/>
      <c r="R290" s="6"/>
      <c r="S290" s="6">
        <v>1</v>
      </c>
      <c r="T290" s="6">
        <v>9</v>
      </c>
      <c r="U290" s="6">
        <v>1</v>
      </c>
      <c r="V290" s="6">
        <v>2</v>
      </c>
      <c r="W290" s="6">
        <v>1</v>
      </c>
      <c r="X290" s="6">
        <v>1</v>
      </c>
      <c r="Y290" s="6">
        <v>1</v>
      </c>
      <c r="Z290" s="7">
        <v>15</v>
      </c>
    </row>
    <row r="291" spans="1:26" x14ac:dyDescent="0.25">
      <c r="A291" s="5" t="s">
        <v>296</v>
      </c>
      <c r="B291" s="5" t="s">
        <v>297</v>
      </c>
      <c r="C291" s="5" t="s">
        <v>201</v>
      </c>
      <c r="D291" s="5" t="s">
        <v>202</v>
      </c>
      <c r="E291" s="5" t="s">
        <v>298</v>
      </c>
      <c r="F291" s="5" t="s">
        <v>1721</v>
      </c>
      <c r="G291" s="5" t="s">
        <v>2388</v>
      </c>
      <c r="H291" s="6"/>
      <c r="I291" s="6">
        <v>1</v>
      </c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>
        <v>1</v>
      </c>
      <c r="U291" s="6"/>
      <c r="V291" s="6"/>
      <c r="W291" s="6"/>
      <c r="X291" s="6"/>
      <c r="Y291" s="6"/>
      <c r="Z291" s="7">
        <v>1</v>
      </c>
    </row>
    <row r="292" spans="1:26" x14ac:dyDescent="0.25">
      <c r="A292" s="5" t="s">
        <v>296</v>
      </c>
      <c r="B292" s="5" t="s">
        <v>297</v>
      </c>
      <c r="C292" s="5" t="s">
        <v>201</v>
      </c>
      <c r="D292" s="5" t="s">
        <v>202</v>
      </c>
      <c r="E292" s="5" t="s">
        <v>298</v>
      </c>
      <c r="F292" s="5" t="s">
        <v>1604</v>
      </c>
      <c r="G292" s="5" t="s">
        <v>2382</v>
      </c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>
        <v>0</v>
      </c>
      <c r="U292" s="6"/>
      <c r="V292" s="6"/>
      <c r="W292" s="6"/>
      <c r="X292" s="6"/>
      <c r="Y292" s="6">
        <v>1</v>
      </c>
      <c r="Z292" s="7">
        <v>1</v>
      </c>
    </row>
    <row r="293" spans="1:26" x14ac:dyDescent="0.25">
      <c r="A293" s="5" t="s">
        <v>204</v>
      </c>
      <c r="B293" s="5" t="s">
        <v>205</v>
      </c>
      <c r="C293" s="5" t="s">
        <v>201</v>
      </c>
      <c r="D293" s="5" t="s">
        <v>202</v>
      </c>
      <c r="E293" s="5" t="s">
        <v>206</v>
      </c>
      <c r="F293" s="5" t="s">
        <v>1616</v>
      </c>
      <c r="G293" s="5" t="s">
        <v>2383</v>
      </c>
      <c r="H293" s="6"/>
      <c r="I293" s="6"/>
      <c r="J293" s="6"/>
      <c r="K293" s="6"/>
      <c r="L293" s="6"/>
      <c r="M293" s="6">
        <v>1</v>
      </c>
      <c r="N293" s="6">
        <v>1</v>
      </c>
      <c r="O293" s="6">
        <v>1</v>
      </c>
      <c r="P293" s="6"/>
      <c r="Q293" s="6"/>
      <c r="R293" s="6"/>
      <c r="S293" s="6"/>
      <c r="T293" s="6">
        <v>3</v>
      </c>
      <c r="U293" s="6"/>
      <c r="V293" s="6"/>
      <c r="W293" s="6"/>
      <c r="X293" s="6"/>
      <c r="Y293" s="6"/>
      <c r="Z293" s="7">
        <v>3</v>
      </c>
    </row>
    <row r="294" spans="1:26" x14ac:dyDescent="0.25">
      <c r="A294" s="5" t="s">
        <v>204</v>
      </c>
      <c r="B294" s="5" t="s">
        <v>205</v>
      </c>
      <c r="C294" s="5" t="s">
        <v>201</v>
      </c>
      <c r="D294" s="5" t="s">
        <v>202</v>
      </c>
      <c r="E294" s="5" t="s">
        <v>206</v>
      </c>
      <c r="F294" s="5" t="s">
        <v>1597</v>
      </c>
      <c r="G294" s="5" t="s">
        <v>2383</v>
      </c>
      <c r="H294" s="6"/>
      <c r="I294" s="6">
        <v>1</v>
      </c>
      <c r="J294" s="6">
        <v>1</v>
      </c>
      <c r="K294" s="6"/>
      <c r="L294" s="6">
        <v>2</v>
      </c>
      <c r="M294" s="6"/>
      <c r="N294" s="6"/>
      <c r="O294" s="6"/>
      <c r="P294" s="6">
        <v>1</v>
      </c>
      <c r="Q294" s="6"/>
      <c r="R294" s="6">
        <v>1</v>
      </c>
      <c r="S294" s="6"/>
      <c r="T294" s="6">
        <v>6</v>
      </c>
      <c r="U294" s="6">
        <v>1</v>
      </c>
      <c r="V294" s="6"/>
      <c r="W294" s="6"/>
      <c r="X294" s="6">
        <v>2</v>
      </c>
      <c r="Y294" s="6"/>
      <c r="Z294" s="7">
        <v>9</v>
      </c>
    </row>
    <row r="295" spans="1:26" x14ac:dyDescent="0.25">
      <c r="A295" s="5" t="s">
        <v>204</v>
      </c>
      <c r="B295" s="5" t="s">
        <v>205</v>
      </c>
      <c r="C295" s="5" t="s">
        <v>201</v>
      </c>
      <c r="D295" s="5" t="s">
        <v>202</v>
      </c>
      <c r="E295" s="5" t="s">
        <v>206</v>
      </c>
      <c r="F295" s="5" t="s">
        <v>1654</v>
      </c>
      <c r="G295" s="5" t="s">
        <v>2383</v>
      </c>
      <c r="H295" s="6"/>
      <c r="I295" s="6"/>
      <c r="J295" s="6"/>
      <c r="K295" s="6"/>
      <c r="L295" s="6"/>
      <c r="M295" s="6"/>
      <c r="N295" s="6">
        <v>1</v>
      </c>
      <c r="O295" s="6"/>
      <c r="P295" s="6"/>
      <c r="Q295" s="6"/>
      <c r="R295" s="6"/>
      <c r="S295" s="6"/>
      <c r="T295" s="6">
        <v>1</v>
      </c>
      <c r="U295" s="6"/>
      <c r="V295" s="6"/>
      <c r="W295" s="6"/>
      <c r="X295" s="6"/>
      <c r="Y295" s="6"/>
      <c r="Z295" s="7">
        <v>1</v>
      </c>
    </row>
    <row r="296" spans="1:26" x14ac:dyDescent="0.25">
      <c r="A296" s="5" t="s">
        <v>204</v>
      </c>
      <c r="B296" s="5" t="s">
        <v>205</v>
      </c>
      <c r="C296" s="5" t="s">
        <v>201</v>
      </c>
      <c r="D296" s="5" t="s">
        <v>202</v>
      </c>
      <c r="E296" s="5" t="s">
        <v>206</v>
      </c>
      <c r="F296" s="5" t="s">
        <v>1722</v>
      </c>
      <c r="G296" s="5" t="s">
        <v>2384</v>
      </c>
      <c r="H296" s="6"/>
      <c r="I296" s="6"/>
      <c r="J296" s="6">
        <v>1</v>
      </c>
      <c r="K296" s="6"/>
      <c r="L296" s="6"/>
      <c r="M296" s="6"/>
      <c r="N296" s="6"/>
      <c r="O296" s="6"/>
      <c r="P296" s="6"/>
      <c r="Q296" s="6"/>
      <c r="R296" s="6"/>
      <c r="S296" s="6"/>
      <c r="T296" s="6">
        <v>1</v>
      </c>
      <c r="U296" s="6"/>
      <c r="V296" s="6"/>
      <c r="W296" s="6"/>
      <c r="X296" s="6"/>
      <c r="Y296" s="6"/>
      <c r="Z296" s="7">
        <v>1</v>
      </c>
    </row>
    <row r="297" spans="1:26" x14ac:dyDescent="0.25">
      <c r="A297" s="5" t="s">
        <v>204</v>
      </c>
      <c r="B297" s="5" t="s">
        <v>205</v>
      </c>
      <c r="C297" s="5" t="s">
        <v>201</v>
      </c>
      <c r="D297" s="5" t="s">
        <v>202</v>
      </c>
      <c r="E297" s="5" t="s">
        <v>206</v>
      </c>
      <c r="F297" s="5" t="s">
        <v>1640</v>
      </c>
      <c r="G297" s="5" t="s">
        <v>2381</v>
      </c>
      <c r="H297" s="6"/>
      <c r="I297" s="6">
        <v>1</v>
      </c>
      <c r="J297" s="6"/>
      <c r="K297" s="6">
        <v>2</v>
      </c>
      <c r="L297" s="6"/>
      <c r="M297" s="6"/>
      <c r="N297" s="6">
        <v>2</v>
      </c>
      <c r="O297" s="6"/>
      <c r="P297" s="6">
        <v>1</v>
      </c>
      <c r="Q297" s="6">
        <v>3</v>
      </c>
      <c r="R297" s="6"/>
      <c r="S297" s="6">
        <v>1</v>
      </c>
      <c r="T297" s="6">
        <v>10</v>
      </c>
      <c r="U297" s="6">
        <v>2</v>
      </c>
      <c r="V297" s="6">
        <v>1</v>
      </c>
      <c r="W297" s="6">
        <v>2</v>
      </c>
      <c r="X297" s="6">
        <v>2</v>
      </c>
      <c r="Y297" s="6"/>
      <c r="Z297" s="7">
        <v>17</v>
      </c>
    </row>
    <row r="298" spans="1:26" x14ac:dyDescent="0.25">
      <c r="A298" s="5" t="s">
        <v>204</v>
      </c>
      <c r="B298" s="5" t="s">
        <v>205</v>
      </c>
      <c r="C298" s="5" t="s">
        <v>201</v>
      </c>
      <c r="D298" s="5" t="s">
        <v>202</v>
      </c>
      <c r="E298" s="5" t="s">
        <v>206</v>
      </c>
      <c r="F298" s="5" t="s">
        <v>1641</v>
      </c>
      <c r="G298" s="5" t="s">
        <v>2381</v>
      </c>
      <c r="H298" s="6">
        <v>2</v>
      </c>
      <c r="I298" s="6"/>
      <c r="J298" s="6"/>
      <c r="K298" s="6">
        <v>2</v>
      </c>
      <c r="L298" s="6">
        <v>1</v>
      </c>
      <c r="M298" s="6"/>
      <c r="N298" s="6">
        <v>3</v>
      </c>
      <c r="O298" s="6">
        <v>3</v>
      </c>
      <c r="P298" s="6">
        <v>2</v>
      </c>
      <c r="Q298" s="6">
        <v>1</v>
      </c>
      <c r="R298" s="6"/>
      <c r="S298" s="6">
        <v>2</v>
      </c>
      <c r="T298" s="6">
        <v>16</v>
      </c>
      <c r="U298" s="6">
        <v>3</v>
      </c>
      <c r="V298" s="6">
        <v>3</v>
      </c>
      <c r="W298" s="6">
        <v>6</v>
      </c>
      <c r="X298" s="6">
        <v>4</v>
      </c>
      <c r="Y298" s="6"/>
      <c r="Z298" s="7">
        <v>32</v>
      </c>
    </row>
    <row r="299" spans="1:26" x14ac:dyDescent="0.25">
      <c r="A299" s="5" t="s">
        <v>204</v>
      </c>
      <c r="B299" s="5" t="s">
        <v>205</v>
      </c>
      <c r="C299" s="5" t="s">
        <v>201</v>
      </c>
      <c r="D299" s="5" t="s">
        <v>202</v>
      </c>
      <c r="E299" s="5" t="s">
        <v>206</v>
      </c>
      <c r="F299" s="5" t="s">
        <v>1624</v>
      </c>
      <c r="G299" s="5" t="s">
        <v>2381</v>
      </c>
      <c r="H299" s="6"/>
      <c r="I299" s="6">
        <v>2</v>
      </c>
      <c r="J299" s="6">
        <v>1</v>
      </c>
      <c r="K299" s="6">
        <v>1</v>
      </c>
      <c r="L299" s="6">
        <v>2</v>
      </c>
      <c r="M299" s="6">
        <v>1</v>
      </c>
      <c r="N299" s="6"/>
      <c r="O299" s="6">
        <v>5</v>
      </c>
      <c r="P299" s="6"/>
      <c r="Q299" s="6">
        <v>2</v>
      </c>
      <c r="R299" s="6"/>
      <c r="S299" s="6">
        <v>2</v>
      </c>
      <c r="T299" s="6">
        <v>16</v>
      </c>
      <c r="U299" s="6">
        <v>2</v>
      </c>
      <c r="V299" s="6">
        <v>1</v>
      </c>
      <c r="W299" s="6">
        <v>2</v>
      </c>
      <c r="X299" s="6"/>
      <c r="Y299" s="6"/>
      <c r="Z299" s="7">
        <v>21</v>
      </c>
    </row>
    <row r="300" spans="1:26" x14ac:dyDescent="0.25">
      <c r="A300" s="5" t="s">
        <v>204</v>
      </c>
      <c r="B300" s="5" t="s">
        <v>205</v>
      </c>
      <c r="C300" s="5" t="s">
        <v>201</v>
      </c>
      <c r="D300" s="5" t="s">
        <v>202</v>
      </c>
      <c r="E300" s="5" t="s">
        <v>206</v>
      </c>
      <c r="F300" s="5" t="s">
        <v>1672</v>
      </c>
      <c r="G300" s="5" t="s">
        <v>2381</v>
      </c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>
        <v>0</v>
      </c>
      <c r="U300" s="6">
        <v>1</v>
      </c>
      <c r="V300" s="6"/>
      <c r="W300" s="6"/>
      <c r="X300" s="6"/>
      <c r="Y300" s="6"/>
      <c r="Z300" s="7">
        <v>1</v>
      </c>
    </row>
    <row r="301" spans="1:26" x14ac:dyDescent="0.25">
      <c r="A301" s="5" t="s">
        <v>204</v>
      </c>
      <c r="B301" s="5" t="s">
        <v>205</v>
      </c>
      <c r="C301" s="5" t="s">
        <v>201</v>
      </c>
      <c r="D301" s="5" t="s">
        <v>202</v>
      </c>
      <c r="E301" s="5" t="s">
        <v>206</v>
      </c>
      <c r="F301" s="5" t="s">
        <v>1669</v>
      </c>
      <c r="G301" s="5" t="s">
        <v>2382</v>
      </c>
      <c r="H301" s="6"/>
      <c r="I301" s="6"/>
      <c r="J301" s="6"/>
      <c r="K301" s="6"/>
      <c r="L301" s="6"/>
      <c r="M301" s="6"/>
      <c r="N301" s="6"/>
      <c r="O301" s="6">
        <v>1</v>
      </c>
      <c r="P301" s="6"/>
      <c r="Q301" s="6"/>
      <c r="R301" s="6"/>
      <c r="S301" s="6"/>
      <c r="T301" s="6">
        <v>1</v>
      </c>
      <c r="U301" s="6"/>
      <c r="V301" s="6"/>
      <c r="W301" s="6"/>
      <c r="X301" s="6"/>
      <c r="Y301" s="6"/>
      <c r="Z301" s="7">
        <v>1</v>
      </c>
    </row>
    <row r="302" spans="1:26" x14ac:dyDescent="0.25">
      <c r="A302" s="5" t="s">
        <v>204</v>
      </c>
      <c r="B302" s="5" t="s">
        <v>205</v>
      </c>
      <c r="C302" s="5" t="s">
        <v>201</v>
      </c>
      <c r="D302" s="5" t="s">
        <v>202</v>
      </c>
      <c r="E302" s="5" t="s">
        <v>206</v>
      </c>
      <c r="F302" s="5" t="s">
        <v>1723</v>
      </c>
      <c r="G302" s="5" t="s">
        <v>2382</v>
      </c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>
        <v>0</v>
      </c>
      <c r="U302" s="6"/>
      <c r="V302" s="6"/>
      <c r="W302" s="6"/>
      <c r="X302" s="6">
        <v>1</v>
      </c>
      <c r="Y302" s="6"/>
      <c r="Z302" s="7">
        <v>1</v>
      </c>
    </row>
    <row r="303" spans="1:26" x14ac:dyDescent="0.25">
      <c r="A303" s="5" t="s">
        <v>204</v>
      </c>
      <c r="B303" s="5" t="s">
        <v>205</v>
      </c>
      <c r="C303" s="5" t="s">
        <v>201</v>
      </c>
      <c r="D303" s="5" t="s">
        <v>202</v>
      </c>
      <c r="E303" s="5" t="s">
        <v>206</v>
      </c>
      <c r="F303" s="5" t="s">
        <v>1724</v>
      </c>
      <c r="G303" s="5" t="s">
        <v>2388</v>
      </c>
      <c r="H303" s="6"/>
      <c r="I303" s="6"/>
      <c r="J303" s="6"/>
      <c r="K303" s="6"/>
      <c r="L303" s="6"/>
      <c r="M303" s="6"/>
      <c r="N303" s="6"/>
      <c r="O303" s="6">
        <v>1</v>
      </c>
      <c r="P303" s="6"/>
      <c r="Q303" s="6"/>
      <c r="R303" s="6"/>
      <c r="S303" s="6"/>
      <c r="T303" s="6">
        <v>1</v>
      </c>
      <c r="U303" s="6"/>
      <c r="V303" s="6"/>
      <c r="W303" s="6"/>
      <c r="X303" s="6"/>
      <c r="Y303" s="6"/>
      <c r="Z303" s="7">
        <v>1</v>
      </c>
    </row>
    <row r="304" spans="1:26" x14ac:dyDescent="0.25">
      <c r="A304" s="5" t="s">
        <v>216</v>
      </c>
      <c r="B304" s="5" t="s">
        <v>113</v>
      </c>
      <c r="C304" s="5" t="s">
        <v>181</v>
      </c>
      <c r="D304" s="5" t="s">
        <v>217</v>
      </c>
      <c r="E304" s="5" t="s">
        <v>218</v>
      </c>
      <c r="F304" s="5" t="s">
        <v>1625</v>
      </c>
      <c r="G304" s="5" t="s">
        <v>2381</v>
      </c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>
        <v>2</v>
      </c>
      <c r="T304" s="6">
        <v>2</v>
      </c>
      <c r="U304" s="6">
        <v>3</v>
      </c>
      <c r="V304" s="6">
        <v>1</v>
      </c>
      <c r="W304" s="6">
        <v>2</v>
      </c>
      <c r="X304" s="6"/>
      <c r="Y304" s="6"/>
      <c r="Z304" s="7">
        <v>8</v>
      </c>
    </row>
    <row r="305" spans="1:26" x14ac:dyDescent="0.25">
      <c r="A305" s="5" t="s">
        <v>216</v>
      </c>
      <c r="B305" s="5" t="s">
        <v>113</v>
      </c>
      <c r="C305" s="5" t="s">
        <v>181</v>
      </c>
      <c r="D305" s="5" t="s">
        <v>217</v>
      </c>
      <c r="E305" s="5" t="s">
        <v>218</v>
      </c>
      <c r="F305" s="5" t="s">
        <v>1626</v>
      </c>
      <c r="G305" s="5" t="s">
        <v>2381</v>
      </c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>
        <v>3</v>
      </c>
      <c r="T305" s="6">
        <v>3</v>
      </c>
      <c r="U305" s="6">
        <v>4</v>
      </c>
      <c r="V305" s="6">
        <v>1</v>
      </c>
      <c r="W305" s="6">
        <v>3</v>
      </c>
      <c r="X305" s="6"/>
      <c r="Y305" s="6"/>
      <c r="Z305" s="7">
        <v>11</v>
      </c>
    </row>
    <row r="306" spans="1:26" x14ac:dyDescent="0.25">
      <c r="A306" s="5" t="s">
        <v>216</v>
      </c>
      <c r="B306" s="5" t="s">
        <v>113</v>
      </c>
      <c r="C306" s="5" t="s">
        <v>181</v>
      </c>
      <c r="D306" s="5" t="s">
        <v>217</v>
      </c>
      <c r="E306" s="5" t="s">
        <v>218</v>
      </c>
      <c r="F306" s="5" t="s">
        <v>1627</v>
      </c>
      <c r="G306" s="5" t="s">
        <v>2381</v>
      </c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>
        <v>3</v>
      </c>
      <c r="T306" s="6">
        <v>3</v>
      </c>
      <c r="U306" s="6">
        <v>3</v>
      </c>
      <c r="V306" s="6">
        <v>1</v>
      </c>
      <c r="W306" s="6">
        <v>3</v>
      </c>
      <c r="X306" s="6"/>
      <c r="Y306" s="6"/>
      <c r="Z306" s="7">
        <v>10</v>
      </c>
    </row>
    <row r="307" spans="1:26" x14ac:dyDescent="0.25">
      <c r="A307" s="5" t="s">
        <v>216</v>
      </c>
      <c r="B307" s="5" t="s">
        <v>113</v>
      </c>
      <c r="C307" s="5" t="s">
        <v>181</v>
      </c>
      <c r="D307" s="5" t="s">
        <v>217</v>
      </c>
      <c r="E307" s="5" t="s">
        <v>218</v>
      </c>
      <c r="F307" s="5" t="s">
        <v>1630</v>
      </c>
      <c r="G307" s="5" t="s">
        <v>2395</v>
      </c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>
        <v>0</v>
      </c>
      <c r="U307" s="6">
        <v>1</v>
      </c>
      <c r="V307" s="6"/>
      <c r="W307" s="6"/>
      <c r="X307" s="6"/>
      <c r="Y307" s="6"/>
      <c r="Z307" s="7">
        <v>1</v>
      </c>
    </row>
    <row r="308" spans="1:26" x14ac:dyDescent="0.25">
      <c r="A308" s="5" t="s">
        <v>216</v>
      </c>
      <c r="B308" s="5" t="s">
        <v>113</v>
      </c>
      <c r="C308" s="5" t="s">
        <v>181</v>
      </c>
      <c r="D308" s="5" t="s">
        <v>217</v>
      </c>
      <c r="E308" s="5" t="s">
        <v>218</v>
      </c>
      <c r="F308" s="5" t="s">
        <v>1606</v>
      </c>
      <c r="G308" s="5" t="s">
        <v>2395</v>
      </c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>
        <v>0</v>
      </c>
      <c r="U308" s="6"/>
      <c r="V308" s="6"/>
      <c r="W308" s="6">
        <v>1</v>
      </c>
      <c r="X308" s="6"/>
      <c r="Y308" s="6"/>
      <c r="Z308" s="7">
        <v>1</v>
      </c>
    </row>
    <row r="309" spans="1:26" x14ac:dyDescent="0.25">
      <c r="A309" s="5" t="s">
        <v>219</v>
      </c>
      <c r="B309" s="5" t="s">
        <v>113</v>
      </c>
      <c r="C309" s="5" t="s">
        <v>181</v>
      </c>
      <c r="D309" s="5" t="s">
        <v>220</v>
      </c>
      <c r="E309" s="5" t="s">
        <v>221</v>
      </c>
      <c r="F309" s="5" t="s">
        <v>1625</v>
      </c>
      <c r="G309" s="5" t="s">
        <v>2381</v>
      </c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>
        <v>0</v>
      </c>
      <c r="U309" s="6">
        <v>2</v>
      </c>
      <c r="V309" s="6">
        <v>2</v>
      </c>
      <c r="W309" s="6">
        <v>2</v>
      </c>
      <c r="X309" s="6"/>
      <c r="Y309" s="6"/>
      <c r="Z309" s="7">
        <v>6</v>
      </c>
    </row>
    <row r="310" spans="1:26" x14ac:dyDescent="0.25">
      <c r="A310" s="5" t="s">
        <v>219</v>
      </c>
      <c r="B310" s="5" t="s">
        <v>113</v>
      </c>
      <c r="C310" s="5" t="s">
        <v>181</v>
      </c>
      <c r="D310" s="5" t="s">
        <v>220</v>
      </c>
      <c r="E310" s="5" t="s">
        <v>221</v>
      </c>
      <c r="F310" s="5" t="s">
        <v>1626</v>
      </c>
      <c r="G310" s="5" t="s">
        <v>2381</v>
      </c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>
        <v>3</v>
      </c>
      <c r="T310" s="6">
        <v>3</v>
      </c>
      <c r="U310" s="6">
        <v>1</v>
      </c>
      <c r="V310" s="6">
        <v>1</v>
      </c>
      <c r="W310" s="6">
        <v>3</v>
      </c>
      <c r="X310" s="6"/>
      <c r="Y310" s="6"/>
      <c r="Z310" s="7">
        <v>8</v>
      </c>
    </row>
    <row r="311" spans="1:26" x14ac:dyDescent="0.25">
      <c r="A311" s="5" t="s">
        <v>219</v>
      </c>
      <c r="B311" s="5" t="s">
        <v>113</v>
      </c>
      <c r="C311" s="5" t="s">
        <v>181</v>
      </c>
      <c r="D311" s="5" t="s">
        <v>220</v>
      </c>
      <c r="E311" s="5" t="s">
        <v>221</v>
      </c>
      <c r="F311" s="5" t="s">
        <v>1627</v>
      </c>
      <c r="G311" s="5" t="s">
        <v>2381</v>
      </c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>
        <v>2</v>
      </c>
      <c r="T311" s="6">
        <v>2</v>
      </c>
      <c r="U311" s="6">
        <v>1</v>
      </c>
      <c r="V311" s="6">
        <v>2</v>
      </c>
      <c r="W311" s="6">
        <v>2</v>
      </c>
      <c r="X311" s="6"/>
      <c r="Y311" s="6"/>
      <c r="Z311" s="7">
        <v>7</v>
      </c>
    </row>
    <row r="312" spans="1:26" x14ac:dyDescent="0.25">
      <c r="A312" s="5" t="s">
        <v>219</v>
      </c>
      <c r="B312" s="5" t="s">
        <v>113</v>
      </c>
      <c r="C312" s="5" t="s">
        <v>181</v>
      </c>
      <c r="D312" s="5" t="s">
        <v>220</v>
      </c>
      <c r="E312" s="5" t="s">
        <v>221</v>
      </c>
      <c r="F312" s="5" t="s">
        <v>1595</v>
      </c>
      <c r="G312" s="5" t="s">
        <v>2395</v>
      </c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>
        <v>0</v>
      </c>
      <c r="U312" s="6">
        <v>1</v>
      </c>
      <c r="V312" s="6"/>
      <c r="W312" s="6"/>
      <c r="X312" s="6"/>
      <c r="Y312" s="6"/>
      <c r="Z312" s="7">
        <v>1</v>
      </c>
    </row>
    <row r="313" spans="1:26" x14ac:dyDescent="0.25">
      <c r="A313" s="5" t="s">
        <v>222</v>
      </c>
      <c r="B313" s="5" t="s">
        <v>113</v>
      </c>
      <c r="C313" s="5" t="s">
        <v>100</v>
      </c>
      <c r="D313" s="5" t="s">
        <v>164</v>
      </c>
      <c r="E313" s="5" t="s">
        <v>223</v>
      </c>
      <c r="F313" s="5" t="s">
        <v>1625</v>
      </c>
      <c r="G313" s="5" t="s">
        <v>2381</v>
      </c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>
        <v>1</v>
      </c>
      <c r="T313" s="6">
        <v>1</v>
      </c>
      <c r="U313" s="6">
        <v>2</v>
      </c>
      <c r="V313" s="6">
        <v>2</v>
      </c>
      <c r="W313" s="6">
        <v>3</v>
      </c>
      <c r="X313" s="6"/>
      <c r="Y313" s="6"/>
      <c r="Z313" s="7">
        <v>8</v>
      </c>
    </row>
    <row r="314" spans="1:26" x14ac:dyDescent="0.25">
      <c r="A314" s="5" t="s">
        <v>222</v>
      </c>
      <c r="B314" s="5" t="s">
        <v>113</v>
      </c>
      <c r="C314" s="5" t="s">
        <v>100</v>
      </c>
      <c r="D314" s="5" t="s">
        <v>164</v>
      </c>
      <c r="E314" s="5" t="s">
        <v>223</v>
      </c>
      <c r="F314" s="5" t="s">
        <v>1626</v>
      </c>
      <c r="G314" s="5" t="s">
        <v>2381</v>
      </c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>
        <v>2</v>
      </c>
      <c r="T314" s="6">
        <v>2</v>
      </c>
      <c r="U314" s="6">
        <v>2</v>
      </c>
      <c r="V314" s="6">
        <v>5</v>
      </c>
      <c r="W314" s="6">
        <v>4</v>
      </c>
      <c r="X314" s="6"/>
      <c r="Y314" s="6"/>
      <c r="Z314" s="7">
        <v>13</v>
      </c>
    </row>
    <row r="315" spans="1:26" x14ac:dyDescent="0.25">
      <c r="A315" s="5" t="s">
        <v>222</v>
      </c>
      <c r="B315" s="5" t="s">
        <v>113</v>
      </c>
      <c r="C315" s="5" t="s">
        <v>100</v>
      </c>
      <c r="D315" s="5" t="s">
        <v>164</v>
      </c>
      <c r="E315" s="5" t="s">
        <v>223</v>
      </c>
      <c r="F315" s="5" t="s">
        <v>1627</v>
      </c>
      <c r="G315" s="5" t="s">
        <v>2381</v>
      </c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>
        <v>4</v>
      </c>
      <c r="T315" s="6">
        <v>4</v>
      </c>
      <c r="U315" s="6">
        <v>7</v>
      </c>
      <c r="V315" s="6">
        <v>3</v>
      </c>
      <c r="W315" s="6">
        <v>4</v>
      </c>
      <c r="X315" s="6"/>
      <c r="Y315" s="6"/>
      <c r="Z315" s="7">
        <v>18</v>
      </c>
    </row>
    <row r="316" spans="1:26" x14ac:dyDescent="0.25">
      <c r="A316" s="5" t="s">
        <v>222</v>
      </c>
      <c r="B316" s="5" t="s">
        <v>113</v>
      </c>
      <c r="C316" s="5" t="s">
        <v>100</v>
      </c>
      <c r="D316" s="5" t="s">
        <v>164</v>
      </c>
      <c r="E316" s="5" t="s">
        <v>223</v>
      </c>
      <c r="F316" s="5" t="s">
        <v>1628</v>
      </c>
      <c r="G316" s="5" t="s">
        <v>2381</v>
      </c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>
        <v>0</v>
      </c>
      <c r="U316" s="6">
        <v>1</v>
      </c>
      <c r="V316" s="6"/>
      <c r="W316" s="6"/>
      <c r="X316" s="6"/>
      <c r="Y316" s="6"/>
      <c r="Z316" s="7">
        <v>1</v>
      </c>
    </row>
    <row r="317" spans="1:26" x14ac:dyDescent="0.25">
      <c r="A317" s="5" t="s">
        <v>222</v>
      </c>
      <c r="B317" s="5" t="s">
        <v>113</v>
      </c>
      <c r="C317" s="5" t="s">
        <v>100</v>
      </c>
      <c r="D317" s="5" t="s">
        <v>164</v>
      </c>
      <c r="E317" s="5" t="s">
        <v>223</v>
      </c>
      <c r="F317" s="5" t="s">
        <v>1595</v>
      </c>
      <c r="G317" s="5" t="s">
        <v>2395</v>
      </c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>
        <v>0</v>
      </c>
      <c r="U317" s="6"/>
      <c r="V317" s="6"/>
      <c r="W317" s="6">
        <v>1</v>
      </c>
      <c r="X317" s="6"/>
      <c r="Y317" s="6"/>
      <c r="Z317" s="7">
        <v>1</v>
      </c>
    </row>
    <row r="318" spans="1:26" x14ac:dyDescent="0.25">
      <c r="A318" s="5" t="s">
        <v>224</v>
      </c>
      <c r="B318" s="5" t="s">
        <v>113</v>
      </c>
      <c r="C318" s="5" t="s">
        <v>100</v>
      </c>
      <c r="D318" s="5" t="s">
        <v>161</v>
      </c>
      <c r="E318" s="5" t="s">
        <v>225</v>
      </c>
      <c r="F318" s="5" t="s">
        <v>1625</v>
      </c>
      <c r="G318" s="5" t="s">
        <v>2381</v>
      </c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>
        <v>1</v>
      </c>
      <c r="T318" s="6">
        <v>1</v>
      </c>
      <c r="U318" s="6">
        <v>2</v>
      </c>
      <c r="V318" s="6">
        <v>2</v>
      </c>
      <c r="W318" s="6"/>
      <c r="X318" s="6"/>
      <c r="Y318" s="6"/>
      <c r="Z318" s="7">
        <v>5</v>
      </c>
    </row>
    <row r="319" spans="1:26" x14ac:dyDescent="0.25">
      <c r="A319" s="5" t="s">
        <v>224</v>
      </c>
      <c r="B319" s="5" t="s">
        <v>113</v>
      </c>
      <c r="C319" s="5" t="s">
        <v>100</v>
      </c>
      <c r="D319" s="5" t="s">
        <v>161</v>
      </c>
      <c r="E319" s="5" t="s">
        <v>225</v>
      </c>
      <c r="F319" s="5" t="s">
        <v>1626</v>
      </c>
      <c r="G319" s="5" t="s">
        <v>2381</v>
      </c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>
        <v>0</v>
      </c>
      <c r="U319" s="6">
        <v>2</v>
      </c>
      <c r="V319" s="6">
        <v>3</v>
      </c>
      <c r="W319" s="6"/>
      <c r="X319" s="6"/>
      <c r="Y319" s="6"/>
      <c r="Z319" s="7">
        <v>5</v>
      </c>
    </row>
    <row r="320" spans="1:26" x14ac:dyDescent="0.25">
      <c r="A320" s="5" t="s">
        <v>224</v>
      </c>
      <c r="B320" s="5" t="s">
        <v>113</v>
      </c>
      <c r="C320" s="5" t="s">
        <v>100</v>
      </c>
      <c r="D320" s="5" t="s">
        <v>161</v>
      </c>
      <c r="E320" s="5" t="s">
        <v>225</v>
      </c>
      <c r="F320" s="5" t="s">
        <v>1627</v>
      </c>
      <c r="G320" s="5" t="s">
        <v>2381</v>
      </c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>
        <v>3</v>
      </c>
      <c r="T320" s="6">
        <v>3</v>
      </c>
      <c r="U320" s="6">
        <v>1</v>
      </c>
      <c r="V320" s="6">
        <v>4</v>
      </c>
      <c r="W320" s="6">
        <v>2</v>
      </c>
      <c r="X320" s="6"/>
      <c r="Y320" s="6"/>
      <c r="Z320" s="7">
        <v>10</v>
      </c>
    </row>
    <row r="321" spans="1:26" x14ac:dyDescent="0.25">
      <c r="A321" s="5" t="s">
        <v>224</v>
      </c>
      <c r="B321" s="5" t="s">
        <v>113</v>
      </c>
      <c r="C321" s="5" t="s">
        <v>100</v>
      </c>
      <c r="D321" s="5" t="s">
        <v>161</v>
      </c>
      <c r="E321" s="5" t="s">
        <v>225</v>
      </c>
      <c r="F321" s="5" t="s">
        <v>1630</v>
      </c>
      <c r="G321" s="5" t="s">
        <v>2395</v>
      </c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>
        <v>0</v>
      </c>
      <c r="U321" s="6">
        <v>1</v>
      </c>
      <c r="V321" s="6"/>
      <c r="W321" s="6">
        <v>1</v>
      </c>
      <c r="X321" s="6"/>
      <c r="Y321" s="6"/>
      <c r="Z321" s="7">
        <v>2</v>
      </c>
    </row>
    <row r="322" spans="1:26" x14ac:dyDescent="0.25">
      <c r="A322" s="5" t="s">
        <v>224</v>
      </c>
      <c r="B322" s="5" t="s">
        <v>113</v>
      </c>
      <c r="C322" s="5" t="s">
        <v>100</v>
      </c>
      <c r="D322" s="5" t="s">
        <v>161</v>
      </c>
      <c r="E322" s="5" t="s">
        <v>225</v>
      </c>
      <c r="F322" s="5" t="s">
        <v>1606</v>
      </c>
      <c r="G322" s="5" t="s">
        <v>2395</v>
      </c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>
        <v>0</v>
      </c>
      <c r="U322" s="6">
        <v>1</v>
      </c>
      <c r="V322" s="6"/>
      <c r="W322" s="6"/>
      <c r="X322" s="6"/>
      <c r="Y322" s="6"/>
      <c r="Z322" s="7">
        <v>1</v>
      </c>
    </row>
    <row r="323" spans="1:26" x14ac:dyDescent="0.25">
      <c r="A323" s="5" t="s">
        <v>226</v>
      </c>
      <c r="B323" s="5" t="s">
        <v>113</v>
      </c>
      <c r="C323" s="5" t="s">
        <v>106</v>
      </c>
      <c r="D323" s="5" t="s">
        <v>107</v>
      </c>
      <c r="E323" s="5" t="s">
        <v>227</v>
      </c>
      <c r="F323" s="5" t="s">
        <v>1725</v>
      </c>
      <c r="G323" s="5" t="s">
        <v>2389</v>
      </c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>
        <v>1</v>
      </c>
      <c r="T323" s="6">
        <v>1</v>
      </c>
      <c r="U323" s="6">
        <v>1</v>
      </c>
      <c r="V323" s="6">
        <v>2</v>
      </c>
      <c r="W323" s="6"/>
      <c r="X323" s="6"/>
      <c r="Y323" s="6"/>
      <c r="Z323" s="7">
        <v>4</v>
      </c>
    </row>
    <row r="324" spans="1:26" x14ac:dyDescent="0.25">
      <c r="A324" s="5" t="s">
        <v>226</v>
      </c>
      <c r="B324" s="5" t="s">
        <v>113</v>
      </c>
      <c r="C324" s="5" t="s">
        <v>106</v>
      </c>
      <c r="D324" s="5" t="s">
        <v>107</v>
      </c>
      <c r="E324" s="5" t="s">
        <v>227</v>
      </c>
      <c r="F324" s="5" t="s">
        <v>1659</v>
      </c>
      <c r="G324" s="5" t="s">
        <v>2381</v>
      </c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>
        <v>0</v>
      </c>
      <c r="U324" s="6"/>
      <c r="V324" s="6"/>
      <c r="W324" s="6">
        <v>2</v>
      </c>
      <c r="X324" s="6"/>
      <c r="Y324" s="6"/>
      <c r="Z324" s="7">
        <v>2</v>
      </c>
    </row>
    <row r="325" spans="1:26" x14ac:dyDescent="0.25">
      <c r="A325" s="5" t="s">
        <v>226</v>
      </c>
      <c r="B325" s="5" t="s">
        <v>113</v>
      </c>
      <c r="C325" s="5" t="s">
        <v>106</v>
      </c>
      <c r="D325" s="5" t="s">
        <v>107</v>
      </c>
      <c r="E325" s="5" t="s">
        <v>227</v>
      </c>
      <c r="F325" s="5" t="s">
        <v>1618</v>
      </c>
      <c r="G325" s="5" t="s">
        <v>2381</v>
      </c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>
        <v>0</v>
      </c>
      <c r="U325" s="6"/>
      <c r="V325" s="6"/>
      <c r="W325" s="6">
        <v>1</v>
      </c>
      <c r="X325" s="6"/>
      <c r="Y325" s="6"/>
      <c r="Z325" s="7">
        <v>1</v>
      </c>
    </row>
    <row r="326" spans="1:26" x14ac:dyDescent="0.25">
      <c r="A326" s="5" t="s">
        <v>226</v>
      </c>
      <c r="B326" s="5" t="s">
        <v>113</v>
      </c>
      <c r="C326" s="5" t="s">
        <v>106</v>
      </c>
      <c r="D326" s="5" t="s">
        <v>107</v>
      </c>
      <c r="E326" s="5" t="s">
        <v>227</v>
      </c>
      <c r="F326" s="5" t="s">
        <v>1619</v>
      </c>
      <c r="G326" s="5" t="s">
        <v>2381</v>
      </c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>
        <v>0</v>
      </c>
      <c r="U326" s="6"/>
      <c r="V326" s="6">
        <v>1</v>
      </c>
      <c r="W326" s="6">
        <v>5</v>
      </c>
      <c r="X326" s="6"/>
      <c r="Y326" s="6"/>
      <c r="Z326" s="7">
        <v>6</v>
      </c>
    </row>
    <row r="327" spans="1:26" x14ac:dyDescent="0.25">
      <c r="A327" s="5" t="s">
        <v>226</v>
      </c>
      <c r="B327" s="5" t="s">
        <v>113</v>
      </c>
      <c r="C327" s="5" t="s">
        <v>106</v>
      </c>
      <c r="D327" s="5" t="s">
        <v>107</v>
      </c>
      <c r="E327" s="5" t="s">
        <v>227</v>
      </c>
      <c r="F327" s="5" t="s">
        <v>1714</v>
      </c>
      <c r="G327" s="5" t="s">
        <v>2382</v>
      </c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>
        <v>0</v>
      </c>
      <c r="U327" s="6"/>
      <c r="V327" s="6"/>
      <c r="W327" s="6">
        <v>1</v>
      </c>
      <c r="X327" s="6"/>
      <c r="Y327" s="6"/>
      <c r="Z327" s="7">
        <v>1</v>
      </c>
    </row>
    <row r="328" spans="1:26" x14ac:dyDescent="0.25">
      <c r="A328" s="5" t="s">
        <v>226</v>
      </c>
      <c r="B328" s="5" t="s">
        <v>113</v>
      </c>
      <c r="C328" s="5" t="s">
        <v>106</v>
      </c>
      <c r="D328" s="5" t="s">
        <v>107</v>
      </c>
      <c r="E328" s="5" t="s">
        <v>227</v>
      </c>
      <c r="F328" s="5" t="s">
        <v>1621</v>
      </c>
      <c r="G328" s="5" t="s">
        <v>2382</v>
      </c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>
        <v>1</v>
      </c>
      <c r="T328" s="6">
        <v>1</v>
      </c>
      <c r="U328" s="6"/>
      <c r="V328" s="6"/>
      <c r="W328" s="6">
        <v>1</v>
      </c>
      <c r="X328" s="6"/>
      <c r="Y328" s="6"/>
      <c r="Z328" s="7">
        <v>2</v>
      </c>
    </row>
    <row r="329" spans="1:26" x14ac:dyDescent="0.25">
      <c r="A329" s="5" t="s">
        <v>226</v>
      </c>
      <c r="B329" s="5" t="s">
        <v>113</v>
      </c>
      <c r="C329" s="5" t="s">
        <v>106</v>
      </c>
      <c r="D329" s="5" t="s">
        <v>107</v>
      </c>
      <c r="E329" s="5" t="s">
        <v>227</v>
      </c>
      <c r="F329" s="5" t="s">
        <v>1630</v>
      </c>
      <c r="G329" s="5" t="s">
        <v>2395</v>
      </c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>
        <v>0</v>
      </c>
      <c r="U329" s="6"/>
      <c r="V329" s="6"/>
      <c r="W329" s="6">
        <v>1</v>
      </c>
      <c r="X329" s="6"/>
      <c r="Y329" s="6"/>
      <c r="Z329" s="7">
        <v>1</v>
      </c>
    </row>
    <row r="330" spans="1:26" x14ac:dyDescent="0.25">
      <c r="A330" s="5" t="s">
        <v>226</v>
      </c>
      <c r="B330" s="5" t="s">
        <v>113</v>
      </c>
      <c r="C330" s="5" t="s">
        <v>106</v>
      </c>
      <c r="D330" s="5" t="s">
        <v>107</v>
      </c>
      <c r="E330" s="5" t="s">
        <v>227</v>
      </c>
      <c r="F330" s="5" t="s">
        <v>1608</v>
      </c>
      <c r="G330" s="5" t="s">
        <v>2395</v>
      </c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>
        <v>0</v>
      </c>
      <c r="U330" s="6">
        <v>1</v>
      </c>
      <c r="V330" s="6"/>
      <c r="W330" s="6"/>
      <c r="X330" s="6"/>
      <c r="Y330" s="6"/>
      <c r="Z330" s="7">
        <v>1</v>
      </c>
    </row>
    <row r="331" spans="1:26" x14ac:dyDescent="0.25">
      <c r="A331" s="5" t="s">
        <v>226</v>
      </c>
      <c r="B331" s="5" t="s">
        <v>113</v>
      </c>
      <c r="C331" s="5" t="s">
        <v>106</v>
      </c>
      <c r="D331" s="5" t="s">
        <v>107</v>
      </c>
      <c r="E331" s="5" t="s">
        <v>227</v>
      </c>
      <c r="F331" s="5" t="s">
        <v>1610</v>
      </c>
      <c r="G331" s="5" t="s">
        <v>2395</v>
      </c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>
        <v>1</v>
      </c>
      <c r="T331" s="6">
        <v>1</v>
      </c>
      <c r="U331" s="6"/>
      <c r="V331" s="6"/>
      <c r="W331" s="6"/>
      <c r="X331" s="6"/>
      <c r="Y331" s="6"/>
      <c r="Z331" s="7">
        <v>1</v>
      </c>
    </row>
    <row r="332" spans="1:26" x14ac:dyDescent="0.25">
      <c r="A332" s="5" t="s">
        <v>228</v>
      </c>
      <c r="B332" s="5" t="s">
        <v>113</v>
      </c>
      <c r="C332" s="5" t="s">
        <v>181</v>
      </c>
      <c r="D332" s="5" t="s">
        <v>229</v>
      </c>
      <c r="E332" s="5" t="s">
        <v>230</v>
      </c>
      <c r="F332" s="5" t="s">
        <v>1625</v>
      </c>
      <c r="G332" s="5" t="s">
        <v>2381</v>
      </c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>
        <v>1</v>
      </c>
      <c r="T332" s="6">
        <v>1</v>
      </c>
      <c r="U332" s="6"/>
      <c r="V332" s="6"/>
      <c r="W332" s="6">
        <v>1</v>
      </c>
      <c r="X332" s="6"/>
      <c r="Y332" s="6"/>
      <c r="Z332" s="7">
        <v>2</v>
      </c>
    </row>
    <row r="333" spans="1:26" x14ac:dyDescent="0.25">
      <c r="A333" s="5" t="s">
        <v>228</v>
      </c>
      <c r="B333" s="5" t="s">
        <v>113</v>
      </c>
      <c r="C333" s="5" t="s">
        <v>181</v>
      </c>
      <c r="D333" s="5" t="s">
        <v>229</v>
      </c>
      <c r="E333" s="5" t="s">
        <v>230</v>
      </c>
      <c r="F333" s="5" t="s">
        <v>1626</v>
      </c>
      <c r="G333" s="5" t="s">
        <v>2381</v>
      </c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>
        <v>2</v>
      </c>
      <c r="T333" s="6">
        <v>2</v>
      </c>
      <c r="U333" s="6">
        <v>4</v>
      </c>
      <c r="V333" s="6">
        <v>3</v>
      </c>
      <c r="W333" s="6">
        <v>3</v>
      </c>
      <c r="X333" s="6"/>
      <c r="Y333" s="6"/>
      <c r="Z333" s="7">
        <v>12</v>
      </c>
    </row>
    <row r="334" spans="1:26" x14ac:dyDescent="0.25">
      <c r="A334" s="5" t="s">
        <v>228</v>
      </c>
      <c r="B334" s="5" t="s">
        <v>113</v>
      </c>
      <c r="C334" s="5" t="s">
        <v>181</v>
      </c>
      <c r="D334" s="5" t="s">
        <v>229</v>
      </c>
      <c r="E334" s="5" t="s">
        <v>230</v>
      </c>
      <c r="F334" s="5" t="s">
        <v>1627</v>
      </c>
      <c r="G334" s="5" t="s">
        <v>2381</v>
      </c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>
        <v>3</v>
      </c>
      <c r="T334" s="6">
        <v>3</v>
      </c>
      <c r="U334" s="6">
        <v>5</v>
      </c>
      <c r="V334" s="6">
        <v>2</v>
      </c>
      <c r="W334" s="6">
        <v>2</v>
      </c>
      <c r="X334" s="6"/>
      <c r="Y334" s="6"/>
      <c r="Z334" s="7">
        <v>12</v>
      </c>
    </row>
    <row r="335" spans="1:26" x14ac:dyDescent="0.25">
      <c r="A335" s="5" t="s">
        <v>228</v>
      </c>
      <c r="B335" s="5" t="s">
        <v>113</v>
      </c>
      <c r="C335" s="5" t="s">
        <v>181</v>
      </c>
      <c r="D335" s="5" t="s">
        <v>229</v>
      </c>
      <c r="E335" s="5" t="s">
        <v>230</v>
      </c>
      <c r="F335" s="5" t="s">
        <v>1630</v>
      </c>
      <c r="G335" s="5" t="s">
        <v>2395</v>
      </c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>
        <v>0</v>
      </c>
      <c r="U335" s="6">
        <v>1</v>
      </c>
      <c r="V335" s="6"/>
      <c r="W335" s="6"/>
      <c r="X335" s="6"/>
      <c r="Y335" s="6"/>
      <c r="Z335" s="7">
        <v>1</v>
      </c>
    </row>
    <row r="336" spans="1:26" x14ac:dyDescent="0.25">
      <c r="A336" s="5" t="s">
        <v>228</v>
      </c>
      <c r="B336" s="5" t="s">
        <v>113</v>
      </c>
      <c r="C336" s="5" t="s">
        <v>181</v>
      </c>
      <c r="D336" s="5" t="s">
        <v>229</v>
      </c>
      <c r="E336" s="5" t="s">
        <v>230</v>
      </c>
      <c r="F336" s="5" t="s">
        <v>1606</v>
      </c>
      <c r="G336" s="5" t="s">
        <v>2395</v>
      </c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>
        <v>0</v>
      </c>
      <c r="U336" s="6">
        <v>1</v>
      </c>
      <c r="V336" s="6"/>
      <c r="W336" s="6"/>
      <c r="X336" s="6"/>
      <c r="Y336" s="6"/>
      <c r="Z336" s="7">
        <v>1</v>
      </c>
    </row>
    <row r="337" spans="1:26" x14ac:dyDescent="0.25">
      <c r="A337" s="5" t="s">
        <v>228</v>
      </c>
      <c r="B337" s="5" t="s">
        <v>113</v>
      </c>
      <c r="C337" s="5" t="s">
        <v>181</v>
      </c>
      <c r="D337" s="5" t="s">
        <v>229</v>
      </c>
      <c r="E337" s="5" t="s">
        <v>230</v>
      </c>
      <c r="F337" s="5" t="s">
        <v>1608</v>
      </c>
      <c r="G337" s="5" t="s">
        <v>2395</v>
      </c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>
        <v>0</v>
      </c>
      <c r="U337" s="6"/>
      <c r="V337" s="6"/>
      <c r="W337" s="6">
        <v>1</v>
      </c>
      <c r="X337" s="6"/>
      <c r="Y337" s="6"/>
      <c r="Z337" s="7">
        <v>1</v>
      </c>
    </row>
    <row r="338" spans="1:26" x14ac:dyDescent="0.25">
      <c r="A338" s="5" t="s">
        <v>228</v>
      </c>
      <c r="B338" s="5" t="s">
        <v>113</v>
      </c>
      <c r="C338" s="5" t="s">
        <v>181</v>
      </c>
      <c r="D338" s="5" t="s">
        <v>229</v>
      </c>
      <c r="E338" s="5" t="s">
        <v>230</v>
      </c>
      <c r="F338" s="5" t="s">
        <v>1609</v>
      </c>
      <c r="G338" s="5" t="s">
        <v>2395</v>
      </c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>
        <v>1</v>
      </c>
      <c r="T338" s="6">
        <v>1</v>
      </c>
      <c r="U338" s="6">
        <v>1</v>
      </c>
      <c r="V338" s="6">
        <v>1</v>
      </c>
      <c r="W338" s="6"/>
      <c r="X338" s="6"/>
      <c r="Y338" s="6"/>
      <c r="Z338" s="7">
        <v>3</v>
      </c>
    </row>
    <row r="339" spans="1:26" x14ac:dyDescent="0.25">
      <c r="A339" s="5" t="s">
        <v>247</v>
      </c>
      <c r="B339" s="5" t="s">
        <v>113</v>
      </c>
      <c r="C339" s="5" t="s">
        <v>100</v>
      </c>
      <c r="D339" s="5" t="s">
        <v>174</v>
      </c>
      <c r="E339" s="5" t="s">
        <v>248</v>
      </c>
      <c r="F339" s="5" t="s">
        <v>1625</v>
      </c>
      <c r="G339" s="5" t="s">
        <v>2381</v>
      </c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>
        <v>1</v>
      </c>
      <c r="T339" s="6">
        <v>1</v>
      </c>
      <c r="U339" s="6">
        <v>5</v>
      </c>
      <c r="V339" s="6">
        <v>4</v>
      </c>
      <c r="W339" s="6">
        <v>5</v>
      </c>
      <c r="X339" s="6"/>
      <c r="Y339" s="6"/>
      <c r="Z339" s="7">
        <v>15</v>
      </c>
    </row>
    <row r="340" spans="1:26" x14ac:dyDescent="0.25">
      <c r="A340" s="5" t="s">
        <v>247</v>
      </c>
      <c r="B340" s="5" t="s">
        <v>113</v>
      </c>
      <c r="C340" s="5" t="s">
        <v>100</v>
      </c>
      <c r="D340" s="5" t="s">
        <v>174</v>
      </c>
      <c r="E340" s="5" t="s">
        <v>248</v>
      </c>
      <c r="F340" s="5" t="s">
        <v>1626</v>
      </c>
      <c r="G340" s="5" t="s">
        <v>2381</v>
      </c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>
        <v>2</v>
      </c>
      <c r="T340" s="6">
        <v>2</v>
      </c>
      <c r="U340" s="6">
        <v>4</v>
      </c>
      <c r="V340" s="6">
        <v>3</v>
      </c>
      <c r="W340" s="6">
        <v>2</v>
      </c>
      <c r="X340" s="6"/>
      <c r="Y340" s="6"/>
      <c r="Z340" s="7">
        <v>11</v>
      </c>
    </row>
    <row r="341" spans="1:26" x14ac:dyDescent="0.25">
      <c r="A341" s="5" t="s">
        <v>247</v>
      </c>
      <c r="B341" s="5" t="s">
        <v>113</v>
      </c>
      <c r="C341" s="5" t="s">
        <v>100</v>
      </c>
      <c r="D341" s="5" t="s">
        <v>174</v>
      </c>
      <c r="E341" s="5" t="s">
        <v>248</v>
      </c>
      <c r="F341" s="5" t="s">
        <v>1627</v>
      </c>
      <c r="G341" s="5" t="s">
        <v>2381</v>
      </c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>
        <v>2</v>
      </c>
      <c r="T341" s="6">
        <v>2</v>
      </c>
      <c r="U341" s="6">
        <v>6</v>
      </c>
      <c r="V341" s="6">
        <v>3</v>
      </c>
      <c r="W341" s="6">
        <v>1</v>
      </c>
      <c r="X341" s="6"/>
      <c r="Y341" s="6"/>
      <c r="Z341" s="7">
        <v>12</v>
      </c>
    </row>
    <row r="342" spans="1:26" x14ac:dyDescent="0.25">
      <c r="A342" s="5" t="s">
        <v>259</v>
      </c>
      <c r="B342" s="5" t="s">
        <v>113</v>
      </c>
      <c r="C342" s="5" t="s">
        <v>89</v>
      </c>
      <c r="D342" s="5" t="s">
        <v>260</v>
      </c>
      <c r="E342" s="5" t="s">
        <v>261</v>
      </c>
      <c r="F342" s="5" t="s">
        <v>1625</v>
      </c>
      <c r="G342" s="5" t="s">
        <v>2381</v>
      </c>
      <c r="H342" s="6">
        <v>5</v>
      </c>
      <c r="I342" s="6">
        <v>1</v>
      </c>
      <c r="J342" s="6">
        <v>6</v>
      </c>
      <c r="K342" s="6">
        <v>2</v>
      </c>
      <c r="L342" s="6">
        <v>9</v>
      </c>
      <c r="M342" s="6">
        <v>10</v>
      </c>
      <c r="N342" s="6">
        <v>6</v>
      </c>
      <c r="O342" s="6">
        <v>9</v>
      </c>
      <c r="P342" s="6">
        <v>6</v>
      </c>
      <c r="Q342" s="6">
        <v>5</v>
      </c>
      <c r="R342" s="6">
        <v>11</v>
      </c>
      <c r="S342" s="6">
        <v>11</v>
      </c>
      <c r="T342" s="6">
        <v>81</v>
      </c>
      <c r="U342" s="6">
        <v>8</v>
      </c>
      <c r="V342" s="6">
        <v>3</v>
      </c>
      <c r="W342" s="6">
        <v>14</v>
      </c>
      <c r="X342" s="6"/>
      <c r="Y342" s="6"/>
      <c r="Z342" s="7">
        <v>106</v>
      </c>
    </row>
    <row r="343" spans="1:26" x14ac:dyDescent="0.25">
      <c r="A343" s="5" t="s">
        <v>259</v>
      </c>
      <c r="B343" s="5" t="s">
        <v>113</v>
      </c>
      <c r="C343" s="5" t="s">
        <v>89</v>
      </c>
      <c r="D343" s="5" t="s">
        <v>260</v>
      </c>
      <c r="E343" s="5" t="s">
        <v>261</v>
      </c>
      <c r="F343" s="5" t="s">
        <v>1626</v>
      </c>
      <c r="G343" s="5" t="s">
        <v>2381</v>
      </c>
      <c r="H343" s="6">
        <v>5</v>
      </c>
      <c r="I343" s="6">
        <v>4</v>
      </c>
      <c r="J343" s="6">
        <v>16</v>
      </c>
      <c r="K343" s="6">
        <v>11</v>
      </c>
      <c r="L343" s="6">
        <v>15</v>
      </c>
      <c r="M343" s="6">
        <v>13</v>
      </c>
      <c r="N343" s="6">
        <v>17</v>
      </c>
      <c r="O343" s="6">
        <v>8</v>
      </c>
      <c r="P343" s="6">
        <v>5</v>
      </c>
      <c r="Q343" s="6">
        <v>8</v>
      </c>
      <c r="R343" s="6">
        <v>11</v>
      </c>
      <c r="S343" s="6">
        <v>14</v>
      </c>
      <c r="T343" s="6">
        <v>127</v>
      </c>
      <c r="U343" s="6">
        <v>21</v>
      </c>
      <c r="V343" s="6">
        <v>16</v>
      </c>
      <c r="W343" s="6">
        <v>12</v>
      </c>
      <c r="X343" s="6"/>
      <c r="Y343" s="6"/>
      <c r="Z343" s="7">
        <v>176</v>
      </c>
    </row>
    <row r="344" spans="1:26" x14ac:dyDescent="0.25">
      <c r="A344" s="5" t="s">
        <v>259</v>
      </c>
      <c r="B344" s="5" t="s">
        <v>113</v>
      </c>
      <c r="C344" s="5" t="s">
        <v>89</v>
      </c>
      <c r="D344" s="5" t="s">
        <v>260</v>
      </c>
      <c r="E344" s="5" t="s">
        <v>261</v>
      </c>
      <c r="F344" s="5" t="s">
        <v>1627</v>
      </c>
      <c r="G344" s="5" t="s">
        <v>2381</v>
      </c>
      <c r="H344" s="6">
        <v>17</v>
      </c>
      <c r="I344" s="6">
        <v>27</v>
      </c>
      <c r="J344" s="6">
        <v>18</v>
      </c>
      <c r="K344" s="6">
        <v>20</v>
      </c>
      <c r="L344" s="6">
        <v>23</v>
      </c>
      <c r="M344" s="6">
        <v>19</v>
      </c>
      <c r="N344" s="6">
        <v>11</v>
      </c>
      <c r="O344" s="6">
        <v>17</v>
      </c>
      <c r="P344" s="6">
        <v>26</v>
      </c>
      <c r="Q344" s="6">
        <v>21</v>
      </c>
      <c r="R344" s="6">
        <v>18</v>
      </c>
      <c r="S344" s="6">
        <v>23</v>
      </c>
      <c r="T344" s="6">
        <v>240</v>
      </c>
      <c r="U344" s="6">
        <v>21</v>
      </c>
      <c r="V344" s="6">
        <v>12</v>
      </c>
      <c r="W344" s="6">
        <v>22</v>
      </c>
      <c r="X344" s="6"/>
      <c r="Y344" s="6"/>
      <c r="Z344" s="7">
        <v>295</v>
      </c>
    </row>
    <row r="345" spans="1:26" x14ac:dyDescent="0.25">
      <c r="A345" s="5" t="s">
        <v>259</v>
      </c>
      <c r="B345" s="5" t="s">
        <v>113</v>
      </c>
      <c r="C345" s="5" t="s">
        <v>89</v>
      </c>
      <c r="D345" s="5" t="s">
        <v>260</v>
      </c>
      <c r="E345" s="5" t="s">
        <v>261</v>
      </c>
      <c r="F345" s="5" t="s">
        <v>1628</v>
      </c>
      <c r="G345" s="5" t="s">
        <v>2381</v>
      </c>
      <c r="H345" s="6">
        <v>2</v>
      </c>
      <c r="I345" s="6"/>
      <c r="J345" s="6"/>
      <c r="K345" s="6">
        <v>1</v>
      </c>
      <c r="L345" s="6"/>
      <c r="M345" s="6">
        <v>2</v>
      </c>
      <c r="N345" s="6"/>
      <c r="O345" s="6">
        <v>1</v>
      </c>
      <c r="P345" s="6">
        <v>1</v>
      </c>
      <c r="Q345" s="6"/>
      <c r="R345" s="6"/>
      <c r="S345" s="6">
        <v>1</v>
      </c>
      <c r="T345" s="6">
        <v>8</v>
      </c>
      <c r="U345" s="6">
        <v>1</v>
      </c>
      <c r="V345" s="6"/>
      <c r="W345" s="6"/>
      <c r="X345" s="6"/>
      <c r="Y345" s="6"/>
      <c r="Z345" s="7">
        <v>9</v>
      </c>
    </row>
    <row r="346" spans="1:26" x14ac:dyDescent="0.25">
      <c r="A346" s="5" t="s">
        <v>249</v>
      </c>
      <c r="B346" s="5" t="s">
        <v>113</v>
      </c>
      <c r="C346" s="5" t="s">
        <v>89</v>
      </c>
      <c r="D346" s="5" t="s">
        <v>130</v>
      </c>
      <c r="E346" s="5" t="s">
        <v>250</v>
      </c>
      <c r="F346" s="5" t="s">
        <v>1625</v>
      </c>
      <c r="G346" s="5" t="s">
        <v>2381</v>
      </c>
      <c r="H346" s="6">
        <v>6</v>
      </c>
      <c r="I346" s="6">
        <v>9</v>
      </c>
      <c r="J346" s="6">
        <v>3</v>
      </c>
      <c r="K346" s="6">
        <v>11</v>
      </c>
      <c r="L346" s="6">
        <v>12</v>
      </c>
      <c r="M346" s="6">
        <v>13</v>
      </c>
      <c r="N346" s="6">
        <v>13</v>
      </c>
      <c r="O346" s="6">
        <v>8</v>
      </c>
      <c r="P346" s="6">
        <v>10</v>
      </c>
      <c r="Q346" s="6">
        <v>10</v>
      </c>
      <c r="R346" s="6">
        <v>5</v>
      </c>
      <c r="S346" s="6">
        <v>8</v>
      </c>
      <c r="T346" s="6">
        <v>108</v>
      </c>
      <c r="U346" s="6">
        <v>16</v>
      </c>
      <c r="V346" s="6">
        <v>8</v>
      </c>
      <c r="W346" s="6">
        <v>8</v>
      </c>
      <c r="X346" s="6"/>
      <c r="Y346" s="6"/>
      <c r="Z346" s="7">
        <v>140</v>
      </c>
    </row>
    <row r="347" spans="1:26" x14ac:dyDescent="0.25">
      <c r="A347" s="5" t="s">
        <v>249</v>
      </c>
      <c r="B347" s="5" t="s">
        <v>113</v>
      </c>
      <c r="C347" s="5" t="s">
        <v>89</v>
      </c>
      <c r="D347" s="5" t="s">
        <v>130</v>
      </c>
      <c r="E347" s="5" t="s">
        <v>250</v>
      </c>
      <c r="F347" s="5" t="s">
        <v>1626</v>
      </c>
      <c r="G347" s="5" t="s">
        <v>2381</v>
      </c>
      <c r="H347" s="6">
        <v>14</v>
      </c>
      <c r="I347" s="6">
        <v>6</v>
      </c>
      <c r="J347" s="6">
        <v>14</v>
      </c>
      <c r="K347" s="6">
        <v>7</v>
      </c>
      <c r="L347" s="6">
        <v>15</v>
      </c>
      <c r="M347" s="6">
        <v>7</v>
      </c>
      <c r="N347" s="6">
        <v>13</v>
      </c>
      <c r="O347" s="6">
        <v>7</v>
      </c>
      <c r="P347" s="6">
        <v>7</v>
      </c>
      <c r="Q347" s="6">
        <v>8</v>
      </c>
      <c r="R347" s="6">
        <v>11</v>
      </c>
      <c r="S347" s="6">
        <v>8</v>
      </c>
      <c r="T347" s="6">
        <v>117</v>
      </c>
      <c r="U347" s="6">
        <v>17</v>
      </c>
      <c r="V347" s="6">
        <v>11</v>
      </c>
      <c r="W347" s="6">
        <v>19</v>
      </c>
      <c r="X347" s="6"/>
      <c r="Y347" s="6"/>
      <c r="Z347" s="7">
        <v>164</v>
      </c>
    </row>
    <row r="348" spans="1:26" x14ac:dyDescent="0.25">
      <c r="A348" s="5" t="s">
        <v>249</v>
      </c>
      <c r="B348" s="5" t="s">
        <v>113</v>
      </c>
      <c r="C348" s="5" t="s">
        <v>89</v>
      </c>
      <c r="D348" s="5" t="s">
        <v>130</v>
      </c>
      <c r="E348" s="5" t="s">
        <v>250</v>
      </c>
      <c r="F348" s="5" t="s">
        <v>1627</v>
      </c>
      <c r="G348" s="5" t="s">
        <v>2381</v>
      </c>
      <c r="H348" s="6">
        <v>18</v>
      </c>
      <c r="I348" s="6">
        <v>18</v>
      </c>
      <c r="J348" s="6">
        <v>28</v>
      </c>
      <c r="K348" s="6">
        <v>26</v>
      </c>
      <c r="L348" s="6">
        <v>22</v>
      </c>
      <c r="M348" s="6">
        <v>29</v>
      </c>
      <c r="N348" s="6">
        <v>18</v>
      </c>
      <c r="O348" s="6">
        <v>19</v>
      </c>
      <c r="P348" s="6">
        <v>17</v>
      </c>
      <c r="Q348" s="6">
        <v>16</v>
      </c>
      <c r="R348" s="6">
        <v>12</v>
      </c>
      <c r="S348" s="6">
        <v>13</v>
      </c>
      <c r="T348" s="6">
        <v>236</v>
      </c>
      <c r="U348" s="6">
        <v>21</v>
      </c>
      <c r="V348" s="6">
        <v>17</v>
      </c>
      <c r="W348" s="6">
        <v>17</v>
      </c>
      <c r="X348" s="6"/>
      <c r="Y348" s="6"/>
      <c r="Z348" s="7">
        <v>291</v>
      </c>
    </row>
    <row r="349" spans="1:26" x14ac:dyDescent="0.25">
      <c r="A349" s="5" t="s">
        <v>249</v>
      </c>
      <c r="B349" s="5" t="s">
        <v>113</v>
      </c>
      <c r="C349" s="5" t="s">
        <v>89</v>
      </c>
      <c r="D349" s="5" t="s">
        <v>130</v>
      </c>
      <c r="E349" s="5" t="s">
        <v>250</v>
      </c>
      <c r="F349" s="5" t="s">
        <v>1628</v>
      </c>
      <c r="G349" s="5" t="s">
        <v>2381</v>
      </c>
      <c r="H349" s="6">
        <v>1</v>
      </c>
      <c r="I349" s="6"/>
      <c r="J349" s="6"/>
      <c r="K349" s="6">
        <v>1</v>
      </c>
      <c r="L349" s="6"/>
      <c r="M349" s="6">
        <v>1</v>
      </c>
      <c r="N349" s="6"/>
      <c r="O349" s="6"/>
      <c r="P349" s="6">
        <v>2</v>
      </c>
      <c r="Q349" s="6"/>
      <c r="R349" s="6"/>
      <c r="S349" s="6"/>
      <c r="T349" s="6">
        <v>5</v>
      </c>
      <c r="U349" s="6">
        <v>2</v>
      </c>
      <c r="V349" s="6">
        <v>1</v>
      </c>
      <c r="W349" s="6"/>
      <c r="X349" s="6"/>
      <c r="Y349" s="6"/>
      <c r="Z349" s="7">
        <v>8</v>
      </c>
    </row>
    <row r="350" spans="1:26" x14ac:dyDescent="0.25">
      <c r="A350" s="5" t="s">
        <v>249</v>
      </c>
      <c r="B350" s="5" t="s">
        <v>113</v>
      </c>
      <c r="C350" s="5" t="s">
        <v>89</v>
      </c>
      <c r="D350" s="5" t="s">
        <v>130</v>
      </c>
      <c r="E350" s="5" t="s">
        <v>250</v>
      </c>
      <c r="F350" s="5" t="s">
        <v>1726</v>
      </c>
      <c r="G350" s="5" t="s">
        <v>2388</v>
      </c>
      <c r="H350" s="6"/>
      <c r="I350" s="6"/>
      <c r="J350" s="6"/>
      <c r="K350" s="6">
        <v>1</v>
      </c>
      <c r="L350" s="6"/>
      <c r="M350" s="6"/>
      <c r="N350" s="6"/>
      <c r="O350" s="6"/>
      <c r="P350" s="6"/>
      <c r="Q350" s="6"/>
      <c r="R350" s="6"/>
      <c r="S350" s="6"/>
      <c r="T350" s="6">
        <v>1</v>
      </c>
      <c r="U350" s="6"/>
      <c r="V350" s="6"/>
      <c r="W350" s="6"/>
      <c r="X350" s="6"/>
      <c r="Y350" s="6"/>
      <c r="Z350" s="7">
        <v>1</v>
      </c>
    </row>
    <row r="351" spans="1:26" x14ac:dyDescent="0.25">
      <c r="A351" s="5" t="s">
        <v>249</v>
      </c>
      <c r="B351" s="5" t="s">
        <v>113</v>
      </c>
      <c r="C351" s="5" t="s">
        <v>89</v>
      </c>
      <c r="D351" s="5" t="s">
        <v>130</v>
      </c>
      <c r="E351" s="5" t="s">
        <v>250</v>
      </c>
      <c r="F351" s="5" t="s">
        <v>1670</v>
      </c>
      <c r="G351" s="5" t="s">
        <v>2388</v>
      </c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>
        <v>0</v>
      </c>
      <c r="U351" s="6"/>
      <c r="V351" s="6">
        <v>1</v>
      </c>
      <c r="W351" s="6"/>
      <c r="X351" s="6"/>
      <c r="Y351" s="6"/>
      <c r="Z351" s="7">
        <v>1</v>
      </c>
    </row>
    <row r="352" spans="1:26" x14ac:dyDescent="0.25">
      <c r="A352" s="5" t="s">
        <v>251</v>
      </c>
      <c r="B352" s="5" t="s">
        <v>113</v>
      </c>
      <c r="C352" s="5" t="s">
        <v>89</v>
      </c>
      <c r="D352" s="5" t="s">
        <v>156</v>
      </c>
      <c r="E352" s="5" t="s">
        <v>252</v>
      </c>
      <c r="F352" s="5" t="s">
        <v>1640</v>
      </c>
      <c r="G352" s="5" t="s">
        <v>2381</v>
      </c>
      <c r="H352" s="6">
        <v>1</v>
      </c>
      <c r="I352" s="6"/>
      <c r="J352" s="6"/>
      <c r="K352" s="6">
        <v>1</v>
      </c>
      <c r="L352" s="6">
        <v>1</v>
      </c>
      <c r="M352" s="6"/>
      <c r="N352" s="6">
        <v>2</v>
      </c>
      <c r="O352" s="6"/>
      <c r="P352" s="6"/>
      <c r="Q352" s="6"/>
      <c r="R352" s="6"/>
      <c r="S352" s="6"/>
      <c r="T352" s="6">
        <v>5</v>
      </c>
      <c r="U352" s="6"/>
      <c r="V352" s="6"/>
      <c r="W352" s="6"/>
      <c r="X352" s="6"/>
      <c r="Y352" s="6"/>
      <c r="Z352" s="7">
        <v>5</v>
      </c>
    </row>
    <row r="353" spans="1:26" x14ac:dyDescent="0.25">
      <c r="A353" s="5" t="s">
        <v>251</v>
      </c>
      <c r="B353" s="5" t="s">
        <v>113</v>
      </c>
      <c r="C353" s="5" t="s">
        <v>89</v>
      </c>
      <c r="D353" s="5" t="s">
        <v>156</v>
      </c>
      <c r="E353" s="5" t="s">
        <v>252</v>
      </c>
      <c r="F353" s="5" t="s">
        <v>1641</v>
      </c>
      <c r="G353" s="5" t="s">
        <v>2381</v>
      </c>
      <c r="H353" s="6">
        <v>1</v>
      </c>
      <c r="I353" s="6">
        <v>4</v>
      </c>
      <c r="J353" s="6"/>
      <c r="K353" s="6"/>
      <c r="L353" s="6"/>
      <c r="M353" s="6">
        <v>1</v>
      </c>
      <c r="N353" s="6"/>
      <c r="O353" s="6"/>
      <c r="P353" s="6"/>
      <c r="Q353" s="6"/>
      <c r="R353" s="6"/>
      <c r="S353" s="6">
        <v>1</v>
      </c>
      <c r="T353" s="6">
        <v>7</v>
      </c>
      <c r="U353" s="6"/>
      <c r="V353" s="6"/>
      <c r="W353" s="6"/>
      <c r="X353" s="6"/>
      <c r="Y353" s="6"/>
      <c r="Z353" s="7">
        <v>7</v>
      </c>
    </row>
    <row r="354" spans="1:26" x14ac:dyDescent="0.25">
      <c r="A354" s="5" t="s">
        <v>251</v>
      </c>
      <c r="B354" s="5" t="s">
        <v>113</v>
      </c>
      <c r="C354" s="5" t="s">
        <v>89</v>
      </c>
      <c r="D354" s="5" t="s">
        <v>156</v>
      </c>
      <c r="E354" s="5" t="s">
        <v>252</v>
      </c>
      <c r="F354" s="5" t="s">
        <v>1624</v>
      </c>
      <c r="G354" s="5" t="s">
        <v>2381</v>
      </c>
      <c r="H354" s="6"/>
      <c r="I354" s="6">
        <v>1</v>
      </c>
      <c r="J354" s="6"/>
      <c r="K354" s="6"/>
      <c r="L354" s="6"/>
      <c r="M354" s="6"/>
      <c r="N354" s="6">
        <v>1</v>
      </c>
      <c r="O354" s="6">
        <v>1</v>
      </c>
      <c r="P354" s="6"/>
      <c r="Q354" s="6"/>
      <c r="R354" s="6"/>
      <c r="S354" s="6"/>
      <c r="T354" s="6">
        <v>3</v>
      </c>
      <c r="U354" s="6"/>
      <c r="V354" s="6"/>
      <c r="W354" s="6"/>
      <c r="X354" s="6"/>
      <c r="Y354" s="6"/>
      <c r="Z354" s="7">
        <v>3</v>
      </c>
    </row>
    <row r="355" spans="1:26" x14ac:dyDescent="0.25">
      <c r="A355" s="5" t="s">
        <v>251</v>
      </c>
      <c r="B355" s="5" t="s">
        <v>113</v>
      </c>
      <c r="C355" s="5" t="s">
        <v>89</v>
      </c>
      <c r="D355" s="5" t="s">
        <v>156</v>
      </c>
      <c r="E355" s="5" t="s">
        <v>252</v>
      </c>
      <c r="F355" s="5" t="s">
        <v>1625</v>
      </c>
      <c r="G355" s="5" t="s">
        <v>2381</v>
      </c>
      <c r="H355" s="6">
        <v>5</v>
      </c>
      <c r="I355" s="6"/>
      <c r="J355" s="6">
        <v>2</v>
      </c>
      <c r="K355" s="6">
        <v>3</v>
      </c>
      <c r="L355" s="6">
        <v>5</v>
      </c>
      <c r="M355" s="6">
        <v>1</v>
      </c>
      <c r="N355" s="6">
        <v>1</v>
      </c>
      <c r="O355" s="6">
        <v>1</v>
      </c>
      <c r="P355" s="6">
        <v>3</v>
      </c>
      <c r="Q355" s="6">
        <v>2</v>
      </c>
      <c r="R355" s="6">
        <v>1</v>
      </c>
      <c r="S355" s="6">
        <v>2</v>
      </c>
      <c r="T355" s="6">
        <v>26</v>
      </c>
      <c r="U355" s="6"/>
      <c r="V355" s="6">
        <v>4</v>
      </c>
      <c r="W355" s="6">
        <v>7</v>
      </c>
      <c r="X355" s="6"/>
      <c r="Y355" s="6"/>
      <c r="Z355" s="7">
        <v>37</v>
      </c>
    </row>
    <row r="356" spans="1:26" x14ac:dyDescent="0.25">
      <c r="A356" s="5" t="s">
        <v>251</v>
      </c>
      <c r="B356" s="5" t="s">
        <v>113</v>
      </c>
      <c r="C356" s="5" t="s">
        <v>89</v>
      </c>
      <c r="D356" s="5" t="s">
        <v>156</v>
      </c>
      <c r="E356" s="5" t="s">
        <v>252</v>
      </c>
      <c r="F356" s="5" t="s">
        <v>1626</v>
      </c>
      <c r="G356" s="5" t="s">
        <v>2381</v>
      </c>
      <c r="H356" s="6">
        <v>3</v>
      </c>
      <c r="I356" s="6">
        <v>5</v>
      </c>
      <c r="J356" s="6">
        <v>8</v>
      </c>
      <c r="K356" s="6">
        <v>3</v>
      </c>
      <c r="L356" s="6">
        <v>6</v>
      </c>
      <c r="M356" s="6">
        <v>5</v>
      </c>
      <c r="N356" s="6">
        <v>4</v>
      </c>
      <c r="O356" s="6">
        <v>7</v>
      </c>
      <c r="P356" s="6">
        <v>6</v>
      </c>
      <c r="Q356" s="6">
        <v>3</v>
      </c>
      <c r="R356" s="6">
        <v>5</v>
      </c>
      <c r="S356" s="6">
        <v>5</v>
      </c>
      <c r="T356" s="6">
        <v>60</v>
      </c>
      <c r="U356" s="6">
        <v>6</v>
      </c>
      <c r="V356" s="6">
        <v>3</v>
      </c>
      <c r="W356" s="6">
        <v>3</v>
      </c>
      <c r="X356" s="6"/>
      <c r="Y356" s="6"/>
      <c r="Z356" s="7">
        <v>72</v>
      </c>
    </row>
    <row r="357" spans="1:26" x14ac:dyDescent="0.25">
      <c r="A357" s="5" t="s">
        <v>251</v>
      </c>
      <c r="B357" s="5" t="s">
        <v>113</v>
      </c>
      <c r="C357" s="5" t="s">
        <v>89</v>
      </c>
      <c r="D357" s="5" t="s">
        <v>156</v>
      </c>
      <c r="E357" s="5" t="s">
        <v>252</v>
      </c>
      <c r="F357" s="5" t="s">
        <v>1627</v>
      </c>
      <c r="G357" s="5" t="s">
        <v>2381</v>
      </c>
      <c r="H357" s="6">
        <v>9</v>
      </c>
      <c r="I357" s="6">
        <v>3</v>
      </c>
      <c r="J357" s="6">
        <v>4</v>
      </c>
      <c r="K357" s="6">
        <v>2</v>
      </c>
      <c r="L357" s="6">
        <v>3</v>
      </c>
      <c r="M357" s="6">
        <v>5</v>
      </c>
      <c r="N357" s="6">
        <v>8</v>
      </c>
      <c r="O357" s="6">
        <v>10</v>
      </c>
      <c r="P357" s="6">
        <v>6</v>
      </c>
      <c r="Q357" s="6">
        <v>11</v>
      </c>
      <c r="R357" s="6">
        <v>9</v>
      </c>
      <c r="S357" s="6">
        <v>12</v>
      </c>
      <c r="T357" s="6">
        <v>82</v>
      </c>
      <c r="U357" s="6">
        <v>4</v>
      </c>
      <c r="V357" s="6">
        <v>6</v>
      </c>
      <c r="W357" s="6">
        <v>12</v>
      </c>
      <c r="X357" s="6"/>
      <c r="Y357" s="6"/>
      <c r="Z357" s="7">
        <v>104</v>
      </c>
    </row>
    <row r="358" spans="1:26" x14ac:dyDescent="0.25">
      <c r="A358" s="5" t="s">
        <v>251</v>
      </c>
      <c r="B358" s="5" t="s">
        <v>113</v>
      </c>
      <c r="C358" s="5" t="s">
        <v>89</v>
      </c>
      <c r="D358" s="5" t="s">
        <v>156</v>
      </c>
      <c r="E358" s="5" t="s">
        <v>252</v>
      </c>
      <c r="F358" s="5" t="s">
        <v>1628</v>
      </c>
      <c r="G358" s="5" t="s">
        <v>2381</v>
      </c>
      <c r="H358" s="6"/>
      <c r="I358" s="6">
        <v>1</v>
      </c>
      <c r="J358" s="6"/>
      <c r="K358" s="6"/>
      <c r="L358" s="6">
        <v>2</v>
      </c>
      <c r="M358" s="6"/>
      <c r="N358" s="6"/>
      <c r="O358" s="6"/>
      <c r="P358" s="6"/>
      <c r="Q358" s="6"/>
      <c r="R358" s="6"/>
      <c r="S358" s="6"/>
      <c r="T358" s="6">
        <v>3</v>
      </c>
      <c r="U358" s="6"/>
      <c r="V358" s="6"/>
      <c r="W358" s="6"/>
      <c r="X358" s="6"/>
      <c r="Y358" s="6"/>
      <c r="Z358" s="7">
        <v>3</v>
      </c>
    </row>
    <row r="359" spans="1:26" x14ac:dyDescent="0.25">
      <c r="A359" s="5" t="s">
        <v>253</v>
      </c>
      <c r="B359" s="5" t="s">
        <v>113</v>
      </c>
      <c r="C359" s="5" t="s">
        <v>89</v>
      </c>
      <c r="D359" s="5" t="s">
        <v>169</v>
      </c>
      <c r="E359" s="5" t="s">
        <v>254</v>
      </c>
      <c r="F359" s="5" t="s">
        <v>1640</v>
      </c>
      <c r="G359" s="5" t="s">
        <v>2381</v>
      </c>
      <c r="H359" s="6"/>
      <c r="I359" s="6"/>
      <c r="J359" s="6"/>
      <c r="K359" s="6">
        <v>1</v>
      </c>
      <c r="L359" s="6"/>
      <c r="M359" s="6"/>
      <c r="N359" s="6"/>
      <c r="O359" s="6"/>
      <c r="P359" s="6"/>
      <c r="Q359" s="6"/>
      <c r="R359" s="6"/>
      <c r="S359" s="6"/>
      <c r="T359" s="6">
        <v>1</v>
      </c>
      <c r="U359" s="6"/>
      <c r="V359" s="6"/>
      <c r="W359" s="6"/>
      <c r="X359" s="6"/>
      <c r="Y359" s="6"/>
      <c r="Z359" s="7">
        <v>1</v>
      </c>
    </row>
    <row r="360" spans="1:26" x14ac:dyDescent="0.25">
      <c r="A360" s="5" t="s">
        <v>253</v>
      </c>
      <c r="B360" s="5" t="s">
        <v>113</v>
      </c>
      <c r="C360" s="5" t="s">
        <v>89</v>
      </c>
      <c r="D360" s="5" t="s">
        <v>169</v>
      </c>
      <c r="E360" s="5" t="s">
        <v>254</v>
      </c>
      <c r="F360" s="5" t="s">
        <v>1624</v>
      </c>
      <c r="G360" s="5" t="s">
        <v>2381</v>
      </c>
      <c r="H360" s="6"/>
      <c r="I360" s="6">
        <v>2</v>
      </c>
      <c r="J360" s="6">
        <v>1</v>
      </c>
      <c r="K360" s="6">
        <v>1</v>
      </c>
      <c r="L360" s="6"/>
      <c r="M360" s="6"/>
      <c r="N360" s="6"/>
      <c r="O360" s="6"/>
      <c r="P360" s="6"/>
      <c r="Q360" s="6"/>
      <c r="R360" s="6"/>
      <c r="S360" s="6"/>
      <c r="T360" s="6">
        <v>4</v>
      </c>
      <c r="U360" s="6"/>
      <c r="V360" s="6"/>
      <c r="W360" s="6"/>
      <c r="X360" s="6"/>
      <c r="Y360" s="6"/>
      <c r="Z360" s="7">
        <v>4</v>
      </c>
    </row>
    <row r="361" spans="1:26" x14ac:dyDescent="0.25">
      <c r="A361" s="5" t="s">
        <v>253</v>
      </c>
      <c r="B361" s="5" t="s">
        <v>113</v>
      </c>
      <c r="C361" s="5" t="s">
        <v>89</v>
      </c>
      <c r="D361" s="5" t="s">
        <v>169</v>
      </c>
      <c r="E361" s="5" t="s">
        <v>254</v>
      </c>
      <c r="F361" s="5" t="s">
        <v>1672</v>
      </c>
      <c r="G361" s="5" t="s">
        <v>2381</v>
      </c>
      <c r="H361" s="6"/>
      <c r="I361" s="6"/>
      <c r="J361" s="6">
        <v>1</v>
      </c>
      <c r="K361" s="6"/>
      <c r="L361" s="6"/>
      <c r="M361" s="6"/>
      <c r="N361" s="6"/>
      <c r="O361" s="6"/>
      <c r="P361" s="6"/>
      <c r="Q361" s="6"/>
      <c r="R361" s="6"/>
      <c r="S361" s="6"/>
      <c r="T361" s="6">
        <v>1</v>
      </c>
      <c r="U361" s="6"/>
      <c r="V361" s="6"/>
      <c r="W361" s="6"/>
      <c r="X361" s="6"/>
      <c r="Y361" s="6"/>
      <c r="Z361" s="7">
        <v>1</v>
      </c>
    </row>
    <row r="362" spans="1:26" x14ac:dyDescent="0.25">
      <c r="A362" s="5" t="s">
        <v>253</v>
      </c>
      <c r="B362" s="5" t="s">
        <v>113</v>
      </c>
      <c r="C362" s="5" t="s">
        <v>89</v>
      </c>
      <c r="D362" s="5" t="s">
        <v>169</v>
      </c>
      <c r="E362" s="5" t="s">
        <v>254</v>
      </c>
      <c r="F362" s="5" t="s">
        <v>1625</v>
      </c>
      <c r="G362" s="5" t="s">
        <v>2381</v>
      </c>
      <c r="H362" s="6">
        <v>4</v>
      </c>
      <c r="I362" s="6">
        <v>2</v>
      </c>
      <c r="J362" s="6">
        <v>2</v>
      </c>
      <c r="K362" s="6">
        <v>3</v>
      </c>
      <c r="L362" s="6">
        <v>2</v>
      </c>
      <c r="M362" s="6">
        <v>1</v>
      </c>
      <c r="N362" s="6">
        <v>2</v>
      </c>
      <c r="O362" s="6">
        <v>1</v>
      </c>
      <c r="P362" s="6">
        <v>5</v>
      </c>
      <c r="Q362" s="6">
        <v>1</v>
      </c>
      <c r="R362" s="6">
        <v>3</v>
      </c>
      <c r="S362" s="6">
        <v>2</v>
      </c>
      <c r="T362" s="6">
        <v>28</v>
      </c>
      <c r="U362" s="6">
        <v>3</v>
      </c>
      <c r="V362" s="6">
        <v>3</v>
      </c>
      <c r="W362" s="6">
        <v>3</v>
      </c>
      <c r="X362" s="6"/>
      <c r="Y362" s="6"/>
      <c r="Z362" s="7">
        <v>37</v>
      </c>
    </row>
    <row r="363" spans="1:26" x14ac:dyDescent="0.25">
      <c r="A363" s="5" t="s">
        <v>253</v>
      </c>
      <c r="B363" s="5" t="s">
        <v>113</v>
      </c>
      <c r="C363" s="5" t="s">
        <v>89</v>
      </c>
      <c r="D363" s="5" t="s">
        <v>169</v>
      </c>
      <c r="E363" s="5" t="s">
        <v>254</v>
      </c>
      <c r="F363" s="5" t="s">
        <v>1626</v>
      </c>
      <c r="G363" s="5" t="s">
        <v>2381</v>
      </c>
      <c r="H363" s="6">
        <v>3</v>
      </c>
      <c r="I363" s="6">
        <v>2</v>
      </c>
      <c r="J363" s="6">
        <v>3</v>
      </c>
      <c r="K363" s="6">
        <v>4</v>
      </c>
      <c r="L363" s="6">
        <v>5</v>
      </c>
      <c r="M363" s="6">
        <v>5</v>
      </c>
      <c r="N363" s="6">
        <v>1</v>
      </c>
      <c r="O363" s="6">
        <v>5</v>
      </c>
      <c r="P363" s="6">
        <v>1</v>
      </c>
      <c r="Q363" s="6">
        <v>1</v>
      </c>
      <c r="R363" s="6">
        <v>4</v>
      </c>
      <c r="S363" s="6"/>
      <c r="T363" s="6">
        <v>34</v>
      </c>
      <c r="U363" s="6">
        <v>2</v>
      </c>
      <c r="V363" s="6">
        <v>2</v>
      </c>
      <c r="W363" s="6">
        <v>3</v>
      </c>
      <c r="X363" s="6"/>
      <c r="Y363" s="6"/>
      <c r="Z363" s="7">
        <v>41</v>
      </c>
    </row>
    <row r="364" spans="1:26" x14ac:dyDescent="0.25">
      <c r="A364" s="5" t="s">
        <v>253</v>
      </c>
      <c r="B364" s="5" t="s">
        <v>113</v>
      </c>
      <c r="C364" s="5" t="s">
        <v>89</v>
      </c>
      <c r="D364" s="5" t="s">
        <v>169</v>
      </c>
      <c r="E364" s="5" t="s">
        <v>254</v>
      </c>
      <c r="F364" s="5" t="s">
        <v>1627</v>
      </c>
      <c r="G364" s="5" t="s">
        <v>2381</v>
      </c>
      <c r="H364" s="6">
        <v>9</v>
      </c>
      <c r="I364" s="6">
        <v>7</v>
      </c>
      <c r="J364" s="6">
        <v>5</v>
      </c>
      <c r="K364" s="6">
        <v>4</v>
      </c>
      <c r="L364" s="6">
        <v>8</v>
      </c>
      <c r="M364" s="6">
        <v>5</v>
      </c>
      <c r="N364" s="6">
        <v>6</v>
      </c>
      <c r="O364" s="6">
        <v>3</v>
      </c>
      <c r="P364" s="6">
        <v>3</v>
      </c>
      <c r="Q364" s="6">
        <v>3</v>
      </c>
      <c r="R364" s="6">
        <v>2</v>
      </c>
      <c r="S364" s="6">
        <v>5</v>
      </c>
      <c r="T364" s="6">
        <v>60</v>
      </c>
      <c r="U364" s="6">
        <v>5</v>
      </c>
      <c r="V364" s="6">
        <v>5</v>
      </c>
      <c r="W364" s="6">
        <v>5</v>
      </c>
      <c r="X364" s="6"/>
      <c r="Y364" s="6"/>
      <c r="Z364" s="7">
        <v>75</v>
      </c>
    </row>
    <row r="365" spans="1:26" x14ac:dyDescent="0.25">
      <c r="A365" s="5" t="s">
        <v>253</v>
      </c>
      <c r="B365" s="5" t="s">
        <v>113</v>
      </c>
      <c r="C365" s="5" t="s">
        <v>89</v>
      </c>
      <c r="D365" s="5" t="s">
        <v>169</v>
      </c>
      <c r="E365" s="5" t="s">
        <v>254</v>
      </c>
      <c r="F365" s="5" t="s">
        <v>1628</v>
      </c>
      <c r="G365" s="5" t="s">
        <v>2381</v>
      </c>
      <c r="H365" s="6">
        <v>1</v>
      </c>
      <c r="I365" s="6">
        <v>1</v>
      </c>
      <c r="J365" s="6">
        <v>1</v>
      </c>
      <c r="K365" s="6">
        <v>1</v>
      </c>
      <c r="L365" s="6"/>
      <c r="M365" s="6">
        <v>1</v>
      </c>
      <c r="N365" s="6"/>
      <c r="O365" s="6">
        <v>1</v>
      </c>
      <c r="P365" s="6">
        <v>1</v>
      </c>
      <c r="Q365" s="6"/>
      <c r="R365" s="6"/>
      <c r="S365" s="6"/>
      <c r="T365" s="6">
        <v>7</v>
      </c>
      <c r="U365" s="6"/>
      <c r="V365" s="6">
        <v>1</v>
      </c>
      <c r="W365" s="6">
        <v>1</v>
      </c>
      <c r="X365" s="6"/>
      <c r="Y365" s="6"/>
      <c r="Z365" s="7">
        <v>9</v>
      </c>
    </row>
    <row r="366" spans="1:26" x14ac:dyDescent="0.25">
      <c r="A366" s="5" t="s">
        <v>258</v>
      </c>
      <c r="B366" s="5" t="s">
        <v>113</v>
      </c>
      <c r="C366" s="5" t="s">
        <v>106</v>
      </c>
      <c r="D366" s="5" t="s">
        <v>133</v>
      </c>
      <c r="E366" s="5" t="s">
        <v>134</v>
      </c>
      <c r="F366" s="5" t="s">
        <v>1632</v>
      </c>
      <c r="G366" s="5" t="s">
        <v>2386</v>
      </c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>
        <v>0</v>
      </c>
      <c r="U366" s="6">
        <v>1</v>
      </c>
      <c r="V366" s="6"/>
      <c r="W366" s="6"/>
      <c r="X366" s="6"/>
      <c r="Y366" s="6"/>
      <c r="Z366" s="7">
        <v>1</v>
      </c>
    </row>
    <row r="367" spans="1:26" x14ac:dyDescent="0.25">
      <c r="A367" s="5" t="s">
        <v>258</v>
      </c>
      <c r="B367" s="5" t="s">
        <v>113</v>
      </c>
      <c r="C367" s="5" t="s">
        <v>106</v>
      </c>
      <c r="D367" s="5" t="s">
        <v>133</v>
      </c>
      <c r="E367" s="5" t="s">
        <v>134</v>
      </c>
      <c r="F367" s="5" t="s">
        <v>1625</v>
      </c>
      <c r="G367" s="5" t="s">
        <v>2381</v>
      </c>
      <c r="H367" s="6">
        <v>5</v>
      </c>
      <c r="I367" s="6">
        <v>7</v>
      </c>
      <c r="J367" s="6">
        <v>7</v>
      </c>
      <c r="K367" s="6">
        <v>4</v>
      </c>
      <c r="L367" s="6">
        <v>4</v>
      </c>
      <c r="M367" s="6">
        <v>6</v>
      </c>
      <c r="N367" s="6">
        <v>5</v>
      </c>
      <c r="O367" s="6">
        <v>6</v>
      </c>
      <c r="P367" s="6">
        <v>2</v>
      </c>
      <c r="Q367" s="6">
        <v>7</v>
      </c>
      <c r="R367" s="6">
        <v>3</v>
      </c>
      <c r="S367" s="6">
        <v>6</v>
      </c>
      <c r="T367" s="6">
        <v>62</v>
      </c>
      <c r="U367" s="6">
        <v>11</v>
      </c>
      <c r="V367" s="6">
        <v>6</v>
      </c>
      <c r="W367" s="6">
        <v>7</v>
      </c>
      <c r="X367" s="6"/>
      <c r="Y367" s="6"/>
      <c r="Z367" s="7">
        <v>86</v>
      </c>
    </row>
    <row r="368" spans="1:26" x14ac:dyDescent="0.25">
      <c r="A368" s="5" t="s">
        <v>258</v>
      </c>
      <c r="B368" s="5" t="s">
        <v>113</v>
      </c>
      <c r="C368" s="5" t="s">
        <v>106</v>
      </c>
      <c r="D368" s="5" t="s">
        <v>133</v>
      </c>
      <c r="E368" s="5" t="s">
        <v>134</v>
      </c>
      <c r="F368" s="5" t="s">
        <v>1626</v>
      </c>
      <c r="G368" s="5" t="s">
        <v>2381</v>
      </c>
      <c r="H368" s="6">
        <v>6</v>
      </c>
      <c r="I368" s="6">
        <v>5</v>
      </c>
      <c r="J368" s="6">
        <v>6</v>
      </c>
      <c r="K368" s="6">
        <v>6</v>
      </c>
      <c r="L368" s="6">
        <v>13</v>
      </c>
      <c r="M368" s="6">
        <v>4</v>
      </c>
      <c r="N368" s="6">
        <v>6</v>
      </c>
      <c r="O368" s="6">
        <v>5</v>
      </c>
      <c r="P368" s="6">
        <v>7</v>
      </c>
      <c r="Q368" s="6">
        <v>9</v>
      </c>
      <c r="R368" s="6">
        <v>6</v>
      </c>
      <c r="S368" s="6">
        <v>6</v>
      </c>
      <c r="T368" s="6">
        <v>79</v>
      </c>
      <c r="U368" s="6">
        <v>3</v>
      </c>
      <c r="V368" s="6">
        <v>6</v>
      </c>
      <c r="W368" s="6">
        <v>7</v>
      </c>
      <c r="X368" s="6"/>
      <c r="Y368" s="6"/>
      <c r="Z368" s="7">
        <v>95</v>
      </c>
    </row>
    <row r="369" spans="1:26" x14ac:dyDescent="0.25">
      <c r="A369" s="5" t="s">
        <v>258</v>
      </c>
      <c r="B369" s="5" t="s">
        <v>113</v>
      </c>
      <c r="C369" s="5" t="s">
        <v>106</v>
      </c>
      <c r="D369" s="5" t="s">
        <v>133</v>
      </c>
      <c r="E369" s="5" t="s">
        <v>134</v>
      </c>
      <c r="F369" s="5" t="s">
        <v>1627</v>
      </c>
      <c r="G369" s="5" t="s">
        <v>2381</v>
      </c>
      <c r="H369" s="6">
        <v>13</v>
      </c>
      <c r="I369" s="6">
        <v>15</v>
      </c>
      <c r="J369" s="6">
        <v>10</v>
      </c>
      <c r="K369" s="6">
        <v>18</v>
      </c>
      <c r="L369" s="6">
        <v>10</v>
      </c>
      <c r="M369" s="6">
        <v>19</v>
      </c>
      <c r="N369" s="6">
        <v>15</v>
      </c>
      <c r="O369" s="6">
        <v>11</v>
      </c>
      <c r="P369" s="6">
        <v>14</v>
      </c>
      <c r="Q369" s="6">
        <v>15</v>
      </c>
      <c r="R369" s="6">
        <v>11</v>
      </c>
      <c r="S369" s="6">
        <v>11</v>
      </c>
      <c r="T369" s="6">
        <v>162</v>
      </c>
      <c r="U369" s="6">
        <v>14</v>
      </c>
      <c r="V369" s="6">
        <v>17</v>
      </c>
      <c r="W369" s="6">
        <v>12</v>
      </c>
      <c r="X369" s="6"/>
      <c r="Y369" s="6"/>
      <c r="Z369" s="7">
        <v>205</v>
      </c>
    </row>
    <row r="370" spans="1:26" x14ac:dyDescent="0.25">
      <c r="A370" s="5" t="s">
        <v>258</v>
      </c>
      <c r="B370" s="5" t="s">
        <v>113</v>
      </c>
      <c r="C370" s="5" t="s">
        <v>106</v>
      </c>
      <c r="D370" s="5" t="s">
        <v>133</v>
      </c>
      <c r="E370" s="5" t="s">
        <v>134</v>
      </c>
      <c r="F370" s="5" t="s">
        <v>1628</v>
      </c>
      <c r="G370" s="5" t="s">
        <v>2381</v>
      </c>
      <c r="H370" s="6">
        <v>1</v>
      </c>
      <c r="I370" s="6">
        <v>1</v>
      </c>
      <c r="J370" s="6">
        <v>1</v>
      </c>
      <c r="K370" s="6"/>
      <c r="L370" s="6"/>
      <c r="M370" s="6"/>
      <c r="N370" s="6">
        <v>2</v>
      </c>
      <c r="O370" s="6">
        <v>2</v>
      </c>
      <c r="P370" s="6"/>
      <c r="Q370" s="6">
        <v>1</v>
      </c>
      <c r="R370" s="6">
        <v>2</v>
      </c>
      <c r="S370" s="6">
        <v>1</v>
      </c>
      <c r="T370" s="6">
        <v>11</v>
      </c>
      <c r="U370" s="6"/>
      <c r="V370" s="6">
        <v>1</v>
      </c>
      <c r="W370" s="6"/>
      <c r="X370" s="6"/>
      <c r="Y370" s="6"/>
      <c r="Z370" s="7">
        <v>12</v>
      </c>
    </row>
    <row r="371" spans="1:26" x14ac:dyDescent="0.25">
      <c r="A371" s="5" t="s">
        <v>258</v>
      </c>
      <c r="B371" s="5" t="s">
        <v>113</v>
      </c>
      <c r="C371" s="5" t="s">
        <v>106</v>
      </c>
      <c r="D371" s="5" t="s">
        <v>133</v>
      </c>
      <c r="E371" s="5" t="s">
        <v>134</v>
      </c>
      <c r="F371" s="5" t="s">
        <v>1678</v>
      </c>
      <c r="G371" s="5" t="s">
        <v>2382</v>
      </c>
      <c r="H371" s="6">
        <v>1</v>
      </c>
      <c r="I371" s="6"/>
      <c r="J371" s="6"/>
      <c r="K371" s="6"/>
      <c r="L371" s="6"/>
      <c r="M371" s="6">
        <v>1</v>
      </c>
      <c r="N371" s="6"/>
      <c r="O371" s="6"/>
      <c r="P371" s="6"/>
      <c r="Q371" s="6"/>
      <c r="R371" s="6"/>
      <c r="S371" s="6"/>
      <c r="T371" s="6">
        <v>2</v>
      </c>
      <c r="U371" s="6"/>
      <c r="V371" s="6"/>
      <c r="W371" s="6"/>
      <c r="X371" s="6"/>
      <c r="Y371" s="6"/>
      <c r="Z371" s="7">
        <v>2</v>
      </c>
    </row>
    <row r="372" spans="1:26" x14ac:dyDescent="0.25">
      <c r="A372" s="5" t="s">
        <v>258</v>
      </c>
      <c r="B372" s="5" t="s">
        <v>113</v>
      </c>
      <c r="C372" s="5" t="s">
        <v>106</v>
      </c>
      <c r="D372" s="5" t="s">
        <v>133</v>
      </c>
      <c r="E372" s="5" t="s">
        <v>134</v>
      </c>
      <c r="F372" s="5" t="s">
        <v>1680</v>
      </c>
      <c r="G372" s="5" t="s">
        <v>2382</v>
      </c>
      <c r="H372" s="6"/>
      <c r="I372" s="6"/>
      <c r="J372" s="6">
        <v>1</v>
      </c>
      <c r="K372" s="6"/>
      <c r="L372" s="6"/>
      <c r="M372" s="6"/>
      <c r="N372" s="6"/>
      <c r="O372" s="6"/>
      <c r="P372" s="6"/>
      <c r="Q372" s="6">
        <v>1</v>
      </c>
      <c r="R372" s="6">
        <v>1</v>
      </c>
      <c r="S372" s="6">
        <v>1</v>
      </c>
      <c r="T372" s="6">
        <v>4</v>
      </c>
      <c r="U372" s="6"/>
      <c r="V372" s="6"/>
      <c r="W372" s="6"/>
      <c r="X372" s="6"/>
      <c r="Y372" s="6"/>
      <c r="Z372" s="7">
        <v>4</v>
      </c>
    </row>
    <row r="373" spans="1:26" x14ac:dyDescent="0.25">
      <c r="A373" s="5" t="s">
        <v>258</v>
      </c>
      <c r="B373" s="5" t="s">
        <v>113</v>
      </c>
      <c r="C373" s="5" t="s">
        <v>106</v>
      </c>
      <c r="D373" s="5" t="s">
        <v>133</v>
      </c>
      <c r="E373" s="5" t="s">
        <v>134</v>
      </c>
      <c r="F373" s="5" t="s">
        <v>1727</v>
      </c>
      <c r="G373" s="5" t="s">
        <v>2388</v>
      </c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>
        <v>0</v>
      </c>
      <c r="U373" s="6"/>
      <c r="V373" s="6"/>
      <c r="W373" s="6">
        <v>1</v>
      </c>
      <c r="X373" s="6"/>
      <c r="Y373" s="6"/>
      <c r="Z373" s="7">
        <v>1</v>
      </c>
    </row>
    <row r="374" spans="1:26" x14ac:dyDescent="0.25">
      <c r="A374" s="5" t="s">
        <v>258</v>
      </c>
      <c r="B374" s="5" t="s">
        <v>113</v>
      </c>
      <c r="C374" s="5" t="s">
        <v>106</v>
      </c>
      <c r="D374" s="5" t="s">
        <v>133</v>
      </c>
      <c r="E374" s="5" t="s">
        <v>134</v>
      </c>
      <c r="F374" s="5" t="s">
        <v>1595</v>
      </c>
      <c r="G374" s="5" t="s">
        <v>2395</v>
      </c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>
        <v>0</v>
      </c>
      <c r="U374" s="6"/>
      <c r="V374" s="6"/>
      <c r="W374" s="6">
        <v>1</v>
      </c>
      <c r="X374" s="6"/>
      <c r="Y374" s="6"/>
      <c r="Z374" s="7">
        <v>1</v>
      </c>
    </row>
    <row r="375" spans="1:26" x14ac:dyDescent="0.25">
      <c r="A375" s="5" t="s">
        <v>258</v>
      </c>
      <c r="B375" s="5" t="s">
        <v>113</v>
      </c>
      <c r="C375" s="5" t="s">
        <v>106</v>
      </c>
      <c r="D375" s="5" t="s">
        <v>133</v>
      </c>
      <c r="E375" s="5" t="s">
        <v>134</v>
      </c>
      <c r="F375" s="5" t="s">
        <v>1630</v>
      </c>
      <c r="G375" s="5" t="s">
        <v>2395</v>
      </c>
      <c r="H375" s="6"/>
      <c r="I375" s="6">
        <v>1</v>
      </c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>
        <v>1</v>
      </c>
      <c r="U375" s="6"/>
      <c r="V375" s="6"/>
      <c r="W375" s="6"/>
      <c r="X375" s="6"/>
      <c r="Y375" s="6"/>
      <c r="Z375" s="7">
        <v>1</v>
      </c>
    </row>
    <row r="376" spans="1:26" x14ac:dyDescent="0.25">
      <c r="A376" s="5" t="s">
        <v>258</v>
      </c>
      <c r="B376" s="5" t="s">
        <v>113</v>
      </c>
      <c r="C376" s="5" t="s">
        <v>106</v>
      </c>
      <c r="D376" s="5" t="s">
        <v>133</v>
      </c>
      <c r="E376" s="5" t="s">
        <v>134</v>
      </c>
      <c r="F376" s="5" t="s">
        <v>1606</v>
      </c>
      <c r="G376" s="5" t="s">
        <v>2395</v>
      </c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>
        <v>0</v>
      </c>
      <c r="U376" s="6">
        <v>1</v>
      </c>
      <c r="V376" s="6"/>
      <c r="W376" s="6">
        <v>1</v>
      </c>
      <c r="X376" s="6"/>
      <c r="Y376" s="6"/>
      <c r="Z376" s="7">
        <v>2</v>
      </c>
    </row>
    <row r="377" spans="1:26" x14ac:dyDescent="0.25">
      <c r="A377" s="5" t="s">
        <v>258</v>
      </c>
      <c r="B377" s="5" t="s">
        <v>113</v>
      </c>
      <c r="C377" s="5" t="s">
        <v>106</v>
      </c>
      <c r="D377" s="5" t="s">
        <v>133</v>
      </c>
      <c r="E377" s="5" t="s">
        <v>134</v>
      </c>
      <c r="F377" s="5" t="s">
        <v>1728</v>
      </c>
      <c r="G377" s="5" t="s">
        <v>2395</v>
      </c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>
        <v>0</v>
      </c>
      <c r="U377" s="6"/>
      <c r="V377" s="6"/>
      <c r="W377" s="6">
        <v>1</v>
      </c>
      <c r="X377" s="6"/>
      <c r="Y377" s="6"/>
      <c r="Z377" s="7">
        <v>1</v>
      </c>
    </row>
    <row r="378" spans="1:26" x14ac:dyDescent="0.25">
      <c r="A378" s="5" t="s">
        <v>258</v>
      </c>
      <c r="B378" s="5" t="s">
        <v>113</v>
      </c>
      <c r="C378" s="5" t="s">
        <v>106</v>
      </c>
      <c r="D378" s="5" t="s">
        <v>133</v>
      </c>
      <c r="E378" s="5" t="s">
        <v>134</v>
      </c>
      <c r="F378" s="5" t="s">
        <v>1608</v>
      </c>
      <c r="G378" s="5" t="s">
        <v>2395</v>
      </c>
      <c r="H378" s="6"/>
      <c r="I378" s="6"/>
      <c r="J378" s="6"/>
      <c r="K378" s="6"/>
      <c r="L378" s="6"/>
      <c r="M378" s="6"/>
      <c r="N378" s="6"/>
      <c r="O378" s="6"/>
      <c r="P378" s="6"/>
      <c r="Q378" s="6">
        <v>1</v>
      </c>
      <c r="R378" s="6"/>
      <c r="S378" s="6"/>
      <c r="T378" s="6">
        <v>1</v>
      </c>
      <c r="U378" s="6"/>
      <c r="V378" s="6"/>
      <c r="W378" s="6"/>
      <c r="X378" s="6"/>
      <c r="Y378" s="6"/>
      <c r="Z378" s="7">
        <v>1</v>
      </c>
    </row>
    <row r="379" spans="1:26" x14ac:dyDescent="0.25">
      <c r="A379" s="5" t="s">
        <v>258</v>
      </c>
      <c r="B379" s="5" t="s">
        <v>113</v>
      </c>
      <c r="C379" s="5" t="s">
        <v>106</v>
      </c>
      <c r="D379" s="5" t="s">
        <v>133</v>
      </c>
      <c r="E379" s="5" t="s">
        <v>134</v>
      </c>
      <c r="F379" s="5" t="s">
        <v>1609</v>
      </c>
      <c r="G379" s="5" t="s">
        <v>2395</v>
      </c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>
        <v>0</v>
      </c>
      <c r="U379" s="6">
        <v>1</v>
      </c>
      <c r="V379" s="6"/>
      <c r="W379" s="6"/>
      <c r="X379" s="6"/>
      <c r="Y379" s="6"/>
      <c r="Z379" s="7">
        <v>1</v>
      </c>
    </row>
    <row r="380" spans="1:26" x14ac:dyDescent="0.25">
      <c r="A380" s="5" t="s">
        <v>299</v>
      </c>
      <c r="B380" s="5" t="s">
        <v>113</v>
      </c>
      <c r="C380" s="5" t="s">
        <v>89</v>
      </c>
      <c r="D380" s="5" t="s">
        <v>294</v>
      </c>
      <c r="E380" s="5" t="s">
        <v>295</v>
      </c>
      <c r="F380" s="5" t="s">
        <v>1625</v>
      </c>
      <c r="G380" s="5" t="s">
        <v>2381</v>
      </c>
      <c r="H380" s="6">
        <v>1</v>
      </c>
      <c r="I380" s="6">
        <v>3</v>
      </c>
      <c r="J380" s="6">
        <v>2</v>
      </c>
      <c r="K380" s="6">
        <v>2</v>
      </c>
      <c r="L380" s="6">
        <v>2</v>
      </c>
      <c r="M380" s="6">
        <v>2</v>
      </c>
      <c r="N380" s="6">
        <v>2</v>
      </c>
      <c r="O380" s="6">
        <v>3</v>
      </c>
      <c r="P380" s="6">
        <v>3</v>
      </c>
      <c r="Q380" s="6">
        <v>1</v>
      </c>
      <c r="R380" s="6">
        <v>1</v>
      </c>
      <c r="S380" s="6">
        <v>4</v>
      </c>
      <c r="T380" s="6">
        <v>26</v>
      </c>
      <c r="U380" s="6">
        <v>4</v>
      </c>
      <c r="V380" s="6">
        <v>1</v>
      </c>
      <c r="W380" s="6">
        <v>5</v>
      </c>
      <c r="X380" s="6"/>
      <c r="Y380" s="6"/>
      <c r="Z380" s="7">
        <v>36</v>
      </c>
    </row>
    <row r="381" spans="1:26" x14ac:dyDescent="0.25">
      <c r="A381" s="5" t="s">
        <v>299</v>
      </c>
      <c r="B381" s="5" t="s">
        <v>113</v>
      </c>
      <c r="C381" s="5" t="s">
        <v>89</v>
      </c>
      <c r="D381" s="5" t="s">
        <v>294</v>
      </c>
      <c r="E381" s="5" t="s">
        <v>295</v>
      </c>
      <c r="F381" s="5" t="s">
        <v>1626</v>
      </c>
      <c r="G381" s="5" t="s">
        <v>2381</v>
      </c>
      <c r="H381" s="6">
        <v>2</v>
      </c>
      <c r="I381" s="6">
        <v>3</v>
      </c>
      <c r="J381" s="6">
        <v>4</v>
      </c>
      <c r="K381" s="6">
        <v>6</v>
      </c>
      <c r="L381" s="6">
        <v>5</v>
      </c>
      <c r="M381" s="6">
        <v>4</v>
      </c>
      <c r="N381" s="6">
        <v>6</v>
      </c>
      <c r="O381" s="6">
        <v>5</v>
      </c>
      <c r="P381" s="6">
        <v>4</v>
      </c>
      <c r="Q381" s="6">
        <v>7</v>
      </c>
      <c r="R381" s="6">
        <v>6</v>
      </c>
      <c r="S381" s="6">
        <v>6</v>
      </c>
      <c r="T381" s="6">
        <v>58</v>
      </c>
      <c r="U381" s="6">
        <v>8</v>
      </c>
      <c r="V381" s="6">
        <v>3</v>
      </c>
      <c r="W381" s="6">
        <v>9</v>
      </c>
      <c r="X381" s="6"/>
      <c r="Y381" s="6"/>
      <c r="Z381" s="7">
        <v>78</v>
      </c>
    </row>
    <row r="382" spans="1:26" x14ac:dyDescent="0.25">
      <c r="A382" s="5" t="s">
        <v>299</v>
      </c>
      <c r="B382" s="5" t="s">
        <v>113</v>
      </c>
      <c r="C382" s="5" t="s">
        <v>89</v>
      </c>
      <c r="D382" s="5" t="s">
        <v>294</v>
      </c>
      <c r="E382" s="5" t="s">
        <v>295</v>
      </c>
      <c r="F382" s="5" t="s">
        <v>1627</v>
      </c>
      <c r="G382" s="5" t="s">
        <v>2381</v>
      </c>
      <c r="H382" s="6">
        <v>12</v>
      </c>
      <c r="I382" s="6">
        <v>6</v>
      </c>
      <c r="J382" s="6">
        <v>10</v>
      </c>
      <c r="K382" s="6">
        <v>4</v>
      </c>
      <c r="L382" s="6">
        <v>10</v>
      </c>
      <c r="M382" s="6">
        <v>9</v>
      </c>
      <c r="N382" s="6">
        <v>11</v>
      </c>
      <c r="O382" s="6">
        <v>4</v>
      </c>
      <c r="P382" s="6">
        <v>4</v>
      </c>
      <c r="Q382" s="6">
        <v>7</v>
      </c>
      <c r="R382" s="6">
        <v>8</v>
      </c>
      <c r="S382" s="6">
        <v>11</v>
      </c>
      <c r="T382" s="6">
        <v>96</v>
      </c>
      <c r="U382" s="6">
        <v>9</v>
      </c>
      <c r="V382" s="6">
        <v>8</v>
      </c>
      <c r="W382" s="6">
        <v>12</v>
      </c>
      <c r="X382" s="6"/>
      <c r="Y382" s="6"/>
      <c r="Z382" s="7">
        <v>125</v>
      </c>
    </row>
    <row r="383" spans="1:26" x14ac:dyDescent="0.25">
      <c r="A383" s="5" t="s">
        <v>299</v>
      </c>
      <c r="B383" s="5" t="s">
        <v>113</v>
      </c>
      <c r="C383" s="5" t="s">
        <v>89</v>
      </c>
      <c r="D383" s="5" t="s">
        <v>294</v>
      </c>
      <c r="E383" s="5" t="s">
        <v>295</v>
      </c>
      <c r="F383" s="5" t="s">
        <v>1628</v>
      </c>
      <c r="G383" s="5" t="s">
        <v>2381</v>
      </c>
      <c r="H383" s="6"/>
      <c r="I383" s="6"/>
      <c r="J383" s="6"/>
      <c r="K383" s="6">
        <v>1</v>
      </c>
      <c r="L383" s="6"/>
      <c r="M383" s="6"/>
      <c r="N383" s="6"/>
      <c r="O383" s="6"/>
      <c r="P383" s="6"/>
      <c r="Q383" s="6">
        <v>1</v>
      </c>
      <c r="R383" s="6"/>
      <c r="S383" s="6"/>
      <c r="T383" s="6">
        <v>2</v>
      </c>
      <c r="U383" s="6">
        <v>2</v>
      </c>
      <c r="V383" s="6"/>
      <c r="W383" s="6"/>
      <c r="X383" s="6"/>
      <c r="Y383" s="6"/>
      <c r="Z383" s="7">
        <v>4</v>
      </c>
    </row>
    <row r="384" spans="1:26" x14ac:dyDescent="0.25">
      <c r="A384" s="5" t="s">
        <v>299</v>
      </c>
      <c r="B384" s="5" t="s">
        <v>113</v>
      </c>
      <c r="C384" s="5" t="s">
        <v>89</v>
      </c>
      <c r="D384" s="5" t="s">
        <v>294</v>
      </c>
      <c r="E384" s="5" t="s">
        <v>295</v>
      </c>
      <c r="F384" s="5" t="s">
        <v>1595</v>
      </c>
      <c r="G384" s="5" t="s">
        <v>2395</v>
      </c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>
        <v>0</v>
      </c>
      <c r="U384" s="6">
        <v>1</v>
      </c>
      <c r="V384" s="6"/>
      <c r="W384" s="6"/>
      <c r="X384" s="6"/>
      <c r="Y384" s="6"/>
      <c r="Z384" s="7">
        <v>1</v>
      </c>
    </row>
    <row r="385" spans="1:26" x14ac:dyDescent="0.25">
      <c r="A385" s="5" t="s">
        <v>299</v>
      </c>
      <c r="B385" s="5" t="s">
        <v>113</v>
      </c>
      <c r="C385" s="5" t="s">
        <v>89</v>
      </c>
      <c r="D385" s="5" t="s">
        <v>294</v>
      </c>
      <c r="E385" s="5" t="s">
        <v>295</v>
      </c>
      <c r="F385" s="5" t="s">
        <v>1667</v>
      </c>
      <c r="G385" s="5" t="s">
        <v>2395</v>
      </c>
      <c r="H385" s="6"/>
      <c r="I385" s="6"/>
      <c r="J385" s="6">
        <v>1</v>
      </c>
      <c r="K385" s="6"/>
      <c r="L385" s="6"/>
      <c r="M385" s="6"/>
      <c r="N385" s="6"/>
      <c r="O385" s="6">
        <v>1</v>
      </c>
      <c r="P385" s="6"/>
      <c r="Q385" s="6"/>
      <c r="R385" s="6"/>
      <c r="S385" s="6"/>
      <c r="T385" s="6">
        <v>2</v>
      </c>
      <c r="U385" s="6"/>
      <c r="V385" s="6"/>
      <c r="W385" s="6"/>
      <c r="X385" s="6"/>
      <c r="Y385" s="6"/>
      <c r="Z385" s="7">
        <v>2</v>
      </c>
    </row>
    <row r="386" spans="1:26" x14ac:dyDescent="0.25">
      <c r="A386" s="5" t="s">
        <v>311</v>
      </c>
      <c r="B386" s="5" t="s">
        <v>113</v>
      </c>
      <c r="C386" s="5" t="s">
        <v>106</v>
      </c>
      <c r="D386" s="5" t="s">
        <v>192</v>
      </c>
      <c r="E386" s="5" t="s">
        <v>312</v>
      </c>
      <c r="F386" s="5" t="s">
        <v>1641</v>
      </c>
      <c r="G386" s="5" t="s">
        <v>2381</v>
      </c>
      <c r="H386" s="6"/>
      <c r="I386" s="6">
        <v>1</v>
      </c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>
        <v>1</v>
      </c>
      <c r="U386" s="6"/>
      <c r="V386" s="6"/>
      <c r="W386" s="6"/>
      <c r="X386" s="6"/>
      <c r="Y386" s="6"/>
      <c r="Z386" s="7">
        <v>1</v>
      </c>
    </row>
    <row r="387" spans="1:26" x14ac:dyDescent="0.25">
      <c r="A387" s="5" t="s">
        <v>311</v>
      </c>
      <c r="B387" s="5" t="s">
        <v>113</v>
      </c>
      <c r="C387" s="5" t="s">
        <v>106</v>
      </c>
      <c r="D387" s="5" t="s">
        <v>192</v>
      </c>
      <c r="E387" s="5" t="s">
        <v>312</v>
      </c>
      <c r="F387" s="5" t="s">
        <v>1625</v>
      </c>
      <c r="G387" s="5" t="s">
        <v>2381</v>
      </c>
      <c r="H387" s="6">
        <v>16</v>
      </c>
      <c r="I387" s="6">
        <v>10</v>
      </c>
      <c r="J387" s="6">
        <v>14</v>
      </c>
      <c r="K387" s="6">
        <v>15</v>
      </c>
      <c r="L387" s="6">
        <v>16</v>
      </c>
      <c r="M387" s="6">
        <v>11</v>
      </c>
      <c r="N387" s="6">
        <v>9</v>
      </c>
      <c r="O387" s="6">
        <v>11</v>
      </c>
      <c r="P387" s="6">
        <v>13</v>
      </c>
      <c r="Q387" s="6">
        <v>15</v>
      </c>
      <c r="R387" s="6">
        <v>20</v>
      </c>
      <c r="S387" s="6">
        <v>10</v>
      </c>
      <c r="T387" s="6">
        <v>160</v>
      </c>
      <c r="U387" s="6">
        <v>16</v>
      </c>
      <c r="V387" s="6">
        <v>11</v>
      </c>
      <c r="W387" s="6">
        <v>14</v>
      </c>
      <c r="X387" s="6"/>
      <c r="Y387" s="6"/>
      <c r="Z387" s="7">
        <v>201</v>
      </c>
    </row>
    <row r="388" spans="1:26" x14ac:dyDescent="0.25">
      <c r="A388" s="5" t="s">
        <v>311</v>
      </c>
      <c r="B388" s="5" t="s">
        <v>113</v>
      </c>
      <c r="C388" s="5" t="s">
        <v>106</v>
      </c>
      <c r="D388" s="5" t="s">
        <v>192</v>
      </c>
      <c r="E388" s="5" t="s">
        <v>312</v>
      </c>
      <c r="F388" s="5" t="s">
        <v>1626</v>
      </c>
      <c r="G388" s="5" t="s">
        <v>2381</v>
      </c>
      <c r="H388" s="6">
        <v>11</v>
      </c>
      <c r="I388" s="6">
        <v>8</v>
      </c>
      <c r="J388" s="6">
        <v>14</v>
      </c>
      <c r="K388" s="6">
        <v>11</v>
      </c>
      <c r="L388" s="6">
        <v>10</v>
      </c>
      <c r="M388" s="6">
        <v>16</v>
      </c>
      <c r="N388" s="6">
        <v>14</v>
      </c>
      <c r="O388" s="6">
        <v>10</v>
      </c>
      <c r="P388" s="6">
        <v>12</v>
      </c>
      <c r="Q388" s="6">
        <v>12</v>
      </c>
      <c r="R388" s="6">
        <v>14</v>
      </c>
      <c r="S388" s="6">
        <v>13</v>
      </c>
      <c r="T388" s="6">
        <v>145</v>
      </c>
      <c r="U388" s="6">
        <v>20</v>
      </c>
      <c r="V388" s="6">
        <v>15</v>
      </c>
      <c r="W388" s="6">
        <v>12</v>
      </c>
      <c r="X388" s="6"/>
      <c r="Y388" s="6"/>
      <c r="Z388" s="7">
        <v>192</v>
      </c>
    </row>
    <row r="389" spans="1:26" x14ac:dyDescent="0.25">
      <c r="A389" s="5" t="s">
        <v>311</v>
      </c>
      <c r="B389" s="5" t="s">
        <v>113</v>
      </c>
      <c r="C389" s="5" t="s">
        <v>106</v>
      </c>
      <c r="D389" s="5" t="s">
        <v>192</v>
      </c>
      <c r="E389" s="5" t="s">
        <v>312</v>
      </c>
      <c r="F389" s="5" t="s">
        <v>1627</v>
      </c>
      <c r="G389" s="5" t="s">
        <v>2381</v>
      </c>
      <c r="H389" s="6">
        <v>23</v>
      </c>
      <c r="I389" s="6">
        <v>19</v>
      </c>
      <c r="J389" s="6">
        <v>24</v>
      </c>
      <c r="K389" s="6">
        <v>15</v>
      </c>
      <c r="L389" s="6">
        <v>20</v>
      </c>
      <c r="M389" s="6">
        <v>15</v>
      </c>
      <c r="N389" s="6">
        <v>22</v>
      </c>
      <c r="O389" s="6">
        <v>16</v>
      </c>
      <c r="P389" s="6">
        <v>17</v>
      </c>
      <c r="Q389" s="6">
        <v>21</v>
      </c>
      <c r="R389" s="6">
        <v>19</v>
      </c>
      <c r="S389" s="6">
        <v>24</v>
      </c>
      <c r="T389" s="6">
        <v>235</v>
      </c>
      <c r="U389" s="6">
        <v>28</v>
      </c>
      <c r="V389" s="6">
        <v>20</v>
      </c>
      <c r="W389" s="6">
        <v>26</v>
      </c>
      <c r="X389" s="6"/>
      <c r="Y389" s="6"/>
      <c r="Z389" s="7">
        <v>309</v>
      </c>
    </row>
    <row r="390" spans="1:26" x14ac:dyDescent="0.25">
      <c r="A390" s="5" t="s">
        <v>311</v>
      </c>
      <c r="B390" s="5" t="s">
        <v>113</v>
      </c>
      <c r="C390" s="5" t="s">
        <v>106</v>
      </c>
      <c r="D390" s="5" t="s">
        <v>192</v>
      </c>
      <c r="E390" s="5" t="s">
        <v>312</v>
      </c>
      <c r="F390" s="5" t="s">
        <v>1628</v>
      </c>
      <c r="G390" s="5" t="s">
        <v>2381</v>
      </c>
      <c r="H390" s="6">
        <v>2</v>
      </c>
      <c r="I390" s="6"/>
      <c r="J390" s="6">
        <v>1</v>
      </c>
      <c r="K390" s="6"/>
      <c r="L390" s="6"/>
      <c r="M390" s="6">
        <v>1</v>
      </c>
      <c r="N390" s="6"/>
      <c r="O390" s="6"/>
      <c r="P390" s="6"/>
      <c r="Q390" s="6"/>
      <c r="R390" s="6">
        <v>1</v>
      </c>
      <c r="S390" s="6"/>
      <c r="T390" s="6">
        <v>5</v>
      </c>
      <c r="U390" s="6"/>
      <c r="V390" s="6"/>
      <c r="W390" s="6"/>
      <c r="X390" s="6"/>
      <c r="Y390" s="6"/>
      <c r="Z390" s="7">
        <v>5</v>
      </c>
    </row>
    <row r="391" spans="1:26" x14ac:dyDescent="0.25">
      <c r="A391" s="5" t="s">
        <v>311</v>
      </c>
      <c r="B391" s="5" t="s">
        <v>113</v>
      </c>
      <c r="C391" s="5" t="s">
        <v>106</v>
      </c>
      <c r="D391" s="5" t="s">
        <v>192</v>
      </c>
      <c r="E391" s="5" t="s">
        <v>312</v>
      </c>
      <c r="F391" s="5" t="s">
        <v>1659</v>
      </c>
      <c r="G391" s="5" t="s">
        <v>2381</v>
      </c>
      <c r="H391" s="6"/>
      <c r="I391" s="6"/>
      <c r="J391" s="6"/>
      <c r="K391" s="6"/>
      <c r="L391" s="6"/>
      <c r="M391" s="6"/>
      <c r="N391" s="6"/>
      <c r="O391" s="6">
        <v>1</v>
      </c>
      <c r="P391" s="6"/>
      <c r="Q391" s="6"/>
      <c r="R391" s="6"/>
      <c r="S391" s="6"/>
      <c r="T391" s="6">
        <v>1</v>
      </c>
      <c r="U391" s="6"/>
      <c r="V391" s="6"/>
      <c r="W391" s="6"/>
      <c r="X391" s="6"/>
      <c r="Y391" s="6"/>
      <c r="Z391" s="7">
        <v>1</v>
      </c>
    </row>
    <row r="392" spans="1:26" x14ac:dyDescent="0.25">
      <c r="A392" s="5" t="s">
        <v>311</v>
      </c>
      <c r="B392" s="5" t="s">
        <v>113</v>
      </c>
      <c r="C392" s="5" t="s">
        <v>106</v>
      </c>
      <c r="D392" s="5" t="s">
        <v>192</v>
      </c>
      <c r="E392" s="5" t="s">
        <v>312</v>
      </c>
      <c r="F392" s="5" t="s">
        <v>1729</v>
      </c>
      <c r="G392" s="5" t="s">
        <v>2388</v>
      </c>
      <c r="H392" s="6"/>
      <c r="I392" s="6"/>
      <c r="J392" s="6"/>
      <c r="K392" s="6"/>
      <c r="L392" s="6"/>
      <c r="M392" s="6"/>
      <c r="N392" s="6"/>
      <c r="O392" s="6"/>
      <c r="P392" s="6"/>
      <c r="Q392" s="6">
        <v>1</v>
      </c>
      <c r="R392" s="6"/>
      <c r="S392" s="6"/>
      <c r="T392" s="6">
        <v>1</v>
      </c>
      <c r="U392" s="6"/>
      <c r="V392" s="6"/>
      <c r="W392" s="6"/>
      <c r="X392" s="6"/>
      <c r="Y392" s="6"/>
      <c r="Z392" s="7">
        <v>1</v>
      </c>
    </row>
    <row r="393" spans="1:26" x14ac:dyDescent="0.25">
      <c r="A393" s="5" t="s">
        <v>311</v>
      </c>
      <c r="B393" s="5" t="s">
        <v>113</v>
      </c>
      <c r="C393" s="5" t="s">
        <v>106</v>
      </c>
      <c r="D393" s="5" t="s">
        <v>192</v>
      </c>
      <c r="E393" s="5" t="s">
        <v>312</v>
      </c>
      <c r="F393" s="5" t="s">
        <v>1730</v>
      </c>
      <c r="G393" s="5" t="s">
        <v>2388</v>
      </c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>
        <v>1</v>
      </c>
      <c r="T393" s="6">
        <v>1</v>
      </c>
      <c r="U393" s="6"/>
      <c r="V393" s="6"/>
      <c r="W393" s="6"/>
      <c r="X393" s="6"/>
      <c r="Y393" s="6"/>
      <c r="Z393" s="7">
        <v>1</v>
      </c>
    </row>
    <row r="394" spans="1:26" x14ac:dyDescent="0.25">
      <c r="A394" s="5" t="s">
        <v>311</v>
      </c>
      <c r="B394" s="5" t="s">
        <v>113</v>
      </c>
      <c r="C394" s="5" t="s">
        <v>106</v>
      </c>
      <c r="D394" s="5" t="s">
        <v>192</v>
      </c>
      <c r="E394" s="5" t="s">
        <v>312</v>
      </c>
      <c r="F394" s="5" t="s">
        <v>1731</v>
      </c>
      <c r="G394" s="5" t="s">
        <v>2395</v>
      </c>
      <c r="H394" s="6"/>
      <c r="I394" s="6"/>
      <c r="J394" s="6">
        <v>1</v>
      </c>
      <c r="K394" s="6"/>
      <c r="L394" s="6"/>
      <c r="M394" s="6"/>
      <c r="N394" s="6"/>
      <c r="O394" s="6"/>
      <c r="P394" s="6"/>
      <c r="Q394" s="6"/>
      <c r="R394" s="6"/>
      <c r="S394" s="6"/>
      <c r="T394" s="6">
        <v>1</v>
      </c>
      <c r="U394" s="6"/>
      <c r="V394" s="6"/>
      <c r="W394" s="6"/>
      <c r="X394" s="6"/>
      <c r="Y394" s="6"/>
      <c r="Z394" s="7">
        <v>1</v>
      </c>
    </row>
    <row r="395" spans="1:26" x14ac:dyDescent="0.25">
      <c r="A395" s="5" t="s">
        <v>311</v>
      </c>
      <c r="B395" s="5" t="s">
        <v>113</v>
      </c>
      <c r="C395" s="5" t="s">
        <v>106</v>
      </c>
      <c r="D395" s="5" t="s">
        <v>192</v>
      </c>
      <c r="E395" s="5" t="s">
        <v>312</v>
      </c>
      <c r="F395" s="5" t="s">
        <v>1732</v>
      </c>
      <c r="G395" s="5" t="s">
        <v>2395</v>
      </c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>
        <v>0</v>
      </c>
      <c r="U395" s="6"/>
      <c r="V395" s="6"/>
      <c r="W395" s="6">
        <v>1</v>
      </c>
      <c r="X395" s="6"/>
      <c r="Y395" s="6"/>
      <c r="Z395" s="7">
        <v>1</v>
      </c>
    </row>
    <row r="396" spans="1:26" x14ac:dyDescent="0.25">
      <c r="A396" s="5" t="s">
        <v>311</v>
      </c>
      <c r="B396" s="5" t="s">
        <v>113</v>
      </c>
      <c r="C396" s="5" t="s">
        <v>106</v>
      </c>
      <c r="D396" s="5" t="s">
        <v>192</v>
      </c>
      <c r="E396" s="5" t="s">
        <v>312</v>
      </c>
      <c r="F396" s="5" t="s">
        <v>1733</v>
      </c>
      <c r="G396" s="5" t="s">
        <v>2395</v>
      </c>
      <c r="H396" s="6"/>
      <c r="I396" s="6">
        <v>1</v>
      </c>
      <c r="J396" s="6"/>
      <c r="K396" s="6"/>
      <c r="L396" s="6"/>
      <c r="M396" s="6"/>
      <c r="N396" s="6"/>
      <c r="O396" s="6"/>
      <c r="P396" s="6"/>
      <c r="Q396" s="6">
        <v>1</v>
      </c>
      <c r="R396" s="6"/>
      <c r="S396" s="6"/>
      <c r="T396" s="6">
        <v>2</v>
      </c>
      <c r="U396" s="6"/>
      <c r="V396" s="6"/>
      <c r="W396" s="6"/>
      <c r="X396" s="6"/>
      <c r="Y396" s="6"/>
      <c r="Z396" s="7">
        <v>2</v>
      </c>
    </row>
    <row r="397" spans="1:26" x14ac:dyDescent="0.25">
      <c r="A397" s="5" t="s">
        <v>311</v>
      </c>
      <c r="B397" s="5" t="s">
        <v>113</v>
      </c>
      <c r="C397" s="5" t="s">
        <v>106</v>
      </c>
      <c r="D397" s="5" t="s">
        <v>192</v>
      </c>
      <c r="E397" s="5" t="s">
        <v>312</v>
      </c>
      <c r="F397" s="5" t="s">
        <v>1629</v>
      </c>
      <c r="G397" s="5" t="s">
        <v>2395</v>
      </c>
      <c r="H397" s="6"/>
      <c r="I397" s="6"/>
      <c r="J397" s="6"/>
      <c r="K397" s="6"/>
      <c r="L397" s="6"/>
      <c r="M397" s="6"/>
      <c r="N397" s="6"/>
      <c r="O397" s="6"/>
      <c r="P397" s="6"/>
      <c r="Q397" s="6">
        <v>1</v>
      </c>
      <c r="R397" s="6"/>
      <c r="S397" s="6"/>
      <c r="T397" s="6">
        <v>1</v>
      </c>
      <c r="U397" s="6"/>
      <c r="V397" s="6"/>
      <c r="W397" s="6"/>
      <c r="X397" s="6"/>
      <c r="Y397" s="6"/>
      <c r="Z397" s="7">
        <v>1</v>
      </c>
    </row>
    <row r="398" spans="1:26" x14ac:dyDescent="0.25">
      <c r="A398" s="5" t="s">
        <v>311</v>
      </c>
      <c r="B398" s="5" t="s">
        <v>113</v>
      </c>
      <c r="C398" s="5" t="s">
        <v>106</v>
      </c>
      <c r="D398" s="5" t="s">
        <v>192</v>
      </c>
      <c r="E398" s="5" t="s">
        <v>312</v>
      </c>
      <c r="F398" s="5" t="s">
        <v>1595</v>
      </c>
      <c r="G398" s="5" t="s">
        <v>2395</v>
      </c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>
        <v>0</v>
      </c>
      <c r="U398" s="6">
        <v>1</v>
      </c>
      <c r="V398" s="6">
        <v>1</v>
      </c>
      <c r="W398" s="6"/>
      <c r="X398" s="6"/>
      <c r="Y398" s="6"/>
      <c r="Z398" s="7">
        <v>2</v>
      </c>
    </row>
    <row r="399" spans="1:26" x14ac:dyDescent="0.25">
      <c r="A399" s="5" t="s">
        <v>311</v>
      </c>
      <c r="B399" s="5" t="s">
        <v>113</v>
      </c>
      <c r="C399" s="5" t="s">
        <v>106</v>
      </c>
      <c r="D399" s="5" t="s">
        <v>192</v>
      </c>
      <c r="E399" s="5" t="s">
        <v>312</v>
      </c>
      <c r="F399" s="5" t="s">
        <v>1630</v>
      </c>
      <c r="G399" s="5" t="s">
        <v>2395</v>
      </c>
      <c r="H399" s="6"/>
      <c r="I399" s="6"/>
      <c r="J399" s="6">
        <v>1</v>
      </c>
      <c r="K399" s="6"/>
      <c r="L399" s="6"/>
      <c r="M399" s="6"/>
      <c r="N399" s="6"/>
      <c r="O399" s="6"/>
      <c r="P399" s="6"/>
      <c r="Q399" s="6"/>
      <c r="R399" s="6"/>
      <c r="S399" s="6"/>
      <c r="T399" s="6">
        <v>1</v>
      </c>
      <c r="U399" s="6"/>
      <c r="V399" s="6"/>
      <c r="W399" s="6"/>
      <c r="X399" s="6"/>
      <c r="Y399" s="6"/>
      <c r="Z399" s="7">
        <v>1</v>
      </c>
    </row>
    <row r="400" spans="1:26" x14ac:dyDescent="0.25">
      <c r="A400" s="5" t="s">
        <v>311</v>
      </c>
      <c r="B400" s="5" t="s">
        <v>113</v>
      </c>
      <c r="C400" s="5" t="s">
        <v>106</v>
      </c>
      <c r="D400" s="5" t="s">
        <v>192</v>
      </c>
      <c r="E400" s="5" t="s">
        <v>312</v>
      </c>
      <c r="F400" s="5" t="s">
        <v>1606</v>
      </c>
      <c r="G400" s="5" t="s">
        <v>2395</v>
      </c>
      <c r="H400" s="6"/>
      <c r="I400" s="6"/>
      <c r="J400" s="6">
        <v>1</v>
      </c>
      <c r="K400" s="6"/>
      <c r="L400" s="6"/>
      <c r="M400" s="6"/>
      <c r="N400" s="6"/>
      <c r="O400" s="6"/>
      <c r="P400" s="6"/>
      <c r="Q400" s="6"/>
      <c r="R400" s="6"/>
      <c r="S400" s="6"/>
      <c r="T400" s="6">
        <v>1</v>
      </c>
      <c r="U400" s="6"/>
      <c r="V400" s="6"/>
      <c r="W400" s="6"/>
      <c r="X400" s="6"/>
      <c r="Y400" s="6"/>
      <c r="Z400" s="7">
        <v>1</v>
      </c>
    </row>
    <row r="401" spans="1:26" x14ac:dyDescent="0.25">
      <c r="A401" s="5" t="s">
        <v>311</v>
      </c>
      <c r="B401" s="5" t="s">
        <v>113</v>
      </c>
      <c r="C401" s="5" t="s">
        <v>106</v>
      </c>
      <c r="D401" s="5" t="s">
        <v>192</v>
      </c>
      <c r="E401" s="5" t="s">
        <v>312</v>
      </c>
      <c r="F401" s="5" t="s">
        <v>1609</v>
      </c>
      <c r="G401" s="5" t="s">
        <v>2395</v>
      </c>
      <c r="H401" s="6"/>
      <c r="I401" s="6"/>
      <c r="J401" s="6">
        <v>1</v>
      </c>
      <c r="K401" s="6"/>
      <c r="L401" s="6"/>
      <c r="M401" s="6"/>
      <c r="N401" s="6"/>
      <c r="O401" s="6"/>
      <c r="P401" s="6"/>
      <c r="Q401" s="6"/>
      <c r="R401" s="6"/>
      <c r="S401" s="6"/>
      <c r="T401" s="6">
        <v>1</v>
      </c>
      <c r="U401" s="6"/>
      <c r="V401" s="6"/>
      <c r="W401" s="6"/>
      <c r="X401" s="6"/>
      <c r="Y401" s="6"/>
      <c r="Z401" s="7">
        <v>1</v>
      </c>
    </row>
    <row r="402" spans="1:26" x14ac:dyDescent="0.25">
      <c r="A402" s="5" t="s">
        <v>311</v>
      </c>
      <c r="B402" s="5" t="s">
        <v>113</v>
      </c>
      <c r="C402" s="5" t="s">
        <v>106</v>
      </c>
      <c r="D402" s="5" t="s">
        <v>192</v>
      </c>
      <c r="E402" s="5" t="s">
        <v>312</v>
      </c>
      <c r="F402" s="5" t="s">
        <v>1700</v>
      </c>
      <c r="G402" s="5" t="s">
        <v>2395</v>
      </c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>
        <v>0</v>
      </c>
      <c r="U402" s="6">
        <v>1</v>
      </c>
      <c r="V402" s="6"/>
      <c r="W402" s="6"/>
      <c r="X402" s="6"/>
      <c r="Y402" s="6"/>
      <c r="Z402" s="7">
        <v>1</v>
      </c>
    </row>
    <row r="403" spans="1:26" x14ac:dyDescent="0.25">
      <c r="A403" s="5" t="s">
        <v>311</v>
      </c>
      <c r="B403" s="5" t="s">
        <v>113</v>
      </c>
      <c r="C403" s="5" t="s">
        <v>106</v>
      </c>
      <c r="D403" s="5" t="s">
        <v>192</v>
      </c>
      <c r="E403" s="5" t="s">
        <v>312</v>
      </c>
      <c r="F403" s="5" t="s">
        <v>1610</v>
      </c>
      <c r="G403" s="5" t="s">
        <v>2395</v>
      </c>
      <c r="H403" s="6"/>
      <c r="I403" s="6"/>
      <c r="J403" s="6"/>
      <c r="K403" s="6"/>
      <c r="L403" s="6">
        <v>1</v>
      </c>
      <c r="M403" s="6"/>
      <c r="N403" s="6"/>
      <c r="O403" s="6"/>
      <c r="P403" s="6"/>
      <c r="Q403" s="6"/>
      <c r="R403" s="6"/>
      <c r="S403" s="6"/>
      <c r="T403" s="6">
        <v>1</v>
      </c>
      <c r="U403" s="6"/>
      <c r="V403" s="6"/>
      <c r="W403" s="6"/>
      <c r="X403" s="6"/>
      <c r="Y403" s="6"/>
      <c r="Z403" s="7">
        <v>1</v>
      </c>
    </row>
    <row r="404" spans="1:26" x14ac:dyDescent="0.25">
      <c r="A404" s="5" t="s">
        <v>311</v>
      </c>
      <c r="B404" s="5" t="s">
        <v>113</v>
      </c>
      <c r="C404" s="5" t="s">
        <v>106</v>
      </c>
      <c r="D404" s="5" t="s">
        <v>192</v>
      </c>
      <c r="E404" s="5" t="s">
        <v>312</v>
      </c>
      <c r="F404" s="5" t="s">
        <v>1734</v>
      </c>
      <c r="G404" s="5" t="s">
        <v>2394</v>
      </c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>
        <v>1</v>
      </c>
      <c r="S404" s="6"/>
      <c r="T404" s="6">
        <v>1</v>
      </c>
      <c r="U404" s="6"/>
      <c r="V404" s="6"/>
      <c r="W404" s="6"/>
      <c r="X404" s="6"/>
      <c r="Y404" s="6"/>
      <c r="Z404" s="7">
        <v>1</v>
      </c>
    </row>
    <row r="405" spans="1:26" x14ac:dyDescent="0.25">
      <c r="A405" s="5" t="s">
        <v>262</v>
      </c>
      <c r="B405" s="5" t="s">
        <v>263</v>
      </c>
      <c r="C405" s="5" t="s">
        <v>83</v>
      </c>
      <c r="D405" s="5" t="s">
        <v>84</v>
      </c>
      <c r="E405" s="5" t="s">
        <v>264</v>
      </c>
      <c r="F405" s="5" t="s">
        <v>1735</v>
      </c>
      <c r="G405" s="5" t="s">
        <v>2388</v>
      </c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>
        <v>0</v>
      </c>
      <c r="U405" s="6"/>
      <c r="V405" s="6"/>
      <c r="W405" s="6"/>
      <c r="X405" s="6"/>
      <c r="Y405" s="6">
        <v>1</v>
      </c>
      <c r="Z405" s="7">
        <v>1</v>
      </c>
    </row>
    <row r="406" spans="1:26" x14ac:dyDescent="0.25">
      <c r="A406" s="5" t="s">
        <v>262</v>
      </c>
      <c r="B406" s="5" t="s">
        <v>263</v>
      </c>
      <c r="C406" s="5" t="s">
        <v>83</v>
      </c>
      <c r="D406" s="5" t="s">
        <v>84</v>
      </c>
      <c r="E406" s="5" t="s">
        <v>264</v>
      </c>
      <c r="F406" s="5" t="s">
        <v>1584</v>
      </c>
      <c r="G406" s="5" t="s">
        <v>2381</v>
      </c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>
        <v>1</v>
      </c>
      <c r="S406" s="6"/>
      <c r="T406" s="6">
        <v>1</v>
      </c>
      <c r="U406" s="6"/>
      <c r="V406" s="6"/>
      <c r="W406" s="6"/>
      <c r="X406" s="6"/>
      <c r="Y406" s="6"/>
      <c r="Z406" s="7">
        <v>1</v>
      </c>
    </row>
    <row r="407" spans="1:26" x14ac:dyDescent="0.25">
      <c r="A407" s="5" t="s">
        <v>262</v>
      </c>
      <c r="B407" s="5" t="s">
        <v>263</v>
      </c>
      <c r="C407" s="5" t="s">
        <v>83</v>
      </c>
      <c r="D407" s="5" t="s">
        <v>84</v>
      </c>
      <c r="E407" s="5" t="s">
        <v>264</v>
      </c>
      <c r="F407" s="5" t="s">
        <v>1736</v>
      </c>
      <c r="G407" s="5" t="s">
        <v>2382</v>
      </c>
      <c r="H407" s="6"/>
      <c r="I407" s="6"/>
      <c r="J407" s="6"/>
      <c r="K407" s="6"/>
      <c r="L407" s="6"/>
      <c r="M407" s="6">
        <v>1</v>
      </c>
      <c r="N407" s="6"/>
      <c r="O407" s="6"/>
      <c r="P407" s="6"/>
      <c r="Q407" s="6"/>
      <c r="R407" s="6"/>
      <c r="S407" s="6"/>
      <c r="T407" s="6">
        <v>1</v>
      </c>
      <c r="U407" s="6"/>
      <c r="V407" s="6"/>
      <c r="W407" s="6"/>
      <c r="X407" s="6"/>
      <c r="Y407" s="6"/>
      <c r="Z407" s="7">
        <v>1</v>
      </c>
    </row>
    <row r="408" spans="1:26" x14ac:dyDescent="0.25">
      <c r="A408" s="5" t="s">
        <v>265</v>
      </c>
      <c r="B408" s="5" t="s">
        <v>266</v>
      </c>
      <c r="C408" s="5" t="s">
        <v>83</v>
      </c>
      <c r="D408" s="5" t="s">
        <v>245</v>
      </c>
      <c r="E408" s="5" t="s">
        <v>267</v>
      </c>
      <c r="F408" s="5" t="s">
        <v>1737</v>
      </c>
      <c r="G408" s="5" t="s">
        <v>2391</v>
      </c>
      <c r="H408" s="6"/>
      <c r="I408" s="6"/>
      <c r="J408" s="6"/>
      <c r="K408" s="6"/>
      <c r="L408" s="6"/>
      <c r="M408" s="6"/>
      <c r="N408" s="6"/>
      <c r="O408" s="6"/>
      <c r="P408" s="6">
        <v>1</v>
      </c>
      <c r="Q408" s="6"/>
      <c r="R408" s="6"/>
      <c r="S408" s="6"/>
      <c r="T408" s="6">
        <v>1</v>
      </c>
      <c r="U408" s="6"/>
      <c r="V408" s="6"/>
      <c r="W408" s="6"/>
      <c r="X408" s="6"/>
      <c r="Y408" s="6"/>
      <c r="Z408" s="7">
        <v>1</v>
      </c>
    </row>
    <row r="409" spans="1:26" x14ac:dyDescent="0.25">
      <c r="A409" s="5" t="s">
        <v>265</v>
      </c>
      <c r="B409" s="5" t="s">
        <v>266</v>
      </c>
      <c r="C409" s="5" t="s">
        <v>83</v>
      </c>
      <c r="D409" s="5" t="s">
        <v>245</v>
      </c>
      <c r="E409" s="5" t="s">
        <v>267</v>
      </c>
      <c r="F409" s="5" t="s">
        <v>1583</v>
      </c>
      <c r="G409" s="5" t="s">
        <v>2381</v>
      </c>
      <c r="H409" s="6">
        <v>1</v>
      </c>
      <c r="I409" s="6">
        <v>1</v>
      </c>
      <c r="J409" s="6">
        <v>1</v>
      </c>
      <c r="K409" s="6">
        <v>2</v>
      </c>
      <c r="L409" s="6">
        <v>1</v>
      </c>
      <c r="M409" s="6">
        <v>1</v>
      </c>
      <c r="N409" s="6"/>
      <c r="O409" s="6"/>
      <c r="P409" s="6">
        <v>1</v>
      </c>
      <c r="Q409" s="6"/>
      <c r="R409" s="6">
        <v>1</v>
      </c>
      <c r="S409" s="6">
        <v>1</v>
      </c>
      <c r="T409" s="6">
        <v>10</v>
      </c>
      <c r="U409" s="6"/>
      <c r="V409" s="6">
        <v>1</v>
      </c>
      <c r="W409" s="6">
        <v>1</v>
      </c>
      <c r="X409" s="6"/>
      <c r="Y409" s="6"/>
      <c r="Z409" s="7">
        <v>12</v>
      </c>
    </row>
    <row r="410" spans="1:26" x14ac:dyDescent="0.25">
      <c r="A410" s="5" t="s">
        <v>265</v>
      </c>
      <c r="B410" s="5" t="s">
        <v>266</v>
      </c>
      <c r="C410" s="5" t="s">
        <v>83</v>
      </c>
      <c r="D410" s="5" t="s">
        <v>245</v>
      </c>
      <c r="E410" s="5" t="s">
        <v>267</v>
      </c>
      <c r="F410" s="5" t="s">
        <v>1584</v>
      </c>
      <c r="G410" s="5" t="s">
        <v>2381</v>
      </c>
      <c r="H410" s="6">
        <v>2</v>
      </c>
      <c r="I410" s="6">
        <v>3</v>
      </c>
      <c r="J410" s="6">
        <v>1</v>
      </c>
      <c r="K410" s="6">
        <v>2</v>
      </c>
      <c r="L410" s="6">
        <v>1</v>
      </c>
      <c r="M410" s="6"/>
      <c r="N410" s="6">
        <v>1</v>
      </c>
      <c r="O410" s="6">
        <v>1</v>
      </c>
      <c r="P410" s="6">
        <v>1</v>
      </c>
      <c r="Q410" s="6"/>
      <c r="R410" s="6">
        <v>1</v>
      </c>
      <c r="S410" s="6">
        <v>2</v>
      </c>
      <c r="T410" s="6">
        <v>15</v>
      </c>
      <c r="U410" s="6"/>
      <c r="V410" s="6"/>
      <c r="W410" s="6">
        <v>1</v>
      </c>
      <c r="X410" s="6">
        <v>1</v>
      </c>
      <c r="Y410" s="6"/>
      <c r="Z410" s="7">
        <v>17</v>
      </c>
    </row>
    <row r="411" spans="1:26" x14ac:dyDescent="0.25">
      <c r="A411" s="5" t="s">
        <v>265</v>
      </c>
      <c r="B411" s="5" t="s">
        <v>266</v>
      </c>
      <c r="C411" s="5" t="s">
        <v>83</v>
      </c>
      <c r="D411" s="5" t="s">
        <v>245</v>
      </c>
      <c r="E411" s="5" t="s">
        <v>267</v>
      </c>
      <c r="F411" s="5" t="s">
        <v>1585</v>
      </c>
      <c r="G411" s="5" t="s">
        <v>2381</v>
      </c>
      <c r="H411" s="6">
        <v>2</v>
      </c>
      <c r="I411" s="6"/>
      <c r="J411" s="6">
        <v>2</v>
      </c>
      <c r="K411" s="6">
        <v>1</v>
      </c>
      <c r="L411" s="6">
        <v>4</v>
      </c>
      <c r="M411" s="6">
        <v>2</v>
      </c>
      <c r="N411" s="6">
        <v>1</v>
      </c>
      <c r="O411" s="6">
        <v>2</v>
      </c>
      <c r="P411" s="6">
        <v>3</v>
      </c>
      <c r="Q411" s="6">
        <v>1</v>
      </c>
      <c r="R411" s="6"/>
      <c r="S411" s="6">
        <v>1</v>
      </c>
      <c r="T411" s="6">
        <v>19</v>
      </c>
      <c r="U411" s="6">
        <v>2</v>
      </c>
      <c r="V411" s="6">
        <v>2</v>
      </c>
      <c r="W411" s="6">
        <v>2</v>
      </c>
      <c r="X411" s="6">
        <v>1</v>
      </c>
      <c r="Y411" s="6"/>
      <c r="Z411" s="7">
        <v>26</v>
      </c>
    </row>
    <row r="412" spans="1:26" x14ac:dyDescent="0.25">
      <c r="A412" s="5" t="s">
        <v>265</v>
      </c>
      <c r="B412" s="5" t="s">
        <v>266</v>
      </c>
      <c r="C412" s="5" t="s">
        <v>83</v>
      </c>
      <c r="D412" s="5" t="s">
        <v>245</v>
      </c>
      <c r="E412" s="5" t="s">
        <v>267</v>
      </c>
      <c r="F412" s="5" t="s">
        <v>1590</v>
      </c>
      <c r="G412" s="5" t="s">
        <v>2388</v>
      </c>
      <c r="H412" s="6"/>
      <c r="I412" s="6"/>
      <c r="J412" s="6">
        <v>1</v>
      </c>
      <c r="K412" s="6"/>
      <c r="L412" s="6"/>
      <c r="M412" s="6"/>
      <c r="N412" s="6"/>
      <c r="O412" s="6"/>
      <c r="P412" s="6"/>
      <c r="Q412" s="6"/>
      <c r="R412" s="6"/>
      <c r="S412" s="6"/>
      <c r="T412" s="6">
        <v>1</v>
      </c>
      <c r="U412" s="6"/>
      <c r="V412" s="6"/>
      <c r="W412" s="6"/>
      <c r="X412" s="6"/>
      <c r="Y412" s="6"/>
      <c r="Z412" s="7">
        <v>1</v>
      </c>
    </row>
    <row r="413" spans="1:26" x14ac:dyDescent="0.25">
      <c r="A413" s="5" t="s">
        <v>265</v>
      </c>
      <c r="B413" s="5" t="s">
        <v>266</v>
      </c>
      <c r="C413" s="5" t="s">
        <v>83</v>
      </c>
      <c r="D413" s="5" t="s">
        <v>245</v>
      </c>
      <c r="E413" s="5" t="s">
        <v>267</v>
      </c>
      <c r="F413" s="5" t="s">
        <v>1738</v>
      </c>
      <c r="G413" s="5" t="s">
        <v>2388</v>
      </c>
      <c r="H413" s="6"/>
      <c r="I413" s="6"/>
      <c r="J413" s="6"/>
      <c r="K413" s="6"/>
      <c r="L413" s="6"/>
      <c r="M413" s="6"/>
      <c r="N413" s="6"/>
      <c r="O413" s="6"/>
      <c r="P413" s="6"/>
      <c r="Q413" s="6">
        <v>1</v>
      </c>
      <c r="R413" s="6"/>
      <c r="S413" s="6"/>
      <c r="T413" s="6">
        <v>1</v>
      </c>
      <c r="U413" s="6"/>
      <c r="V413" s="6"/>
      <c r="W413" s="6"/>
      <c r="X413" s="6"/>
      <c r="Y413" s="6"/>
      <c r="Z413" s="7">
        <v>1</v>
      </c>
    </row>
    <row r="414" spans="1:26" x14ac:dyDescent="0.25">
      <c r="A414" s="5" t="s">
        <v>265</v>
      </c>
      <c r="B414" s="5" t="s">
        <v>266</v>
      </c>
      <c r="C414" s="5" t="s">
        <v>83</v>
      </c>
      <c r="D414" s="5" t="s">
        <v>245</v>
      </c>
      <c r="E414" s="5" t="s">
        <v>267</v>
      </c>
      <c r="F414" s="5" t="s">
        <v>1739</v>
      </c>
      <c r="G414" s="5" t="s">
        <v>2388</v>
      </c>
      <c r="H414" s="6">
        <v>1</v>
      </c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>
        <v>1</v>
      </c>
      <c r="U414" s="6"/>
      <c r="V414" s="6"/>
      <c r="W414" s="6"/>
      <c r="X414" s="6"/>
      <c r="Y414" s="6"/>
      <c r="Z414" s="7">
        <v>1</v>
      </c>
    </row>
    <row r="415" spans="1:26" x14ac:dyDescent="0.25">
      <c r="A415" s="5" t="s">
        <v>265</v>
      </c>
      <c r="B415" s="5" t="s">
        <v>266</v>
      </c>
      <c r="C415" s="5" t="s">
        <v>83</v>
      </c>
      <c r="D415" s="5" t="s">
        <v>245</v>
      </c>
      <c r="E415" s="5" t="s">
        <v>267</v>
      </c>
      <c r="F415" s="5" t="s">
        <v>1593</v>
      </c>
      <c r="G415" s="5" t="s">
        <v>2388</v>
      </c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>
        <v>0</v>
      </c>
      <c r="U415" s="6"/>
      <c r="V415" s="6">
        <v>1</v>
      </c>
      <c r="W415" s="6"/>
      <c r="X415" s="6"/>
      <c r="Y415" s="6"/>
      <c r="Z415" s="7">
        <v>1</v>
      </c>
    </row>
    <row r="416" spans="1:26" x14ac:dyDescent="0.25">
      <c r="A416" s="5" t="s">
        <v>265</v>
      </c>
      <c r="B416" s="5" t="s">
        <v>266</v>
      </c>
      <c r="C416" s="5" t="s">
        <v>83</v>
      </c>
      <c r="D416" s="5" t="s">
        <v>245</v>
      </c>
      <c r="E416" s="5" t="s">
        <v>267</v>
      </c>
      <c r="F416" s="5" t="s">
        <v>1595</v>
      </c>
      <c r="G416" s="5" t="s">
        <v>2395</v>
      </c>
      <c r="H416" s="6"/>
      <c r="I416" s="6"/>
      <c r="J416" s="6"/>
      <c r="K416" s="6"/>
      <c r="L416" s="6"/>
      <c r="M416" s="6">
        <v>1</v>
      </c>
      <c r="N416" s="6"/>
      <c r="O416" s="6"/>
      <c r="P416" s="6"/>
      <c r="Q416" s="6"/>
      <c r="R416" s="6"/>
      <c r="S416" s="6"/>
      <c r="T416" s="6">
        <v>1</v>
      </c>
      <c r="U416" s="6"/>
      <c r="V416" s="6"/>
      <c r="W416" s="6"/>
      <c r="X416" s="6"/>
      <c r="Y416" s="6"/>
      <c r="Z416" s="7">
        <v>1</v>
      </c>
    </row>
    <row r="417" spans="1:26" x14ac:dyDescent="0.25">
      <c r="A417" s="5" t="s">
        <v>265</v>
      </c>
      <c r="B417" s="5" t="s">
        <v>266</v>
      </c>
      <c r="C417" s="5" t="s">
        <v>83</v>
      </c>
      <c r="D417" s="5" t="s">
        <v>245</v>
      </c>
      <c r="E417" s="5" t="s">
        <v>267</v>
      </c>
      <c r="F417" s="5" t="s">
        <v>1630</v>
      </c>
      <c r="G417" s="5" t="s">
        <v>2395</v>
      </c>
      <c r="H417" s="6"/>
      <c r="I417" s="6"/>
      <c r="J417" s="6"/>
      <c r="K417" s="6"/>
      <c r="L417" s="6">
        <v>1</v>
      </c>
      <c r="M417" s="6"/>
      <c r="N417" s="6"/>
      <c r="O417" s="6"/>
      <c r="P417" s="6"/>
      <c r="Q417" s="6"/>
      <c r="R417" s="6"/>
      <c r="S417" s="6"/>
      <c r="T417" s="6">
        <v>1</v>
      </c>
      <c r="U417" s="6"/>
      <c r="V417" s="6"/>
      <c r="W417" s="6"/>
      <c r="X417" s="6"/>
      <c r="Y417" s="6"/>
      <c r="Z417" s="7">
        <v>1</v>
      </c>
    </row>
    <row r="418" spans="1:26" x14ac:dyDescent="0.25">
      <c r="A418" s="5" t="s">
        <v>265</v>
      </c>
      <c r="B418" s="5" t="s">
        <v>266</v>
      </c>
      <c r="C418" s="5" t="s">
        <v>83</v>
      </c>
      <c r="D418" s="5" t="s">
        <v>245</v>
      </c>
      <c r="E418" s="5" t="s">
        <v>267</v>
      </c>
      <c r="F418" s="5" t="s">
        <v>1606</v>
      </c>
      <c r="G418" s="5" t="s">
        <v>2395</v>
      </c>
      <c r="H418" s="6"/>
      <c r="I418" s="6"/>
      <c r="J418" s="6"/>
      <c r="K418" s="6"/>
      <c r="L418" s="6"/>
      <c r="M418" s="6"/>
      <c r="N418" s="6"/>
      <c r="O418" s="6"/>
      <c r="P418" s="6">
        <v>1</v>
      </c>
      <c r="Q418" s="6"/>
      <c r="R418" s="6"/>
      <c r="S418" s="6"/>
      <c r="T418" s="6">
        <v>1</v>
      </c>
      <c r="U418" s="6"/>
      <c r="V418" s="6">
        <v>1</v>
      </c>
      <c r="W418" s="6"/>
      <c r="X418" s="6"/>
      <c r="Y418" s="6"/>
      <c r="Z418" s="7">
        <v>2</v>
      </c>
    </row>
    <row r="419" spans="1:26" x14ac:dyDescent="0.25">
      <c r="A419" s="5" t="s">
        <v>265</v>
      </c>
      <c r="B419" s="5" t="s">
        <v>266</v>
      </c>
      <c r="C419" s="5" t="s">
        <v>83</v>
      </c>
      <c r="D419" s="5" t="s">
        <v>245</v>
      </c>
      <c r="E419" s="5" t="s">
        <v>267</v>
      </c>
      <c r="F419" s="5" t="s">
        <v>1649</v>
      </c>
      <c r="G419" s="5" t="s">
        <v>2395</v>
      </c>
      <c r="H419" s="6"/>
      <c r="I419" s="6"/>
      <c r="J419" s="6"/>
      <c r="K419" s="6"/>
      <c r="L419" s="6">
        <v>1</v>
      </c>
      <c r="M419" s="6"/>
      <c r="N419" s="6"/>
      <c r="O419" s="6"/>
      <c r="P419" s="6"/>
      <c r="Q419" s="6"/>
      <c r="R419" s="6"/>
      <c r="S419" s="6"/>
      <c r="T419" s="6">
        <v>1</v>
      </c>
      <c r="U419" s="6"/>
      <c r="V419" s="6"/>
      <c r="W419" s="6"/>
      <c r="X419" s="6"/>
      <c r="Y419" s="6"/>
      <c r="Z419" s="7">
        <v>1</v>
      </c>
    </row>
    <row r="420" spans="1:26" x14ac:dyDescent="0.25">
      <c r="A420" s="5" t="s">
        <v>265</v>
      </c>
      <c r="B420" s="5" t="s">
        <v>266</v>
      </c>
      <c r="C420" s="5" t="s">
        <v>83</v>
      </c>
      <c r="D420" s="5" t="s">
        <v>245</v>
      </c>
      <c r="E420" s="5" t="s">
        <v>267</v>
      </c>
      <c r="F420" s="5" t="s">
        <v>1675</v>
      </c>
      <c r="G420" s="5" t="s">
        <v>2395</v>
      </c>
      <c r="H420" s="6"/>
      <c r="I420" s="6"/>
      <c r="J420" s="6"/>
      <c r="K420" s="6"/>
      <c r="L420" s="6"/>
      <c r="M420" s="6"/>
      <c r="N420" s="6"/>
      <c r="O420" s="6">
        <v>1</v>
      </c>
      <c r="P420" s="6"/>
      <c r="Q420" s="6"/>
      <c r="R420" s="6"/>
      <c r="S420" s="6"/>
      <c r="T420" s="6">
        <v>1</v>
      </c>
      <c r="U420" s="6"/>
      <c r="V420" s="6"/>
      <c r="W420" s="6"/>
      <c r="X420" s="6"/>
      <c r="Y420" s="6"/>
      <c r="Z420" s="7">
        <v>1</v>
      </c>
    </row>
    <row r="421" spans="1:26" x14ac:dyDescent="0.25">
      <c r="A421" s="5" t="s">
        <v>265</v>
      </c>
      <c r="B421" s="5" t="s">
        <v>266</v>
      </c>
      <c r="C421" s="5" t="s">
        <v>83</v>
      </c>
      <c r="D421" s="5" t="s">
        <v>245</v>
      </c>
      <c r="E421" s="5" t="s">
        <v>267</v>
      </c>
      <c r="F421" s="5" t="s">
        <v>1740</v>
      </c>
      <c r="G421" s="5" t="s">
        <v>2395</v>
      </c>
      <c r="H421" s="6"/>
      <c r="I421" s="6"/>
      <c r="J421" s="6"/>
      <c r="K421" s="6"/>
      <c r="L421" s="6"/>
      <c r="M421" s="6">
        <v>1</v>
      </c>
      <c r="N421" s="6">
        <v>1</v>
      </c>
      <c r="O421" s="6"/>
      <c r="P421" s="6"/>
      <c r="Q421" s="6"/>
      <c r="R421" s="6"/>
      <c r="S421" s="6"/>
      <c r="T421" s="6">
        <v>2</v>
      </c>
      <c r="U421" s="6"/>
      <c r="V421" s="6">
        <v>1</v>
      </c>
      <c r="W421" s="6"/>
      <c r="X421" s="6"/>
      <c r="Y421" s="6"/>
      <c r="Z421" s="7">
        <v>3</v>
      </c>
    </row>
    <row r="422" spans="1:26" x14ac:dyDescent="0.25">
      <c r="A422" s="5" t="s">
        <v>268</v>
      </c>
      <c r="B422" s="5" t="s">
        <v>269</v>
      </c>
      <c r="C422" s="5" t="s">
        <v>89</v>
      </c>
      <c r="D422" s="5" t="s">
        <v>186</v>
      </c>
      <c r="E422" s="5" t="s">
        <v>270</v>
      </c>
      <c r="F422" s="5" t="s">
        <v>1625</v>
      </c>
      <c r="G422" s="5" t="s">
        <v>2381</v>
      </c>
      <c r="H422" s="6">
        <v>1</v>
      </c>
      <c r="I422" s="6">
        <v>2</v>
      </c>
      <c r="J422" s="6">
        <v>1</v>
      </c>
      <c r="K422" s="6">
        <v>3</v>
      </c>
      <c r="L422" s="6">
        <v>2</v>
      </c>
      <c r="M422" s="6">
        <v>3</v>
      </c>
      <c r="N422" s="6">
        <v>6</v>
      </c>
      <c r="O422" s="6">
        <v>4</v>
      </c>
      <c r="P422" s="6">
        <v>3</v>
      </c>
      <c r="Q422" s="6">
        <v>3</v>
      </c>
      <c r="R422" s="6">
        <v>1</v>
      </c>
      <c r="S422" s="6">
        <v>1</v>
      </c>
      <c r="T422" s="6">
        <v>30</v>
      </c>
      <c r="U422" s="6"/>
      <c r="V422" s="6"/>
      <c r="W422" s="6"/>
      <c r="X422" s="6"/>
      <c r="Y422" s="6"/>
      <c r="Z422" s="7">
        <v>30</v>
      </c>
    </row>
    <row r="423" spans="1:26" x14ac:dyDescent="0.25">
      <c r="A423" s="5" t="s">
        <v>268</v>
      </c>
      <c r="B423" s="5" t="s">
        <v>269</v>
      </c>
      <c r="C423" s="5" t="s">
        <v>89</v>
      </c>
      <c r="D423" s="5" t="s">
        <v>186</v>
      </c>
      <c r="E423" s="5" t="s">
        <v>270</v>
      </c>
      <c r="F423" s="5" t="s">
        <v>1626</v>
      </c>
      <c r="G423" s="5" t="s">
        <v>2381</v>
      </c>
      <c r="H423" s="6">
        <v>6</v>
      </c>
      <c r="I423" s="6">
        <v>4</v>
      </c>
      <c r="J423" s="6">
        <v>6</v>
      </c>
      <c r="K423" s="6">
        <v>13</v>
      </c>
      <c r="L423" s="6">
        <v>13</v>
      </c>
      <c r="M423" s="6">
        <v>8</v>
      </c>
      <c r="N423" s="6">
        <v>11</v>
      </c>
      <c r="O423" s="6">
        <v>19</v>
      </c>
      <c r="P423" s="6">
        <v>8</v>
      </c>
      <c r="Q423" s="6">
        <v>5</v>
      </c>
      <c r="R423" s="6">
        <v>11</v>
      </c>
      <c r="S423" s="6"/>
      <c r="T423" s="6">
        <v>104</v>
      </c>
      <c r="U423" s="6"/>
      <c r="V423" s="6"/>
      <c r="W423" s="6"/>
      <c r="X423" s="6"/>
      <c r="Y423" s="6"/>
      <c r="Z423" s="7">
        <v>104</v>
      </c>
    </row>
    <row r="424" spans="1:26" x14ac:dyDescent="0.25">
      <c r="A424" s="5" t="s">
        <v>268</v>
      </c>
      <c r="B424" s="5" t="s">
        <v>269</v>
      </c>
      <c r="C424" s="5" t="s">
        <v>89</v>
      </c>
      <c r="D424" s="5" t="s">
        <v>186</v>
      </c>
      <c r="E424" s="5" t="s">
        <v>270</v>
      </c>
      <c r="F424" s="5" t="s">
        <v>1627</v>
      </c>
      <c r="G424" s="5" t="s">
        <v>2381</v>
      </c>
      <c r="H424" s="6">
        <v>5</v>
      </c>
      <c r="I424" s="6">
        <v>10</v>
      </c>
      <c r="J424" s="6">
        <v>4</v>
      </c>
      <c r="K424" s="6">
        <v>10</v>
      </c>
      <c r="L424" s="6">
        <v>15</v>
      </c>
      <c r="M424" s="6">
        <v>1</v>
      </c>
      <c r="N424" s="6">
        <v>11</v>
      </c>
      <c r="O424" s="6">
        <v>10</v>
      </c>
      <c r="P424" s="6">
        <v>5</v>
      </c>
      <c r="Q424" s="6">
        <v>5</v>
      </c>
      <c r="R424" s="6">
        <v>12</v>
      </c>
      <c r="S424" s="6"/>
      <c r="T424" s="6">
        <v>88</v>
      </c>
      <c r="U424" s="6"/>
      <c r="V424" s="6"/>
      <c r="W424" s="6"/>
      <c r="X424" s="6"/>
      <c r="Y424" s="6"/>
      <c r="Z424" s="7">
        <v>88</v>
      </c>
    </row>
    <row r="425" spans="1:26" x14ac:dyDescent="0.25">
      <c r="A425" s="5" t="s">
        <v>268</v>
      </c>
      <c r="B425" s="5" t="s">
        <v>269</v>
      </c>
      <c r="C425" s="5" t="s">
        <v>89</v>
      </c>
      <c r="D425" s="5" t="s">
        <v>186</v>
      </c>
      <c r="E425" s="5" t="s">
        <v>270</v>
      </c>
      <c r="F425" s="5" t="s">
        <v>1628</v>
      </c>
      <c r="G425" s="5" t="s">
        <v>2381</v>
      </c>
      <c r="H425" s="6"/>
      <c r="I425" s="6"/>
      <c r="J425" s="6">
        <v>1</v>
      </c>
      <c r="K425" s="6"/>
      <c r="L425" s="6"/>
      <c r="M425" s="6"/>
      <c r="N425" s="6"/>
      <c r="O425" s="6"/>
      <c r="P425" s="6">
        <v>1</v>
      </c>
      <c r="Q425" s="6"/>
      <c r="R425" s="6"/>
      <c r="S425" s="6"/>
      <c r="T425" s="6">
        <v>2</v>
      </c>
      <c r="U425" s="6"/>
      <c r="V425" s="6"/>
      <c r="W425" s="6"/>
      <c r="X425" s="6"/>
      <c r="Y425" s="6"/>
      <c r="Z425" s="7">
        <v>2</v>
      </c>
    </row>
    <row r="426" spans="1:26" x14ac:dyDescent="0.25">
      <c r="A426" s="5" t="s">
        <v>268</v>
      </c>
      <c r="B426" s="5" t="s">
        <v>269</v>
      </c>
      <c r="C426" s="5" t="s">
        <v>89</v>
      </c>
      <c r="D426" s="5" t="s">
        <v>186</v>
      </c>
      <c r="E426" s="5" t="s">
        <v>270</v>
      </c>
      <c r="F426" s="5" t="s">
        <v>1678</v>
      </c>
      <c r="G426" s="5" t="s">
        <v>2382</v>
      </c>
      <c r="H426" s="6"/>
      <c r="I426" s="6"/>
      <c r="J426" s="6"/>
      <c r="K426" s="6"/>
      <c r="L426" s="6"/>
      <c r="M426" s="6"/>
      <c r="N426" s="6"/>
      <c r="O426" s="6">
        <v>1</v>
      </c>
      <c r="P426" s="6">
        <v>1</v>
      </c>
      <c r="Q426" s="6"/>
      <c r="R426" s="6"/>
      <c r="S426" s="6"/>
      <c r="T426" s="6">
        <v>2</v>
      </c>
      <c r="U426" s="6"/>
      <c r="V426" s="6"/>
      <c r="W426" s="6"/>
      <c r="X426" s="6"/>
      <c r="Y426" s="6"/>
      <c r="Z426" s="7">
        <v>2</v>
      </c>
    </row>
    <row r="427" spans="1:26" x14ac:dyDescent="0.25">
      <c r="A427" s="5" t="s">
        <v>268</v>
      </c>
      <c r="B427" s="5" t="s">
        <v>269</v>
      </c>
      <c r="C427" s="5" t="s">
        <v>89</v>
      </c>
      <c r="D427" s="5" t="s">
        <v>186</v>
      </c>
      <c r="E427" s="5" t="s">
        <v>270</v>
      </c>
      <c r="F427" s="5" t="s">
        <v>1679</v>
      </c>
      <c r="G427" s="5" t="s">
        <v>2382</v>
      </c>
      <c r="H427" s="6"/>
      <c r="I427" s="6">
        <v>1</v>
      </c>
      <c r="J427" s="6">
        <v>1</v>
      </c>
      <c r="K427" s="6">
        <v>4</v>
      </c>
      <c r="L427" s="6">
        <v>1</v>
      </c>
      <c r="M427" s="6">
        <v>2</v>
      </c>
      <c r="N427" s="6">
        <v>3</v>
      </c>
      <c r="O427" s="6"/>
      <c r="P427" s="6">
        <v>1</v>
      </c>
      <c r="Q427" s="6">
        <v>2</v>
      </c>
      <c r="R427" s="6"/>
      <c r="S427" s="6"/>
      <c r="T427" s="6">
        <v>15</v>
      </c>
      <c r="U427" s="6"/>
      <c r="V427" s="6"/>
      <c r="W427" s="6"/>
      <c r="X427" s="6"/>
      <c r="Y427" s="6"/>
      <c r="Z427" s="7">
        <v>15</v>
      </c>
    </row>
    <row r="428" spans="1:26" x14ac:dyDescent="0.25">
      <c r="A428" s="5" t="s">
        <v>268</v>
      </c>
      <c r="B428" s="5" t="s">
        <v>269</v>
      </c>
      <c r="C428" s="5" t="s">
        <v>89</v>
      </c>
      <c r="D428" s="5" t="s">
        <v>186</v>
      </c>
      <c r="E428" s="5" t="s">
        <v>270</v>
      </c>
      <c r="F428" s="5" t="s">
        <v>1680</v>
      </c>
      <c r="G428" s="5" t="s">
        <v>2382</v>
      </c>
      <c r="H428" s="6">
        <v>1</v>
      </c>
      <c r="I428" s="6"/>
      <c r="J428" s="6"/>
      <c r="K428" s="6"/>
      <c r="L428" s="6"/>
      <c r="M428" s="6"/>
      <c r="N428" s="6">
        <v>2</v>
      </c>
      <c r="O428" s="6"/>
      <c r="P428" s="6"/>
      <c r="Q428" s="6"/>
      <c r="R428" s="6">
        <v>2</v>
      </c>
      <c r="S428" s="6"/>
      <c r="T428" s="6">
        <v>5</v>
      </c>
      <c r="U428" s="6"/>
      <c r="V428" s="6"/>
      <c r="W428" s="6"/>
      <c r="X428" s="6"/>
      <c r="Y428" s="6"/>
      <c r="Z428" s="7">
        <v>5</v>
      </c>
    </row>
    <row r="429" spans="1:26" x14ac:dyDescent="0.25">
      <c r="A429" s="5" t="s">
        <v>268</v>
      </c>
      <c r="B429" s="5" t="s">
        <v>269</v>
      </c>
      <c r="C429" s="5" t="s">
        <v>89</v>
      </c>
      <c r="D429" s="5" t="s">
        <v>186</v>
      </c>
      <c r="E429" s="5" t="s">
        <v>270</v>
      </c>
      <c r="F429" s="5" t="s">
        <v>1591</v>
      </c>
      <c r="G429" s="5" t="s">
        <v>2388</v>
      </c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>
        <v>1</v>
      </c>
      <c r="T429" s="6">
        <v>1</v>
      </c>
      <c r="U429" s="6"/>
      <c r="V429" s="6"/>
      <c r="W429" s="6"/>
      <c r="X429" s="6"/>
      <c r="Y429" s="6"/>
      <c r="Z429" s="7">
        <v>1</v>
      </c>
    </row>
    <row r="430" spans="1:26" x14ac:dyDescent="0.25">
      <c r="A430" s="5" t="s">
        <v>268</v>
      </c>
      <c r="B430" s="5" t="s">
        <v>269</v>
      </c>
      <c r="C430" s="5" t="s">
        <v>89</v>
      </c>
      <c r="D430" s="5" t="s">
        <v>186</v>
      </c>
      <c r="E430" s="5" t="s">
        <v>270</v>
      </c>
      <c r="F430" s="5" t="s">
        <v>1686</v>
      </c>
      <c r="G430" s="5" t="s">
        <v>2388</v>
      </c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>
        <v>1</v>
      </c>
      <c r="S430" s="6"/>
      <c r="T430" s="6">
        <v>1</v>
      </c>
      <c r="U430" s="6"/>
      <c r="V430" s="6"/>
      <c r="W430" s="6"/>
      <c r="X430" s="6"/>
      <c r="Y430" s="6"/>
      <c r="Z430" s="7">
        <v>1</v>
      </c>
    </row>
    <row r="431" spans="1:26" x14ac:dyDescent="0.25">
      <c r="A431" s="5" t="s">
        <v>268</v>
      </c>
      <c r="B431" s="5" t="s">
        <v>269</v>
      </c>
      <c r="C431" s="5" t="s">
        <v>89</v>
      </c>
      <c r="D431" s="5" t="s">
        <v>186</v>
      </c>
      <c r="E431" s="5" t="s">
        <v>270</v>
      </c>
      <c r="F431" s="5" t="s">
        <v>1732</v>
      </c>
      <c r="G431" s="5" t="s">
        <v>2395</v>
      </c>
      <c r="H431" s="6"/>
      <c r="I431" s="6">
        <v>1</v>
      </c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>
        <v>1</v>
      </c>
      <c r="U431" s="6"/>
      <c r="V431" s="6"/>
      <c r="W431" s="6"/>
      <c r="X431" s="6"/>
      <c r="Y431" s="6"/>
      <c r="Z431" s="7">
        <v>1</v>
      </c>
    </row>
    <row r="432" spans="1:26" x14ac:dyDescent="0.25">
      <c r="A432" s="5" t="s">
        <v>268</v>
      </c>
      <c r="B432" s="5" t="s">
        <v>269</v>
      </c>
      <c r="C432" s="5" t="s">
        <v>89</v>
      </c>
      <c r="D432" s="5" t="s">
        <v>186</v>
      </c>
      <c r="E432" s="5" t="s">
        <v>270</v>
      </c>
      <c r="F432" s="5" t="s">
        <v>1741</v>
      </c>
      <c r="G432" s="5" t="s">
        <v>2395</v>
      </c>
      <c r="H432" s="6"/>
      <c r="I432" s="6"/>
      <c r="J432" s="6">
        <v>1</v>
      </c>
      <c r="K432" s="6">
        <v>1</v>
      </c>
      <c r="L432" s="6"/>
      <c r="M432" s="6"/>
      <c r="N432" s="6"/>
      <c r="O432" s="6"/>
      <c r="P432" s="6"/>
      <c r="Q432" s="6"/>
      <c r="R432" s="6"/>
      <c r="S432" s="6"/>
      <c r="T432" s="6">
        <v>2</v>
      </c>
      <c r="U432" s="6"/>
      <c r="V432" s="6"/>
      <c r="W432" s="6"/>
      <c r="X432" s="6"/>
      <c r="Y432" s="6"/>
      <c r="Z432" s="7">
        <v>2</v>
      </c>
    </row>
    <row r="433" spans="1:26" x14ac:dyDescent="0.25">
      <c r="A433" s="5" t="s">
        <v>268</v>
      </c>
      <c r="B433" s="5" t="s">
        <v>269</v>
      </c>
      <c r="C433" s="5" t="s">
        <v>89</v>
      </c>
      <c r="D433" s="5" t="s">
        <v>186</v>
      </c>
      <c r="E433" s="5" t="s">
        <v>270</v>
      </c>
      <c r="F433" s="5" t="s">
        <v>1742</v>
      </c>
      <c r="G433" s="5" t="s">
        <v>2395</v>
      </c>
      <c r="H433" s="6"/>
      <c r="I433" s="6">
        <v>1</v>
      </c>
      <c r="J433" s="6"/>
      <c r="K433" s="6">
        <v>1</v>
      </c>
      <c r="L433" s="6"/>
      <c r="M433" s="6"/>
      <c r="N433" s="6"/>
      <c r="O433" s="6"/>
      <c r="P433" s="6"/>
      <c r="Q433" s="6"/>
      <c r="R433" s="6"/>
      <c r="S433" s="6"/>
      <c r="T433" s="6">
        <v>2</v>
      </c>
      <c r="U433" s="6"/>
      <c r="V433" s="6"/>
      <c r="W433" s="6"/>
      <c r="X433" s="6"/>
      <c r="Y433" s="6"/>
      <c r="Z433" s="7">
        <v>2</v>
      </c>
    </row>
    <row r="434" spans="1:26" x14ac:dyDescent="0.25">
      <c r="A434" s="5" t="s">
        <v>268</v>
      </c>
      <c r="B434" s="5" t="s">
        <v>269</v>
      </c>
      <c r="C434" s="5" t="s">
        <v>89</v>
      </c>
      <c r="D434" s="5" t="s">
        <v>186</v>
      </c>
      <c r="E434" s="5" t="s">
        <v>270</v>
      </c>
      <c r="F434" s="5" t="s">
        <v>1623</v>
      </c>
      <c r="G434" s="5" t="s">
        <v>2395</v>
      </c>
      <c r="H434" s="6"/>
      <c r="I434" s="6"/>
      <c r="J434" s="6">
        <v>1</v>
      </c>
      <c r="K434" s="6"/>
      <c r="L434" s="6"/>
      <c r="M434" s="6"/>
      <c r="N434" s="6"/>
      <c r="O434" s="6"/>
      <c r="P434" s="6"/>
      <c r="Q434" s="6"/>
      <c r="R434" s="6"/>
      <c r="S434" s="6"/>
      <c r="T434" s="6">
        <v>1</v>
      </c>
      <c r="U434" s="6"/>
      <c r="V434" s="6"/>
      <c r="W434" s="6"/>
      <c r="X434" s="6"/>
      <c r="Y434" s="6"/>
      <c r="Z434" s="7">
        <v>1</v>
      </c>
    </row>
    <row r="435" spans="1:26" x14ac:dyDescent="0.25">
      <c r="A435" s="5" t="s">
        <v>268</v>
      </c>
      <c r="B435" s="5" t="s">
        <v>269</v>
      </c>
      <c r="C435" s="5" t="s">
        <v>89</v>
      </c>
      <c r="D435" s="5" t="s">
        <v>186</v>
      </c>
      <c r="E435" s="5" t="s">
        <v>270</v>
      </c>
      <c r="F435" s="5" t="s">
        <v>1606</v>
      </c>
      <c r="G435" s="5" t="s">
        <v>2395</v>
      </c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>
        <v>1</v>
      </c>
      <c r="T435" s="6">
        <v>1</v>
      </c>
      <c r="U435" s="6"/>
      <c r="V435" s="6"/>
      <c r="W435" s="6"/>
      <c r="X435" s="6"/>
      <c r="Y435" s="6"/>
      <c r="Z435" s="7">
        <v>1</v>
      </c>
    </row>
    <row r="436" spans="1:26" x14ac:dyDescent="0.25">
      <c r="A436" s="5" t="s">
        <v>268</v>
      </c>
      <c r="B436" s="5" t="s">
        <v>269</v>
      </c>
      <c r="C436" s="5" t="s">
        <v>89</v>
      </c>
      <c r="D436" s="5" t="s">
        <v>186</v>
      </c>
      <c r="E436" s="5" t="s">
        <v>270</v>
      </c>
      <c r="F436" s="5" t="s">
        <v>1608</v>
      </c>
      <c r="G436" s="5" t="s">
        <v>2395</v>
      </c>
      <c r="H436" s="6">
        <v>1</v>
      </c>
      <c r="I436" s="6"/>
      <c r="J436" s="6"/>
      <c r="K436" s="6"/>
      <c r="L436" s="6"/>
      <c r="M436" s="6"/>
      <c r="N436" s="6"/>
      <c r="O436" s="6"/>
      <c r="P436" s="6"/>
      <c r="Q436" s="6">
        <v>1</v>
      </c>
      <c r="R436" s="6"/>
      <c r="S436" s="6">
        <v>1</v>
      </c>
      <c r="T436" s="6">
        <v>3</v>
      </c>
      <c r="U436" s="6"/>
      <c r="V436" s="6"/>
      <c r="W436" s="6"/>
      <c r="X436" s="6"/>
      <c r="Y436" s="6"/>
      <c r="Z436" s="7">
        <v>3</v>
      </c>
    </row>
    <row r="437" spans="1:26" x14ac:dyDescent="0.25">
      <c r="A437" s="5" t="s">
        <v>268</v>
      </c>
      <c r="B437" s="5" t="s">
        <v>269</v>
      </c>
      <c r="C437" s="5" t="s">
        <v>89</v>
      </c>
      <c r="D437" s="5" t="s">
        <v>186</v>
      </c>
      <c r="E437" s="5" t="s">
        <v>270</v>
      </c>
      <c r="F437" s="5" t="s">
        <v>1609</v>
      </c>
      <c r="G437" s="5" t="s">
        <v>2395</v>
      </c>
      <c r="H437" s="6"/>
      <c r="I437" s="6"/>
      <c r="J437" s="6">
        <v>1</v>
      </c>
      <c r="K437" s="6"/>
      <c r="L437" s="6"/>
      <c r="M437" s="6"/>
      <c r="N437" s="6"/>
      <c r="O437" s="6"/>
      <c r="P437" s="6"/>
      <c r="Q437" s="6"/>
      <c r="R437" s="6"/>
      <c r="S437" s="6"/>
      <c r="T437" s="6">
        <v>1</v>
      </c>
      <c r="U437" s="6"/>
      <c r="V437" s="6"/>
      <c r="W437" s="6"/>
      <c r="X437" s="6"/>
      <c r="Y437" s="6"/>
      <c r="Z437" s="7">
        <v>1</v>
      </c>
    </row>
    <row r="438" spans="1:26" x14ac:dyDescent="0.25">
      <c r="A438" s="5" t="s">
        <v>271</v>
      </c>
      <c r="B438" s="5" t="s">
        <v>272</v>
      </c>
      <c r="C438" s="5" t="s">
        <v>83</v>
      </c>
      <c r="D438" s="5" t="s">
        <v>273</v>
      </c>
      <c r="E438" s="5" t="s">
        <v>274</v>
      </c>
      <c r="F438" s="5" t="s">
        <v>1583</v>
      </c>
      <c r="G438" s="5" t="s">
        <v>2381</v>
      </c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>
        <v>0</v>
      </c>
      <c r="U438" s="6"/>
      <c r="V438" s="6"/>
      <c r="W438" s="6"/>
      <c r="X438" s="6">
        <v>1</v>
      </c>
      <c r="Y438" s="6">
        <v>1</v>
      </c>
      <c r="Z438" s="7">
        <v>2</v>
      </c>
    </row>
    <row r="439" spans="1:26" x14ac:dyDescent="0.25">
      <c r="A439" s="5" t="s">
        <v>271</v>
      </c>
      <c r="B439" s="5" t="s">
        <v>272</v>
      </c>
      <c r="C439" s="5" t="s">
        <v>83</v>
      </c>
      <c r="D439" s="5" t="s">
        <v>273</v>
      </c>
      <c r="E439" s="5" t="s">
        <v>274</v>
      </c>
      <c r="F439" s="5" t="s">
        <v>1584</v>
      </c>
      <c r="G439" s="5" t="s">
        <v>2381</v>
      </c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>
        <v>0</v>
      </c>
      <c r="U439" s="6"/>
      <c r="V439" s="6"/>
      <c r="W439" s="6"/>
      <c r="X439" s="6"/>
      <c r="Y439" s="6">
        <v>1</v>
      </c>
      <c r="Z439" s="7">
        <v>1</v>
      </c>
    </row>
    <row r="440" spans="1:26" x14ac:dyDescent="0.25">
      <c r="A440" s="5" t="s">
        <v>271</v>
      </c>
      <c r="B440" s="5" t="s">
        <v>272</v>
      </c>
      <c r="C440" s="5" t="s">
        <v>83</v>
      </c>
      <c r="D440" s="5" t="s">
        <v>273</v>
      </c>
      <c r="E440" s="5" t="s">
        <v>274</v>
      </c>
      <c r="F440" s="5" t="s">
        <v>1585</v>
      </c>
      <c r="G440" s="5" t="s">
        <v>2381</v>
      </c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>
        <v>0</v>
      </c>
      <c r="U440" s="6"/>
      <c r="V440" s="6"/>
      <c r="W440" s="6"/>
      <c r="X440" s="6"/>
      <c r="Y440" s="6">
        <v>1</v>
      </c>
      <c r="Z440" s="7">
        <v>1</v>
      </c>
    </row>
    <row r="441" spans="1:26" x14ac:dyDescent="0.25">
      <c r="A441" s="5" t="s">
        <v>271</v>
      </c>
      <c r="B441" s="5" t="s">
        <v>272</v>
      </c>
      <c r="C441" s="5" t="s">
        <v>83</v>
      </c>
      <c r="D441" s="5" t="s">
        <v>273</v>
      </c>
      <c r="E441" s="5" t="s">
        <v>274</v>
      </c>
      <c r="F441" s="5" t="s">
        <v>1743</v>
      </c>
      <c r="G441" s="5" t="s">
        <v>2388</v>
      </c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>
        <v>0</v>
      </c>
      <c r="U441" s="6"/>
      <c r="V441" s="6"/>
      <c r="W441" s="6"/>
      <c r="X441" s="6"/>
      <c r="Y441" s="6">
        <v>1</v>
      </c>
      <c r="Z441" s="7">
        <v>1</v>
      </c>
    </row>
    <row r="442" spans="1:26" x14ac:dyDescent="0.25">
      <c r="A442" s="5" t="s">
        <v>300</v>
      </c>
      <c r="B442" s="5" t="s">
        <v>113</v>
      </c>
      <c r="C442" s="5" t="s">
        <v>76</v>
      </c>
      <c r="D442" s="5" t="s">
        <v>301</v>
      </c>
      <c r="E442" s="5" t="s">
        <v>302</v>
      </c>
      <c r="F442" s="5" t="s">
        <v>1640</v>
      </c>
      <c r="G442" s="5" t="s">
        <v>2381</v>
      </c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>
        <v>0</v>
      </c>
      <c r="U442" s="6"/>
      <c r="V442" s="6">
        <v>1</v>
      </c>
      <c r="W442" s="6"/>
      <c r="X442" s="6"/>
      <c r="Y442" s="6"/>
      <c r="Z442" s="7">
        <v>1</v>
      </c>
    </row>
    <row r="443" spans="1:26" x14ac:dyDescent="0.25">
      <c r="A443" s="5" t="s">
        <v>300</v>
      </c>
      <c r="B443" s="5" t="s">
        <v>113</v>
      </c>
      <c r="C443" s="5" t="s">
        <v>76</v>
      </c>
      <c r="D443" s="5" t="s">
        <v>301</v>
      </c>
      <c r="E443" s="5" t="s">
        <v>302</v>
      </c>
      <c r="F443" s="5" t="s">
        <v>1641</v>
      </c>
      <c r="G443" s="5" t="s">
        <v>2381</v>
      </c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>
        <v>1</v>
      </c>
      <c r="T443" s="6">
        <v>1</v>
      </c>
      <c r="U443" s="6"/>
      <c r="V443" s="6">
        <v>1</v>
      </c>
      <c r="W443" s="6">
        <v>3</v>
      </c>
      <c r="X443" s="6">
        <v>1</v>
      </c>
      <c r="Y443" s="6">
        <v>1</v>
      </c>
      <c r="Z443" s="7">
        <v>7</v>
      </c>
    </row>
    <row r="444" spans="1:26" x14ac:dyDescent="0.25">
      <c r="A444" s="5" t="s">
        <v>300</v>
      </c>
      <c r="B444" s="5" t="s">
        <v>113</v>
      </c>
      <c r="C444" s="5" t="s">
        <v>76</v>
      </c>
      <c r="D444" s="5" t="s">
        <v>301</v>
      </c>
      <c r="E444" s="5" t="s">
        <v>302</v>
      </c>
      <c r="F444" s="5" t="s">
        <v>1624</v>
      </c>
      <c r="G444" s="5" t="s">
        <v>2381</v>
      </c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>
        <v>0</v>
      </c>
      <c r="U444" s="6"/>
      <c r="V444" s="6"/>
      <c r="W444" s="6"/>
      <c r="X444" s="6"/>
      <c r="Y444" s="6">
        <v>1</v>
      </c>
      <c r="Z444" s="7">
        <v>1</v>
      </c>
    </row>
    <row r="445" spans="1:26" x14ac:dyDescent="0.25">
      <c r="A445" s="5" t="s">
        <v>300</v>
      </c>
      <c r="B445" s="5" t="s">
        <v>113</v>
      </c>
      <c r="C445" s="5" t="s">
        <v>76</v>
      </c>
      <c r="D445" s="5" t="s">
        <v>301</v>
      </c>
      <c r="E445" s="5" t="s">
        <v>302</v>
      </c>
      <c r="F445" s="5" t="s">
        <v>1744</v>
      </c>
      <c r="G445" s="5" t="s">
        <v>2388</v>
      </c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>
        <v>0</v>
      </c>
      <c r="U445" s="6"/>
      <c r="V445" s="6"/>
      <c r="W445" s="6">
        <v>1</v>
      </c>
      <c r="X445" s="6"/>
      <c r="Y445" s="6"/>
      <c r="Z445" s="7">
        <v>1</v>
      </c>
    </row>
    <row r="446" spans="1:26" x14ac:dyDescent="0.25">
      <c r="A446" s="5" t="s">
        <v>300</v>
      </c>
      <c r="B446" s="5" t="s">
        <v>113</v>
      </c>
      <c r="C446" s="5" t="s">
        <v>76</v>
      </c>
      <c r="D446" s="5" t="s">
        <v>301</v>
      </c>
      <c r="E446" s="5" t="s">
        <v>302</v>
      </c>
      <c r="F446" s="5" t="s">
        <v>1669</v>
      </c>
      <c r="G446" s="5" t="s">
        <v>2382</v>
      </c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>
        <v>0</v>
      </c>
      <c r="U446" s="6"/>
      <c r="V446" s="6"/>
      <c r="W446" s="6"/>
      <c r="X446" s="6"/>
      <c r="Y446" s="6">
        <v>1</v>
      </c>
      <c r="Z446" s="7">
        <v>1</v>
      </c>
    </row>
    <row r="447" spans="1:26" x14ac:dyDescent="0.25">
      <c r="A447" s="5" t="s">
        <v>300</v>
      </c>
      <c r="B447" s="5" t="s">
        <v>113</v>
      </c>
      <c r="C447" s="5" t="s">
        <v>76</v>
      </c>
      <c r="D447" s="5" t="s">
        <v>301</v>
      </c>
      <c r="E447" s="5" t="s">
        <v>302</v>
      </c>
      <c r="F447" s="5" t="s">
        <v>1692</v>
      </c>
      <c r="G447" s="5" t="s">
        <v>2388</v>
      </c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>
        <v>0</v>
      </c>
      <c r="U447" s="6"/>
      <c r="V447" s="6"/>
      <c r="W447" s="6">
        <v>1</v>
      </c>
      <c r="X447" s="6"/>
      <c r="Y447" s="6"/>
      <c r="Z447" s="7">
        <v>1</v>
      </c>
    </row>
    <row r="448" spans="1:26" x14ac:dyDescent="0.25">
      <c r="A448" s="5" t="s">
        <v>300</v>
      </c>
      <c r="B448" s="5" t="s">
        <v>113</v>
      </c>
      <c r="C448" s="5" t="s">
        <v>76</v>
      </c>
      <c r="D448" s="5" t="s">
        <v>301</v>
      </c>
      <c r="E448" s="5" t="s">
        <v>302</v>
      </c>
      <c r="F448" s="5" t="s">
        <v>1745</v>
      </c>
      <c r="G448" s="5" t="s">
        <v>2388</v>
      </c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>
        <v>0</v>
      </c>
      <c r="U448" s="6"/>
      <c r="V448" s="6">
        <v>1</v>
      </c>
      <c r="W448" s="6"/>
      <c r="X448" s="6"/>
      <c r="Y448" s="6"/>
      <c r="Z448" s="7">
        <v>1</v>
      </c>
    </row>
    <row r="449" spans="1:26" x14ac:dyDescent="0.25">
      <c r="A449" s="5" t="s">
        <v>300</v>
      </c>
      <c r="B449" s="5" t="s">
        <v>113</v>
      </c>
      <c r="C449" s="5" t="s">
        <v>76</v>
      </c>
      <c r="D449" s="5" t="s">
        <v>301</v>
      </c>
      <c r="E449" s="5" t="s">
        <v>302</v>
      </c>
      <c r="F449" s="5" t="s">
        <v>1746</v>
      </c>
      <c r="G449" s="5" t="s">
        <v>2388</v>
      </c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>
        <v>0</v>
      </c>
      <c r="U449" s="6"/>
      <c r="V449" s="6"/>
      <c r="W449" s="6">
        <v>1</v>
      </c>
      <c r="X449" s="6"/>
      <c r="Y449" s="6"/>
      <c r="Z449" s="7">
        <v>1</v>
      </c>
    </row>
    <row r="450" spans="1:26" x14ac:dyDescent="0.25">
      <c r="A450" s="5" t="s">
        <v>300</v>
      </c>
      <c r="B450" s="5" t="s">
        <v>113</v>
      </c>
      <c r="C450" s="5" t="s">
        <v>76</v>
      </c>
      <c r="D450" s="5" t="s">
        <v>301</v>
      </c>
      <c r="E450" s="5" t="s">
        <v>302</v>
      </c>
      <c r="F450" s="5" t="s">
        <v>1649</v>
      </c>
      <c r="G450" s="5" t="s">
        <v>2395</v>
      </c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>
        <v>0</v>
      </c>
      <c r="U450" s="6"/>
      <c r="V450" s="6"/>
      <c r="W450" s="6"/>
      <c r="X450" s="6">
        <v>1</v>
      </c>
      <c r="Y450" s="6"/>
      <c r="Z450" s="7">
        <v>1</v>
      </c>
    </row>
    <row r="451" spans="1:26" x14ac:dyDescent="0.25">
      <c r="A451" s="5" t="s">
        <v>300</v>
      </c>
      <c r="B451" s="5" t="s">
        <v>113</v>
      </c>
      <c r="C451" s="5" t="s">
        <v>76</v>
      </c>
      <c r="D451" s="5" t="s">
        <v>301</v>
      </c>
      <c r="E451" s="5" t="s">
        <v>302</v>
      </c>
      <c r="F451" s="5" t="s">
        <v>1740</v>
      </c>
      <c r="G451" s="5" t="s">
        <v>2395</v>
      </c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>
        <v>0</v>
      </c>
      <c r="U451" s="6"/>
      <c r="V451" s="6"/>
      <c r="W451" s="6"/>
      <c r="X451" s="6">
        <v>1</v>
      </c>
      <c r="Y451" s="6"/>
      <c r="Z451" s="7">
        <v>1</v>
      </c>
    </row>
    <row r="452" spans="1:26" x14ac:dyDescent="0.25">
      <c r="A452" s="5" t="s">
        <v>300</v>
      </c>
      <c r="B452" s="5" t="s">
        <v>113</v>
      </c>
      <c r="C452" s="5" t="s">
        <v>76</v>
      </c>
      <c r="D452" s="5" t="s">
        <v>301</v>
      </c>
      <c r="E452" s="5" t="s">
        <v>302</v>
      </c>
      <c r="F452" s="5" t="s">
        <v>1610</v>
      </c>
      <c r="G452" s="5" t="s">
        <v>2395</v>
      </c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>
        <v>0</v>
      </c>
      <c r="U452" s="6">
        <v>1</v>
      </c>
      <c r="V452" s="6"/>
      <c r="W452" s="6"/>
      <c r="X452" s="6"/>
      <c r="Y452" s="6"/>
      <c r="Z452" s="7">
        <v>1</v>
      </c>
    </row>
    <row r="453" spans="1:26" x14ac:dyDescent="0.25">
      <c r="A453" s="5" t="s">
        <v>300</v>
      </c>
      <c r="B453" s="5" t="s">
        <v>113</v>
      </c>
      <c r="C453" s="5" t="s">
        <v>76</v>
      </c>
      <c r="D453" s="5" t="s">
        <v>301</v>
      </c>
      <c r="E453" s="5" t="s">
        <v>302</v>
      </c>
      <c r="F453" s="5" t="s">
        <v>1747</v>
      </c>
      <c r="G453" s="5" t="s">
        <v>2394</v>
      </c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>
        <v>0</v>
      </c>
      <c r="U453" s="6"/>
      <c r="V453" s="6">
        <v>1</v>
      </c>
      <c r="W453" s="6"/>
      <c r="X453" s="6"/>
      <c r="Y453" s="6"/>
      <c r="Z453" s="7">
        <v>1</v>
      </c>
    </row>
    <row r="454" spans="1:26" x14ac:dyDescent="0.25">
      <c r="A454" s="5" t="s">
        <v>275</v>
      </c>
      <c r="B454" s="5" t="s">
        <v>113</v>
      </c>
      <c r="C454" s="5" t="s">
        <v>83</v>
      </c>
      <c r="D454" s="5" t="s">
        <v>140</v>
      </c>
      <c r="E454" s="5" t="s">
        <v>276</v>
      </c>
      <c r="F454" s="5" t="s">
        <v>1664</v>
      </c>
      <c r="G454" s="5" t="s">
        <v>2394</v>
      </c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>
        <v>0</v>
      </c>
      <c r="U454" s="6"/>
      <c r="V454" s="6">
        <v>1</v>
      </c>
      <c r="W454" s="6"/>
      <c r="X454" s="6"/>
      <c r="Y454" s="6"/>
      <c r="Z454" s="7">
        <v>1</v>
      </c>
    </row>
    <row r="455" spans="1:26" x14ac:dyDescent="0.25">
      <c r="A455" s="5" t="s">
        <v>275</v>
      </c>
      <c r="B455" s="5" t="s">
        <v>113</v>
      </c>
      <c r="C455" s="5" t="s">
        <v>83</v>
      </c>
      <c r="D455" s="5" t="s">
        <v>140</v>
      </c>
      <c r="E455" s="5" t="s">
        <v>276</v>
      </c>
      <c r="F455" s="5" t="s">
        <v>1638</v>
      </c>
      <c r="G455" s="5" t="s">
        <v>2394</v>
      </c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>
        <v>0</v>
      </c>
      <c r="U455" s="6"/>
      <c r="V455" s="6"/>
      <c r="W455" s="6"/>
      <c r="X455" s="6"/>
      <c r="Y455" s="6">
        <v>1</v>
      </c>
      <c r="Z455" s="7">
        <v>1</v>
      </c>
    </row>
    <row r="456" spans="1:26" x14ac:dyDescent="0.25">
      <c r="A456" s="5" t="s">
        <v>275</v>
      </c>
      <c r="B456" s="5" t="s">
        <v>113</v>
      </c>
      <c r="C456" s="5" t="s">
        <v>83</v>
      </c>
      <c r="D456" s="5" t="s">
        <v>140</v>
      </c>
      <c r="E456" s="5" t="s">
        <v>276</v>
      </c>
      <c r="F456" s="5" t="s">
        <v>1639</v>
      </c>
      <c r="G456" s="5" t="s">
        <v>2394</v>
      </c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>
        <v>0</v>
      </c>
      <c r="U456" s="6">
        <v>3</v>
      </c>
      <c r="V456" s="6">
        <v>7</v>
      </c>
      <c r="W456" s="6"/>
      <c r="X456" s="6"/>
      <c r="Y456" s="6">
        <v>3</v>
      </c>
      <c r="Z456" s="7">
        <v>13</v>
      </c>
    </row>
    <row r="457" spans="1:26" x14ac:dyDescent="0.25">
      <c r="A457" s="5" t="s">
        <v>275</v>
      </c>
      <c r="B457" s="5" t="s">
        <v>113</v>
      </c>
      <c r="C457" s="5" t="s">
        <v>83</v>
      </c>
      <c r="D457" s="5" t="s">
        <v>140</v>
      </c>
      <c r="E457" s="5" t="s">
        <v>276</v>
      </c>
      <c r="F457" s="5" t="s">
        <v>1583</v>
      </c>
      <c r="G457" s="5" t="s">
        <v>2381</v>
      </c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>
        <v>2</v>
      </c>
      <c r="S457" s="6">
        <v>23</v>
      </c>
      <c r="T457" s="6">
        <v>25</v>
      </c>
      <c r="U457" s="6">
        <v>19</v>
      </c>
      <c r="V457" s="6">
        <v>3</v>
      </c>
      <c r="W457" s="6">
        <v>19</v>
      </c>
      <c r="X457" s="6">
        <v>13</v>
      </c>
      <c r="Y457" s="6">
        <v>1</v>
      </c>
      <c r="Z457" s="7">
        <v>80</v>
      </c>
    </row>
    <row r="458" spans="1:26" x14ac:dyDescent="0.25">
      <c r="A458" s="5" t="s">
        <v>275</v>
      </c>
      <c r="B458" s="5" t="s">
        <v>113</v>
      </c>
      <c r="C458" s="5" t="s">
        <v>83</v>
      </c>
      <c r="D458" s="5" t="s">
        <v>140</v>
      </c>
      <c r="E458" s="5" t="s">
        <v>276</v>
      </c>
      <c r="F458" s="5" t="s">
        <v>1584</v>
      </c>
      <c r="G458" s="5" t="s">
        <v>2381</v>
      </c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>
        <v>4</v>
      </c>
      <c r="S458" s="6">
        <v>6</v>
      </c>
      <c r="T458" s="6">
        <v>10</v>
      </c>
      <c r="U458" s="6">
        <v>2</v>
      </c>
      <c r="V458" s="6">
        <v>3</v>
      </c>
      <c r="W458" s="6">
        <v>12</v>
      </c>
      <c r="X458" s="6">
        <v>7</v>
      </c>
      <c r="Y458" s="6">
        <v>1</v>
      </c>
      <c r="Z458" s="7">
        <v>35</v>
      </c>
    </row>
    <row r="459" spans="1:26" x14ac:dyDescent="0.25">
      <c r="A459" s="5" t="s">
        <v>275</v>
      </c>
      <c r="B459" s="5" t="s">
        <v>113</v>
      </c>
      <c r="C459" s="5" t="s">
        <v>83</v>
      </c>
      <c r="D459" s="5" t="s">
        <v>140</v>
      </c>
      <c r="E459" s="5" t="s">
        <v>276</v>
      </c>
      <c r="F459" s="5" t="s">
        <v>1602</v>
      </c>
      <c r="G459" s="5" t="s">
        <v>2381</v>
      </c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>
        <v>1</v>
      </c>
      <c r="S459" s="6"/>
      <c r="T459" s="6">
        <v>1</v>
      </c>
      <c r="U459" s="6"/>
      <c r="V459" s="6"/>
      <c r="W459" s="6"/>
      <c r="X459" s="6">
        <v>1</v>
      </c>
      <c r="Y459" s="6"/>
      <c r="Z459" s="7">
        <v>2</v>
      </c>
    </row>
    <row r="460" spans="1:26" x14ac:dyDescent="0.25">
      <c r="A460" s="5" t="s">
        <v>275</v>
      </c>
      <c r="B460" s="5" t="s">
        <v>113</v>
      </c>
      <c r="C460" s="5" t="s">
        <v>83</v>
      </c>
      <c r="D460" s="5" t="s">
        <v>140</v>
      </c>
      <c r="E460" s="5" t="s">
        <v>276</v>
      </c>
      <c r="F460" s="5" t="s">
        <v>1748</v>
      </c>
      <c r="G460" s="5" t="s">
        <v>2381</v>
      </c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>
        <v>0</v>
      </c>
      <c r="U460" s="6"/>
      <c r="V460" s="6"/>
      <c r="W460" s="6">
        <v>1</v>
      </c>
      <c r="X460" s="6"/>
      <c r="Y460" s="6"/>
      <c r="Z460" s="7">
        <v>1</v>
      </c>
    </row>
    <row r="461" spans="1:26" x14ac:dyDescent="0.25">
      <c r="A461" s="5" t="s">
        <v>275</v>
      </c>
      <c r="B461" s="5" t="s">
        <v>113</v>
      </c>
      <c r="C461" s="5" t="s">
        <v>83</v>
      </c>
      <c r="D461" s="5" t="s">
        <v>140</v>
      </c>
      <c r="E461" s="5" t="s">
        <v>276</v>
      </c>
      <c r="F461" s="5" t="s">
        <v>1749</v>
      </c>
      <c r="G461" s="5" t="s">
        <v>2382</v>
      </c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>
        <v>0</v>
      </c>
      <c r="U461" s="6"/>
      <c r="V461" s="6">
        <v>1</v>
      </c>
      <c r="W461" s="6"/>
      <c r="X461" s="6"/>
      <c r="Y461" s="6"/>
      <c r="Z461" s="7">
        <v>1</v>
      </c>
    </row>
    <row r="462" spans="1:26" x14ac:dyDescent="0.25">
      <c r="A462" s="5" t="s">
        <v>275</v>
      </c>
      <c r="B462" s="5" t="s">
        <v>113</v>
      </c>
      <c r="C462" s="5" t="s">
        <v>83</v>
      </c>
      <c r="D462" s="5" t="s">
        <v>140</v>
      </c>
      <c r="E462" s="5" t="s">
        <v>276</v>
      </c>
      <c r="F462" s="5" t="s">
        <v>1604</v>
      </c>
      <c r="G462" s="5" t="s">
        <v>2382</v>
      </c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>
        <v>0</v>
      </c>
      <c r="U462" s="6"/>
      <c r="V462" s="6"/>
      <c r="W462" s="6"/>
      <c r="X462" s="6"/>
      <c r="Y462" s="6">
        <v>1</v>
      </c>
      <c r="Z462" s="7">
        <v>1</v>
      </c>
    </row>
    <row r="463" spans="1:26" x14ac:dyDescent="0.25">
      <c r="A463" s="5" t="s">
        <v>275</v>
      </c>
      <c r="B463" s="5" t="s">
        <v>113</v>
      </c>
      <c r="C463" s="5" t="s">
        <v>83</v>
      </c>
      <c r="D463" s="5" t="s">
        <v>140</v>
      </c>
      <c r="E463" s="5" t="s">
        <v>276</v>
      </c>
      <c r="F463" s="5" t="s">
        <v>1738</v>
      </c>
      <c r="G463" s="5" t="s">
        <v>2388</v>
      </c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>
        <v>0</v>
      </c>
      <c r="U463" s="6"/>
      <c r="V463" s="6"/>
      <c r="W463" s="6">
        <v>1</v>
      </c>
      <c r="X463" s="6"/>
      <c r="Y463" s="6"/>
      <c r="Z463" s="7">
        <v>1</v>
      </c>
    </row>
    <row r="464" spans="1:26" x14ac:dyDescent="0.25">
      <c r="A464" s="5" t="s">
        <v>275</v>
      </c>
      <c r="B464" s="5" t="s">
        <v>113</v>
      </c>
      <c r="C464" s="5" t="s">
        <v>83</v>
      </c>
      <c r="D464" s="5" t="s">
        <v>140</v>
      </c>
      <c r="E464" s="5" t="s">
        <v>276</v>
      </c>
      <c r="F464" s="5" t="s">
        <v>1724</v>
      </c>
      <c r="G464" s="5" t="s">
        <v>2388</v>
      </c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>
        <v>0</v>
      </c>
      <c r="U464" s="6">
        <v>1</v>
      </c>
      <c r="V464" s="6"/>
      <c r="W464" s="6"/>
      <c r="X464" s="6"/>
      <c r="Y464" s="6"/>
      <c r="Z464" s="7">
        <v>1</v>
      </c>
    </row>
    <row r="465" spans="1:26" x14ac:dyDescent="0.25">
      <c r="A465" s="5" t="s">
        <v>275</v>
      </c>
      <c r="B465" s="5" t="s">
        <v>113</v>
      </c>
      <c r="C465" s="5" t="s">
        <v>83</v>
      </c>
      <c r="D465" s="5" t="s">
        <v>140</v>
      </c>
      <c r="E465" s="5" t="s">
        <v>276</v>
      </c>
      <c r="F465" s="5" t="s">
        <v>1675</v>
      </c>
      <c r="G465" s="5" t="s">
        <v>2395</v>
      </c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>
        <v>0</v>
      </c>
      <c r="U465" s="6"/>
      <c r="V465" s="6"/>
      <c r="W465" s="6">
        <v>1</v>
      </c>
      <c r="X465" s="6">
        <v>1</v>
      </c>
      <c r="Y465" s="6"/>
      <c r="Z465" s="7">
        <v>2</v>
      </c>
    </row>
    <row r="466" spans="1:26" x14ac:dyDescent="0.25">
      <c r="A466" s="5" t="s">
        <v>275</v>
      </c>
      <c r="B466" s="5" t="s">
        <v>113</v>
      </c>
      <c r="C466" s="5" t="s">
        <v>83</v>
      </c>
      <c r="D466" s="5" t="s">
        <v>140</v>
      </c>
      <c r="E466" s="5" t="s">
        <v>276</v>
      </c>
      <c r="F466" s="5" t="s">
        <v>1750</v>
      </c>
      <c r="G466" s="5" t="s">
        <v>2395</v>
      </c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>
        <v>0</v>
      </c>
      <c r="U466" s="6"/>
      <c r="V466" s="6"/>
      <c r="W466" s="6">
        <v>1</v>
      </c>
      <c r="X466" s="6"/>
      <c r="Y466" s="6"/>
      <c r="Z466" s="7">
        <v>1</v>
      </c>
    </row>
    <row r="467" spans="1:26" x14ac:dyDescent="0.25">
      <c r="A467" s="5" t="s">
        <v>275</v>
      </c>
      <c r="B467" s="5" t="s">
        <v>113</v>
      </c>
      <c r="C467" s="5" t="s">
        <v>83</v>
      </c>
      <c r="D467" s="5" t="s">
        <v>140</v>
      </c>
      <c r="E467" s="5" t="s">
        <v>276</v>
      </c>
      <c r="F467" s="5" t="s">
        <v>1676</v>
      </c>
      <c r="G467" s="5" t="s">
        <v>2395</v>
      </c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>
        <v>1</v>
      </c>
      <c r="T467" s="6">
        <v>1</v>
      </c>
      <c r="U467" s="6">
        <v>1</v>
      </c>
      <c r="V467" s="6"/>
      <c r="W467" s="6"/>
      <c r="X467" s="6"/>
      <c r="Y467" s="6"/>
      <c r="Z467" s="7">
        <v>2</v>
      </c>
    </row>
    <row r="468" spans="1:26" x14ac:dyDescent="0.25">
      <c r="A468" s="5" t="s">
        <v>305</v>
      </c>
      <c r="B468" s="5" t="s">
        <v>113</v>
      </c>
      <c r="C468" s="5" t="s">
        <v>83</v>
      </c>
      <c r="D468" s="5" t="s">
        <v>306</v>
      </c>
      <c r="E468" s="5" t="s">
        <v>307</v>
      </c>
      <c r="F468" s="5" t="s">
        <v>1654</v>
      </c>
      <c r="G468" s="5" t="s">
        <v>2383</v>
      </c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>
        <v>0</v>
      </c>
      <c r="U468" s="6"/>
      <c r="V468" s="6"/>
      <c r="W468" s="6"/>
      <c r="X468" s="6"/>
      <c r="Y468" s="6">
        <v>1</v>
      </c>
      <c r="Z468" s="7">
        <v>1</v>
      </c>
    </row>
    <row r="469" spans="1:26" x14ac:dyDescent="0.25">
      <c r="A469" s="5" t="s">
        <v>305</v>
      </c>
      <c r="B469" s="5" t="s">
        <v>113</v>
      </c>
      <c r="C469" s="5" t="s">
        <v>83</v>
      </c>
      <c r="D469" s="5" t="s">
        <v>306</v>
      </c>
      <c r="E469" s="5" t="s">
        <v>307</v>
      </c>
      <c r="F469" s="5" t="s">
        <v>1655</v>
      </c>
      <c r="G469" s="5" t="s">
        <v>2384</v>
      </c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>
        <v>0</v>
      </c>
      <c r="U469" s="6"/>
      <c r="V469" s="6"/>
      <c r="W469" s="6"/>
      <c r="X469" s="6"/>
      <c r="Y469" s="6">
        <v>1</v>
      </c>
      <c r="Z469" s="7">
        <v>1</v>
      </c>
    </row>
    <row r="470" spans="1:26" x14ac:dyDescent="0.25">
      <c r="A470" s="5" t="s">
        <v>305</v>
      </c>
      <c r="B470" s="5" t="s">
        <v>113</v>
      </c>
      <c r="C470" s="5" t="s">
        <v>83</v>
      </c>
      <c r="D470" s="5" t="s">
        <v>306</v>
      </c>
      <c r="E470" s="5" t="s">
        <v>307</v>
      </c>
      <c r="F470" s="5" t="s">
        <v>1583</v>
      </c>
      <c r="G470" s="5" t="s">
        <v>2381</v>
      </c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>
        <v>0</v>
      </c>
      <c r="U470" s="6"/>
      <c r="V470" s="6"/>
      <c r="W470" s="6"/>
      <c r="X470" s="6">
        <v>1</v>
      </c>
      <c r="Y470" s="6"/>
      <c r="Z470" s="7">
        <v>1</v>
      </c>
    </row>
    <row r="471" spans="1:26" x14ac:dyDescent="0.25">
      <c r="A471" s="5" t="s">
        <v>305</v>
      </c>
      <c r="B471" s="5" t="s">
        <v>113</v>
      </c>
      <c r="C471" s="5" t="s">
        <v>83</v>
      </c>
      <c r="D471" s="5" t="s">
        <v>306</v>
      </c>
      <c r="E471" s="5" t="s">
        <v>307</v>
      </c>
      <c r="F471" s="5" t="s">
        <v>1584</v>
      </c>
      <c r="G471" s="5" t="s">
        <v>2381</v>
      </c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>
        <v>1</v>
      </c>
      <c r="S471" s="6">
        <v>1</v>
      </c>
      <c r="T471" s="6">
        <v>2</v>
      </c>
      <c r="U471" s="6"/>
      <c r="V471" s="6">
        <v>1</v>
      </c>
      <c r="W471" s="6">
        <v>3</v>
      </c>
      <c r="X471" s="6">
        <v>2</v>
      </c>
      <c r="Y471" s="6"/>
      <c r="Z471" s="7">
        <v>8</v>
      </c>
    </row>
    <row r="472" spans="1:26" x14ac:dyDescent="0.25">
      <c r="A472" s="5" t="s">
        <v>305</v>
      </c>
      <c r="B472" s="5" t="s">
        <v>113</v>
      </c>
      <c r="C472" s="5" t="s">
        <v>83</v>
      </c>
      <c r="D472" s="5" t="s">
        <v>306</v>
      </c>
      <c r="E472" s="5" t="s">
        <v>307</v>
      </c>
      <c r="F472" s="5" t="s">
        <v>1585</v>
      </c>
      <c r="G472" s="5" t="s">
        <v>2381</v>
      </c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>
        <v>1</v>
      </c>
      <c r="S472" s="6"/>
      <c r="T472" s="6">
        <v>1</v>
      </c>
      <c r="U472" s="6">
        <v>3</v>
      </c>
      <c r="V472" s="6">
        <v>2</v>
      </c>
      <c r="W472" s="6">
        <v>2</v>
      </c>
      <c r="X472" s="6">
        <v>3</v>
      </c>
      <c r="Y472" s="6">
        <v>1</v>
      </c>
      <c r="Z472" s="7">
        <v>12</v>
      </c>
    </row>
    <row r="473" spans="1:26" x14ac:dyDescent="0.25">
      <c r="A473" s="5" t="s">
        <v>305</v>
      </c>
      <c r="B473" s="5" t="s">
        <v>113</v>
      </c>
      <c r="C473" s="5" t="s">
        <v>83</v>
      </c>
      <c r="D473" s="5" t="s">
        <v>306</v>
      </c>
      <c r="E473" s="5" t="s">
        <v>307</v>
      </c>
      <c r="F473" s="5" t="s">
        <v>1751</v>
      </c>
      <c r="G473" s="5" t="s">
        <v>2388</v>
      </c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>
        <v>0</v>
      </c>
      <c r="U473" s="6"/>
      <c r="V473" s="6"/>
      <c r="W473" s="6"/>
      <c r="X473" s="6"/>
      <c r="Y473" s="6">
        <v>1</v>
      </c>
      <c r="Z473" s="7">
        <v>1</v>
      </c>
    </row>
    <row r="474" spans="1:26" x14ac:dyDescent="0.25">
      <c r="A474" s="5" t="s">
        <v>305</v>
      </c>
      <c r="B474" s="5" t="s">
        <v>113</v>
      </c>
      <c r="C474" s="5" t="s">
        <v>83</v>
      </c>
      <c r="D474" s="5" t="s">
        <v>306</v>
      </c>
      <c r="E474" s="5" t="s">
        <v>307</v>
      </c>
      <c r="F474" s="5" t="s">
        <v>1752</v>
      </c>
      <c r="G474" s="5" t="s">
        <v>2388</v>
      </c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>
        <v>0</v>
      </c>
      <c r="U474" s="6"/>
      <c r="V474" s="6">
        <v>1</v>
      </c>
      <c r="W474" s="6"/>
      <c r="X474" s="6"/>
      <c r="Y474" s="6"/>
      <c r="Z474" s="7">
        <v>1</v>
      </c>
    </row>
    <row r="475" spans="1:26" x14ac:dyDescent="0.25">
      <c r="A475" s="5" t="s">
        <v>305</v>
      </c>
      <c r="B475" s="5" t="s">
        <v>113</v>
      </c>
      <c r="C475" s="5" t="s">
        <v>83</v>
      </c>
      <c r="D475" s="5" t="s">
        <v>306</v>
      </c>
      <c r="E475" s="5" t="s">
        <v>307</v>
      </c>
      <c r="F475" s="5" t="s">
        <v>1736</v>
      </c>
      <c r="G475" s="5" t="s">
        <v>2382</v>
      </c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>
        <v>1</v>
      </c>
      <c r="S475" s="6"/>
      <c r="T475" s="6">
        <v>1</v>
      </c>
      <c r="U475" s="6"/>
      <c r="V475" s="6"/>
      <c r="W475" s="6"/>
      <c r="X475" s="6"/>
      <c r="Y475" s="6"/>
      <c r="Z475" s="7">
        <v>1</v>
      </c>
    </row>
    <row r="476" spans="1:26" x14ac:dyDescent="0.25">
      <c r="A476" s="5" t="s">
        <v>305</v>
      </c>
      <c r="B476" s="5" t="s">
        <v>113</v>
      </c>
      <c r="C476" s="5" t="s">
        <v>83</v>
      </c>
      <c r="D476" s="5" t="s">
        <v>306</v>
      </c>
      <c r="E476" s="5" t="s">
        <v>307</v>
      </c>
      <c r="F476" s="5" t="s">
        <v>1753</v>
      </c>
      <c r="G476" s="5" t="s">
        <v>2382</v>
      </c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>
        <v>1</v>
      </c>
      <c r="T476" s="6">
        <v>1</v>
      </c>
      <c r="U476" s="6"/>
      <c r="V476" s="6"/>
      <c r="W476" s="6"/>
      <c r="X476" s="6"/>
      <c r="Y476" s="6"/>
      <c r="Z476" s="7">
        <v>1</v>
      </c>
    </row>
    <row r="477" spans="1:26" x14ac:dyDescent="0.25">
      <c r="A477" s="5" t="s">
        <v>305</v>
      </c>
      <c r="B477" s="5" t="s">
        <v>113</v>
      </c>
      <c r="C477" s="5" t="s">
        <v>83</v>
      </c>
      <c r="D477" s="5" t="s">
        <v>306</v>
      </c>
      <c r="E477" s="5" t="s">
        <v>307</v>
      </c>
      <c r="F477" s="5" t="s">
        <v>1604</v>
      </c>
      <c r="G477" s="5" t="s">
        <v>2382</v>
      </c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>
        <v>2</v>
      </c>
      <c r="S477" s="6"/>
      <c r="T477" s="6">
        <v>2</v>
      </c>
      <c r="U477" s="6"/>
      <c r="V477" s="6"/>
      <c r="W477" s="6"/>
      <c r="X477" s="6"/>
      <c r="Y477" s="6">
        <v>1</v>
      </c>
      <c r="Z477" s="7">
        <v>3</v>
      </c>
    </row>
    <row r="478" spans="1:26" x14ac:dyDescent="0.25">
      <c r="A478" s="5" t="s">
        <v>305</v>
      </c>
      <c r="B478" s="5" t="s">
        <v>113</v>
      </c>
      <c r="C478" s="5" t="s">
        <v>83</v>
      </c>
      <c r="D478" s="5" t="s">
        <v>306</v>
      </c>
      <c r="E478" s="5" t="s">
        <v>307</v>
      </c>
      <c r="F478" s="5" t="s">
        <v>1630</v>
      </c>
      <c r="G478" s="5" t="s">
        <v>2395</v>
      </c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>
        <v>0</v>
      </c>
      <c r="U478" s="6">
        <v>1</v>
      </c>
      <c r="V478" s="6">
        <v>1</v>
      </c>
      <c r="W478" s="6"/>
      <c r="X478" s="6"/>
      <c r="Y478" s="6"/>
      <c r="Z478" s="7">
        <v>2</v>
      </c>
    </row>
    <row r="479" spans="1:26" x14ac:dyDescent="0.25">
      <c r="A479" s="5" t="s">
        <v>305</v>
      </c>
      <c r="B479" s="5" t="s">
        <v>113</v>
      </c>
      <c r="C479" s="5" t="s">
        <v>83</v>
      </c>
      <c r="D479" s="5" t="s">
        <v>306</v>
      </c>
      <c r="E479" s="5" t="s">
        <v>307</v>
      </c>
      <c r="F479" s="5" t="s">
        <v>1647</v>
      </c>
      <c r="G479" s="5" t="s">
        <v>2395</v>
      </c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>
        <v>0</v>
      </c>
      <c r="U479" s="6"/>
      <c r="V479" s="6"/>
      <c r="W479" s="6"/>
      <c r="X479" s="6"/>
      <c r="Y479" s="6">
        <v>1</v>
      </c>
      <c r="Z479" s="7">
        <v>1</v>
      </c>
    </row>
    <row r="480" spans="1:26" x14ac:dyDescent="0.25">
      <c r="A480" s="5" t="s">
        <v>305</v>
      </c>
      <c r="B480" s="5" t="s">
        <v>113</v>
      </c>
      <c r="C480" s="5" t="s">
        <v>83</v>
      </c>
      <c r="D480" s="5" t="s">
        <v>306</v>
      </c>
      <c r="E480" s="5" t="s">
        <v>307</v>
      </c>
      <c r="F480" s="5" t="s">
        <v>1750</v>
      </c>
      <c r="G480" s="5" t="s">
        <v>2395</v>
      </c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>
        <v>0</v>
      </c>
      <c r="U480" s="6">
        <v>1</v>
      </c>
      <c r="V480" s="6"/>
      <c r="W480" s="6"/>
      <c r="X480" s="6"/>
      <c r="Y480" s="6"/>
      <c r="Z480" s="7">
        <v>1</v>
      </c>
    </row>
    <row r="481" spans="1:26" x14ac:dyDescent="0.25">
      <c r="A481" s="5" t="s">
        <v>305</v>
      </c>
      <c r="B481" s="5" t="s">
        <v>113</v>
      </c>
      <c r="C481" s="5" t="s">
        <v>83</v>
      </c>
      <c r="D481" s="5" t="s">
        <v>306</v>
      </c>
      <c r="E481" s="5" t="s">
        <v>307</v>
      </c>
      <c r="F481" s="5" t="s">
        <v>1676</v>
      </c>
      <c r="G481" s="5" t="s">
        <v>2395</v>
      </c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>
        <v>0</v>
      </c>
      <c r="U481" s="6"/>
      <c r="V481" s="6">
        <v>1</v>
      </c>
      <c r="W481" s="6"/>
      <c r="X481" s="6"/>
      <c r="Y481" s="6"/>
      <c r="Z481" s="7">
        <v>1</v>
      </c>
    </row>
    <row r="482" spans="1:26" x14ac:dyDescent="0.25">
      <c r="A482" s="5" t="s">
        <v>305</v>
      </c>
      <c r="B482" s="5" t="s">
        <v>113</v>
      </c>
      <c r="C482" s="5" t="s">
        <v>83</v>
      </c>
      <c r="D482" s="5" t="s">
        <v>306</v>
      </c>
      <c r="E482" s="5" t="s">
        <v>307</v>
      </c>
      <c r="F482" s="5" t="s">
        <v>1754</v>
      </c>
      <c r="G482" s="5" t="s">
        <v>2395</v>
      </c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>
        <v>0</v>
      </c>
      <c r="U482" s="6">
        <v>1</v>
      </c>
      <c r="V482" s="6"/>
      <c r="W482" s="6"/>
      <c r="X482" s="6"/>
      <c r="Y482" s="6"/>
      <c r="Z482" s="7">
        <v>1</v>
      </c>
    </row>
    <row r="483" spans="1:26" x14ac:dyDescent="0.25">
      <c r="A483" s="5" t="s">
        <v>277</v>
      </c>
      <c r="B483" s="5" t="s">
        <v>113</v>
      </c>
      <c r="C483" s="5" t="s">
        <v>83</v>
      </c>
      <c r="D483" s="5" t="s">
        <v>140</v>
      </c>
      <c r="E483" s="5" t="s">
        <v>278</v>
      </c>
      <c r="F483" s="5" t="s">
        <v>1755</v>
      </c>
      <c r="G483" s="5" t="s">
        <v>2381</v>
      </c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>
        <v>1</v>
      </c>
      <c r="T483" s="6">
        <v>1</v>
      </c>
      <c r="U483" s="6"/>
      <c r="V483" s="6"/>
      <c r="W483" s="6"/>
      <c r="X483" s="6"/>
      <c r="Y483" s="6"/>
      <c r="Z483" s="7">
        <v>1</v>
      </c>
    </row>
    <row r="484" spans="1:26" x14ac:dyDescent="0.25">
      <c r="A484" s="5" t="s">
        <v>277</v>
      </c>
      <c r="B484" s="5" t="s">
        <v>113</v>
      </c>
      <c r="C484" s="5" t="s">
        <v>83</v>
      </c>
      <c r="D484" s="5" t="s">
        <v>140</v>
      </c>
      <c r="E484" s="5" t="s">
        <v>278</v>
      </c>
      <c r="F484" s="5" t="s">
        <v>1756</v>
      </c>
      <c r="G484" s="5" t="s">
        <v>2381</v>
      </c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>
        <v>1</v>
      </c>
      <c r="T484" s="6">
        <v>1</v>
      </c>
      <c r="U484" s="6"/>
      <c r="V484" s="6"/>
      <c r="W484" s="6"/>
      <c r="X484" s="6"/>
      <c r="Y484" s="6"/>
      <c r="Z484" s="7">
        <v>1</v>
      </c>
    </row>
    <row r="485" spans="1:26" x14ac:dyDescent="0.25">
      <c r="A485" s="5" t="s">
        <v>277</v>
      </c>
      <c r="B485" s="5" t="s">
        <v>113</v>
      </c>
      <c r="C485" s="5" t="s">
        <v>83</v>
      </c>
      <c r="D485" s="5" t="s">
        <v>140</v>
      </c>
      <c r="E485" s="5" t="s">
        <v>278</v>
      </c>
      <c r="F485" s="5" t="s">
        <v>1583</v>
      </c>
      <c r="G485" s="5" t="s">
        <v>2381</v>
      </c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>
        <v>0</v>
      </c>
      <c r="U485" s="6"/>
      <c r="V485" s="6"/>
      <c r="W485" s="6"/>
      <c r="X485" s="6">
        <v>1</v>
      </c>
      <c r="Y485" s="6"/>
      <c r="Z485" s="7">
        <v>1</v>
      </c>
    </row>
    <row r="486" spans="1:26" x14ac:dyDescent="0.25">
      <c r="A486" s="5" t="s">
        <v>277</v>
      </c>
      <c r="B486" s="5" t="s">
        <v>113</v>
      </c>
      <c r="C486" s="5" t="s">
        <v>83</v>
      </c>
      <c r="D486" s="5" t="s">
        <v>140</v>
      </c>
      <c r="E486" s="5" t="s">
        <v>278</v>
      </c>
      <c r="F486" s="5" t="s">
        <v>1584</v>
      </c>
      <c r="G486" s="5" t="s">
        <v>2381</v>
      </c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>
        <v>1</v>
      </c>
      <c r="S486" s="6">
        <v>3</v>
      </c>
      <c r="T486" s="6">
        <v>4</v>
      </c>
      <c r="U486" s="6">
        <v>1</v>
      </c>
      <c r="V486" s="6"/>
      <c r="W486" s="6">
        <v>3</v>
      </c>
      <c r="X486" s="6">
        <v>3</v>
      </c>
      <c r="Y486" s="6">
        <v>1</v>
      </c>
      <c r="Z486" s="7">
        <v>12</v>
      </c>
    </row>
    <row r="487" spans="1:26" x14ac:dyDescent="0.25">
      <c r="A487" s="5" t="s">
        <v>277</v>
      </c>
      <c r="B487" s="5" t="s">
        <v>113</v>
      </c>
      <c r="C487" s="5" t="s">
        <v>83</v>
      </c>
      <c r="D487" s="5" t="s">
        <v>140</v>
      </c>
      <c r="E487" s="5" t="s">
        <v>278</v>
      </c>
      <c r="F487" s="5" t="s">
        <v>1748</v>
      </c>
      <c r="G487" s="5" t="s">
        <v>2381</v>
      </c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>
        <v>0</v>
      </c>
      <c r="U487" s="6"/>
      <c r="V487" s="6"/>
      <c r="W487" s="6"/>
      <c r="X487" s="6">
        <v>1</v>
      </c>
      <c r="Y487" s="6"/>
      <c r="Z487" s="7">
        <v>1</v>
      </c>
    </row>
    <row r="488" spans="1:26" x14ac:dyDescent="0.25">
      <c r="A488" s="5" t="s">
        <v>277</v>
      </c>
      <c r="B488" s="5" t="s">
        <v>113</v>
      </c>
      <c r="C488" s="5" t="s">
        <v>83</v>
      </c>
      <c r="D488" s="5" t="s">
        <v>140</v>
      </c>
      <c r="E488" s="5" t="s">
        <v>278</v>
      </c>
      <c r="F488" s="5" t="s">
        <v>1757</v>
      </c>
      <c r="G488" s="5" t="s">
        <v>2396</v>
      </c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>
        <v>0</v>
      </c>
      <c r="U488" s="6">
        <v>1</v>
      </c>
      <c r="V488" s="6"/>
      <c r="W488" s="6"/>
      <c r="X488" s="6"/>
      <c r="Y488" s="6"/>
      <c r="Z488" s="7">
        <v>1</v>
      </c>
    </row>
    <row r="489" spans="1:26" x14ac:dyDescent="0.25">
      <c r="A489" s="5" t="s">
        <v>277</v>
      </c>
      <c r="B489" s="5" t="s">
        <v>113</v>
      </c>
      <c r="C489" s="5" t="s">
        <v>83</v>
      </c>
      <c r="D489" s="5" t="s">
        <v>140</v>
      </c>
      <c r="E489" s="5" t="s">
        <v>278</v>
      </c>
      <c r="F489" s="5" t="s">
        <v>1758</v>
      </c>
      <c r="G489" s="5" t="s">
        <v>2391</v>
      </c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>
        <v>1</v>
      </c>
      <c r="T489" s="6">
        <v>1</v>
      </c>
      <c r="U489" s="6"/>
      <c r="V489" s="6"/>
      <c r="W489" s="6"/>
      <c r="X489" s="6"/>
      <c r="Y489" s="6"/>
      <c r="Z489" s="7">
        <v>1</v>
      </c>
    </row>
    <row r="490" spans="1:26" x14ac:dyDescent="0.25">
      <c r="A490" s="5" t="s">
        <v>277</v>
      </c>
      <c r="B490" s="5" t="s">
        <v>113</v>
      </c>
      <c r="C490" s="5" t="s">
        <v>83</v>
      </c>
      <c r="D490" s="5" t="s">
        <v>140</v>
      </c>
      <c r="E490" s="5" t="s">
        <v>278</v>
      </c>
      <c r="F490" s="5" t="s">
        <v>1759</v>
      </c>
      <c r="G490" s="5" t="s">
        <v>2388</v>
      </c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>
        <v>0</v>
      </c>
      <c r="U490" s="6"/>
      <c r="V490" s="6"/>
      <c r="W490" s="6">
        <v>1</v>
      </c>
      <c r="X490" s="6"/>
      <c r="Y490" s="6"/>
      <c r="Z490" s="7">
        <v>1</v>
      </c>
    </row>
    <row r="491" spans="1:26" x14ac:dyDescent="0.25">
      <c r="A491" s="5" t="s">
        <v>277</v>
      </c>
      <c r="B491" s="5" t="s">
        <v>113</v>
      </c>
      <c r="C491" s="5" t="s">
        <v>83</v>
      </c>
      <c r="D491" s="5" t="s">
        <v>140</v>
      </c>
      <c r="E491" s="5" t="s">
        <v>278</v>
      </c>
      <c r="F491" s="5" t="s">
        <v>1604</v>
      </c>
      <c r="G491" s="5" t="s">
        <v>2382</v>
      </c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>
        <v>0</v>
      </c>
      <c r="U491" s="6"/>
      <c r="V491" s="6">
        <v>1</v>
      </c>
      <c r="W491" s="6"/>
      <c r="X491" s="6">
        <v>1</v>
      </c>
      <c r="Y491" s="6">
        <v>1</v>
      </c>
      <c r="Z491" s="7">
        <v>3</v>
      </c>
    </row>
    <row r="492" spans="1:26" x14ac:dyDescent="0.25">
      <c r="A492" s="5" t="s">
        <v>277</v>
      </c>
      <c r="B492" s="5" t="s">
        <v>113</v>
      </c>
      <c r="C492" s="5" t="s">
        <v>83</v>
      </c>
      <c r="D492" s="5" t="s">
        <v>140</v>
      </c>
      <c r="E492" s="5" t="s">
        <v>278</v>
      </c>
      <c r="F492" s="5" t="s">
        <v>1760</v>
      </c>
      <c r="G492" s="5" t="s">
        <v>2382</v>
      </c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>
        <v>1</v>
      </c>
      <c r="T492" s="6">
        <v>1</v>
      </c>
      <c r="U492" s="6"/>
      <c r="V492" s="6"/>
      <c r="W492" s="6"/>
      <c r="X492" s="6"/>
      <c r="Y492" s="6"/>
      <c r="Z492" s="7">
        <v>1</v>
      </c>
    </row>
    <row r="493" spans="1:26" x14ac:dyDescent="0.25">
      <c r="A493" s="5" t="s">
        <v>277</v>
      </c>
      <c r="B493" s="5" t="s">
        <v>113</v>
      </c>
      <c r="C493" s="5" t="s">
        <v>83</v>
      </c>
      <c r="D493" s="5" t="s">
        <v>140</v>
      </c>
      <c r="E493" s="5" t="s">
        <v>278</v>
      </c>
      <c r="F493" s="5" t="s">
        <v>1761</v>
      </c>
      <c r="G493" s="5" t="s">
        <v>2382</v>
      </c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>
        <v>1</v>
      </c>
      <c r="S493" s="6"/>
      <c r="T493" s="6">
        <v>1</v>
      </c>
      <c r="U493" s="6"/>
      <c r="V493" s="6"/>
      <c r="W493" s="6">
        <v>1</v>
      </c>
      <c r="X493" s="6"/>
      <c r="Y493" s="6"/>
      <c r="Z493" s="7">
        <v>2</v>
      </c>
    </row>
    <row r="494" spans="1:26" x14ac:dyDescent="0.25">
      <c r="A494" s="5" t="s">
        <v>277</v>
      </c>
      <c r="B494" s="5" t="s">
        <v>113</v>
      </c>
      <c r="C494" s="5" t="s">
        <v>83</v>
      </c>
      <c r="D494" s="5" t="s">
        <v>140</v>
      </c>
      <c r="E494" s="5" t="s">
        <v>278</v>
      </c>
      <c r="F494" s="5" t="s">
        <v>1762</v>
      </c>
      <c r="G494" s="5" t="s">
        <v>2388</v>
      </c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>
        <v>0</v>
      </c>
      <c r="U494" s="6"/>
      <c r="V494" s="6"/>
      <c r="W494" s="6"/>
      <c r="X494" s="6">
        <v>1</v>
      </c>
      <c r="Y494" s="6"/>
      <c r="Z494" s="7">
        <v>1</v>
      </c>
    </row>
    <row r="495" spans="1:26" x14ac:dyDescent="0.25">
      <c r="A495" s="5" t="s">
        <v>277</v>
      </c>
      <c r="B495" s="5" t="s">
        <v>113</v>
      </c>
      <c r="C495" s="5" t="s">
        <v>83</v>
      </c>
      <c r="D495" s="5" t="s">
        <v>140</v>
      </c>
      <c r="E495" s="5" t="s">
        <v>278</v>
      </c>
      <c r="F495" s="5" t="s">
        <v>1763</v>
      </c>
      <c r="G495" s="5" t="s">
        <v>2388</v>
      </c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>
        <v>0</v>
      </c>
      <c r="U495" s="6"/>
      <c r="V495" s="6">
        <v>1</v>
      </c>
      <c r="W495" s="6"/>
      <c r="X495" s="6"/>
      <c r="Y495" s="6"/>
      <c r="Z495" s="7">
        <v>1</v>
      </c>
    </row>
    <row r="496" spans="1:26" x14ac:dyDescent="0.25">
      <c r="A496" s="5" t="s">
        <v>277</v>
      </c>
      <c r="B496" s="5" t="s">
        <v>113</v>
      </c>
      <c r="C496" s="5" t="s">
        <v>83</v>
      </c>
      <c r="D496" s="5" t="s">
        <v>140</v>
      </c>
      <c r="E496" s="5" t="s">
        <v>278</v>
      </c>
      <c r="F496" s="5" t="s">
        <v>1764</v>
      </c>
      <c r="G496" s="5" t="s">
        <v>2388</v>
      </c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>
        <v>0</v>
      </c>
      <c r="U496" s="6"/>
      <c r="V496" s="6"/>
      <c r="W496" s="6"/>
      <c r="X496" s="6"/>
      <c r="Y496" s="6">
        <v>1</v>
      </c>
      <c r="Z496" s="7">
        <v>1</v>
      </c>
    </row>
    <row r="497" spans="1:26" x14ac:dyDescent="0.25">
      <c r="A497" s="5" t="s">
        <v>277</v>
      </c>
      <c r="B497" s="5" t="s">
        <v>113</v>
      </c>
      <c r="C497" s="5" t="s">
        <v>83</v>
      </c>
      <c r="D497" s="5" t="s">
        <v>140</v>
      </c>
      <c r="E497" s="5" t="s">
        <v>278</v>
      </c>
      <c r="F497" s="5" t="s">
        <v>1765</v>
      </c>
      <c r="G497" s="5" t="s">
        <v>2388</v>
      </c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>
        <v>0</v>
      </c>
      <c r="U497" s="6">
        <v>1</v>
      </c>
      <c r="V497" s="6"/>
      <c r="W497" s="6"/>
      <c r="X497" s="6"/>
      <c r="Y497" s="6"/>
      <c r="Z497" s="7">
        <v>1</v>
      </c>
    </row>
    <row r="498" spans="1:26" x14ac:dyDescent="0.25">
      <c r="A498" s="5" t="s">
        <v>277</v>
      </c>
      <c r="B498" s="5" t="s">
        <v>113</v>
      </c>
      <c r="C498" s="5" t="s">
        <v>83</v>
      </c>
      <c r="D498" s="5" t="s">
        <v>140</v>
      </c>
      <c r="E498" s="5" t="s">
        <v>278</v>
      </c>
      <c r="F498" s="5" t="s">
        <v>1595</v>
      </c>
      <c r="G498" s="5" t="s">
        <v>2395</v>
      </c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>
        <v>1</v>
      </c>
      <c r="S498" s="6"/>
      <c r="T498" s="6">
        <v>1</v>
      </c>
      <c r="U498" s="6"/>
      <c r="V498" s="6"/>
      <c r="W498" s="6"/>
      <c r="X498" s="6">
        <v>1</v>
      </c>
      <c r="Y498" s="6"/>
      <c r="Z498" s="7">
        <v>2</v>
      </c>
    </row>
    <row r="499" spans="1:26" x14ac:dyDescent="0.25">
      <c r="A499" s="5" t="s">
        <v>277</v>
      </c>
      <c r="B499" s="5" t="s">
        <v>113</v>
      </c>
      <c r="C499" s="5" t="s">
        <v>83</v>
      </c>
      <c r="D499" s="5" t="s">
        <v>140</v>
      </c>
      <c r="E499" s="5" t="s">
        <v>278</v>
      </c>
      <c r="F499" s="5" t="s">
        <v>1630</v>
      </c>
      <c r="G499" s="5" t="s">
        <v>2395</v>
      </c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>
        <v>0</v>
      </c>
      <c r="U499" s="6"/>
      <c r="V499" s="6"/>
      <c r="W499" s="6"/>
      <c r="X499" s="6">
        <v>2</v>
      </c>
      <c r="Y499" s="6"/>
      <c r="Z499" s="7">
        <v>2</v>
      </c>
    </row>
    <row r="500" spans="1:26" x14ac:dyDescent="0.25">
      <c r="A500" s="5" t="s">
        <v>277</v>
      </c>
      <c r="B500" s="5" t="s">
        <v>113</v>
      </c>
      <c r="C500" s="5" t="s">
        <v>83</v>
      </c>
      <c r="D500" s="5" t="s">
        <v>140</v>
      </c>
      <c r="E500" s="5" t="s">
        <v>278</v>
      </c>
      <c r="F500" s="5" t="s">
        <v>1649</v>
      </c>
      <c r="G500" s="5" t="s">
        <v>2395</v>
      </c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>
        <v>0</v>
      </c>
      <c r="U500" s="6"/>
      <c r="V500" s="6"/>
      <c r="W500" s="6"/>
      <c r="X500" s="6">
        <v>2</v>
      </c>
      <c r="Y500" s="6"/>
      <c r="Z500" s="7">
        <v>2</v>
      </c>
    </row>
    <row r="501" spans="1:26" x14ac:dyDescent="0.25">
      <c r="A501" s="5" t="s">
        <v>277</v>
      </c>
      <c r="B501" s="5" t="s">
        <v>113</v>
      </c>
      <c r="C501" s="5" t="s">
        <v>83</v>
      </c>
      <c r="D501" s="5" t="s">
        <v>140</v>
      </c>
      <c r="E501" s="5" t="s">
        <v>278</v>
      </c>
      <c r="F501" s="5" t="s">
        <v>1766</v>
      </c>
      <c r="G501" s="5" t="s">
        <v>2394</v>
      </c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>
        <v>0</v>
      </c>
      <c r="U501" s="6"/>
      <c r="V501" s="6"/>
      <c r="W501" s="6"/>
      <c r="X501" s="6"/>
      <c r="Y501" s="6">
        <v>1</v>
      </c>
      <c r="Z501" s="7">
        <v>1</v>
      </c>
    </row>
    <row r="502" spans="1:26" x14ac:dyDescent="0.25">
      <c r="A502" s="5" t="s">
        <v>277</v>
      </c>
      <c r="B502" s="5" t="s">
        <v>113</v>
      </c>
      <c r="C502" s="5" t="s">
        <v>83</v>
      </c>
      <c r="D502" s="5" t="s">
        <v>140</v>
      </c>
      <c r="E502" s="5" t="s">
        <v>278</v>
      </c>
      <c r="F502" s="5" t="s">
        <v>1701</v>
      </c>
      <c r="G502" s="5" t="s">
        <v>2394</v>
      </c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>
        <v>0</v>
      </c>
      <c r="U502" s="6"/>
      <c r="V502" s="6"/>
      <c r="W502" s="6">
        <v>2</v>
      </c>
      <c r="X502" s="6"/>
      <c r="Y502" s="6">
        <v>1</v>
      </c>
      <c r="Z502" s="7">
        <v>3</v>
      </c>
    </row>
    <row r="503" spans="1:26" x14ac:dyDescent="0.25">
      <c r="A503" s="5" t="s">
        <v>277</v>
      </c>
      <c r="B503" s="5" t="s">
        <v>113</v>
      </c>
      <c r="C503" s="5" t="s">
        <v>83</v>
      </c>
      <c r="D503" s="5" t="s">
        <v>140</v>
      </c>
      <c r="E503" s="5" t="s">
        <v>278</v>
      </c>
      <c r="F503" s="5" t="s">
        <v>1703</v>
      </c>
      <c r="G503" s="5" t="s">
        <v>2394</v>
      </c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>
        <v>0</v>
      </c>
      <c r="U503" s="6">
        <v>1</v>
      </c>
      <c r="V503" s="6"/>
      <c r="W503" s="6"/>
      <c r="X503" s="6"/>
      <c r="Y503" s="6"/>
      <c r="Z503" s="7">
        <v>1</v>
      </c>
    </row>
    <row r="504" spans="1:26" x14ac:dyDescent="0.25">
      <c r="A504" s="5" t="s">
        <v>277</v>
      </c>
      <c r="B504" s="5" t="s">
        <v>113</v>
      </c>
      <c r="C504" s="5" t="s">
        <v>83</v>
      </c>
      <c r="D504" s="5" t="s">
        <v>140</v>
      </c>
      <c r="E504" s="5" t="s">
        <v>278</v>
      </c>
      <c r="F504" s="5" t="s">
        <v>1747</v>
      </c>
      <c r="G504" s="5" t="s">
        <v>2394</v>
      </c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>
        <v>0</v>
      </c>
      <c r="U504" s="6"/>
      <c r="V504" s="6">
        <v>1</v>
      </c>
      <c r="W504" s="6"/>
      <c r="X504" s="6"/>
      <c r="Y504" s="6"/>
      <c r="Z504" s="7">
        <v>1</v>
      </c>
    </row>
    <row r="505" spans="1:26" x14ac:dyDescent="0.25">
      <c r="A505" s="5" t="s">
        <v>277</v>
      </c>
      <c r="B505" s="5" t="s">
        <v>113</v>
      </c>
      <c r="C505" s="5" t="s">
        <v>83</v>
      </c>
      <c r="D505" s="5" t="s">
        <v>140</v>
      </c>
      <c r="E505" s="5" t="s">
        <v>278</v>
      </c>
      <c r="F505" s="5" t="s">
        <v>1685</v>
      </c>
      <c r="G505" s="5" t="s">
        <v>2394</v>
      </c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>
        <v>0</v>
      </c>
      <c r="U505" s="6"/>
      <c r="V505" s="6">
        <v>1</v>
      </c>
      <c r="W505" s="6"/>
      <c r="X505" s="6"/>
      <c r="Y505" s="6">
        <v>1</v>
      </c>
      <c r="Z505" s="7">
        <v>2</v>
      </c>
    </row>
    <row r="506" spans="1:26" x14ac:dyDescent="0.25">
      <c r="A506" s="5" t="s">
        <v>308</v>
      </c>
      <c r="B506" s="5" t="s">
        <v>113</v>
      </c>
      <c r="C506" s="5" t="s">
        <v>76</v>
      </c>
      <c r="D506" s="5" t="s">
        <v>309</v>
      </c>
      <c r="E506" s="5" t="s">
        <v>310</v>
      </c>
      <c r="F506" s="5" t="s">
        <v>1625</v>
      </c>
      <c r="G506" s="5" t="s">
        <v>2381</v>
      </c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>
        <v>2</v>
      </c>
      <c r="S506" s="6">
        <v>4</v>
      </c>
      <c r="T506" s="6">
        <v>6</v>
      </c>
      <c r="U506" s="6">
        <v>7</v>
      </c>
      <c r="V506" s="6">
        <v>6</v>
      </c>
      <c r="W506" s="6">
        <v>1</v>
      </c>
      <c r="X506" s="6"/>
      <c r="Y506" s="6"/>
      <c r="Z506" s="7">
        <v>20</v>
      </c>
    </row>
    <row r="507" spans="1:26" x14ac:dyDescent="0.25">
      <c r="A507" s="5" t="s">
        <v>308</v>
      </c>
      <c r="B507" s="5" t="s">
        <v>113</v>
      </c>
      <c r="C507" s="5" t="s">
        <v>76</v>
      </c>
      <c r="D507" s="5" t="s">
        <v>309</v>
      </c>
      <c r="E507" s="5" t="s">
        <v>310</v>
      </c>
      <c r="F507" s="5" t="s">
        <v>1626</v>
      </c>
      <c r="G507" s="5" t="s">
        <v>2381</v>
      </c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>
        <v>4</v>
      </c>
      <c r="S507" s="6">
        <v>5</v>
      </c>
      <c r="T507" s="6">
        <v>9</v>
      </c>
      <c r="U507" s="6">
        <v>8</v>
      </c>
      <c r="V507" s="6">
        <v>8</v>
      </c>
      <c r="W507" s="6">
        <v>10</v>
      </c>
      <c r="X507" s="6"/>
      <c r="Y507" s="6"/>
      <c r="Z507" s="7">
        <v>35</v>
      </c>
    </row>
    <row r="508" spans="1:26" x14ac:dyDescent="0.25">
      <c r="A508" s="5" t="s">
        <v>308</v>
      </c>
      <c r="B508" s="5" t="s">
        <v>113</v>
      </c>
      <c r="C508" s="5" t="s">
        <v>76</v>
      </c>
      <c r="D508" s="5" t="s">
        <v>309</v>
      </c>
      <c r="E508" s="5" t="s">
        <v>310</v>
      </c>
      <c r="F508" s="5" t="s">
        <v>1627</v>
      </c>
      <c r="G508" s="5" t="s">
        <v>2381</v>
      </c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>
        <v>9</v>
      </c>
      <c r="S508" s="6">
        <v>11</v>
      </c>
      <c r="T508" s="6">
        <v>20</v>
      </c>
      <c r="U508" s="6">
        <v>7</v>
      </c>
      <c r="V508" s="6">
        <v>10</v>
      </c>
      <c r="W508" s="6">
        <v>6</v>
      </c>
      <c r="X508" s="6"/>
      <c r="Y508" s="6"/>
      <c r="Z508" s="7">
        <v>43</v>
      </c>
    </row>
    <row r="509" spans="1:26" x14ac:dyDescent="0.25">
      <c r="A509" s="5" t="s">
        <v>308</v>
      </c>
      <c r="B509" s="5" t="s">
        <v>113</v>
      </c>
      <c r="C509" s="5" t="s">
        <v>76</v>
      </c>
      <c r="D509" s="5" t="s">
        <v>309</v>
      </c>
      <c r="E509" s="5" t="s">
        <v>310</v>
      </c>
      <c r="F509" s="5" t="s">
        <v>1628</v>
      </c>
      <c r="G509" s="5" t="s">
        <v>2381</v>
      </c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>
        <v>0</v>
      </c>
      <c r="U509" s="6"/>
      <c r="V509" s="6"/>
      <c r="W509" s="6">
        <v>2</v>
      </c>
      <c r="X509" s="6"/>
      <c r="Y509" s="6"/>
      <c r="Z509" s="7">
        <v>2</v>
      </c>
    </row>
    <row r="510" spans="1:26" x14ac:dyDescent="0.25">
      <c r="A510" s="5" t="s">
        <v>308</v>
      </c>
      <c r="B510" s="5" t="s">
        <v>113</v>
      </c>
      <c r="C510" s="5" t="s">
        <v>76</v>
      </c>
      <c r="D510" s="5" t="s">
        <v>309</v>
      </c>
      <c r="E510" s="5" t="s">
        <v>310</v>
      </c>
      <c r="F510" s="5" t="s">
        <v>1678</v>
      </c>
      <c r="G510" s="5" t="s">
        <v>2382</v>
      </c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>
        <v>0</v>
      </c>
      <c r="U510" s="6"/>
      <c r="V510" s="6"/>
      <c r="W510" s="6">
        <v>1</v>
      </c>
      <c r="X510" s="6"/>
      <c r="Y510" s="6"/>
      <c r="Z510" s="7">
        <v>1</v>
      </c>
    </row>
    <row r="511" spans="1:26" x14ac:dyDescent="0.25">
      <c r="A511" s="5" t="s">
        <v>308</v>
      </c>
      <c r="B511" s="5" t="s">
        <v>113</v>
      </c>
      <c r="C511" s="5" t="s">
        <v>76</v>
      </c>
      <c r="D511" s="5" t="s">
        <v>309</v>
      </c>
      <c r="E511" s="5" t="s">
        <v>310</v>
      </c>
      <c r="F511" s="5" t="s">
        <v>1680</v>
      </c>
      <c r="G511" s="5" t="s">
        <v>2382</v>
      </c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>
        <v>1</v>
      </c>
      <c r="S511" s="6"/>
      <c r="T511" s="6">
        <v>1</v>
      </c>
      <c r="U511" s="6"/>
      <c r="V511" s="6"/>
      <c r="W511" s="6"/>
      <c r="X511" s="6"/>
      <c r="Y511" s="6"/>
      <c r="Z511" s="7">
        <v>1</v>
      </c>
    </row>
    <row r="512" spans="1:26" x14ac:dyDescent="0.25">
      <c r="A512" s="5" t="s">
        <v>308</v>
      </c>
      <c r="B512" s="5" t="s">
        <v>113</v>
      </c>
      <c r="C512" s="5" t="s">
        <v>76</v>
      </c>
      <c r="D512" s="5" t="s">
        <v>309</v>
      </c>
      <c r="E512" s="5" t="s">
        <v>310</v>
      </c>
      <c r="F512" s="5" t="s">
        <v>1595</v>
      </c>
      <c r="G512" s="5" t="s">
        <v>2395</v>
      </c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>
        <v>0</v>
      </c>
      <c r="U512" s="6"/>
      <c r="V512" s="6">
        <v>1</v>
      </c>
      <c r="W512" s="6"/>
      <c r="X512" s="6"/>
      <c r="Y512" s="6"/>
      <c r="Z512" s="7">
        <v>1</v>
      </c>
    </row>
    <row r="513" spans="1:26" x14ac:dyDescent="0.25">
      <c r="A513" s="5" t="s">
        <v>308</v>
      </c>
      <c r="B513" s="5" t="s">
        <v>113</v>
      </c>
      <c r="C513" s="5" t="s">
        <v>76</v>
      </c>
      <c r="D513" s="5" t="s">
        <v>309</v>
      </c>
      <c r="E513" s="5" t="s">
        <v>310</v>
      </c>
      <c r="F513" s="5" t="s">
        <v>1767</v>
      </c>
      <c r="G513" s="5" t="s">
        <v>2395</v>
      </c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>
        <v>0</v>
      </c>
      <c r="U513" s="6">
        <v>1</v>
      </c>
      <c r="V513" s="6"/>
      <c r="W513" s="6"/>
      <c r="X513" s="6"/>
      <c r="Y513" s="6"/>
      <c r="Z513" s="7">
        <v>1</v>
      </c>
    </row>
    <row r="514" spans="1:26" x14ac:dyDescent="0.25">
      <c r="A514" s="5" t="s">
        <v>308</v>
      </c>
      <c r="B514" s="5" t="s">
        <v>113</v>
      </c>
      <c r="C514" s="5" t="s">
        <v>76</v>
      </c>
      <c r="D514" s="5" t="s">
        <v>309</v>
      </c>
      <c r="E514" s="5" t="s">
        <v>310</v>
      </c>
      <c r="F514" s="5" t="s">
        <v>1607</v>
      </c>
      <c r="G514" s="5" t="s">
        <v>2395</v>
      </c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>
        <v>0</v>
      </c>
      <c r="U514" s="6"/>
      <c r="V514" s="6"/>
      <c r="W514" s="6">
        <v>1</v>
      </c>
      <c r="X514" s="6"/>
      <c r="Y514" s="6"/>
      <c r="Z514" s="7">
        <v>1</v>
      </c>
    </row>
    <row r="515" spans="1:26" x14ac:dyDescent="0.25">
      <c r="A515" s="5" t="s">
        <v>308</v>
      </c>
      <c r="B515" s="5" t="s">
        <v>113</v>
      </c>
      <c r="C515" s="5" t="s">
        <v>76</v>
      </c>
      <c r="D515" s="5" t="s">
        <v>309</v>
      </c>
      <c r="E515" s="5" t="s">
        <v>310</v>
      </c>
      <c r="F515" s="5" t="s">
        <v>1608</v>
      </c>
      <c r="G515" s="5" t="s">
        <v>2395</v>
      </c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>
        <v>2</v>
      </c>
      <c r="S515" s="6"/>
      <c r="T515" s="6">
        <v>2</v>
      </c>
      <c r="U515" s="6"/>
      <c r="V515" s="6"/>
      <c r="W515" s="6"/>
      <c r="X515" s="6"/>
      <c r="Y515" s="6"/>
      <c r="Z515" s="7">
        <v>2</v>
      </c>
    </row>
    <row r="516" spans="1:26" x14ac:dyDescent="0.25">
      <c r="A516" s="5" t="s">
        <v>308</v>
      </c>
      <c r="B516" s="5" t="s">
        <v>113</v>
      </c>
      <c r="C516" s="5" t="s">
        <v>76</v>
      </c>
      <c r="D516" s="5" t="s">
        <v>309</v>
      </c>
      <c r="E516" s="5" t="s">
        <v>310</v>
      </c>
      <c r="F516" s="5" t="s">
        <v>1609</v>
      </c>
      <c r="G516" s="5" t="s">
        <v>2395</v>
      </c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>
        <v>0</v>
      </c>
      <c r="U516" s="6">
        <v>1</v>
      </c>
      <c r="V516" s="6"/>
      <c r="W516" s="6">
        <v>3</v>
      </c>
      <c r="X516" s="6"/>
      <c r="Y516" s="6"/>
      <c r="Z516" s="7">
        <v>4</v>
      </c>
    </row>
    <row r="517" spans="1:26" x14ac:dyDescent="0.25">
      <c r="A517" s="5" t="s">
        <v>308</v>
      </c>
      <c r="B517" s="5" t="s">
        <v>113</v>
      </c>
      <c r="C517" s="5" t="s">
        <v>76</v>
      </c>
      <c r="D517" s="5" t="s">
        <v>309</v>
      </c>
      <c r="E517" s="5" t="s">
        <v>310</v>
      </c>
      <c r="F517" s="5" t="s">
        <v>1649</v>
      </c>
      <c r="G517" s="5" t="s">
        <v>2395</v>
      </c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>
        <v>0</v>
      </c>
      <c r="U517" s="6">
        <v>1</v>
      </c>
      <c r="V517" s="6"/>
      <c r="W517" s="6"/>
      <c r="X517" s="6"/>
      <c r="Y517" s="6"/>
      <c r="Z517" s="7">
        <v>1</v>
      </c>
    </row>
    <row r="518" spans="1:26" x14ac:dyDescent="0.25">
      <c r="A518" s="5" t="s">
        <v>308</v>
      </c>
      <c r="B518" s="5" t="s">
        <v>113</v>
      </c>
      <c r="C518" s="5" t="s">
        <v>76</v>
      </c>
      <c r="D518" s="5" t="s">
        <v>309</v>
      </c>
      <c r="E518" s="5" t="s">
        <v>310</v>
      </c>
      <c r="F518" s="5" t="s">
        <v>1675</v>
      </c>
      <c r="G518" s="5" t="s">
        <v>2395</v>
      </c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>
        <v>1</v>
      </c>
      <c r="S518" s="6"/>
      <c r="T518" s="6">
        <v>1</v>
      </c>
      <c r="U518" s="6"/>
      <c r="V518" s="6"/>
      <c r="W518" s="6"/>
      <c r="X518" s="6"/>
      <c r="Y518" s="6"/>
      <c r="Z518" s="7">
        <v>1</v>
      </c>
    </row>
    <row r="519" spans="1:26" x14ac:dyDescent="0.25">
      <c r="A519" s="5" t="s">
        <v>308</v>
      </c>
      <c r="B519" s="5" t="s">
        <v>113</v>
      </c>
      <c r="C519" s="5" t="s">
        <v>76</v>
      </c>
      <c r="D519" s="5" t="s">
        <v>309</v>
      </c>
      <c r="E519" s="5" t="s">
        <v>310</v>
      </c>
      <c r="F519" s="5" t="s">
        <v>1740</v>
      </c>
      <c r="G519" s="5" t="s">
        <v>2395</v>
      </c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>
        <v>0</v>
      </c>
      <c r="U519" s="6">
        <v>1</v>
      </c>
      <c r="V519" s="6"/>
      <c r="W519" s="6">
        <v>1</v>
      </c>
      <c r="X519" s="6"/>
      <c r="Y519" s="6"/>
      <c r="Z519" s="7">
        <v>2</v>
      </c>
    </row>
    <row r="520" spans="1:26" x14ac:dyDescent="0.25">
      <c r="A520" s="5" t="s">
        <v>351</v>
      </c>
      <c r="B520" s="5" t="s">
        <v>113</v>
      </c>
      <c r="C520" s="5" t="s">
        <v>76</v>
      </c>
      <c r="D520" s="5" t="s">
        <v>352</v>
      </c>
      <c r="E520" s="5" t="s">
        <v>353</v>
      </c>
      <c r="F520" s="5" t="s">
        <v>1625</v>
      </c>
      <c r="G520" s="5" t="s">
        <v>2381</v>
      </c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>
        <v>2</v>
      </c>
      <c r="T520" s="6">
        <v>2</v>
      </c>
      <c r="U520" s="6">
        <v>3</v>
      </c>
      <c r="V520" s="6">
        <v>2</v>
      </c>
      <c r="W520" s="6">
        <v>3</v>
      </c>
      <c r="X520" s="6"/>
      <c r="Y520" s="6"/>
      <c r="Z520" s="7">
        <v>10</v>
      </c>
    </row>
    <row r="521" spans="1:26" x14ac:dyDescent="0.25">
      <c r="A521" s="5" t="s">
        <v>351</v>
      </c>
      <c r="B521" s="5" t="s">
        <v>113</v>
      </c>
      <c r="C521" s="5" t="s">
        <v>76</v>
      </c>
      <c r="D521" s="5" t="s">
        <v>352</v>
      </c>
      <c r="E521" s="5" t="s">
        <v>353</v>
      </c>
      <c r="F521" s="5" t="s">
        <v>1626</v>
      </c>
      <c r="G521" s="5" t="s">
        <v>2381</v>
      </c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>
        <v>4</v>
      </c>
      <c r="S521" s="6">
        <v>2</v>
      </c>
      <c r="T521" s="6">
        <v>6</v>
      </c>
      <c r="U521" s="6">
        <v>8</v>
      </c>
      <c r="V521" s="6">
        <v>4</v>
      </c>
      <c r="W521" s="6">
        <v>5</v>
      </c>
      <c r="X521" s="6"/>
      <c r="Y521" s="6"/>
      <c r="Z521" s="7">
        <v>23</v>
      </c>
    </row>
    <row r="522" spans="1:26" x14ac:dyDescent="0.25">
      <c r="A522" s="5" t="s">
        <v>351</v>
      </c>
      <c r="B522" s="5" t="s">
        <v>113</v>
      </c>
      <c r="C522" s="5" t="s">
        <v>76</v>
      </c>
      <c r="D522" s="5" t="s">
        <v>352</v>
      </c>
      <c r="E522" s="5" t="s">
        <v>353</v>
      </c>
      <c r="F522" s="5" t="s">
        <v>1627</v>
      </c>
      <c r="G522" s="5" t="s">
        <v>2381</v>
      </c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>
        <v>10</v>
      </c>
      <c r="S522" s="6">
        <v>7</v>
      </c>
      <c r="T522" s="6">
        <v>17</v>
      </c>
      <c r="U522" s="6">
        <v>8</v>
      </c>
      <c r="V522" s="6">
        <v>10</v>
      </c>
      <c r="W522" s="6">
        <v>6</v>
      </c>
      <c r="X522" s="6"/>
      <c r="Y522" s="6"/>
      <c r="Z522" s="7">
        <v>41</v>
      </c>
    </row>
    <row r="523" spans="1:26" x14ac:dyDescent="0.25">
      <c r="A523" s="5" t="s">
        <v>351</v>
      </c>
      <c r="B523" s="5" t="s">
        <v>113</v>
      </c>
      <c r="C523" s="5" t="s">
        <v>76</v>
      </c>
      <c r="D523" s="5" t="s">
        <v>352</v>
      </c>
      <c r="E523" s="5" t="s">
        <v>353</v>
      </c>
      <c r="F523" s="5" t="s">
        <v>1678</v>
      </c>
      <c r="G523" s="5" t="s">
        <v>2382</v>
      </c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>
        <v>1</v>
      </c>
      <c r="S523" s="6"/>
      <c r="T523" s="6">
        <v>1</v>
      </c>
      <c r="U523" s="6"/>
      <c r="V523" s="6"/>
      <c r="W523" s="6"/>
      <c r="X523" s="6"/>
      <c r="Y523" s="6"/>
      <c r="Z523" s="7">
        <v>1</v>
      </c>
    </row>
    <row r="524" spans="1:26" x14ac:dyDescent="0.25">
      <c r="A524" s="5" t="s">
        <v>351</v>
      </c>
      <c r="B524" s="5" t="s">
        <v>113</v>
      </c>
      <c r="C524" s="5" t="s">
        <v>76</v>
      </c>
      <c r="D524" s="5" t="s">
        <v>352</v>
      </c>
      <c r="E524" s="5" t="s">
        <v>353</v>
      </c>
      <c r="F524" s="5" t="s">
        <v>1679</v>
      </c>
      <c r="G524" s="5" t="s">
        <v>2382</v>
      </c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>
        <v>2</v>
      </c>
      <c r="T524" s="6">
        <v>2</v>
      </c>
      <c r="U524" s="6">
        <v>1</v>
      </c>
      <c r="V524" s="6"/>
      <c r="W524" s="6"/>
      <c r="X524" s="6"/>
      <c r="Y524" s="6"/>
      <c r="Z524" s="7">
        <v>3</v>
      </c>
    </row>
    <row r="525" spans="1:26" x14ac:dyDescent="0.25">
      <c r="A525" s="5" t="s">
        <v>351</v>
      </c>
      <c r="B525" s="5" t="s">
        <v>113</v>
      </c>
      <c r="C525" s="5" t="s">
        <v>76</v>
      </c>
      <c r="D525" s="5" t="s">
        <v>352</v>
      </c>
      <c r="E525" s="5" t="s">
        <v>353</v>
      </c>
      <c r="F525" s="5" t="s">
        <v>1680</v>
      </c>
      <c r="G525" s="5" t="s">
        <v>2382</v>
      </c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>
        <v>1</v>
      </c>
      <c r="S525" s="6">
        <v>1</v>
      </c>
      <c r="T525" s="6">
        <v>2</v>
      </c>
      <c r="U525" s="6"/>
      <c r="V525" s="6"/>
      <c r="W525" s="6"/>
      <c r="X525" s="6"/>
      <c r="Y525" s="6"/>
      <c r="Z525" s="7">
        <v>2</v>
      </c>
    </row>
    <row r="526" spans="1:26" x14ac:dyDescent="0.25">
      <c r="A526" s="5" t="s">
        <v>351</v>
      </c>
      <c r="B526" s="5" t="s">
        <v>113</v>
      </c>
      <c r="C526" s="5" t="s">
        <v>76</v>
      </c>
      <c r="D526" s="5" t="s">
        <v>352</v>
      </c>
      <c r="E526" s="5" t="s">
        <v>353</v>
      </c>
      <c r="F526" s="5" t="s">
        <v>1768</v>
      </c>
      <c r="G526" s="5" t="s">
        <v>2388</v>
      </c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>
        <v>0</v>
      </c>
      <c r="U526" s="6"/>
      <c r="V526" s="6">
        <v>1</v>
      </c>
      <c r="W526" s="6"/>
      <c r="X526" s="6"/>
      <c r="Y526" s="6"/>
      <c r="Z526" s="7">
        <v>1</v>
      </c>
    </row>
    <row r="527" spans="1:26" x14ac:dyDescent="0.25">
      <c r="A527" s="5" t="s">
        <v>351</v>
      </c>
      <c r="B527" s="5" t="s">
        <v>113</v>
      </c>
      <c r="C527" s="5" t="s">
        <v>76</v>
      </c>
      <c r="D527" s="5" t="s">
        <v>352</v>
      </c>
      <c r="E527" s="5" t="s">
        <v>353</v>
      </c>
      <c r="F527" s="5" t="s">
        <v>1769</v>
      </c>
      <c r="G527" s="5" t="s">
        <v>2388</v>
      </c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>
        <v>0</v>
      </c>
      <c r="U527" s="6"/>
      <c r="V527" s="6"/>
      <c r="W527" s="6">
        <v>1</v>
      </c>
      <c r="X527" s="6"/>
      <c r="Y527" s="6"/>
      <c r="Z527" s="7">
        <v>1</v>
      </c>
    </row>
    <row r="528" spans="1:26" x14ac:dyDescent="0.25">
      <c r="A528" s="5" t="s">
        <v>351</v>
      </c>
      <c r="B528" s="5" t="s">
        <v>113</v>
      </c>
      <c r="C528" s="5" t="s">
        <v>76</v>
      </c>
      <c r="D528" s="5" t="s">
        <v>352</v>
      </c>
      <c r="E528" s="5" t="s">
        <v>353</v>
      </c>
      <c r="F528" s="5" t="s">
        <v>1667</v>
      </c>
      <c r="G528" s="5" t="s">
        <v>2395</v>
      </c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>
        <v>1</v>
      </c>
      <c r="T528" s="6">
        <v>1</v>
      </c>
      <c r="U528" s="6"/>
      <c r="V528" s="6"/>
      <c r="W528" s="6"/>
      <c r="X528" s="6"/>
      <c r="Y528" s="6"/>
      <c r="Z528" s="7">
        <v>1</v>
      </c>
    </row>
    <row r="529" spans="1:26" x14ac:dyDescent="0.25">
      <c r="A529" s="5" t="s">
        <v>351</v>
      </c>
      <c r="B529" s="5" t="s">
        <v>113</v>
      </c>
      <c r="C529" s="5" t="s">
        <v>76</v>
      </c>
      <c r="D529" s="5" t="s">
        <v>352</v>
      </c>
      <c r="E529" s="5" t="s">
        <v>353</v>
      </c>
      <c r="F529" s="5" t="s">
        <v>1770</v>
      </c>
      <c r="G529" s="5" t="s">
        <v>2395</v>
      </c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>
        <v>1</v>
      </c>
      <c r="T529" s="6">
        <v>1</v>
      </c>
      <c r="U529" s="6"/>
      <c r="V529" s="6"/>
      <c r="W529" s="6"/>
      <c r="X529" s="6"/>
      <c r="Y529" s="6"/>
      <c r="Z529" s="7">
        <v>1</v>
      </c>
    </row>
    <row r="530" spans="1:26" x14ac:dyDescent="0.25">
      <c r="A530" s="5" t="s">
        <v>279</v>
      </c>
      <c r="B530" s="5" t="s">
        <v>280</v>
      </c>
      <c r="C530" s="5" t="s">
        <v>83</v>
      </c>
      <c r="D530" s="5" t="s">
        <v>84</v>
      </c>
      <c r="E530" s="5" t="s">
        <v>281</v>
      </c>
      <c r="F530" s="5" t="s">
        <v>1585</v>
      </c>
      <c r="G530" s="5" t="s">
        <v>2381</v>
      </c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>
        <v>0</v>
      </c>
      <c r="U530" s="6"/>
      <c r="V530" s="6"/>
      <c r="W530" s="6"/>
      <c r="X530" s="6">
        <v>1</v>
      </c>
      <c r="Y530" s="6"/>
      <c r="Z530" s="7">
        <v>1</v>
      </c>
    </row>
    <row r="531" spans="1:26" x14ac:dyDescent="0.25">
      <c r="A531" s="5" t="s">
        <v>282</v>
      </c>
      <c r="B531" s="5" t="s">
        <v>283</v>
      </c>
      <c r="C531" s="5" t="s">
        <v>83</v>
      </c>
      <c r="D531" s="5" t="s">
        <v>245</v>
      </c>
      <c r="E531" s="5" t="s">
        <v>284</v>
      </c>
      <c r="F531" s="5" t="s">
        <v>1755</v>
      </c>
      <c r="G531" s="5" t="s">
        <v>2381</v>
      </c>
      <c r="H531" s="6">
        <v>1</v>
      </c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>
        <v>1</v>
      </c>
      <c r="U531" s="6"/>
      <c r="V531" s="6"/>
      <c r="W531" s="6"/>
      <c r="X531" s="6"/>
      <c r="Y531" s="6"/>
      <c r="Z531" s="7">
        <v>1</v>
      </c>
    </row>
    <row r="532" spans="1:26" x14ac:dyDescent="0.25">
      <c r="A532" s="5" t="s">
        <v>282</v>
      </c>
      <c r="B532" s="5" t="s">
        <v>283</v>
      </c>
      <c r="C532" s="5" t="s">
        <v>83</v>
      </c>
      <c r="D532" s="5" t="s">
        <v>245</v>
      </c>
      <c r="E532" s="5" t="s">
        <v>284</v>
      </c>
      <c r="F532" s="5" t="s">
        <v>1771</v>
      </c>
      <c r="G532" s="5" t="s">
        <v>2394</v>
      </c>
      <c r="H532" s="6"/>
      <c r="I532" s="6"/>
      <c r="J532" s="6"/>
      <c r="K532" s="6"/>
      <c r="L532" s="6"/>
      <c r="M532" s="6"/>
      <c r="N532" s="6">
        <v>1</v>
      </c>
      <c r="O532" s="6"/>
      <c r="P532" s="6"/>
      <c r="Q532" s="6"/>
      <c r="R532" s="6"/>
      <c r="S532" s="6"/>
      <c r="T532" s="6">
        <v>1</v>
      </c>
      <c r="U532" s="6"/>
      <c r="V532" s="6"/>
      <c r="W532" s="6"/>
      <c r="X532" s="6"/>
      <c r="Y532" s="6"/>
      <c r="Z532" s="7">
        <v>1</v>
      </c>
    </row>
    <row r="533" spans="1:26" x14ac:dyDescent="0.25">
      <c r="A533" s="5" t="s">
        <v>282</v>
      </c>
      <c r="B533" s="5" t="s">
        <v>283</v>
      </c>
      <c r="C533" s="5" t="s">
        <v>83</v>
      </c>
      <c r="D533" s="5" t="s">
        <v>245</v>
      </c>
      <c r="E533" s="5" t="s">
        <v>284</v>
      </c>
      <c r="F533" s="5" t="s">
        <v>1772</v>
      </c>
      <c r="G533" s="5" t="s">
        <v>2394</v>
      </c>
      <c r="H533" s="6"/>
      <c r="I533" s="6"/>
      <c r="J533" s="6"/>
      <c r="K533" s="6"/>
      <c r="L533" s="6"/>
      <c r="M533" s="6"/>
      <c r="N533" s="6"/>
      <c r="O533" s="6"/>
      <c r="P533" s="6"/>
      <c r="Q533" s="6">
        <v>1</v>
      </c>
      <c r="R533" s="6"/>
      <c r="S533" s="6"/>
      <c r="T533" s="6">
        <v>1</v>
      </c>
      <c r="U533" s="6"/>
      <c r="V533" s="6"/>
      <c r="W533" s="6"/>
      <c r="X533" s="6"/>
      <c r="Y533" s="6"/>
      <c r="Z533" s="7">
        <v>1</v>
      </c>
    </row>
    <row r="534" spans="1:26" x14ac:dyDescent="0.25">
      <c r="A534" s="5" t="s">
        <v>282</v>
      </c>
      <c r="B534" s="5" t="s">
        <v>283</v>
      </c>
      <c r="C534" s="5" t="s">
        <v>83</v>
      </c>
      <c r="D534" s="5" t="s">
        <v>245</v>
      </c>
      <c r="E534" s="5" t="s">
        <v>284</v>
      </c>
      <c r="F534" s="5" t="s">
        <v>1773</v>
      </c>
      <c r="G534" s="5" t="s">
        <v>2394</v>
      </c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>
        <v>0</v>
      </c>
      <c r="U534" s="6"/>
      <c r="V534" s="6">
        <v>1</v>
      </c>
      <c r="W534" s="6"/>
      <c r="X534" s="6">
        <v>1</v>
      </c>
      <c r="Y534" s="6"/>
      <c r="Z534" s="7">
        <v>2</v>
      </c>
    </row>
    <row r="535" spans="1:26" x14ac:dyDescent="0.25">
      <c r="A535" s="5" t="s">
        <v>282</v>
      </c>
      <c r="B535" s="5" t="s">
        <v>283</v>
      </c>
      <c r="C535" s="5" t="s">
        <v>83</v>
      </c>
      <c r="D535" s="5" t="s">
        <v>245</v>
      </c>
      <c r="E535" s="5" t="s">
        <v>284</v>
      </c>
      <c r="F535" s="5" t="s">
        <v>1774</v>
      </c>
      <c r="G535" s="5" t="s">
        <v>2394</v>
      </c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>
        <v>0</v>
      </c>
      <c r="U535" s="6"/>
      <c r="V535" s="6">
        <v>1</v>
      </c>
      <c r="W535" s="6"/>
      <c r="X535" s="6"/>
      <c r="Y535" s="6"/>
      <c r="Z535" s="7">
        <v>1</v>
      </c>
    </row>
    <row r="536" spans="1:26" x14ac:dyDescent="0.25">
      <c r="A536" s="5" t="s">
        <v>282</v>
      </c>
      <c r="B536" s="5" t="s">
        <v>283</v>
      </c>
      <c r="C536" s="5" t="s">
        <v>83</v>
      </c>
      <c r="D536" s="5" t="s">
        <v>245</v>
      </c>
      <c r="E536" s="5" t="s">
        <v>284</v>
      </c>
      <c r="F536" s="5" t="s">
        <v>1775</v>
      </c>
      <c r="G536" s="5" t="s">
        <v>2394</v>
      </c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>
        <v>1</v>
      </c>
      <c r="T536" s="6">
        <v>1</v>
      </c>
      <c r="U536" s="6"/>
      <c r="V536" s="6"/>
      <c r="W536" s="6"/>
      <c r="X536" s="6"/>
      <c r="Y536" s="6"/>
      <c r="Z536" s="7">
        <v>1</v>
      </c>
    </row>
    <row r="537" spans="1:26" x14ac:dyDescent="0.25">
      <c r="A537" s="5" t="s">
        <v>282</v>
      </c>
      <c r="B537" s="5" t="s">
        <v>283</v>
      </c>
      <c r="C537" s="5" t="s">
        <v>83</v>
      </c>
      <c r="D537" s="5" t="s">
        <v>245</v>
      </c>
      <c r="E537" s="5" t="s">
        <v>284</v>
      </c>
      <c r="F537" s="5" t="s">
        <v>1776</v>
      </c>
      <c r="G537" s="5" t="s">
        <v>2394</v>
      </c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>
        <v>0</v>
      </c>
      <c r="U537" s="6">
        <v>1</v>
      </c>
      <c r="V537" s="6"/>
      <c r="W537" s="6"/>
      <c r="X537" s="6"/>
      <c r="Y537" s="6"/>
      <c r="Z537" s="7">
        <v>1</v>
      </c>
    </row>
    <row r="538" spans="1:26" x14ac:dyDescent="0.25">
      <c r="A538" s="5" t="s">
        <v>282</v>
      </c>
      <c r="B538" s="5" t="s">
        <v>283</v>
      </c>
      <c r="C538" s="5" t="s">
        <v>83</v>
      </c>
      <c r="D538" s="5" t="s">
        <v>245</v>
      </c>
      <c r="E538" s="5" t="s">
        <v>284</v>
      </c>
      <c r="F538" s="5" t="s">
        <v>1777</v>
      </c>
      <c r="G538" s="5" t="s">
        <v>2394</v>
      </c>
      <c r="H538" s="6"/>
      <c r="I538" s="6">
        <v>1</v>
      </c>
      <c r="J538" s="6"/>
      <c r="K538" s="6"/>
      <c r="L538" s="6">
        <v>1</v>
      </c>
      <c r="M538" s="6">
        <v>1</v>
      </c>
      <c r="N538" s="6"/>
      <c r="O538" s="6"/>
      <c r="P538" s="6">
        <v>1</v>
      </c>
      <c r="Q538" s="6">
        <v>1</v>
      </c>
      <c r="R538" s="6">
        <v>1</v>
      </c>
      <c r="S538" s="6"/>
      <c r="T538" s="6">
        <v>6</v>
      </c>
      <c r="U538" s="6"/>
      <c r="V538" s="6">
        <v>1</v>
      </c>
      <c r="W538" s="6"/>
      <c r="X538" s="6"/>
      <c r="Y538" s="6">
        <v>1</v>
      </c>
      <c r="Z538" s="7">
        <v>8</v>
      </c>
    </row>
    <row r="539" spans="1:26" x14ac:dyDescent="0.25">
      <c r="A539" s="5" t="s">
        <v>282</v>
      </c>
      <c r="B539" s="5" t="s">
        <v>283</v>
      </c>
      <c r="C539" s="5" t="s">
        <v>83</v>
      </c>
      <c r="D539" s="5" t="s">
        <v>245</v>
      </c>
      <c r="E539" s="5" t="s">
        <v>284</v>
      </c>
      <c r="F539" s="5" t="s">
        <v>1778</v>
      </c>
      <c r="G539" s="5" t="s">
        <v>2394</v>
      </c>
      <c r="H539" s="6"/>
      <c r="I539" s="6"/>
      <c r="J539" s="6">
        <v>1</v>
      </c>
      <c r="K539" s="6">
        <v>1</v>
      </c>
      <c r="L539" s="6"/>
      <c r="M539" s="6"/>
      <c r="N539" s="6"/>
      <c r="O539" s="6"/>
      <c r="P539" s="6"/>
      <c r="Q539" s="6">
        <v>1</v>
      </c>
      <c r="R539" s="6"/>
      <c r="S539" s="6"/>
      <c r="T539" s="6">
        <v>3</v>
      </c>
      <c r="U539" s="6"/>
      <c r="V539" s="6">
        <v>1</v>
      </c>
      <c r="W539" s="6"/>
      <c r="X539" s="6"/>
      <c r="Y539" s="6"/>
      <c r="Z539" s="7">
        <v>4</v>
      </c>
    </row>
    <row r="540" spans="1:26" x14ac:dyDescent="0.25">
      <c r="A540" s="5" t="s">
        <v>282</v>
      </c>
      <c r="B540" s="5" t="s">
        <v>283</v>
      </c>
      <c r="C540" s="5" t="s">
        <v>83</v>
      </c>
      <c r="D540" s="5" t="s">
        <v>245</v>
      </c>
      <c r="E540" s="5" t="s">
        <v>284</v>
      </c>
      <c r="F540" s="5" t="s">
        <v>1779</v>
      </c>
      <c r="G540" s="5" t="s">
        <v>2394</v>
      </c>
      <c r="H540" s="6">
        <v>1</v>
      </c>
      <c r="I540" s="6"/>
      <c r="J540" s="6"/>
      <c r="K540" s="6">
        <v>2</v>
      </c>
      <c r="L540" s="6"/>
      <c r="M540" s="6"/>
      <c r="N540" s="6">
        <v>1</v>
      </c>
      <c r="O540" s="6">
        <v>1</v>
      </c>
      <c r="P540" s="6">
        <v>2</v>
      </c>
      <c r="Q540" s="6">
        <v>1</v>
      </c>
      <c r="R540" s="6">
        <v>1</v>
      </c>
      <c r="S540" s="6">
        <v>1</v>
      </c>
      <c r="T540" s="6">
        <v>10</v>
      </c>
      <c r="U540" s="6">
        <v>2</v>
      </c>
      <c r="V540" s="6">
        <v>1</v>
      </c>
      <c r="W540" s="6"/>
      <c r="X540" s="6">
        <v>1</v>
      </c>
      <c r="Y540" s="6"/>
      <c r="Z540" s="7">
        <v>14</v>
      </c>
    </row>
    <row r="541" spans="1:26" x14ac:dyDescent="0.25">
      <c r="A541" s="5" t="s">
        <v>282</v>
      </c>
      <c r="B541" s="5" t="s">
        <v>283</v>
      </c>
      <c r="C541" s="5" t="s">
        <v>83</v>
      </c>
      <c r="D541" s="5" t="s">
        <v>245</v>
      </c>
      <c r="E541" s="5" t="s">
        <v>284</v>
      </c>
      <c r="F541" s="5" t="s">
        <v>1780</v>
      </c>
      <c r="G541" s="5" t="s">
        <v>2394</v>
      </c>
      <c r="H541" s="6"/>
      <c r="I541" s="6"/>
      <c r="J541" s="6"/>
      <c r="K541" s="6">
        <v>1</v>
      </c>
      <c r="L541" s="6"/>
      <c r="M541" s="6"/>
      <c r="N541" s="6"/>
      <c r="O541" s="6"/>
      <c r="P541" s="6"/>
      <c r="Q541" s="6"/>
      <c r="R541" s="6"/>
      <c r="S541" s="6"/>
      <c r="T541" s="6">
        <v>1</v>
      </c>
      <c r="U541" s="6"/>
      <c r="V541" s="6"/>
      <c r="W541" s="6"/>
      <c r="X541" s="6"/>
      <c r="Y541" s="6"/>
      <c r="Z541" s="7">
        <v>1</v>
      </c>
    </row>
    <row r="542" spans="1:26" x14ac:dyDescent="0.25">
      <c r="A542" s="5" t="s">
        <v>282</v>
      </c>
      <c r="B542" s="5" t="s">
        <v>283</v>
      </c>
      <c r="C542" s="5" t="s">
        <v>83</v>
      </c>
      <c r="D542" s="5" t="s">
        <v>245</v>
      </c>
      <c r="E542" s="5" t="s">
        <v>284</v>
      </c>
      <c r="F542" s="5" t="s">
        <v>1781</v>
      </c>
      <c r="G542" s="5" t="s">
        <v>2394</v>
      </c>
      <c r="H542" s="6"/>
      <c r="I542" s="6"/>
      <c r="J542" s="6"/>
      <c r="K542" s="6"/>
      <c r="L542" s="6"/>
      <c r="M542" s="6"/>
      <c r="N542" s="6"/>
      <c r="O542" s="6">
        <v>1</v>
      </c>
      <c r="P542" s="6"/>
      <c r="Q542" s="6"/>
      <c r="R542" s="6"/>
      <c r="S542" s="6"/>
      <c r="T542" s="6">
        <v>1</v>
      </c>
      <c r="U542" s="6"/>
      <c r="V542" s="6"/>
      <c r="W542" s="6"/>
      <c r="X542" s="6"/>
      <c r="Y542" s="6"/>
      <c r="Z542" s="7">
        <v>1</v>
      </c>
    </row>
    <row r="543" spans="1:26" x14ac:dyDescent="0.25">
      <c r="A543" s="5" t="s">
        <v>282</v>
      </c>
      <c r="B543" s="5" t="s">
        <v>283</v>
      </c>
      <c r="C543" s="5" t="s">
        <v>83</v>
      </c>
      <c r="D543" s="5" t="s">
        <v>245</v>
      </c>
      <c r="E543" s="5" t="s">
        <v>284</v>
      </c>
      <c r="F543" s="5" t="s">
        <v>1782</v>
      </c>
      <c r="G543" s="5" t="s">
        <v>2394</v>
      </c>
      <c r="H543" s="6"/>
      <c r="I543" s="6"/>
      <c r="J543" s="6">
        <v>1</v>
      </c>
      <c r="K543" s="6"/>
      <c r="L543" s="6"/>
      <c r="M543" s="6"/>
      <c r="N543" s="6">
        <v>2</v>
      </c>
      <c r="O543" s="6"/>
      <c r="P543" s="6"/>
      <c r="Q543" s="6"/>
      <c r="R543" s="6"/>
      <c r="S543" s="6"/>
      <c r="T543" s="6">
        <v>3</v>
      </c>
      <c r="U543" s="6"/>
      <c r="V543" s="6"/>
      <c r="W543" s="6"/>
      <c r="X543" s="6"/>
      <c r="Y543" s="6"/>
      <c r="Z543" s="7">
        <v>3</v>
      </c>
    </row>
    <row r="544" spans="1:26" x14ac:dyDescent="0.25">
      <c r="A544" s="5" t="s">
        <v>282</v>
      </c>
      <c r="B544" s="5" t="s">
        <v>283</v>
      </c>
      <c r="C544" s="5" t="s">
        <v>83</v>
      </c>
      <c r="D544" s="5" t="s">
        <v>245</v>
      </c>
      <c r="E544" s="5" t="s">
        <v>284</v>
      </c>
      <c r="F544" s="5" t="s">
        <v>1783</v>
      </c>
      <c r="G544" s="5" t="s">
        <v>2394</v>
      </c>
      <c r="H544" s="6"/>
      <c r="I544" s="6"/>
      <c r="J544" s="6"/>
      <c r="K544" s="6"/>
      <c r="L544" s="6"/>
      <c r="M544" s="6"/>
      <c r="N544" s="6"/>
      <c r="O544" s="6">
        <v>1</v>
      </c>
      <c r="P544" s="6"/>
      <c r="Q544" s="6"/>
      <c r="R544" s="6"/>
      <c r="S544" s="6"/>
      <c r="T544" s="6">
        <v>1</v>
      </c>
      <c r="U544" s="6"/>
      <c r="V544" s="6"/>
      <c r="W544" s="6"/>
      <c r="X544" s="6"/>
      <c r="Y544" s="6"/>
      <c r="Z544" s="7">
        <v>1</v>
      </c>
    </row>
    <row r="545" spans="1:26" x14ac:dyDescent="0.25">
      <c r="A545" s="5" t="s">
        <v>282</v>
      </c>
      <c r="B545" s="5" t="s">
        <v>283</v>
      </c>
      <c r="C545" s="5" t="s">
        <v>83</v>
      </c>
      <c r="D545" s="5" t="s">
        <v>245</v>
      </c>
      <c r="E545" s="5" t="s">
        <v>284</v>
      </c>
      <c r="F545" s="5" t="s">
        <v>1784</v>
      </c>
      <c r="G545" s="5" t="s">
        <v>2394</v>
      </c>
      <c r="H545" s="6"/>
      <c r="I545" s="6"/>
      <c r="J545" s="6"/>
      <c r="K545" s="6">
        <v>1</v>
      </c>
      <c r="L545" s="6"/>
      <c r="M545" s="6"/>
      <c r="N545" s="6">
        <v>1</v>
      </c>
      <c r="O545" s="6"/>
      <c r="P545" s="6">
        <v>1</v>
      </c>
      <c r="Q545" s="6"/>
      <c r="R545" s="6"/>
      <c r="S545" s="6"/>
      <c r="T545" s="6">
        <v>3</v>
      </c>
      <c r="U545" s="6"/>
      <c r="V545" s="6"/>
      <c r="W545" s="6"/>
      <c r="X545" s="6"/>
      <c r="Y545" s="6">
        <v>1</v>
      </c>
      <c r="Z545" s="7">
        <v>4</v>
      </c>
    </row>
    <row r="546" spans="1:26" x14ac:dyDescent="0.25">
      <c r="A546" s="5" t="s">
        <v>282</v>
      </c>
      <c r="B546" s="5" t="s">
        <v>283</v>
      </c>
      <c r="C546" s="5" t="s">
        <v>83</v>
      </c>
      <c r="D546" s="5" t="s">
        <v>245</v>
      </c>
      <c r="E546" s="5" t="s">
        <v>284</v>
      </c>
      <c r="F546" s="5" t="s">
        <v>1663</v>
      </c>
      <c r="G546" s="5" t="s">
        <v>2394</v>
      </c>
      <c r="H546" s="6"/>
      <c r="I546" s="6">
        <v>1</v>
      </c>
      <c r="J546" s="6"/>
      <c r="K546" s="6"/>
      <c r="L546" s="6"/>
      <c r="M546" s="6">
        <v>1</v>
      </c>
      <c r="N546" s="6"/>
      <c r="O546" s="6"/>
      <c r="P546" s="6">
        <v>1</v>
      </c>
      <c r="Q546" s="6"/>
      <c r="R546" s="6"/>
      <c r="S546" s="6"/>
      <c r="T546" s="6">
        <v>3</v>
      </c>
      <c r="U546" s="6"/>
      <c r="V546" s="6"/>
      <c r="W546" s="6"/>
      <c r="X546" s="6"/>
      <c r="Y546" s="6"/>
      <c r="Z546" s="7">
        <v>3</v>
      </c>
    </row>
    <row r="547" spans="1:26" x14ac:dyDescent="0.25">
      <c r="A547" s="5" t="s">
        <v>282</v>
      </c>
      <c r="B547" s="5" t="s">
        <v>283</v>
      </c>
      <c r="C547" s="5" t="s">
        <v>83</v>
      </c>
      <c r="D547" s="5" t="s">
        <v>245</v>
      </c>
      <c r="E547" s="5" t="s">
        <v>284</v>
      </c>
      <c r="F547" s="5" t="s">
        <v>1637</v>
      </c>
      <c r="G547" s="5" t="s">
        <v>2394</v>
      </c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>
        <v>0</v>
      </c>
      <c r="U547" s="6"/>
      <c r="V547" s="6">
        <v>1</v>
      </c>
      <c r="W547" s="6"/>
      <c r="X547" s="6"/>
      <c r="Y547" s="6"/>
      <c r="Z547" s="7">
        <v>1</v>
      </c>
    </row>
    <row r="548" spans="1:26" x14ac:dyDescent="0.25">
      <c r="A548" s="5" t="s">
        <v>282</v>
      </c>
      <c r="B548" s="5" t="s">
        <v>283</v>
      </c>
      <c r="C548" s="5" t="s">
        <v>83</v>
      </c>
      <c r="D548" s="5" t="s">
        <v>245</v>
      </c>
      <c r="E548" s="5" t="s">
        <v>284</v>
      </c>
      <c r="F548" s="5" t="s">
        <v>1785</v>
      </c>
      <c r="G548" s="5" t="s">
        <v>2394</v>
      </c>
      <c r="H548" s="6"/>
      <c r="I548" s="6"/>
      <c r="J548" s="6"/>
      <c r="K548" s="6"/>
      <c r="L548" s="6"/>
      <c r="M548" s="6">
        <v>1</v>
      </c>
      <c r="N548" s="6"/>
      <c r="O548" s="6"/>
      <c r="P548" s="6"/>
      <c r="Q548" s="6"/>
      <c r="R548" s="6"/>
      <c r="S548" s="6"/>
      <c r="T548" s="6">
        <v>1</v>
      </c>
      <c r="U548" s="6"/>
      <c r="V548" s="6"/>
      <c r="W548" s="6"/>
      <c r="X548" s="6"/>
      <c r="Y548" s="6"/>
      <c r="Z548" s="7">
        <v>1</v>
      </c>
    </row>
    <row r="549" spans="1:26" x14ac:dyDescent="0.25">
      <c r="A549" s="5" t="s">
        <v>282</v>
      </c>
      <c r="B549" s="5" t="s">
        <v>283</v>
      </c>
      <c r="C549" s="5" t="s">
        <v>83</v>
      </c>
      <c r="D549" s="5" t="s">
        <v>245</v>
      </c>
      <c r="E549" s="5" t="s">
        <v>284</v>
      </c>
      <c r="F549" s="5" t="s">
        <v>1664</v>
      </c>
      <c r="G549" s="5" t="s">
        <v>2394</v>
      </c>
      <c r="H549" s="6"/>
      <c r="I549" s="6"/>
      <c r="J549" s="6"/>
      <c r="K549" s="6"/>
      <c r="L549" s="6"/>
      <c r="M549" s="6">
        <v>1</v>
      </c>
      <c r="N549" s="6"/>
      <c r="O549" s="6"/>
      <c r="P549" s="6"/>
      <c r="Q549" s="6"/>
      <c r="R549" s="6"/>
      <c r="S549" s="6"/>
      <c r="T549" s="6">
        <v>1</v>
      </c>
      <c r="U549" s="6"/>
      <c r="V549" s="6"/>
      <c r="W549" s="6"/>
      <c r="X549" s="6"/>
      <c r="Y549" s="6"/>
      <c r="Z549" s="7">
        <v>1</v>
      </c>
    </row>
    <row r="550" spans="1:26" x14ac:dyDescent="0.25">
      <c r="A550" s="5" t="s">
        <v>282</v>
      </c>
      <c r="B550" s="5" t="s">
        <v>283</v>
      </c>
      <c r="C550" s="5" t="s">
        <v>83</v>
      </c>
      <c r="D550" s="5" t="s">
        <v>245</v>
      </c>
      <c r="E550" s="5" t="s">
        <v>284</v>
      </c>
      <c r="F550" s="5" t="s">
        <v>1786</v>
      </c>
      <c r="G550" s="5" t="s">
        <v>2394</v>
      </c>
      <c r="H550" s="6"/>
      <c r="I550" s="6"/>
      <c r="J550" s="6"/>
      <c r="K550" s="6"/>
      <c r="L550" s="6"/>
      <c r="M550" s="6"/>
      <c r="N550" s="6">
        <v>1</v>
      </c>
      <c r="O550" s="6"/>
      <c r="P550" s="6"/>
      <c r="Q550" s="6"/>
      <c r="R550" s="6"/>
      <c r="S550" s="6"/>
      <c r="T550" s="6">
        <v>1</v>
      </c>
      <c r="U550" s="6"/>
      <c r="V550" s="6"/>
      <c r="W550" s="6"/>
      <c r="X550" s="6"/>
      <c r="Y550" s="6"/>
      <c r="Z550" s="7">
        <v>1</v>
      </c>
    </row>
    <row r="551" spans="1:26" x14ac:dyDescent="0.25">
      <c r="A551" s="5" t="s">
        <v>282</v>
      </c>
      <c r="B551" s="5" t="s">
        <v>283</v>
      </c>
      <c r="C551" s="5" t="s">
        <v>83</v>
      </c>
      <c r="D551" s="5" t="s">
        <v>245</v>
      </c>
      <c r="E551" s="5" t="s">
        <v>284</v>
      </c>
      <c r="F551" s="5" t="s">
        <v>1787</v>
      </c>
      <c r="G551" s="5" t="s">
        <v>2394</v>
      </c>
      <c r="H551" s="6"/>
      <c r="I551" s="6"/>
      <c r="J551" s="6"/>
      <c r="K551" s="6">
        <v>1</v>
      </c>
      <c r="L551" s="6"/>
      <c r="M551" s="6"/>
      <c r="N551" s="6"/>
      <c r="O551" s="6"/>
      <c r="P551" s="6"/>
      <c r="Q551" s="6"/>
      <c r="R551" s="6"/>
      <c r="S551" s="6"/>
      <c r="T551" s="6">
        <v>1</v>
      </c>
      <c r="U551" s="6"/>
      <c r="V551" s="6"/>
      <c r="W551" s="6"/>
      <c r="X551" s="6"/>
      <c r="Y551" s="6"/>
      <c r="Z551" s="7">
        <v>1</v>
      </c>
    </row>
    <row r="552" spans="1:26" x14ac:dyDescent="0.25">
      <c r="A552" s="5" t="s">
        <v>282</v>
      </c>
      <c r="B552" s="5" t="s">
        <v>283</v>
      </c>
      <c r="C552" s="5" t="s">
        <v>83</v>
      </c>
      <c r="D552" s="5" t="s">
        <v>245</v>
      </c>
      <c r="E552" s="5" t="s">
        <v>284</v>
      </c>
      <c r="F552" s="5" t="s">
        <v>1639</v>
      </c>
      <c r="G552" s="5" t="s">
        <v>2394</v>
      </c>
      <c r="H552" s="6"/>
      <c r="I552" s="6"/>
      <c r="J552" s="6"/>
      <c r="K552" s="6">
        <v>1</v>
      </c>
      <c r="L552" s="6">
        <v>1</v>
      </c>
      <c r="M552" s="6"/>
      <c r="N552" s="6"/>
      <c r="O552" s="6"/>
      <c r="P552" s="6"/>
      <c r="Q552" s="6"/>
      <c r="R552" s="6"/>
      <c r="S552" s="6">
        <v>1</v>
      </c>
      <c r="T552" s="6">
        <v>3</v>
      </c>
      <c r="U552" s="6"/>
      <c r="V552" s="6">
        <v>2</v>
      </c>
      <c r="W552" s="6"/>
      <c r="X552" s="6"/>
      <c r="Y552" s="6"/>
      <c r="Z552" s="7">
        <v>5</v>
      </c>
    </row>
    <row r="553" spans="1:26" x14ac:dyDescent="0.25">
      <c r="A553" s="5" t="s">
        <v>282</v>
      </c>
      <c r="B553" s="5" t="s">
        <v>283</v>
      </c>
      <c r="C553" s="5" t="s">
        <v>83</v>
      </c>
      <c r="D553" s="5" t="s">
        <v>245</v>
      </c>
      <c r="E553" s="5" t="s">
        <v>284</v>
      </c>
      <c r="F553" s="5" t="s">
        <v>1665</v>
      </c>
      <c r="G553" s="5" t="s">
        <v>2394</v>
      </c>
      <c r="H553" s="6"/>
      <c r="I553" s="6"/>
      <c r="J553" s="6"/>
      <c r="K553" s="6"/>
      <c r="L553" s="6">
        <v>1</v>
      </c>
      <c r="M553" s="6"/>
      <c r="N553" s="6"/>
      <c r="O553" s="6"/>
      <c r="P553" s="6"/>
      <c r="Q553" s="6"/>
      <c r="R553" s="6"/>
      <c r="S553" s="6"/>
      <c r="T553" s="6">
        <v>1</v>
      </c>
      <c r="U553" s="6">
        <v>1</v>
      </c>
      <c r="V553" s="6"/>
      <c r="W553" s="6"/>
      <c r="X553" s="6"/>
      <c r="Y553" s="6"/>
      <c r="Z553" s="7">
        <v>2</v>
      </c>
    </row>
    <row r="554" spans="1:26" x14ac:dyDescent="0.25">
      <c r="A554" s="5" t="s">
        <v>282</v>
      </c>
      <c r="B554" s="5" t="s">
        <v>283</v>
      </c>
      <c r="C554" s="5" t="s">
        <v>83</v>
      </c>
      <c r="D554" s="5" t="s">
        <v>245</v>
      </c>
      <c r="E554" s="5" t="s">
        <v>284</v>
      </c>
      <c r="F554" s="5" t="s">
        <v>1788</v>
      </c>
      <c r="G554" s="5" t="s">
        <v>2394</v>
      </c>
      <c r="H554" s="6"/>
      <c r="I554" s="6"/>
      <c r="J554" s="6"/>
      <c r="K554" s="6"/>
      <c r="L554" s="6"/>
      <c r="M554" s="6"/>
      <c r="N554" s="6"/>
      <c r="O554" s="6">
        <v>1</v>
      </c>
      <c r="P554" s="6"/>
      <c r="Q554" s="6"/>
      <c r="R554" s="6"/>
      <c r="S554" s="6"/>
      <c r="T554" s="6">
        <v>1</v>
      </c>
      <c r="U554" s="6">
        <v>1</v>
      </c>
      <c r="V554" s="6">
        <v>1</v>
      </c>
      <c r="W554" s="6"/>
      <c r="X554" s="6"/>
      <c r="Y554" s="6">
        <v>2</v>
      </c>
      <c r="Z554" s="7">
        <v>5</v>
      </c>
    </row>
    <row r="555" spans="1:26" x14ac:dyDescent="0.25">
      <c r="A555" s="5" t="s">
        <v>282</v>
      </c>
      <c r="B555" s="5" t="s">
        <v>283</v>
      </c>
      <c r="C555" s="5" t="s">
        <v>83</v>
      </c>
      <c r="D555" s="5" t="s">
        <v>245</v>
      </c>
      <c r="E555" s="5" t="s">
        <v>284</v>
      </c>
      <c r="F555" s="5" t="s">
        <v>1789</v>
      </c>
      <c r="G555" s="5" t="s">
        <v>2394</v>
      </c>
      <c r="H555" s="6">
        <v>1</v>
      </c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>
        <v>1</v>
      </c>
      <c r="U555" s="6"/>
      <c r="V555" s="6"/>
      <c r="W555" s="6"/>
      <c r="X555" s="6"/>
      <c r="Y555" s="6"/>
      <c r="Z555" s="7">
        <v>1</v>
      </c>
    </row>
    <row r="556" spans="1:26" x14ac:dyDescent="0.25">
      <c r="A556" s="5" t="s">
        <v>282</v>
      </c>
      <c r="B556" s="5" t="s">
        <v>283</v>
      </c>
      <c r="C556" s="5" t="s">
        <v>83</v>
      </c>
      <c r="D556" s="5" t="s">
        <v>245</v>
      </c>
      <c r="E556" s="5" t="s">
        <v>284</v>
      </c>
      <c r="F556" s="5" t="s">
        <v>1790</v>
      </c>
      <c r="G556" s="5" t="s">
        <v>2394</v>
      </c>
      <c r="H556" s="6"/>
      <c r="I556" s="6"/>
      <c r="J556" s="6"/>
      <c r="K556" s="6">
        <v>1</v>
      </c>
      <c r="L556" s="6"/>
      <c r="M556" s="6"/>
      <c r="N556" s="6"/>
      <c r="O556" s="6"/>
      <c r="P556" s="6"/>
      <c r="Q556" s="6"/>
      <c r="R556" s="6"/>
      <c r="S556" s="6"/>
      <c r="T556" s="6">
        <v>1</v>
      </c>
      <c r="U556" s="6"/>
      <c r="V556" s="6"/>
      <c r="W556" s="6">
        <v>1</v>
      </c>
      <c r="X556" s="6">
        <v>1</v>
      </c>
      <c r="Y556" s="6"/>
      <c r="Z556" s="7">
        <v>3</v>
      </c>
    </row>
    <row r="557" spans="1:26" x14ac:dyDescent="0.25">
      <c r="A557" s="5" t="s">
        <v>282</v>
      </c>
      <c r="B557" s="5" t="s">
        <v>283</v>
      </c>
      <c r="C557" s="5" t="s">
        <v>83</v>
      </c>
      <c r="D557" s="5" t="s">
        <v>245</v>
      </c>
      <c r="E557" s="5" t="s">
        <v>284</v>
      </c>
      <c r="F557" s="5" t="s">
        <v>1791</v>
      </c>
      <c r="G557" s="5" t="s">
        <v>2394</v>
      </c>
      <c r="H557" s="6"/>
      <c r="I557" s="6">
        <v>1</v>
      </c>
      <c r="J557" s="6"/>
      <c r="K557" s="6"/>
      <c r="L557" s="6">
        <v>1</v>
      </c>
      <c r="M557" s="6">
        <v>1</v>
      </c>
      <c r="N557" s="6"/>
      <c r="O557" s="6">
        <v>1</v>
      </c>
      <c r="P557" s="6"/>
      <c r="Q557" s="6"/>
      <c r="R557" s="6">
        <v>1</v>
      </c>
      <c r="S557" s="6"/>
      <c r="T557" s="6">
        <v>5</v>
      </c>
      <c r="U557" s="6">
        <v>1</v>
      </c>
      <c r="V557" s="6"/>
      <c r="W557" s="6"/>
      <c r="X557" s="6"/>
      <c r="Y557" s="6">
        <v>1</v>
      </c>
      <c r="Z557" s="7">
        <v>7</v>
      </c>
    </row>
    <row r="558" spans="1:26" x14ac:dyDescent="0.25">
      <c r="A558" s="5" t="s">
        <v>282</v>
      </c>
      <c r="B558" s="5" t="s">
        <v>283</v>
      </c>
      <c r="C558" s="5" t="s">
        <v>83</v>
      </c>
      <c r="D558" s="5" t="s">
        <v>245</v>
      </c>
      <c r="E558" s="5" t="s">
        <v>284</v>
      </c>
      <c r="F558" s="5" t="s">
        <v>1583</v>
      </c>
      <c r="G558" s="5" t="s">
        <v>2381</v>
      </c>
      <c r="H558" s="6"/>
      <c r="I558" s="6"/>
      <c r="J558" s="6">
        <v>3</v>
      </c>
      <c r="K558" s="6">
        <v>1</v>
      </c>
      <c r="L558" s="6">
        <v>1</v>
      </c>
      <c r="M558" s="6">
        <v>3</v>
      </c>
      <c r="N558" s="6"/>
      <c r="O558" s="6">
        <v>1</v>
      </c>
      <c r="P558" s="6">
        <v>1</v>
      </c>
      <c r="Q558" s="6"/>
      <c r="R558" s="6">
        <v>1</v>
      </c>
      <c r="S558" s="6"/>
      <c r="T558" s="6">
        <v>11</v>
      </c>
      <c r="U558" s="6"/>
      <c r="V558" s="6"/>
      <c r="W558" s="6"/>
      <c r="X558" s="6"/>
      <c r="Y558" s="6">
        <v>1</v>
      </c>
      <c r="Z558" s="7">
        <v>12</v>
      </c>
    </row>
    <row r="559" spans="1:26" x14ac:dyDescent="0.25">
      <c r="A559" s="5" t="s">
        <v>285</v>
      </c>
      <c r="B559" s="5" t="s">
        <v>286</v>
      </c>
      <c r="C559" s="5" t="s">
        <v>83</v>
      </c>
      <c r="D559" s="5" t="s">
        <v>140</v>
      </c>
      <c r="E559" s="5" t="s">
        <v>287</v>
      </c>
      <c r="F559" s="5" t="s">
        <v>1616</v>
      </c>
      <c r="G559" s="5" t="s">
        <v>2383</v>
      </c>
      <c r="H559" s="6">
        <v>1</v>
      </c>
      <c r="I559" s="6"/>
      <c r="J559" s="6">
        <v>1</v>
      </c>
      <c r="K559" s="6"/>
      <c r="L559" s="6"/>
      <c r="M559" s="6"/>
      <c r="N559" s="6"/>
      <c r="O559" s="6"/>
      <c r="P559" s="6"/>
      <c r="Q559" s="6"/>
      <c r="R559" s="6">
        <v>2</v>
      </c>
      <c r="S559" s="6">
        <v>1</v>
      </c>
      <c r="T559" s="6">
        <v>5</v>
      </c>
      <c r="U559" s="6">
        <v>2</v>
      </c>
      <c r="V559" s="6"/>
      <c r="W559" s="6"/>
      <c r="X559" s="6">
        <v>1</v>
      </c>
      <c r="Y559" s="6"/>
      <c r="Z559" s="7">
        <v>8</v>
      </c>
    </row>
    <row r="560" spans="1:26" x14ac:dyDescent="0.25">
      <c r="A560" s="5" t="s">
        <v>285</v>
      </c>
      <c r="B560" s="5" t="s">
        <v>286</v>
      </c>
      <c r="C560" s="5" t="s">
        <v>83</v>
      </c>
      <c r="D560" s="5" t="s">
        <v>140</v>
      </c>
      <c r="E560" s="5" t="s">
        <v>287</v>
      </c>
      <c r="F560" s="5" t="s">
        <v>1597</v>
      </c>
      <c r="G560" s="5" t="s">
        <v>2383</v>
      </c>
      <c r="H560" s="6"/>
      <c r="I560" s="6">
        <v>2</v>
      </c>
      <c r="J560" s="6">
        <v>1</v>
      </c>
      <c r="K560" s="6">
        <v>1</v>
      </c>
      <c r="L560" s="6">
        <v>2</v>
      </c>
      <c r="M560" s="6">
        <v>1</v>
      </c>
      <c r="N560" s="6"/>
      <c r="O560" s="6"/>
      <c r="P560" s="6"/>
      <c r="Q560" s="6"/>
      <c r="R560" s="6"/>
      <c r="S560" s="6">
        <v>1</v>
      </c>
      <c r="T560" s="6">
        <v>8</v>
      </c>
      <c r="U560" s="6"/>
      <c r="V560" s="6"/>
      <c r="W560" s="6">
        <v>1</v>
      </c>
      <c r="X560" s="6">
        <v>1</v>
      </c>
      <c r="Y560" s="6"/>
      <c r="Z560" s="7">
        <v>10</v>
      </c>
    </row>
    <row r="561" spans="1:26" x14ac:dyDescent="0.25">
      <c r="A561" s="5" t="s">
        <v>285</v>
      </c>
      <c r="B561" s="5" t="s">
        <v>286</v>
      </c>
      <c r="C561" s="5" t="s">
        <v>83</v>
      </c>
      <c r="D561" s="5" t="s">
        <v>140</v>
      </c>
      <c r="E561" s="5" t="s">
        <v>287</v>
      </c>
      <c r="F561" s="5" t="s">
        <v>1654</v>
      </c>
      <c r="G561" s="5" t="s">
        <v>2383</v>
      </c>
      <c r="H561" s="6"/>
      <c r="I561" s="6">
        <v>1</v>
      </c>
      <c r="J561" s="6"/>
      <c r="K561" s="6">
        <v>3</v>
      </c>
      <c r="L561" s="6"/>
      <c r="M561" s="6">
        <v>1</v>
      </c>
      <c r="N561" s="6"/>
      <c r="O561" s="6"/>
      <c r="P561" s="6"/>
      <c r="Q561" s="6"/>
      <c r="R561" s="6"/>
      <c r="S561" s="6"/>
      <c r="T561" s="6">
        <v>5</v>
      </c>
      <c r="U561" s="6"/>
      <c r="V561" s="6"/>
      <c r="W561" s="6">
        <v>1</v>
      </c>
      <c r="X561" s="6"/>
      <c r="Y561" s="6"/>
      <c r="Z561" s="7">
        <v>6</v>
      </c>
    </row>
    <row r="562" spans="1:26" x14ac:dyDescent="0.25">
      <c r="A562" s="5" t="s">
        <v>285</v>
      </c>
      <c r="B562" s="5" t="s">
        <v>286</v>
      </c>
      <c r="C562" s="5" t="s">
        <v>83</v>
      </c>
      <c r="D562" s="5" t="s">
        <v>140</v>
      </c>
      <c r="E562" s="5" t="s">
        <v>287</v>
      </c>
      <c r="F562" s="5" t="s">
        <v>1655</v>
      </c>
      <c r="G562" s="5" t="s">
        <v>2384</v>
      </c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>
        <v>1</v>
      </c>
      <c r="T562" s="6">
        <v>1</v>
      </c>
      <c r="U562" s="6"/>
      <c r="V562" s="6"/>
      <c r="W562" s="6"/>
      <c r="X562" s="6"/>
      <c r="Y562" s="6"/>
      <c r="Z562" s="7">
        <v>1</v>
      </c>
    </row>
    <row r="563" spans="1:26" x14ac:dyDescent="0.25">
      <c r="A563" s="5" t="s">
        <v>285</v>
      </c>
      <c r="B563" s="5" t="s">
        <v>286</v>
      </c>
      <c r="C563" s="5" t="s">
        <v>83</v>
      </c>
      <c r="D563" s="5" t="s">
        <v>140</v>
      </c>
      <c r="E563" s="5" t="s">
        <v>287</v>
      </c>
      <c r="F563" s="5" t="s">
        <v>1792</v>
      </c>
      <c r="G563" s="5" t="s">
        <v>2391</v>
      </c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>
        <v>0</v>
      </c>
      <c r="U563" s="6"/>
      <c r="V563" s="6"/>
      <c r="W563" s="6"/>
      <c r="X563" s="6">
        <v>1</v>
      </c>
      <c r="Y563" s="6"/>
      <c r="Z563" s="7">
        <v>1</v>
      </c>
    </row>
    <row r="564" spans="1:26" x14ac:dyDescent="0.25">
      <c r="A564" s="5" t="s">
        <v>285</v>
      </c>
      <c r="B564" s="5" t="s">
        <v>286</v>
      </c>
      <c r="C564" s="5" t="s">
        <v>83</v>
      </c>
      <c r="D564" s="5" t="s">
        <v>140</v>
      </c>
      <c r="E564" s="5" t="s">
        <v>287</v>
      </c>
      <c r="F564" s="5" t="s">
        <v>1793</v>
      </c>
      <c r="G564" s="5" t="s">
        <v>2390</v>
      </c>
      <c r="H564" s="6"/>
      <c r="I564" s="6"/>
      <c r="J564" s="6">
        <v>1</v>
      </c>
      <c r="K564" s="6"/>
      <c r="L564" s="6"/>
      <c r="M564" s="6"/>
      <c r="N564" s="6"/>
      <c r="O564" s="6"/>
      <c r="P564" s="6"/>
      <c r="Q564" s="6"/>
      <c r="R564" s="6"/>
      <c r="S564" s="6"/>
      <c r="T564" s="6">
        <v>1</v>
      </c>
      <c r="U564" s="6"/>
      <c r="V564" s="6"/>
      <c r="W564" s="6"/>
      <c r="X564" s="6"/>
      <c r="Y564" s="6"/>
      <c r="Z564" s="7">
        <v>1</v>
      </c>
    </row>
    <row r="565" spans="1:26" x14ac:dyDescent="0.25">
      <c r="A565" s="5" t="s">
        <v>285</v>
      </c>
      <c r="B565" s="5" t="s">
        <v>286</v>
      </c>
      <c r="C565" s="5" t="s">
        <v>83</v>
      </c>
      <c r="D565" s="5" t="s">
        <v>140</v>
      </c>
      <c r="E565" s="5" t="s">
        <v>287</v>
      </c>
      <c r="F565" s="5" t="s">
        <v>1794</v>
      </c>
      <c r="G565" s="5" t="s">
        <v>2391</v>
      </c>
      <c r="H565" s="6"/>
      <c r="I565" s="6">
        <v>1</v>
      </c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>
        <v>1</v>
      </c>
      <c r="U565" s="6"/>
      <c r="V565" s="6"/>
      <c r="W565" s="6"/>
      <c r="X565" s="6"/>
      <c r="Y565" s="6"/>
      <c r="Z565" s="7">
        <v>1</v>
      </c>
    </row>
    <row r="566" spans="1:26" x14ac:dyDescent="0.25">
      <c r="A566" s="5" t="s">
        <v>285</v>
      </c>
      <c r="B566" s="5" t="s">
        <v>286</v>
      </c>
      <c r="C566" s="5" t="s">
        <v>83</v>
      </c>
      <c r="D566" s="5" t="s">
        <v>140</v>
      </c>
      <c r="E566" s="5" t="s">
        <v>287</v>
      </c>
      <c r="F566" s="5" t="s">
        <v>1583</v>
      </c>
      <c r="G566" s="5" t="s">
        <v>2381</v>
      </c>
      <c r="H566" s="6">
        <v>2</v>
      </c>
      <c r="I566" s="6">
        <v>1</v>
      </c>
      <c r="J566" s="6">
        <v>1</v>
      </c>
      <c r="K566" s="6">
        <v>1</v>
      </c>
      <c r="L566" s="6"/>
      <c r="M566" s="6"/>
      <c r="N566" s="6"/>
      <c r="O566" s="6">
        <v>1</v>
      </c>
      <c r="P566" s="6">
        <v>1</v>
      </c>
      <c r="Q566" s="6"/>
      <c r="R566" s="6">
        <v>3</v>
      </c>
      <c r="S566" s="6">
        <v>1</v>
      </c>
      <c r="T566" s="6">
        <v>11</v>
      </c>
      <c r="U566" s="6">
        <v>1</v>
      </c>
      <c r="V566" s="6">
        <v>1</v>
      </c>
      <c r="W566" s="6">
        <v>1</v>
      </c>
      <c r="X566" s="6">
        <v>1</v>
      </c>
      <c r="Y566" s="6">
        <v>1</v>
      </c>
      <c r="Z566" s="7">
        <v>16</v>
      </c>
    </row>
    <row r="567" spans="1:26" x14ac:dyDescent="0.25">
      <c r="A567" s="5" t="s">
        <v>285</v>
      </c>
      <c r="B567" s="5" t="s">
        <v>286</v>
      </c>
      <c r="C567" s="5" t="s">
        <v>83</v>
      </c>
      <c r="D567" s="5" t="s">
        <v>140</v>
      </c>
      <c r="E567" s="5" t="s">
        <v>287</v>
      </c>
      <c r="F567" s="5" t="s">
        <v>1584</v>
      </c>
      <c r="G567" s="5" t="s">
        <v>2381</v>
      </c>
      <c r="H567" s="6">
        <v>3</v>
      </c>
      <c r="I567" s="6">
        <v>1</v>
      </c>
      <c r="J567" s="6">
        <v>2</v>
      </c>
      <c r="K567" s="6">
        <v>1</v>
      </c>
      <c r="L567" s="6">
        <v>4</v>
      </c>
      <c r="M567" s="6">
        <v>1</v>
      </c>
      <c r="N567" s="6">
        <v>1</v>
      </c>
      <c r="O567" s="6">
        <v>1</v>
      </c>
      <c r="P567" s="6">
        <v>1</v>
      </c>
      <c r="Q567" s="6"/>
      <c r="R567" s="6"/>
      <c r="S567" s="6">
        <v>5</v>
      </c>
      <c r="T567" s="6">
        <v>20</v>
      </c>
      <c r="U567" s="6">
        <v>1</v>
      </c>
      <c r="V567" s="6">
        <v>1</v>
      </c>
      <c r="W567" s="6"/>
      <c r="X567" s="6">
        <v>3</v>
      </c>
      <c r="Y567" s="6"/>
      <c r="Z567" s="7">
        <v>25</v>
      </c>
    </row>
    <row r="568" spans="1:26" x14ac:dyDescent="0.25">
      <c r="A568" s="5" t="s">
        <v>285</v>
      </c>
      <c r="B568" s="5" t="s">
        <v>286</v>
      </c>
      <c r="C568" s="5" t="s">
        <v>83</v>
      </c>
      <c r="D568" s="5" t="s">
        <v>140</v>
      </c>
      <c r="E568" s="5" t="s">
        <v>287</v>
      </c>
      <c r="F568" s="5" t="s">
        <v>1585</v>
      </c>
      <c r="G568" s="5" t="s">
        <v>2381</v>
      </c>
      <c r="H568" s="6">
        <v>2</v>
      </c>
      <c r="I568" s="6">
        <v>2</v>
      </c>
      <c r="J568" s="6">
        <v>1</v>
      </c>
      <c r="K568" s="6">
        <v>3</v>
      </c>
      <c r="L568" s="6"/>
      <c r="M568" s="6">
        <v>2</v>
      </c>
      <c r="N568" s="6">
        <v>3</v>
      </c>
      <c r="O568" s="6">
        <v>8</v>
      </c>
      <c r="P568" s="6">
        <v>2</v>
      </c>
      <c r="Q568" s="6">
        <v>1</v>
      </c>
      <c r="R568" s="6">
        <v>1</v>
      </c>
      <c r="S568" s="6">
        <v>3</v>
      </c>
      <c r="T568" s="6">
        <v>28</v>
      </c>
      <c r="U568" s="6">
        <v>1</v>
      </c>
      <c r="V568" s="6">
        <v>1</v>
      </c>
      <c r="W568" s="6">
        <v>1</v>
      </c>
      <c r="X568" s="6"/>
      <c r="Y568" s="6">
        <v>3</v>
      </c>
      <c r="Z568" s="7">
        <v>34</v>
      </c>
    </row>
    <row r="569" spans="1:26" x14ac:dyDescent="0.25">
      <c r="A569" s="5" t="s">
        <v>285</v>
      </c>
      <c r="B569" s="5" t="s">
        <v>286</v>
      </c>
      <c r="C569" s="5" t="s">
        <v>83</v>
      </c>
      <c r="D569" s="5" t="s">
        <v>140</v>
      </c>
      <c r="E569" s="5" t="s">
        <v>287</v>
      </c>
      <c r="F569" s="5" t="s">
        <v>1586</v>
      </c>
      <c r="G569" s="5" t="s">
        <v>2381</v>
      </c>
      <c r="H569" s="6"/>
      <c r="I569" s="6"/>
      <c r="J569" s="6"/>
      <c r="K569" s="6"/>
      <c r="L569" s="6"/>
      <c r="M569" s="6"/>
      <c r="N569" s="6"/>
      <c r="O569" s="6"/>
      <c r="P569" s="6"/>
      <c r="Q569" s="6">
        <v>1</v>
      </c>
      <c r="R569" s="6"/>
      <c r="S569" s="6"/>
      <c r="T569" s="6">
        <v>1</v>
      </c>
      <c r="U569" s="6"/>
      <c r="V569" s="6"/>
      <c r="W569" s="6"/>
      <c r="X569" s="6"/>
      <c r="Y569" s="6"/>
      <c r="Z569" s="7">
        <v>1</v>
      </c>
    </row>
    <row r="570" spans="1:26" x14ac:dyDescent="0.25">
      <c r="A570" s="5" t="s">
        <v>285</v>
      </c>
      <c r="B570" s="5" t="s">
        <v>286</v>
      </c>
      <c r="C570" s="5" t="s">
        <v>83</v>
      </c>
      <c r="D570" s="5" t="s">
        <v>140</v>
      </c>
      <c r="E570" s="5" t="s">
        <v>287</v>
      </c>
      <c r="F570" s="5" t="s">
        <v>1795</v>
      </c>
      <c r="G570" s="5" t="s">
        <v>2388</v>
      </c>
      <c r="H570" s="6"/>
      <c r="I570" s="6"/>
      <c r="J570" s="6"/>
      <c r="K570" s="6">
        <v>1</v>
      </c>
      <c r="L570" s="6"/>
      <c r="M570" s="6"/>
      <c r="N570" s="6"/>
      <c r="O570" s="6"/>
      <c r="P570" s="6"/>
      <c r="Q570" s="6"/>
      <c r="R570" s="6"/>
      <c r="S570" s="6"/>
      <c r="T570" s="6">
        <v>1</v>
      </c>
      <c r="U570" s="6"/>
      <c r="V570" s="6"/>
      <c r="W570" s="6"/>
      <c r="X570" s="6"/>
      <c r="Y570" s="6"/>
      <c r="Z570" s="7">
        <v>1</v>
      </c>
    </row>
    <row r="571" spans="1:26" x14ac:dyDescent="0.25">
      <c r="A571" s="5" t="s">
        <v>285</v>
      </c>
      <c r="B571" s="5" t="s">
        <v>286</v>
      </c>
      <c r="C571" s="5" t="s">
        <v>83</v>
      </c>
      <c r="D571" s="5" t="s">
        <v>140</v>
      </c>
      <c r="E571" s="5" t="s">
        <v>287</v>
      </c>
      <c r="F571" s="5" t="s">
        <v>1796</v>
      </c>
      <c r="G571" s="5" t="s">
        <v>2388</v>
      </c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>
        <v>1</v>
      </c>
      <c r="T571" s="6">
        <v>1</v>
      </c>
      <c r="U571" s="6"/>
      <c r="V571" s="6"/>
      <c r="W571" s="6"/>
      <c r="X571" s="6"/>
      <c r="Y571" s="6"/>
      <c r="Z571" s="7">
        <v>1</v>
      </c>
    </row>
    <row r="572" spans="1:26" x14ac:dyDescent="0.25">
      <c r="A572" s="5" t="s">
        <v>285</v>
      </c>
      <c r="B572" s="5" t="s">
        <v>286</v>
      </c>
      <c r="C572" s="5" t="s">
        <v>83</v>
      </c>
      <c r="D572" s="5" t="s">
        <v>140</v>
      </c>
      <c r="E572" s="5" t="s">
        <v>287</v>
      </c>
      <c r="F572" s="5" t="s">
        <v>1797</v>
      </c>
      <c r="G572" s="5" t="s">
        <v>2388</v>
      </c>
      <c r="H572" s="6">
        <v>1</v>
      </c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>
        <v>1</v>
      </c>
      <c r="U572" s="6"/>
      <c r="V572" s="6"/>
      <c r="W572" s="6"/>
      <c r="X572" s="6"/>
      <c r="Y572" s="6"/>
      <c r="Z572" s="7">
        <v>1</v>
      </c>
    </row>
    <row r="573" spans="1:26" x14ac:dyDescent="0.25">
      <c r="A573" s="5" t="s">
        <v>285</v>
      </c>
      <c r="B573" s="5" t="s">
        <v>286</v>
      </c>
      <c r="C573" s="5" t="s">
        <v>83</v>
      </c>
      <c r="D573" s="5" t="s">
        <v>140</v>
      </c>
      <c r="E573" s="5" t="s">
        <v>287</v>
      </c>
      <c r="F573" s="5" t="s">
        <v>1798</v>
      </c>
      <c r="G573" s="5" t="s">
        <v>2388</v>
      </c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>
        <v>0</v>
      </c>
      <c r="U573" s="6"/>
      <c r="V573" s="6"/>
      <c r="W573" s="6">
        <v>1</v>
      </c>
      <c r="X573" s="6"/>
      <c r="Y573" s="6"/>
      <c r="Z573" s="7">
        <v>1</v>
      </c>
    </row>
    <row r="574" spans="1:26" x14ac:dyDescent="0.25">
      <c r="A574" s="5" t="s">
        <v>285</v>
      </c>
      <c r="B574" s="5" t="s">
        <v>286</v>
      </c>
      <c r="C574" s="5" t="s">
        <v>83</v>
      </c>
      <c r="D574" s="5" t="s">
        <v>140</v>
      </c>
      <c r="E574" s="5" t="s">
        <v>287</v>
      </c>
      <c r="F574" s="5" t="s">
        <v>1799</v>
      </c>
      <c r="G574" s="5" t="s">
        <v>2388</v>
      </c>
      <c r="H574" s="6"/>
      <c r="I574" s="6"/>
      <c r="J574" s="6"/>
      <c r="K574" s="6"/>
      <c r="L574" s="6"/>
      <c r="M574" s="6"/>
      <c r="N574" s="6"/>
      <c r="O574" s="6">
        <v>1</v>
      </c>
      <c r="P574" s="6"/>
      <c r="Q574" s="6"/>
      <c r="R574" s="6"/>
      <c r="S574" s="6"/>
      <c r="T574" s="6">
        <v>1</v>
      </c>
      <c r="U574" s="6"/>
      <c r="V574" s="6"/>
      <c r="W574" s="6"/>
      <c r="X574" s="6"/>
      <c r="Y574" s="6"/>
      <c r="Z574" s="7">
        <v>1</v>
      </c>
    </row>
    <row r="575" spans="1:26" x14ac:dyDescent="0.25">
      <c r="A575" s="5" t="s">
        <v>285</v>
      </c>
      <c r="B575" s="5" t="s">
        <v>286</v>
      </c>
      <c r="C575" s="5" t="s">
        <v>83</v>
      </c>
      <c r="D575" s="5" t="s">
        <v>140</v>
      </c>
      <c r="E575" s="5" t="s">
        <v>287</v>
      </c>
      <c r="F575" s="5" t="s">
        <v>1587</v>
      </c>
      <c r="G575" s="5" t="s">
        <v>2382</v>
      </c>
      <c r="H575" s="6"/>
      <c r="I575" s="6">
        <v>1</v>
      </c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>
        <v>1</v>
      </c>
      <c r="U575" s="6"/>
      <c r="V575" s="6"/>
      <c r="W575" s="6"/>
      <c r="X575" s="6"/>
      <c r="Y575" s="6"/>
      <c r="Z575" s="7">
        <v>1</v>
      </c>
    </row>
    <row r="576" spans="1:26" x14ac:dyDescent="0.25">
      <c r="A576" s="5" t="s">
        <v>285</v>
      </c>
      <c r="B576" s="5" t="s">
        <v>286</v>
      </c>
      <c r="C576" s="5" t="s">
        <v>83</v>
      </c>
      <c r="D576" s="5" t="s">
        <v>140</v>
      </c>
      <c r="E576" s="5" t="s">
        <v>287</v>
      </c>
      <c r="F576" s="5" t="s">
        <v>1736</v>
      </c>
      <c r="G576" s="5" t="s">
        <v>2382</v>
      </c>
      <c r="H576" s="6">
        <v>1</v>
      </c>
      <c r="I576" s="6"/>
      <c r="J576" s="6"/>
      <c r="K576" s="6"/>
      <c r="L576" s="6">
        <v>1</v>
      </c>
      <c r="M576" s="6"/>
      <c r="N576" s="6"/>
      <c r="O576" s="6"/>
      <c r="P576" s="6"/>
      <c r="Q576" s="6"/>
      <c r="R576" s="6"/>
      <c r="S576" s="6"/>
      <c r="T576" s="6">
        <v>2</v>
      </c>
      <c r="U576" s="6"/>
      <c r="V576" s="6"/>
      <c r="W576" s="6"/>
      <c r="X576" s="6"/>
      <c r="Y576" s="6">
        <v>1</v>
      </c>
      <c r="Z576" s="7">
        <v>3</v>
      </c>
    </row>
    <row r="577" spans="1:26" x14ac:dyDescent="0.25">
      <c r="A577" s="5" t="s">
        <v>285</v>
      </c>
      <c r="B577" s="5" t="s">
        <v>286</v>
      </c>
      <c r="C577" s="5" t="s">
        <v>83</v>
      </c>
      <c r="D577" s="5" t="s">
        <v>140</v>
      </c>
      <c r="E577" s="5" t="s">
        <v>287</v>
      </c>
      <c r="F577" s="5" t="s">
        <v>1706</v>
      </c>
      <c r="G577" s="5" t="s">
        <v>2382</v>
      </c>
      <c r="H577" s="6"/>
      <c r="I577" s="6"/>
      <c r="J577" s="6"/>
      <c r="K577" s="6">
        <v>1</v>
      </c>
      <c r="L577" s="6"/>
      <c r="M577" s="6"/>
      <c r="N577" s="6"/>
      <c r="O577" s="6"/>
      <c r="P577" s="6"/>
      <c r="Q577" s="6"/>
      <c r="R577" s="6"/>
      <c r="S577" s="6"/>
      <c r="T577" s="6">
        <v>1</v>
      </c>
      <c r="U577" s="6"/>
      <c r="V577" s="6"/>
      <c r="W577" s="6"/>
      <c r="X577" s="6"/>
      <c r="Y577" s="6">
        <v>1</v>
      </c>
      <c r="Z577" s="7">
        <v>2</v>
      </c>
    </row>
    <row r="578" spans="1:26" x14ac:dyDescent="0.25">
      <c r="A578" s="5" t="s">
        <v>285</v>
      </c>
      <c r="B578" s="5" t="s">
        <v>286</v>
      </c>
      <c r="C578" s="5" t="s">
        <v>83</v>
      </c>
      <c r="D578" s="5" t="s">
        <v>140</v>
      </c>
      <c r="E578" s="5" t="s">
        <v>287</v>
      </c>
      <c r="F578" s="5" t="s">
        <v>1800</v>
      </c>
      <c r="G578" s="5" t="s">
        <v>2388</v>
      </c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>
        <v>0</v>
      </c>
      <c r="U578" s="6"/>
      <c r="V578" s="6"/>
      <c r="W578" s="6">
        <v>1</v>
      </c>
      <c r="X578" s="6"/>
      <c r="Y578" s="6"/>
      <c r="Z578" s="7">
        <v>1</v>
      </c>
    </row>
    <row r="579" spans="1:26" x14ac:dyDescent="0.25">
      <c r="A579" s="5" t="s">
        <v>285</v>
      </c>
      <c r="B579" s="5" t="s">
        <v>286</v>
      </c>
      <c r="C579" s="5" t="s">
        <v>83</v>
      </c>
      <c r="D579" s="5" t="s">
        <v>140</v>
      </c>
      <c r="E579" s="5" t="s">
        <v>287</v>
      </c>
      <c r="F579" s="5" t="s">
        <v>1801</v>
      </c>
      <c r="G579" s="5" t="s">
        <v>2388</v>
      </c>
      <c r="H579" s="6"/>
      <c r="I579" s="6"/>
      <c r="J579" s="6"/>
      <c r="K579" s="6">
        <v>1</v>
      </c>
      <c r="L579" s="6"/>
      <c r="M579" s="6"/>
      <c r="N579" s="6"/>
      <c r="O579" s="6"/>
      <c r="P579" s="6"/>
      <c r="Q579" s="6"/>
      <c r="R579" s="6"/>
      <c r="S579" s="6"/>
      <c r="T579" s="6">
        <v>1</v>
      </c>
      <c r="U579" s="6"/>
      <c r="V579" s="6"/>
      <c r="W579" s="6"/>
      <c r="X579" s="6"/>
      <c r="Y579" s="6"/>
      <c r="Z579" s="7">
        <v>1</v>
      </c>
    </row>
    <row r="580" spans="1:26" x14ac:dyDescent="0.25">
      <c r="A580" s="5" t="s">
        <v>285</v>
      </c>
      <c r="B580" s="5" t="s">
        <v>286</v>
      </c>
      <c r="C580" s="5" t="s">
        <v>83</v>
      </c>
      <c r="D580" s="5" t="s">
        <v>140</v>
      </c>
      <c r="E580" s="5" t="s">
        <v>287</v>
      </c>
      <c r="F580" s="5" t="s">
        <v>1707</v>
      </c>
      <c r="G580" s="5" t="s">
        <v>2388</v>
      </c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>
        <v>1</v>
      </c>
      <c r="S580" s="6"/>
      <c r="T580" s="6">
        <v>1</v>
      </c>
      <c r="U580" s="6"/>
      <c r="V580" s="6"/>
      <c r="W580" s="6"/>
      <c r="X580" s="6"/>
      <c r="Y580" s="6"/>
      <c r="Z580" s="7">
        <v>1</v>
      </c>
    </row>
    <row r="581" spans="1:26" x14ac:dyDescent="0.25">
      <c r="A581" s="5" t="s">
        <v>285</v>
      </c>
      <c r="B581" s="5" t="s">
        <v>286</v>
      </c>
      <c r="C581" s="5" t="s">
        <v>83</v>
      </c>
      <c r="D581" s="5" t="s">
        <v>140</v>
      </c>
      <c r="E581" s="5" t="s">
        <v>287</v>
      </c>
      <c r="F581" s="5" t="s">
        <v>1708</v>
      </c>
      <c r="G581" s="5" t="s">
        <v>2388</v>
      </c>
      <c r="H581" s="6"/>
      <c r="I581" s="6"/>
      <c r="J581" s="6"/>
      <c r="K581" s="6">
        <v>1</v>
      </c>
      <c r="L581" s="6"/>
      <c r="M581" s="6">
        <v>1</v>
      </c>
      <c r="N581" s="6"/>
      <c r="O581" s="6"/>
      <c r="P581" s="6"/>
      <c r="Q581" s="6"/>
      <c r="R581" s="6"/>
      <c r="S581" s="6"/>
      <c r="T581" s="6">
        <v>2</v>
      </c>
      <c r="U581" s="6"/>
      <c r="V581" s="6"/>
      <c r="W581" s="6"/>
      <c r="X581" s="6"/>
      <c r="Y581" s="6"/>
      <c r="Z581" s="7">
        <v>2</v>
      </c>
    </row>
    <row r="582" spans="1:26" x14ac:dyDescent="0.25">
      <c r="A582" s="5" t="s">
        <v>285</v>
      </c>
      <c r="B582" s="5" t="s">
        <v>286</v>
      </c>
      <c r="C582" s="5" t="s">
        <v>83</v>
      </c>
      <c r="D582" s="5" t="s">
        <v>140</v>
      </c>
      <c r="E582" s="5" t="s">
        <v>287</v>
      </c>
      <c r="F582" s="5" t="s">
        <v>1802</v>
      </c>
      <c r="G582" s="5" t="s">
        <v>2388</v>
      </c>
      <c r="H582" s="6"/>
      <c r="I582" s="6"/>
      <c r="J582" s="6"/>
      <c r="K582" s="6"/>
      <c r="L582" s="6"/>
      <c r="M582" s="6"/>
      <c r="N582" s="6"/>
      <c r="O582" s="6"/>
      <c r="P582" s="6"/>
      <c r="Q582" s="6">
        <v>1</v>
      </c>
      <c r="R582" s="6"/>
      <c r="S582" s="6"/>
      <c r="T582" s="6">
        <v>1</v>
      </c>
      <c r="U582" s="6"/>
      <c r="V582" s="6"/>
      <c r="W582" s="6"/>
      <c r="X582" s="6"/>
      <c r="Y582" s="6"/>
      <c r="Z582" s="7">
        <v>1</v>
      </c>
    </row>
    <row r="583" spans="1:26" x14ac:dyDescent="0.25">
      <c r="A583" s="5" t="s">
        <v>285</v>
      </c>
      <c r="B583" s="5" t="s">
        <v>286</v>
      </c>
      <c r="C583" s="5" t="s">
        <v>83</v>
      </c>
      <c r="D583" s="5" t="s">
        <v>140</v>
      </c>
      <c r="E583" s="5" t="s">
        <v>287</v>
      </c>
      <c r="F583" s="5" t="s">
        <v>1691</v>
      </c>
      <c r="G583" s="5" t="s">
        <v>2388</v>
      </c>
      <c r="H583" s="6">
        <v>1</v>
      </c>
      <c r="I583" s="6"/>
      <c r="J583" s="6">
        <v>1</v>
      </c>
      <c r="K583" s="6"/>
      <c r="L583" s="6"/>
      <c r="M583" s="6"/>
      <c r="N583" s="6"/>
      <c r="O583" s="6"/>
      <c r="P583" s="6"/>
      <c r="Q583" s="6"/>
      <c r="R583" s="6"/>
      <c r="S583" s="6"/>
      <c r="T583" s="6">
        <v>2</v>
      </c>
      <c r="U583" s="6"/>
      <c r="V583" s="6"/>
      <c r="W583" s="6"/>
      <c r="X583" s="6"/>
      <c r="Y583" s="6"/>
      <c r="Z583" s="7">
        <v>2</v>
      </c>
    </row>
    <row r="584" spans="1:26" x14ac:dyDescent="0.25">
      <c r="A584" s="5" t="s">
        <v>285</v>
      </c>
      <c r="B584" s="5" t="s">
        <v>286</v>
      </c>
      <c r="C584" s="5" t="s">
        <v>83</v>
      </c>
      <c r="D584" s="5" t="s">
        <v>140</v>
      </c>
      <c r="E584" s="5" t="s">
        <v>287</v>
      </c>
      <c r="F584" s="5" t="s">
        <v>1590</v>
      </c>
      <c r="G584" s="5" t="s">
        <v>2388</v>
      </c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>
        <v>0</v>
      </c>
      <c r="U584" s="6">
        <v>1</v>
      </c>
      <c r="V584" s="6"/>
      <c r="W584" s="6"/>
      <c r="X584" s="6"/>
      <c r="Y584" s="6"/>
      <c r="Z584" s="7">
        <v>1</v>
      </c>
    </row>
    <row r="585" spans="1:26" x14ac:dyDescent="0.25">
      <c r="A585" s="5" t="s">
        <v>285</v>
      </c>
      <c r="B585" s="5" t="s">
        <v>286</v>
      </c>
      <c r="C585" s="5" t="s">
        <v>83</v>
      </c>
      <c r="D585" s="5" t="s">
        <v>140</v>
      </c>
      <c r="E585" s="5" t="s">
        <v>287</v>
      </c>
      <c r="F585" s="5" t="s">
        <v>1592</v>
      </c>
      <c r="G585" s="5" t="s">
        <v>2388</v>
      </c>
      <c r="H585" s="6">
        <v>1</v>
      </c>
      <c r="I585" s="6"/>
      <c r="J585" s="6"/>
      <c r="K585" s="6"/>
      <c r="L585" s="6">
        <v>1</v>
      </c>
      <c r="M585" s="6"/>
      <c r="N585" s="6"/>
      <c r="O585" s="6"/>
      <c r="P585" s="6"/>
      <c r="Q585" s="6"/>
      <c r="R585" s="6"/>
      <c r="S585" s="6"/>
      <c r="T585" s="6">
        <v>2</v>
      </c>
      <c r="U585" s="6"/>
      <c r="V585" s="6"/>
      <c r="W585" s="6"/>
      <c r="X585" s="6"/>
      <c r="Y585" s="6"/>
      <c r="Z585" s="7">
        <v>2</v>
      </c>
    </row>
    <row r="586" spans="1:26" x14ac:dyDescent="0.25">
      <c r="A586" s="5" t="s">
        <v>285</v>
      </c>
      <c r="B586" s="5" t="s">
        <v>286</v>
      </c>
      <c r="C586" s="5" t="s">
        <v>83</v>
      </c>
      <c r="D586" s="5" t="s">
        <v>140</v>
      </c>
      <c r="E586" s="5" t="s">
        <v>287</v>
      </c>
      <c r="F586" s="5" t="s">
        <v>1803</v>
      </c>
      <c r="G586" s="5" t="s">
        <v>2388</v>
      </c>
      <c r="H586" s="6"/>
      <c r="I586" s="6"/>
      <c r="J586" s="6"/>
      <c r="K586" s="6"/>
      <c r="L586" s="6">
        <v>1</v>
      </c>
      <c r="M586" s="6"/>
      <c r="N586" s="6"/>
      <c r="O586" s="6"/>
      <c r="P586" s="6"/>
      <c r="Q586" s="6"/>
      <c r="R586" s="6"/>
      <c r="S586" s="6"/>
      <c r="T586" s="6">
        <v>1</v>
      </c>
      <c r="U586" s="6"/>
      <c r="V586" s="6"/>
      <c r="W586" s="6"/>
      <c r="X586" s="6"/>
      <c r="Y586" s="6"/>
      <c r="Z586" s="7">
        <v>1</v>
      </c>
    </row>
    <row r="587" spans="1:26" x14ac:dyDescent="0.25">
      <c r="A587" s="5" t="s">
        <v>285</v>
      </c>
      <c r="B587" s="5" t="s">
        <v>286</v>
      </c>
      <c r="C587" s="5" t="s">
        <v>83</v>
      </c>
      <c r="D587" s="5" t="s">
        <v>140</v>
      </c>
      <c r="E587" s="5" t="s">
        <v>287</v>
      </c>
      <c r="F587" s="5" t="s">
        <v>1804</v>
      </c>
      <c r="G587" s="5" t="s">
        <v>2388</v>
      </c>
      <c r="H587" s="6"/>
      <c r="I587" s="6"/>
      <c r="J587" s="6"/>
      <c r="K587" s="6">
        <v>1</v>
      </c>
      <c r="L587" s="6"/>
      <c r="M587" s="6"/>
      <c r="N587" s="6"/>
      <c r="O587" s="6"/>
      <c r="P587" s="6"/>
      <c r="Q587" s="6"/>
      <c r="R587" s="6"/>
      <c r="S587" s="6"/>
      <c r="T587" s="6">
        <v>1</v>
      </c>
      <c r="U587" s="6"/>
      <c r="V587" s="6"/>
      <c r="W587" s="6"/>
      <c r="X587" s="6"/>
      <c r="Y587" s="6"/>
      <c r="Z587" s="7">
        <v>1</v>
      </c>
    </row>
    <row r="588" spans="1:26" x14ac:dyDescent="0.25">
      <c r="A588" s="5" t="s">
        <v>285</v>
      </c>
      <c r="B588" s="5" t="s">
        <v>286</v>
      </c>
      <c r="C588" s="5" t="s">
        <v>83</v>
      </c>
      <c r="D588" s="5" t="s">
        <v>140</v>
      </c>
      <c r="E588" s="5" t="s">
        <v>287</v>
      </c>
      <c r="F588" s="5" t="s">
        <v>1805</v>
      </c>
      <c r="G588" s="5" t="s">
        <v>2388</v>
      </c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>
        <v>0</v>
      </c>
      <c r="U588" s="6"/>
      <c r="V588" s="6"/>
      <c r="W588" s="6">
        <v>1</v>
      </c>
      <c r="X588" s="6"/>
      <c r="Y588" s="6"/>
      <c r="Z588" s="7">
        <v>1</v>
      </c>
    </row>
    <row r="589" spans="1:26" x14ac:dyDescent="0.25">
      <c r="A589" s="5" t="s">
        <v>285</v>
      </c>
      <c r="B589" s="5" t="s">
        <v>286</v>
      </c>
      <c r="C589" s="5" t="s">
        <v>83</v>
      </c>
      <c r="D589" s="5" t="s">
        <v>140</v>
      </c>
      <c r="E589" s="5" t="s">
        <v>287</v>
      </c>
      <c r="F589" s="5" t="s">
        <v>1806</v>
      </c>
      <c r="G589" s="5" t="s">
        <v>2388</v>
      </c>
      <c r="H589" s="6"/>
      <c r="I589" s="6"/>
      <c r="J589" s="6">
        <v>1</v>
      </c>
      <c r="K589" s="6"/>
      <c r="L589" s="6"/>
      <c r="M589" s="6"/>
      <c r="N589" s="6"/>
      <c r="O589" s="6"/>
      <c r="P589" s="6"/>
      <c r="Q589" s="6"/>
      <c r="R589" s="6">
        <v>1</v>
      </c>
      <c r="S589" s="6"/>
      <c r="T589" s="6">
        <v>2</v>
      </c>
      <c r="U589" s="6"/>
      <c r="V589" s="6"/>
      <c r="W589" s="6"/>
      <c r="X589" s="6"/>
      <c r="Y589" s="6"/>
      <c r="Z589" s="7">
        <v>2</v>
      </c>
    </row>
    <row r="590" spans="1:26" x14ac:dyDescent="0.25">
      <c r="A590" s="5" t="s">
        <v>285</v>
      </c>
      <c r="B590" s="5" t="s">
        <v>286</v>
      </c>
      <c r="C590" s="5" t="s">
        <v>83</v>
      </c>
      <c r="D590" s="5" t="s">
        <v>140</v>
      </c>
      <c r="E590" s="5" t="s">
        <v>287</v>
      </c>
      <c r="F590" s="5" t="s">
        <v>1807</v>
      </c>
      <c r="G590" s="5" t="s">
        <v>2388</v>
      </c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>
        <v>0</v>
      </c>
      <c r="U590" s="6"/>
      <c r="V590" s="6"/>
      <c r="W590" s="6"/>
      <c r="X590" s="6"/>
      <c r="Y590" s="6">
        <v>1</v>
      </c>
      <c r="Z590" s="7">
        <v>1</v>
      </c>
    </row>
    <row r="591" spans="1:26" x14ac:dyDescent="0.25">
      <c r="A591" s="5" t="s">
        <v>285</v>
      </c>
      <c r="B591" s="5" t="s">
        <v>286</v>
      </c>
      <c r="C591" s="5" t="s">
        <v>83</v>
      </c>
      <c r="D591" s="5" t="s">
        <v>140</v>
      </c>
      <c r="E591" s="5" t="s">
        <v>287</v>
      </c>
      <c r="F591" s="5" t="s">
        <v>1808</v>
      </c>
      <c r="G591" s="5" t="s">
        <v>2388</v>
      </c>
      <c r="H591" s="6"/>
      <c r="I591" s="6"/>
      <c r="J591" s="6"/>
      <c r="K591" s="6"/>
      <c r="L591" s="6"/>
      <c r="M591" s="6"/>
      <c r="N591" s="6">
        <v>1</v>
      </c>
      <c r="O591" s="6"/>
      <c r="P591" s="6"/>
      <c r="Q591" s="6"/>
      <c r="R591" s="6"/>
      <c r="S591" s="6"/>
      <c r="T591" s="6">
        <v>1</v>
      </c>
      <c r="U591" s="6"/>
      <c r="V591" s="6"/>
      <c r="W591" s="6"/>
      <c r="X591" s="6"/>
      <c r="Y591" s="6"/>
      <c r="Z591" s="7">
        <v>1</v>
      </c>
    </row>
    <row r="592" spans="1:26" x14ac:dyDescent="0.25">
      <c r="A592" s="5" t="s">
        <v>285</v>
      </c>
      <c r="B592" s="5" t="s">
        <v>286</v>
      </c>
      <c r="C592" s="5" t="s">
        <v>83</v>
      </c>
      <c r="D592" s="5" t="s">
        <v>140</v>
      </c>
      <c r="E592" s="5" t="s">
        <v>287</v>
      </c>
      <c r="F592" s="5" t="s">
        <v>1809</v>
      </c>
      <c r="G592" s="5" t="s">
        <v>2388</v>
      </c>
      <c r="H592" s="6"/>
      <c r="I592" s="6"/>
      <c r="J592" s="6"/>
      <c r="K592" s="6">
        <v>1</v>
      </c>
      <c r="L592" s="6"/>
      <c r="M592" s="6"/>
      <c r="N592" s="6"/>
      <c r="O592" s="6"/>
      <c r="P592" s="6"/>
      <c r="Q592" s="6"/>
      <c r="R592" s="6"/>
      <c r="S592" s="6"/>
      <c r="T592" s="6">
        <v>1</v>
      </c>
      <c r="U592" s="6"/>
      <c r="V592" s="6"/>
      <c r="W592" s="6"/>
      <c r="X592" s="6"/>
      <c r="Y592" s="6"/>
      <c r="Z592" s="7">
        <v>1</v>
      </c>
    </row>
    <row r="593" spans="1:26" x14ac:dyDescent="0.25">
      <c r="A593" s="5" t="s">
        <v>285</v>
      </c>
      <c r="B593" s="5" t="s">
        <v>286</v>
      </c>
      <c r="C593" s="5" t="s">
        <v>83</v>
      </c>
      <c r="D593" s="5" t="s">
        <v>140</v>
      </c>
      <c r="E593" s="5" t="s">
        <v>287</v>
      </c>
      <c r="F593" s="5" t="s">
        <v>1810</v>
      </c>
      <c r="G593" s="5" t="s">
        <v>2388</v>
      </c>
      <c r="H593" s="6"/>
      <c r="I593" s="6"/>
      <c r="J593" s="6"/>
      <c r="K593" s="6"/>
      <c r="L593" s="6"/>
      <c r="M593" s="6">
        <v>1</v>
      </c>
      <c r="N593" s="6"/>
      <c r="O593" s="6"/>
      <c r="P593" s="6"/>
      <c r="Q593" s="6"/>
      <c r="R593" s="6"/>
      <c r="S593" s="6"/>
      <c r="T593" s="6">
        <v>1</v>
      </c>
      <c r="U593" s="6"/>
      <c r="V593" s="6"/>
      <c r="W593" s="6"/>
      <c r="X593" s="6"/>
      <c r="Y593" s="6"/>
      <c r="Z593" s="7">
        <v>1</v>
      </c>
    </row>
    <row r="594" spans="1:26" x14ac:dyDescent="0.25">
      <c r="A594" s="5" t="s">
        <v>285</v>
      </c>
      <c r="B594" s="5" t="s">
        <v>286</v>
      </c>
      <c r="C594" s="5" t="s">
        <v>83</v>
      </c>
      <c r="D594" s="5" t="s">
        <v>140</v>
      </c>
      <c r="E594" s="5" t="s">
        <v>287</v>
      </c>
      <c r="F594" s="5" t="s">
        <v>1811</v>
      </c>
      <c r="G594" s="5" t="s">
        <v>2388</v>
      </c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>
        <v>0</v>
      </c>
      <c r="U594" s="6"/>
      <c r="V594" s="6">
        <v>1</v>
      </c>
      <c r="W594" s="6"/>
      <c r="X594" s="6"/>
      <c r="Y594" s="6"/>
      <c r="Z594" s="7">
        <v>1</v>
      </c>
    </row>
    <row r="595" spans="1:26" x14ac:dyDescent="0.25">
      <c r="A595" s="5" t="s">
        <v>285</v>
      </c>
      <c r="B595" s="5" t="s">
        <v>286</v>
      </c>
      <c r="C595" s="5" t="s">
        <v>83</v>
      </c>
      <c r="D595" s="5" t="s">
        <v>140</v>
      </c>
      <c r="E595" s="5" t="s">
        <v>287</v>
      </c>
      <c r="F595" s="5" t="s">
        <v>1623</v>
      </c>
      <c r="G595" s="5" t="s">
        <v>2395</v>
      </c>
      <c r="H595" s="6"/>
      <c r="I595" s="6"/>
      <c r="J595" s="6"/>
      <c r="K595" s="6"/>
      <c r="L595" s="6"/>
      <c r="M595" s="6">
        <v>1</v>
      </c>
      <c r="N595" s="6"/>
      <c r="O595" s="6"/>
      <c r="P595" s="6"/>
      <c r="Q595" s="6"/>
      <c r="R595" s="6"/>
      <c r="S595" s="6"/>
      <c r="T595" s="6">
        <v>1</v>
      </c>
      <c r="U595" s="6"/>
      <c r="V595" s="6"/>
      <c r="W595" s="6"/>
      <c r="X595" s="6"/>
      <c r="Y595" s="6"/>
      <c r="Z595" s="7">
        <v>1</v>
      </c>
    </row>
    <row r="596" spans="1:26" x14ac:dyDescent="0.25">
      <c r="A596" s="5" t="s">
        <v>285</v>
      </c>
      <c r="B596" s="5" t="s">
        <v>286</v>
      </c>
      <c r="C596" s="5" t="s">
        <v>83</v>
      </c>
      <c r="D596" s="5" t="s">
        <v>140</v>
      </c>
      <c r="E596" s="5" t="s">
        <v>287</v>
      </c>
      <c r="F596" s="5" t="s">
        <v>1630</v>
      </c>
      <c r="G596" s="5" t="s">
        <v>2395</v>
      </c>
      <c r="H596" s="6"/>
      <c r="I596" s="6"/>
      <c r="J596" s="6"/>
      <c r="K596" s="6">
        <v>2</v>
      </c>
      <c r="L596" s="6"/>
      <c r="M596" s="6"/>
      <c r="N596" s="6"/>
      <c r="O596" s="6"/>
      <c r="P596" s="6"/>
      <c r="Q596" s="6"/>
      <c r="R596" s="6"/>
      <c r="S596" s="6"/>
      <c r="T596" s="6">
        <v>2</v>
      </c>
      <c r="U596" s="6"/>
      <c r="V596" s="6"/>
      <c r="W596" s="6"/>
      <c r="X596" s="6"/>
      <c r="Y596" s="6"/>
      <c r="Z596" s="7">
        <v>2</v>
      </c>
    </row>
    <row r="597" spans="1:26" x14ac:dyDescent="0.25">
      <c r="A597" s="5" t="s">
        <v>285</v>
      </c>
      <c r="B597" s="5" t="s">
        <v>286</v>
      </c>
      <c r="C597" s="5" t="s">
        <v>83</v>
      </c>
      <c r="D597" s="5" t="s">
        <v>140</v>
      </c>
      <c r="E597" s="5" t="s">
        <v>287</v>
      </c>
      <c r="F597" s="5" t="s">
        <v>1606</v>
      </c>
      <c r="G597" s="5" t="s">
        <v>2395</v>
      </c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>
        <v>0</v>
      </c>
      <c r="U597" s="6"/>
      <c r="V597" s="6"/>
      <c r="W597" s="6">
        <v>1</v>
      </c>
      <c r="X597" s="6"/>
      <c r="Y597" s="6">
        <v>1</v>
      </c>
      <c r="Z597" s="7">
        <v>2</v>
      </c>
    </row>
    <row r="598" spans="1:26" x14ac:dyDescent="0.25">
      <c r="A598" s="5" t="s">
        <v>285</v>
      </c>
      <c r="B598" s="5" t="s">
        <v>286</v>
      </c>
      <c r="C598" s="5" t="s">
        <v>83</v>
      </c>
      <c r="D598" s="5" t="s">
        <v>140</v>
      </c>
      <c r="E598" s="5" t="s">
        <v>287</v>
      </c>
      <c r="F598" s="5" t="s">
        <v>1812</v>
      </c>
      <c r="G598" s="5" t="s">
        <v>2395</v>
      </c>
      <c r="H598" s="6"/>
      <c r="I598" s="6"/>
      <c r="J598" s="6"/>
      <c r="K598" s="6"/>
      <c r="L598" s="6">
        <v>1</v>
      </c>
      <c r="M598" s="6"/>
      <c r="N598" s="6"/>
      <c r="O598" s="6"/>
      <c r="P598" s="6"/>
      <c r="Q598" s="6"/>
      <c r="R598" s="6"/>
      <c r="S598" s="6"/>
      <c r="T598" s="6">
        <v>1</v>
      </c>
      <c r="U598" s="6"/>
      <c r="V598" s="6"/>
      <c r="W598" s="6"/>
      <c r="X598" s="6"/>
      <c r="Y598" s="6"/>
      <c r="Z598" s="7">
        <v>1</v>
      </c>
    </row>
    <row r="599" spans="1:26" x14ac:dyDescent="0.25">
      <c r="A599" s="5" t="s">
        <v>285</v>
      </c>
      <c r="B599" s="5" t="s">
        <v>286</v>
      </c>
      <c r="C599" s="5" t="s">
        <v>83</v>
      </c>
      <c r="D599" s="5" t="s">
        <v>140</v>
      </c>
      <c r="E599" s="5" t="s">
        <v>287</v>
      </c>
      <c r="F599" s="5" t="s">
        <v>1649</v>
      </c>
      <c r="G599" s="5" t="s">
        <v>2395</v>
      </c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>
        <v>1</v>
      </c>
      <c r="S599" s="6"/>
      <c r="T599" s="6">
        <v>1</v>
      </c>
      <c r="U599" s="6"/>
      <c r="V599" s="6"/>
      <c r="W599" s="6"/>
      <c r="X599" s="6"/>
      <c r="Y599" s="6"/>
      <c r="Z599" s="7">
        <v>1</v>
      </c>
    </row>
    <row r="600" spans="1:26" x14ac:dyDescent="0.25">
      <c r="A600" s="5" t="s">
        <v>285</v>
      </c>
      <c r="B600" s="5" t="s">
        <v>286</v>
      </c>
      <c r="C600" s="5" t="s">
        <v>83</v>
      </c>
      <c r="D600" s="5" t="s">
        <v>140</v>
      </c>
      <c r="E600" s="5" t="s">
        <v>287</v>
      </c>
      <c r="F600" s="5" t="s">
        <v>1700</v>
      </c>
      <c r="G600" s="5" t="s">
        <v>2395</v>
      </c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>
        <v>1</v>
      </c>
      <c r="S600" s="6"/>
      <c r="T600" s="6">
        <v>1</v>
      </c>
      <c r="U600" s="6"/>
      <c r="V600" s="6"/>
      <c r="W600" s="6"/>
      <c r="X600" s="6"/>
      <c r="Y600" s="6"/>
      <c r="Z600" s="7">
        <v>1</v>
      </c>
    </row>
    <row r="601" spans="1:26" x14ac:dyDescent="0.25">
      <c r="A601" s="5" t="s">
        <v>285</v>
      </c>
      <c r="B601" s="5" t="s">
        <v>286</v>
      </c>
      <c r="C601" s="5" t="s">
        <v>83</v>
      </c>
      <c r="D601" s="5" t="s">
        <v>140</v>
      </c>
      <c r="E601" s="5" t="s">
        <v>287</v>
      </c>
      <c r="F601" s="5" t="s">
        <v>1611</v>
      </c>
      <c r="G601" s="5" t="s">
        <v>2388</v>
      </c>
      <c r="H601" s="6"/>
      <c r="I601" s="6"/>
      <c r="J601" s="6"/>
      <c r="K601" s="6"/>
      <c r="L601" s="6"/>
      <c r="M601" s="6"/>
      <c r="N601" s="6"/>
      <c r="O601" s="6"/>
      <c r="P601" s="6"/>
      <c r="Q601" s="6">
        <v>1</v>
      </c>
      <c r="R601" s="6"/>
      <c r="S601" s="6"/>
      <c r="T601" s="6">
        <v>1</v>
      </c>
      <c r="U601" s="6"/>
      <c r="V601" s="6"/>
      <c r="W601" s="6"/>
      <c r="X601" s="6"/>
      <c r="Y601" s="6"/>
      <c r="Z601" s="7">
        <v>1</v>
      </c>
    </row>
    <row r="602" spans="1:26" x14ac:dyDescent="0.25">
      <c r="A602" s="5" t="s">
        <v>285</v>
      </c>
      <c r="B602" s="5" t="s">
        <v>286</v>
      </c>
      <c r="C602" s="5" t="s">
        <v>83</v>
      </c>
      <c r="D602" s="5" t="s">
        <v>140</v>
      </c>
      <c r="E602" s="5" t="s">
        <v>354</v>
      </c>
      <c r="F602" s="5" t="s">
        <v>1597</v>
      </c>
      <c r="G602" s="5" t="s">
        <v>2383</v>
      </c>
      <c r="H602" s="6"/>
      <c r="I602" s="6"/>
      <c r="J602" s="6"/>
      <c r="K602" s="6"/>
      <c r="L602" s="6"/>
      <c r="M602" s="6">
        <v>1</v>
      </c>
      <c r="N602" s="6"/>
      <c r="O602" s="6"/>
      <c r="P602" s="6"/>
      <c r="Q602" s="6"/>
      <c r="R602" s="6"/>
      <c r="S602" s="6"/>
      <c r="T602" s="6">
        <v>1</v>
      </c>
      <c r="U602" s="6"/>
      <c r="V602" s="6"/>
      <c r="W602" s="6"/>
      <c r="X602" s="6"/>
      <c r="Y602" s="6"/>
      <c r="Z602" s="7">
        <v>1</v>
      </c>
    </row>
    <row r="603" spans="1:26" x14ac:dyDescent="0.25">
      <c r="A603" s="5" t="s">
        <v>285</v>
      </c>
      <c r="B603" s="5" t="s">
        <v>286</v>
      </c>
      <c r="C603" s="5" t="s">
        <v>83</v>
      </c>
      <c r="D603" s="5" t="s">
        <v>140</v>
      </c>
      <c r="E603" s="5" t="s">
        <v>354</v>
      </c>
      <c r="F603" s="5" t="s">
        <v>1813</v>
      </c>
      <c r="G603" s="5" t="s">
        <v>2390</v>
      </c>
      <c r="H603" s="6"/>
      <c r="I603" s="6"/>
      <c r="J603" s="6"/>
      <c r="K603" s="6"/>
      <c r="L603" s="6"/>
      <c r="M603" s="6"/>
      <c r="N603" s="6"/>
      <c r="O603" s="6"/>
      <c r="P603" s="6"/>
      <c r="Q603" s="6">
        <v>1</v>
      </c>
      <c r="R603" s="6"/>
      <c r="S603" s="6"/>
      <c r="T603" s="6">
        <v>1</v>
      </c>
      <c r="U603" s="6"/>
      <c r="V603" s="6"/>
      <c r="W603" s="6"/>
      <c r="X603" s="6"/>
      <c r="Y603" s="6"/>
      <c r="Z603" s="7">
        <v>1</v>
      </c>
    </row>
    <row r="604" spans="1:26" x14ac:dyDescent="0.25">
      <c r="A604" s="5" t="s">
        <v>285</v>
      </c>
      <c r="B604" s="5" t="s">
        <v>286</v>
      </c>
      <c r="C604" s="5" t="s">
        <v>83</v>
      </c>
      <c r="D604" s="5" t="s">
        <v>140</v>
      </c>
      <c r="E604" s="5" t="s">
        <v>354</v>
      </c>
      <c r="F604" s="5" t="s">
        <v>1634</v>
      </c>
      <c r="G604" s="5" t="s">
        <v>2386</v>
      </c>
      <c r="H604" s="6"/>
      <c r="I604" s="6">
        <v>1</v>
      </c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>
        <v>1</v>
      </c>
      <c r="U604" s="6"/>
      <c r="V604" s="6"/>
      <c r="W604" s="6"/>
      <c r="X604" s="6"/>
      <c r="Y604" s="6"/>
      <c r="Z604" s="7">
        <v>1</v>
      </c>
    </row>
    <row r="605" spans="1:26" x14ac:dyDescent="0.25">
      <c r="A605" s="5" t="s">
        <v>285</v>
      </c>
      <c r="B605" s="5" t="s">
        <v>286</v>
      </c>
      <c r="C605" s="5" t="s">
        <v>83</v>
      </c>
      <c r="D605" s="5" t="s">
        <v>140</v>
      </c>
      <c r="E605" s="5" t="s">
        <v>354</v>
      </c>
      <c r="F605" s="5" t="s">
        <v>1583</v>
      </c>
      <c r="G605" s="5" t="s">
        <v>2381</v>
      </c>
      <c r="H605" s="6"/>
      <c r="I605" s="6">
        <v>1</v>
      </c>
      <c r="J605" s="6"/>
      <c r="K605" s="6"/>
      <c r="L605" s="6">
        <v>2</v>
      </c>
      <c r="M605" s="6"/>
      <c r="N605" s="6"/>
      <c r="O605" s="6"/>
      <c r="P605" s="6"/>
      <c r="Q605" s="6"/>
      <c r="R605" s="6"/>
      <c r="S605" s="6"/>
      <c r="T605" s="6">
        <v>3</v>
      </c>
      <c r="U605" s="6"/>
      <c r="V605" s="6"/>
      <c r="W605" s="6">
        <v>1</v>
      </c>
      <c r="X605" s="6"/>
      <c r="Y605" s="6"/>
      <c r="Z605" s="7">
        <v>4</v>
      </c>
    </row>
    <row r="606" spans="1:26" x14ac:dyDescent="0.25">
      <c r="A606" s="5" t="s">
        <v>285</v>
      </c>
      <c r="B606" s="5" t="s">
        <v>286</v>
      </c>
      <c r="C606" s="5" t="s">
        <v>83</v>
      </c>
      <c r="D606" s="5" t="s">
        <v>140</v>
      </c>
      <c r="E606" s="5" t="s">
        <v>354</v>
      </c>
      <c r="F606" s="5" t="s">
        <v>1584</v>
      </c>
      <c r="G606" s="5" t="s">
        <v>2381</v>
      </c>
      <c r="H606" s="6"/>
      <c r="I606" s="6"/>
      <c r="J606" s="6"/>
      <c r="K606" s="6"/>
      <c r="L606" s="6"/>
      <c r="M606" s="6"/>
      <c r="N606" s="6"/>
      <c r="O606" s="6"/>
      <c r="P606" s="6">
        <v>1</v>
      </c>
      <c r="Q606" s="6"/>
      <c r="R606" s="6">
        <v>2</v>
      </c>
      <c r="S606" s="6">
        <v>1</v>
      </c>
      <c r="T606" s="6">
        <v>4</v>
      </c>
      <c r="U606" s="6"/>
      <c r="V606" s="6">
        <v>1</v>
      </c>
      <c r="W606" s="6"/>
      <c r="X606" s="6">
        <v>1</v>
      </c>
      <c r="Y606" s="6"/>
      <c r="Z606" s="7">
        <v>6</v>
      </c>
    </row>
    <row r="607" spans="1:26" x14ac:dyDescent="0.25">
      <c r="A607" s="5" t="s">
        <v>285</v>
      </c>
      <c r="B607" s="5" t="s">
        <v>286</v>
      </c>
      <c r="C607" s="5" t="s">
        <v>83</v>
      </c>
      <c r="D607" s="5" t="s">
        <v>140</v>
      </c>
      <c r="E607" s="5" t="s">
        <v>354</v>
      </c>
      <c r="F607" s="5" t="s">
        <v>1585</v>
      </c>
      <c r="G607" s="5" t="s">
        <v>2381</v>
      </c>
      <c r="H607" s="6">
        <v>1</v>
      </c>
      <c r="I607" s="6">
        <v>1</v>
      </c>
      <c r="J607" s="6"/>
      <c r="K607" s="6"/>
      <c r="L607" s="6">
        <v>1</v>
      </c>
      <c r="M607" s="6"/>
      <c r="N607" s="6"/>
      <c r="O607" s="6"/>
      <c r="P607" s="6">
        <v>2</v>
      </c>
      <c r="Q607" s="6">
        <v>3</v>
      </c>
      <c r="R607" s="6">
        <v>1</v>
      </c>
      <c r="S607" s="6">
        <v>1</v>
      </c>
      <c r="T607" s="6">
        <v>10</v>
      </c>
      <c r="U607" s="6">
        <v>2</v>
      </c>
      <c r="V607" s="6">
        <v>3</v>
      </c>
      <c r="W607" s="6">
        <v>1</v>
      </c>
      <c r="X607" s="6">
        <v>1</v>
      </c>
      <c r="Y607" s="6">
        <v>1</v>
      </c>
      <c r="Z607" s="7">
        <v>18</v>
      </c>
    </row>
    <row r="608" spans="1:26" x14ac:dyDescent="0.25">
      <c r="A608" s="5" t="s">
        <v>285</v>
      </c>
      <c r="B608" s="5" t="s">
        <v>286</v>
      </c>
      <c r="C608" s="5" t="s">
        <v>83</v>
      </c>
      <c r="D608" s="5" t="s">
        <v>140</v>
      </c>
      <c r="E608" s="5" t="s">
        <v>354</v>
      </c>
      <c r="F608" s="5" t="s">
        <v>1602</v>
      </c>
      <c r="G608" s="5" t="s">
        <v>2381</v>
      </c>
      <c r="H608" s="6"/>
      <c r="I608" s="6"/>
      <c r="J608" s="6"/>
      <c r="K608" s="6"/>
      <c r="L608" s="6"/>
      <c r="M608" s="6">
        <v>2</v>
      </c>
      <c r="N608" s="6">
        <v>2</v>
      </c>
      <c r="O608" s="6">
        <v>1</v>
      </c>
      <c r="P608" s="6">
        <v>1</v>
      </c>
      <c r="Q608" s="6"/>
      <c r="R608" s="6">
        <v>1</v>
      </c>
      <c r="S608" s="6">
        <v>1</v>
      </c>
      <c r="T608" s="6">
        <v>8</v>
      </c>
      <c r="U608" s="6">
        <v>2</v>
      </c>
      <c r="V608" s="6">
        <v>1</v>
      </c>
      <c r="W608" s="6">
        <v>1</v>
      </c>
      <c r="X608" s="6">
        <v>2</v>
      </c>
      <c r="Y608" s="6"/>
      <c r="Z608" s="7">
        <v>14</v>
      </c>
    </row>
    <row r="609" spans="1:26" x14ac:dyDescent="0.25">
      <c r="A609" s="5" t="s">
        <v>285</v>
      </c>
      <c r="B609" s="5" t="s">
        <v>286</v>
      </c>
      <c r="C609" s="5" t="s">
        <v>83</v>
      </c>
      <c r="D609" s="5" t="s">
        <v>140</v>
      </c>
      <c r="E609" s="5" t="s">
        <v>354</v>
      </c>
      <c r="F609" s="5" t="s">
        <v>1587</v>
      </c>
      <c r="G609" s="5" t="s">
        <v>2382</v>
      </c>
      <c r="H609" s="6"/>
      <c r="I609" s="6"/>
      <c r="J609" s="6">
        <v>1</v>
      </c>
      <c r="K609" s="6"/>
      <c r="L609" s="6"/>
      <c r="M609" s="6"/>
      <c r="N609" s="6"/>
      <c r="O609" s="6"/>
      <c r="P609" s="6"/>
      <c r="Q609" s="6"/>
      <c r="R609" s="6"/>
      <c r="S609" s="6"/>
      <c r="T609" s="6">
        <v>1</v>
      </c>
      <c r="U609" s="6"/>
      <c r="V609" s="6"/>
      <c r="W609" s="6"/>
      <c r="X609" s="6"/>
      <c r="Y609" s="6"/>
      <c r="Z609" s="7">
        <v>1</v>
      </c>
    </row>
    <row r="610" spans="1:26" x14ac:dyDescent="0.25">
      <c r="A610" s="5" t="s">
        <v>285</v>
      </c>
      <c r="B610" s="5" t="s">
        <v>286</v>
      </c>
      <c r="C610" s="5" t="s">
        <v>83</v>
      </c>
      <c r="D610" s="5" t="s">
        <v>140</v>
      </c>
      <c r="E610" s="5" t="s">
        <v>354</v>
      </c>
      <c r="F610" s="5" t="s">
        <v>1706</v>
      </c>
      <c r="G610" s="5" t="s">
        <v>2382</v>
      </c>
      <c r="H610" s="6"/>
      <c r="I610" s="6">
        <v>1</v>
      </c>
      <c r="J610" s="6">
        <v>1</v>
      </c>
      <c r="K610" s="6"/>
      <c r="L610" s="6"/>
      <c r="M610" s="6"/>
      <c r="N610" s="6"/>
      <c r="O610" s="6"/>
      <c r="P610" s="6"/>
      <c r="Q610" s="6"/>
      <c r="R610" s="6"/>
      <c r="S610" s="6">
        <v>1</v>
      </c>
      <c r="T610" s="6">
        <v>3</v>
      </c>
      <c r="U610" s="6"/>
      <c r="V610" s="6">
        <v>1</v>
      </c>
      <c r="W610" s="6"/>
      <c r="X610" s="6"/>
      <c r="Y610" s="6"/>
      <c r="Z610" s="7">
        <v>4</v>
      </c>
    </row>
    <row r="611" spans="1:26" x14ac:dyDescent="0.25">
      <c r="A611" s="5" t="s">
        <v>285</v>
      </c>
      <c r="B611" s="5" t="s">
        <v>286</v>
      </c>
      <c r="C611" s="5" t="s">
        <v>83</v>
      </c>
      <c r="D611" s="5" t="s">
        <v>140</v>
      </c>
      <c r="E611" s="5" t="s">
        <v>354</v>
      </c>
      <c r="F611" s="5" t="s">
        <v>1814</v>
      </c>
      <c r="G611" s="5" t="s">
        <v>2382</v>
      </c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>
        <v>1</v>
      </c>
      <c r="S611" s="6"/>
      <c r="T611" s="6">
        <v>1</v>
      </c>
      <c r="U611" s="6"/>
      <c r="V611" s="6"/>
      <c r="W611" s="6"/>
      <c r="X611" s="6"/>
      <c r="Y611" s="6"/>
      <c r="Z611" s="7">
        <v>1</v>
      </c>
    </row>
    <row r="612" spans="1:26" x14ac:dyDescent="0.25">
      <c r="A612" s="5" t="s">
        <v>285</v>
      </c>
      <c r="B612" s="5" t="s">
        <v>286</v>
      </c>
      <c r="C612" s="5" t="s">
        <v>83</v>
      </c>
      <c r="D612" s="5" t="s">
        <v>140</v>
      </c>
      <c r="E612" s="5" t="s">
        <v>354</v>
      </c>
      <c r="F612" s="5" t="s">
        <v>1708</v>
      </c>
      <c r="G612" s="5" t="s">
        <v>2388</v>
      </c>
      <c r="H612" s="6"/>
      <c r="I612" s="6"/>
      <c r="J612" s="6"/>
      <c r="K612" s="6"/>
      <c r="L612" s="6"/>
      <c r="M612" s="6">
        <v>1</v>
      </c>
      <c r="N612" s="6"/>
      <c r="O612" s="6"/>
      <c r="P612" s="6"/>
      <c r="Q612" s="6"/>
      <c r="R612" s="6"/>
      <c r="S612" s="6"/>
      <c r="T612" s="6">
        <v>1</v>
      </c>
      <c r="U612" s="6"/>
      <c r="V612" s="6"/>
      <c r="W612" s="6"/>
      <c r="X612" s="6"/>
      <c r="Y612" s="6"/>
      <c r="Z612" s="7">
        <v>1</v>
      </c>
    </row>
    <row r="613" spans="1:26" x14ac:dyDescent="0.25">
      <c r="A613" s="5" t="s">
        <v>285</v>
      </c>
      <c r="B613" s="5" t="s">
        <v>286</v>
      </c>
      <c r="C613" s="5" t="s">
        <v>83</v>
      </c>
      <c r="D613" s="5" t="s">
        <v>140</v>
      </c>
      <c r="E613" s="5" t="s">
        <v>354</v>
      </c>
      <c r="F613" s="5" t="s">
        <v>1697</v>
      </c>
      <c r="G613" s="5" t="s">
        <v>2388</v>
      </c>
      <c r="H613" s="6"/>
      <c r="I613" s="6"/>
      <c r="J613" s="6"/>
      <c r="K613" s="6"/>
      <c r="L613" s="6"/>
      <c r="M613" s="6"/>
      <c r="N613" s="6">
        <v>1</v>
      </c>
      <c r="O613" s="6"/>
      <c r="P613" s="6"/>
      <c r="Q613" s="6"/>
      <c r="R613" s="6"/>
      <c r="S613" s="6"/>
      <c r="T613" s="6">
        <v>1</v>
      </c>
      <c r="U613" s="6"/>
      <c r="V613" s="6"/>
      <c r="W613" s="6"/>
      <c r="X613" s="6"/>
      <c r="Y613" s="6"/>
      <c r="Z613" s="7">
        <v>1</v>
      </c>
    </row>
    <row r="614" spans="1:26" x14ac:dyDescent="0.25">
      <c r="A614" s="5" t="s">
        <v>285</v>
      </c>
      <c r="B614" s="5" t="s">
        <v>286</v>
      </c>
      <c r="C614" s="5" t="s">
        <v>83</v>
      </c>
      <c r="D614" s="5" t="s">
        <v>140</v>
      </c>
      <c r="E614" s="5" t="s">
        <v>354</v>
      </c>
      <c r="F614" s="5" t="s">
        <v>1623</v>
      </c>
      <c r="G614" s="5" t="s">
        <v>2395</v>
      </c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>
        <v>0</v>
      </c>
      <c r="U614" s="6"/>
      <c r="V614" s="6"/>
      <c r="W614" s="6">
        <v>1</v>
      </c>
      <c r="X614" s="6"/>
      <c r="Y614" s="6"/>
      <c r="Z614" s="7">
        <v>1</v>
      </c>
    </row>
    <row r="615" spans="1:26" x14ac:dyDescent="0.25">
      <c r="A615" s="5" t="s">
        <v>285</v>
      </c>
      <c r="B615" s="5" t="s">
        <v>286</v>
      </c>
      <c r="C615" s="5" t="s">
        <v>83</v>
      </c>
      <c r="D615" s="5" t="s">
        <v>140</v>
      </c>
      <c r="E615" s="5" t="s">
        <v>354</v>
      </c>
      <c r="F615" s="5" t="s">
        <v>1815</v>
      </c>
      <c r="G615" s="5" t="s">
        <v>2395</v>
      </c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>
        <v>1</v>
      </c>
      <c r="S615" s="6"/>
      <c r="T615" s="6">
        <v>1</v>
      </c>
      <c r="U615" s="6"/>
      <c r="V615" s="6"/>
      <c r="W615" s="6"/>
      <c r="X615" s="6"/>
      <c r="Y615" s="6"/>
      <c r="Z615" s="7">
        <v>1</v>
      </c>
    </row>
    <row r="616" spans="1:26" x14ac:dyDescent="0.25">
      <c r="A616" s="5" t="s">
        <v>285</v>
      </c>
      <c r="B616" s="5" t="s">
        <v>286</v>
      </c>
      <c r="C616" s="5" t="s">
        <v>83</v>
      </c>
      <c r="D616" s="5" t="s">
        <v>140</v>
      </c>
      <c r="E616" s="5" t="s">
        <v>354</v>
      </c>
      <c r="F616" s="5" t="s">
        <v>1630</v>
      </c>
      <c r="G616" s="5" t="s">
        <v>2395</v>
      </c>
      <c r="H616" s="6"/>
      <c r="I616" s="6"/>
      <c r="J616" s="6"/>
      <c r="K616" s="6"/>
      <c r="L616" s="6">
        <v>1</v>
      </c>
      <c r="M616" s="6"/>
      <c r="N616" s="6"/>
      <c r="O616" s="6"/>
      <c r="P616" s="6"/>
      <c r="Q616" s="6"/>
      <c r="R616" s="6"/>
      <c r="S616" s="6"/>
      <c r="T616" s="6">
        <v>1</v>
      </c>
      <c r="U616" s="6">
        <v>1</v>
      </c>
      <c r="V616" s="6"/>
      <c r="W616" s="6"/>
      <c r="X616" s="6"/>
      <c r="Y616" s="6"/>
      <c r="Z616" s="7">
        <v>2</v>
      </c>
    </row>
    <row r="617" spans="1:26" x14ac:dyDescent="0.25">
      <c r="A617" s="5" t="s">
        <v>285</v>
      </c>
      <c r="B617" s="5" t="s">
        <v>286</v>
      </c>
      <c r="C617" s="5" t="s">
        <v>83</v>
      </c>
      <c r="D617" s="5" t="s">
        <v>140</v>
      </c>
      <c r="E617" s="5" t="s">
        <v>354</v>
      </c>
      <c r="F617" s="5" t="s">
        <v>1606</v>
      </c>
      <c r="G617" s="5" t="s">
        <v>2395</v>
      </c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>
        <v>0</v>
      </c>
      <c r="U617" s="6">
        <v>1</v>
      </c>
      <c r="V617" s="6"/>
      <c r="W617" s="6"/>
      <c r="X617" s="6"/>
      <c r="Y617" s="6"/>
      <c r="Z617" s="7">
        <v>1</v>
      </c>
    </row>
    <row r="618" spans="1:26" x14ac:dyDescent="0.25">
      <c r="A618" s="5" t="s">
        <v>285</v>
      </c>
      <c r="B618" s="5" t="s">
        <v>286</v>
      </c>
      <c r="C618" s="5" t="s">
        <v>83</v>
      </c>
      <c r="D618" s="5" t="s">
        <v>140</v>
      </c>
      <c r="E618" s="5" t="s">
        <v>354</v>
      </c>
      <c r="F618" s="5" t="s">
        <v>1740</v>
      </c>
      <c r="G618" s="5" t="s">
        <v>2395</v>
      </c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>
        <v>0</v>
      </c>
      <c r="U618" s="6">
        <v>1</v>
      </c>
      <c r="V618" s="6"/>
      <c r="W618" s="6"/>
      <c r="X618" s="6"/>
      <c r="Y618" s="6">
        <v>1</v>
      </c>
      <c r="Z618" s="7">
        <v>2</v>
      </c>
    </row>
    <row r="619" spans="1:26" x14ac:dyDescent="0.25">
      <c r="A619" s="5" t="s">
        <v>285</v>
      </c>
      <c r="B619" s="5" t="s">
        <v>286</v>
      </c>
      <c r="C619" s="5" t="s">
        <v>83</v>
      </c>
      <c r="D619" s="5" t="s">
        <v>140</v>
      </c>
      <c r="E619" s="5" t="s">
        <v>354</v>
      </c>
      <c r="F619" s="5" t="s">
        <v>1610</v>
      </c>
      <c r="G619" s="5" t="s">
        <v>2395</v>
      </c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>
        <v>1</v>
      </c>
      <c r="T619" s="6">
        <v>1</v>
      </c>
      <c r="U619" s="6"/>
      <c r="V619" s="6"/>
      <c r="W619" s="6"/>
      <c r="X619" s="6"/>
      <c r="Y619" s="6"/>
      <c r="Z619" s="7">
        <v>1</v>
      </c>
    </row>
    <row r="620" spans="1:26" x14ac:dyDescent="0.25">
      <c r="A620" s="5" t="s">
        <v>355</v>
      </c>
      <c r="B620" s="5" t="s">
        <v>356</v>
      </c>
      <c r="C620" s="5" t="s">
        <v>83</v>
      </c>
      <c r="D620" s="5" t="s">
        <v>245</v>
      </c>
      <c r="E620" s="5" t="s">
        <v>357</v>
      </c>
      <c r="F620" s="5" t="s">
        <v>1816</v>
      </c>
      <c r="G620" s="5" t="s">
        <v>2390</v>
      </c>
      <c r="H620" s="6"/>
      <c r="I620" s="6"/>
      <c r="J620" s="6"/>
      <c r="K620" s="6"/>
      <c r="L620" s="6"/>
      <c r="M620" s="6"/>
      <c r="N620" s="6"/>
      <c r="O620" s="6"/>
      <c r="P620" s="6">
        <v>1</v>
      </c>
      <c r="Q620" s="6"/>
      <c r="R620" s="6"/>
      <c r="S620" s="6"/>
      <c r="T620" s="6">
        <v>1</v>
      </c>
      <c r="U620" s="6"/>
      <c r="V620" s="6"/>
      <c r="W620" s="6"/>
      <c r="X620" s="6"/>
      <c r="Y620" s="6"/>
      <c r="Z620" s="7">
        <v>1</v>
      </c>
    </row>
    <row r="621" spans="1:26" x14ac:dyDescent="0.25">
      <c r="A621" s="5" t="s">
        <v>355</v>
      </c>
      <c r="B621" s="5" t="s">
        <v>356</v>
      </c>
      <c r="C621" s="5" t="s">
        <v>83</v>
      </c>
      <c r="D621" s="5" t="s">
        <v>245</v>
      </c>
      <c r="E621" s="5" t="s">
        <v>357</v>
      </c>
      <c r="F621" s="5" t="s">
        <v>1817</v>
      </c>
      <c r="G621" s="5" t="s">
        <v>2390</v>
      </c>
      <c r="H621" s="6"/>
      <c r="I621" s="6"/>
      <c r="J621" s="6"/>
      <c r="K621" s="6"/>
      <c r="L621" s="6"/>
      <c r="M621" s="6"/>
      <c r="N621" s="6"/>
      <c r="O621" s="6"/>
      <c r="P621" s="6"/>
      <c r="Q621" s="6">
        <v>1</v>
      </c>
      <c r="R621" s="6"/>
      <c r="S621" s="6"/>
      <c r="T621" s="6">
        <v>1</v>
      </c>
      <c r="U621" s="6"/>
      <c r="V621" s="6"/>
      <c r="W621" s="6"/>
      <c r="X621" s="6"/>
      <c r="Y621" s="6"/>
      <c r="Z621" s="7">
        <v>1</v>
      </c>
    </row>
    <row r="622" spans="1:26" x14ac:dyDescent="0.25">
      <c r="A622" s="5" t="s">
        <v>355</v>
      </c>
      <c r="B622" s="5" t="s">
        <v>356</v>
      </c>
      <c r="C622" s="5" t="s">
        <v>83</v>
      </c>
      <c r="D622" s="5" t="s">
        <v>245</v>
      </c>
      <c r="E622" s="5" t="s">
        <v>357</v>
      </c>
      <c r="F622" s="5" t="s">
        <v>1818</v>
      </c>
      <c r="G622" s="5" t="s">
        <v>2390</v>
      </c>
      <c r="H622" s="6"/>
      <c r="I622" s="6"/>
      <c r="J622" s="6"/>
      <c r="K622" s="6"/>
      <c r="L622" s="6"/>
      <c r="M622" s="6"/>
      <c r="N622" s="6"/>
      <c r="O622" s="6"/>
      <c r="P622" s="6">
        <v>1</v>
      </c>
      <c r="Q622" s="6"/>
      <c r="R622" s="6"/>
      <c r="S622" s="6"/>
      <c r="T622" s="6">
        <v>1</v>
      </c>
      <c r="U622" s="6"/>
      <c r="V622" s="6"/>
      <c r="W622" s="6"/>
      <c r="X622" s="6"/>
      <c r="Y622" s="6"/>
      <c r="Z622" s="7">
        <v>1</v>
      </c>
    </row>
    <row r="623" spans="1:26" x14ac:dyDescent="0.25">
      <c r="A623" s="5" t="s">
        <v>355</v>
      </c>
      <c r="B623" s="5" t="s">
        <v>356</v>
      </c>
      <c r="C623" s="5" t="s">
        <v>83</v>
      </c>
      <c r="D623" s="5" t="s">
        <v>245</v>
      </c>
      <c r="E623" s="5" t="s">
        <v>357</v>
      </c>
      <c r="F623" s="5" t="s">
        <v>1819</v>
      </c>
      <c r="G623" s="5" t="s">
        <v>2381</v>
      </c>
      <c r="H623" s="6">
        <v>1</v>
      </c>
      <c r="I623" s="6"/>
      <c r="J623" s="6"/>
      <c r="K623" s="6"/>
      <c r="L623" s="6"/>
      <c r="M623" s="6"/>
      <c r="N623" s="6"/>
      <c r="O623" s="6"/>
      <c r="P623" s="6"/>
      <c r="Q623" s="6">
        <v>2</v>
      </c>
      <c r="R623" s="6"/>
      <c r="S623" s="6"/>
      <c r="T623" s="6">
        <v>3</v>
      </c>
      <c r="U623" s="6"/>
      <c r="V623" s="6"/>
      <c r="W623" s="6"/>
      <c r="X623" s="6"/>
      <c r="Y623" s="6">
        <v>1</v>
      </c>
      <c r="Z623" s="7">
        <v>4</v>
      </c>
    </row>
    <row r="624" spans="1:26" x14ac:dyDescent="0.25">
      <c r="A624" s="5" t="s">
        <v>355</v>
      </c>
      <c r="B624" s="5" t="s">
        <v>356</v>
      </c>
      <c r="C624" s="5" t="s">
        <v>83</v>
      </c>
      <c r="D624" s="5" t="s">
        <v>245</v>
      </c>
      <c r="E624" s="5" t="s">
        <v>357</v>
      </c>
      <c r="F624" s="5" t="s">
        <v>1820</v>
      </c>
      <c r="G624" s="5" t="s">
        <v>2381</v>
      </c>
      <c r="H624" s="6">
        <v>1</v>
      </c>
      <c r="I624" s="6">
        <v>2</v>
      </c>
      <c r="J624" s="6"/>
      <c r="K624" s="6"/>
      <c r="L624" s="6"/>
      <c r="M624" s="6">
        <v>1</v>
      </c>
      <c r="N624" s="6"/>
      <c r="O624" s="6">
        <v>1</v>
      </c>
      <c r="P624" s="6">
        <v>1</v>
      </c>
      <c r="Q624" s="6"/>
      <c r="R624" s="6"/>
      <c r="S624" s="6"/>
      <c r="T624" s="6">
        <v>6</v>
      </c>
      <c r="U624" s="6">
        <v>1</v>
      </c>
      <c r="V624" s="6"/>
      <c r="W624" s="6"/>
      <c r="X624" s="6">
        <v>1</v>
      </c>
      <c r="Y624" s="6">
        <v>1</v>
      </c>
      <c r="Z624" s="7">
        <v>9</v>
      </c>
    </row>
    <row r="625" spans="1:26" x14ac:dyDescent="0.25">
      <c r="A625" s="5" t="s">
        <v>355</v>
      </c>
      <c r="B625" s="5" t="s">
        <v>356</v>
      </c>
      <c r="C625" s="5" t="s">
        <v>83</v>
      </c>
      <c r="D625" s="5" t="s">
        <v>245</v>
      </c>
      <c r="E625" s="5" t="s">
        <v>357</v>
      </c>
      <c r="F625" s="5" t="s">
        <v>1821</v>
      </c>
      <c r="G625" s="5" t="s">
        <v>2381</v>
      </c>
      <c r="H625" s="6">
        <v>2</v>
      </c>
      <c r="I625" s="6"/>
      <c r="J625" s="6"/>
      <c r="K625" s="6"/>
      <c r="L625" s="6"/>
      <c r="M625" s="6">
        <v>2</v>
      </c>
      <c r="N625" s="6"/>
      <c r="O625" s="6"/>
      <c r="P625" s="6">
        <v>2</v>
      </c>
      <c r="Q625" s="6"/>
      <c r="R625" s="6"/>
      <c r="S625" s="6"/>
      <c r="T625" s="6">
        <v>6</v>
      </c>
      <c r="U625" s="6"/>
      <c r="V625" s="6"/>
      <c r="W625" s="6"/>
      <c r="X625" s="6"/>
      <c r="Y625" s="6"/>
      <c r="Z625" s="7">
        <v>6</v>
      </c>
    </row>
    <row r="626" spans="1:26" x14ac:dyDescent="0.25">
      <c r="A626" s="5" t="s">
        <v>355</v>
      </c>
      <c r="B626" s="5" t="s">
        <v>356</v>
      </c>
      <c r="C626" s="5" t="s">
        <v>83</v>
      </c>
      <c r="D626" s="5" t="s">
        <v>245</v>
      </c>
      <c r="E626" s="5" t="s">
        <v>357</v>
      </c>
      <c r="F626" s="5" t="s">
        <v>1822</v>
      </c>
      <c r="G626" s="5" t="s">
        <v>2382</v>
      </c>
      <c r="H626" s="6"/>
      <c r="I626" s="6"/>
      <c r="J626" s="6"/>
      <c r="K626" s="6"/>
      <c r="L626" s="6"/>
      <c r="M626" s="6"/>
      <c r="N626" s="6"/>
      <c r="O626" s="6"/>
      <c r="P626" s="6"/>
      <c r="Q626" s="6">
        <v>1</v>
      </c>
      <c r="R626" s="6"/>
      <c r="S626" s="6"/>
      <c r="T626" s="6">
        <v>1</v>
      </c>
      <c r="U626" s="6">
        <v>1</v>
      </c>
      <c r="V626" s="6"/>
      <c r="W626" s="6"/>
      <c r="X626" s="6"/>
      <c r="Y626" s="6"/>
      <c r="Z626" s="7">
        <v>2</v>
      </c>
    </row>
    <row r="627" spans="1:26" x14ac:dyDescent="0.25">
      <c r="A627" s="5" t="s">
        <v>355</v>
      </c>
      <c r="B627" s="5" t="s">
        <v>356</v>
      </c>
      <c r="C627" s="5" t="s">
        <v>83</v>
      </c>
      <c r="D627" s="5" t="s">
        <v>245</v>
      </c>
      <c r="E627" s="5" t="s">
        <v>357</v>
      </c>
      <c r="F627" s="5" t="s">
        <v>1823</v>
      </c>
      <c r="G627" s="5" t="s">
        <v>2388</v>
      </c>
      <c r="H627" s="6"/>
      <c r="I627" s="6"/>
      <c r="J627" s="6"/>
      <c r="K627" s="6">
        <v>1</v>
      </c>
      <c r="L627" s="6"/>
      <c r="M627" s="6"/>
      <c r="N627" s="6"/>
      <c r="O627" s="6"/>
      <c r="P627" s="6"/>
      <c r="Q627" s="6"/>
      <c r="R627" s="6"/>
      <c r="S627" s="6"/>
      <c r="T627" s="6">
        <v>1</v>
      </c>
      <c r="U627" s="6"/>
      <c r="V627" s="6"/>
      <c r="W627" s="6"/>
      <c r="X627" s="6"/>
      <c r="Y627" s="6"/>
      <c r="Z627" s="7">
        <v>1</v>
      </c>
    </row>
    <row r="628" spans="1:26" x14ac:dyDescent="0.25">
      <c r="A628" s="5" t="s">
        <v>355</v>
      </c>
      <c r="B628" s="5" t="s">
        <v>356</v>
      </c>
      <c r="C628" s="5" t="s">
        <v>83</v>
      </c>
      <c r="D628" s="5" t="s">
        <v>245</v>
      </c>
      <c r="E628" s="5" t="s">
        <v>357</v>
      </c>
      <c r="F628" s="5" t="s">
        <v>1595</v>
      </c>
      <c r="G628" s="5" t="s">
        <v>2395</v>
      </c>
      <c r="H628" s="6">
        <v>1</v>
      </c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>
        <v>1</v>
      </c>
      <c r="U628" s="6"/>
      <c r="V628" s="6"/>
      <c r="W628" s="6"/>
      <c r="X628" s="6"/>
      <c r="Y628" s="6"/>
      <c r="Z628" s="7">
        <v>1</v>
      </c>
    </row>
    <row r="629" spans="1:26" x14ac:dyDescent="0.25">
      <c r="A629" s="5" t="s">
        <v>355</v>
      </c>
      <c r="B629" s="5" t="s">
        <v>356</v>
      </c>
      <c r="C629" s="5" t="s">
        <v>83</v>
      </c>
      <c r="D629" s="5" t="s">
        <v>245</v>
      </c>
      <c r="E629" s="5" t="s">
        <v>357</v>
      </c>
      <c r="F629" s="5" t="s">
        <v>1630</v>
      </c>
      <c r="G629" s="5" t="s">
        <v>2395</v>
      </c>
      <c r="H629" s="6"/>
      <c r="I629" s="6">
        <v>1</v>
      </c>
      <c r="J629" s="6"/>
      <c r="K629" s="6"/>
      <c r="L629" s="6"/>
      <c r="M629" s="6"/>
      <c r="N629" s="6">
        <v>1</v>
      </c>
      <c r="O629" s="6"/>
      <c r="P629" s="6"/>
      <c r="Q629" s="6"/>
      <c r="R629" s="6"/>
      <c r="S629" s="6">
        <v>1</v>
      </c>
      <c r="T629" s="6">
        <v>3</v>
      </c>
      <c r="U629" s="6"/>
      <c r="V629" s="6"/>
      <c r="W629" s="6"/>
      <c r="X629" s="6"/>
      <c r="Y629" s="6"/>
      <c r="Z629" s="7">
        <v>3</v>
      </c>
    </row>
    <row r="630" spans="1:26" x14ac:dyDescent="0.25">
      <c r="A630" s="5" t="s">
        <v>1088</v>
      </c>
      <c r="B630" s="5" t="s">
        <v>113</v>
      </c>
      <c r="C630" s="5" t="s">
        <v>89</v>
      </c>
      <c r="D630" s="5" t="s">
        <v>90</v>
      </c>
      <c r="E630" s="5" t="s">
        <v>1089</v>
      </c>
      <c r="F630" s="5" t="s">
        <v>1824</v>
      </c>
      <c r="G630" s="5" t="s">
        <v>2390</v>
      </c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>
        <v>0</v>
      </c>
      <c r="U630" s="6"/>
      <c r="V630" s="6"/>
      <c r="W630" s="6">
        <v>1</v>
      </c>
      <c r="X630" s="6"/>
      <c r="Y630" s="6"/>
      <c r="Z630" s="7">
        <v>1</v>
      </c>
    </row>
    <row r="631" spans="1:26" x14ac:dyDescent="0.25">
      <c r="A631" s="5" t="s">
        <v>1088</v>
      </c>
      <c r="B631" s="5" t="s">
        <v>113</v>
      </c>
      <c r="C631" s="5" t="s">
        <v>89</v>
      </c>
      <c r="D631" s="5" t="s">
        <v>90</v>
      </c>
      <c r="E631" s="5" t="s">
        <v>1089</v>
      </c>
      <c r="F631" s="5" t="s">
        <v>1825</v>
      </c>
      <c r="G631" s="5" t="s">
        <v>2390</v>
      </c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>
        <v>0</v>
      </c>
      <c r="U631" s="6"/>
      <c r="V631" s="6"/>
      <c r="W631" s="6">
        <v>3</v>
      </c>
      <c r="X631" s="6"/>
      <c r="Y631" s="6"/>
      <c r="Z631" s="7">
        <v>3</v>
      </c>
    </row>
    <row r="632" spans="1:26" x14ac:dyDescent="0.25">
      <c r="A632" s="5" t="s">
        <v>315</v>
      </c>
      <c r="B632" s="5" t="s">
        <v>316</v>
      </c>
      <c r="C632" s="5" t="s">
        <v>106</v>
      </c>
      <c r="D632" s="5" t="s">
        <v>317</v>
      </c>
      <c r="E632" s="5" t="s">
        <v>318</v>
      </c>
      <c r="F632" s="5" t="s">
        <v>1826</v>
      </c>
      <c r="G632" s="5" t="s">
        <v>2383</v>
      </c>
      <c r="H632" s="6">
        <v>1</v>
      </c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>
        <v>1</v>
      </c>
      <c r="U632" s="6"/>
      <c r="V632" s="6"/>
      <c r="W632" s="6"/>
      <c r="X632" s="6"/>
      <c r="Y632" s="6"/>
      <c r="Z632" s="7">
        <v>1</v>
      </c>
    </row>
    <row r="633" spans="1:26" x14ac:dyDescent="0.25">
      <c r="A633" s="5" t="s">
        <v>315</v>
      </c>
      <c r="B633" s="5" t="s">
        <v>316</v>
      </c>
      <c r="C633" s="5" t="s">
        <v>106</v>
      </c>
      <c r="D633" s="5" t="s">
        <v>317</v>
      </c>
      <c r="E633" s="5" t="s">
        <v>318</v>
      </c>
      <c r="F633" s="5" t="s">
        <v>1597</v>
      </c>
      <c r="G633" s="5" t="s">
        <v>2383</v>
      </c>
      <c r="H633" s="6"/>
      <c r="I633" s="6">
        <v>1</v>
      </c>
      <c r="J633" s="6">
        <v>2</v>
      </c>
      <c r="K633" s="6"/>
      <c r="L633" s="6"/>
      <c r="M633" s="6"/>
      <c r="N633" s="6"/>
      <c r="O633" s="6"/>
      <c r="P633" s="6"/>
      <c r="Q633" s="6"/>
      <c r="R633" s="6"/>
      <c r="S633" s="6"/>
      <c r="T633" s="6">
        <v>3</v>
      </c>
      <c r="U633" s="6"/>
      <c r="V633" s="6"/>
      <c r="W633" s="6">
        <v>1</v>
      </c>
      <c r="X633" s="6"/>
      <c r="Y633" s="6"/>
      <c r="Z633" s="7">
        <v>4</v>
      </c>
    </row>
    <row r="634" spans="1:26" x14ac:dyDescent="0.25">
      <c r="A634" s="5" t="s">
        <v>315</v>
      </c>
      <c r="B634" s="5" t="s">
        <v>316</v>
      </c>
      <c r="C634" s="5" t="s">
        <v>106</v>
      </c>
      <c r="D634" s="5" t="s">
        <v>317</v>
      </c>
      <c r="E634" s="5" t="s">
        <v>318</v>
      </c>
      <c r="F634" s="5" t="s">
        <v>1640</v>
      </c>
      <c r="G634" s="5" t="s">
        <v>2381</v>
      </c>
      <c r="H634" s="6"/>
      <c r="I634" s="6"/>
      <c r="J634" s="6">
        <v>2</v>
      </c>
      <c r="K634" s="6">
        <v>1</v>
      </c>
      <c r="L634" s="6">
        <v>1</v>
      </c>
      <c r="M634" s="6"/>
      <c r="N634" s="6">
        <v>3</v>
      </c>
      <c r="O634" s="6">
        <v>1</v>
      </c>
      <c r="P634" s="6">
        <v>2</v>
      </c>
      <c r="Q634" s="6">
        <v>3</v>
      </c>
      <c r="R634" s="6"/>
      <c r="S634" s="6">
        <v>2</v>
      </c>
      <c r="T634" s="6">
        <v>15</v>
      </c>
      <c r="U634" s="6">
        <v>1</v>
      </c>
      <c r="V634" s="6">
        <v>2</v>
      </c>
      <c r="W634" s="6"/>
      <c r="X634" s="6">
        <v>3</v>
      </c>
      <c r="Y634" s="6">
        <v>5</v>
      </c>
      <c r="Z634" s="7">
        <v>26</v>
      </c>
    </row>
    <row r="635" spans="1:26" x14ac:dyDescent="0.25">
      <c r="A635" s="5" t="s">
        <v>315</v>
      </c>
      <c r="B635" s="5" t="s">
        <v>316</v>
      </c>
      <c r="C635" s="5" t="s">
        <v>106</v>
      </c>
      <c r="D635" s="5" t="s">
        <v>317</v>
      </c>
      <c r="E635" s="5" t="s">
        <v>318</v>
      </c>
      <c r="F635" s="5" t="s">
        <v>1641</v>
      </c>
      <c r="G635" s="5" t="s">
        <v>2381</v>
      </c>
      <c r="H635" s="6">
        <v>4</v>
      </c>
      <c r="I635" s="6">
        <v>8</v>
      </c>
      <c r="J635" s="6">
        <v>4</v>
      </c>
      <c r="K635" s="6">
        <v>7</v>
      </c>
      <c r="L635" s="6">
        <v>6</v>
      </c>
      <c r="M635" s="6">
        <v>6</v>
      </c>
      <c r="N635" s="6">
        <v>9</v>
      </c>
      <c r="O635" s="6">
        <v>11</v>
      </c>
      <c r="P635" s="6">
        <v>2</v>
      </c>
      <c r="Q635" s="6">
        <v>4</v>
      </c>
      <c r="R635" s="6">
        <v>3</v>
      </c>
      <c r="S635" s="6">
        <v>1</v>
      </c>
      <c r="T635" s="6">
        <v>65</v>
      </c>
      <c r="U635" s="6">
        <v>6</v>
      </c>
      <c r="V635" s="6">
        <v>5</v>
      </c>
      <c r="W635" s="6">
        <v>5</v>
      </c>
      <c r="X635" s="6">
        <v>11</v>
      </c>
      <c r="Y635" s="6">
        <v>9</v>
      </c>
      <c r="Z635" s="7">
        <v>101</v>
      </c>
    </row>
    <row r="636" spans="1:26" x14ac:dyDescent="0.25">
      <c r="A636" s="5" t="s">
        <v>315</v>
      </c>
      <c r="B636" s="5" t="s">
        <v>316</v>
      </c>
      <c r="C636" s="5" t="s">
        <v>106</v>
      </c>
      <c r="D636" s="5" t="s">
        <v>317</v>
      </c>
      <c r="E636" s="5" t="s">
        <v>318</v>
      </c>
      <c r="F636" s="5" t="s">
        <v>1624</v>
      </c>
      <c r="G636" s="5" t="s">
        <v>2381</v>
      </c>
      <c r="H636" s="6">
        <v>3</v>
      </c>
      <c r="I636" s="6">
        <v>1</v>
      </c>
      <c r="J636" s="6">
        <v>2</v>
      </c>
      <c r="K636" s="6">
        <v>2</v>
      </c>
      <c r="L636" s="6">
        <v>3</v>
      </c>
      <c r="M636" s="6">
        <v>2</v>
      </c>
      <c r="N636" s="6">
        <v>3</v>
      </c>
      <c r="O636" s="6">
        <v>1</v>
      </c>
      <c r="P636" s="6">
        <v>2</v>
      </c>
      <c r="Q636" s="6">
        <v>1</v>
      </c>
      <c r="R636" s="6">
        <v>1</v>
      </c>
      <c r="S636" s="6">
        <v>1</v>
      </c>
      <c r="T636" s="6">
        <v>22</v>
      </c>
      <c r="U636" s="6">
        <v>4</v>
      </c>
      <c r="V636" s="6">
        <v>2</v>
      </c>
      <c r="W636" s="6">
        <v>4</v>
      </c>
      <c r="X636" s="6">
        <v>2</v>
      </c>
      <c r="Y636" s="6">
        <v>5</v>
      </c>
      <c r="Z636" s="7">
        <v>39</v>
      </c>
    </row>
    <row r="637" spans="1:26" x14ac:dyDescent="0.25">
      <c r="A637" s="5" t="s">
        <v>315</v>
      </c>
      <c r="B637" s="5" t="s">
        <v>316</v>
      </c>
      <c r="C637" s="5" t="s">
        <v>106</v>
      </c>
      <c r="D637" s="5" t="s">
        <v>317</v>
      </c>
      <c r="E637" s="5" t="s">
        <v>318</v>
      </c>
      <c r="F637" s="5" t="s">
        <v>1602</v>
      </c>
      <c r="G637" s="5" t="s">
        <v>2381</v>
      </c>
      <c r="H637" s="6">
        <v>2</v>
      </c>
      <c r="I637" s="6">
        <v>2</v>
      </c>
      <c r="J637" s="6">
        <v>1</v>
      </c>
      <c r="K637" s="6"/>
      <c r="L637" s="6">
        <v>1</v>
      </c>
      <c r="M637" s="6">
        <v>2</v>
      </c>
      <c r="N637" s="6">
        <v>1</v>
      </c>
      <c r="O637" s="6">
        <v>3</v>
      </c>
      <c r="P637" s="6">
        <v>2</v>
      </c>
      <c r="Q637" s="6">
        <v>1</v>
      </c>
      <c r="R637" s="6">
        <v>1</v>
      </c>
      <c r="S637" s="6">
        <v>1</v>
      </c>
      <c r="T637" s="6">
        <v>17</v>
      </c>
      <c r="U637" s="6">
        <v>4</v>
      </c>
      <c r="V637" s="6">
        <v>1</v>
      </c>
      <c r="W637" s="6">
        <v>2</v>
      </c>
      <c r="X637" s="6">
        <v>2</v>
      </c>
      <c r="Y637" s="6">
        <v>1</v>
      </c>
      <c r="Z637" s="7">
        <v>27</v>
      </c>
    </row>
    <row r="638" spans="1:26" x14ac:dyDescent="0.25">
      <c r="A638" s="5" t="s">
        <v>315</v>
      </c>
      <c r="B638" s="5" t="s">
        <v>316</v>
      </c>
      <c r="C638" s="5" t="s">
        <v>106</v>
      </c>
      <c r="D638" s="5" t="s">
        <v>317</v>
      </c>
      <c r="E638" s="5" t="s">
        <v>318</v>
      </c>
      <c r="F638" s="5" t="s">
        <v>1673</v>
      </c>
      <c r="G638" s="5" t="s">
        <v>2382</v>
      </c>
      <c r="H638" s="6">
        <v>1</v>
      </c>
      <c r="I638" s="6"/>
      <c r="J638" s="6">
        <v>1</v>
      </c>
      <c r="K638" s="6"/>
      <c r="L638" s="6"/>
      <c r="M638" s="6"/>
      <c r="N638" s="6"/>
      <c r="O638" s="6"/>
      <c r="P638" s="6"/>
      <c r="Q638" s="6"/>
      <c r="R638" s="6"/>
      <c r="S638" s="6"/>
      <c r="T638" s="6">
        <v>2</v>
      </c>
      <c r="U638" s="6"/>
      <c r="V638" s="6"/>
      <c r="W638" s="6">
        <v>1</v>
      </c>
      <c r="X638" s="6"/>
      <c r="Y638" s="6"/>
      <c r="Z638" s="7">
        <v>3</v>
      </c>
    </row>
    <row r="639" spans="1:26" x14ac:dyDescent="0.25">
      <c r="A639" s="5" t="s">
        <v>315</v>
      </c>
      <c r="B639" s="5" t="s">
        <v>316</v>
      </c>
      <c r="C639" s="5" t="s">
        <v>106</v>
      </c>
      <c r="D639" s="5" t="s">
        <v>317</v>
      </c>
      <c r="E639" s="5" t="s">
        <v>318</v>
      </c>
      <c r="F639" s="5" t="s">
        <v>1668</v>
      </c>
      <c r="G639" s="5" t="s">
        <v>2382</v>
      </c>
      <c r="H639" s="6"/>
      <c r="I639" s="6"/>
      <c r="J639" s="6"/>
      <c r="K639" s="6">
        <v>1</v>
      </c>
      <c r="L639" s="6"/>
      <c r="M639" s="6"/>
      <c r="N639" s="6"/>
      <c r="O639" s="6"/>
      <c r="P639" s="6"/>
      <c r="Q639" s="6"/>
      <c r="R639" s="6"/>
      <c r="S639" s="6"/>
      <c r="T639" s="6">
        <v>1</v>
      </c>
      <c r="U639" s="6"/>
      <c r="V639" s="6">
        <v>1</v>
      </c>
      <c r="W639" s="6">
        <v>1</v>
      </c>
      <c r="X639" s="6"/>
      <c r="Y639" s="6">
        <v>2</v>
      </c>
      <c r="Z639" s="7">
        <v>5</v>
      </c>
    </row>
    <row r="640" spans="1:26" x14ac:dyDescent="0.25">
      <c r="A640" s="5" t="s">
        <v>315</v>
      </c>
      <c r="B640" s="5" t="s">
        <v>316</v>
      </c>
      <c r="C640" s="5" t="s">
        <v>106</v>
      </c>
      <c r="D640" s="5" t="s">
        <v>317</v>
      </c>
      <c r="E640" s="5" t="s">
        <v>318</v>
      </c>
      <c r="F640" s="5" t="s">
        <v>1669</v>
      </c>
      <c r="G640" s="5" t="s">
        <v>2382</v>
      </c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>
        <v>0</v>
      </c>
      <c r="U640" s="6"/>
      <c r="V640" s="6"/>
      <c r="W640" s="6"/>
      <c r="X640" s="6">
        <v>1</v>
      </c>
      <c r="Y640" s="6"/>
      <c r="Z640" s="7">
        <v>1</v>
      </c>
    </row>
    <row r="641" spans="1:26" x14ac:dyDescent="0.25">
      <c r="A641" s="5" t="s">
        <v>315</v>
      </c>
      <c r="B641" s="5" t="s">
        <v>316</v>
      </c>
      <c r="C641" s="5" t="s">
        <v>106</v>
      </c>
      <c r="D641" s="5" t="s">
        <v>317</v>
      </c>
      <c r="E641" s="5" t="s">
        <v>318</v>
      </c>
      <c r="F641" s="5" t="s">
        <v>1707</v>
      </c>
      <c r="G641" s="5" t="s">
        <v>2388</v>
      </c>
      <c r="H641" s="6">
        <v>1</v>
      </c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>
        <v>1</v>
      </c>
      <c r="U641" s="6"/>
      <c r="V641" s="6"/>
      <c r="W641" s="6"/>
      <c r="X641" s="6"/>
      <c r="Y641" s="6"/>
      <c r="Z641" s="7">
        <v>1</v>
      </c>
    </row>
    <row r="642" spans="1:26" x14ac:dyDescent="0.25">
      <c r="A642" s="5" t="s">
        <v>315</v>
      </c>
      <c r="B642" s="5" t="s">
        <v>316</v>
      </c>
      <c r="C642" s="5" t="s">
        <v>106</v>
      </c>
      <c r="D642" s="5" t="s">
        <v>317</v>
      </c>
      <c r="E642" s="5" t="s">
        <v>318</v>
      </c>
      <c r="F642" s="5" t="s">
        <v>1690</v>
      </c>
      <c r="G642" s="5" t="s">
        <v>2388</v>
      </c>
      <c r="H642" s="6">
        <v>1</v>
      </c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>
        <v>1</v>
      </c>
      <c r="U642" s="6"/>
      <c r="V642" s="6"/>
      <c r="W642" s="6"/>
      <c r="X642" s="6"/>
      <c r="Y642" s="6"/>
      <c r="Z642" s="7">
        <v>1</v>
      </c>
    </row>
    <row r="643" spans="1:26" x14ac:dyDescent="0.25">
      <c r="A643" s="5" t="s">
        <v>315</v>
      </c>
      <c r="B643" s="5" t="s">
        <v>316</v>
      </c>
      <c r="C643" s="5" t="s">
        <v>106</v>
      </c>
      <c r="D643" s="5" t="s">
        <v>317</v>
      </c>
      <c r="E643" s="5" t="s">
        <v>318</v>
      </c>
      <c r="F643" s="5" t="s">
        <v>1827</v>
      </c>
      <c r="G643" s="5" t="s">
        <v>2388</v>
      </c>
      <c r="H643" s="6"/>
      <c r="I643" s="6"/>
      <c r="J643" s="6">
        <v>1</v>
      </c>
      <c r="K643" s="6"/>
      <c r="L643" s="6"/>
      <c r="M643" s="6"/>
      <c r="N643" s="6"/>
      <c r="O643" s="6"/>
      <c r="P643" s="6"/>
      <c r="Q643" s="6"/>
      <c r="R643" s="6"/>
      <c r="S643" s="6"/>
      <c r="T643" s="6">
        <v>1</v>
      </c>
      <c r="U643" s="6"/>
      <c r="V643" s="6"/>
      <c r="W643" s="6"/>
      <c r="X643" s="6"/>
      <c r="Y643" s="6"/>
      <c r="Z643" s="7">
        <v>1</v>
      </c>
    </row>
    <row r="644" spans="1:26" x14ac:dyDescent="0.25">
      <c r="A644" s="5" t="s">
        <v>315</v>
      </c>
      <c r="B644" s="5" t="s">
        <v>316</v>
      </c>
      <c r="C644" s="5" t="s">
        <v>106</v>
      </c>
      <c r="D644" s="5" t="s">
        <v>317</v>
      </c>
      <c r="E644" s="5" t="s">
        <v>318</v>
      </c>
      <c r="F644" s="5" t="s">
        <v>1682</v>
      </c>
      <c r="G644" s="5" t="s">
        <v>2388</v>
      </c>
      <c r="H644" s="6"/>
      <c r="I644" s="6"/>
      <c r="J644" s="6"/>
      <c r="K644" s="6"/>
      <c r="L644" s="6"/>
      <c r="M644" s="6"/>
      <c r="N644" s="6"/>
      <c r="O644" s="6">
        <v>1</v>
      </c>
      <c r="P644" s="6"/>
      <c r="Q644" s="6"/>
      <c r="R644" s="6"/>
      <c r="S644" s="6"/>
      <c r="T644" s="6">
        <v>1</v>
      </c>
      <c r="U644" s="6"/>
      <c r="V644" s="6"/>
      <c r="W644" s="6"/>
      <c r="X644" s="6"/>
      <c r="Y644" s="6"/>
      <c r="Z644" s="7">
        <v>1</v>
      </c>
    </row>
    <row r="645" spans="1:26" x14ac:dyDescent="0.25">
      <c r="A645" s="5" t="s">
        <v>315</v>
      </c>
      <c r="B645" s="5" t="s">
        <v>316</v>
      </c>
      <c r="C645" s="5" t="s">
        <v>106</v>
      </c>
      <c r="D645" s="5" t="s">
        <v>317</v>
      </c>
      <c r="E645" s="5" t="s">
        <v>318</v>
      </c>
      <c r="F645" s="5" t="s">
        <v>1589</v>
      </c>
      <c r="G645" s="5" t="s">
        <v>2388</v>
      </c>
      <c r="H645" s="6"/>
      <c r="I645" s="6">
        <v>1</v>
      </c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>
        <v>1</v>
      </c>
      <c r="U645" s="6"/>
      <c r="V645" s="6"/>
      <c r="W645" s="6"/>
      <c r="X645" s="6"/>
      <c r="Y645" s="6"/>
      <c r="Z645" s="7">
        <v>1</v>
      </c>
    </row>
    <row r="646" spans="1:26" x14ac:dyDescent="0.25">
      <c r="A646" s="5" t="s">
        <v>315</v>
      </c>
      <c r="B646" s="5" t="s">
        <v>316</v>
      </c>
      <c r="C646" s="5" t="s">
        <v>106</v>
      </c>
      <c r="D646" s="5" t="s">
        <v>317</v>
      </c>
      <c r="E646" s="5" t="s">
        <v>318</v>
      </c>
      <c r="F646" s="5" t="s">
        <v>1828</v>
      </c>
      <c r="G646" s="5" t="s">
        <v>2388</v>
      </c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>
        <v>1</v>
      </c>
      <c r="T646" s="6">
        <v>1</v>
      </c>
      <c r="U646" s="6"/>
      <c r="V646" s="6"/>
      <c r="W646" s="6"/>
      <c r="X646" s="6"/>
      <c r="Y646" s="6"/>
      <c r="Z646" s="7">
        <v>1</v>
      </c>
    </row>
    <row r="647" spans="1:26" x14ac:dyDescent="0.25">
      <c r="A647" s="5" t="s">
        <v>315</v>
      </c>
      <c r="B647" s="5" t="s">
        <v>316</v>
      </c>
      <c r="C647" s="5" t="s">
        <v>106</v>
      </c>
      <c r="D647" s="5" t="s">
        <v>317</v>
      </c>
      <c r="E647" s="5" t="s">
        <v>318</v>
      </c>
      <c r="F647" s="5" t="s">
        <v>1829</v>
      </c>
      <c r="G647" s="5" t="s">
        <v>2388</v>
      </c>
      <c r="H647" s="6"/>
      <c r="I647" s="6"/>
      <c r="J647" s="6"/>
      <c r="K647" s="6"/>
      <c r="L647" s="6"/>
      <c r="M647" s="6">
        <v>1</v>
      </c>
      <c r="N647" s="6"/>
      <c r="O647" s="6"/>
      <c r="P647" s="6"/>
      <c r="Q647" s="6"/>
      <c r="R647" s="6"/>
      <c r="S647" s="6"/>
      <c r="T647" s="6">
        <v>1</v>
      </c>
      <c r="U647" s="6"/>
      <c r="V647" s="6"/>
      <c r="W647" s="6"/>
      <c r="X647" s="6"/>
      <c r="Y647" s="6"/>
      <c r="Z647" s="7">
        <v>1</v>
      </c>
    </row>
    <row r="648" spans="1:26" x14ac:dyDescent="0.25">
      <c r="A648" s="5" t="s">
        <v>315</v>
      </c>
      <c r="B648" s="5" t="s">
        <v>316</v>
      </c>
      <c r="C648" s="5" t="s">
        <v>106</v>
      </c>
      <c r="D648" s="5" t="s">
        <v>317</v>
      </c>
      <c r="E648" s="5" t="s">
        <v>318</v>
      </c>
      <c r="F648" s="5" t="s">
        <v>1830</v>
      </c>
      <c r="G648" s="5" t="s">
        <v>2388</v>
      </c>
      <c r="H648" s="6"/>
      <c r="I648" s="6"/>
      <c r="J648" s="6"/>
      <c r="K648" s="6"/>
      <c r="L648" s="6"/>
      <c r="M648" s="6"/>
      <c r="N648" s="6"/>
      <c r="O648" s="6"/>
      <c r="P648" s="6"/>
      <c r="Q648" s="6">
        <v>1</v>
      </c>
      <c r="R648" s="6"/>
      <c r="S648" s="6"/>
      <c r="T648" s="6">
        <v>1</v>
      </c>
      <c r="U648" s="6"/>
      <c r="V648" s="6"/>
      <c r="W648" s="6"/>
      <c r="X648" s="6"/>
      <c r="Y648" s="6"/>
      <c r="Z648" s="7">
        <v>1</v>
      </c>
    </row>
    <row r="649" spans="1:26" x14ac:dyDescent="0.25">
      <c r="A649" s="5" t="s">
        <v>315</v>
      </c>
      <c r="B649" s="5" t="s">
        <v>316</v>
      </c>
      <c r="C649" s="5" t="s">
        <v>106</v>
      </c>
      <c r="D649" s="5" t="s">
        <v>317</v>
      </c>
      <c r="E649" s="5" t="s">
        <v>318</v>
      </c>
      <c r="F649" s="5" t="s">
        <v>1831</v>
      </c>
      <c r="G649" s="5" t="s">
        <v>2388</v>
      </c>
      <c r="H649" s="6"/>
      <c r="I649" s="6"/>
      <c r="J649" s="6"/>
      <c r="K649" s="6"/>
      <c r="L649" s="6"/>
      <c r="M649" s="6"/>
      <c r="N649" s="6"/>
      <c r="O649" s="6"/>
      <c r="P649" s="6"/>
      <c r="Q649" s="6">
        <v>1</v>
      </c>
      <c r="R649" s="6"/>
      <c r="S649" s="6"/>
      <c r="T649" s="6">
        <v>1</v>
      </c>
      <c r="U649" s="6"/>
      <c r="V649" s="6"/>
      <c r="W649" s="6"/>
      <c r="X649" s="6"/>
      <c r="Y649" s="6"/>
      <c r="Z649" s="7">
        <v>1</v>
      </c>
    </row>
    <row r="650" spans="1:26" x14ac:dyDescent="0.25">
      <c r="A650" s="5" t="s">
        <v>315</v>
      </c>
      <c r="B650" s="5" t="s">
        <v>316</v>
      </c>
      <c r="C650" s="5" t="s">
        <v>106</v>
      </c>
      <c r="D650" s="5" t="s">
        <v>317</v>
      </c>
      <c r="E650" s="5" t="s">
        <v>318</v>
      </c>
      <c r="F650" s="5" t="s">
        <v>1684</v>
      </c>
      <c r="G650" s="5" t="s">
        <v>2395</v>
      </c>
      <c r="H650" s="6"/>
      <c r="I650" s="6"/>
      <c r="J650" s="6">
        <v>1</v>
      </c>
      <c r="K650" s="6"/>
      <c r="L650" s="6"/>
      <c r="M650" s="6"/>
      <c r="N650" s="6"/>
      <c r="O650" s="6"/>
      <c r="P650" s="6"/>
      <c r="Q650" s="6"/>
      <c r="R650" s="6"/>
      <c r="S650" s="6"/>
      <c r="T650" s="6">
        <v>1</v>
      </c>
      <c r="U650" s="6"/>
      <c r="V650" s="6"/>
      <c r="W650" s="6"/>
      <c r="X650" s="6"/>
      <c r="Y650" s="6"/>
      <c r="Z650" s="7">
        <v>1</v>
      </c>
    </row>
    <row r="651" spans="1:26" x14ac:dyDescent="0.25">
      <c r="A651" s="5" t="s">
        <v>315</v>
      </c>
      <c r="B651" s="5" t="s">
        <v>316</v>
      </c>
      <c r="C651" s="5" t="s">
        <v>106</v>
      </c>
      <c r="D651" s="5" t="s">
        <v>317</v>
      </c>
      <c r="E651" s="5" t="s">
        <v>318</v>
      </c>
      <c r="F651" s="5" t="s">
        <v>1667</v>
      </c>
      <c r="G651" s="5" t="s">
        <v>2395</v>
      </c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>
        <v>0</v>
      </c>
      <c r="U651" s="6"/>
      <c r="V651" s="6">
        <v>1</v>
      </c>
      <c r="W651" s="6"/>
      <c r="X651" s="6"/>
      <c r="Y651" s="6"/>
      <c r="Z651" s="7">
        <v>1</v>
      </c>
    </row>
    <row r="652" spans="1:26" x14ac:dyDescent="0.25">
      <c r="A652" s="5" t="s">
        <v>315</v>
      </c>
      <c r="B652" s="5" t="s">
        <v>316</v>
      </c>
      <c r="C652" s="5" t="s">
        <v>106</v>
      </c>
      <c r="D652" s="5" t="s">
        <v>317</v>
      </c>
      <c r="E652" s="5" t="s">
        <v>318</v>
      </c>
      <c r="F652" s="5" t="s">
        <v>1832</v>
      </c>
      <c r="G652" s="5" t="s">
        <v>2395</v>
      </c>
      <c r="H652" s="6"/>
      <c r="I652" s="6"/>
      <c r="J652" s="6">
        <v>1</v>
      </c>
      <c r="K652" s="6"/>
      <c r="L652" s="6"/>
      <c r="M652" s="6"/>
      <c r="N652" s="6"/>
      <c r="O652" s="6"/>
      <c r="P652" s="6"/>
      <c r="Q652" s="6"/>
      <c r="R652" s="6"/>
      <c r="S652" s="6"/>
      <c r="T652" s="6">
        <v>1</v>
      </c>
      <c r="U652" s="6"/>
      <c r="V652" s="6"/>
      <c r="W652" s="6"/>
      <c r="X652" s="6"/>
      <c r="Y652" s="6"/>
      <c r="Z652" s="7">
        <v>1</v>
      </c>
    </row>
    <row r="653" spans="1:26" x14ac:dyDescent="0.25">
      <c r="A653" s="5" t="s">
        <v>315</v>
      </c>
      <c r="B653" s="5" t="s">
        <v>316</v>
      </c>
      <c r="C653" s="5" t="s">
        <v>106</v>
      </c>
      <c r="D653" s="5" t="s">
        <v>317</v>
      </c>
      <c r="E653" s="5" t="s">
        <v>318</v>
      </c>
      <c r="F653" s="5" t="s">
        <v>1685</v>
      </c>
      <c r="G653" s="5" t="s">
        <v>2394</v>
      </c>
      <c r="H653" s="6"/>
      <c r="I653" s="6"/>
      <c r="J653" s="6"/>
      <c r="K653" s="6"/>
      <c r="L653" s="6"/>
      <c r="M653" s="6"/>
      <c r="N653" s="6"/>
      <c r="O653" s="6"/>
      <c r="P653" s="6">
        <v>1</v>
      </c>
      <c r="Q653" s="6"/>
      <c r="R653" s="6"/>
      <c r="S653" s="6"/>
      <c r="T653" s="6">
        <v>1</v>
      </c>
      <c r="U653" s="6"/>
      <c r="V653" s="6"/>
      <c r="W653" s="6"/>
      <c r="X653" s="6"/>
      <c r="Y653" s="6"/>
      <c r="Z653" s="7">
        <v>1</v>
      </c>
    </row>
    <row r="654" spans="1:26" x14ac:dyDescent="0.25">
      <c r="A654" s="5" t="s">
        <v>315</v>
      </c>
      <c r="B654" s="5" t="s">
        <v>316</v>
      </c>
      <c r="C654" s="5" t="s">
        <v>106</v>
      </c>
      <c r="D654" s="5" t="s">
        <v>317</v>
      </c>
      <c r="E654" s="5" t="s">
        <v>318</v>
      </c>
      <c r="F654" s="5" t="s">
        <v>1611</v>
      </c>
      <c r="G654" s="5" t="s">
        <v>2388</v>
      </c>
      <c r="H654" s="6"/>
      <c r="I654" s="6"/>
      <c r="J654" s="6">
        <v>1</v>
      </c>
      <c r="K654" s="6"/>
      <c r="L654" s="6"/>
      <c r="M654" s="6"/>
      <c r="N654" s="6"/>
      <c r="O654" s="6"/>
      <c r="P654" s="6"/>
      <c r="Q654" s="6"/>
      <c r="R654" s="6"/>
      <c r="S654" s="6"/>
      <c r="T654" s="6">
        <v>1</v>
      </c>
      <c r="U654" s="6"/>
      <c r="V654" s="6"/>
      <c r="W654" s="6"/>
      <c r="X654" s="6"/>
      <c r="Y654" s="6"/>
      <c r="Z654" s="7">
        <v>1</v>
      </c>
    </row>
    <row r="655" spans="1:26" x14ac:dyDescent="0.25">
      <c r="A655" s="5" t="s">
        <v>319</v>
      </c>
      <c r="B655" s="5" t="s">
        <v>320</v>
      </c>
      <c r="C655" s="5" t="s">
        <v>100</v>
      </c>
      <c r="D655" s="5" t="s">
        <v>189</v>
      </c>
      <c r="E655" s="5" t="s">
        <v>321</v>
      </c>
      <c r="F655" s="5" t="s">
        <v>1625</v>
      </c>
      <c r="G655" s="5" t="s">
        <v>2381</v>
      </c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>
        <v>0</v>
      </c>
      <c r="U655" s="6"/>
      <c r="V655" s="6"/>
      <c r="W655" s="6"/>
      <c r="X655" s="6"/>
      <c r="Y655" s="6">
        <v>1</v>
      </c>
      <c r="Z655" s="7">
        <v>1</v>
      </c>
    </row>
    <row r="656" spans="1:26" x14ac:dyDescent="0.25">
      <c r="A656" s="5" t="s">
        <v>319</v>
      </c>
      <c r="B656" s="5" t="s">
        <v>320</v>
      </c>
      <c r="C656" s="5" t="s">
        <v>100</v>
      </c>
      <c r="D656" s="5" t="s">
        <v>189</v>
      </c>
      <c r="E656" s="5" t="s">
        <v>321</v>
      </c>
      <c r="F656" s="5" t="s">
        <v>1626</v>
      </c>
      <c r="G656" s="5" t="s">
        <v>2381</v>
      </c>
      <c r="H656" s="6"/>
      <c r="I656" s="6"/>
      <c r="J656" s="6"/>
      <c r="K656" s="6"/>
      <c r="L656" s="6"/>
      <c r="M656" s="6"/>
      <c r="N656" s="6"/>
      <c r="O656" s="6"/>
      <c r="P656" s="6">
        <v>1</v>
      </c>
      <c r="Q656" s="6"/>
      <c r="R656" s="6"/>
      <c r="S656" s="6"/>
      <c r="T656" s="6">
        <v>1</v>
      </c>
      <c r="U656" s="6">
        <v>1</v>
      </c>
      <c r="V656" s="6">
        <v>2</v>
      </c>
      <c r="W656" s="6"/>
      <c r="X656" s="6"/>
      <c r="Y656" s="6"/>
      <c r="Z656" s="7">
        <v>4</v>
      </c>
    </row>
    <row r="657" spans="1:26" x14ac:dyDescent="0.25">
      <c r="A657" s="5" t="s">
        <v>319</v>
      </c>
      <c r="B657" s="5" t="s">
        <v>320</v>
      </c>
      <c r="C657" s="5" t="s">
        <v>100</v>
      </c>
      <c r="D657" s="5" t="s">
        <v>189</v>
      </c>
      <c r="E657" s="5" t="s">
        <v>321</v>
      </c>
      <c r="F657" s="5" t="s">
        <v>1627</v>
      </c>
      <c r="G657" s="5" t="s">
        <v>2381</v>
      </c>
      <c r="H657" s="6"/>
      <c r="I657" s="6"/>
      <c r="J657" s="6"/>
      <c r="K657" s="6"/>
      <c r="L657" s="6">
        <v>1</v>
      </c>
      <c r="M657" s="6"/>
      <c r="N657" s="6">
        <v>1</v>
      </c>
      <c r="O657" s="6"/>
      <c r="P657" s="6"/>
      <c r="Q657" s="6">
        <v>1</v>
      </c>
      <c r="R657" s="6">
        <v>1</v>
      </c>
      <c r="S657" s="6">
        <v>1</v>
      </c>
      <c r="T657" s="6">
        <v>5</v>
      </c>
      <c r="U657" s="6">
        <v>1</v>
      </c>
      <c r="V657" s="6"/>
      <c r="W657" s="6">
        <v>1</v>
      </c>
      <c r="X657" s="6">
        <v>2</v>
      </c>
      <c r="Y657" s="6"/>
      <c r="Z657" s="7">
        <v>9</v>
      </c>
    </row>
    <row r="658" spans="1:26" x14ac:dyDescent="0.25">
      <c r="A658" s="5" t="s">
        <v>319</v>
      </c>
      <c r="B658" s="5" t="s">
        <v>320</v>
      </c>
      <c r="C658" s="5" t="s">
        <v>100</v>
      </c>
      <c r="D658" s="5" t="s">
        <v>189</v>
      </c>
      <c r="E658" s="5" t="s">
        <v>321</v>
      </c>
      <c r="F658" s="5" t="s">
        <v>1679</v>
      </c>
      <c r="G658" s="5" t="s">
        <v>2382</v>
      </c>
      <c r="H658" s="6"/>
      <c r="I658" s="6"/>
      <c r="J658" s="6"/>
      <c r="K658" s="6"/>
      <c r="L658" s="6"/>
      <c r="M658" s="6"/>
      <c r="N658" s="6"/>
      <c r="O658" s="6"/>
      <c r="P658" s="6"/>
      <c r="Q658" s="6">
        <v>1</v>
      </c>
      <c r="R658" s="6">
        <v>1</v>
      </c>
      <c r="S658" s="6"/>
      <c r="T658" s="6">
        <v>2</v>
      </c>
      <c r="U658" s="6"/>
      <c r="V658" s="6"/>
      <c r="W658" s="6"/>
      <c r="X658" s="6">
        <v>1</v>
      </c>
      <c r="Y658" s="6"/>
      <c r="Z658" s="7">
        <v>3</v>
      </c>
    </row>
    <row r="659" spans="1:26" x14ac:dyDescent="0.25">
      <c r="A659" s="5" t="s">
        <v>319</v>
      </c>
      <c r="B659" s="5" t="s">
        <v>320</v>
      </c>
      <c r="C659" s="5" t="s">
        <v>100</v>
      </c>
      <c r="D659" s="5" t="s">
        <v>189</v>
      </c>
      <c r="E659" s="5" t="s">
        <v>321</v>
      </c>
      <c r="F659" s="5" t="s">
        <v>1680</v>
      </c>
      <c r="G659" s="5" t="s">
        <v>2382</v>
      </c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>
        <v>0</v>
      </c>
      <c r="U659" s="6"/>
      <c r="V659" s="6">
        <v>1</v>
      </c>
      <c r="W659" s="6"/>
      <c r="X659" s="6"/>
      <c r="Y659" s="6"/>
      <c r="Z659" s="7">
        <v>1</v>
      </c>
    </row>
    <row r="660" spans="1:26" x14ac:dyDescent="0.25">
      <c r="A660" s="5" t="s">
        <v>319</v>
      </c>
      <c r="B660" s="5" t="s">
        <v>320</v>
      </c>
      <c r="C660" s="5" t="s">
        <v>100</v>
      </c>
      <c r="D660" s="5" t="s">
        <v>189</v>
      </c>
      <c r="E660" s="5" t="s">
        <v>321</v>
      </c>
      <c r="F660" s="5" t="s">
        <v>1726</v>
      </c>
      <c r="G660" s="5" t="s">
        <v>2388</v>
      </c>
      <c r="H660" s="6"/>
      <c r="I660" s="6"/>
      <c r="J660" s="6"/>
      <c r="K660" s="6"/>
      <c r="L660" s="6"/>
      <c r="M660" s="6"/>
      <c r="N660" s="6"/>
      <c r="O660" s="6">
        <v>1</v>
      </c>
      <c r="P660" s="6"/>
      <c r="Q660" s="6"/>
      <c r="R660" s="6"/>
      <c r="S660" s="6"/>
      <c r="T660" s="6">
        <v>1</v>
      </c>
      <c r="U660" s="6"/>
      <c r="V660" s="6"/>
      <c r="W660" s="6"/>
      <c r="X660" s="6"/>
      <c r="Y660" s="6"/>
      <c r="Z660" s="7">
        <v>1</v>
      </c>
    </row>
    <row r="661" spans="1:26" x14ac:dyDescent="0.25">
      <c r="A661" s="5" t="s">
        <v>319</v>
      </c>
      <c r="B661" s="5" t="s">
        <v>320</v>
      </c>
      <c r="C661" s="5" t="s">
        <v>100</v>
      </c>
      <c r="D661" s="5" t="s">
        <v>189</v>
      </c>
      <c r="E661" s="5" t="s">
        <v>321</v>
      </c>
      <c r="F661" s="5" t="s">
        <v>1590</v>
      </c>
      <c r="G661" s="5" t="s">
        <v>2388</v>
      </c>
      <c r="H661" s="6"/>
      <c r="I661" s="6"/>
      <c r="J661" s="6"/>
      <c r="K661" s="6"/>
      <c r="L661" s="6">
        <v>1</v>
      </c>
      <c r="M661" s="6"/>
      <c r="N661" s="6"/>
      <c r="O661" s="6"/>
      <c r="P661" s="6"/>
      <c r="Q661" s="6"/>
      <c r="R661" s="6"/>
      <c r="S661" s="6"/>
      <c r="T661" s="6">
        <v>1</v>
      </c>
      <c r="U661" s="6"/>
      <c r="V661" s="6"/>
      <c r="W661" s="6"/>
      <c r="X661" s="6"/>
      <c r="Y661" s="6"/>
      <c r="Z661" s="7">
        <v>1</v>
      </c>
    </row>
    <row r="662" spans="1:26" x14ac:dyDescent="0.25">
      <c r="A662" s="5" t="s">
        <v>319</v>
      </c>
      <c r="B662" s="5" t="s">
        <v>320</v>
      </c>
      <c r="C662" s="5" t="s">
        <v>100</v>
      </c>
      <c r="D662" s="5" t="s">
        <v>189</v>
      </c>
      <c r="E662" s="5" t="s">
        <v>321</v>
      </c>
      <c r="F662" s="5" t="s">
        <v>1630</v>
      </c>
      <c r="G662" s="5" t="s">
        <v>2395</v>
      </c>
      <c r="H662" s="6"/>
      <c r="I662" s="6"/>
      <c r="J662" s="6"/>
      <c r="K662" s="6">
        <v>1</v>
      </c>
      <c r="L662" s="6"/>
      <c r="M662" s="6"/>
      <c r="N662" s="6"/>
      <c r="O662" s="6"/>
      <c r="P662" s="6"/>
      <c r="Q662" s="6"/>
      <c r="R662" s="6"/>
      <c r="S662" s="6"/>
      <c r="T662" s="6">
        <v>1</v>
      </c>
      <c r="U662" s="6">
        <v>1</v>
      </c>
      <c r="V662" s="6"/>
      <c r="W662" s="6"/>
      <c r="X662" s="6"/>
      <c r="Y662" s="6"/>
      <c r="Z662" s="7">
        <v>2</v>
      </c>
    </row>
    <row r="663" spans="1:26" x14ac:dyDescent="0.25">
      <c r="A663" s="5" t="s">
        <v>319</v>
      </c>
      <c r="B663" s="5" t="s">
        <v>320</v>
      </c>
      <c r="C663" s="5" t="s">
        <v>100</v>
      </c>
      <c r="D663" s="5" t="s">
        <v>189</v>
      </c>
      <c r="E663" s="5" t="s">
        <v>321</v>
      </c>
      <c r="F663" s="5" t="s">
        <v>1606</v>
      </c>
      <c r="G663" s="5" t="s">
        <v>2395</v>
      </c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>
        <v>0</v>
      </c>
      <c r="U663" s="6"/>
      <c r="V663" s="6"/>
      <c r="W663" s="6"/>
      <c r="X663" s="6"/>
      <c r="Y663" s="6">
        <v>1</v>
      </c>
      <c r="Z663" s="7">
        <v>1</v>
      </c>
    </row>
    <row r="664" spans="1:26" x14ac:dyDescent="0.25">
      <c r="A664" s="5" t="s">
        <v>319</v>
      </c>
      <c r="B664" s="5" t="s">
        <v>320</v>
      </c>
      <c r="C664" s="5" t="s">
        <v>100</v>
      </c>
      <c r="D664" s="5" t="s">
        <v>189</v>
      </c>
      <c r="E664" s="5" t="s">
        <v>321</v>
      </c>
      <c r="F664" s="5" t="s">
        <v>1812</v>
      </c>
      <c r="G664" s="5" t="s">
        <v>2395</v>
      </c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>
        <v>0</v>
      </c>
      <c r="U664" s="6"/>
      <c r="V664" s="6"/>
      <c r="W664" s="6">
        <v>1</v>
      </c>
      <c r="X664" s="6"/>
      <c r="Y664" s="6"/>
      <c r="Z664" s="7">
        <v>1</v>
      </c>
    </row>
    <row r="665" spans="1:26" x14ac:dyDescent="0.25">
      <c r="A665" s="5" t="s">
        <v>319</v>
      </c>
      <c r="B665" s="5" t="s">
        <v>320</v>
      </c>
      <c r="C665" s="5" t="s">
        <v>100</v>
      </c>
      <c r="D665" s="5" t="s">
        <v>189</v>
      </c>
      <c r="E665" s="5" t="s">
        <v>321</v>
      </c>
      <c r="F665" s="5" t="s">
        <v>1610</v>
      </c>
      <c r="G665" s="5" t="s">
        <v>2395</v>
      </c>
      <c r="H665" s="6"/>
      <c r="I665" s="6"/>
      <c r="J665" s="6"/>
      <c r="K665" s="6"/>
      <c r="L665" s="6"/>
      <c r="M665" s="6"/>
      <c r="N665" s="6"/>
      <c r="O665" s="6"/>
      <c r="P665" s="6">
        <v>1</v>
      </c>
      <c r="Q665" s="6"/>
      <c r="R665" s="6"/>
      <c r="S665" s="6"/>
      <c r="T665" s="6">
        <v>1</v>
      </c>
      <c r="U665" s="6"/>
      <c r="V665" s="6"/>
      <c r="W665" s="6"/>
      <c r="X665" s="6"/>
      <c r="Y665" s="6"/>
      <c r="Z665" s="7">
        <v>1</v>
      </c>
    </row>
    <row r="666" spans="1:26" x14ac:dyDescent="0.25">
      <c r="A666" s="5" t="s">
        <v>390</v>
      </c>
      <c r="B666" s="5" t="s">
        <v>391</v>
      </c>
      <c r="C666" s="5" t="s">
        <v>106</v>
      </c>
      <c r="D666" s="5" t="s">
        <v>107</v>
      </c>
      <c r="E666" s="5" t="s">
        <v>392</v>
      </c>
      <c r="F666" s="5" t="s">
        <v>1677</v>
      </c>
      <c r="G666" s="5" t="s">
        <v>2389</v>
      </c>
      <c r="H666" s="6"/>
      <c r="I666" s="6"/>
      <c r="J666" s="6"/>
      <c r="K666" s="6"/>
      <c r="L666" s="6"/>
      <c r="M666" s="6"/>
      <c r="N666" s="6"/>
      <c r="O666" s="6"/>
      <c r="P666" s="6">
        <v>1</v>
      </c>
      <c r="Q666" s="6"/>
      <c r="R666" s="6"/>
      <c r="S666" s="6"/>
      <c r="T666" s="6">
        <v>1</v>
      </c>
      <c r="U666" s="6"/>
      <c r="V666" s="6"/>
      <c r="W666" s="6"/>
      <c r="X666" s="6"/>
      <c r="Y666" s="6"/>
      <c r="Z666" s="7">
        <v>1</v>
      </c>
    </row>
    <row r="667" spans="1:26" x14ac:dyDescent="0.25">
      <c r="A667" s="5" t="s">
        <v>390</v>
      </c>
      <c r="B667" s="5" t="s">
        <v>391</v>
      </c>
      <c r="C667" s="5" t="s">
        <v>106</v>
      </c>
      <c r="D667" s="5" t="s">
        <v>107</v>
      </c>
      <c r="E667" s="5" t="s">
        <v>392</v>
      </c>
      <c r="F667" s="5" t="s">
        <v>1833</v>
      </c>
      <c r="G667" s="5" t="s">
        <v>2391</v>
      </c>
      <c r="H667" s="6"/>
      <c r="I667" s="6"/>
      <c r="J667" s="6"/>
      <c r="K667" s="6"/>
      <c r="L667" s="6">
        <v>1</v>
      </c>
      <c r="M667" s="6"/>
      <c r="N667" s="6"/>
      <c r="O667" s="6"/>
      <c r="P667" s="6"/>
      <c r="Q667" s="6"/>
      <c r="R667" s="6"/>
      <c r="S667" s="6"/>
      <c r="T667" s="6">
        <v>1</v>
      </c>
      <c r="U667" s="6"/>
      <c r="V667" s="6"/>
      <c r="W667" s="6"/>
      <c r="X667" s="6"/>
      <c r="Y667" s="6"/>
      <c r="Z667" s="7">
        <v>1</v>
      </c>
    </row>
    <row r="668" spans="1:26" x14ac:dyDescent="0.25">
      <c r="A668" s="5" t="s">
        <v>390</v>
      </c>
      <c r="B668" s="5" t="s">
        <v>391</v>
      </c>
      <c r="C668" s="5" t="s">
        <v>106</v>
      </c>
      <c r="D668" s="5" t="s">
        <v>107</v>
      </c>
      <c r="E668" s="5" t="s">
        <v>392</v>
      </c>
      <c r="F668" s="5" t="s">
        <v>1618</v>
      </c>
      <c r="G668" s="5" t="s">
        <v>2381</v>
      </c>
      <c r="H668" s="6"/>
      <c r="I668" s="6"/>
      <c r="J668" s="6"/>
      <c r="K668" s="6"/>
      <c r="L668" s="6">
        <v>1</v>
      </c>
      <c r="M668" s="6"/>
      <c r="N668" s="6"/>
      <c r="O668" s="6"/>
      <c r="P668" s="6">
        <v>1</v>
      </c>
      <c r="Q668" s="6"/>
      <c r="R668" s="6"/>
      <c r="S668" s="6">
        <v>1</v>
      </c>
      <c r="T668" s="6">
        <v>3</v>
      </c>
      <c r="U668" s="6"/>
      <c r="V668" s="6"/>
      <c r="W668" s="6"/>
      <c r="X668" s="6"/>
      <c r="Y668" s="6"/>
      <c r="Z668" s="7">
        <v>3</v>
      </c>
    </row>
    <row r="669" spans="1:26" x14ac:dyDescent="0.25">
      <c r="A669" s="5" t="s">
        <v>390</v>
      </c>
      <c r="B669" s="5" t="s">
        <v>391</v>
      </c>
      <c r="C669" s="5" t="s">
        <v>106</v>
      </c>
      <c r="D669" s="5" t="s">
        <v>107</v>
      </c>
      <c r="E669" s="5" t="s">
        <v>392</v>
      </c>
      <c r="F669" s="5" t="s">
        <v>1619</v>
      </c>
      <c r="G669" s="5" t="s">
        <v>2381</v>
      </c>
      <c r="H669" s="6"/>
      <c r="I669" s="6"/>
      <c r="J669" s="6">
        <v>1</v>
      </c>
      <c r="K669" s="6"/>
      <c r="L669" s="6">
        <v>1</v>
      </c>
      <c r="M669" s="6"/>
      <c r="N669" s="6"/>
      <c r="O669" s="6"/>
      <c r="P669" s="6">
        <v>1</v>
      </c>
      <c r="Q669" s="6"/>
      <c r="R669" s="6">
        <v>1</v>
      </c>
      <c r="S669" s="6">
        <v>2</v>
      </c>
      <c r="T669" s="6">
        <v>6</v>
      </c>
      <c r="U669" s="6"/>
      <c r="V669" s="6"/>
      <c r="W669" s="6"/>
      <c r="X669" s="6"/>
      <c r="Y669" s="6"/>
      <c r="Z669" s="7">
        <v>6</v>
      </c>
    </row>
    <row r="670" spans="1:26" x14ac:dyDescent="0.25">
      <c r="A670" s="5" t="s">
        <v>390</v>
      </c>
      <c r="B670" s="5" t="s">
        <v>391</v>
      </c>
      <c r="C670" s="5" t="s">
        <v>106</v>
      </c>
      <c r="D670" s="5" t="s">
        <v>107</v>
      </c>
      <c r="E670" s="5" t="s">
        <v>392</v>
      </c>
      <c r="F670" s="5" t="s">
        <v>1660</v>
      </c>
      <c r="G670" s="5" t="s">
        <v>2381</v>
      </c>
      <c r="H670" s="6"/>
      <c r="I670" s="6"/>
      <c r="J670" s="6"/>
      <c r="K670" s="6"/>
      <c r="L670" s="6"/>
      <c r="M670" s="6"/>
      <c r="N670" s="6"/>
      <c r="O670" s="6"/>
      <c r="P670" s="6">
        <v>1</v>
      </c>
      <c r="Q670" s="6"/>
      <c r="R670" s="6"/>
      <c r="S670" s="6">
        <v>1</v>
      </c>
      <c r="T670" s="6">
        <v>2</v>
      </c>
      <c r="U670" s="6"/>
      <c r="V670" s="6"/>
      <c r="W670" s="6"/>
      <c r="X670" s="6"/>
      <c r="Y670" s="6"/>
      <c r="Z670" s="7">
        <v>2</v>
      </c>
    </row>
    <row r="671" spans="1:26" x14ac:dyDescent="0.25">
      <c r="A671" s="5" t="s">
        <v>390</v>
      </c>
      <c r="B671" s="5" t="s">
        <v>391</v>
      </c>
      <c r="C671" s="5" t="s">
        <v>106</v>
      </c>
      <c r="D671" s="5" t="s">
        <v>107</v>
      </c>
      <c r="E671" s="5" t="s">
        <v>392</v>
      </c>
      <c r="F671" s="5" t="s">
        <v>1834</v>
      </c>
      <c r="G671" s="5" t="s">
        <v>2388</v>
      </c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>
        <v>1</v>
      </c>
      <c r="T671" s="6">
        <v>1</v>
      </c>
      <c r="U671" s="6"/>
      <c r="V671" s="6"/>
      <c r="W671" s="6"/>
      <c r="X671" s="6"/>
      <c r="Y671" s="6"/>
      <c r="Z671" s="7">
        <v>1</v>
      </c>
    </row>
    <row r="672" spans="1:26" x14ac:dyDescent="0.25">
      <c r="A672" s="5" t="s">
        <v>390</v>
      </c>
      <c r="B672" s="5" t="s">
        <v>391</v>
      </c>
      <c r="C672" s="5" t="s">
        <v>106</v>
      </c>
      <c r="D672" s="5" t="s">
        <v>107</v>
      </c>
      <c r="E672" s="5" t="s">
        <v>392</v>
      </c>
      <c r="F672" s="5" t="s">
        <v>1621</v>
      </c>
      <c r="G672" s="5" t="s">
        <v>2382</v>
      </c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>
        <v>1</v>
      </c>
      <c r="S672" s="6">
        <v>2</v>
      </c>
      <c r="T672" s="6">
        <v>3</v>
      </c>
      <c r="U672" s="6"/>
      <c r="V672" s="6"/>
      <c r="W672" s="6"/>
      <c r="X672" s="6"/>
      <c r="Y672" s="6"/>
      <c r="Z672" s="7">
        <v>3</v>
      </c>
    </row>
    <row r="673" spans="1:26" x14ac:dyDescent="0.25">
      <c r="A673" s="5" t="s">
        <v>390</v>
      </c>
      <c r="B673" s="5" t="s">
        <v>391</v>
      </c>
      <c r="C673" s="5" t="s">
        <v>106</v>
      </c>
      <c r="D673" s="5" t="s">
        <v>107</v>
      </c>
      <c r="E673" s="5" t="s">
        <v>392</v>
      </c>
      <c r="F673" s="5" t="s">
        <v>1738</v>
      </c>
      <c r="G673" s="5" t="s">
        <v>2388</v>
      </c>
      <c r="H673" s="6"/>
      <c r="I673" s="6"/>
      <c r="J673" s="6"/>
      <c r="K673" s="6"/>
      <c r="L673" s="6"/>
      <c r="M673" s="6"/>
      <c r="N673" s="6">
        <v>1</v>
      </c>
      <c r="O673" s="6"/>
      <c r="P673" s="6"/>
      <c r="Q673" s="6"/>
      <c r="R673" s="6"/>
      <c r="S673" s="6"/>
      <c r="T673" s="6">
        <v>1</v>
      </c>
      <c r="U673" s="6"/>
      <c r="V673" s="6"/>
      <c r="W673" s="6"/>
      <c r="X673" s="6"/>
      <c r="Y673" s="6"/>
      <c r="Z673" s="7">
        <v>1</v>
      </c>
    </row>
    <row r="674" spans="1:26" x14ac:dyDescent="0.25">
      <c r="A674" s="5" t="s">
        <v>390</v>
      </c>
      <c r="B674" s="5" t="s">
        <v>391</v>
      </c>
      <c r="C674" s="5" t="s">
        <v>106</v>
      </c>
      <c r="D674" s="5" t="s">
        <v>107</v>
      </c>
      <c r="E674" s="5" t="s">
        <v>392</v>
      </c>
      <c r="F674" s="5" t="s">
        <v>1733</v>
      </c>
      <c r="G674" s="5" t="s">
        <v>2395</v>
      </c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>
        <v>1</v>
      </c>
      <c r="T674" s="6">
        <v>1</v>
      </c>
      <c r="U674" s="6"/>
      <c r="V674" s="6"/>
      <c r="W674" s="6"/>
      <c r="X674" s="6"/>
      <c r="Y674" s="6"/>
      <c r="Z674" s="7">
        <v>1</v>
      </c>
    </row>
    <row r="675" spans="1:26" x14ac:dyDescent="0.25">
      <c r="A675" s="5" t="s">
        <v>390</v>
      </c>
      <c r="B675" s="5" t="s">
        <v>391</v>
      </c>
      <c r="C675" s="5" t="s">
        <v>106</v>
      </c>
      <c r="D675" s="5" t="s">
        <v>107</v>
      </c>
      <c r="E675" s="5" t="s">
        <v>392</v>
      </c>
      <c r="F675" s="5" t="s">
        <v>1609</v>
      </c>
      <c r="G675" s="5" t="s">
        <v>2395</v>
      </c>
      <c r="H675" s="6"/>
      <c r="I675" s="6"/>
      <c r="J675" s="6">
        <v>1</v>
      </c>
      <c r="K675" s="6"/>
      <c r="L675" s="6"/>
      <c r="M675" s="6"/>
      <c r="N675" s="6"/>
      <c r="O675" s="6"/>
      <c r="P675" s="6"/>
      <c r="Q675" s="6"/>
      <c r="R675" s="6"/>
      <c r="S675" s="6"/>
      <c r="T675" s="6">
        <v>1</v>
      </c>
      <c r="U675" s="6"/>
      <c r="V675" s="6"/>
      <c r="W675" s="6"/>
      <c r="X675" s="6"/>
      <c r="Y675" s="6"/>
      <c r="Z675" s="7">
        <v>1</v>
      </c>
    </row>
    <row r="676" spans="1:26" x14ac:dyDescent="0.25">
      <c r="A676" s="5" t="s">
        <v>390</v>
      </c>
      <c r="B676" s="5" t="s">
        <v>391</v>
      </c>
      <c r="C676" s="5" t="s">
        <v>106</v>
      </c>
      <c r="D676" s="5" t="s">
        <v>107</v>
      </c>
      <c r="E676" s="5" t="s">
        <v>392</v>
      </c>
      <c r="F676" s="5" t="s">
        <v>1700</v>
      </c>
      <c r="G676" s="5" t="s">
        <v>2395</v>
      </c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>
        <v>2</v>
      </c>
      <c r="T676" s="6">
        <v>2</v>
      </c>
      <c r="U676" s="6"/>
      <c r="V676" s="6"/>
      <c r="W676" s="6"/>
      <c r="X676" s="6"/>
      <c r="Y676" s="6"/>
      <c r="Z676" s="7">
        <v>2</v>
      </c>
    </row>
    <row r="677" spans="1:26" x14ac:dyDescent="0.25">
      <c r="A677" s="5" t="s">
        <v>390</v>
      </c>
      <c r="B677" s="5" t="s">
        <v>391</v>
      </c>
      <c r="C677" s="5" t="s">
        <v>106</v>
      </c>
      <c r="D677" s="5" t="s">
        <v>107</v>
      </c>
      <c r="E677" s="5" t="s">
        <v>392</v>
      </c>
      <c r="F677" s="5" t="s">
        <v>1610</v>
      </c>
      <c r="G677" s="5" t="s">
        <v>2395</v>
      </c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>
        <v>4</v>
      </c>
      <c r="T677" s="6">
        <v>4</v>
      </c>
      <c r="U677" s="6"/>
      <c r="V677" s="6"/>
      <c r="W677" s="6"/>
      <c r="X677" s="6"/>
      <c r="Y677" s="6"/>
      <c r="Z677" s="7">
        <v>4</v>
      </c>
    </row>
    <row r="678" spans="1:26" x14ac:dyDescent="0.25">
      <c r="A678" s="5" t="s">
        <v>534</v>
      </c>
      <c r="B678" s="5" t="s">
        <v>127</v>
      </c>
      <c r="C678" s="5" t="s">
        <v>89</v>
      </c>
      <c r="D678" s="5" t="s">
        <v>260</v>
      </c>
      <c r="E678" s="5" t="s">
        <v>535</v>
      </c>
      <c r="F678" s="5" t="s">
        <v>1625</v>
      </c>
      <c r="G678" s="5" t="s">
        <v>2381</v>
      </c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>
        <v>0</v>
      </c>
      <c r="U678" s="6"/>
      <c r="V678" s="6"/>
      <c r="W678" s="6"/>
      <c r="X678" s="6">
        <v>12</v>
      </c>
      <c r="Y678" s="6">
        <v>16</v>
      </c>
      <c r="Z678" s="7">
        <v>28</v>
      </c>
    </row>
    <row r="679" spans="1:26" x14ac:dyDescent="0.25">
      <c r="A679" s="5" t="s">
        <v>534</v>
      </c>
      <c r="B679" s="5" t="s">
        <v>127</v>
      </c>
      <c r="C679" s="5" t="s">
        <v>89</v>
      </c>
      <c r="D679" s="5" t="s">
        <v>260</v>
      </c>
      <c r="E679" s="5" t="s">
        <v>535</v>
      </c>
      <c r="F679" s="5" t="s">
        <v>1626</v>
      </c>
      <c r="G679" s="5" t="s">
        <v>2381</v>
      </c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>
        <v>0</v>
      </c>
      <c r="U679" s="6"/>
      <c r="V679" s="6"/>
      <c r="W679" s="6"/>
      <c r="X679" s="6">
        <v>9</v>
      </c>
      <c r="Y679" s="6">
        <v>9</v>
      </c>
      <c r="Z679" s="7">
        <v>18</v>
      </c>
    </row>
    <row r="680" spans="1:26" x14ac:dyDescent="0.25">
      <c r="A680" s="5" t="s">
        <v>534</v>
      </c>
      <c r="B680" s="5" t="s">
        <v>127</v>
      </c>
      <c r="C680" s="5" t="s">
        <v>89</v>
      </c>
      <c r="D680" s="5" t="s">
        <v>260</v>
      </c>
      <c r="E680" s="5" t="s">
        <v>535</v>
      </c>
      <c r="F680" s="5" t="s">
        <v>1627</v>
      </c>
      <c r="G680" s="5" t="s">
        <v>2381</v>
      </c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>
        <v>0</v>
      </c>
      <c r="U680" s="6"/>
      <c r="V680" s="6"/>
      <c r="W680" s="6"/>
      <c r="X680" s="6">
        <v>24</v>
      </c>
      <c r="Y680" s="6">
        <v>22</v>
      </c>
      <c r="Z680" s="7">
        <v>46</v>
      </c>
    </row>
    <row r="681" spans="1:26" x14ac:dyDescent="0.25">
      <c r="A681" s="5" t="s">
        <v>534</v>
      </c>
      <c r="B681" s="5" t="s">
        <v>127</v>
      </c>
      <c r="C681" s="5" t="s">
        <v>89</v>
      </c>
      <c r="D681" s="5" t="s">
        <v>260</v>
      </c>
      <c r="E681" s="5" t="s">
        <v>535</v>
      </c>
      <c r="F681" s="5" t="s">
        <v>1628</v>
      </c>
      <c r="G681" s="5" t="s">
        <v>2381</v>
      </c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>
        <v>0</v>
      </c>
      <c r="U681" s="6"/>
      <c r="V681" s="6"/>
      <c r="W681" s="6"/>
      <c r="X681" s="6">
        <v>2</v>
      </c>
      <c r="Y681" s="6">
        <v>2</v>
      </c>
      <c r="Z681" s="7">
        <v>4</v>
      </c>
    </row>
    <row r="682" spans="1:26" x14ac:dyDescent="0.25">
      <c r="A682" s="5" t="s">
        <v>393</v>
      </c>
      <c r="B682" s="5" t="s">
        <v>127</v>
      </c>
      <c r="C682" s="5" t="s">
        <v>181</v>
      </c>
      <c r="D682" s="5" t="s">
        <v>217</v>
      </c>
      <c r="E682" s="5" t="s">
        <v>394</v>
      </c>
      <c r="F682" s="5" t="s">
        <v>1626</v>
      </c>
      <c r="G682" s="5" t="s">
        <v>2381</v>
      </c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>
        <v>0</v>
      </c>
      <c r="U682" s="6"/>
      <c r="V682" s="6"/>
      <c r="W682" s="6"/>
      <c r="X682" s="6">
        <v>1</v>
      </c>
      <c r="Y682" s="6">
        <v>3</v>
      </c>
      <c r="Z682" s="7">
        <v>4</v>
      </c>
    </row>
    <row r="683" spans="1:26" x14ac:dyDescent="0.25">
      <c r="A683" s="5" t="s">
        <v>393</v>
      </c>
      <c r="B683" s="5" t="s">
        <v>127</v>
      </c>
      <c r="C683" s="5" t="s">
        <v>181</v>
      </c>
      <c r="D683" s="5" t="s">
        <v>217</v>
      </c>
      <c r="E683" s="5" t="s">
        <v>394</v>
      </c>
      <c r="F683" s="5" t="s">
        <v>1627</v>
      </c>
      <c r="G683" s="5" t="s">
        <v>2381</v>
      </c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>
        <v>0</v>
      </c>
      <c r="U683" s="6"/>
      <c r="V683" s="6"/>
      <c r="W683" s="6"/>
      <c r="X683" s="6">
        <v>3</v>
      </c>
      <c r="Y683" s="6">
        <v>3</v>
      </c>
      <c r="Z683" s="7">
        <v>6</v>
      </c>
    </row>
    <row r="684" spans="1:26" x14ac:dyDescent="0.25">
      <c r="A684" s="5" t="s">
        <v>393</v>
      </c>
      <c r="B684" s="5" t="s">
        <v>127</v>
      </c>
      <c r="C684" s="5" t="s">
        <v>181</v>
      </c>
      <c r="D684" s="5" t="s">
        <v>217</v>
      </c>
      <c r="E684" s="5" t="s">
        <v>394</v>
      </c>
      <c r="F684" s="5" t="s">
        <v>1628</v>
      </c>
      <c r="G684" s="5" t="s">
        <v>2381</v>
      </c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>
        <v>0</v>
      </c>
      <c r="U684" s="6"/>
      <c r="V684" s="6"/>
      <c r="W684" s="6"/>
      <c r="X684" s="6">
        <v>1</v>
      </c>
      <c r="Y684" s="6"/>
      <c r="Z684" s="7">
        <v>1</v>
      </c>
    </row>
    <row r="685" spans="1:26" x14ac:dyDescent="0.25">
      <c r="A685" s="5" t="s">
        <v>393</v>
      </c>
      <c r="B685" s="5" t="s">
        <v>127</v>
      </c>
      <c r="C685" s="5" t="s">
        <v>181</v>
      </c>
      <c r="D685" s="5" t="s">
        <v>217</v>
      </c>
      <c r="E685" s="5" t="s">
        <v>394</v>
      </c>
      <c r="F685" s="5" t="s">
        <v>1630</v>
      </c>
      <c r="G685" s="5" t="s">
        <v>2395</v>
      </c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>
        <v>0</v>
      </c>
      <c r="U685" s="6"/>
      <c r="V685" s="6"/>
      <c r="W685" s="6"/>
      <c r="X685" s="6">
        <v>1</v>
      </c>
      <c r="Y685" s="6">
        <v>1</v>
      </c>
      <c r="Z685" s="7">
        <v>2</v>
      </c>
    </row>
    <row r="686" spans="1:26" x14ac:dyDescent="0.25">
      <c r="A686" s="5" t="s">
        <v>322</v>
      </c>
      <c r="B686" s="5" t="s">
        <v>127</v>
      </c>
      <c r="C686" s="5" t="s">
        <v>181</v>
      </c>
      <c r="D686" s="5" t="s">
        <v>220</v>
      </c>
      <c r="E686" s="5" t="s">
        <v>221</v>
      </c>
      <c r="F686" s="5" t="s">
        <v>1625</v>
      </c>
      <c r="G686" s="5" t="s">
        <v>2381</v>
      </c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>
        <v>0</v>
      </c>
      <c r="U686" s="6"/>
      <c r="V686" s="6"/>
      <c r="W686" s="6"/>
      <c r="X686" s="6"/>
      <c r="Y686" s="6">
        <v>1</v>
      </c>
      <c r="Z686" s="7">
        <v>1</v>
      </c>
    </row>
    <row r="687" spans="1:26" x14ac:dyDescent="0.25">
      <c r="A687" s="5" t="s">
        <v>322</v>
      </c>
      <c r="B687" s="5" t="s">
        <v>127</v>
      </c>
      <c r="C687" s="5" t="s">
        <v>181</v>
      </c>
      <c r="D687" s="5" t="s">
        <v>220</v>
      </c>
      <c r="E687" s="5" t="s">
        <v>221</v>
      </c>
      <c r="F687" s="5" t="s">
        <v>1626</v>
      </c>
      <c r="G687" s="5" t="s">
        <v>2381</v>
      </c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>
        <v>0</v>
      </c>
      <c r="U687" s="6"/>
      <c r="V687" s="6"/>
      <c r="W687" s="6"/>
      <c r="X687" s="6"/>
      <c r="Y687" s="6">
        <v>2</v>
      </c>
      <c r="Z687" s="7">
        <v>2</v>
      </c>
    </row>
    <row r="688" spans="1:26" x14ac:dyDescent="0.25">
      <c r="A688" s="5" t="s">
        <v>322</v>
      </c>
      <c r="B688" s="5" t="s">
        <v>127</v>
      </c>
      <c r="C688" s="5" t="s">
        <v>181</v>
      </c>
      <c r="D688" s="5" t="s">
        <v>220</v>
      </c>
      <c r="E688" s="5" t="s">
        <v>221</v>
      </c>
      <c r="F688" s="5" t="s">
        <v>1627</v>
      </c>
      <c r="G688" s="5" t="s">
        <v>2381</v>
      </c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>
        <v>0</v>
      </c>
      <c r="U688" s="6"/>
      <c r="V688" s="6"/>
      <c r="W688" s="6"/>
      <c r="X688" s="6">
        <v>2</v>
      </c>
      <c r="Y688" s="6">
        <v>1</v>
      </c>
      <c r="Z688" s="7">
        <v>3</v>
      </c>
    </row>
    <row r="689" spans="1:26" x14ac:dyDescent="0.25">
      <c r="A689" s="5" t="s">
        <v>322</v>
      </c>
      <c r="B689" s="5" t="s">
        <v>127</v>
      </c>
      <c r="C689" s="5" t="s">
        <v>181</v>
      </c>
      <c r="D689" s="5" t="s">
        <v>220</v>
      </c>
      <c r="E689" s="5" t="s">
        <v>221</v>
      </c>
      <c r="F689" s="5" t="s">
        <v>1628</v>
      </c>
      <c r="G689" s="5" t="s">
        <v>2381</v>
      </c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>
        <v>0</v>
      </c>
      <c r="U689" s="6"/>
      <c r="V689" s="6"/>
      <c r="W689" s="6"/>
      <c r="X689" s="6"/>
      <c r="Y689" s="6">
        <v>1</v>
      </c>
      <c r="Z689" s="7">
        <v>1</v>
      </c>
    </row>
    <row r="690" spans="1:26" x14ac:dyDescent="0.25">
      <c r="A690" s="5" t="s">
        <v>395</v>
      </c>
      <c r="B690" s="5" t="s">
        <v>127</v>
      </c>
      <c r="C690" s="5" t="s">
        <v>76</v>
      </c>
      <c r="D690" s="5" t="s">
        <v>309</v>
      </c>
      <c r="E690" s="5" t="s">
        <v>396</v>
      </c>
      <c r="F690" s="5" t="s">
        <v>1625</v>
      </c>
      <c r="G690" s="5" t="s">
        <v>2381</v>
      </c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>
        <v>0</v>
      </c>
      <c r="U690" s="6"/>
      <c r="V690" s="6"/>
      <c r="W690" s="6"/>
      <c r="X690" s="6">
        <v>3</v>
      </c>
      <c r="Y690" s="6">
        <v>2</v>
      </c>
      <c r="Z690" s="7">
        <v>5</v>
      </c>
    </row>
    <row r="691" spans="1:26" x14ac:dyDescent="0.25">
      <c r="A691" s="5" t="s">
        <v>395</v>
      </c>
      <c r="B691" s="5" t="s">
        <v>127</v>
      </c>
      <c r="C691" s="5" t="s">
        <v>76</v>
      </c>
      <c r="D691" s="5" t="s">
        <v>309</v>
      </c>
      <c r="E691" s="5" t="s">
        <v>396</v>
      </c>
      <c r="F691" s="5" t="s">
        <v>1626</v>
      </c>
      <c r="G691" s="5" t="s">
        <v>2381</v>
      </c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>
        <v>0</v>
      </c>
      <c r="U691" s="6"/>
      <c r="V691" s="6"/>
      <c r="W691" s="6"/>
      <c r="X691" s="6">
        <v>4</v>
      </c>
      <c r="Y691" s="6">
        <v>1</v>
      </c>
      <c r="Z691" s="7">
        <v>5</v>
      </c>
    </row>
    <row r="692" spans="1:26" x14ac:dyDescent="0.25">
      <c r="A692" s="5" t="s">
        <v>395</v>
      </c>
      <c r="B692" s="5" t="s">
        <v>127</v>
      </c>
      <c r="C692" s="5" t="s">
        <v>76</v>
      </c>
      <c r="D692" s="5" t="s">
        <v>309</v>
      </c>
      <c r="E692" s="5" t="s">
        <v>396</v>
      </c>
      <c r="F692" s="5" t="s">
        <v>1627</v>
      </c>
      <c r="G692" s="5" t="s">
        <v>2381</v>
      </c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>
        <v>0</v>
      </c>
      <c r="U692" s="6"/>
      <c r="V692" s="6"/>
      <c r="W692" s="6"/>
      <c r="X692" s="6">
        <v>11</v>
      </c>
      <c r="Y692" s="6">
        <v>4</v>
      </c>
      <c r="Z692" s="7">
        <v>15</v>
      </c>
    </row>
    <row r="693" spans="1:26" x14ac:dyDescent="0.25">
      <c r="A693" s="5" t="s">
        <v>395</v>
      </c>
      <c r="B693" s="5" t="s">
        <v>127</v>
      </c>
      <c r="C693" s="5" t="s">
        <v>76</v>
      </c>
      <c r="D693" s="5" t="s">
        <v>309</v>
      </c>
      <c r="E693" s="5" t="s">
        <v>396</v>
      </c>
      <c r="F693" s="5" t="s">
        <v>1680</v>
      </c>
      <c r="G693" s="5" t="s">
        <v>2382</v>
      </c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>
        <v>0</v>
      </c>
      <c r="U693" s="6"/>
      <c r="V693" s="6"/>
      <c r="W693" s="6"/>
      <c r="X693" s="6"/>
      <c r="Y693" s="6">
        <v>1</v>
      </c>
      <c r="Z693" s="7">
        <v>1</v>
      </c>
    </row>
    <row r="694" spans="1:26" x14ac:dyDescent="0.25">
      <c r="A694" s="5" t="s">
        <v>395</v>
      </c>
      <c r="B694" s="5" t="s">
        <v>127</v>
      </c>
      <c r="C694" s="5" t="s">
        <v>76</v>
      </c>
      <c r="D694" s="5" t="s">
        <v>309</v>
      </c>
      <c r="E694" s="5" t="s">
        <v>396</v>
      </c>
      <c r="F694" s="5" t="s">
        <v>1629</v>
      </c>
      <c r="G694" s="5" t="s">
        <v>2395</v>
      </c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>
        <v>0</v>
      </c>
      <c r="U694" s="6"/>
      <c r="V694" s="6"/>
      <c r="W694" s="6"/>
      <c r="X694" s="6">
        <v>1</v>
      </c>
      <c r="Y694" s="6"/>
      <c r="Z694" s="7">
        <v>1</v>
      </c>
    </row>
    <row r="695" spans="1:26" x14ac:dyDescent="0.25">
      <c r="A695" s="5" t="s">
        <v>395</v>
      </c>
      <c r="B695" s="5" t="s">
        <v>127</v>
      </c>
      <c r="C695" s="5" t="s">
        <v>76</v>
      </c>
      <c r="D695" s="5" t="s">
        <v>309</v>
      </c>
      <c r="E695" s="5" t="s">
        <v>396</v>
      </c>
      <c r="F695" s="5" t="s">
        <v>1607</v>
      </c>
      <c r="G695" s="5" t="s">
        <v>2395</v>
      </c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>
        <v>0</v>
      </c>
      <c r="U695" s="6"/>
      <c r="V695" s="6"/>
      <c r="W695" s="6"/>
      <c r="X695" s="6"/>
      <c r="Y695" s="6">
        <v>1</v>
      </c>
      <c r="Z695" s="7">
        <v>1</v>
      </c>
    </row>
    <row r="696" spans="1:26" x14ac:dyDescent="0.25">
      <c r="A696" s="5" t="s">
        <v>395</v>
      </c>
      <c r="B696" s="5" t="s">
        <v>127</v>
      </c>
      <c r="C696" s="5" t="s">
        <v>76</v>
      </c>
      <c r="D696" s="5" t="s">
        <v>309</v>
      </c>
      <c r="E696" s="5" t="s">
        <v>396</v>
      </c>
      <c r="F696" s="5" t="s">
        <v>1649</v>
      </c>
      <c r="G696" s="5" t="s">
        <v>2395</v>
      </c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>
        <v>0</v>
      </c>
      <c r="U696" s="6"/>
      <c r="V696" s="6"/>
      <c r="W696" s="6"/>
      <c r="X696" s="6">
        <v>1</v>
      </c>
      <c r="Y696" s="6"/>
      <c r="Z696" s="7">
        <v>1</v>
      </c>
    </row>
    <row r="697" spans="1:26" x14ac:dyDescent="0.25">
      <c r="A697" s="5" t="s">
        <v>395</v>
      </c>
      <c r="B697" s="5" t="s">
        <v>127</v>
      </c>
      <c r="C697" s="5" t="s">
        <v>76</v>
      </c>
      <c r="D697" s="5" t="s">
        <v>309</v>
      </c>
      <c r="E697" s="5" t="s">
        <v>396</v>
      </c>
      <c r="F697" s="5" t="s">
        <v>1675</v>
      </c>
      <c r="G697" s="5" t="s">
        <v>2395</v>
      </c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>
        <v>0</v>
      </c>
      <c r="U697" s="6"/>
      <c r="V697" s="6"/>
      <c r="W697" s="6"/>
      <c r="X697" s="6">
        <v>1</v>
      </c>
      <c r="Y697" s="6"/>
      <c r="Z697" s="7">
        <v>1</v>
      </c>
    </row>
    <row r="698" spans="1:26" x14ac:dyDescent="0.25">
      <c r="A698" s="5" t="s">
        <v>395</v>
      </c>
      <c r="B698" s="5" t="s">
        <v>127</v>
      </c>
      <c r="C698" s="5" t="s">
        <v>76</v>
      </c>
      <c r="D698" s="5" t="s">
        <v>309</v>
      </c>
      <c r="E698" s="5" t="s">
        <v>396</v>
      </c>
      <c r="F698" s="5" t="s">
        <v>1740</v>
      </c>
      <c r="G698" s="5" t="s">
        <v>2395</v>
      </c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>
        <v>0</v>
      </c>
      <c r="U698" s="6"/>
      <c r="V698" s="6"/>
      <c r="W698" s="6"/>
      <c r="X698" s="6">
        <v>2</v>
      </c>
      <c r="Y698" s="6">
        <v>1</v>
      </c>
      <c r="Z698" s="7">
        <v>3</v>
      </c>
    </row>
    <row r="699" spans="1:26" x14ac:dyDescent="0.25">
      <c r="A699" s="5" t="s">
        <v>538</v>
      </c>
      <c r="B699" s="5" t="s">
        <v>127</v>
      </c>
      <c r="C699" s="5" t="s">
        <v>181</v>
      </c>
      <c r="D699" s="5" t="s">
        <v>229</v>
      </c>
      <c r="E699" s="5" t="s">
        <v>539</v>
      </c>
      <c r="F699" s="5" t="s">
        <v>1625</v>
      </c>
      <c r="G699" s="5" t="s">
        <v>2381</v>
      </c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>
        <v>0</v>
      </c>
      <c r="U699" s="6"/>
      <c r="V699" s="6"/>
      <c r="W699" s="6"/>
      <c r="X699" s="6">
        <v>1</v>
      </c>
      <c r="Y699" s="6"/>
      <c r="Z699" s="7">
        <v>1</v>
      </c>
    </row>
    <row r="700" spans="1:26" x14ac:dyDescent="0.25">
      <c r="A700" s="5" t="s">
        <v>538</v>
      </c>
      <c r="B700" s="5" t="s">
        <v>127</v>
      </c>
      <c r="C700" s="5" t="s">
        <v>181</v>
      </c>
      <c r="D700" s="5" t="s">
        <v>229</v>
      </c>
      <c r="E700" s="5" t="s">
        <v>539</v>
      </c>
      <c r="F700" s="5" t="s">
        <v>1626</v>
      </c>
      <c r="G700" s="5" t="s">
        <v>2381</v>
      </c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>
        <v>0</v>
      </c>
      <c r="U700" s="6"/>
      <c r="V700" s="6"/>
      <c r="W700" s="6"/>
      <c r="X700" s="6">
        <v>6</v>
      </c>
      <c r="Y700" s="6">
        <v>4</v>
      </c>
      <c r="Z700" s="7">
        <v>10</v>
      </c>
    </row>
    <row r="701" spans="1:26" x14ac:dyDescent="0.25">
      <c r="A701" s="5" t="s">
        <v>538</v>
      </c>
      <c r="B701" s="5" t="s">
        <v>127</v>
      </c>
      <c r="C701" s="5" t="s">
        <v>181</v>
      </c>
      <c r="D701" s="5" t="s">
        <v>229</v>
      </c>
      <c r="E701" s="5" t="s">
        <v>539</v>
      </c>
      <c r="F701" s="5" t="s">
        <v>1627</v>
      </c>
      <c r="G701" s="5" t="s">
        <v>2381</v>
      </c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>
        <v>0</v>
      </c>
      <c r="U701" s="6"/>
      <c r="V701" s="6"/>
      <c r="W701" s="6"/>
      <c r="X701" s="6">
        <v>3</v>
      </c>
      <c r="Y701" s="6">
        <v>4</v>
      </c>
      <c r="Z701" s="7">
        <v>7</v>
      </c>
    </row>
    <row r="702" spans="1:26" x14ac:dyDescent="0.25">
      <c r="A702" s="5" t="s">
        <v>397</v>
      </c>
      <c r="B702" s="5" t="s">
        <v>127</v>
      </c>
      <c r="C702" s="5" t="s">
        <v>76</v>
      </c>
      <c r="D702" s="5" t="s">
        <v>352</v>
      </c>
      <c r="E702" s="5" t="s">
        <v>398</v>
      </c>
      <c r="F702" s="5" t="s">
        <v>1625</v>
      </c>
      <c r="G702" s="5" t="s">
        <v>2381</v>
      </c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>
        <v>0</v>
      </c>
      <c r="U702" s="6"/>
      <c r="V702" s="6"/>
      <c r="W702" s="6"/>
      <c r="X702" s="6">
        <v>3</v>
      </c>
      <c r="Y702" s="6">
        <v>1</v>
      </c>
      <c r="Z702" s="7">
        <v>4</v>
      </c>
    </row>
    <row r="703" spans="1:26" x14ac:dyDescent="0.25">
      <c r="A703" s="5" t="s">
        <v>397</v>
      </c>
      <c r="B703" s="5" t="s">
        <v>127</v>
      </c>
      <c r="C703" s="5" t="s">
        <v>76</v>
      </c>
      <c r="D703" s="5" t="s">
        <v>352</v>
      </c>
      <c r="E703" s="5" t="s">
        <v>398</v>
      </c>
      <c r="F703" s="5" t="s">
        <v>1626</v>
      </c>
      <c r="G703" s="5" t="s">
        <v>2381</v>
      </c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>
        <v>0</v>
      </c>
      <c r="U703" s="6"/>
      <c r="V703" s="6"/>
      <c r="W703" s="6"/>
      <c r="X703" s="6">
        <v>7</v>
      </c>
      <c r="Y703" s="6">
        <v>9</v>
      </c>
      <c r="Z703" s="7">
        <v>16</v>
      </c>
    </row>
    <row r="704" spans="1:26" x14ac:dyDescent="0.25">
      <c r="A704" s="5" t="s">
        <v>397</v>
      </c>
      <c r="B704" s="5" t="s">
        <v>127</v>
      </c>
      <c r="C704" s="5" t="s">
        <v>76</v>
      </c>
      <c r="D704" s="5" t="s">
        <v>352</v>
      </c>
      <c r="E704" s="5" t="s">
        <v>398</v>
      </c>
      <c r="F704" s="5" t="s">
        <v>1627</v>
      </c>
      <c r="G704" s="5" t="s">
        <v>2381</v>
      </c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>
        <v>0</v>
      </c>
      <c r="U704" s="6"/>
      <c r="V704" s="6"/>
      <c r="W704" s="6"/>
      <c r="X704" s="6">
        <v>10</v>
      </c>
      <c r="Y704" s="6">
        <v>7</v>
      </c>
      <c r="Z704" s="7">
        <v>17</v>
      </c>
    </row>
    <row r="705" spans="1:26" x14ac:dyDescent="0.25">
      <c r="A705" s="5" t="s">
        <v>323</v>
      </c>
      <c r="B705" s="5" t="s">
        <v>324</v>
      </c>
      <c r="C705" s="5" t="s">
        <v>83</v>
      </c>
      <c r="D705" s="5" t="s">
        <v>325</v>
      </c>
      <c r="E705" s="5" t="s">
        <v>326</v>
      </c>
      <c r="F705" s="5" t="s">
        <v>1835</v>
      </c>
      <c r="G705" s="5" t="s">
        <v>2389</v>
      </c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>
        <v>1</v>
      </c>
      <c r="T705" s="6">
        <v>1</v>
      </c>
      <c r="U705" s="6"/>
      <c r="V705" s="6"/>
      <c r="W705" s="6"/>
      <c r="X705" s="6"/>
      <c r="Y705" s="6"/>
      <c r="Z705" s="7">
        <v>1</v>
      </c>
    </row>
    <row r="706" spans="1:26" x14ac:dyDescent="0.25">
      <c r="A706" s="5" t="s">
        <v>323</v>
      </c>
      <c r="B706" s="5" t="s">
        <v>324</v>
      </c>
      <c r="C706" s="5" t="s">
        <v>83</v>
      </c>
      <c r="D706" s="5" t="s">
        <v>325</v>
      </c>
      <c r="E706" s="5" t="s">
        <v>326</v>
      </c>
      <c r="F706" s="5" t="s">
        <v>1616</v>
      </c>
      <c r="G706" s="5" t="s">
        <v>2383</v>
      </c>
      <c r="H706" s="6"/>
      <c r="I706" s="6"/>
      <c r="J706" s="6"/>
      <c r="K706" s="6"/>
      <c r="L706" s="6">
        <v>1</v>
      </c>
      <c r="M706" s="6"/>
      <c r="N706" s="6"/>
      <c r="O706" s="6"/>
      <c r="P706" s="6"/>
      <c r="Q706" s="6"/>
      <c r="R706" s="6"/>
      <c r="S706" s="6"/>
      <c r="T706" s="6">
        <v>1</v>
      </c>
      <c r="U706" s="6">
        <v>1</v>
      </c>
      <c r="V706" s="6"/>
      <c r="W706" s="6">
        <v>1</v>
      </c>
      <c r="X706" s="6"/>
      <c r="Y706" s="6"/>
      <c r="Z706" s="7">
        <v>3</v>
      </c>
    </row>
    <row r="707" spans="1:26" x14ac:dyDescent="0.25">
      <c r="A707" s="5" t="s">
        <v>323</v>
      </c>
      <c r="B707" s="5" t="s">
        <v>324</v>
      </c>
      <c r="C707" s="5" t="s">
        <v>83</v>
      </c>
      <c r="D707" s="5" t="s">
        <v>325</v>
      </c>
      <c r="E707" s="5" t="s">
        <v>326</v>
      </c>
      <c r="F707" s="5" t="s">
        <v>1597</v>
      </c>
      <c r="G707" s="5" t="s">
        <v>2383</v>
      </c>
      <c r="H707" s="6"/>
      <c r="I707" s="6"/>
      <c r="J707" s="6"/>
      <c r="K707" s="6"/>
      <c r="L707" s="6"/>
      <c r="M707" s="6">
        <v>1</v>
      </c>
      <c r="N707" s="6"/>
      <c r="O707" s="6">
        <v>2</v>
      </c>
      <c r="P707" s="6"/>
      <c r="Q707" s="6"/>
      <c r="R707" s="6"/>
      <c r="S707" s="6">
        <v>1</v>
      </c>
      <c r="T707" s="6">
        <v>4</v>
      </c>
      <c r="U707" s="6"/>
      <c r="V707" s="6"/>
      <c r="W707" s="6"/>
      <c r="X707" s="6"/>
      <c r="Y707" s="6"/>
      <c r="Z707" s="7">
        <v>4</v>
      </c>
    </row>
    <row r="708" spans="1:26" x14ac:dyDescent="0.25">
      <c r="A708" s="5" t="s">
        <v>323</v>
      </c>
      <c r="B708" s="5" t="s">
        <v>324</v>
      </c>
      <c r="C708" s="5" t="s">
        <v>83</v>
      </c>
      <c r="D708" s="5" t="s">
        <v>325</v>
      </c>
      <c r="E708" s="5" t="s">
        <v>326</v>
      </c>
      <c r="F708" s="5" t="s">
        <v>1654</v>
      </c>
      <c r="G708" s="5" t="s">
        <v>2383</v>
      </c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>
        <v>1</v>
      </c>
      <c r="S708" s="6"/>
      <c r="T708" s="6">
        <v>1</v>
      </c>
      <c r="U708" s="6"/>
      <c r="V708" s="6"/>
      <c r="W708" s="6"/>
      <c r="X708" s="6"/>
      <c r="Y708" s="6"/>
      <c r="Z708" s="7">
        <v>1</v>
      </c>
    </row>
    <row r="709" spans="1:26" x14ac:dyDescent="0.25">
      <c r="A709" s="5" t="s">
        <v>323</v>
      </c>
      <c r="B709" s="5" t="s">
        <v>324</v>
      </c>
      <c r="C709" s="5" t="s">
        <v>83</v>
      </c>
      <c r="D709" s="5" t="s">
        <v>325</v>
      </c>
      <c r="E709" s="5" t="s">
        <v>326</v>
      </c>
      <c r="F709" s="5" t="s">
        <v>1617</v>
      </c>
      <c r="G709" s="5" t="s">
        <v>2384</v>
      </c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>
        <v>0</v>
      </c>
      <c r="U709" s="6">
        <v>1</v>
      </c>
      <c r="V709" s="6"/>
      <c r="W709" s="6"/>
      <c r="X709" s="6"/>
      <c r="Y709" s="6"/>
      <c r="Z709" s="7">
        <v>1</v>
      </c>
    </row>
    <row r="710" spans="1:26" x14ac:dyDescent="0.25">
      <c r="A710" s="5" t="s">
        <v>323</v>
      </c>
      <c r="B710" s="5" t="s">
        <v>324</v>
      </c>
      <c r="C710" s="5" t="s">
        <v>83</v>
      </c>
      <c r="D710" s="5" t="s">
        <v>325</v>
      </c>
      <c r="E710" s="5" t="s">
        <v>326</v>
      </c>
      <c r="F710" s="5" t="s">
        <v>1756</v>
      </c>
      <c r="G710" s="5" t="s">
        <v>2381</v>
      </c>
      <c r="H710" s="6"/>
      <c r="I710" s="6"/>
      <c r="J710" s="6"/>
      <c r="K710" s="6"/>
      <c r="L710" s="6"/>
      <c r="M710" s="6"/>
      <c r="N710" s="6"/>
      <c r="O710" s="6">
        <v>1</v>
      </c>
      <c r="P710" s="6"/>
      <c r="Q710" s="6"/>
      <c r="R710" s="6"/>
      <c r="S710" s="6"/>
      <c r="T710" s="6">
        <v>1</v>
      </c>
      <c r="U710" s="6"/>
      <c r="V710" s="6"/>
      <c r="W710" s="6"/>
      <c r="X710" s="6"/>
      <c r="Y710" s="6"/>
      <c r="Z710" s="7">
        <v>1</v>
      </c>
    </row>
    <row r="711" spans="1:26" x14ac:dyDescent="0.25">
      <c r="A711" s="5" t="s">
        <v>323</v>
      </c>
      <c r="B711" s="5" t="s">
        <v>324</v>
      </c>
      <c r="C711" s="5" t="s">
        <v>83</v>
      </c>
      <c r="D711" s="5" t="s">
        <v>325</v>
      </c>
      <c r="E711" s="5" t="s">
        <v>326</v>
      </c>
      <c r="F711" s="5" t="s">
        <v>1836</v>
      </c>
      <c r="G711" s="5" t="s">
        <v>2390</v>
      </c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>
        <v>1</v>
      </c>
      <c r="S711" s="6"/>
      <c r="T711" s="6">
        <v>1</v>
      </c>
      <c r="U711" s="6"/>
      <c r="V711" s="6"/>
      <c r="W711" s="6"/>
      <c r="X711" s="6"/>
      <c r="Y711" s="6"/>
      <c r="Z711" s="7">
        <v>1</v>
      </c>
    </row>
    <row r="712" spans="1:26" x14ac:dyDescent="0.25">
      <c r="A712" s="5" t="s">
        <v>323</v>
      </c>
      <c r="B712" s="5" t="s">
        <v>324</v>
      </c>
      <c r="C712" s="5" t="s">
        <v>83</v>
      </c>
      <c r="D712" s="5" t="s">
        <v>325</v>
      </c>
      <c r="E712" s="5" t="s">
        <v>326</v>
      </c>
      <c r="F712" s="5" t="s">
        <v>1583</v>
      </c>
      <c r="G712" s="5" t="s">
        <v>2381</v>
      </c>
      <c r="H712" s="6"/>
      <c r="I712" s="6">
        <v>2</v>
      </c>
      <c r="J712" s="6">
        <v>1</v>
      </c>
      <c r="K712" s="6"/>
      <c r="L712" s="6"/>
      <c r="M712" s="6"/>
      <c r="N712" s="6"/>
      <c r="O712" s="6">
        <v>1</v>
      </c>
      <c r="P712" s="6"/>
      <c r="Q712" s="6">
        <v>1</v>
      </c>
      <c r="R712" s="6">
        <v>1</v>
      </c>
      <c r="S712" s="6"/>
      <c r="T712" s="6">
        <v>6</v>
      </c>
      <c r="U712" s="6"/>
      <c r="V712" s="6">
        <v>2</v>
      </c>
      <c r="W712" s="6">
        <v>1</v>
      </c>
      <c r="X712" s="6">
        <v>1</v>
      </c>
      <c r="Y712" s="6"/>
      <c r="Z712" s="7">
        <v>10</v>
      </c>
    </row>
    <row r="713" spans="1:26" x14ac:dyDescent="0.25">
      <c r="A713" s="5" t="s">
        <v>323</v>
      </c>
      <c r="B713" s="5" t="s">
        <v>324</v>
      </c>
      <c r="C713" s="5" t="s">
        <v>83</v>
      </c>
      <c r="D713" s="5" t="s">
        <v>325</v>
      </c>
      <c r="E713" s="5" t="s">
        <v>326</v>
      </c>
      <c r="F713" s="5" t="s">
        <v>1584</v>
      </c>
      <c r="G713" s="5" t="s">
        <v>2381</v>
      </c>
      <c r="H713" s="6"/>
      <c r="I713" s="6">
        <v>1</v>
      </c>
      <c r="J713" s="6">
        <v>2</v>
      </c>
      <c r="K713" s="6">
        <v>1</v>
      </c>
      <c r="L713" s="6"/>
      <c r="M713" s="6">
        <v>1</v>
      </c>
      <c r="N713" s="6">
        <v>1</v>
      </c>
      <c r="O713" s="6">
        <v>2</v>
      </c>
      <c r="P713" s="6">
        <v>2</v>
      </c>
      <c r="Q713" s="6">
        <v>2</v>
      </c>
      <c r="R713" s="6">
        <v>2</v>
      </c>
      <c r="S713" s="6">
        <v>1</v>
      </c>
      <c r="T713" s="6">
        <v>15</v>
      </c>
      <c r="U713" s="6">
        <v>4</v>
      </c>
      <c r="V713" s="6">
        <v>2</v>
      </c>
      <c r="W713" s="6">
        <v>1</v>
      </c>
      <c r="X713" s="6"/>
      <c r="Y713" s="6">
        <v>3</v>
      </c>
      <c r="Z713" s="7">
        <v>25</v>
      </c>
    </row>
    <row r="714" spans="1:26" x14ac:dyDescent="0.25">
      <c r="A714" s="5" t="s">
        <v>323</v>
      </c>
      <c r="B714" s="5" t="s">
        <v>324</v>
      </c>
      <c r="C714" s="5" t="s">
        <v>83</v>
      </c>
      <c r="D714" s="5" t="s">
        <v>325</v>
      </c>
      <c r="E714" s="5" t="s">
        <v>326</v>
      </c>
      <c r="F714" s="5" t="s">
        <v>1585</v>
      </c>
      <c r="G714" s="5" t="s">
        <v>2381</v>
      </c>
      <c r="H714" s="6">
        <v>3</v>
      </c>
      <c r="I714" s="6">
        <v>3</v>
      </c>
      <c r="J714" s="6">
        <v>2</v>
      </c>
      <c r="K714" s="6"/>
      <c r="L714" s="6"/>
      <c r="M714" s="6">
        <v>2</v>
      </c>
      <c r="N714" s="6">
        <v>2</v>
      </c>
      <c r="O714" s="6">
        <v>1</v>
      </c>
      <c r="P714" s="6">
        <v>1</v>
      </c>
      <c r="Q714" s="6">
        <v>1</v>
      </c>
      <c r="R714" s="6">
        <v>1</v>
      </c>
      <c r="S714" s="6">
        <v>1</v>
      </c>
      <c r="T714" s="6">
        <v>17</v>
      </c>
      <c r="U714" s="6">
        <v>3</v>
      </c>
      <c r="V714" s="6"/>
      <c r="W714" s="6">
        <v>2</v>
      </c>
      <c r="X714" s="6"/>
      <c r="Y714" s="6">
        <v>2</v>
      </c>
      <c r="Z714" s="7">
        <v>24</v>
      </c>
    </row>
    <row r="715" spans="1:26" x14ac:dyDescent="0.25">
      <c r="A715" s="5" t="s">
        <v>323</v>
      </c>
      <c r="B715" s="5" t="s">
        <v>324</v>
      </c>
      <c r="C715" s="5" t="s">
        <v>83</v>
      </c>
      <c r="D715" s="5" t="s">
        <v>325</v>
      </c>
      <c r="E715" s="5" t="s">
        <v>326</v>
      </c>
      <c r="F715" s="5" t="s">
        <v>1586</v>
      </c>
      <c r="G715" s="5" t="s">
        <v>2381</v>
      </c>
      <c r="H715" s="6"/>
      <c r="I715" s="6"/>
      <c r="J715" s="6">
        <v>1</v>
      </c>
      <c r="K715" s="6"/>
      <c r="L715" s="6"/>
      <c r="M715" s="6"/>
      <c r="N715" s="6"/>
      <c r="O715" s="6"/>
      <c r="P715" s="6"/>
      <c r="Q715" s="6"/>
      <c r="R715" s="6"/>
      <c r="S715" s="6"/>
      <c r="T715" s="6">
        <v>1</v>
      </c>
      <c r="U715" s="6">
        <v>1</v>
      </c>
      <c r="V715" s="6"/>
      <c r="W715" s="6"/>
      <c r="X715" s="6"/>
      <c r="Y715" s="6"/>
      <c r="Z715" s="7">
        <v>2</v>
      </c>
    </row>
    <row r="716" spans="1:26" x14ac:dyDescent="0.25">
      <c r="A716" s="5" t="s">
        <v>323</v>
      </c>
      <c r="B716" s="5" t="s">
        <v>324</v>
      </c>
      <c r="C716" s="5" t="s">
        <v>83</v>
      </c>
      <c r="D716" s="5" t="s">
        <v>325</v>
      </c>
      <c r="E716" s="5" t="s">
        <v>326</v>
      </c>
      <c r="F716" s="5" t="s">
        <v>1837</v>
      </c>
      <c r="G716" s="5" t="s">
        <v>2381</v>
      </c>
      <c r="H716" s="6"/>
      <c r="I716" s="6">
        <v>1</v>
      </c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>
        <v>1</v>
      </c>
      <c r="U716" s="6"/>
      <c r="V716" s="6"/>
      <c r="W716" s="6"/>
      <c r="X716" s="6"/>
      <c r="Y716" s="6"/>
      <c r="Z716" s="7">
        <v>1</v>
      </c>
    </row>
    <row r="717" spans="1:26" x14ac:dyDescent="0.25">
      <c r="A717" s="5" t="s">
        <v>323</v>
      </c>
      <c r="B717" s="5" t="s">
        <v>324</v>
      </c>
      <c r="C717" s="5" t="s">
        <v>83</v>
      </c>
      <c r="D717" s="5" t="s">
        <v>325</v>
      </c>
      <c r="E717" s="5" t="s">
        <v>326</v>
      </c>
      <c r="F717" s="5" t="s">
        <v>1602</v>
      </c>
      <c r="G717" s="5" t="s">
        <v>2381</v>
      </c>
      <c r="H717" s="6">
        <v>1</v>
      </c>
      <c r="I717" s="6">
        <v>1</v>
      </c>
      <c r="J717" s="6"/>
      <c r="K717" s="6"/>
      <c r="L717" s="6"/>
      <c r="M717" s="6"/>
      <c r="N717" s="6"/>
      <c r="O717" s="6">
        <v>2</v>
      </c>
      <c r="P717" s="6"/>
      <c r="Q717" s="6">
        <v>1</v>
      </c>
      <c r="R717" s="6"/>
      <c r="S717" s="6"/>
      <c r="T717" s="6">
        <v>5</v>
      </c>
      <c r="U717" s="6"/>
      <c r="V717" s="6"/>
      <c r="W717" s="6"/>
      <c r="X717" s="6">
        <v>2</v>
      </c>
      <c r="Y717" s="6">
        <v>1</v>
      </c>
      <c r="Z717" s="7">
        <v>8</v>
      </c>
    </row>
    <row r="718" spans="1:26" x14ac:dyDescent="0.25">
      <c r="A718" s="5" t="s">
        <v>323</v>
      </c>
      <c r="B718" s="5" t="s">
        <v>324</v>
      </c>
      <c r="C718" s="5" t="s">
        <v>83</v>
      </c>
      <c r="D718" s="5" t="s">
        <v>325</v>
      </c>
      <c r="E718" s="5" t="s">
        <v>326</v>
      </c>
      <c r="F718" s="5" t="s">
        <v>1587</v>
      </c>
      <c r="G718" s="5" t="s">
        <v>2382</v>
      </c>
      <c r="H718" s="6"/>
      <c r="I718" s="6">
        <v>1</v>
      </c>
      <c r="J718" s="6">
        <v>1</v>
      </c>
      <c r="K718" s="6">
        <v>1</v>
      </c>
      <c r="L718" s="6"/>
      <c r="M718" s="6"/>
      <c r="N718" s="6"/>
      <c r="O718" s="6"/>
      <c r="P718" s="6"/>
      <c r="Q718" s="6"/>
      <c r="R718" s="6"/>
      <c r="S718" s="6"/>
      <c r="T718" s="6">
        <v>3</v>
      </c>
      <c r="U718" s="6">
        <v>1</v>
      </c>
      <c r="V718" s="6"/>
      <c r="W718" s="6">
        <v>1</v>
      </c>
      <c r="X718" s="6"/>
      <c r="Y718" s="6"/>
      <c r="Z718" s="7">
        <v>5</v>
      </c>
    </row>
    <row r="719" spans="1:26" x14ac:dyDescent="0.25">
      <c r="A719" s="5" t="s">
        <v>323</v>
      </c>
      <c r="B719" s="5" t="s">
        <v>324</v>
      </c>
      <c r="C719" s="5" t="s">
        <v>83</v>
      </c>
      <c r="D719" s="5" t="s">
        <v>325</v>
      </c>
      <c r="E719" s="5" t="s">
        <v>326</v>
      </c>
      <c r="F719" s="5" t="s">
        <v>1736</v>
      </c>
      <c r="G719" s="5" t="s">
        <v>2382</v>
      </c>
      <c r="H719" s="6"/>
      <c r="I719" s="6"/>
      <c r="J719" s="6"/>
      <c r="K719" s="6"/>
      <c r="L719" s="6"/>
      <c r="M719" s="6">
        <v>2</v>
      </c>
      <c r="N719" s="6"/>
      <c r="O719" s="6"/>
      <c r="P719" s="6"/>
      <c r="Q719" s="6"/>
      <c r="R719" s="6">
        <v>1</v>
      </c>
      <c r="S719" s="6"/>
      <c r="T719" s="6">
        <v>3</v>
      </c>
      <c r="U719" s="6"/>
      <c r="V719" s="6"/>
      <c r="W719" s="6"/>
      <c r="X719" s="6"/>
      <c r="Y719" s="6"/>
      <c r="Z719" s="7">
        <v>3</v>
      </c>
    </row>
    <row r="720" spans="1:26" x14ac:dyDescent="0.25">
      <c r="A720" s="5" t="s">
        <v>323</v>
      </c>
      <c r="B720" s="5" t="s">
        <v>324</v>
      </c>
      <c r="C720" s="5" t="s">
        <v>83</v>
      </c>
      <c r="D720" s="5" t="s">
        <v>325</v>
      </c>
      <c r="E720" s="5" t="s">
        <v>326</v>
      </c>
      <c r="F720" s="5" t="s">
        <v>1706</v>
      </c>
      <c r="G720" s="5" t="s">
        <v>2382</v>
      </c>
      <c r="H720" s="6">
        <v>1</v>
      </c>
      <c r="I720" s="6"/>
      <c r="J720" s="6"/>
      <c r="K720" s="6"/>
      <c r="L720" s="6"/>
      <c r="M720" s="6">
        <v>1</v>
      </c>
      <c r="N720" s="6"/>
      <c r="O720" s="6"/>
      <c r="P720" s="6"/>
      <c r="Q720" s="6"/>
      <c r="R720" s="6">
        <v>2</v>
      </c>
      <c r="S720" s="6">
        <v>1</v>
      </c>
      <c r="T720" s="6">
        <v>5</v>
      </c>
      <c r="U720" s="6"/>
      <c r="V720" s="6"/>
      <c r="W720" s="6"/>
      <c r="X720" s="6">
        <v>1</v>
      </c>
      <c r="Y720" s="6"/>
      <c r="Z720" s="7">
        <v>6</v>
      </c>
    </row>
    <row r="721" spans="1:26" x14ac:dyDescent="0.25">
      <c r="A721" s="5" t="s">
        <v>323</v>
      </c>
      <c r="B721" s="5" t="s">
        <v>324</v>
      </c>
      <c r="C721" s="5" t="s">
        <v>83</v>
      </c>
      <c r="D721" s="5" t="s">
        <v>325</v>
      </c>
      <c r="E721" s="5" t="s">
        <v>326</v>
      </c>
      <c r="F721" s="5" t="s">
        <v>1838</v>
      </c>
      <c r="G721" s="5" t="s">
        <v>2382</v>
      </c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>
        <v>1</v>
      </c>
      <c r="T721" s="6">
        <v>1</v>
      </c>
      <c r="U721" s="6"/>
      <c r="V721" s="6"/>
      <c r="W721" s="6"/>
      <c r="X721" s="6"/>
      <c r="Y721" s="6"/>
      <c r="Z721" s="7">
        <v>1</v>
      </c>
    </row>
    <row r="722" spans="1:26" x14ac:dyDescent="0.25">
      <c r="A722" s="5" t="s">
        <v>323</v>
      </c>
      <c r="B722" s="5" t="s">
        <v>324</v>
      </c>
      <c r="C722" s="5" t="s">
        <v>83</v>
      </c>
      <c r="D722" s="5" t="s">
        <v>325</v>
      </c>
      <c r="E722" s="5" t="s">
        <v>326</v>
      </c>
      <c r="F722" s="5" t="s">
        <v>1839</v>
      </c>
      <c r="G722" s="5" t="s">
        <v>2388</v>
      </c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>
        <v>1</v>
      </c>
      <c r="S722" s="6"/>
      <c r="T722" s="6">
        <v>1</v>
      </c>
      <c r="U722" s="6"/>
      <c r="V722" s="6"/>
      <c r="W722" s="6"/>
      <c r="X722" s="6"/>
      <c r="Y722" s="6"/>
      <c r="Z722" s="7">
        <v>1</v>
      </c>
    </row>
    <row r="723" spans="1:26" x14ac:dyDescent="0.25">
      <c r="A723" s="5" t="s">
        <v>323</v>
      </c>
      <c r="B723" s="5" t="s">
        <v>324</v>
      </c>
      <c r="C723" s="5" t="s">
        <v>83</v>
      </c>
      <c r="D723" s="5" t="s">
        <v>325</v>
      </c>
      <c r="E723" s="5" t="s">
        <v>326</v>
      </c>
      <c r="F723" s="5" t="s">
        <v>1801</v>
      </c>
      <c r="G723" s="5" t="s">
        <v>2388</v>
      </c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>
        <v>0</v>
      </c>
      <c r="U723" s="6"/>
      <c r="V723" s="6"/>
      <c r="W723" s="6"/>
      <c r="X723" s="6"/>
      <c r="Y723" s="6">
        <v>1</v>
      </c>
      <c r="Z723" s="7">
        <v>1</v>
      </c>
    </row>
    <row r="724" spans="1:26" x14ac:dyDescent="0.25">
      <c r="A724" s="5" t="s">
        <v>323</v>
      </c>
      <c r="B724" s="5" t="s">
        <v>324</v>
      </c>
      <c r="C724" s="5" t="s">
        <v>83</v>
      </c>
      <c r="D724" s="5" t="s">
        <v>325</v>
      </c>
      <c r="E724" s="5" t="s">
        <v>326</v>
      </c>
      <c r="F724" s="5" t="s">
        <v>1708</v>
      </c>
      <c r="G724" s="5" t="s">
        <v>2388</v>
      </c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>
        <v>0</v>
      </c>
      <c r="U724" s="6"/>
      <c r="V724" s="6"/>
      <c r="W724" s="6">
        <v>1</v>
      </c>
      <c r="X724" s="6"/>
      <c r="Y724" s="6"/>
      <c r="Z724" s="7">
        <v>1</v>
      </c>
    </row>
    <row r="725" spans="1:26" x14ac:dyDescent="0.25">
      <c r="A725" s="5" t="s">
        <v>323</v>
      </c>
      <c r="B725" s="5" t="s">
        <v>324</v>
      </c>
      <c r="C725" s="5" t="s">
        <v>83</v>
      </c>
      <c r="D725" s="5" t="s">
        <v>325</v>
      </c>
      <c r="E725" s="5" t="s">
        <v>326</v>
      </c>
      <c r="F725" s="5" t="s">
        <v>1840</v>
      </c>
      <c r="G725" s="5" t="s">
        <v>2388</v>
      </c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>
        <v>1</v>
      </c>
      <c r="T725" s="6">
        <v>1</v>
      </c>
      <c r="U725" s="6"/>
      <c r="V725" s="6"/>
      <c r="W725" s="6"/>
      <c r="X725" s="6"/>
      <c r="Y725" s="6"/>
      <c r="Z725" s="7">
        <v>1</v>
      </c>
    </row>
    <row r="726" spans="1:26" x14ac:dyDescent="0.25">
      <c r="A726" s="5" t="s">
        <v>323</v>
      </c>
      <c r="B726" s="5" t="s">
        <v>324</v>
      </c>
      <c r="C726" s="5" t="s">
        <v>83</v>
      </c>
      <c r="D726" s="5" t="s">
        <v>325</v>
      </c>
      <c r="E726" s="5" t="s">
        <v>326</v>
      </c>
      <c r="F726" s="5" t="s">
        <v>1841</v>
      </c>
      <c r="G726" s="5" t="s">
        <v>2388</v>
      </c>
      <c r="H726" s="6"/>
      <c r="I726" s="6"/>
      <c r="J726" s="6"/>
      <c r="K726" s="6"/>
      <c r="L726" s="6"/>
      <c r="M726" s="6"/>
      <c r="N726" s="6"/>
      <c r="O726" s="6">
        <v>1</v>
      </c>
      <c r="P726" s="6"/>
      <c r="Q726" s="6"/>
      <c r="R726" s="6"/>
      <c r="S726" s="6"/>
      <c r="T726" s="6">
        <v>1</v>
      </c>
      <c r="U726" s="6"/>
      <c r="V726" s="6"/>
      <c r="W726" s="6"/>
      <c r="X726" s="6"/>
      <c r="Y726" s="6"/>
      <c r="Z726" s="7">
        <v>1</v>
      </c>
    </row>
    <row r="727" spans="1:26" x14ac:dyDescent="0.25">
      <c r="A727" s="5" t="s">
        <v>323</v>
      </c>
      <c r="B727" s="5" t="s">
        <v>324</v>
      </c>
      <c r="C727" s="5" t="s">
        <v>83</v>
      </c>
      <c r="D727" s="5" t="s">
        <v>325</v>
      </c>
      <c r="E727" s="5" t="s">
        <v>326</v>
      </c>
      <c r="F727" s="5" t="s">
        <v>1807</v>
      </c>
      <c r="G727" s="5" t="s">
        <v>2388</v>
      </c>
      <c r="H727" s="6"/>
      <c r="I727" s="6"/>
      <c r="J727" s="6"/>
      <c r="K727" s="6"/>
      <c r="L727" s="6"/>
      <c r="M727" s="6"/>
      <c r="N727" s="6"/>
      <c r="O727" s="6"/>
      <c r="P727" s="6"/>
      <c r="Q727" s="6">
        <v>1</v>
      </c>
      <c r="R727" s="6"/>
      <c r="S727" s="6"/>
      <c r="T727" s="6">
        <v>1</v>
      </c>
      <c r="U727" s="6"/>
      <c r="V727" s="6"/>
      <c r="W727" s="6"/>
      <c r="X727" s="6"/>
      <c r="Y727" s="6"/>
      <c r="Z727" s="7">
        <v>1</v>
      </c>
    </row>
    <row r="728" spans="1:26" x14ac:dyDescent="0.25">
      <c r="A728" s="5" t="s">
        <v>323</v>
      </c>
      <c r="B728" s="5" t="s">
        <v>324</v>
      </c>
      <c r="C728" s="5" t="s">
        <v>83</v>
      </c>
      <c r="D728" s="5" t="s">
        <v>325</v>
      </c>
      <c r="E728" s="5" t="s">
        <v>326</v>
      </c>
      <c r="F728" s="5" t="s">
        <v>1842</v>
      </c>
      <c r="G728" s="5" t="s">
        <v>2388</v>
      </c>
      <c r="H728" s="6"/>
      <c r="I728" s="6"/>
      <c r="J728" s="6"/>
      <c r="K728" s="6"/>
      <c r="L728" s="6"/>
      <c r="M728" s="6"/>
      <c r="N728" s="6"/>
      <c r="O728" s="6"/>
      <c r="P728" s="6"/>
      <c r="Q728" s="6">
        <v>1</v>
      </c>
      <c r="R728" s="6"/>
      <c r="S728" s="6"/>
      <c r="T728" s="6">
        <v>1</v>
      </c>
      <c r="U728" s="6"/>
      <c r="V728" s="6"/>
      <c r="W728" s="6"/>
      <c r="X728" s="6"/>
      <c r="Y728" s="6"/>
      <c r="Z728" s="7">
        <v>1</v>
      </c>
    </row>
    <row r="729" spans="1:26" x14ac:dyDescent="0.25">
      <c r="A729" s="5" t="s">
        <v>323</v>
      </c>
      <c r="B729" s="5" t="s">
        <v>324</v>
      </c>
      <c r="C729" s="5" t="s">
        <v>83</v>
      </c>
      <c r="D729" s="5" t="s">
        <v>325</v>
      </c>
      <c r="E729" s="5" t="s">
        <v>326</v>
      </c>
      <c r="F729" s="5" t="s">
        <v>1843</v>
      </c>
      <c r="G729" s="5" t="s">
        <v>2388</v>
      </c>
      <c r="H729" s="6">
        <v>1</v>
      </c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>
        <v>1</v>
      </c>
      <c r="U729" s="6"/>
      <c r="V729" s="6"/>
      <c r="W729" s="6"/>
      <c r="X729" s="6"/>
      <c r="Y729" s="6"/>
      <c r="Z729" s="7">
        <v>1</v>
      </c>
    </row>
    <row r="730" spans="1:26" x14ac:dyDescent="0.25">
      <c r="A730" s="5" t="s">
        <v>323</v>
      </c>
      <c r="B730" s="5" t="s">
        <v>324</v>
      </c>
      <c r="C730" s="5" t="s">
        <v>83</v>
      </c>
      <c r="D730" s="5" t="s">
        <v>325</v>
      </c>
      <c r="E730" s="5" t="s">
        <v>326</v>
      </c>
      <c r="F730" s="5" t="s">
        <v>1732</v>
      </c>
      <c r="G730" s="5" t="s">
        <v>2395</v>
      </c>
      <c r="H730" s="6"/>
      <c r="I730" s="6"/>
      <c r="J730" s="6">
        <v>1</v>
      </c>
      <c r="K730" s="6"/>
      <c r="L730" s="6"/>
      <c r="M730" s="6">
        <v>1</v>
      </c>
      <c r="N730" s="6"/>
      <c r="O730" s="6"/>
      <c r="P730" s="6"/>
      <c r="Q730" s="6"/>
      <c r="R730" s="6"/>
      <c r="S730" s="6"/>
      <c r="T730" s="6">
        <v>2</v>
      </c>
      <c r="U730" s="6"/>
      <c r="V730" s="6"/>
      <c r="W730" s="6"/>
      <c r="X730" s="6"/>
      <c r="Y730" s="6"/>
      <c r="Z730" s="7">
        <v>2</v>
      </c>
    </row>
    <row r="731" spans="1:26" x14ac:dyDescent="0.25">
      <c r="A731" s="5" t="s">
        <v>323</v>
      </c>
      <c r="B731" s="5" t="s">
        <v>324</v>
      </c>
      <c r="C731" s="5" t="s">
        <v>83</v>
      </c>
      <c r="D731" s="5" t="s">
        <v>325</v>
      </c>
      <c r="E731" s="5" t="s">
        <v>326</v>
      </c>
      <c r="F731" s="5" t="s">
        <v>1595</v>
      </c>
      <c r="G731" s="5" t="s">
        <v>2395</v>
      </c>
      <c r="H731" s="6"/>
      <c r="I731" s="6"/>
      <c r="J731" s="6"/>
      <c r="K731" s="6"/>
      <c r="L731" s="6"/>
      <c r="M731" s="6"/>
      <c r="N731" s="6"/>
      <c r="O731" s="6"/>
      <c r="P731" s="6">
        <v>1</v>
      </c>
      <c r="Q731" s="6"/>
      <c r="R731" s="6"/>
      <c r="S731" s="6"/>
      <c r="T731" s="6">
        <v>1</v>
      </c>
      <c r="U731" s="6"/>
      <c r="V731" s="6"/>
      <c r="W731" s="6"/>
      <c r="X731" s="6"/>
      <c r="Y731" s="6"/>
      <c r="Z731" s="7">
        <v>1</v>
      </c>
    </row>
    <row r="732" spans="1:26" x14ac:dyDescent="0.25">
      <c r="A732" s="5" t="s">
        <v>323</v>
      </c>
      <c r="B732" s="5" t="s">
        <v>324</v>
      </c>
      <c r="C732" s="5" t="s">
        <v>83</v>
      </c>
      <c r="D732" s="5" t="s">
        <v>325</v>
      </c>
      <c r="E732" s="5" t="s">
        <v>326</v>
      </c>
      <c r="F732" s="5" t="s">
        <v>1630</v>
      </c>
      <c r="G732" s="5" t="s">
        <v>2395</v>
      </c>
      <c r="H732" s="6"/>
      <c r="I732" s="6"/>
      <c r="J732" s="6">
        <v>1</v>
      </c>
      <c r="K732" s="6"/>
      <c r="L732" s="6"/>
      <c r="M732" s="6"/>
      <c r="N732" s="6"/>
      <c r="O732" s="6"/>
      <c r="P732" s="6"/>
      <c r="Q732" s="6"/>
      <c r="R732" s="6"/>
      <c r="S732" s="6"/>
      <c r="T732" s="6">
        <v>1</v>
      </c>
      <c r="U732" s="6"/>
      <c r="V732" s="6">
        <v>1</v>
      </c>
      <c r="W732" s="6"/>
      <c r="X732" s="6"/>
      <c r="Y732" s="6"/>
      <c r="Z732" s="7">
        <v>2</v>
      </c>
    </row>
    <row r="733" spans="1:26" x14ac:dyDescent="0.25">
      <c r="A733" s="5" t="s">
        <v>323</v>
      </c>
      <c r="B733" s="5" t="s">
        <v>324</v>
      </c>
      <c r="C733" s="5" t="s">
        <v>83</v>
      </c>
      <c r="D733" s="5" t="s">
        <v>325</v>
      </c>
      <c r="E733" s="5" t="s">
        <v>326</v>
      </c>
      <c r="F733" s="5" t="s">
        <v>1832</v>
      </c>
      <c r="G733" s="5" t="s">
        <v>2395</v>
      </c>
      <c r="H733" s="6"/>
      <c r="I733" s="6"/>
      <c r="J733" s="6"/>
      <c r="K733" s="6"/>
      <c r="L733" s="6"/>
      <c r="M733" s="6"/>
      <c r="N733" s="6"/>
      <c r="O733" s="6"/>
      <c r="P733" s="6"/>
      <c r="Q733" s="6">
        <v>1</v>
      </c>
      <c r="R733" s="6"/>
      <c r="S733" s="6"/>
      <c r="T733" s="6">
        <v>1</v>
      </c>
      <c r="U733" s="6"/>
      <c r="V733" s="6"/>
      <c r="W733" s="6"/>
      <c r="X733" s="6"/>
      <c r="Y733" s="6"/>
      <c r="Z733" s="7">
        <v>1</v>
      </c>
    </row>
    <row r="734" spans="1:26" x14ac:dyDescent="0.25">
      <c r="A734" s="5" t="s">
        <v>399</v>
      </c>
      <c r="B734" s="5" t="s">
        <v>400</v>
      </c>
      <c r="C734" s="5" t="s">
        <v>123</v>
      </c>
      <c r="D734" s="5" t="s">
        <v>124</v>
      </c>
      <c r="E734" s="5" t="s">
        <v>401</v>
      </c>
      <c r="F734" s="5" t="s">
        <v>1844</v>
      </c>
      <c r="G734" s="5" t="s">
        <v>2389</v>
      </c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>
        <v>0</v>
      </c>
      <c r="U734" s="6"/>
      <c r="V734" s="6">
        <v>1</v>
      </c>
      <c r="W734" s="6"/>
      <c r="X734" s="6"/>
      <c r="Y734" s="6"/>
      <c r="Z734" s="7">
        <v>1</v>
      </c>
    </row>
    <row r="735" spans="1:26" x14ac:dyDescent="0.25">
      <c r="A735" s="5" t="s">
        <v>399</v>
      </c>
      <c r="B735" s="5" t="s">
        <v>400</v>
      </c>
      <c r="C735" s="5" t="s">
        <v>123</v>
      </c>
      <c r="D735" s="5" t="s">
        <v>124</v>
      </c>
      <c r="E735" s="5" t="s">
        <v>401</v>
      </c>
      <c r="F735" s="5" t="s">
        <v>1616</v>
      </c>
      <c r="G735" s="5" t="s">
        <v>2383</v>
      </c>
      <c r="H735" s="6"/>
      <c r="I735" s="6"/>
      <c r="J735" s="6"/>
      <c r="K735" s="6"/>
      <c r="L735" s="6">
        <v>1</v>
      </c>
      <c r="M735" s="6"/>
      <c r="N735" s="6">
        <v>1</v>
      </c>
      <c r="O735" s="6"/>
      <c r="P735" s="6"/>
      <c r="Q735" s="6"/>
      <c r="R735" s="6"/>
      <c r="S735" s="6"/>
      <c r="T735" s="6">
        <v>2</v>
      </c>
      <c r="U735" s="6">
        <v>1</v>
      </c>
      <c r="V735" s="6"/>
      <c r="W735" s="6"/>
      <c r="X735" s="6"/>
      <c r="Y735" s="6"/>
      <c r="Z735" s="7">
        <v>3</v>
      </c>
    </row>
    <row r="736" spans="1:26" x14ac:dyDescent="0.25">
      <c r="A736" s="5" t="s">
        <v>399</v>
      </c>
      <c r="B736" s="5" t="s">
        <v>400</v>
      </c>
      <c r="C736" s="5" t="s">
        <v>123</v>
      </c>
      <c r="D736" s="5" t="s">
        <v>124</v>
      </c>
      <c r="E736" s="5" t="s">
        <v>401</v>
      </c>
      <c r="F736" s="5" t="s">
        <v>1597</v>
      </c>
      <c r="G736" s="5" t="s">
        <v>2383</v>
      </c>
      <c r="H736" s="6"/>
      <c r="I736" s="6"/>
      <c r="J736" s="6">
        <v>1</v>
      </c>
      <c r="K736" s="6"/>
      <c r="L736" s="6"/>
      <c r="M736" s="6"/>
      <c r="N736" s="6"/>
      <c r="O736" s="6"/>
      <c r="P736" s="6"/>
      <c r="Q736" s="6">
        <v>1</v>
      </c>
      <c r="R736" s="6"/>
      <c r="S736" s="6"/>
      <c r="T736" s="6">
        <v>2</v>
      </c>
      <c r="U736" s="6">
        <v>1</v>
      </c>
      <c r="V736" s="6"/>
      <c r="W736" s="6">
        <v>1</v>
      </c>
      <c r="X736" s="6"/>
      <c r="Y736" s="6"/>
      <c r="Z736" s="7">
        <v>4</v>
      </c>
    </row>
    <row r="737" spans="1:26" x14ac:dyDescent="0.25">
      <c r="A737" s="5" t="s">
        <v>399</v>
      </c>
      <c r="B737" s="5" t="s">
        <v>400</v>
      </c>
      <c r="C737" s="5" t="s">
        <v>123</v>
      </c>
      <c r="D737" s="5" t="s">
        <v>124</v>
      </c>
      <c r="E737" s="5" t="s">
        <v>401</v>
      </c>
      <c r="F737" s="5" t="s">
        <v>1653</v>
      </c>
      <c r="G737" s="5" t="s">
        <v>2383</v>
      </c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>
        <v>1</v>
      </c>
      <c r="S737" s="6"/>
      <c r="T737" s="6">
        <v>1</v>
      </c>
      <c r="U737" s="6"/>
      <c r="V737" s="6"/>
      <c r="W737" s="6"/>
      <c r="X737" s="6"/>
      <c r="Y737" s="6"/>
      <c r="Z737" s="7">
        <v>1</v>
      </c>
    </row>
    <row r="738" spans="1:26" x14ac:dyDescent="0.25">
      <c r="A738" s="5" t="s">
        <v>399</v>
      </c>
      <c r="B738" s="5" t="s">
        <v>400</v>
      </c>
      <c r="C738" s="5" t="s">
        <v>123</v>
      </c>
      <c r="D738" s="5" t="s">
        <v>124</v>
      </c>
      <c r="E738" s="5" t="s">
        <v>401</v>
      </c>
      <c r="F738" s="5" t="s">
        <v>1654</v>
      </c>
      <c r="G738" s="5" t="s">
        <v>2383</v>
      </c>
      <c r="H738" s="6"/>
      <c r="I738" s="6"/>
      <c r="J738" s="6"/>
      <c r="K738" s="6">
        <v>1</v>
      </c>
      <c r="L738" s="6"/>
      <c r="M738" s="6"/>
      <c r="N738" s="6">
        <v>1</v>
      </c>
      <c r="O738" s="6"/>
      <c r="P738" s="6"/>
      <c r="Q738" s="6">
        <v>1</v>
      </c>
      <c r="R738" s="6">
        <v>1</v>
      </c>
      <c r="S738" s="6"/>
      <c r="T738" s="6">
        <v>4</v>
      </c>
      <c r="U738" s="6"/>
      <c r="V738" s="6"/>
      <c r="W738" s="6"/>
      <c r="X738" s="6"/>
      <c r="Y738" s="6"/>
      <c r="Z738" s="7">
        <v>4</v>
      </c>
    </row>
    <row r="739" spans="1:26" x14ac:dyDescent="0.25">
      <c r="A739" s="5" t="s">
        <v>399</v>
      </c>
      <c r="B739" s="5" t="s">
        <v>400</v>
      </c>
      <c r="C739" s="5" t="s">
        <v>123</v>
      </c>
      <c r="D739" s="5" t="s">
        <v>124</v>
      </c>
      <c r="E739" s="5" t="s">
        <v>401</v>
      </c>
      <c r="F739" s="5" t="s">
        <v>1689</v>
      </c>
      <c r="G739" s="5" t="s">
        <v>2384</v>
      </c>
      <c r="H739" s="6">
        <v>1</v>
      </c>
      <c r="I739" s="6">
        <v>1</v>
      </c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>
        <v>2</v>
      </c>
      <c r="U739" s="6"/>
      <c r="V739" s="6"/>
      <c r="W739" s="6"/>
      <c r="X739" s="6"/>
      <c r="Y739" s="6"/>
      <c r="Z739" s="7">
        <v>2</v>
      </c>
    </row>
    <row r="740" spans="1:26" x14ac:dyDescent="0.25">
      <c r="A740" s="5" t="s">
        <v>399</v>
      </c>
      <c r="B740" s="5" t="s">
        <v>400</v>
      </c>
      <c r="C740" s="5" t="s">
        <v>123</v>
      </c>
      <c r="D740" s="5" t="s">
        <v>124</v>
      </c>
      <c r="E740" s="5" t="s">
        <v>401</v>
      </c>
      <c r="F740" s="5" t="s">
        <v>1845</v>
      </c>
      <c r="G740" s="5" t="s">
        <v>2384</v>
      </c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>
        <v>0</v>
      </c>
      <c r="U740" s="6"/>
      <c r="V740" s="6"/>
      <c r="W740" s="6">
        <v>1</v>
      </c>
      <c r="X740" s="6"/>
      <c r="Y740" s="6"/>
      <c r="Z740" s="7">
        <v>1</v>
      </c>
    </row>
    <row r="741" spans="1:26" x14ac:dyDescent="0.25">
      <c r="A741" s="5" t="s">
        <v>399</v>
      </c>
      <c r="B741" s="5" t="s">
        <v>400</v>
      </c>
      <c r="C741" s="5" t="s">
        <v>123</v>
      </c>
      <c r="D741" s="5" t="s">
        <v>124</v>
      </c>
      <c r="E741" s="5" t="s">
        <v>401</v>
      </c>
      <c r="F741" s="5" t="s">
        <v>1779</v>
      </c>
      <c r="G741" s="5" t="s">
        <v>2394</v>
      </c>
      <c r="H741" s="6"/>
      <c r="I741" s="6"/>
      <c r="J741" s="6"/>
      <c r="K741" s="6"/>
      <c r="L741" s="6"/>
      <c r="M741" s="6"/>
      <c r="N741" s="6"/>
      <c r="O741" s="6"/>
      <c r="P741" s="6">
        <v>1</v>
      </c>
      <c r="Q741" s="6"/>
      <c r="R741" s="6"/>
      <c r="S741" s="6"/>
      <c r="T741" s="6">
        <v>1</v>
      </c>
      <c r="U741" s="6"/>
      <c r="V741" s="6"/>
      <c r="W741" s="6"/>
      <c r="X741" s="6"/>
      <c r="Y741" s="6"/>
      <c r="Z741" s="7">
        <v>1</v>
      </c>
    </row>
    <row r="742" spans="1:26" x14ac:dyDescent="0.25">
      <c r="A742" s="5" t="s">
        <v>399</v>
      </c>
      <c r="B742" s="5" t="s">
        <v>400</v>
      </c>
      <c r="C742" s="5" t="s">
        <v>123</v>
      </c>
      <c r="D742" s="5" t="s">
        <v>124</v>
      </c>
      <c r="E742" s="5" t="s">
        <v>401</v>
      </c>
      <c r="F742" s="5" t="s">
        <v>1664</v>
      </c>
      <c r="G742" s="5" t="s">
        <v>2394</v>
      </c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>
        <v>0</v>
      </c>
      <c r="U742" s="6">
        <v>1</v>
      </c>
      <c r="V742" s="6"/>
      <c r="W742" s="6"/>
      <c r="X742" s="6"/>
      <c r="Y742" s="6"/>
      <c r="Z742" s="7">
        <v>1</v>
      </c>
    </row>
    <row r="743" spans="1:26" x14ac:dyDescent="0.25">
      <c r="A743" s="5" t="s">
        <v>399</v>
      </c>
      <c r="B743" s="5" t="s">
        <v>400</v>
      </c>
      <c r="C743" s="5" t="s">
        <v>123</v>
      </c>
      <c r="D743" s="5" t="s">
        <v>124</v>
      </c>
      <c r="E743" s="5" t="s">
        <v>401</v>
      </c>
      <c r="F743" s="5" t="s">
        <v>1790</v>
      </c>
      <c r="G743" s="5" t="s">
        <v>2394</v>
      </c>
      <c r="H743" s="6"/>
      <c r="I743" s="6"/>
      <c r="J743" s="6"/>
      <c r="K743" s="6"/>
      <c r="L743" s="6"/>
      <c r="M743" s="6"/>
      <c r="N743" s="6"/>
      <c r="O743" s="6"/>
      <c r="P743" s="6">
        <v>1</v>
      </c>
      <c r="Q743" s="6"/>
      <c r="R743" s="6"/>
      <c r="S743" s="6"/>
      <c r="T743" s="6">
        <v>1</v>
      </c>
      <c r="U743" s="6"/>
      <c r="V743" s="6"/>
      <c r="W743" s="6">
        <v>1</v>
      </c>
      <c r="X743" s="6"/>
      <c r="Y743" s="6"/>
      <c r="Z743" s="7">
        <v>2</v>
      </c>
    </row>
    <row r="744" spans="1:26" x14ac:dyDescent="0.25">
      <c r="A744" s="5" t="s">
        <v>399</v>
      </c>
      <c r="B744" s="5" t="s">
        <v>400</v>
      </c>
      <c r="C744" s="5" t="s">
        <v>123</v>
      </c>
      <c r="D744" s="5" t="s">
        <v>124</v>
      </c>
      <c r="E744" s="5" t="s">
        <v>401</v>
      </c>
      <c r="F744" s="5" t="s">
        <v>1791</v>
      </c>
      <c r="G744" s="5" t="s">
        <v>2394</v>
      </c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>
        <v>1</v>
      </c>
      <c r="T744" s="6">
        <v>1</v>
      </c>
      <c r="U744" s="6">
        <v>1</v>
      </c>
      <c r="V744" s="6"/>
      <c r="W744" s="6"/>
      <c r="X744" s="6"/>
      <c r="Y744" s="6"/>
      <c r="Z744" s="7">
        <v>2</v>
      </c>
    </row>
    <row r="745" spans="1:26" x14ac:dyDescent="0.25">
      <c r="A745" s="5" t="s">
        <v>399</v>
      </c>
      <c r="B745" s="5" t="s">
        <v>400</v>
      </c>
      <c r="C745" s="5" t="s">
        <v>123</v>
      </c>
      <c r="D745" s="5" t="s">
        <v>124</v>
      </c>
      <c r="E745" s="5" t="s">
        <v>401</v>
      </c>
      <c r="F745" s="5" t="s">
        <v>1640</v>
      </c>
      <c r="G745" s="5" t="s">
        <v>2381</v>
      </c>
      <c r="H745" s="6"/>
      <c r="I745" s="6"/>
      <c r="J745" s="6">
        <v>2</v>
      </c>
      <c r="K745" s="6">
        <v>2</v>
      </c>
      <c r="L745" s="6"/>
      <c r="M745" s="6">
        <v>1</v>
      </c>
      <c r="N745" s="6"/>
      <c r="O745" s="6">
        <v>1</v>
      </c>
      <c r="P745" s="6">
        <v>1</v>
      </c>
      <c r="Q745" s="6"/>
      <c r="R745" s="6"/>
      <c r="S745" s="6"/>
      <c r="T745" s="6">
        <v>7</v>
      </c>
      <c r="U745" s="6">
        <v>1</v>
      </c>
      <c r="V745" s="6"/>
      <c r="W745" s="6">
        <v>1</v>
      </c>
      <c r="X745" s="6"/>
      <c r="Y745" s="6"/>
      <c r="Z745" s="7">
        <v>9</v>
      </c>
    </row>
    <row r="746" spans="1:26" x14ac:dyDescent="0.25">
      <c r="A746" s="5" t="s">
        <v>399</v>
      </c>
      <c r="B746" s="5" t="s">
        <v>400</v>
      </c>
      <c r="C746" s="5" t="s">
        <v>123</v>
      </c>
      <c r="D746" s="5" t="s">
        <v>124</v>
      </c>
      <c r="E746" s="5" t="s">
        <v>401</v>
      </c>
      <c r="F746" s="5" t="s">
        <v>1641</v>
      </c>
      <c r="G746" s="5" t="s">
        <v>2381</v>
      </c>
      <c r="H746" s="6">
        <v>1</v>
      </c>
      <c r="I746" s="6">
        <v>2</v>
      </c>
      <c r="J746" s="6"/>
      <c r="K746" s="6">
        <v>2</v>
      </c>
      <c r="L746" s="6">
        <v>1</v>
      </c>
      <c r="M746" s="6">
        <v>3</v>
      </c>
      <c r="N746" s="6"/>
      <c r="O746" s="6">
        <v>1</v>
      </c>
      <c r="P746" s="6">
        <v>1</v>
      </c>
      <c r="Q746" s="6"/>
      <c r="R746" s="6">
        <v>1</v>
      </c>
      <c r="S746" s="6">
        <v>1</v>
      </c>
      <c r="T746" s="6">
        <v>13</v>
      </c>
      <c r="U746" s="6">
        <v>2</v>
      </c>
      <c r="V746" s="6"/>
      <c r="W746" s="6">
        <v>1</v>
      </c>
      <c r="X746" s="6">
        <v>3</v>
      </c>
      <c r="Y746" s="6">
        <v>1</v>
      </c>
      <c r="Z746" s="7">
        <v>20</v>
      </c>
    </row>
    <row r="747" spans="1:26" x14ac:dyDescent="0.25">
      <c r="A747" s="5" t="s">
        <v>399</v>
      </c>
      <c r="B747" s="5" t="s">
        <v>400</v>
      </c>
      <c r="C747" s="5" t="s">
        <v>123</v>
      </c>
      <c r="D747" s="5" t="s">
        <v>124</v>
      </c>
      <c r="E747" s="5" t="s">
        <v>401</v>
      </c>
      <c r="F747" s="5" t="s">
        <v>1624</v>
      </c>
      <c r="G747" s="5" t="s">
        <v>2381</v>
      </c>
      <c r="H747" s="6">
        <v>1</v>
      </c>
      <c r="I747" s="6"/>
      <c r="J747" s="6"/>
      <c r="K747" s="6">
        <v>2</v>
      </c>
      <c r="L747" s="6">
        <v>2</v>
      </c>
      <c r="M747" s="6">
        <v>2</v>
      </c>
      <c r="N747" s="6"/>
      <c r="O747" s="6">
        <v>1</v>
      </c>
      <c r="P747" s="6">
        <v>1</v>
      </c>
      <c r="Q747" s="6">
        <v>1</v>
      </c>
      <c r="R747" s="6">
        <v>2</v>
      </c>
      <c r="S747" s="6">
        <v>2</v>
      </c>
      <c r="T747" s="6">
        <v>14</v>
      </c>
      <c r="U747" s="6"/>
      <c r="V747" s="6">
        <v>1</v>
      </c>
      <c r="W747" s="6">
        <v>1</v>
      </c>
      <c r="X747" s="6">
        <v>2</v>
      </c>
      <c r="Y747" s="6">
        <v>1</v>
      </c>
      <c r="Z747" s="7">
        <v>19</v>
      </c>
    </row>
    <row r="748" spans="1:26" x14ac:dyDescent="0.25">
      <c r="A748" s="5" t="s">
        <v>399</v>
      </c>
      <c r="B748" s="5" t="s">
        <v>400</v>
      </c>
      <c r="C748" s="5" t="s">
        <v>123</v>
      </c>
      <c r="D748" s="5" t="s">
        <v>124</v>
      </c>
      <c r="E748" s="5" t="s">
        <v>401</v>
      </c>
      <c r="F748" s="5" t="s">
        <v>1846</v>
      </c>
      <c r="G748" s="5" t="s">
        <v>2388</v>
      </c>
      <c r="H748" s="6"/>
      <c r="I748" s="6"/>
      <c r="J748" s="6"/>
      <c r="K748" s="6"/>
      <c r="L748" s="6"/>
      <c r="M748" s="6"/>
      <c r="N748" s="6"/>
      <c r="O748" s="6"/>
      <c r="P748" s="6">
        <v>1</v>
      </c>
      <c r="Q748" s="6"/>
      <c r="R748" s="6"/>
      <c r="S748" s="6"/>
      <c r="T748" s="6">
        <v>1</v>
      </c>
      <c r="U748" s="6"/>
      <c r="V748" s="6"/>
      <c r="W748" s="6"/>
      <c r="X748" s="6"/>
      <c r="Y748" s="6"/>
      <c r="Z748" s="7">
        <v>1</v>
      </c>
    </row>
    <row r="749" spans="1:26" x14ac:dyDescent="0.25">
      <c r="A749" s="5" t="s">
        <v>399</v>
      </c>
      <c r="B749" s="5" t="s">
        <v>400</v>
      </c>
      <c r="C749" s="5" t="s">
        <v>123</v>
      </c>
      <c r="D749" s="5" t="s">
        <v>124</v>
      </c>
      <c r="E749" s="5" t="s">
        <v>401</v>
      </c>
      <c r="F749" s="5" t="s">
        <v>1673</v>
      </c>
      <c r="G749" s="5" t="s">
        <v>2382</v>
      </c>
      <c r="H749" s="6"/>
      <c r="I749" s="6"/>
      <c r="J749" s="6"/>
      <c r="K749" s="6"/>
      <c r="L749" s="6"/>
      <c r="M749" s="6"/>
      <c r="N749" s="6">
        <v>1</v>
      </c>
      <c r="O749" s="6"/>
      <c r="P749" s="6"/>
      <c r="Q749" s="6"/>
      <c r="R749" s="6"/>
      <c r="S749" s="6">
        <v>1</v>
      </c>
      <c r="T749" s="6">
        <v>2</v>
      </c>
      <c r="U749" s="6"/>
      <c r="V749" s="6"/>
      <c r="W749" s="6"/>
      <c r="X749" s="6"/>
      <c r="Y749" s="6"/>
      <c r="Z749" s="7">
        <v>2</v>
      </c>
    </row>
    <row r="750" spans="1:26" x14ac:dyDescent="0.25">
      <c r="A750" s="5" t="s">
        <v>399</v>
      </c>
      <c r="B750" s="5" t="s">
        <v>400</v>
      </c>
      <c r="C750" s="5" t="s">
        <v>123</v>
      </c>
      <c r="D750" s="5" t="s">
        <v>124</v>
      </c>
      <c r="E750" s="5" t="s">
        <v>401</v>
      </c>
      <c r="F750" s="5" t="s">
        <v>1668</v>
      </c>
      <c r="G750" s="5" t="s">
        <v>2382</v>
      </c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>
        <v>0</v>
      </c>
      <c r="U750" s="6"/>
      <c r="V750" s="6"/>
      <c r="W750" s="6">
        <v>1</v>
      </c>
      <c r="X750" s="6">
        <v>2</v>
      </c>
      <c r="Y750" s="6"/>
      <c r="Z750" s="7">
        <v>3</v>
      </c>
    </row>
    <row r="751" spans="1:26" x14ac:dyDescent="0.25">
      <c r="A751" s="5" t="s">
        <v>399</v>
      </c>
      <c r="B751" s="5" t="s">
        <v>400</v>
      </c>
      <c r="C751" s="5" t="s">
        <v>123</v>
      </c>
      <c r="D751" s="5" t="s">
        <v>124</v>
      </c>
      <c r="E751" s="5" t="s">
        <v>401</v>
      </c>
      <c r="F751" s="5" t="s">
        <v>1669</v>
      </c>
      <c r="G751" s="5" t="s">
        <v>2382</v>
      </c>
      <c r="H751" s="6">
        <v>1</v>
      </c>
      <c r="I751" s="6"/>
      <c r="J751" s="6"/>
      <c r="K751" s="6"/>
      <c r="L751" s="6"/>
      <c r="M751" s="6">
        <v>1</v>
      </c>
      <c r="N751" s="6"/>
      <c r="O751" s="6"/>
      <c r="P751" s="6"/>
      <c r="Q751" s="6"/>
      <c r="R751" s="6"/>
      <c r="S751" s="6">
        <v>1</v>
      </c>
      <c r="T751" s="6">
        <v>3</v>
      </c>
      <c r="U751" s="6"/>
      <c r="V751" s="6"/>
      <c r="W751" s="6"/>
      <c r="X751" s="6">
        <v>1</v>
      </c>
      <c r="Y751" s="6"/>
      <c r="Z751" s="7">
        <v>4</v>
      </c>
    </row>
    <row r="752" spans="1:26" x14ac:dyDescent="0.25">
      <c r="A752" s="5" t="s">
        <v>399</v>
      </c>
      <c r="B752" s="5" t="s">
        <v>400</v>
      </c>
      <c r="C752" s="5" t="s">
        <v>123</v>
      </c>
      <c r="D752" s="5" t="s">
        <v>124</v>
      </c>
      <c r="E752" s="5" t="s">
        <v>401</v>
      </c>
      <c r="F752" s="5" t="s">
        <v>1690</v>
      </c>
      <c r="G752" s="5" t="s">
        <v>2388</v>
      </c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>
        <v>0</v>
      </c>
      <c r="U752" s="6"/>
      <c r="V752" s="6">
        <v>1</v>
      </c>
      <c r="W752" s="6"/>
      <c r="X752" s="6"/>
      <c r="Y752" s="6"/>
      <c r="Z752" s="7">
        <v>1</v>
      </c>
    </row>
    <row r="753" spans="1:26" x14ac:dyDescent="0.25">
      <c r="A753" s="5" t="s">
        <v>399</v>
      </c>
      <c r="B753" s="5" t="s">
        <v>400</v>
      </c>
      <c r="C753" s="5" t="s">
        <v>123</v>
      </c>
      <c r="D753" s="5" t="s">
        <v>124</v>
      </c>
      <c r="E753" s="5" t="s">
        <v>401</v>
      </c>
      <c r="F753" s="5" t="s">
        <v>1630</v>
      </c>
      <c r="G753" s="5" t="s">
        <v>2395</v>
      </c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>
        <v>0</v>
      </c>
      <c r="U753" s="6">
        <v>1</v>
      </c>
      <c r="V753" s="6"/>
      <c r="W753" s="6"/>
      <c r="X753" s="6"/>
      <c r="Y753" s="6"/>
      <c r="Z753" s="7">
        <v>1</v>
      </c>
    </row>
    <row r="754" spans="1:26" x14ac:dyDescent="0.25">
      <c r="A754" s="5" t="s">
        <v>399</v>
      </c>
      <c r="B754" s="5" t="s">
        <v>400</v>
      </c>
      <c r="C754" s="5" t="s">
        <v>123</v>
      </c>
      <c r="D754" s="5" t="s">
        <v>124</v>
      </c>
      <c r="E754" s="5" t="s">
        <v>401</v>
      </c>
      <c r="F754" s="5" t="s">
        <v>1606</v>
      </c>
      <c r="G754" s="5" t="s">
        <v>2395</v>
      </c>
      <c r="H754" s="6"/>
      <c r="I754" s="6"/>
      <c r="J754" s="6">
        <v>1</v>
      </c>
      <c r="K754" s="6"/>
      <c r="L754" s="6"/>
      <c r="M754" s="6"/>
      <c r="N754" s="6"/>
      <c r="O754" s="6"/>
      <c r="P754" s="6"/>
      <c r="Q754" s="6"/>
      <c r="R754" s="6"/>
      <c r="S754" s="6"/>
      <c r="T754" s="6">
        <v>1</v>
      </c>
      <c r="U754" s="6">
        <v>1</v>
      </c>
      <c r="V754" s="6"/>
      <c r="W754" s="6"/>
      <c r="X754" s="6"/>
      <c r="Y754" s="6"/>
      <c r="Z754" s="7">
        <v>2</v>
      </c>
    </row>
    <row r="755" spans="1:26" x14ac:dyDescent="0.25">
      <c r="A755" s="5" t="s">
        <v>327</v>
      </c>
      <c r="B755" s="5" t="s">
        <v>324</v>
      </c>
      <c r="C755" s="5" t="s">
        <v>83</v>
      </c>
      <c r="D755" s="5" t="s">
        <v>140</v>
      </c>
      <c r="E755" s="5" t="s">
        <v>328</v>
      </c>
      <c r="F755" s="5" t="s">
        <v>1847</v>
      </c>
      <c r="G755" s="5" t="s">
        <v>2389</v>
      </c>
      <c r="H755" s="6"/>
      <c r="I755" s="6"/>
      <c r="J755" s="6"/>
      <c r="K755" s="6"/>
      <c r="L755" s="6"/>
      <c r="M755" s="6">
        <v>1</v>
      </c>
      <c r="N755" s="6"/>
      <c r="O755" s="6"/>
      <c r="P755" s="6">
        <v>1</v>
      </c>
      <c r="Q755" s="6"/>
      <c r="R755" s="6"/>
      <c r="S755" s="6"/>
      <c r="T755" s="6">
        <v>2</v>
      </c>
      <c r="U755" s="6"/>
      <c r="V755" s="6"/>
      <c r="W755" s="6"/>
      <c r="X755" s="6"/>
      <c r="Y755" s="6"/>
      <c r="Z755" s="7">
        <v>2</v>
      </c>
    </row>
    <row r="756" spans="1:26" x14ac:dyDescent="0.25">
      <c r="A756" s="5" t="s">
        <v>327</v>
      </c>
      <c r="B756" s="5" t="s">
        <v>324</v>
      </c>
      <c r="C756" s="5" t="s">
        <v>83</v>
      </c>
      <c r="D756" s="5" t="s">
        <v>140</v>
      </c>
      <c r="E756" s="5" t="s">
        <v>328</v>
      </c>
      <c r="F756" s="5" t="s">
        <v>1583</v>
      </c>
      <c r="G756" s="5" t="s">
        <v>2381</v>
      </c>
      <c r="H756" s="6">
        <v>1</v>
      </c>
      <c r="I756" s="6"/>
      <c r="J756" s="6"/>
      <c r="K756" s="6"/>
      <c r="L756" s="6"/>
      <c r="M756" s="6"/>
      <c r="N756" s="6"/>
      <c r="O756" s="6"/>
      <c r="P756" s="6"/>
      <c r="Q756" s="6">
        <v>1</v>
      </c>
      <c r="R756" s="6"/>
      <c r="S756" s="6"/>
      <c r="T756" s="6">
        <v>2</v>
      </c>
      <c r="U756" s="6"/>
      <c r="V756" s="6"/>
      <c r="W756" s="6"/>
      <c r="X756" s="6">
        <v>1</v>
      </c>
      <c r="Y756" s="6"/>
      <c r="Z756" s="7">
        <v>3</v>
      </c>
    </row>
    <row r="757" spans="1:26" x14ac:dyDescent="0.25">
      <c r="A757" s="5" t="s">
        <v>327</v>
      </c>
      <c r="B757" s="5" t="s">
        <v>324</v>
      </c>
      <c r="C757" s="5" t="s">
        <v>83</v>
      </c>
      <c r="D757" s="5" t="s">
        <v>140</v>
      </c>
      <c r="E757" s="5" t="s">
        <v>328</v>
      </c>
      <c r="F757" s="5" t="s">
        <v>1584</v>
      </c>
      <c r="G757" s="5" t="s">
        <v>2381</v>
      </c>
      <c r="H757" s="6"/>
      <c r="I757" s="6"/>
      <c r="J757" s="6"/>
      <c r="K757" s="6">
        <v>1</v>
      </c>
      <c r="L757" s="6">
        <v>1</v>
      </c>
      <c r="M757" s="6">
        <v>1</v>
      </c>
      <c r="N757" s="6"/>
      <c r="O757" s="6"/>
      <c r="P757" s="6">
        <v>1</v>
      </c>
      <c r="Q757" s="6"/>
      <c r="R757" s="6"/>
      <c r="S757" s="6">
        <v>2</v>
      </c>
      <c r="T757" s="6">
        <v>6</v>
      </c>
      <c r="U757" s="6"/>
      <c r="V757" s="6">
        <v>1</v>
      </c>
      <c r="W757" s="6">
        <v>1</v>
      </c>
      <c r="X757" s="6">
        <v>2</v>
      </c>
      <c r="Y757" s="6">
        <v>1</v>
      </c>
      <c r="Z757" s="7">
        <v>11</v>
      </c>
    </row>
    <row r="758" spans="1:26" x14ac:dyDescent="0.25">
      <c r="A758" s="5" t="s">
        <v>327</v>
      </c>
      <c r="B758" s="5" t="s">
        <v>324</v>
      </c>
      <c r="C758" s="5" t="s">
        <v>83</v>
      </c>
      <c r="D758" s="5" t="s">
        <v>140</v>
      </c>
      <c r="E758" s="5" t="s">
        <v>328</v>
      </c>
      <c r="F758" s="5" t="s">
        <v>1602</v>
      </c>
      <c r="G758" s="5" t="s">
        <v>2381</v>
      </c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>
        <v>0</v>
      </c>
      <c r="U758" s="6"/>
      <c r="V758" s="6"/>
      <c r="W758" s="6"/>
      <c r="X758" s="6">
        <v>1</v>
      </c>
      <c r="Y758" s="6"/>
      <c r="Z758" s="7">
        <v>1</v>
      </c>
    </row>
    <row r="759" spans="1:26" x14ac:dyDescent="0.25">
      <c r="A759" s="5" t="s">
        <v>327</v>
      </c>
      <c r="B759" s="5" t="s">
        <v>324</v>
      </c>
      <c r="C759" s="5" t="s">
        <v>83</v>
      </c>
      <c r="D759" s="5" t="s">
        <v>140</v>
      </c>
      <c r="E759" s="5" t="s">
        <v>328</v>
      </c>
      <c r="F759" s="5" t="s">
        <v>1848</v>
      </c>
      <c r="G759" s="5" t="s">
        <v>2381</v>
      </c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>
        <v>0</v>
      </c>
      <c r="U759" s="6"/>
      <c r="V759" s="6"/>
      <c r="W759" s="6">
        <v>1</v>
      </c>
      <c r="X759" s="6"/>
      <c r="Y759" s="6"/>
      <c r="Z759" s="7">
        <v>1</v>
      </c>
    </row>
    <row r="760" spans="1:26" x14ac:dyDescent="0.25">
      <c r="A760" s="5" t="s">
        <v>327</v>
      </c>
      <c r="B760" s="5" t="s">
        <v>324</v>
      </c>
      <c r="C760" s="5" t="s">
        <v>83</v>
      </c>
      <c r="D760" s="5" t="s">
        <v>140</v>
      </c>
      <c r="E760" s="5" t="s">
        <v>328</v>
      </c>
      <c r="F760" s="5" t="s">
        <v>1849</v>
      </c>
      <c r="G760" s="5" t="s">
        <v>2396</v>
      </c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>
        <v>0</v>
      </c>
      <c r="U760" s="6"/>
      <c r="V760" s="6"/>
      <c r="W760" s="6">
        <v>1</v>
      </c>
      <c r="X760" s="6"/>
      <c r="Y760" s="6"/>
      <c r="Z760" s="7">
        <v>1</v>
      </c>
    </row>
    <row r="761" spans="1:26" x14ac:dyDescent="0.25">
      <c r="A761" s="5" t="s">
        <v>327</v>
      </c>
      <c r="B761" s="5" t="s">
        <v>324</v>
      </c>
      <c r="C761" s="5" t="s">
        <v>83</v>
      </c>
      <c r="D761" s="5" t="s">
        <v>140</v>
      </c>
      <c r="E761" s="5" t="s">
        <v>328</v>
      </c>
      <c r="F761" s="5" t="s">
        <v>1850</v>
      </c>
      <c r="G761" s="5" t="s">
        <v>2388</v>
      </c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>
        <v>0</v>
      </c>
      <c r="U761" s="6">
        <v>1</v>
      </c>
      <c r="V761" s="6"/>
      <c r="W761" s="6"/>
      <c r="X761" s="6"/>
      <c r="Y761" s="6"/>
      <c r="Z761" s="7">
        <v>1</v>
      </c>
    </row>
    <row r="762" spans="1:26" x14ac:dyDescent="0.25">
      <c r="A762" s="5" t="s">
        <v>327</v>
      </c>
      <c r="B762" s="5" t="s">
        <v>324</v>
      </c>
      <c r="C762" s="5" t="s">
        <v>83</v>
      </c>
      <c r="D762" s="5" t="s">
        <v>140</v>
      </c>
      <c r="E762" s="5" t="s">
        <v>328</v>
      </c>
      <c r="F762" s="5" t="s">
        <v>1736</v>
      </c>
      <c r="G762" s="5" t="s">
        <v>2382</v>
      </c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>
        <v>0</v>
      </c>
      <c r="U762" s="6">
        <v>1</v>
      </c>
      <c r="V762" s="6"/>
      <c r="W762" s="6"/>
      <c r="X762" s="6"/>
      <c r="Y762" s="6"/>
      <c r="Z762" s="7">
        <v>1</v>
      </c>
    </row>
    <row r="763" spans="1:26" x14ac:dyDescent="0.25">
      <c r="A763" s="5" t="s">
        <v>327</v>
      </c>
      <c r="B763" s="5" t="s">
        <v>324</v>
      </c>
      <c r="C763" s="5" t="s">
        <v>83</v>
      </c>
      <c r="D763" s="5" t="s">
        <v>140</v>
      </c>
      <c r="E763" s="5" t="s">
        <v>328</v>
      </c>
      <c r="F763" s="5" t="s">
        <v>1604</v>
      </c>
      <c r="G763" s="5" t="s">
        <v>2382</v>
      </c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>
        <v>0</v>
      </c>
      <c r="U763" s="6"/>
      <c r="V763" s="6"/>
      <c r="W763" s="6">
        <v>2</v>
      </c>
      <c r="X763" s="6"/>
      <c r="Y763" s="6"/>
      <c r="Z763" s="7">
        <v>2</v>
      </c>
    </row>
    <row r="764" spans="1:26" x14ac:dyDescent="0.25">
      <c r="A764" s="5" t="s">
        <v>327</v>
      </c>
      <c r="B764" s="5" t="s">
        <v>324</v>
      </c>
      <c r="C764" s="5" t="s">
        <v>83</v>
      </c>
      <c r="D764" s="5" t="s">
        <v>140</v>
      </c>
      <c r="E764" s="5" t="s">
        <v>328</v>
      </c>
      <c r="F764" s="5" t="s">
        <v>1851</v>
      </c>
      <c r="G764" s="5" t="s">
        <v>2382</v>
      </c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>
        <v>0</v>
      </c>
      <c r="U764" s="6"/>
      <c r="V764" s="6"/>
      <c r="W764" s="6"/>
      <c r="X764" s="6"/>
      <c r="Y764" s="6">
        <v>1</v>
      </c>
      <c r="Z764" s="7">
        <v>1</v>
      </c>
    </row>
    <row r="765" spans="1:26" x14ac:dyDescent="0.25">
      <c r="A765" s="5" t="s">
        <v>327</v>
      </c>
      <c r="B765" s="5" t="s">
        <v>324</v>
      </c>
      <c r="C765" s="5" t="s">
        <v>83</v>
      </c>
      <c r="D765" s="5" t="s">
        <v>140</v>
      </c>
      <c r="E765" s="5" t="s">
        <v>328</v>
      </c>
      <c r="F765" s="5" t="s">
        <v>1738</v>
      </c>
      <c r="G765" s="5" t="s">
        <v>2388</v>
      </c>
      <c r="H765" s="6"/>
      <c r="I765" s="6"/>
      <c r="J765" s="6"/>
      <c r="K765" s="6"/>
      <c r="L765" s="6">
        <v>1</v>
      </c>
      <c r="M765" s="6"/>
      <c r="N765" s="6"/>
      <c r="O765" s="6"/>
      <c r="P765" s="6"/>
      <c r="Q765" s="6"/>
      <c r="R765" s="6"/>
      <c r="S765" s="6"/>
      <c r="T765" s="6">
        <v>1</v>
      </c>
      <c r="U765" s="6"/>
      <c r="V765" s="6"/>
      <c r="W765" s="6"/>
      <c r="X765" s="6"/>
      <c r="Y765" s="6"/>
      <c r="Z765" s="7">
        <v>1</v>
      </c>
    </row>
    <row r="766" spans="1:26" x14ac:dyDescent="0.25">
      <c r="A766" s="5" t="s">
        <v>327</v>
      </c>
      <c r="B766" s="5" t="s">
        <v>324</v>
      </c>
      <c r="C766" s="5" t="s">
        <v>83</v>
      </c>
      <c r="D766" s="5" t="s">
        <v>140</v>
      </c>
      <c r="E766" s="5" t="s">
        <v>328</v>
      </c>
      <c r="F766" s="5" t="s">
        <v>1852</v>
      </c>
      <c r="G766" s="5" t="s">
        <v>2388</v>
      </c>
      <c r="H766" s="6"/>
      <c r="I766" s="6"/>
      <c r="J766" s="6"/>
      <c r="K766" s="6"/>
      <c r="L766" s="6"/>
      <c r="M766" s="6"/>
      <c r="N766" s="6"/>
      <c r="O766" s="6">
        <v>1</v>
      </c>
      <c r="P766" s="6"/>
      <c r="Q766" s="6"/>
      <c r="R766" s="6"/>
      <c r="S766" s="6"/>
      <c r="T766" s="6">
        <v>1</v>
      </c>
      <c r="U766" s="6"/>
      <c r="V766" s="6"/>
      <c r="W766" s="6"/>
      <c r="X766" s="6"/>
      <c r="Y766" s="6"/>
      <c r="Z766" s="7">
        <v>1</v>
      </c>
    </row>
    <row r="767" spans="1:26" x14ac:dyDescent="0.25">
      <c r="A767" s="5" t="s">
        <v>327</v>
      </c>
      <c r="B767" s="5" t="s">
        <v>324</v>
      </c>
      <c r="C767" s="5" t="s">
        <v>83</v>
      </c>
      <c r="D767" s="5" t="s">
        <v>140</v>
      </c>
      <c r="E767" s="5" t="s">
        <v>328</v>
      </c>
      <c r="F767" s="5" t="s">
        <v>1853</v>
      </c>
      <c r="G767" s="5" t="s">
        <v>2388</v>
      </c>
      <c r="H767" s="6"/>
      <c r="I767" s="6"/>
      <c r="J767" s="6"/>
      <c r="K767" s="6"/>
      <c r="L767" s="6"/>
      <c r="M767" s="6">
        <v>1</v>
      </c>
      <c r="N767" s="6"/>
      <c r="O767" s="6"/>
      <c r="P767" s="6"/>
      <c r="Q767" s="6"/>
      <c r="R767" s="6"/>
      <c r="S767" s="6"/>
      <c r="T767" s="6">
        <v>1</v>
      </c>
      <c r="U767" s="6"/>
      <c r="V767" s="6"/>
      <c r="W767" s="6"/>
      <c r="X767" s="6"/>
      <c r="Y767" s="6"/>
      <c r="Z767" s="7">
        <v>1</v>
      </c>
    </row>
    <row r="768" spans="1:26" x14ac:dyDescent="0.25">
      <c r="A768" s="5" t="s">
        <v>327</v>
      </c>
      <c r="B768" s="5" t="s">
        <v>324</v>
      </c>
      <c r="C768" s="5" t="s">
        <v>83</v>
      </c>
      <c r="D768" s="5" t="s">
        <v>140</v>
      </c>
      <c r="E768" s="5" t="s">
        <v>328</v>
      </c>
      <c r="F768" s="5" t="s">
        <v>1595</v>
      </c>
      <c r="G768" s="5" t="s">
        <v>2395</v>
      </c>
      <c r="H768" s="6"/>
      <c r="I768" s="6"/>
      <c r="J768" s="6"/>
      <c r="K768" s="6"/>
      <c r="L768" s="6"/>
      <c r="M768" s="6"/>
      <c r="N768" s="6">
        <v>1</v>
      </c>
      <c r="O768" s="6"/>
      <c r="P768" s="6"/>
      <c r="Q768" s="6">
        <v>1</v>
      </c>
      <c r="R768" s="6"/>
      <c r="S768" s="6"/>
      <c r="T768" s="6">
        <v>2</v>
      </c>
      <c r="U768" s="6">
        <v>1</v>
      </c>
      <c r="V768" s="6">
        <v>1</v>
      </c>
      <c r="W768" s="6"/>
      <c r="X768" s="6"/>
      <c r="Y768" s="6"/>
      <c r="Z768" s="7">
        <v>4</v>
      </c>
    </row>
    <row r="769" spans="1:26" x14ac:dyDescent="0.25">
      <c r="A769" s="5" t="s">
        <v>327</v>
      </c>
      <c r="B769" s="5" t="s">
        <v>324</v>
      </c>
      <c r="C769" s="5" t="s">
        <v>83</v>
      </c>
      <c r="D769" s="5" t="s">
        <v>140</v>
      </c>
      <c r="E769" s="5" t="s">
        <v>328</v>
      </c>
      <c r="F769" s="5" t="s">
        <v>1630</v>
      </c>
      <c r="G769" s="5" t="s">
        <v>2395</v>
      </c>
      <c r="H769" s="6"/>
      <c r="I769" s="6"/>
      <c r="J769" s="6">
        <v>2</v>
      </c>
      <c r="K769" s="6">
        <v>1</v>
      </c>
      <c r="L769" s="6"/>
      <c r="M769" s="6">
        <v>1</v>
      </c>
      <c r="N769" s="6"/>
      <c r="O769" s="6"/>
      <c r="P769" s="6">
        <v>1</v>
      </c>
      <c r="Q769" s="6"/>
      <c r="R769" s="6"/>
      <c r="S769" s="6"/>
      <c r="T769" s="6">
        <v>5</v>
      </c>
      <c r="U769" s="6">
        <v>1</v>
      </c>
      <c r="V769" s="6">
        <v>1</v>
      </c>
      <c r="W769" s="6">
        <v>1</v>
      </c>
      <c r="X769" s="6"/>
      <c r="Y769" s="6"/>
      <c r="Z769" s="7">
        <v>8</v>
      </c>
    </row>
    <row r="770" spans="1:26" x14ac:dyDescent="0.25">
      <c r="A770" s="5" t="s">
        <v>327</v>
      </c>
      <c r="B770" s="5" t="s">
        <v>324</v>
      </c>
      <c r="C770" s="5" t="s">
        <v>83</v>
      </c>
      <c r="D770" s="5" t="s">
        <v>140</v>
      </c>
      <c r="E770" s="5" t="s">
        <v>328</v>
      </c>
      <c r="F770" s="5" t="s">
        <v>1667</v>
      </c>
      <c r="G770" s="5" t="s">
        <v>2395</v>
      </c>
      <c r="H770" s="6"/>
      <c r="I770" s="6"/>
      <c r="J770" s="6"/>
      <c r="K770" s="6"/>
      <c r="L770" s="6"/>
      <c r="M770" s="6"/>
      <c r="N770" s="6"/>
      <c r="O770" s="6"/>
      <c r="P770" s="6">
        <v>1</v>
      </c>
      <c r="Q770" s="6"/>
      <c r="R770" s="6"/>
      <c r="S770" s="6"/>
      <c r="T770" s="6">
        <v>1</v>
      </c>
      <c r="U770" s="6"/>
      <c r="V770" s="6"/>
      <c r="W770" s="6"/>
      <c r="X770" s="6"/>
      <c r="Y770" s="6"/>
      <c r="Z770" s="7">
        <v>1</v>
      </c>
    </row>
    <row r="771" spans="1:26" x14ac:dyDescent="0.25">
      <c r="A771" s="5" t="s">
        <v>327</v>
      </c>
      <c r="B771" s="5" t="s">
        <v>324</v>
      </c>
      <c r="C771" s="5" t="s">
        <v>83</v>
      </c>
      <c r="D771" s="5" t="s">
        <v>140</v>
      </c>
      <c r="E771" s="5" t="s">
        <v>328</v>
      </c>
      <c r="F771" s="5" t="s">
        <v>1647</v>
      </c>
      <c r="G771" s="5" t="s">
        <v>2395</v>
      </c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>
        <v>0</v>
      </c>
      <c r="U771" s="6">
        <v>1</v>
      </c>
      <c r="V771" s="6"/>
      <c r="W771" s="6"/>
      <c r="X771" s="6"/>
      <c r="Y771" s="6"/>
      <c r="Z771" s="7">
        <v>1</v>
      </c>
    </row>
    <row r="772" spans="1:26" x14ac:dyDescent="0.25">
      <c r="A772" s="5" t="s">
        <v>327</v>
      </c>
      <c r="B772" s="5" t="s">
        <v>324</v>
      </c>
      <c r="C772" s="5" t="s">
        <v>83</v>
      </c>
      <c r="D772" s="5" t="s">
        <v>140</v>
      </c>
      <c r="E772" s="5" t="s">
        <v>328</v>
      </c>
      <c r="F772" s="5" t="s">
        <v>1676</v>
      </c>
      <c r="G772" s="5" t="s">
        <v>2395</v>
      </c>
      <c r="H772" s="6">
        <v>1</v>
      </c>
      <c r="I772" s="6"/>
      <c r="J772" s="6">
        <v>1</v>
      </c>
      <c r="K772" s="6">
        <v>1</v>
      </c>
      <c r="L772" s="6"/>
      <c r="M772" s="6"/>
      <c r="N772" s="6"/>
      <c r="O772" s="6">
        <v>1</v>
      </c>
      <c r="P772" s="6">
        <v>1</v>
      </c>
      <c r="Q772" s="6"/>
      <c r="R772" s="6"/>
      <c r="S772" s="6">
        <v>1</v>
      </c>
      <c r="T772" s="6">
        <v>6</v>
      </c>
      <c r="U772" s="6">
        <v>1</v>
      </c>
      <c r="V772" s="6">
        <v>1</v>
      </c>
      <c r="W772" s="6">
        <v>1</v>
      </c>
      <c r="X772" s="6"/>
      <c r="Y772" s="6"/>
      <c r="Z772" s="7">
        <v>9</v>
      </c>
    </row>
    <row r="773" spans="1:26" x14ac:dyDescent="0.25">
      <c r="A773" s="5" t="s">
        <v>327</v>
      </c>
      <c r="B773" s="5" t="s">
        <v>324</v>
      </c>
      <c r="C773" s="5" t="s">
        <v>83</v>
      </c>
      <c r="D773" s="5" t="s">
        <v>140</v>
      </c>
      <c r="E773" s="5" t="s">
        <v>328</v>
      </c>
      <c r="F773" s="5" t="s">
        <v>1701</v>
      </c>
      <c r="G773" s="5" t="s">
        <v>2394</v>
      </c>
      <c r="H773" s="6">
        <v>1</v>
      </c>
      <c r="I773" s="6"/>
      <c r="J773" s="6"/>
      <c r="K773" s="6"/>
      <c r="L773" s="6"/>
      <c r="M773" s="6"/>
      <c r="N773" s="6"/>
      <c r="O773" s="6">
        <v>1</v>
      </c>
      <c r="P773" s="6"/>
      <c r="Q773" s="6"/>
      <c r="R773" s="6"/>
      <c r="S773" s="6"/>
      <c r="T773" s="6">
        <v>2</v>
      </c>
      <c r="U773" s="6"/>
      <c r="V773" s="6"/>
      <c r="W773" s="6"/>
      <c r="X773" s="6"/>
      <c r="Y773" s="6"/>
      <c r="Z773" s="7">
        <v>2</v>
      </c>
    </row>
    <row r="774" spans="1:26" x14ac:dyDescent="0.25">
      <c r="A774" s="5" t="s">
        <v>327</v>
      </c>
      <c r="B774" s="5" t="s">
        <v>324</v>
      </c>
      <c r="C774" s="5" t="s">
        <v>83</v>
      </c>
      <c r="D774" s="5" t="s">
        <v>140</v>
      </c>
      <c r="E774" s="5" t="s">
        <v>328</v>
      </c>
      <c r="F774" s="5" t="s">
        <v>1703</v>
      </c>
      <c r="G774" s="5" t="s">
        <v>2394</v>
      </c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>
        <v>0</v>
      </c>
      <c r="U774" s="6">
        <v>1</v>
      </c>
      <c r="V774" s="6"/>
      <c r="W774" s="6"/>
      <c r="X774" s="6"/>
      <c r="Y774" s="6"/>
      <c r="Z774" s="7">
        <v>1</v>
      </c>
    </row>
    <row r="775" spans="1:26" x14ac:dyDescent="0.25">
      <c r="A775" s="5" t="s">
        <v>327</v>
      </c>
      <c r="B775" s="5" t="s">
        <v>324</v>
      </c>
      <c r="C775" s="5" t="s">
        <v>83</v>
      </c>
      <c r="D775" s="5" t="s">
        <v>140</v>
      </c>
      <c r="E775" s="5" t="s">
        <v>328</v>
      </c>
      <c r="F775" s="5" t="s">
        <v>1747</v>
      </c>
      <c r="G775" s="5" t="s">
        <v>2394</v>
      </c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>
        <v>0</v>
      </c>
      <c r="U775" s="6"/>
      <c r="V775" s="6"/>
      <c r="W775" s="6"/>
      <c r="X775" s="6">
        <v>1</v>
      </c>
      <c r="Y775" s="6"/>
      <c r="Z775" s="7">
        <v>1</v>
      </c>
    </row>
    <row r="776" spans="1:26" x14ac:dyDescent="0.25">
      <c r="A776" s="5" t="s">
        <v>327</v>
      </c>
      <c r="B776" s="5" t="s">
        <v>324</v>
      </c>
      <c r="C776" s="5" t="s">
        <v>83</v>
      </c>
      <c r="D776" s="5" t="s">
        <v>140</v>
      </c>
      <c r="E776" s="5" t="s">
        <v>328</v>
      </c>
      <c r="F776" s="5" t="s">
        <v>1685</v>
      </c>
      <c r="G776" s="5" t="s">
        <v>2394</v>
      </c>
      <c r="H776" s="6"/>
      <c r="I776" s="6"/>
      <c r="J776" s="6">
        <v>1</v>
      </c>
      <c r="K776" s="6"/>
      <c r="L776" s="6"/>
      <c r="M776" s="6"/>
      <c r="N776" s="6"/>
      <c r="O776" s="6"/>
      <c r="P776" s="6"/>
      <c r="Q776" s="6"/>
      <c r="R776" s="6"/>
      <c r="S776" s="6"/>
      <c r="T776" s="6">
        <v>1</v>
      </c>
      <c r="U776" s="6">
        <v>2</v>
      </c>
      <c r="V776" s="6"/>
      <c r="W776" s="6">
        <v>1</v>
      </c>
      <c r="X776" s="6">
        <v>1</v>
      </c>
      <c r="Y776" s="6"/>
      <c r="Z776" s="7">
        <v>5</v>
      </c>
    </row>
    <row r="777" spans="1:26" x14ac:dyDescent="0.25">
      <c r="A777" s="5" t="s">
        <v>402</v>
      </c>
      <c r="B777" s="5" t="s">
        <v>403</v>
      </c>
      <c r="C777" s="5" t="s">
        <v>123</v>
      </c>
      <c r="D777" s="5" t="s">
        <v>404</v>
      </c>
      <c r="E777" s="5" t="s">
        <v>405</v>
      </c>
      <c r="F777" s="5" t="s">
        <v>1854</v>
      </c>
      <c r="G777" s="5" t="s">
        <v>2388</v>
      </c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>
        <v>0</v>
      </c>
      <c r="U777" s="6"/>
      <c r="V777" s="6"/>
      <c r="W777" s="6">
        <v>1</v>
      </c>
      <c r="X777" s="6"/>
      <c r="Y777" s="6"/>
      <c r="Z777" s="7">
        <v>1</v>
      </c>
    </row>
    <row r="778" spans="1:26" x14ac:dyDescent="0.25">
      <c r="A778" s="5" t="s">
        <v>333</v>
      </c>
      <c r="B778" s="5" t="s">
        <v>334</v>
      </c>
      <c r="C778" s="5" t="s">
        <v>100</v>
      </c>
      <c r="D778" s="5" t="s">
        <v>101</v>
      </c>
      <c r="E778" s="5" t="s">
        <v>335</v>
      </c>
      <c r="F778" s="5" t="s">
        <v>1855</v>
      </c>
      <c r="G778" s="5" t="s">
        <v>2391</v>
      </c>
      <c r="H778" s="6"/>
      <c r="I778" s="6"/>
      <c r="J778" s="6"/>
      <c r="K778" s="6"/>
      <c r="L778" s="6">
        <v>1</v>
      </c>
      <c r="M778" s="6"/>
      <c r="N778" s="6"/>
      <c r="O778" s="6"/>
      <c r="P778" s="6"/>
      <c r="Q778" s="6"/>
      <c r="R778" s="6"/>
      <c r="S778" s="6"/>
      <c r="T778" s="6">
        <v>1</v>
      </c>
      <c r="U778" s="6"/>
      <c r="V778" s="6"/>
      <c r="W778" s="6"/>
      <c r="X778" s="6"/>
      <c r="Y778" s="6"/>
      <c r="Z778" s="7">
        <v>1</v>
      </c>
    </row>
    <row r="779" spans="1:26" x14ac:dyDescent="0.25">
      <c r="A779" s="5" t="s">
        <v>333</v>
      </c>
      <c r="B779" s="5" t="s">
        <v>334</v>
      </c>
      <c r="C779" s="5" t="s">
        <v>100</v>
      </c>
      <c r="D779" s="5" t="s">
        <v>101</v>
      </c>
      <c r="E779" s="5" t="s">
        <v>335</v>
      </c>
      <c r="F779" s="5" t="s">
        <v>1856</v>
      </c>
      <c r="G779" s="5" t="s">
        <v>2391</v>
      </c>
      <c r="H779" s="6"/>
      <c r="I779" s="6"/>
      <c r="J779" s="6"/>
      <c r="K779" s="6"/>
      <c r="L779" s="6">
        <v>1</v>
      </c>
      <c r="M779" s="6"/>
      <c r="N779" s="6"/>
      <c r="O779" s="6"/>
      <c r="P779" s="6"/>
      <c r="Q779" s="6"/>
      <c r="R779" s="6"/>
      <c r="S779" s="6"/>
      <c r="T779" s="6">
        <v>1</v>
      </c>
      <c r="U779" s="6"/>
      <c r="V779" s="6"/>
      <c r="W779" s="6"/>
      <c r="X779" s="6"/>
      <c r="Y779" s="6"/>
      <c r="Z779" s="7">
        <v>1</v>
      </c>
    </row>
    <row r="780" spans="1:26" x14ac:dyDescent="0.25">
      <c r="A780" s="5" t="s">
        <v>333</v>
      </c>
      <c r="B780" s="5" t="s">
        <v>334</v>
      </c>
      <c r="C780" s="5" t="s">
        <v>100</v>
      </c>
      <c r="D780" s="5" t="s">
        <v>101</v>
      </c>
      <c r="E780" s="5" t="s">
        <v>335</v>
      </c>
      <c r="F780" s="5" t="s">
        <v>1857</v>
      </c>
      <c r="G780" s="5" t="s">
        <v>2388</v>
      </c>
      <c r="H780" s="6"/>
      <c r="I780" s="6"/>
      <c r="J780" s="6"/>
      <c r="K780" s="6">
        <v>1</v>
      </c>
      <c r="L780" s="6"/>
      <c r="M780" s="6"/>
      <c r="N780" s="6"/>
      <c r="O780" s="6"/>
      <c r="P780" s="6"/>
      <c r="Q780" s="6"/>
      <c r="R780" s="6"/>
      <c r="S780" s="6"/>
      <c r="T780" s="6">
        <v>1</v>
      </c>
      <c r="U780" s="6"/>
      <c r="V780" s="6"/>
      <c r="W780" s="6"/>
      <c r="X780" s="6"/>
      <c r="Y780" s="6"/>
      <c r="Z780" s="7">
        <v>1</v>
      </c>
    </row>
    <row r="781" spans="1:26" x14ac:dyDescent="0.25">
      <c r="A781" s="5" t="s">
        <v>333</v>
      </c>
      <c r="B781" s="5" t="s">
        <v>334</v>
      </c>
      <c r="C781" s="5" t="s">
        <v>100</v>
      </c>
      <c r="D781" s="5" t="s">
        <v>101</v>
      </c>
      <c r="E781" s="5" t="s">
        <v>335</v>
      </c>
      <c r="F781" s="5" t="s">
        <v>1659</v>
      </c>
      <c r="G781" s="5" t="s">
        <v>2381</v>
      </c>
      <c r="H781" s="6"/>
      <c r="I781" s="6">
        <v>1</v>
      </c>
      <c r="J781" s="6">
        <v>1</v>
      </c>
      <c r="K781" s="6">
        <v>2</v>
      </c>
      <c r="L781" s="6"/>
      <c r="M781" s="6"/>
      <c r="N781" s="6"/>
      <c r="O781" s="6"/>
      <c r="P781" s="6"/>
      <c r="Q781" s="6"/>
      <c r="R781" s="6"/>
      <c r="S781" s="6"/>
      <c r="T781" s="6">
        <v>4</v>
      </c>
      <c r="U781" s="6"/>
      <c r="V781" s="6"/>
      <c r="W781" s="6"/>
      <c r="X781" s="6"/>
      <c r="Y781" s="6"/>
      <c r="Z781" s="7">
        <v>4</v>
      </c>
    </row>
    <row r="782" spans="1:26" x14ac:dyDescent="0.25">
      <c r="A782" s="5" t="s">
        <v>333</v>
      </c>
      <c r="B782" s="5" t="s">
        <v>334</v>
      </c>
      <c r="C782" s="5" t="s">
        <v>100</v>
      </c>
      <c r="D782" s="5" t="s">
        <v>101</v>
      </c>
      <c r="E782" s="5" t="s">
        <v>335</v>
      </c>
      <c r="F782" s="5" t="s">
        <v>1618</v>
      </c>
      <c r="G782" s="5" t="s">
        <v>2381</v>
      </c>
      <c r="H782" s="6"/>
      <c r="I782" s="6"/>
      <c r="J782" s="6">
        <v>1</v>
      </c>
      <c r="K782" s="6"/>
      <c r="L782" s="6">
        <v>2</v>
      </c>
      <c r="M782" s="6"/>
      <c r="N782" s="6"/>
      <c r="O782" s="6"/>
      <c r="P782" s="6"/>
      <c r="Q782" s="6"/>
      <c r="R782" s="6"/>
      <c r="S782" s="6"/>
      <c r="T782" s="6">
        <v>3</v>
      </c>
      <c r="U782" s="6"/>
      <c r="V782" s="6"/>
      <c r="W782" s="6"/>
      <c r="X782" s="6"/>
      <c r="Y782" s="6"/>
      <c r="Z782" s="7">
        <v>3</v>
      </c>
    </row>
    <row r="783" spans="1:26" x14ac:dyDescent="0.25">
      <c r="A783" s="5" t="s">
        <v>333</v>
      </c>
      <c r="B783" s="5" t="s">
        <v>334</v>
      </c>
      <c r="C783" s="5" t="s">
        <v>100</v>
      </c>
      <c r="D783" s="5" t="s">
        <v>101</v>
      </c>
      <c r="E783" s="5" t="s">
        <v>335</v>
      </c>
      <c r="F783" s="5" t="s">
        <v>1619</v>
      </c>
      <c r="G783" s="5" t="s">
        <v>2381</v>
      </c>
      <c r="H783" s="6"/>
      <c r="I783" s="6">
        <v>1</v>
      </c>
      <c r="J783" s="6"/>
      <c r="K783" s="6">
        <v>3</v>
      </c>
      <c r="L783" s="6">
        <v>2</v>
      </c>
      <c r="M783" s="6"/>
      <c r="N783" s="6"/>
      <c r="O783" s="6"/>
      <c r="P783" s="6"/>
      <c r="Q783" s="6"/>
      <c r="R783" s="6"/>
      <c r="S783" s="6"/>
      <c r="T783" s="6">
        <v>6</v>
      </c>
      <c r="U783" s="6"/>
      <c r="V783" s="6"/>
      <c r="W783" s="6"/>
      <c r="X783" s="6"/>
      <c r="Y783" s="6"/>
      <c r="Z783" s="7">
        <v>6</v>
      </c>
    </row>
    <row r="784" spans="1:26" x14ac:dyDescent="0.25">
      <c r="A784" s="5" t="s">
        <v>333</v>
      </c>
      <c r="B784" s="5" t="s">
        <v>334</v>
      </c>
      <c r="C784" s="5" t="s">
        <v>100</v>
      </c>
      <c r="D784" s="5" t="s">
        <v>101</v>
      </c>
      <c r="E784" s="5" t="s">
        <v>335</v>
      </c>
      <c r="F784" s="5" t="s">
        <v>1621</v>
      </c>
      <c r="G784" s="5" t="s">
        <v>2382</v>
      </c>
      <c r="H784" s="6"/>
      <c r="I784" s="6"/>
      <c r="J784" s="6"/>
      <c r="K784" s="6">
        <v>1</v>
      </c>
      <c r="L784" s="6">
        <v>1</v>
      </c>
      <c r="M784" s="6"/>
      <c r="N784" s="6"/>
      <c r="O784" s="6"/>
      <c r="P784" s="6"/>
      <c r="Q784" s="6"/>
      <c r="R784" s="6"/>
      <c r="S784" s="6"/>
      <c r="T784" s="6">
        <v>2</v>
      </c>
      <c r="U784" s="6"/>
      <c r="V784" s="6"/>
      <c r="W784" s="6"/>
      <c r="X784" s="6"/>
      <c r="Y784" s="6"/>
      <c r="Z784" s="7">
        <v>2</v>
      </c>
    </row>
    <row r="785" spans="1:26" x14ac:dyDescent="0.25">
      <c r="A785" s="5" t="s">
        <v>333</v>
      </c>
      <c r="B785" s="5" t="s">
        <v>334</v>
      </c>
      <c r="C785" s="5" t="s">
        <v>100</v>
      </c>
      <c r="D785" s="5" t="s">
        <v>101</v>
      </c>
      <c r="E785" s="5" t="s">
        <v>335</v>
      </c>
      <c r="F785" s="5" t="s">
        <v>1858</v>
      </c>
      <c r="G785" s="5" t="s">
        <v>2388</v>
      </c>
      <c r="H785" s="6"/>
      <c r="I785" s="6"/>
      <c r="J785" s="6"/>
      <c r="K785" s="6"/>
      <c r="L785" s="6">
        <v>1</v>
      </c>
      <c r="M785" s="6"/>
      <c r="N785" s="6"/>
      <c r="O785" s="6"/>
      <c r="P785" s="6"/>
      <c r="Q785" s="6"/>
      <c r="R785" s="6"/>
      <c r="S785" s="6"/>
      <c r="T785" s="6">
        <v>1</v>
      </c>
      <c r="U785" s="6"/>
      <c r="V785" s="6"/>
      <c r="W785" s="6"/>
      <c r="X785" s="6"/>
      <c r="Y785" s="6"/>
      <c r="Z785" s="7">
        <v>1</v>
      </c>
    </row>
    <row r="786" spans="1:26" x14ac:dyDescent="0.25">
      <c r="A786" s="5" t="s">
        <v>333</v>
      </c>
      <c r="B786" s="5" t="s">
        <v>334</v>
      </c>
      <c r="C786" s="5" t="s">
        <v>100</v>
      </c>
      <c r="D786" s="5" t="s">
        <v>101</v>
      </c>
      <c r="E786" s="5" t="s">
        <v>335</v>
      </c>
      <c r="F786" s="5" t="s">
        <v>1859</v>
      </c>
      <c r="G786" s="5" t="s">
        <v>2388</v>
      </c>
      <c r="H786" s="6"/>
      <c r="I786" s="6"/>
      <c r="J786" s="6"/>
      <c r="K786" s="6"/>
      <c r="L786" s="6">
        <v>1</v>
      </c>
      <c r="M786" s="6"/>
      <c r="N786" s="6"/>
      <c r="O786" s="6"/>
      <c r="P786" s="6"/>
      <c r="Q786" s="6"/>
      <c r="R786" s="6"/>
      <c r="S786" s="6"/>
      <c r="T786" s="6">
        <v>1</v>
      </c>
      <c r="U786" s="6"/>
      <c r="V786" s="6"/>
      <c r="W786" s="6"/>
      <c r="X786" s="6"/>
      <c r="Y786" s="6"/>
      <c r="Z786" s="7">
        <v>1</v>
      </c>
    </row>
    <row r="787" spans="1:26" x14ac:dyDescent="0.25">
      <c r="A787" s="5" t="s">
        <v>333</v>
      </c>
      <c r="B787" s="5" t="s">
        <v>334</v>
      </c>
      <c r="C787" s="5" t="s">
        <v>100</v>
      </c>
      <c r="D787" s="5" t="s">
        <v>101</v>
      </c>
      <c r="E787" s="5" t="s">
        <v>335</v>
      </c>
      <c r="F787" s="5" t="s">
        <v>1592</v>
      </c>
      <c r="G787" s="5" t="s">
        <v>2388</v>
      </c>
      <c r="H787" s="6"/>
      <c r="I787" s="6"/>
      <c r="J787" s="6"/>
      <c r="K787" s="6"/>
      <c r="L787" s="6">
        <v>1</v>
      </c>
      <c r="M787" s="6"/>
      <c r="N787" s="6"/>
      <c r="O787" s="6"/>
      <c r="P787" s="6"/>
      <c r="Q787" s="6"/>
      <c r="R787" s="6"/>
      <c r="S787" s="6"/>
      <c r="T787" s="6">
        <v>1</v>
      </c>
      <c r="U787" s="6"/>
      <c r="V787" s="6"/>
      <c r="W787" s="6"/>
      <c r="X787" s="6"/>
      <c r="Y787" s="6"/>
      <c r="Z787" s="7">
        <v>1</v>
      </c>
    </row>
    <row r="788" spans="1:26" x14ac:dyDescent="0.25">
      <c r="A788" s="5" t="s">
        <v>333</v>
      </c>
      <c r="B788" s="5" t="s">
        <v>334</v>
      </c>
      <c r="C788" s="5" t="s">
        <v>100</v>
      </c>
      <c r="D788" s="5" t="s">
        <v>101</v>
      </c>
      <c r="E788" s="5" t="s">
        <v>335</v>
      </c>
      <c r="F788" s="5" t="s">
        <v>1738</v>
      </c>
      <c r="G788" s="5" t="s">
        <v>2388</v>
      </c>
      <c r="H788" s="6"/>
      <c r="I788" s="6"/>
      <c r="J788" s="6"/>
      <c r="K788" s="6"/>
      <c r="L788" s="6">
        <v>1</v>
      </c>
      <c r="M788" s="6"/>
      <c r="N788" s="6"/>
      <c r="O788" s="6"/>
      <c r="P788" s="6"/>
      <c r="Q788" s="6"/>
      <c r="R788" s="6"/>
      <c r="S788" s="6"/>
      <c r="T788" s="6">
        <v>1</v>
      </c>
      <c r="U788" s="6"/>
      <c r="V788" s="6"/>
      <c r="W788" s="6"/>
      <c r="X788" s="6"/>
      <c r="Y788" s="6"/>
      <c r="Z788" s="7">
        <v>1</v>
      </c>
    </row>
    <row r="789" spans="1:26" x14ac:dyDescent="0.25">
      <c r="A789" s="5" t="s">
        <v>333</v>
      </c>
      <c r="B789" s="5" t="s">
        <v>334</v>
      </c>
      <c r="C789" s="5" t="s">
        <v>100</v>
      </c>
      <c r="D789" s="5" t="s">
        <v>101</v>
      </c>
      <c r="E789" s="5" t="s">
        <v>335</v>
      </c>
      <c r="F789" s="5" t="s">
        <v>1860</v>
      </c>
      <c r="G789" s="5" t="s">
        <v>2388</v>
      </c>
      <c r="H789" s="6"/>
      <c r="I789" s="6"/>
      <c r="J789" s="6"/>
      <c r="K789" s="6"/>
      <c r="L789" s="6">
        <v>1</v>
      </c>
      <c r="M789" s="6"/>
      <c r="N789" s="6"/>
      <c r="O789" s="6"/>
      <c r="P789" s="6"/>
      <c r="Q789" s="6"/>
      <c r="R789" s="6"/>
      <c r="S789" s="6"/>
      <c r="T789" s="6">
        <v>1</v>
      </c>
      <c r="U789" s="6"/>
      <c r="V789" s="6"/>
      <c r="W789" s="6"/>
      <c r="X789" s="6"/>
      <c r="Y789" s="6"/>
      <c r="Z789" s="7">
        <v>1</v>
      </c>
    </row>
    <row r="790" spans="1:26" x14ac:dyDescent="0.25">
      <c r="A790" s="5" t="s">
        <v>333</v>
      </c>
      <c r="B790" s="5" t="s">
        <v>334</v>
      </c>
      <c r="C790" s="5" t="s">
        <v>100</v>
      </c>
      <c r="D790" s="5" t="s">
        <v>101</v>
      </c>
      <c r="E790" s="5" t="s">
        <v>335</v>
      </c>
      <c r="F790" s="5" t="s">
        <v>1861</v>
      </c>
      <c r="G790" s="5" t="s">
        <v>2388</v>
      </c>
      <c r="H790" s="6"/>
      <c r="I790" s="6"/>
      <c r="J790" s="6"/>
      <c r="K790" s="6"/>
      <c r="L790" s="6">
        <v>1</v>
      </c>
      <c r="M790" s="6"/>
      <c r="N790" s="6"/>
      <c r="O790" s="6"/>
      <c r="P790" s="6"/>
      <c r="Q790" s="6"/>
      <c r="R790" s="6"/>
      <c r="S790" s="6"/>
      <c r="T790" s="6">
        <v>1</v>
      </c>
      <c r="U790" s="6"/>
      <c r="V790" s="6"/>
      <c r="W790" s="6"/>
      <c r="X790" s="6"/>
      <c r="Y790" s="6"/>
      <c r="Z790" s="7">
        <v>1</v>
      </c>
    </row>
    <row r="791" spans="1:26" x14ac:dyDescent="0.25">
      <c r="A791" s="5" t="s">
        <v>333</v>
      </c>
      <c r="B791" s="5" t="s">
        <v>334</v>
      </c>
      <c r="C791" s="5" t="s">
        <v>100</v>
      </c>
      <c r="D791" s="5" t="s">
        <v>101</v>
      </c>
      <c r="E791" s="5" t="s">
        <v>335</v>
      </c>
      <c r="F791" s="5" t="s">
        <v>1862</v>
      </c>
      <c r="G791" s="5" t="s">
        <v>2388</v>
      </c>
      <c r="H791" s="6"/>
      <c r="I791" s="6"/>
      <c r="J791" s="6"/>
      <c r="K791" s="6"/>
      <c r="L791" s="6">
        <v>1</v>
      </c>
      <c r="M791" s="6"/>
      <c r="N791" s="6"/>
      <c r="O791" s="6"/>
      <c r="P791" s="6"/>
      <c r="Q791" s="6"/>
      <c r="R791" s="6"/>
      <c r="S791" s="6"/>
      <c r="T791" s="6">
        <v>1</v>
      </c>
      <c r="U791" s="6"/>
      <c r="V791" s="6"/>
      <c r="W791" s="6"/>
      <c r="X791" s="6"/>
      <c r="Y791" s="6"/>
      <c r="Z791" s="7">
        <v>1</v>
      </c>
    </row>
    <row r="792" spans="1:26" x14ac:dyDescent="0.25">
      <c r="A792" s="5" t="s">
        <v>333</v>
      </c>
      <c r="B792" s="5" t="s">
        <v>334</v>
      </c>
      <c r="C792" s="5" t="s">
        <v>100</v>
      </c>
      <c r="D792" s="5" t="s">
        <v>101</v>
      </c>
      <c r="E792" s="5" t="s">
        <v>335</v>
      </c>
      <c r="F792" s="5" t="s">
        <v>1863</v>
      </c>
      <c r="G792" s="5" t="s">
        <v>2388</v>
      </c>
      <c r="H792" s="6"/>
      <c r="I792" s="6"/>
      <c r="J792" s="6"/>
      <c r="K792" s="6"/>
      <c r="L792" s="6">
        <v>1</v>
      </c>
      <c r="M792" s="6"/>
      <c r="N792" s="6"/>
      <c r="O792" s="6"/>
      <c r="P792" s="6"/>
      <c r="Q792" s="6"/>
      <c r="R792" s="6"/>
      <c r="S792" s="6"/>
      <c r="T792" s="6">
        <v>1</v>
      </c>
      <c r="U792" s="6"/>
      <c r="V792" s="6"/>
      <c r="W792" s="6"/>
      <c r="X792" s="6"/>
      <c r="Y792" s="6"/>
      <c r="Z792" s="7">
        <v>1</v>
      </c>
    </row>
    <row r="793" spans="1:26" x14ac:dyDescent="0.25">
      <c r="A793" s="5" t="s">
        <v>333</v>
      </c>
      <c r="B793" s="5" t="s">
        <v>334</v>
      </c>
      <c r="C793" s="5" t="s">
        <v>100</v>
      </c>
      <c r="D793" s="5" t="s">
        <v>101</v>
      </c>
      <c r="E793" s="5" t="s">
        <v>335</v>
      </c>
      <c r="F793" s="5" t="s">
        <v>1864</v>
      </c>
      <c r="G793" s="5" t="s">
        <v>2388</v>
      </c>
      <c r="H793" s="6"/>
      <c r="I793" s="6"/>
      <c r="J793" s="6"/>
      <c r="K793" s="6"/>
      <c r="L793" s="6">
        <v>1</v>
      </c>
      <c r="M793" s="6"/>
      <c r="N793" s="6"/>
      <c r="O793" s="6"/>
      <c r="P793" s="6"/>
      <c r="Q793" s="6"/>
      <c r="R793" s="6"/>
      <c r="S793" s="6"/>
      <c r="T793" s="6">
        <v>1</v>
      </c>
      <c r="U793" s="6"/>
      <c r="V793" s="6"/>
      <c r="W793" s="6"/>
      <c r="X793" s="6"/>
      <c r="Y793" s="6"/>
      <c r="Z793" s="7">
        <v>1</v>
      </c>
    </row>
    <row r="794" spans="1:26" x14ac:dyDescent="0.25">
      <c r="A794" s="5" t="s">
        <v>333</v>
      </c>
      <c r="B794" s="5" t="s">
        <v>334</v>
      </c>
      <c r="C794" s="5" t="s">
        <v>100</v>
      </c>
      <c r="D794" s="5" t="s">
        <v>101</v>
      </c>
      <c r="E794" s="5" t="s">
        <v>335</v>
      </c>
      <c r="F794" s="5" t="s">
        <v>1865</v>
      </c>
      <c r="G794" s="5" t="s">
        <v>2388</v>
      </c>
      <c r="H794" s="6"/>
      <c r="I794" s="6"/>
      <c r="J794" s="6"/>
      <c r="K794" s="6"/>
      <c r="L794" s="6">
        <v>1</v>
      </c>
      <c r="M794" s="6"/>
      <c r="N794" s="6"/>
      <c r="O794" s="6"/>
      <c r="P794" s="6"/>
      <c r="Q794" s="6"/>
      <c r="R794" s="6"/>
      <c r="S794" s="6"/>
      <c r="T794" s="6">
        <v>1</v>
      </c>
      <c r="U794" s="6"/>
      <c r="V794" s="6"/>
      <c r="W794" s="6"/>
      <c r="X794" s="6"/>
      <c r="Y794" s="6"/>
      <c r="Z794" s="7">
        <v>1</v>
      </c>
    </row>
    <row r="795" spans="1:26" x14ac:dyDescent="0.25">
      <c r="A795" s="5" t="s">
        <v>333</v>
      </c>
      <c r="B795" s="5" t="s">
        <v>334</v>
      </c>
      <c r="C795" s="5" t="s">
        <v>100</v>
      </c>
      <c r="D795" s="5" t="s">
        <v>101</v>
      </c>
      <c r="E795" s="5" t="s">
        <v>335</v>
      </c>
      <c r="F795" s="5" t="s">
        <v>1623</v>
      </c>
      <c r="G795" s="5" t="s">
        <v>2395</v>
      </c>
      <c r="H795" s="6"/>
      <c r="I795" s="6"/>
      <c r="J795" s="6"/>
      <c r="K795" s="6"/>
      <c r="L795" s="6">
        <v>1</v>
      </c>
      <c r="M795" s="6"/>
      <c r="N795" s="6"/>
      <c r="O795" s="6"/>
      <c r="P795" s="6"/>
      <c r="Q795" s="6"/>
      <c r="R795" s="6"/>
      <c r="S795" s="6"/>
      <c r="T795" s="6">
        <v>1</v>
      </c>
      <c r="U795" s="6"/>
      <c r="V795" s="6"/>
      <c r="W795" s="6"/>
      <c r="X795" s="6"/>
      <c r="Y795" s="6"/>
      <c r="Z795" s="7">
        <v>1</v>
      </c>
    </row>
    <row r="796" spans="1:26" x14ac:dyDescent="0.25">
      <c r="A796" s="5" t="s">
        <v>333</v>
      </c>
      <c r="B796" s="5" t="s">
        <v>334</v>
      </c>
      <c r="C796" s="5" t="s">
        <v>100</v>
      </c>
      <c r="D796" s="5" t="s">
        <v>101</v>
      </c>
      <c r="E796" s="5" t="s">
        <v>335</v>
      </c>
      <c r="F796" s="5" t="s">
        <v>1606</v>
      </c>
      <c r="G796" s="5" t="s">
        <v>2395</v>
      </c>
      <c r="H796" s="6"/>
      <c r="I796" s="6"/>
      <c r="J796" s="6"/>
      <c r="K796" s="6"/>
      <c r="L796" s="6">
        <v>1</v>
      </c>
      <c r="M796" s="6"/>
      <c r="N796" s="6"/>
      <c r="O796" s="6"/>
      <c r="P796" s="6"/>
      <c r="Q796" s="6"/>
      <c r="R796" s="6"/>
      <c r="S796" s="6"/>
      <c r="T796" s="6">
        <v>1</v>
      </c>
      <c r="U796" s="6"/>
      <c r="V796" s="6"/>
      <c r="W796" s="6"/>
      <c r="X796" s="6"/>
      <c r="Y796" s="6"/>
      <c r="Z796" s="7">
        <v>1</v>
      </c>
    </row>
    <row r="797" spans="1:26" x14ac:dyDescent="0.25">
      <c r="A797" s="5" t="s">
        <v>406</v>
      </c>
      <c r="B797" s="5" t="s">
        <v>407</v>
      </c>
      <c r="C797" s="5" t="s">
        <v>201</v>
      </c>
      <c r="D797" s="5" t="s">
        <v>256</v>
      </c>
      <c r="E797" s="5" t="s">
        <v>408</v>
      </c>
      <c r="F797" s="5" t="s">
        <v>1613</v>
      </c>
      <c r="G797" s="5" t="s">
        <v>2381</v>
      </c>
      <c r="H797" s="6">
        <v>1</v>
      </c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>
        <v>1</v>
      </c>
      <c r="U797" s="6"/>
      <c r="V797" s="6"/>
      <c r="W797" s="6"/>
      <c r="X797" s="6"/>
      <c r="Y797" s="6"/>
      <c r="Z797" s="7">
        <v>1</v>
      </c>
    </row>
    <row r="798" spans="1:26" x14ac:dyDescent="0.25">
      <c r="A798" s="5" t="s">
        <v>406</v>
      </c>
      <c r="B798" s="5" t="s">
        <v>407</v>
      </c>
      <c r="C798" s="5" t="s">
        <v>201</v>
      </c>
      <c r="D798" s="5" t="s">
        <v>256</v>
      </c>
      <c r="E798" s="5" t="s">
        <v>408</v>
      </c>
      <c r="F798" s="5" t="s">
        <v>1614</v>
      </c>
      <c r="G798" s="5" t="s">
        <v>2381</v>
      </c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>
        <v>0</v>
      </c>
      <c r="U798" s="6">
        <v>1</v>
      </c>
      <c r="V798" s="6"/>
      <c r="W798" s="6"/>
      <c r="X798" s="6"/>
      <c r="Y798" s="6"/>
      <c r="Z798" s="7">
        <v>1</v>
      </c>
    </row>
    <row r="799" spans="1:26" x14ac:dyDescent="0.25">
      <c r="A799" s="5" t="s">
        <v>406</v>
      </c>
      <c r="B799" s="5" t="s">
        <v>407</v>
      </c>
      <c r="C799" s="5" t="s">
        <v>201</v>
      </c>
      <c r="D799" s="5" t="s">
        <v>256</v>
      </c>
      <c r="E799" s="5" t="s">
        <v>408</v>
      </c>
      <c r="F799" s="5" t="s">
        <v>1676</v>
      </c>
      <c r="G799" s="5" t="s">
        <v>2395</v>
      </c>
      <c r="H799" s="6"/>
      <c r="I799" s="6"/>
      <c r="J799" s="6"/>
      <c r="K799" s="6"/>
      <c r="L799" s="6">
        <v>1</v>
      </c>
      <c r="M799" s="6"/>
      <c r="N799" s="6"/>
      <c r="O799" s="6"/>
      <c r="P799" s="6"/>
      <c r="Q799" s="6"/>
      <c r="R799" s="6"/>
      <c r="S799" s="6"/>
      <c r="T799" s="6">
        <v>1</v>
      </c>
      <c r="U799" s="6"/>
      <c r="V799" s="6"/>
      <c r="W799" s="6"/>
      <c r="X799" s="6"/>
      <c r="Y799" s="6"/>
      <c r="Z799" s="7">
        <v>1</v>
      </c>
    </row>
    <row r="800" spans="1:26" x14ac:dyDescent="0.25">
      <c r="A800" s="5" t="s">
        <v>412</v>
      </c>
      <c r="B800" s="5" t="s">
        <v>413</v>
      </c>
      <c r="C800" s="5" t="s">
        <v>106</v>
      </c>
      <c r="D800" s="5" t="s">
        <v>107</v>
      </c>
      <c r="E800" s="5" t="s">
        <v>414</v>
      </c>
      <c r="F800" s="5" t="s">
        <v>1659</v>
      </c>
      <c r="G800" s="5" t="s">
        <v>2381</v>
      </c>
      <c r="H800" s="6"/>
      <c r="I800" s="6"/>
      <c r="J800" s="6"/>
      <c r="K800" s="6">
        <v>1</v>
      </c>
      <c r="L800" s="6">
        <v>1</v>
      </c>
      <c r="M800" s="6">
        <v>1</v>
      </c>
      <c r="N800" s="6"/>
      <c r="O800" s="6"/>
      <c r="P800" s="6"/>
      <c r="Q800" s="6"/>
      <c r="R800" s="6"/>
      <c r="S800" s="6"/>
      <c r="T800" s="6">
        <v>3</v>
      </c>
      <c r="U800" s="6"/>
      <c r="V800" s="6"/>
      <c r="W800" s="6"/>
      <c r="X800" s="6"/>
      <c r="Y800" s="6"/>
      <c r="Z800" s="7">
        <v>3</v>
      </c>
    </row>
    <row r="801" spans="1:26" x14ac:dyDescent="0.25">
      <c r="A801" s="5" t="s">
        <v>412</v>
      </c>
      <c r="B801" s="5" t="s">
        <v>413</v>
      </c>
      <c r="C801" s="5" t="s">
        <v>106</v>
      </c>
      <c r="D801" s="5" t="s">
        <v>107</v>
      </c>
      <c r="E801" s="5" t="s">
        <v>414</v>
      </c>
      <c r="F801" s="5" t="s">
        <v>1618</v>
      </c>
      <c r="G801" s="5" t="s">
        <v>2381</v>
      </c>
      <c r="H801" s="6"/>
      <c r="I801" s="6">
        <v>2</v>
      </c>
      <c r="J801" s="6">
        <v>2</v>
      </c>
      <c r="K801" s="6">
        <v>1</v>
      </c>
      <c r="L801" s="6"/>
      <c r="M801" s="6"/>
      <c r="N801" s="6"/>
      <c r="O801" s="6"/>
      <c r="P801" s="6"/>
      <c r="Q801" s="6">
        <v>1</v>
      </c>
      <c r="R801" s="6">
        <v>1</v>
      </c>
      <c r="S801" s="6">
        <v>1</v>
      </c>
      <c r="T801" s="6">
        <v>8</v>
      </c>
      <c r="U801" s="6"/>
      <c r="V801" s="6">
        <v>1</v>
      </c>
      <c r="W801" s="6"/>
      <c r="X801" s="6">
        <v>1</v>
      </c>
      <c r="Y801" s="6"/>
      <c r="Z801" s="7">
        <v>10</v>
      </c>
    </row>
    <row r="802" spans="1:26" x14ac:dyDescent="0.25">
      <c r="A802" s="5" t="s">
        <v>412</v>
      </c>
      <c r="B802" s="5" t="s">
        <v>413</v>
      </c>
      <c r="C802" s="5" t="s">
        <v>106</v>
      </c>
      <c r="D802" s="5" t="s">
        <v>107</v>
      </c>
      <c r="E802" s="5" t="s">
        <v>414</v>
      </c>
      <c r="F802" s="5" t="s">
        <v>1619</v>
      </c>
      <c r="G802" s="5" t="s">
        <v>2381</v>
      </c>
      <c r="H802" s="6"/>
      <c r="I802" s="6">
        <v>1</v>
      </c>
      <c r="J802" s="6"/>
      <c r="K802" s="6">
        <v>1</v>
      </c>
      <c r="L802" s="6">
        <v>1</v>
      </c>
      <c r="M802" s="6"/>
      <c r="N802" s="6"/>
      <c r="O802" s="6">
        <v>1</v>
      </c>
      <c r="P802" s="6">
        <v>2</v>
      </c>
      <c r="Q802" s="6"/>
      <c r="R802" s="6">
        <v>1</v>
      </c>
      <c r="S802" s="6">
        <v>1</v>
      </c>
      <c r="T802" s="6">
        <v>8</v>
      </c>
      <c r="U802" s="6"/>
      <c r="V802" s="6">
        <v>1</v>
      </c>
      <c r="W802" s="6">
        <v>1</v>
      </c>
      <c r="X802" s="6">
        <v>1</v>
      </c>
      <c r="Y802" s="6">
        <v>3</v>
      </c>
      <c r="Z802" s="7">
        <v>14</v>
      </c>
    </row>
    <row r="803" spans="1:26" x14ac:dyDescent="0.25">
      <c r="A803" s="5" t="s">
        <v>412</v>
      </c>
      <c r="B803" s="5" t="s">
        <v>413</v>
      </c>
      <c r="C803" s="5" t="s">
        <v>106</v>
      </c>
      <c r="D803" s="5" t="s">
        <v>107</v>
      </c>
      <c r="E803" s="5" t="s">
        <v>414</v>
      </c>
      <c r="F803" s="5" t="s">
        <v>1660</v>
      </c>
      <c r="G803" s="5" t="s">
        <v>2381</v>
      </c>
      <c r="H803" s="6"/>
      <c r="I803" s="6">
        <v>1</v>
      </c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>
        <v>1</v>
      </c>
      <c r="U803" s="6"/>
      <c r="V803" s="6"/>
      <c r="W803" s="6"/>
      <c r="X803" s="6"/>
      <c r="Y803" s="6"/>
      <c r="Z803" s="7">
        <v>1</v>
      </c>
    </row>
    <row r="804" spans="1:26" x14ac:dyDescent="0.25">
      <c r="A804" s="5" t="s">
        <v>412</v>
      </c>
      <c r="B804" s="5" t="s">
        <v>413</v>
      </c>
      <c r="C804" s="5" t="s">
        <v>106</v>
      </c>
      <c r="D804" s="5" t="s">
        <v>107</v>
      </c>
      <c r="E804" s="5" t="s">
        <v>414</v>
      </c>
      <c r="F804" s="5" t="s">
        <v>1714</v>
      </c>
      <c r="G804" s="5" t="s">
        <v>2382</v>
      </c>
      <c r="H804" s="6"/>
      <c r="I804" s="6"/>
      <c r="J804" s="6"/>
      <c r="K804" s="6"/>
      <c r="L804" s="6">
        <v>1</v>
      </c>
      <c r="M804" s="6"/>
      <c r="N804" s="6"/>
      <c r="O804" s="6"/>
      <c r="P804" s="6"/>
      <c r="Q804" s="6"/>
      <c r="R804" s="6"/>
      <c r="S804" s="6"/>
      <c r="T804" s="6">
        <v>1</v>
      </c>
      <c r="U804" s="6"/>
      <c r="V804" s="6"/>
      <c r="W804" s="6"/>
      <c r="X804" s="6"/>
      <c r="Y804" s="6"/>
      <c r="Z804" s="7">
        <v>1</v>
      </c>
    </row>
    <row r="805" spans="1:26" x14ac:dyDescent="0.25">
      <c r="A805" s="5" t="s">
        <v>412</v>
      </c>
      <c r="B805" s="5" t="s">
        <v>413</v>
      </c>
      <c r="C805" s="5" t="s">
        <v>106</v>
      </c>
      <c r="D805" s="5" t="s">
        <v>107</v>
      </c>
      <c r="E805" s="5" t="s">
        <v>414</v>
      </c>
      <c r="F805" s="5" t="s">
        <v>1621</v>
      </c>
      <c r="G805" s="5" t="s">
        <v>2382</v>
      </c>
      <c r="H805" s="6"/>
      <c r="I805" s="6">
        <v>1</v>
      </c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>
        <v>1</v>
      </c>
      <c r="U805" s="6"/>
      <c r="V805" s="6"/>
      <c r="W805" s="6"/>
      <c r="X805" s="6"/>
      <c r="Y805" s="6"/>
      <c r="Z805" s="7">
        <v>1</v>
      </c>
    </row>
    <row r="806" spans="1:26" x14ac:dyDescent="0.25">
      <c r="A806" s="5" t="s">
        <v>412</v>
      </c>
      <c r="B806" s="5" t="s">
        <v>413</v>
      </c>
      <c r="C806" s="5" t="s">
        <v>106</v>
      </c>
      <c r="D806" s="5" t="s">
        <v>107</v>
      </c>
      <c r="E806" s="5" t="s">
        <v>414</v>
      </c>
      <c r="F806" s="5" t="s">
        <v>1630</v>
      </c>
      <c r="G806" s="5" t="s">
        <v>2395</v>
      </c>
      <c r="H806" s="6"/>
      <c r="I806" s="6"/>
      <c r="J806" s="6">
        <v>1</v>
      </c>
      <c r="K806" s="6"/>
      <c r="L806" s="6"/>
      <c r="M806" s="6"/>
      <c r="N806" s="6"/>
      <c r="O806" s="6"/>
      <c r="P806" s="6"/>
      <c r="Q806" s="6"/>
      <c r="R806" s="6"/>
      <c r="S806" s="6"/>
      <c r="T806" s="6">
        <v>1</v>
      </c>
      <c r="U806" s="6"/>
      <c r="V806" s="6"/>
      <c r="W806" s="6"/>
      <c r="X806" s="6"/>
      <c r="Y806" s="6"/>
      <c r="Z806" s="7">
        <v>1</v>
      </c>
    </row>
    <row r="807" spans="1:26" x14ac:dyDescent="0.25">
      <c r="A807" s="5" t="s">
        <v>412</v>
      </c>
      <c r="B807" s="5" t="s">
        <v>413</v>
      </c>
      <c r="C807" s="5" t="s">
        <v>106</v>
      </c>
      <c r="D807" s="5" t="s">
        <v>107</v>
      </c>
      <c r="E807" s="5" t="s">
        <v>414</v>
      </c>
      <c r="F807" s="5" t="s">
        <v>1606</v>
      </c>
      <c r="G807" s="5" t="s">
        <v>2395</v>
      </c>
      <c r="H807" s="6"/>
      <c r="I807" s="6"/>
      <c r="J807" s="6"/>
      <c r="K807" s="6"/>
      <c r="L807" s="6"/>
      <c r="M807" s="6"/>
      <c r="N807" s="6"/>
      <c r="O807" s="6"/>
      <c r="P807" s="6">
        <v>1</v>
      </c>
      <c r="Q807" s="6"/>
      <c r="R807" s="6"/>
      <c r="S807" s="6"/>
      <c r="T807" s="6">
        <v>1</v>
      </c>
      <c r="U807" s="6"/>
      <c r="V807" s="6"/>
      <c r="W807" s="6"/>
      <c r="X807" s="6"/>
      <c r="Y807" s="6"/>
      <c r="Z807" s="7">
        <v>1</v>
      </c>
    </row>
    <row r="808" spans="1:26" x14ac:dyDescent="0.25">
      <c r="A808" s="5" t="s">
        <v>412</v>
      </c>
      <c r="B808" s="5" t="s">
        <v>413</v>
      </c>
      <c r="C808" s="5" t="s">
        <v>106</v>
      </c>
      <c r="D808" s="5" t="s">
        <v>107</v>
      </c>
      <c r="E808" s="5" t="s">
        <v>414</v>
      </c>
      <c r="F808" s="5" t="s">
        <v>1866</v>
      </c>
      <c r="G808" s="5" t="s">
        <v>2395</v>
      </c>
      <c r="H808" s="6"/>
      <c r="I808" s="6"/>
      <c r="J808" s="6">
        <v>1</v>
      </c>
      <c r="K808" s="6"/>
      <c r="L808" s="6"/>
      <c r="M808" s="6"/>
      <c r="N808" s="6"/>
      <c r="O808" s="6"/>
      <c r="P808" s="6"/>
      <c r="Q808" s="6"/>
      <c r="R808" s="6"/>
      <c r="S808" s="6"/>
      <c r="T808" s="6">
        <v>1</v>
      </c>
      <c r="U808" s="6"/>
      <c r="V808" s="6"/>
      <c r="W808" s="6"/>
      <c r="X808" s="6"/>
      <c r="Y808" s="6"/>
      <c r="Z808" s="7">
        <v>1</v>
      </c>
    </row>
    <row r="809" spans="1:26" x14ac:dyDescent="0.25">
      <c r="A809" s="5" t="s">
        <v>339</v>
      </c>
      <c r="B809" s="5" t="s">
        <v>340</v>
      </c>
      <c r="C809" s="5" t="s">
        <v>106</v>
      </c>
      <c r="D809" s="5" t="s">
        <v>341</v>
      </c>
      <c r="E809" s="5" t="s">
        <v>342</v>
      </c>
      <c r="F809" s="5" t="s">
        <v>1792</v>
      </c>
      <c r="G809" s="5" t="s">
        <v>2391</v>
      </c>
      <c r="H809" s="6"/>
      <c r="I809" s="6">
        <v>1</v>
      </c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>
        <v>1</v>
      </c>
      <c r="U809" s="6"/>
      <c r="V809" s="6"/>
      <c r="W809" s="6"/>
      <c r="X809" s="6"/>
      <c r="Y809" s="6"/>
      <c r="Z809" s="7">
        <v>1</v>
      </c>
    </row>
    <row r="810" spans="1:26" x14ac:dyDescent="0.25">
      <c r="A810" s="5" t="s">
        <v>339</v>
      </c>
      <c r="B810" s="5" t="s">
        <v>340</v>
      </c>
      <c r="C810" s="5" t="s">
        <v>106</v>
      </c>
      <c r="D810" s="5" t="s">
        <v>341</v>
      </c>
      <c r="E810" s="5" t="s">
        <v>342</v>
      </c>
      <c r="F810" s="5" t="s">
        <v>1640</v>
      </c>
      <c r="G810" s="5" t="s">
        <v>2381</v>
      </c>
      <c r="H810" s="6">
        <v>6</v>
      </c>
      <c r="I810" s="6"/>
      <c r="J810" s="6">
        <v>3</v>
      </c>
      <c r="K810" s="6">
        <v>3</v>
      </c>
      <c r="L810" s="6">
        <v>2</v>
      </c>
      <c r="M810" s="6">
        <v>1</v>
      </c>
      <c r="N810" s="6">
        <v>3</v>
      </c>
      <c r="O810" s="6">
        <v>5</v>
      </c>
      <c r="P810" s="6">
        <v>3</v>
      </c>
      <c r="Q810" s="6">
        <v>1</v>
      </c>
      <c r="R810" s="6">
        <v>2</v>
      </c>
      <c r="S810" s="6">
        <v>3</v>
      </c>
      <c r="T810" s="6">
        <v>32</v>
      </c>
      <c r="U810" s="6">
        <v>3</v>
      </c>
      <c r="V810" s="6">
        <v>7</v>
      </c>
      <c r="W810" s="6">
        <v>4</v>
      </c>
      <c r="X810" s="6">
        <v>2</v>
      </c>
      <c r="Y810" s="6"/>
      <c r="Z810" s="7">
        <v>48</v>
      </c>
    </row>
    <row r="811" spans="1:26" x14ac:dyDescent="0.25">
      <c r="A811" s="5" t="s">
        <v>339</v>
      </c>
      <c r="B811" s="5" t="s">
        <v>340</v>
      </c>
      <c r="C811" s="5" t="s">
        <v>106</v>
      </c>
      <c r="D811" s="5" t="s">
        <v>341</v>
      </c>
      <c r="E811" s="5" t="s">
        <v>342</v>
      </c>
      <c r="F811" s="5" t="s">
        <v>1641</v>
      </c>
      <c r="G811" s="5" t="s">
        <v>2381</v>
      </c>
      <c r="H811" s="6">
        <v>7</v>
      </c>
      <c r="I811" s="6">
        <v>6</v>
      </c>
      <c r="J811" s="6">
        <v>5</v>
      </c>
      <c r="K811" s="6">
        <v>5</v>
      </c>
      <c r="L811" s="6">
        <v>5</v>
      </c>
      <c r="M811" s="6">
        <v>8</v>
      </c>
      <c r="N811" s="6">
        <v>2</v>
      </c>
      <c r="O811" s="6">
        <v>8</v>
      </c>
      <c r="P811" s="6">
        <v>7</v>
      </c>
      <c r="Q811" s="6">
        <v>5</v>
      </c>
      <c r="R811" s="6">
        <v>4</v>
      </c>
      <c r="S811" s="6">
        <v>12</v>
      </c>
      <c r="T811" s="6">
        <v>74</v>
      </c>
      <c r="U811" s="6">
        <v>7</v>
      </c>
      <c r="V811" s="6">
        <v>6</v>
      </c>
      <c r="W811" s="6">
        <v>9</v>
      </c>
      <c r="X811" s="6">
        <v>7</v>
      </c>
      <c r="Y811" s="6">
        <v>6</v>
      </c>
      <c r="Z811" s="7">
        <v>109</v>
      </c>
    </row>
    <row r="812" spans="1:26" x14ac:dyDescent="0.25">
      <c r="A812" s="5" t="s">
        <v>339</v>
      </c>
      <c r="B812" s="5" t="s">
        <v>340</v>
      </c>
      <c r="C812" s="5" t="s">
        <v>106</v>
      </c>
      <c r="D812" s="5" t="s">
        <v>341</v>
      </c>
      <c r="E812" s="5" t="s">
        <v>342</v>
      </c>
      <c r="F812" s="5" t="s">
        <v>1624</v>
      </c>
      <c r="G812" s="5" t="s">
        <v>2381</v>
      </c>
      <c r="H812" s="6">
        <v>12</v>
      </c>
      <c r="I812" s="6">
        <v>15</v>
      </c>
      <c r="J812" s="6">
        <v>7</v>
      </c>
      <c r="K812" s="6">
        <v>12</v>
      </c>
      <c r="L812" s="6">
        <v>9</v>
      </c>
      <c r="M812" s="6">
        <v>8</v>
      </c>
      <c r="N812" s="6">
        <v>8</v>
      </c>
      <c r="O812" s="6">
        <v>13</v>
      </c>
      <c r="P812" s="6">
        <v>5</v>
      </c>
      <c r="Q812" s="6">
        <v>7</v>
      </c>
      <c r="R812" s="6">
        <v>11</v>
      </c>
      <c r="S812" s="6">
        <v>10</v>
      </c>
      <c r="T812" s="6">
        <v>117</v>
      </c>
      <c r="U812" s="6">
        <v>15</v>
      </c>
      <c r="V812" s="6">
        <v>19</v>
      </c>
      <c r="W812" s="6">
        <v>11</v>
      </c>
      <c r="X812" s="6">
        <v>19</v>
      </c>
      <c r="Y812" s="6">
        <v>10</v>
      </c>
      <c r="Z812" s="7">
        <v>191</v>
      </c>
    </row>
    <row r="813" spans="1:26" x14ac:dyDescent="0.25">
      <c r="A813" s="5" t="s">
        <v>339</v>
      </c>
      <c r="B813" s="5" t="s">
        <v>340</v>
      </c>
      <c r="C813" s="5" t="s">
        <v>106</v>
      </c>
      <c r="D813" s="5" t="s">
        <v>341</v>
      </c>
      <c r="E813" s="5" t="s">
        <v>342</v>
      </c>
      <c r="F813" s="5" t="s">
        <v>1672</v>
      </c>
      <c r="G813" s="5" t="s">
        <v>2381</v>
      </c>
      <c r="H813" s="6"/>
      <c r="I813" s="6"/>
      <c r="J813" s="6"/>
      <c r="K813" s="6">
        <v>1</v>
      </c>
      <c r="L813" s="6"/>
      <c r="M813" s="6"/>
      <c r="N813" s="6"/>
      <c r="O813" s="6"/>
      <c r="P813" s="6"/>
      <c r="Q813" s="6">
        <v>1</v>
      </c>
      <c r="R813" s="6">
        <v>1</v>
      </c>
      <c r="S813" s="6"/>
      <c r="T813" s="6">
        <v>3</v>
      </c>
      <c r="U813" s="6"/>
      <c r="V813" s="6"/>
      <c r="W813" s="6">
        <v>2</v>
      </c>
      <c r="X813" s="6"/>
      <c r="Y813" s="6"/>
      <c r="Z813" s="7">
        <v>5</v>
      </c>
    </row>
    <row r="814" spans="1:26" x14ac:dyDescent="0.25">
      <c r="A814" s="5" t="s">
        <v>339</v>
      </c>
      <c r="B814" s="5" t="s">
        <v>340</v>
      </c>
      <c r="C814" s="5" t="s">
        <v>106</v>
      </c>
      <c r="D814" s="5" t="s">
        <v>341</v>
      </c>
      <c r="E814" s="5" t="s">
        <v>342</v>
      </c>
      <c r="F814" s="5" t="s">
        <v>1867</v>
      </c>
      <c r="G814" s="5" t="s">
        <v>2381</v>
      </c>
      <c r="H814" s="6"/>
      <c r="I814" s="6"/>
      <c r="J814" s="6">
        <v>1</v>
      </c>
      <c r="K814" s="6"/>
      <c r="L814" s="6"/>
      <c r="M814" s="6"/>
      <c r="N814" s="6"/>
      <c r="O814" s="6"/>
      <c r="P814" s="6"/>
      <c r="Q814" s="6"/>
      <c r="R814" s="6"/>
      <c r="S814" s="6"/>
      <c r="T814" s="6">
        <v>1</v>
      </c>
      <c r="U814" s="6"/>
      <c r="V814" s="6"/>
      <c r="W814" s="6"/>
      <c r="X814" s="6"/>
      <c r="Y814" s="6"/>
      <c r="Z814" s="7">
        <v>1</v>
      </c>
    </row>
    <row r="815" spans="1:26" x14ac:dyDescent="0.25">
      <c r="A815" s="5" t="s">
        <v>339</v>
      </c>
      <c r="B815" s="5" t="s">
        <v>340</v>
      </c>
      <c r="C815" s="5" t="s">
        <v>106</v>
      </c>
      <c r="D815" s="5" t="s">
        <v>341</v>
      </c>
      <c r="E815" s="5" t="s">
        <v>342</v>
      </c>
      <c r="F815" s="5" t="s">
        <v>1834</v>
      </c>
      <c r="G815" s="5" t="s">
        <v>2388</v>
      </c>
      <c r="H815" s="6"/>
      <c r="I815" s="6"/>
      <c r="J815" s="6"/>
      <c r="K815" s="6"/>
      <c r="L815" s="6"/>
      <c r="M815" s="6">
        <v>1</v>
      </c>
      <c r="N815" s="6"/>
      <c r="O815" s="6"/>
      <c r="P815" s="6"/>
      <c r="Q815" s="6"/>
      <c r="R815" s="6"/>
      <c r="S815" s="6"/>
      <c r="T815" s="6">
        <v>1</v>
      </c>
      <c r="U815" s="6"/>
      <c r="V815" s="6"/>
      <c r="W815" s="6"/>
      <c r="X815" s="6"/>
      <c r="Y815" s="6"/>
      <c r="Z815" s="7">
        <v>1</v>
      </c>
    </row>
    <row r="816" spans="1:26" x14ac:dyDescent="0.25">
      <c r="A816" s="5" t="s">
        <v>339</v>
      </c>
      <c r="B816" s="5" t="s">
        <v>340</v>
      </c>
      <c r="C816" s="5" t="s">
        <v>106</v>
      </c>
      <c r="D816" s="5" t="s">
        <v>341</v>
      </c>
      <c r="E816" s="5" t="s">
        <v>342</v>
      </c>
      <c r="F816" s="5" t="s">
        <v>1673</v>
      </c>
      <c r="G816" s="5" t="s">
        <v>2382</v>
      </c>
      <c r="H816" s="6"/>
      <c r="I816" s="6"/>
      <c r="J816" s="6">
        <v>1</v>
      </c>
      <c r="K816" s="6"/>
      <c r="L816" s="6"/>
      <c r="M816" s="6"/>
      <c r="N816" s="6"/>
      <c r="O816" s="6"/>
      <c r="P816" s="6"/>
      <c r="Q816" s="6"/>
      <c r="R816" s="6"/>
      <c r="S816" s="6"/>
      <c r="T816" s="6">
        <v>1</v>
      </c>
      <c r="U816" s="6"/>
      <c r="V816" s="6"/>
      <c r="W816" s="6"/>
      <c r="X816" s="6"/>
      <c r="Y816" s="6"/>
      <c r="Z816" s="7">
        <v>1</v>
      </c>
    </row>
    <row r="817" spans="1:26" x14ac:dyDescent="0.25">
      <c r="A817" s="5" t="s">
        <v>339</v>
      </c>
      <c r="B817" s="5" t="s">
        <v>340</v>
      </c>
      <c r="C817" s="5" t="s">
        <v>106</v>
      </c>
      <c r="D817" s="5" t="s">
        <v>341</v>
      </c>
      <c r="E817" s="5" t="s">
        <v>342</v>
      </c>
      <c r="F817" s="5" t="s">
        <v>1669</v>
      </c>
      <c r="G817" s="5" t="s">
        <v>2382</v>
      </c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>
        <v>0</v>
      </c>
      <c r="U817" s="6"/>
      <c r="V817" s="6"/>
      <c r="W817" s="6"/>
      <c r="X817" s="6"/>
      <c r="Y817" s="6">
        <v>1</v>
      </c>
      <c r="Z817" s="7">
        <v>1</v>
      </c>
    </row>
    <row r="818" spans="1:26" x14ac:dyDescent="0.25">
      <c r="A818" s="5" t="s">
        <v>339</v>
      </c>
      <c r="B818" s="5" t="s">
        <v>340</v>
      </c>
      <c r="C818" s="5" t="s">
        <v>106</v>
      </c>
      <c r="D818" s="5" t="s">
        <v>341</v>
      </c>
      <c r="E818" s="5" t="s">
        <v>342</v>
      </c>
      <c r="F818" s="5" t="s">
        <v>1868</v>
      </c>
      <c r="G818" s="5" t="s">
        <v>2388</v>
      </c>
      <c r="H818" s="6"/>
      <c r="I818" s="6">
        <v>1</v>
      </c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>
        <v>1</v>
      </c>
      <c r="U818" s="6"/>
      <c r="V818" s="6"/>
      <c r="W818" s="6"/>
      <c r="X818" s="6"/>
      <c r="Y818" s="6"/>
      <c r="Z818" s="7">
        <v>1</v>
      </c>
    </row>
    <row r="819" spans="1:26" x14ac:dyDescent="0.25">
      <c r="A819" s="5" t="s">
        <v>339</v>
      </c>
      <c r="B819" s="5" t="s">
        <v>340</v>
      </c>
      <c r="C819" s="5" t="s">
        <v>106</v>
      </c>
      <c r="D819" s="5" t="s">
        <v>341</v>
      </c>
      <c r="E819" s="5" t="s">
        <v>342</v>
      </c>
      <c r="F819" s="5" t="s">
        <v>1869</v>
      </c>
      <c r="G819" s="5" t="s">
        <v>2388</v>
      </c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>
        <v>1</v>
      </c>
      <c r="S819" s="6"/>
      <c r="T819" s="6">
        <v>1</v>
      </c>
      <c r="U819" s="6"/>
      <c r="V819" s="6"/>
      <c r="W819" s="6"/>
      <c r="X819" s="6"/>
      <c r="Y819" s="6"/>
      <c r="Z819" s="7">
        <v>1</v>
      </c>
    </row>
    <row r="820" spans="1:26" x14ac:dyDescent="0.25">
      <c r="A820" s="5" t="s">
        <v>339</v>
      </c>
      <c r="B820" s="5" t="s">
        <v>340</v>
      </c>
      <c r="C820" s="5" t="s">
        <v>106</v>
      </c>
      <c r="D820" s="5" t="s">
        <v>341</v>
      </c>
      <c r="E820" s="5" t="s">
        <v>342</v>
      </c>
      <c r="F820" s="5" t="s">
        <v>1590</v>
      </c>
      <c r="G820" s="5" t="s">
        <v>2388</v>
      </c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>
        <v>0</v>
      </c>
      <c r="U820" s="6">
        <v>1</v>
      </c>
      <c r="V820" s="6"/>
      <c r="W820" s="6"/>
      <c r="X820" s="6"/>
      <c r="Y820" s="6"/>
      <c r="Z820" s="7">
        <v>1</v>
      </c>
    </row>
    <row r="821" spans="1:26" x14ac:dyDescent="0.25">
      <c r="A821" s="5" t="s">
        <v>339</v>
      </c>
      <c r="B821" s="5" t="s">
        <v>340</v>
      </c>
      <c r="C821" s="5" t="s">
        <v>106</v>
      </c>
      <c r="D821" s="5" t="s">
        <v>341</v>
      </c>
      <c r="E821" s="5" t="s">
        <v>342</v>
      </c>
      <c r="F821" s="5" t="s">
        <v>1870</v>
      </c>
      <c r="G821" s="5" t="s">
        <v>2388</v>
      </c>
      <c r="H821" s="6"/>
      <c r="I821" s="6"/>
      <c r="J821" s="6"/>
      <c r="K821" s="6"/>
      <c r="L821" s="6"/>
      <c r="M821" s="6"/>
      <c r="N821" s="6"/>
      <c r="O821" s="6"/>
      <c r="P821" s="6">
        <v>1</v>
      </c>
      <c r="Q821" s="6"/>
      <c r="R821" s="6"/>
      <c r="S821" s="6"/>
      <c r="T821" s="6">
        <v>1</v>
      </c>
      <c r="U821" s="6"/>
      <c r="V821" s="6"/>
      <c r="W821" s="6"/>
      <c r="X821" s="6"/>
      <c r="Y821" s="6"/>
      <c r="Z821" s="7">
        <v>1</v>
      </c>
    </row>
    <row r="822" spans="1:26" x14ac:dyDescent="0.25">
      <c r="A822" s="5" t="s">
        <v>339</v>
      </c>
      <c r="B822" s="5" t="s">
        <v>340</v>
      </c>
      <c r="C822" s="5" t="s">
        <v>106</v>
      </c>
      <c r="D822" s="5" t="s">
        <v>341</v>
      </c>
      <c r="E822" s="5" t="s">
        <v>342</v>
      </c>
      <c r="F822" s="5" t="s">
        <v>1871</v>
      </c>
      <c r="G822" s="5" t="s">
        <v>2388</v>
      </c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>
        <v>1</v>
      </c>
      <c r="T822" s="6">
        <v>1</v>
      </c>
      <c r="U822" s="6"/>
      <c r="V822" s="6"/>
      <c r="W822" s="6"/>
      <c r="X822" s="6"/>
      <c r="Y822" s="6"/>
      <c r="Z822" s="7">
        <v>1</v>
      </c>
    </row>
    <row r="823" spans="1:26" x14ac:dyDescent="0.25">
      <c r="A823" s="5" t="s">
        <v>339</v>
      </c>
      <c r="B823" s="5" t="s">
        <v>340</v>
      </c>
      <c r="C823" s="5" t="s">
        <v>106</v>
      </c>
      <c r="D823" s="5" t="s">
        <v>341</v>
      </c>
      <c r="E823" s="5" t="s">
        <v>342</v>
      </c>
      <c r="F823" s="5" t="s">
        <v>1872</v>
      </c>
      <c r="G823" s="5" t="s">
        <v>2388</v>
      </c>
      <c r="H823" s="6"/>
      <c r="I823" s="6"/>
      <c r="J823" s="6">
        <v>1</v>
      </c>
      <c r="K823" s="6"/>
      <c r="L823" s="6"/>
      <c r="M823" s="6"/>
      <c r="N823" s="6"/>
      <c r="O823" s="6"/>
      <c r="P823" s="6"/>
      <c r="Q823" s="6"/>
      <c r="R823" s="6"/>
      <c r="S823" s="6"/>
      <c r="T823" s="6">
        <v>1</v>
      </c>
      <c r="U823" s="6"/>
      <c r="V823" s="6"/>
      <c r="W823" s="6"/>
      <c r="X823" s="6"/>
      <c r="Y823" s="6"/>
      <c r="Z823" s="7">
        <v>1</v>
      </c>
    </row>
    <row r="824" spans="1:26" x14ac:dyDescent="0.25">
      <c r="A824" s="5" t="s">
        <v>339</v>
      </c>
      <c r="B824" s="5" t="s">
        <v>340</v>
      </c>
      <c r="C824" s="5" t="s">
        <v>106</v>
      </c>
      <c r="D824" s="5" t="s">
        <v>341</v>
      </c>
      <c r="E824" s="5" t="s">
        <v>342</v>
      </c>
      <c r="F824" s="5" t="s">
        <v>1730</v>
      </c>
      <c r="G824" s="5" t="s">
        <v>2388</v>
      </c>
      <c r="H824" s="6">
        <v>1</v>
      </c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>
        <v>1</v>
      </c>
      <c r="U824" s="6"/>
      <c r="V824" s="6"/>
      <c r="W824" s="6"/>
      <c r="X824" s="6"/>
      <c r="Y824" s="6"/>
      <c r="Z824" s="7">
        <v>1</v>
      </c>
    </row>
    <row r="825" spans="1:26" x14ac:dyDescent="0.25">
      <c r="A825" s="5" t="s">
        <v>339</v>
      </c>
      <c r="B825" s="5" t="s">
        <v>340</v>
      </c>
      <c r="C825" s="5" t="s">
        <v>106</v>
      </c>
      <c r="D825" s="5" t="s">
        <v>341</v>
      </c>
      <c r="E825" s="5" t="s">
        <v>342</v>
      </c>
      <c r="F825" s="5" t="s">
        <v>1873</v>
      </c>
      <c r="G825" s="5" t="s">
        <v>2388</v>
      </c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>
        <v>0</v>
      </c>
      <c r="U825" s="6"/>
      <c r="V825" s="6"/>
      <c r="W825" s="6"/>
      <c r="X825" s="6"/>
      <c r="Y825" s="6">
        <v>1</v>
      </c>
      <c r="Z825" s="7">
        <v>1</v>
      </c>
    </row>
    <row r="826" spans="1:26" x14ac:dyDescent="0.25">
      <c r="A826" s="5" t="s">
        <v>339</v>
      </c>
      <c r="B826" s="5" t="s">
        <v>340</v>
      </c>
      <c r="C826" s="5" t="s">
        <v>106</v>
      </c>
      <c r="D826" s="5" t="s">
        <v>341</v>
      </c>
      <c r="E826" s="5" t="s">
        <v>342</v>
      </c>
      <c r="F826" s="5" t="s">
        <v>1874</v>
      </c>
      <c r="G826" s="5" t="s">
        <v>2388</v>
      </c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>
        <v>0</v>
      </c>
      <c r="U826" s="6"/>
      <c r="V826" s="6"/>
      <c r="W826" s="6"/>
      <c r="X826" s="6">
        <v>1</v>
      </c>
      <c r="Y826" s="6"/>
      <c r="Z826" s="7">
        <v>1</v>
      </c>
    </row>
    <row r="827" spans="1:26" x14ac:dyDescent="0.25">
      <c r="A827" s="5" t="s">
        <v>339</v>
      </c>
      <c r="B827" s="5" t="s">
        <v>340</v>
      </c>
      <c r="C827" s="5" t="s">
        <v>106</v>
      </c>
      <c r="D827" s="5" t="s">
        <v>341</v>
      </c>
      <c r="E827" s="5" t="s">
        <v>342</v>
      </c>
      <c r="F827" s="5" t="s">
        <v>1875</v>
      </c>
      <c r="G827" s="5" t="s">
        <v>2388</v>
      </c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>
        <v>0</v>
      </c>
      <c r="U827" s="6"/>
      <c r="V827" s="6"/>
      <c r="W827" s="6"/>
      <c r="X827" s="6">
        <v>1</v>
      </c>
      <c r="Y827" s="6"/>
      <c r="Z827" s="7">
        <v>1</v>
      </c>
    </row>
    <row r="828" spans="1:26" x14ac:dyDescent="0.25">
      <c r="A828" s="5" t="s">
        <v>339</v>
      </c>
      <c r="B828" s="5" t="s">
        <v>340</v>
      </c>
      <c r="C828" s="5" t="s">
        <v>106</v>
      </c>
      <c r="D828" s="5" t="s">
        <v>341</v>
      </c>
      <c r="E828" s="5" t="s">
        <v>342</v>
      </c>
      <c r="F828" s="5" t="s">
        <v>1876</v>
      </c>
      <c r="G828" s="5" t="s">
        <v>2388</v>
      </c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>
        <v>1</v>
      </c>
      <c r="T828" s="6">
        <v>1</v>
      </c>
      <c r="U828" s="6"/>
      <c r="V828" s="6"/>
      <c r="W828" s="6"/>
      <c r="X828" s="6"/>
      <c r="Y828" s="6"/>
      <c r="Z828" s="7">
        <v>1</v>
      </c>
    </row>
    <row r="829" spans="1:26" x14ac:dyDescent="0.25">
      <c r="A829" s="5" t="s">
        <v>339</v>
      </c>
      <c r="B829" s="5" t="s">
        <v>340</v>
      </c>
      <c r="C829" s="5" t="s">
        <v>106</v>
      </c>
      <c r="D829" s="5" t="s">
        <v>341</v>
      </c>
      <c r="E829" s="5" t="s">
        <v>342</v>
      </c>
      <c r="F829" s="5" t="s">
        <v>1877</v>
      </c>
      <c r="G829" s="5" t="s">
        <v>2388</v>
      </c>
      <c r="H829" s="6">
        <v>1</v>
      </c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>
        <v>1</v>
      </c>
      <c r="U829" s="6"/>
      <c r="V829" s="6"/>
      <c r="W829" s="6"/>
      <c r="X829" s="6"/>
      <c r="Y829" s="6"/>
      <c r="Z829" s="7">
        <v>1</v>
      </c>
    </row>
    <row r="830" spans="1:26" x14ac:dyDescent="0.25">
      <c r="A830" s="5" t="s">
        <v>339</v>
      </c>
      <c r="B830" s="5" t="s">
        <v>340</v>
      </c>
      <c r="C830" s="5" t="s">
        <v>106</v>
      </c>
      <c r="D830" s="5" t="s">
        <v>341</v>
      </c>
      <c r="E830" s="5" t="s">
        <v>342</v>
      </c>
      <c r="F830" s="5" t="s">
        <v>1741</v>
      </c>
      <c r="G830" s="5" t="s">
        <v>2395</v>
      </c>
      <c r="H830" s="6"/>
      <c r="I830" s="6">
        <v>1</v>
      </c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>
        <v>1</v>
      </c>
      <c r="U830" s="6"/>
      <c r="V830" s="6"/>
      <c r="W830" s="6"/>
      <c r="X830" s="6"/>
      <c r="Y830" s="6"/>
      <c r="Z830" s="7">
        <v>1</v>
      </c>
    </row>
    <row r="831" spans="1:26" x14ac:dyDescent="0.25">
      <c r="A831" s="5" t="s">
        <v>339</v>
      </c>
      <c r="B831" s="5" t="s">
        <v>340</v>
      </c>
      <c r="C831" s="5" t="s">
        <v>106</v>
      </c>
      <c r="D831" s="5" t="s">
        <v>341</v>
      </c>
      <c r="E831" s="5" t="s">
        <v>342</v>
      </c>
      <c r="F831" s="5" t="s">
        <v>1878</v>
      </c>
      <c r="G831" s="5" t="s">
        <v>2395</v>
      </c>
      <c r="H831" s="6"/>
      <c r="I831" s="6"/>
      <c r="J831" s="6"/>
      <c r="K831" s="6"/>
      <c r="L831" s="6"/>
      <c r="M831" s="6"/>
      <c r="N831" s="6"/>
      <c r="O831" s="6">
        <v>1</v>
      </c>
      <c r="P831" s="6"/>
      <c r="Q831" s="6"/>
      <c r="R831" s="6"/>
      <c r="S831" s="6"/>
      <c r="T831" s="6">
        <v>1</v>
      </c>
      <c r="U831" s="6"/>
      <c r="V831" s="6"/>
      <c r="W831" s="6"/>
      <c r="X831" s="6"/>
      <c r="Y831" s="6"/>
      <c r="Z831" s="7">
        <v>1</v>
      </c>
    </row>
    <row r="832" spans="1:26" x14ac:dyDescent="0.25">
      <c r="A832" s="5" t="s">
        <v>339</v>
      </c>
      <c r="B832" s="5" t="s">
        <v>340</v>
      </c>
      <c r="C832" s="5" t="s">
        <v>106</v>
      </c>
      <c r="D832" s="5" t="s">
        <v>341</v>
      </c>
      <c r="E832" s="5" t="s">
        <v>342</v>
      </c>
      <c r="F832" s="5" t="s">
        <v>1742</v>
      </c>
      <c r="G832" s="5" t="s">
        <v>2395</v>
      </c>
      <c r="H832" s="6"/>
      <c r="I832" s="6"/>
      <c r="J832" s="6"/>
      <c r="K832" s="6"/>
      <c r="L832" s="6"/>
      <c r="M832" s="6"/>
      <c r="N832" s="6">
        <v>1</v>
      </c>
      <c r="O832" s="6"/>
      <c r="P832" s="6"/>
      <c r="Q832" s="6"/>
      <c r="R832" s="6"/>
      <c r="S832" s="6"/>
      <c r="T832" s="6">
        <v>1</v>
      </c>
      <c r="U832" s="6"/>
      <c r="V832" s="6"/>
      <c r="W832" s="6">
        <v>1</v>
      </c>
      <c r="X832" s="6"/>
      <c r="Y832" s="6"/>
      <c r="Z832" s="7">
        <v>2</v>
      </c>
    </row>
    <row r="833" spans="1:26" x14ac:dyDescent="0.25">
      <c r="A833" s="5" t="s">
        <v>339</v>
      </c>
      <c r="B833" s="5" t="s">
        <v>340</v>
      </c>
      <c r="C833" s="5" t="s">
        <v>106</v>
      </c>
      <c r="D833" s="5" t="s">
        <v>341</v>
      </c>
      <c r="E833" s="5" t="s">
        <v>342</v>
      </c>
      <c r="F833" s="5" t="s">
        <v>1623</v>
      </c>
      <c r="G833" s="5" t="s">
        <v>2395</v>
      </c>
      <c r="H833" s="6"/>
      <c r="I833" s="6"/>
      <c r="J833" s="6"/>
      <c r="K833" s="6"/>
      <c r="L833" s="6"/>
      <c r="M833" s="6"/>
      <c r="N833" s="6">
        <v>1</v>
      </c>
      <c r="O833" s="6"/>
      <c r="P833" s="6"/>
      <c r="Q833" s="6"/>
      <c r="R833" s="6"/>
      <c r="S833" s="6"/>
      <c r="T833" s="6">
        <v>1</v>
      </c>
      <c r="U833" s="6"/>
      <c r="V833" s="6"/>
      <c r="W833" s="6"/>
      <c r="X833" s="6"/>
      <c r="Y833" s="6"/>
      <c r="Z833" s="7">
        <v>1</v>
      </c>
    </row>
    <row r="834" spans="1:26" x14ac:dyDescent="0.25">
      <c r="A834" s="5" t="s">
        <v>339</v>
      </c>
      <c r="B834" s="5" t="s">
        <v>340</v>
      </c>
      <c r="C834" s="5" t="s">
        <v>106</v>
      </c>
      <c r="D834" s="5" t="s">
        <v>341</v>
      </c>
      <c r="E834" s="5" t="s">
        <v>342</v>
      </c>
      <c r="F834" s="5" t="s">
        <v>1595</v>
      </c>
      <c r="G834" s="5" t="s">
        <v>2395</v>
      </c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>
        <v>1</v>
      </c>
      <c r="T834" s="6">
        <v>1</v>
      </c>
      <c r="U834" s="6"/>
      <c r="V834" s="6"/>
      <c r="W834" s="6"/>
      <c r="X834" s="6"/>
      <c r="Y834" s="6"/>
      <c r="Z834" s="7">
        <v>1</v>
      </c>
    </row>
    <row r="835" spans="1:26" x14ac:dyDescent="0.25">
      <c r="A835" s="5" t="s">
        <v>339</v>
      </c>
      <c r="B835" s="5" t="s">
        <v>340</v>
      </c>
      <c r="C835" s="5" t="s">
        <v>106</v>
      </c>
      <c r="D835" s="5" t="s">
        <v>341</v>
      </c>
      <c r="E835" s="5" t="s">
        <v>342</v>
      </c>
      <c r="F835" s="5" t="s">
        <v>1630</v>
      </c>
      <c r="G835" s="5" t="s">
        <v>2395</v>
      </c>
      <c r="H835" s="6"/>
      <c r="I835" s="6">
        <v>1</v>
      </c>
      <c r="J835" s="6"/>
      <c r="K835" s="6">
        <v>1</v>
      </c>
      <c r="L835" s="6">
        <v>1</v>
      </c>
      <c r="M835" s="6">
        <v>1</v>
      </c>
      <c r="N835" s="6"/>
      <c r="O835" s="6"/>
      <c r="P835" s="6"/>
      <c r="Q835" s="6"/>
      <c r="R835" s="6"/>
      <c r="S835" s="6"/>
      <c r="T835" s="6">
        <v>4</v>
      </c>
      <c r="U835" s="6"/>
      <c r="V835" s="6"/>
      <c r="W835" s="6"/>
      <c r="X835" s="6"/>
      <c r="Y835" s="6"/>
      <c r="Z835" s="7">
        <v>4</v>
      </c>
    </row>
    <row r="836" spans="1:26" x14ac:dyDescent="0.25">
      <c r="A836" s="5" t="s">
        <v>339</v>
      </c>
      <c r="B836" s="5" t="s">
        <v>340</v>
      </c>
      <c r="C836" s="5" t="s">
        <v>106</v>
      </c>
      <c r="D836" s="5" t="s">
        <v>341</v>
      </c>
      <c r="E836" s="5" t="s">
        <v>342</v>
      </c>
      <c r="F836" s="5" t="s">
        <v>1606</v>
      </c>
      <c r="G836" s="5" t="s">
        <v>2395</v>
      </c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>
        <v>0</v>
      </c>
      <c r="U836" s="6">
        <v>1</v>
      </c>
      <c r="V836" s="6">
        <v>1</v>
      </c>
      <c r="W836" s="6"/>
      <c r="X836" s="6"/>
      <c r="Y836" s="6"/>
      <c r="Z836" s="7">
        <v>2</v>
      </c>
    </row>
    <row r="837" spans="1:26" x14ac:dyDescent="0.25">
      <c r="A837" s="5" t="s">
        <v>339</v>
      </c>
      <c r="B837" s="5" t="s">
        <v>340</v>
      </c>
      <c r="C837" s="5" t="s">
        <v>106</v>
      </c>
      <c r="D837" s="5" t="s">
        <v>341</v>
      </c>
      <c r="E837" s="5" t="s">
        <v>342</v>
      </c>
      <c r="F837" s="5" t="s">
        <v>1879</v>
      </c>
      <c r="G837" s="5" t="s">
        <v>2395</v>
      </c>
      <c r="H837" s="6"/>
      <c r="I837" s="6"/>
      <c r="J837" s="6"/>
      <c r="K837" s="6">
        <v>1</v>
      </c>
      <c r="L837" s="6"/>
      <c r="M837" s="6"/>
      <c r="N837" s="6"/>
      <c r="O837" s="6"/>
      <c r="P837" s="6"/>
      <c r="Q837" s="6"/>
      <c r="R837" s="6"/>
      <c r="S837" s="6"/>
      <c r="T837" s="6">
        <v>1</v>
      </c>
      <c r="U837" s="6">
        <v>1</v>
      </c>
      <c r="V837" s="6"/>
      <c r="W837" s="6"/>
      <c r="X837" s="6"/>
      <c r="Y837" s="6"/>
      <c r="Z837" s="7">
        <v>2</v>
      </c>
    </row>
    <row r="838" spans="1:26" x14ac:dyDescent="0.25">
      <c r="A838" s="5" t="s">
        <v>339</v>
      </c>
      <c r="B838" s="5" t="s">
        <v>340</v>
      </c>
      <c r="C838" s="5" t="s">
        <v>106</v>
      </c>
      <c r="D838" s="5" t="s">
        <v>341</v>
      </c>
      <c r="E838" s="5" t="s">
        <v>342</v>
      </c>
      <c r="F838" s="5" t="s">
        <v>1596</v>
      </c>
      <c r="G838" s="5" t="s">
        <v>2395</v>
      </c>
      <c r="H838" s="6"/>
      <c r="I838" s="6"/>
      <c r="J838" s="6"/>
      <c r="K838" s="6"/>
      <c r="L838" s="6"/>
      <c r="M838" s="6"/>
      <c r="N838" s="6"/>
      <c r="O838" s="6"/>
      <c r="P838" s="6"/>
      <c r="Q838" s="6">
        <v>1</v>
      </c>
      <c r="R838" s="6"/>
      <c r="S838" s="6"/>
      <c r="T838" s="6">
        <v>1</v>
      </c>
      <c r="U838" s="6"/>
      <c r="V838" s="6"/>
      <c r="W838" s="6"/>
      <c r="X838" s="6"/>
      <c r="Y838" s="6"/>
      <c r="Z838" s="7">
        <v>1</v>
      </c>
    </row>
    <row r="839" spans="1:26" x14ac:dyDescent="0.25">
      <c r="A839" s="5" t="s">
        <v>339</v>
      </c>
      <c r="B839" s="5" t="s">
        <v>340</v>
      </c>
      <c r="C839" s="5" t="s">
        <v>106</v>
      </c>
      <c r="D839" s="5" t="s">
        <v>341</v>
      </c>
      <c r="E839" s="5" t="s">
        <v>342</v>
      </c>
      <c r="F839" s="5" t="s">
        <v>1607</v>
      </c>
      <c r="G839" s="5" t="s">
        <v>2395</v>
      </c>
      <c r="H839" s="6">
        <v>1</v>
      </c>
      <c r="I839" s="6"/>
      <c r="J839" s="6"/>
      <c r="K839" s="6"/>
      <c r="L839" s="6"/>
      <c r="M839" s="6"/>
      <c r="N839" s="6">
        <v>1</v>
      </c>
      <c r="O839" s="6"/>
      <c r="P839" s="6"/>
      <c r="Q839" s="6"/>
      <c r="R839" s="6"/>
      <c r="S839" s="6"/>
      <c r="T839" s="6">
        <v>2</v>
      </c>
      <c r="U839" s="6"/>
      <c r="V839" s="6"/>
      <c r="W839" s="6"/>
      <c r="X839" s="6"/>
      <c r="Y839" s="6"/>
      <c r="Z839" s="7">
        <v>2</v>
      </c>
    </row>
    <row r="840" spans="1:26" x14ac:dyDescent="0.25">
      <c r="A840" s="5" t="s">
        <v>339</v>
      </c>
      <c r="B840" s="5" t="s">
        <v>340</v>
      </c>
      <c r="C840" s="5" t="s">
        <v>106</v>
      </c>
      <c r="D840" s="5" t="s">
        <v>341</v>
      </c>
      <c r="E840" s="5" t="s">
        <v>342</v>
      </c>
      <c r="F840" s="5" t="s">
        <v>1608</v>
      </c>
      <c r="G840" s="5" t="s">
        <v>2395</v>
      </c>
      <c r="H840" s="6">
        <v>1</v>
      </c>
      <c r="I840" s="6"/>
      <c r="J840" s="6">
        <v>1</v>
      </c>
      <c r="K840" s="6">
        <v>3</v>
      </c>
      <c r="L840" s="6"/>
      <c r="M840" s="6"/>
      <c r="N840" s="6"/>
      <c r="O840" s="6"/>
      <c r="P840" s="6">
        <v>1</v>
      </c>
      <c r="Q840" s="6"/>
      <c r="R840" s="6"/>
      <c r="S840" s="6"/>
      <c r="T840" s="6">
        <v>6</v>
      </c>
      <c r="U840" s="6"/>
      <c r="V840" s="6"/>
      <c r="W840" s="6"/>
      <c r="X840" s="6"/>
      <c r="Y840" s="6">
        <v>1</v>
      </c>
      <c r="Z840" s="7">
        <v>7</v>
      </c>
    </row>
    <row r="841" spans="1:26" x14ac:dyDescent="0.25">
      <c r="A841" s="5" t="s">
        <v>339</v>
      </c>
      <c r="B841" s="5" t="s">
        <v>340</v>
      </c>
      <c r="C841" s="5" t="s">
        <v>106</v>
      </c>
      <c r="D841" s="5" t="s">
        <v>341</v>
      </c>
      <c r="E841" s="5" t="s">
        <v>342</v>
      </c>
      <c r="F841" s="5" t="s">
        <v>1609</v>
      </c>
      <c r="G841" s="5" t="s">
        <v>2395</v>
      </c>
      <c r="H841" s="6">
        <v>2</v>
      </c>
      <c r="I841" s="6"/>
      <c r="J841" s="6"/>
      <c r="K841" s="6"/>
      <c r="L841" s="6">
        <v>1</v>
      </c>
      <c r="M841" s="6">
        <v>1</v>
      </c>
      <c r="N841" s="6"/>
      <c r="O841" s="6">
        <v>2</v>
      </c>
      <c r="P841" s="6"/>
      <c r="Q841" s="6"/>
      <c r="R841" s="6">
        <v>2</v>
      </c>
      <c r="S841" s="6"/>
      <c r="T841" s="6">
        <v>8</v>
      </c>
      <c r="U841" s="6"/>
      <c r="V841" s="6"/>
      <c r="W841" s="6">
        <v>2</v>
      </c>
      <c r="X841" s="6"/>
      <c r="Y841" s="6"/>
      <c r="Z841" s="7">
        <v>10</v>
      </c>
    </row>
    <row r="842" spans="1:26" x14ac:dyDescent="0.25">
      <c r="A842" s="5" t="s">
        <v>339</v>
      </c>
      <c r="B842" s="5" t="s">
        <v>340</v>
      </c>
      <c r="C842" s="5" t="s">
        <v>106</v>
      </c>
      <c r="D842" s="5" t="s">
        <v>341</v>
      </c>
      <c r="E842" s="5" t="s">
        <v>342</v>
      </c>
      <c r="F842" s="5" t="s">
        <v>1880</v>
      </c>
      <c r="G842" s="5" t="s">
        <v>2395</v>
      </c>
      <c r="H842" s="6"/>
      <c r="I842" s="6"/>
      <c r="J842" s="6"/>
      <c r="K842" s="6"/>
      <c r="L842" s="6"/>
      <c r="M842" s="6"/>
      <c r="N842" s="6"/>
      <c r="O842" s="6"/>
      <c r="P842" s="6">
        <v>1</v>
      </c>
      <c r="Q842" s="6"/>
      <c r="R842" s="6"/>
      <c r="S842" s="6"/>
      <c r="T842" s="6">
        <v>1</v>
      </c>
      <c r="U842" s="6"/>
      <c r="V842" s="6"/>
      <c r="W842" s="6"/>
      <c r="X842" s="6"/>
      <c r="Y842" s="6"/>
      <c r="Z842" s="7">
        <v>1</v>
      </c>
    </row>
    <row r="843" spans="1:26" x14ac:dyDescent="0.25">
      <c r="A843" s="5" t="s">
        <v>339</v>
      </c>
      <c r="B843" s="5" t="s">
        <v>340</v>
      </c>
      <c r="C843" s="5" t="s">
        <v>106</v>
      </c>
      <c r="D843" s="5" t="s">
        <v>341</v>
      </c>
      <c r="E843" s="5" t="s">
        <v>342</v>
      </c>
      <c r="F843" s="5" t="s">
        <v>1649</v>
      </c>
      <c r="G843" s="5" t="s">
        <v>2395</v>
      </c>
      <c r="H843" s="6"/>
      <c r="I843" s="6"/>
      <c r="J843" s="6"/>
      <c r="K843" s="6"/>
      <c r="L843" s="6"/>
      <c r="M843" s="6">
        <v>1</v>
      </c>
      <c r="N843" s="6"/>
      <c r="O843" s="6"/>
      <c r="P843" s="6"/>
      <c r="Q843" s="6"/>
      <c r="R843" s="6"/>
      <c r="S843" s="6"/>
      <c r="T843" s="6">
        <v>1</v>
      </c>
      <c r="U843" s="6"/>
      <c r="V843" s="6"/>
      <c r="W843" s="6"/>
      <c r="X843" s="6"/>
      <c r="Y843" s="6"/>
      <c r="Z843" s="7">
        <v>1</v>
      </c>
    </row>
    <row r="844" spans="1:26" x14ac:dyDescent="0.25">
      <c r="A844" s="5" t="s">
        <v>339</v>
      </c>
      <c r="B844" s="5" t="s">
        <v>340</v>
      </c>
      <c r="C844" s="5" t="s">
        <v>106</v>
      </c>
      <c r="D844" s="5" t="s">
        <v>341</v>
      </c>
      <c r="E844" s="5" t="s">
        <v>342</v>
      </c>
      <c r="F844" s="5" t="s">
        <v>1700</v>
      </c>
      <c r="G844" s="5" t="s">
        <v>2395</v>
      </c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>
        <v>1</v>
      </c>
      <c r="S844" s="6"/>
      <c r="T844" s="6">
        <v>1</v>
      </c>
      <c r="U844" s="6">
        <v>1</v>
      </c>
      <c r="V844" s="6"/>
      <c r="W844" s="6"/>
      <c r="X844" s="6"/>
      <c r="Y844" s="6"/>
      <c r="Z844" s="7">
        <v>2</v>
      </c>
    </row>
    <row r="845" spans="1:26" x14ac:dyDescent="0.25">
      <c r="A845" s="5" t="s">
        <v>339</v>
      </c>
      <c r="B845" s="5" t="s">
        <v>340</v>
      </c>
      <c r="C845" s="5" t="s">
        <v>106</v>
      </c>
      <c r="D845" s="5" t="s">
        <v>341</v>
      </c>
      <c r="E845" s="5" t="s">
        <v>342</v>
      </c>
      <c r="F845" s="5" t="s">
        <v>1610</v>
      </c>
      <c r="G845" s="5" t="s">
        <v>2395</v>
      </c>
      <c r="H845" s="6"/>
      <c r="I845" s="6"/>
      <c r="J845" s="6">
        <v>1</v>
      </c>
      <c r="K845" s="6"/>
      <c r="L845" s="6"/>
      <c r="M845" s="6"/>
      <c r="N845" s="6">
        <v>1</v>
      </c>
      <c r="O845" s="6"/>
      <c r="P845" s="6">
        <v>1</v>
      </c>
      <c r="Q845" s="6"/>
      <c r="R845" s="6"/>
      <c r="S845" s="6"/>
      <c r="T845" s="6">
        <v>3</v>
      </c>
      <c r="U845" s="6">
        <v>1</v>
      </c>
      <c r="V845" s="6"/>
      <c r="W845" s="6">
        <v>1</v>
      </c>
      <c r="X845" s="6"/>
      <c r="Y845" s="6">
        <v>1</v>
      </c>
      <c r="Z845" s="7">
        <v>6</v>
      </c>
    </row>
    <row r="846" spans="1:26" x14ac:dyDescent="0.25">
      <c r="A846" s="5" t="s">
        <v>339</v>
      </c>
      <c r="B846" s="5" t="s">
        <v>340</v>
      </c>
      <c r="C846" s="5" t="s">
        <v>106</v>
      </c>
      <c r="D846" s="5" t="s">
        <v>341</v>
      </c>
      <c r="E846" s="5" t="s">
        <v>342</v>
      </c>
      <c r="F846" s="5" t="s">
        <v>1881</v>
      </c>
      <c r="G846" s="5" t="s">
        <v>2395</v>
      </c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>
        <v>0</v>
      </c>
      <c r="U846" s="6"/>
      <c r="V846" s="6"/>
      <c r="W846" s="6"/>
      <c r="X846" s="6">
        <v>1</v>
      </c>
      <c r="Y846" s="6"/>
      <c r="Z846" s="7">
        <v>1</v>
      </c>
    </row>
    <row r="847" spans="1:26" x14ac:dyDescent="0.25">
      <c r="A847" s="5" t="s">
        <v>454</v>
      </c>
      <c r="B847" s="5" t="s">
        <v>455</v>
      </c>
      <c r="C847" s="5" t="s">
        <v>106</v>
      </c>
      <c r="D847" s="5" t="s">
        <v>456</v>
      </c>
      <c r="E847" s="5" t="s">
        <v>457</v>
      </c>
      <c r="F847" s="5" t="s">
        <v>1625</v>
      </c>
      <c r="G847" s="5" t="s">
        <v>2381</v>
      </c>
      <c r="H847" s="6">
        <v>3</v>
      </c>
      <c r="I847" s="6">
        <v>2</v>
      </c>
      <c r="J847" s="6">
        <v>4</v>
      </c>
      <c r="K847" s="6">
        <v>3</v>
      </c>
      <c r="L847" s="6">
        <v>3</v>
      </c>
      <c r="M847" s="6">
        <v>1</v>
      </c>
      <c r="N847" s="6">
        <v>2</v>
      </c>
      <c r="O847" s="6">
        <v>4</v>
      </c>
      <c r="P847" s="6">
        <v>2</v>
      </c>
      <c r="Q847" s="6">
        <v>3</v>
      </c>
      <c r="R847" s="6">
        <v>5</v>
      </c>
      <c r="S847" s="6">
        <v>4</v>
      </c>
      <c r="T847" s="6">
        <v>36</v>
      </c>
      <c r="U847" s="6">
        <v>3</v>
      </c>
      <c r="V847" s="6">
        <v>5</v>
      </c>
      <c r="W847" s="6">
        <v>2</v>
      </c>
      <c r="X847" s="6">
        <v>2</v>
      </c>
      <c r="Y847" s="6">
        <v>4</v>
      </c>
      <c r="Z847" s="7">
        <v>52</v>
      </c>
    </row>
    <row r="848" spans="1:26" x14ac:dyDescent="0.25">
      <c r="A848" s="5" t="s">
        <v>454</v>
      </c>
      <c r="B848" s="5" t="s">
        <v>455</v>
      </c>
      <c r="C848" s="5" t="s">
        <v>106</v>
      </c>
      <c r="D848" s="5" t="s">
        <v>456</v>
      </c>
      <c r="E848" s="5" t="s">
        <v>457</v>
      </c>
      <c r="F848" s="5" t="s">
        <v>1626</v>
      </c>
      <c r="G848" s="5" t="s">
        <v>2381</v>
      </c>
      <c r="H848" s="6">
        <v>4</v>
      </c>
      <c r="I848" s="6">
        <v>7</v>
      </c>
      <c r="J848" s="6">
        <v>3</v>
      </c>
      <c r="K848" s="6">
        <v>5</v>
      </c>
      <c r="L848" s="6">
        <v>2</v>
      </c>
      <c r="M848" s="6">
        <v>4</v>
      </c>
      <c r="N848" s="6">
        <v>5</v>
      </c>
      <c r="O848" s="6">
        <v>2</v>
      </c>
      <c r="P848" s="6">
        <v>7</v>
      </c>
      <c r="Q848" s="6">
        <v>4</v>
      </c>
      <c r="R848" s="6">
        <v>2</v>
      </c>
      <c r="S848" s="6">
        <v>6</v>
      </c>
      <c r="T848" s="6">
        <v>51</v>
      </c>
      <c r="U848" s="6">
        <v>6</v>
      </c>
      <c r="V848" s="6">
        <v>7</v>
      </c>
      <c r="W848" s="6">
        <v>6</v>
      </c>
      <c r="X848" s="6">
        <v>4</v>
      </c>
      <c r="Y848" s="6">
        <v>4</v>
      </c>
      <c r="Z848" s="7">
        <v>78</v>
      </c>
    </row>
    <row r="849" spans="1:26" x14ac:dyDescent="0.25">
      <c r="A849" s="5" t="s">
        <v>454</v>
      </c>
      <c r="B849" s="5" t="s">
        <v>455</v>
      </c>
      <c r="C849" s="5" t="s">
        <v>106</v>
      </c>
      <c r="D849" s="5" t="s">
        <v>456</v>
      </c>
      <c r="E849" s="5" t="s">
        <v>457</v>
      </c>
      <c r="F849" s="5" t="s">
        <v>1627</v>
      </c>
      <c r="G849" s="5" t="s">
        <v>2381</v>
      </c>
      <c r="H849" s="6">
        <v>13</v>
      </c>
      <c r="I849" s="6">
        <v>7</v>
      </c>
      <c r="J849" s="6">
        <v>3</v>
      </c>
      <c r="K849" s="6">
        <v>7</v>
      </c>
      <c r="L849" s="6">
        <v>4</v>
      </c>
      <c r="M849" s="6">
        <v>3</v>
      </c>
      <c r="N849" s="6">
        <v>5</v>
      </c>
      <c r="O849" s="6">
        <v>4</v>
      </c>
      <c r="P849" s="6">
        <v>8</v>
      </c>
      <c r="Q849" s="6">
        <v>11</v>
      </c>
      <c r="R849" s="6">
        <v>8</v>
      </c>
      <c r="S849" s="6">
        <v>15</v>
      </c>
      <c r="T849" s="6">
        <v>88</v>
      </c>
      <c r="U849" s="6">
        <v>11</v>
      </c>
      <c r="V849" s="6">
        <v>5</v>
      </c>
      <c r="W849" s="6">
        <v>8</v>
      </c>
      <c r="X849" s="6">
        <v>7</v>
      </c>
      <c r="Y849" s="6">
        <v>5</v>
      </c>
      <c r="Z849" s="7">
        <v>124</v>
      </c>
    </row>
    <row r="850" spans="1:26" x14ac:dyDescent="0.25">
      <c r="A850" s="5" t="s">
        <v>454</v>
      </c>
      <c r="B850" s="5" t="s">
        <v>455</v>
      </c>
      <c r="C850" s="5" t="s">
        <v>106</v>
      </c>
      <c r="D850" s="5" t="s">
        <v>456</v>
      </c>
      <c r="E850" s="5" t="s">
        <v>457</v>
      </c>
      <c r="F850" s="5" t="s">
        <v>1628</v>
      </c>
      <c r="G850" s="5" t="s">
        <v>2381</v>
      </c>
      <c r="H850" s="6"/>
      <c r="I850" s="6"/>
      <c r="J850" s="6">
        <v>1</v>
      </c>
      <c r="K850" s="6"/>
      <c r="L850" s="6"/>
      <c r="M850" s="6"/>
      <c r="N850" s="6"/>
      <c r="O850" s="6"/>
      <c r="P850" s="6"/>
      <c r="Q850" s="6"/>
      <c r="R850" s="6"/>
      <c r="S850" s="6">
        <v>1</v>
      </c>
      <c r="T850" s="6">
        <v>2</v>
      </c>
      <c r="U850" s="6"/>
      <c r="V850" s="6"/>
      <c r="W850" s="6"/>
      <c r="X850" s="6"/>
      <c r="Y850" s="6"/>
      <c r="Z850" s="7">
        <v>2</v>
      </c>
    </row>
    <row r="851" spans="1:26" x14ac:dyDescent="0.25">
      <c r="A851" s="5" t="s">
        <v>454</v>
      </c>
      <c r="B851" s="5" t="s">
        <v>455</v>
      </c>
      <c r="C851" s="5" t="s">
        <v>106</v>
      </c>
      <c r="D851" s="5" t="s">
        <v>456</v>
      </c>
      <c r="E851" s="5" t="s">
        <v>457</v>
      </c>
      <c r="F851" s="5" t="s">
        <v>1878</v>
      </c>
      <c r="G851" s="5" t="s">
        <v>2395</v>
      </c>
      <c r="H851" s="6"/>
      <c r="I851" s="6">
        <v>1</v>
      </c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>
        <v>1</v>
      </c>
      <c r="U851" s="6"/>
      <c r="V851" s="6"/>
      <c r="W851" s="6"/>
      <c r="X851" s="6"/>
      <c r="Y851" s="6"/>
      <c r="Z851" s="7">
        <v>1</v>
      </c>
    </row>
    <row r="852" spans="1:26" x14ac:dyDescent="0.25">
      <c r="A852" s="5" t="s">
        <v>454</v>
      </c>
      <c r="B852" s="5" t="s">
        <v>455</v>
      </c>
      <c r="C852" s="5" t="s">
        <v>106</v>
      </c>
      <c r="D852" s="5" t="s">
        <v>456</v>
      </c>
      <c r="E852" s="5" t="s">
        <v>457</v>
      </c>
      <c r="F852" s="5" t="s">
        <v>1623</v>
      </c>
      <c r="G852" s="5" t="s">
        <v>2395</v>
      </c>
      <c r="H852" s="6"/>
      <c r="I852" s="6"/>
      <c r="J852" s="6"/>
      <c r="K852" s="6"/>
      <c r="L852" s="6">
        <v>1</v>
      </c>
      <c r="M852" s="6"/>
      <c r="N852" s="6"/>
      <c r="O852" s="6"/>
      <c r="P852" s="6"/>
      <c r="Q852" s="6"/>
      <c r="R852" s="6"/>
      <c r="S852" s="6"/>
      <c r="T852" s="6">
        <v>1</v>
      </c>
      <c r="U852" s="6"/>
      <c r="V852" s="6"/>
      <c r="W852" s="6"/>
      <c r="X852" s="6"/>
      <c r="Y852" s="6"/>
      <c r="Z852" s="7">
        <v>1</v>
      </c>
    </row>
    <row r="853" spans="1:26" x14ac:dyDescent="0.25">
      <c r="A853" s="5" t="s">
        <v>454</v>
      </c>
      <c r="B853" s="5" t="s">
        <v>455</v>
      </c>
      <c r="C853" s="5" t="s">
        <v>106</v>
      </c>
      <c r="D853" s="5" t="s">
        <v>456</v>
      </c>
      <c r="E853" s="5" t="s">
        <v>457</v>
      </c>
      <c r="F853" s="5" t="s">
        <v>1606</v>
      </c>
      <c r="G853" s="5" t="s">
        <v>2395</v>
      </c>
      <c r="H853" s="6"/>
      <c r="I853" s="6"/>
      <c r="J853" s="6"/>
      <c r="K853" s="6"/>
      <c r="L853" s="6"/>
      <c r="M853" s="6"/>
      <c r="N853" s="6"/>
      <c r="O853" s="6"/>
      <c r="P853" s="6"/>
      <c r="Q853" s="6">
        <v>1</v>
      </c>
      <c r="R853" s="6"/>
      <c r="S853" s="6"/>
      <c r="T853" s="6">
        <v>1</v>
      </c>
      <c r="U853" s="6"/>
      <c r="V853" s="6"/>
      <c r="W853" s="6"/>
      <c r="X853" s="6"/>
      <c r="Y853" s="6"/>
      <c r="Z853" s="7">
        <v>1</v>
      </c>
    </row>
    <row r="854" spans="1:26" x14ac:dyDescent="0.25">
      <c r="A854" s="5" t="s">
        <v>458</v>
      </c>
      <c r="B854" s="5" t="s">
        <v>459</v>
      </c>
      <c r="C854" s="5" t="s">
        <v>83</v>
      </c>
      <c r="D854" s="5" t="s">
        <v>140</v>
      </c>
      <c r="E854" s="5" t="s">
        <v>460</v>
      </c>
      <c r="F854" s="5" t="s">
        <v>1616</v>
      </c>
      <c r="G854" s="5" t="s">
        <v>2383</v>
      </c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>
        <v>0</v>
      </c>
      <c r="U854" s="6"/>
      <c r="V854" s="6"/>
      <c r="W854" s="6"/>
      <c r="X854" s="6"/>
      <c r="Y854" s="6">
        <v>1</v>
      </c>
      <c r="Z854" s="7">
        <v>1</v>
      </c>
    </row>
    <row r="855" spans="1:26" x14ac:dyDescent="0.25">
      <c r="A855" s="5" t="s">
        <v>458</v>
      </c>
      <c r="B855" s="5" t="s">
        <v>459</v>
      </c>
      <c r="C855" s="5" t="s">
        <v>83</v>
      </c>
      <c r="D855" s="5" t="s">
        <v>140</v>
      </c>
      <c r="E855" s="5" t="s">
        <v>460</v>
      </c>
      <c r="F855" s="5" t="s">
        <v>1597</v>
      </c>
      <c r="G855" s="5" t="s">
        <v>2383</v>
      </c>
      <c r="H855" s="6"/>
      <c r="I855" s="6"/>
      <c r="J855" s="6"/>
      <c r="K855" s="6"/>
      <c r="L855" s="6"/>
      <c r="M855" s="6"/>
      <c r="N855" s="6"/>
      <c r="O855" s="6">
        <v>1</v>
      </c>
      <c r="P855" s="6"/>
      <c r="Q855" s="6"/>
      <c r="R855" s="6"/>
      <c r="S855" s="6"/>
      <c r="T855" s="6">
        <v>1</v>
      </c>
      <c r="U855" s="6"/>
      <c r="V855" s="6"/>
      <c r="W855" s="6"/>
      <c r="X855" s="6">
        <v>1</v>
      </c>
      <c r="Y855" s="6">
        <v>1</v>
      </c>
      <c r="Z855" s="7">
        <v>3</v>
      </c>
    </row>
    <row r="856" spans="1:26" x14ac:dyDescent="0.25">
      <c r="A856" s="5" t="s">
        <v>458</v>
      </c>
      <c r="B856" s="5" t="s">
        <v>459</v>
      </c>
      <c r="C856" s="5" t="s">
        <v>83</v>
      </c>
      <c r="D856" s="5" t="s">
        <v>140</v>
      </c>
      <c r="E856" s="5" t="s">
        <v>460</v>
      </c>
      <c r="F856" s="5" t="s">
        <v>1654</v>
      </c>
      <c r="G856" s="5" t="s">
        <v>2383</v>
      </c>
      <c r="H856" s="6"/>
      <c r="I856" s="6"/>
      <c r="J856" s="6"/>
      <c r="K856" s="6"/>
      <c r="L856" s="6"/>
      <c r="M856" s="6"/>
      <c r="N856" s="6"/>
      <c r="O856" s="6">
        <v>1</v>
      </c>
      <c r="P856" s="6"/>
      <c r="Q856" s="6"/>
      <c r="R856" s="6"/>
      <c r="S856" s="6"/>
      <c r="T856" s="6">
        <v>1</v>
      </c>
      <c r="U856" s="6"/>
      <c r="V856" s="6"/>
      <c r="W856" s="6"/>
      <c r="X856" s="6"/>
      <c r="Y856" s="6"/>
      <c r="Z856" s="7">
        <v>1</v>
      </c>
    </row>
    <row r="857" spans="1:26" x14ac:dyDescent="0.25">
      <c r="A857" s="5" t="s">
        <v>458</v>
      </c>
      <c r="B857" s="5" t="s">
        <v>459</v>
      </c>
      <c r="C857" s="5" t="s">
        <v>83</v>
      </c>
      <c r="D857" s="5" t="s">
        <v>140</v>
      </c>
      <c r="E857" s="5" t="s">
        <v>460</v>
      </c>
      <c r="F857" s="5" t="s">
        <v>1845</v>
      </c>
      <c r="G857" s="5" t="s">
        <v>2384</v>
      </c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>
        <v>1</v>
      </c>
      <c r="T857" s="6">
        <v>1</v>
      </c>
      <c r="U857" s="6"/>
      <c r="V857" s="6"/>
      <c r="W857" s="6"/>
      <c r="X857" s="6"/>
      <c r="Y857" s="6"/>
      <c r="Z857" s="7">
        <v>1</v>
      </c>
    </row>
    <row r="858" spans="1:26" x14ac:dyDescent="0.25">
      <c r="A858" s="5" t="s">
        <v>458</v>
      </c>
      <c r="B858" s="5" t="s">
        <v>459</v>
      </c>
      <c r="C858" s="5" t="s">
        <v>83</v>
      </c>
      <c r="D858" s="5" t="s">
        <v>140</v>
      </c>
      <c r="E858" s="5" t="s">
        <v>460</v>
      </c>
      <c r="F858" s="5" t="s">
        <v>1882</v>
      </c>
      <c r="G858" s="5" t="s">
        <v>2384</v>
      </c>
      <c r="H858" s="6"/>
      <c r="I858" s="6"/>
      <c r="J858" s="6"/>
      <c r="K858" s="6"/>
      <c r="L858" s="6">
        <v>1</v>
      </c>
      <c r="M858" s="6"/>
      <c r="N858" s="6"/>
      <c r="O858" s="6"/>
      <c r="P858" s="6"/>
      <c r="Q858" s="6"/>
      <c r="R858" s="6"/>
      <c r="S858" s="6"/>
      <c r="T858" s="6">
        <v>1</v>
      </c>
      <c r="U858" s="6"/>
      <c r="V858" s="6"/>
      <c r="W858" s="6"/>
      <c r="X858" s="6"/>
      <c r="Y858" s="6"/>
      <c r="Z858" s="7">
        <v>1</v>
      </c>
    </row>
    <row r="859" spans="1:26" x14ac:dyDescent="0.25">
      <c r="A859" s="5" t="s">
        <v>458</v>
      </c>
      <c r="B859" s="5" t="s">
        <v>459</v>
      </c>
      <c r="C859" s="5" t="s">
        <v>83</v>
      </c>
      <c r="D859" s="5" t="s">
        <v>140</v>
      </c>
      <c r="E859" s="5" t="s">
        <v>460</v>
      </c>
      <c r="F859" s="5" t="s">
        <v>1655</v>
      </c>
      <c r="G859" s="5" t="s">
        <v>2384</v>
      </c>
      <c r="H859" s="6"/>
      <c r="I859" s="6"/>
      <c r="J859" s="6"/>
      <c r="K859" s="6"/>
      <c r="L859" s="6"/>
      <c r="M859" s="6">
        <v>1</v>
      </c>
      <c r="N859" s="6"/>
      <c r="O859" s="6"/>
      <c r="P859" s="6"/>
      <c r="Q859" s="6"/>
      <c r="R859" s="6"/>
      <c r="S859" s="6"/>
      <c r="T859" s="6">
        <v>1</v>
      </c>
      <c r="U859" s="6"/>
      <c r="V859" s="6"/>
      <c r="W859" s="6"/>
      <c r="X859" s="6"/>
      <c r="Y859" s="6"/>
      <c r="Z859" s="7">
        <v>1</v>
      </c>
    </row>
    <row r="860" spans="1:26" x14ac:dyDescent="0.25">
      <c r="A860" s="5" t="s">
        <v>458</v>
      </c>
      <c r="B860" s="5" t="s">
        <v>459</v>
      </c>
      <c r="C860" s="5" t="s">
        <v>83</v>
      </c>
      <c r="D860" s="5" t="s">
        <v>140</v>
      </c>
      <c r="E860" s="5" t="s">
        <v>460</v>
      </c>
      <c r="F860" s="5" t="s">
        <v>1883</v>
      </c>
      <c r="G860" s="5" t="s">
        <v>2384</v>
      </c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>
        <v>1</v>
      </c>
      <c r="S860" s="6"/>
      <c r="T860" s="6">
        <v>1</v>
      </c>
      <c r="U860" s="6"/>
      <c r="V860" s="6"/>
      <c r="W860" s="6"/>
      <c r="X860" s="6"/>
      <c r="Y860" s="6"/>
      <c r="Z860" s="7">
        <v>1</v>
      </c>
    </row>
    <row r="861" spans="1:26" x14ac:dyDescent="0.25">
      <c r="A861" s="5" t="s">
        <v>458</v>
      </c>
      <c r="B861" s="5" t="s">
        <v>459</v>
      </c>
      <c r="C861" s="5" t="s">
        <v>83</v>
      </c>
      <c r="D861" s="5" t="s">
        <v>140</v>
      </c>
      <c r="E861" s="5" t="s">
        <v>460</v>
      </c>
      <c r="F861" s="5" t="s">
        <v>1656</v>
      </c>
      <c r="G861" s="5" t="s">
        <v>2384</v>
      </c>
      <c r="H861" s="6"/>
      <c r="I861" s="6"/>
      <c r="J861" s="6"/>
      <c r="K861" s="6"/>
      <c r="L861" s="6"/>
      <c r="M861" s="6"/>
      <c r="N861" s="6"/>
      <c r="O861" s="6"/>
      <c r="P861" s="6"/>
      <c r="Q861" s="6">
        <v>1</v>
      </c>
      <c r="R861" s="6"/>
      <c r="S861" s="6"/>
      <c r="T861" s="6">
        <v>1</v>
      </c>
      <c r="U861" s="6"/>
      <c r="V861" s="6"/>
      <c r="W861" s="6"/>
      <c r="X861" s="6"/>
      <c r="Y861" s="6"/>
      <c r="Z861" s="7">
        <v>1</v>
      </c>
    </row>
    <row r="862" spans="1:26" x14ac:dyDescent="0.25">
      <c r="A862" s="5" t="s">
        <v>458</v>
      </c>
      <c r="B862" s="5" t="s">
        <v>459</v>
      </c>
      <c r="C862" s="5" t="s">
        <v>83</v>
      </c>
      <c r="D862" s="5" t="s">
        <v>140</v>
      </c>
      <c r="E862" s="5" t="s">
        <v>460</v>
      </c>
      <c r="F862" s="5" t="s">
        <v>1884</v>
      </c>
      <c r="G862" s="5" t="s">
        <v>2384</v>
      </c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>
        <v>0</v>
      </c>
      <c r="U862" s="6"/>
      <c r="V862" s="6"/>
      <c r="W862" s="6"/>
      <c r="X862" s="6"/>
      <c r="Y862" s="6">
        <v>1</v>
      </c>
      <c r="Z862" s="7">
        <v>1</v>
      </c>
    </row>
    <row r="863" spans="1:26" x14ac:dyDescent="0.25">
      <c r="A863" s="5" t="s">
        <v>458</v>
      </c>
      <c r="B863" s="5" t="s">
        <v>459</v>
      </c>
      <c r="C863" s="5" t="s">
        <v>83</v>
      </c>
      <c r="D863" s="5" t="s">
        <v>140</v>
      </c>
      <c r="E863" s="5" t="s">
        <v>460</v>
      </c>
      <c r="F863" s="5" t="s">
        <v>1657</v>
      </c>
      <c r="G863" s="5" t="s">
        <v>2384</v>
      </c>
      <c r="H863" s="6"/>
      <c r="I863" s="6"/>
      <c r="J863" s="6">
        <v>1</v>
      </c>
      <c r="K863" s="6"/>
      <c r="L863" s="6"/>
      <c r="M863" s="6"/>
      <c r="N863" s="6"/>
      <c r="O863" s="6"/>
      <c r="P863" s="6"/>
      <c r="Q863" s="6"/>
      <c r="R863" s="6"/>
      <c r="S863" s="6"/>
      <c r="T863" s="6">
        <v>1</v>
      </c>
      <c r="U863" s="6">
        <v>1</v>
      </c>
      <c r="V863" s="6"/>
      <c r="W863" s="6"/>
      <c r="X863" s="6">
        <v>1</v>
      </c>
      <c r="Y863" s="6"/>
      <c r="Z863" s="7">
        <v>3</v>
      </c>
    </row>
    <row r="864" spans="1:26" x14ac:dyDescent="0.25">
      <c r="A864" s="5" t="s">
        <v>458</v>
      </c>
      <c r="B864" s="5" t="s">
        <v>459</v>
      </c>
      <c r="C864" s="5" t="s">
        <v>83</v>
      </c>
      <c r="D864" s="5" t="s">
        <v>140</v>
      </c>
      <c r="E864" s="5" t="s">
        <v>460</v>
      </c>
      <c r="F864" s="5" t="s">
        <v>1885</v>
      </c>
      <c r="G864" s="5" t="s">
        <v>2384</v>
      </c>
      <c r="H864" s="6"/>
      <c r="I864" s="6"/>
      <c r="J864" s="6"/>
      <c r="K864" s="6"/>
      <c r="L864" s="6"/>
      <c r="M864" s="6"/>
      <c r="N864" s="6"/>
      <c r="O864" s="6"/>
      <c r="P864" s="6"/>
      <c r="Q864" s="6">
        <v>1</v>
      </c>
      <c r="R864" s="6"/>
      <c r="S864" s="6"/>
      <c r="T864" s="6">
        <v>1</v>
      </c>
      <c r="U864" s="6"/>
      <c r="V864" s="6"/>
      <c r="W864" s="6"/>
      <c r="X864" s="6"/>
      <c r="Y864" s="6"/>
      <c r="Z864" s="7">
        <v>1</v>
      </c>
    </row>
    <row r="865" spans="1:26" x14ac:dyDescent="0.25">
      <c r="A865" s="5" t="s">
        <v>458</v>
      </c>
      <c r="B865" s="5" t="s">
        <v>459</v>
      </c>
      <c r="C865" s="5" t="s">
        <v>83</v>
      </c>
      <c r="D865" s="5" t="s">
        <v>140</v>
      </c>
      <c r="E865" s="5" t="s">
        <v>460</v>
      </c>
      <c r="F865" s="5" t="s">
        <v>1886</v>
      </c>
      <c r="G865" s="5" t="s">
        <v>2388</v>
      </c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>
        <v>1</v>
      </c>
      <c r="T865" s="6">
        <v>1</v>
      </c>
      <c r="U865" s="6"/>
      <c r="V865" s="6"/>
      <c r="W865" s="6"/>
      <c r="X865" s="6">
        <v>1</v>
      </c>
      <c r="Y865" s="6"/>
      <c r="Z865" s="7">
        <v>2</v>
      </c>
    </row>
    <row r="866" spans="1:26" x14ac:dyDescent="0.25">
      <c r="A866" s="5" t="s">
        <v>458</v>
      </c>
      <c r="B866" s="5" t="s">
        <v>459</v>
      </c>
      <c r="C866" s="5" t="s">
        <v>83</v>
      </c>
      <c r="D866" s="5" t="s">
        <v>140</v>
      </c>
      <c r="E866" s="5" t="s">
        <v>460</v>
      </c>
      <c r="F866" s="5" t="s">
        <v>1857</v>
      </c>
      <c r="G866" s="5" t="s">
        <v>2388</v>
      </c>
      <c r="H866" s="6"/>
      <c r="I866" s="6"/>
      <c r="J866" s="6"/>
      <c r="K866" s="6"/>
      <c r="L866" s="6"/>
      <c r="M866" s="6">
        <v>1</v>
      </c>
      <c r="N866" s="6"/>
      <c r="O866" s="6"/>
      <c r="P866" s="6"/>
      <c r="Q866" s="6"/>
      <c r="R866" s="6"/>
      <c r="S866" s="6"/>
      <c r="T866" s="6">
        <v>1</v>
      </c>
      <c r="U866" s="6"/>
      <c r="V866" s="6"/>
      <c r="W866" s="6"/>
      <c r="X866" s="6"/>
      <c r="Y866" s="6"/>
      <c r="Z866" s="7">
        <v>1</v>
      </c>
    </row>
    <row r="867" spans="1:26" x14ac:dyDescent="0.25">
      <c r="A867" s="5" t="s">
        <v>458</v>
      </c>
      <c r="B867" s="5" t="s">
        <v>459</v>
      </c>
      <c r="C867" s="5" t="s">
        <v>83</v>
      </c>
      <c r="D867" s="5" t="s">
        <v>140</v>
      </c>
      <c r="E867" s="5" t="s">
        <v>460</v>
      </c>
      <c r="F867" s="5" t="s">
        <v>1887</v>
      </c>
      <c r="G867" s="5" t="s">
        <v>2388</v>
      </c>
      <c r="H867" s="6"/>
      <c r="I867" s="6"/>
      <c r="J867" s="6"/>
      <c r="K867" s="6"/>
      <c r="L867" s="6"/>
      <c r="M867" s="6"/>
      <c r="N867" s="6"/>
      <c r="O867" s="6"/>
      <c r="P867" s="6"/>
      <c r="Q867" s="6">
        <v>1</v>
      </c>
      <c r="R867" s="6"/>
      <c r="S867" s="6"/>
      <c r="T867" s="6">
        <v>1</v>
      </c>
      <c r="U867" s="6"/>
      <c r="V867" s="6"/>
      <c r="W867" s="6"/>
      <c r="X867" s="6"/>
      <c r="Y867" s="6"/>
      <c r="Z867" s="7">
        <v>1</v>
      </c>
    </row>
    <row r="868" spans="1:26" x14ac:dyDescent="0.25">
      <c r="A868" s="5" t="s">
        <v>458</v>
      </c>
      <c r="B868" s="5" t="s">
        <v>459</v>
      </c>
      <c r="C868" s="5" t="s">
        <v>83</v>
      </c>
      <c r="D868" s="5" t="s">
        <v>140</v>
      </c>
      <c r="E868" s="5" t="s">
        <v>460</v>
      </c>
      <c r="F868" s="5" t="s">
        <v>1888</v>
      </c>
      <c r="G868" s="5" t="s">
        <v>2388</v>
      </c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>
        <v>0</v>
      </c>
      <c r="U868" s="6"/>
      <c r="V868" s="6"/>
      <c r="W868" s="6">
        <v>1</v>
      </c>
      <c r="X868" s="6"/>
      <c r="Y868" s="6"/>
      <c r="Z868" s="7">
        <v>1</v>
      </c>
    </row>
    <row r="869" spans="1:26" x14ac:dyDescent="0.25">
      <c r="A869" s="5" t="s">
        <v>458</v>
      </c>
      <c r="B869" s="5" t="s">
        <v>459</v>
      </c>
      <c r="C869" s="5" t="s">
        <v>83</v>
      </c>
      <c r="D869" s="5" t="s">
        <v>140</v>
      </c>
      <c r="E869" s="5" t="s">
        <v>460</v>
      </c>
      <c r="F869" s="5" t="s">
        <v>1583</v>
      </c>
      <c r="G869" s="5" t="s">
        <v>2381</v>
      </c>
      <c r="H869" s="6"/>
      <c r="I869" s="6"/>
      <c r="J869" s="6"/>
      <c r="K869" s="6">
        <v>1</v>
      </c>
      <c r="L869" s="6"/>
      <c r="M869" s="6"/>
      <c r="N869" s="6"/>
      <c r="O869" s="6"/>
      <c r="P869" s="6"/>
      <c r="Q869" s="6"/>
      <c r="R869" s="6"/>
      <c r="S869" s="6"/>
      <c r="T869" s="6">
        <v>1</v>
      </c>
      <c r="U869" s="6"/>
      <c r="V869" s="6"/>
      <c r="W869" s="6"/>
      <c r="X869" s="6"/>
      <c r="Y869" s="6"/>
      <c r="Z869" s="7">
        <v>1</v>
      </c>
    </row>
    <row r="870" spans="1:26" x14ac:dyDescent="0.25">
      <c r="A870" s="5" t="s">
        <v>458</v>
      </c>
      <c r="B870" s="5" t="s">
        <v>459</v>
      </c>
      <c r="C870" s="5" t="s">
        <v>83</v>
      </c>
      <c r="D870" s="5" t="s">
        <v>140</v>
      </c>
      <c r="E870" s="5" t="s">
        <v>460</v>
      </c>
      <c r="F870" s="5" t="s">
        <v>1584</v>
      </c>
      <c r="G870" s="5" t="s">
        <v>2381</v>
      </c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>
        <v>0</v>
      </c>
      <c r="U870" s="6"/>
      <c r="V870" s="6">
        <v>1</v>
      </c>
      <c r="W870" s="6"/>
      <c r="X870" s="6"/>
      <c r="Y870" s="6">
        <v>1</v>
      </c>
      <c r="Z870" s="7">
        <v>2</v>
      </c>
    </row>
    <row r="871" spans="1:26" x14ac:dyDescent="0.25">
      <c r="A871" s="5" t="s">
        <v>458</v>
      </c>
      <c r="B871" s="5" t="s">
        <v>459</v>
      </c>
      <c r="C871" s="5" t="s">
        <v>83</v>
      </c>
      <c r="D871" s="5" t="s">
        <v>140</v>
      </c>
      <c r="E871" s="5" t="s">
        <v>460</v>
      </c>
      <c r="F871" s="5" t="s">
        <v>1585</v>
      </c>
      <c r="G871" s="5" t="s">
        <v>2381</v>
      </c>
      <c r="H871" s="6"/>
      <c r="I871" s="6"/>
      <c r="J871" s="6">
        <v>1</v>
      </c>
      <c r="K871" s="6">
        <v>1</v>
      </c>
      <c r="L871" s="6"/>
      <c r="M871" s="6"/>
      <c r="N871" s="6">
        <v>1</v>
      </c>
      <c r="O871" s="6"/>
      <c r="P871" s="6"/>
      <c r="Q871" s="6"/>
      <c r="R871" s="6"/>
      <c r="S871" s="6"/>
      <c r="T871" s="6">
        <v>3</v>
      </c>
      <c r="U871" s="6">
        <v>4</v>
      </c>
      <c r="V871" s="6">
        <v>1</v>
      </c>
      <c r="W871" s="6">
        <v>1</v>
      </c>
      <c r="X871" s="6">
        <v>1</v>
      </c>
      <c r="Y871" s="6"/>
      <c r="Z871" s="7">
        <v>10</v>
      </c>
    </row>
    <row r="872" spans="1:26" x14ac:dyDescent="0.25">
      <c r="A872" s="5" t="s">
        <v>458</v>
      </c>
      <c r="B872" s="5" t="s">
        <v>459</v>
      </c>
      <c r="C872" s="5" t="s">
        <v>83</v>
      </c>
      <c r="D872" s="5" t="s">
        <v>140</v>
      </c>
      <c r="E872" s="5" t="s">
        <v>460</v>
      </c>
      <c r="F872" s="5" t="s">
        <v>1736</v>
      </c>
      <c r="G872" s="5" t="s">
        <v>2382</v>
      </c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>
        <v>0</v>
      </c>
      <c r="U872" s="6"/>
      <c r="V872" s="6"/>
      <c r="W872" s="6">
        <v>1</v>
      </c>
      <c r="X872" s="6"/>
      <c r="Y872" s="6"/>
      <c r="Z872" s="7">
        <v>1</v>
      </c>
    </row>
    <row r="873" spans="1:26" x14ac:dyDescent="0.25">
      <c r="A873" s="5" t="s">
        <v>458</v>
      </c>
      <c r="B873" s="5" t="s">
        <v>459</v>
      </c>
      <c r="C873" s="5" t="s">
        <v>83</v>
      </c>
      <c r="D873" s="5" t="s">
        <v>140</v>
      </c>
      <c r="E873" s="5" t="s">
        <v>460</v>
      </c>
      <c r="F873" s="5" t="s">
        <v>1889</v>
      </c>
      <c r="G873" s="5" t="s">
        <v>2388</v>
      </c>
      <c r="H873" s="6"/>
      <c r="I873" s="6"/>
      <c r="J873" s="6"/>
      <c r="K873" s="6"/>
      <c r="L873" s="6"/>
      <c r="M873" s="6"/>
      <c r="N873" s="6"/>
      <c r="O873" s="6"/>
      <c r="P873" s="6">
        <v>1</v>
      </c>
      <c r="Q873" s="6"/>
      <c r="R873" s="6"/>
      <c r="S873" s="6"/>
      <c r="T873" s="6">
        <v>1</v>
      </c>
      <c r="U873" s="6"/>
      <c r="V873" s="6"/>
      <c r="W873" s="6"/>
      <c r="X873" s="6"/>
      <c r="Y873" s="6"/>
      <c r="Z873" s="7">
        <v>1</v>
      </c>
    </row>
    <row r="874" spans="1:26" x14ac:dyDescent="0.25">
      <c r="A874" s="5" t="s">
        <v>458</v>
      </c>
      <c r="B874" s="5" t="s">
        <v>459</v>
      </c>
      <c r="C874" s="5" t="s">
        <v>83</v>
      </c>
      <c r="D874" s="5" t="s">
        <v>140</v>
      </c>
      <c r="E874" s="5" t="s">
        <v>460</v>
      </c>
      <c r="F874" s="5" t="s">
        <v>1890</v>
      </c>
      <c r="G874" s="5" t="s">
        <v>2388</v>
      </c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>
        <v>0</v>
      </c>
      <c r="U874" s="6"/>
      <c r="V874" s="6"/>
      <c r="W874" s="6"/>
      <c r="X874" s="6">
        <v>1</v>
      </c>
      <c r="Y874" s="6"/>
      <c r="Z874" s="7">
        <v>1</v>
      </c>
    </row>
    <row r="875" spans="1:26" x14ac:dyDescent="0.25">
      <c r="A875" s="5" t="s">
        <v>458</v>
      </c>
      <c r="B875" s="5" t="s">
        <v>459</v>
      </c>
      <c r="C875" s="5" t="s">
        <v>83</v>
      </c>
      <c r="D875" s="5" t="s">
        <v>140</v>
      </c>
      <c r="E875" s="5" t="s">
        <v>460</v>
      </c>
      <c r="F875" s="5" t="s">
        <v>1891</v>
      </c>
      <c r="G875" s="5" t="s">
        <v>2388</v>
      </c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>
        <v>0</v>
      </c>
      <c r="U875" s="6"/>
      <c r="V875" s="6"/>
      <c r="W875" s="6"/>
      <c r="X875" s="6">
        <v>1</v>
      </c>
      <c r="Y875" s="6"/>
      <c r="Z875" s="7">
        <v>1</v>
      </c>
    </row>
    <row r="876" spans="1:26" x14ac:dyDescent="0.25">
      <c r="A876" s="5" t="s">
        <v>458</v>
      </c>
      <c r="B876" s="5" t="s">
        <v>459</v>
      </c>
      <c r="C876" s="5" t="s">
        <v>83</v>
      </c>
      <c r="D876" s="5" t="s">
        <v>140</v>
      </c>
      <c r="E876" s="5" t="s">
        <v>460</v>
      </c>
      <c r="F876" s="5" t="s">
        <v>1630</v>
      </c>
      <c r="G876" s="5" t="s">
        <v>2395</v>
      </c>
      <c r="H876" s="6"/>
      <c r="I876" s="6"/>
      <c r="J876" s="6"/>
      <c r="K876" s="6"/>
      <c r="L876" s="6"/>
      <c r="M876" s="6"/>
      <c r="N876" s="6">
        <v>1</v>
      </c>
      <c r="O876" s="6"/>
      <c r="P876" s="6"/>
      <c r="Q876" s="6"/>
      <c r="R876" s="6"/>
      <c r="S876" s="6"/>
      <c r="T876" s="6">
        <v>1</v>
      </c>
      <c r="U876" s="6"/>
      <c r="V876" s="6"/>
      <c r="W876" s="6"/>
      <c r="X876" s="6"/>
      <c r="Y876" s="6"/>
      <c r="Z876" s="7">
        <v>1</v>
      </c>
    </row>
    <row r="877" spans="1:26" x14ac:dyDescent="0.25">
      <c r="A877" s="5" t="s">
        <v>458</v>
      </c>
      <c r="B877" s="5" t="s">
        <v>459</v>
      </c>
      <c r="C877" s="5" t="s">
        <v>83</v>
      </c>
      <c r="D877" s="5" t="s">
        <v>140</v>
      </c>
      <c r="E877" s="5" t="s">
        <v>460</v>
      </c>
      <c r="F877" s="5" t="s">
        <v>1609</v>
      </c>
      <c r="G877" s="5" t="s">
        <v>2395</v>
      </c>
      <c r="H877" s="6"/>
      <c r="I877" s="6"/>
      <c r="J877" s="6">
        <v>1</v>
      </c>
      <c r="K877" s="6"/>
      <c r="L877" s="6"/>
      <c r="M877" s="6"/>
      <c r="N877" s="6">
        <v>1</v>
      </c>
      <c r="O877" s="6"/>
      <c r="P877" s="6"/>
      <c r="Q877" s="6"/>
      <c r="R877" s="6"/>
      <c r="S877" s="6"/>
      <c r="T877" s="6">
        <v>2</v>
      </c>
      <c r="U877" s="6"/>
      <c r="V877" s="6"/>
      <c r="W877" s="6"/>
      <c r="X877" s="6">
        <v>1</v>
      </c>
      <c r="Y877" s="6"/>
      <c r="Z877" s="7">
        <v>3</v>
      </c>
    </row>
    <row r="878" spans="1:26" x14ac:dyDescent="0.25">
      <c r="A878" s="5" t="s">
        <v>458</v>
      </c>
      <c r="B878" s="5" t="s">
        <v>459</v>
      </c>
      <c r="C878" s="5" t="s">
        <v>83</v>
      </c>
      <c r="D878" s="5" t="s">
        <v>140</v>
      </c>
      <c r="E878" s="5" t="s">
        <v>460</v>
      </c>
      <c r="F878" s="5" t="s">
        <v>1610</v>
      </c>
      <c r="G878" s="5" t="s">
        <v>2395</v>
      </c>
      <c r="H878" s="6"/>
      <c r="I878" s="6"/>
      <c r="J878" s="6"/>
      <c r="K878" s="6"/>
      <c r="L878" s="6"/>
      <c r="M878" s="6"/>
      <c r="N878" s="6"/>
      <c r="O878" s="6"/>
      <c r="P878" s="6"/>
      <c r="Q878" s="6">
        <v>1</v>
      </c>
      <c r="R878" s="6"/>
      <c r="S878" s="6"/>
      <c r="T878" s="6">
        <v>1</v>
      </c>
      <c r="U878" s="6"/>
      <c r="V878" s="6"/>
      <c r="W878" s="6"/>
      <c r="X878" s="6"/>
      <c r="Y878" s="6"/>
      <c r="Z878" s="7">
        <v>1</v>
      </c>
    </row>
    <row r="879" spans="1:26" x14ac:dyDescent="0.25">
      <c r="A879" s="5" t="s">
        <v>363</v>
      </c>
      <c r="B879" s="5" t="s">
        <v>364</v>
      </c>
      <c r="C879" s="5" t="s">
        <v>83</v>
      </c>
      <c r="D879" s="5" t="s">
        <v>140</v>
      </c>
      <c r="E879" s="5" t="s">
        <v>365</v>
      </c>
      <c r="F879" s="5" t="s">
        <v>1892</v>
      </c>
      <c r="G879" s="5" t="s">
        <v>2391</v>
      </c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>
        <v>0</v>
      </c>
      <c r="U879" s="6"/>
      <c r="V879" s="6"/>
      <c r="W879" s="6"/>
      <c r="X879" s="6"/>
      <c r="Y879" s="6">
        <v>1</v>
      </c>
      <c r="Z879" s="7">
        <v>1</v>
      </c>
    </row>
    <row r="880" spans="1:26" x14ac:dyDescent="0.25">
      <c r="A880" s="5" t="s">
        <v>363</v>
      </c>
      <c r="B880" s="5" t="s">
        <v>364</v>
      </c>
      <c r="C880" s="5" t="s">
        <v>83</v>
      </c>
      <c r="D880" s="5" t="s">
        <v>140</v>
      </c>
      <c r="E880" s="5" t="s">
        <v>365</v>
      </c>
      <c r="F880" s="5" t="s">
        <v>1893</v>
      </c>
      <c r="G880" s="5" t="s">
        <v>2391</v>
      </c>
      <c r="H880" s="6"/>
      <c r="I880" s="6"/>
      <c r="J880" s="6"/>
      <c r="K880" s="6"/>
      <c r="L880" s="6">
        <v>1</v>
      </c>
      <c r="M880" s="6"/>
      <c r="N880" s="6"/>
      <c r="O880" s="6"/>
      <c r="P880" s="6"/>
      <c r="Q880" s="6"/>
      <c r="R880" s="6"/>
      <c r="S880" s="6"/>
      <c r="T880" s="6">
        <v>1</v>
      </c>
      <c r="U880" s="6"/>
      <c r="V880" s="6"/>
      <c r="W880" s="6"/>
      <c r="X880" s="6"/>
      <c r="Y880" s="6"/>
      <c r="Z880" s="7">
        <v>1</v>
      </c>
    </row>
    <row r="881" spans="1:26" x14ac:dyDescent="0.25">
      <c r="A881" s="5" t="s">
        <v>363</v>
      </c>
      <c r="B881" s="5" t="s">
        <v>364</v>
      </c>
      <c r="C881" s="5" t="s">
        <v>83</v>
      </c>
      <c r="D881" s="5" t="s">
        <v>140</v>
      </c>
      <c r="E881" s="5" t="s">
        <v>365</v>
      </c>
      <c r="F881" s="5" t="s">
        <v>1894</v>
      </c>
      <c r="G881" s="5" t="s">
        <v>2391</v>
      </c>
      <c r="H881" s="6"/>
      <c r="I881" s="6"/>
      <c r="J881" s="6"/>
      <c r="K881" s="6"/>
      <c r="L881" s="6"/>
      <c r="M881" s="6">
        <v>1</v>
      </c>
      <c r="N881" s="6"/>
      <c r="O881" s="6"/>
      <c r="P881" s="6"/>
      <c r="Q881" s="6"/>
      <c r="R881" s="6"/>
      <c r="S881" s="6"/>
      <c r="T881" s="6">
        <v>1</v>
      </c>
      <c r="U881" s="6"/>
      <c r="V881" s="6"/>
      <c r="W881" s="6"/>
      <c r="X881" s="6"/>
      <c r="Y881" s="6"/>
      <c r="Z881" s="7">
        <v>1</v>
      </c>
    </row>
    <row r="882" spans="1:26" x14ac:dyDescent="0.25">
      <c r="A882" s="5" t="s">
        <v>363</v>
      </c>
      <c r="B882" s="5" t="s">
        <v>364</v>
      </c>
      <c r="C882" s="5" t="s">
        <v>83</v>
      </c>
      <c r="D882" s="5" t="s">
        <v>140</v>
      </c>
      <c r="E882" s="5" t="s">
        <v>365</v>
      </c>
      <c r="F882" s="5" t="s">
        <v>1813</v>
      </c>
      <c r="G882" s="5" t="s">
        <v>2390</v>
      </c>
      <c r="H882" s="6"/>
      <c r="I882" s="6"/>
      <c r="J882" s="6"/>
      <c r="K882" s="6"/>
      <c r="L882" s="6"/>
      <c r="M882" s="6"/>
      <c r="N882" s="6"/>
      <c r="O882" s="6"/>
      <c r="P882" s="6">
        <v>1</v>
      </c>
      <c r="Q882" s="6"/>
      <c r="R882" s="6"/>
      <c r="S882" s="6"/>
      <c r="T882" s="6">
        <v>1</v>
      </c>
      <c r="U882" s="6"/>
      <c r="V882" s="6"/>
      <c r="W882" s="6"/>
      <c r="X882" s="6"/>
      <c r="Y882" s="6"/>
      <c r="Z882" s="7">
        <v>1</v>
      </c>
    </row>
    <row r="883" spans="1:26" x14ac:dyDescent="0.25">
      <c r="A883" s="5" t="s">
        <v>363</v>
      </c>
      <c r="B883" s="5" t="s">
        <v>364</v>
      </c>
      <c r="C883" s="5" t="s">
        <v>83</v>
      </c>
      <c r="D883" s="5" t="s">
        <v>140</v>
      </c>
      <c r="E883" s="5" t="s">
        <v>365</v>
      </c>
      <c r="F883" s="5" t="s">
        <v>1895</v>
      </c>
      <c r="G883" s="5" t="s">
        <v>2388</v>
      </c>
      <c r="H883" s="6">
        <v>1</v>
      </c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>
        <v>1</v>
      </c>
      <c r="U883" s="6"/>
      <c r="V883" s="6"/>
      <c r="W883" s="6"/>
      <c r="X883" s="6"/>
      <c r="Y883" s="6"/>
      <c r="Z883" s="7">
        <v>1</v>
      </c>
    </row>
    <row r="884" spans="1:26" x14ac:dyDescent="0.25">
      <c r="A884" s="5" t="s">
        <v>363</v>
      </c>
      <c r="B884" s="5" t="s">
        <v>364</v>
      </c>
      <c r="C884" s="5" t="s">
        <v>83</v>
      </c>
      <c r="D884" s="5" t="s">
        <v>140</v>
      </c>
      <c r="E884" s="5" t="s">
        <v>365</v>
      </c>
      <c r="F884" s="5" t="s">
        <v>1896</v>
      </c>
      <c r="G884" s="5" t="s">
        <v>2388</v>
      </c>
      <c r="H884" s="6"/>
      <c r="I884" s="6"/>
      <c r="J884" s="6">
        <v>1</v>
      </c>
      <c r="K884" s="6"/>
      <c r="L884" s="6"/>
      <c r="M884" s="6"/>
      <c r="N884" s="6"/>
      <c r="O884" s="6"/>
      <c r="P884" s="6"/>
      <c r="Q884" s="6"/>
      <c r="R884" s="6"/>
      <c r="S884" s="6"/>
      <c r="T884" s="6">
        <v>1</v>
      </c>
      <c r="U884" s="6"/>
      <c r="V884" s="6"/>
      <c r="W884" s="6"/>
      <c r="X884" s="6"/>
      <c r="Y884" s="6"/>
      <c r="Z884" s="7">
        <v>1</v>
      </c>
    </row>
    <row r="885" spans="1:26" x14ac:dyDescent="0.25">
      <c r="A885" s="5" t="s">
        <v>363</v>
      </c>
      <c r="B885" s="5" t="s">
        <v>364</v>
      </c>
      <c r="C885" s="5" t="s">
        <v>83</v>
      </c>
      <c r="D885" s="5" t="s">
        <v>140</v>
      </c>
      <c r="E885" s="5" t="s">
        <v>365</v>
      </c>
      <c r="F885" s="5" t="s">
        <v>1834</v>
      </c>
      <c r="G885" s="5" t="s">
        <v>2388</v>
      </c>
      <c r="H885" s="6"/>
      <c r="I885" s="6"/>
      <c r="J885" s="6"/>
      <c r="K885" s="6"/>
      <c r="L885" s="6"/>
      <c r="M885" s="6"/>
      <c r="N885" s="6"/>
      <c r="O885" s="6"/>
      <c r="P885" s="6"/>
      <c r="Q885" s="6">
        <v>1</v>
      </c>
      <c r="R885" s="6"/>
      <c r="S885" s="6"/>
      <c r="T885" s="6">
        <v>1</v>
      </c>
      <c r="U885" s="6"/>
      <c r="V885" s="6"/>
      <c r="W885" s="6"/>
      <c r="X885" s="6"/>
      <c r="Y885" s="6"/>
      <c r="Z885" s="7">
        <v>1</v>
      </c>
    </row>
    <row r="886" spans="1:26" x14ac:dyDescent="0.25">
      <c r="A886" s="5" t="s">
        <v>363</v>
      </c>
      <c r="B886" s="5" t="s">
        <v>364</v>
      </c>
      <c r="C886" s="5" t="s">
        <v>83</v>
      </c>
      <c r="D886" s="5" t="s">
        <v>140</v>
      </c>
      <c r="E886" s="5" t="s">
        <v>365</v>
      </c>
      <c r="F886" s="5" t="s">
        <v>1897</v>
      </c>
      <c r="G886" s="5" t="s">
        <v>2388</v>
      </c>
      <c r="H886" s="6"/>
      <c r="I886" s="6"/>
      <c r="J886" s="6"/>
      <c r="K886" s="6"/>
      <c r="L886" s="6"/>
      <c r="M886" s="6"/>
      <c r="N886" s="6">
        <v>1</v>
      </c>
      <c r="O886" s="6"/>
      <c r="P886" s="6"/>
      <c r="Q886" s="6"/>
      <c r="R886" s="6"/>
      <c r="S886" s="6"/>
      <c r="T886" s="6">
        <v>1</v>
      </c>
      <c r="U886" s="6"/>
      <c r="V886" s="6"/>
      <c r="W886" s="6"/>
      <c r="X886" s="6"/>
      <c r="Y886" s="6"/>
      <c r="Z886" s="7">
        <v>1</v>
      </c>
    </row>
    <row r="887" spans="1:26" x14ac:dyDescent="0.25">
      <c r="A887" s="5" t="s">
        <v>363</v>
      </c>
      <c r="B887" s="5" t="s">
        <v>364</v>
      </c>
      <c r="C887" s="5" t="s">
        <v>83</v>
      </c>
      <c r="D887" s="5" t="s">
        <v>140</v>
      </c>
      <c r="E887" s="5" t="s">
        <v>365</v>
      </c>
      <c r="F887" s="5" t="s">
        <v>1898</v>
      </c>
      <c r="G887" s="5" t="s">
        <v>2388</v>
      </c>
      <c r="H887" s="6"/>
      <c r="I887" s="6">
        <v>1</v>
      </c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>
        <v>1</v>
      </c>
      <c r="U887" s="6"/>
      <c r="V887" s="6"/>
      <c r="W887" s="6"/>
      <c r="X887" s="6"/>
      <c r="Y887" s="6"/>
      <c r="Z887" s="7">
        <v>1</v>
      </c>
    </row>
    <row r="888" spans="1:26" x14ac:dyDescent="0.25">
      <c r="A888" s="5" t="s">
        <v>464</v>
      </c>
      <c r="B888" s="5" t="s">
        <v>465</v>
      </c>
      <c r="C888" s="5" t="s">
        <v>100</v>
      </c>
      <c r="D888" s="5" t="s">
        <v>101</v>
      </c>
      <c r="E888" s="5" t="s">
        <v>466</v>
      </c>
      <c r="F888" s="5" t="s">
        <v>1616</v>
      </c>
      <c r="G888" s="5" t="s">
        <v>2383</v>
      </c>
      <c r="H888" s="6"/>
      <c r="I888" s="6"/>
      <c r="J888" s="6"/>
      <c r="K888" s="6">
        <v>1</v>
      </c>
      <c r="L888" s="6"/>
      <c r="M888" s="6"/>
      <c r="N888" s="6"/>
      <c r="O888" s="6"/>
      <c r="P888" s="6"/>
      <c r="Q888" s="6"/>
      <c r="R888" s="6"/>
      <c r="S888" s="6"/>
      <c r="T888" s="6">
        <v>1</v>
      </c>
      <c r="U888" s="6"/>
      <c r="V888" s="6"/>
      <c r="W888" s="6"/>
      <c r="X888" s="6"/>
      <c r="Y888" s="6"/>
      <c r="Z888" s="7">
        <v>1</v>
      </c>
    </row>
    <row r="889" spans="1:26" x14ac:dyDescent="0.25">
      <c r="A889" s="5" t="s">
        <v>464</v>
      </c>
      <c r="B889" s="5" t="s">
        <v>465</v>
      </c>
      <c r="C889" s="5" t="s">
        <v>100</v>
      </c>
      <c r="D889" s="5" t="s">
        <v>101</v>
      </c>
      <c r="E889" s="5" t="s">
        <v>466</v>
      </c>
      <c r="F889" s="5" t="s">
        <v>1899</v>
      </c>
      <c r="G889" s="5" t="s">
        <v>2393</v>
      </c>
      <c r="H889" s="6"/>
      <c r="I889" s="6"/>
      <c r="J889" s="6"/>
      <c r="K889" s="6">
        <v>1</v>
      </c>
      <c r="L889" s="6"/>
      <c r="M889" s="6"/>
      <c r="N889" s="6"/>
      <c r="O889" s="6"/>
      <c r="P889" s="6"/>
      <c r="Q889" s="6"/>
      <c r="R889" s="6"/>
      <c r="S889" s="6"/>
      <c r="T889" s="6">
        <v>1</v>
      </c>
      <c r="U889" s="6"/>
      <c r="V889" s="6"/>
      <c r="W889" s="6"/>
      <c r="X889" s="6"/>
      <c r="Y889" s="6"/>
      <c r="Z889" s="7">
        <v>1</v>
      </c>
    </row>
    <row r="890" spans="1:26" x14ac:dyDescent="0.25">
      <c r="A890" s="5" t="s">
        <v>464</v>
      </c>
      <c r="B890" s="5" t="s">
        <v>465</v>
      </c>
      <c r="C890" s="5" t="s">
        <v>100</v>
      </c>
      <c r="D890" s="5" t="s">
        <v>101</v>
      </c>
      <c r="E890" s="5" t="s">
        <v>466</v>
      </c>
      <c r="F890" s="5" t="s">
        <v>1659</v>
      </c>
      <c r="G890" s="5" t="s">
        <v>2381</v>
      </c>
      <c r="H890" s="6">
        <v>2</v>
      </c>
      <c r="I890" s="6"/>
      <c r="J890" s="6"/>
      <c r="K890" s="6"/>
      <c r="L890" s="6">
        <v>1</v>
      </c>
      <c r="M890" s="6">
        <v>1</v>
      </c>
      <c r="N890" s="6"/>
      <c r="O890" s="6"/>
      <c r="P890" s="6"/>
      <c r="Q890" s="6"/>
      <c r="R890" s="6"/>
      <c r="S890" s="6"/>
      <c r="T890" s="6">
        <v>4</v>
      </c>
      <c r="U890" s="6"/>
      <c r="V890" s="6"/>
      <c r="W890" s="6">
        <v>3</v>
      </c>
      <c r="X890" s="6"/>
      <c r="Y890" s="6">
        <v>1</v>
      </c>
      <c r="Z890" s="7">
        <v>8</v>
      </c>
    </row>
    <row r="891" spans="1:26" x14ac:dyDescent="0.25">
      <c r="A891" s="5" t="s">
        <v>464</v>
      </c>
      <c r="B891" s="5" t="s">
        <v>465</v>
      </c>
      <c r="C891" s="5" t="s">
        <v>100</v>
      </c>
      <c r="D891" s="5" t="s">
        <v>101</v>
      </c>
      <c r="E891" s="5" t="s">
        <v>466</v>
      </c>
      <c r="F891" s="5" t="s">
        <v>1618</v>
      </c>
      <c r="G891" s="5" t="s">
        <v>2381</v>
      </c>
      <c r="H891" s="6">
        <v>1</v>
      </c>
      <c r="I891" s="6">
        <v>1</v>
      </c>
      <c r="J891" s="6">
        <v>1</v>
      </c>
      <c r="K891" s="6">
        <v>2</v>
      </c>
      <c r="L891" s="6">
        <v>2</v>
      </c>
      <c r="M891" s="6">
        <v>1</v>
      </c>
      <c r="N891" s="6"/>
      <c r="O891" s="6">
        <v>2</v>
      </c>
      <c r="P891" s="6">
        <v>3</v>
      </c>
      <c r="Q891" s="6">
        <v>2</v>
      </c>
      <c r="R891" s="6">
        <v>1</v>
      </c>
      <c r="S891" s="6"/>
      <c r="T891" s="6">
        <v>16</v>
      </c>
      <c r="U891" s="6"/>
      <c r="V891" s="6">
        <v>2</v>
      </c>
      <c r="W891" s="6">
        <v>3</v>
      </c>
      <c r="X891" s="6">
        <v>1</v>
      </c>
      <c r="Y891" s="6">
        <v>2</v>
      </c>
      <c r="Z891" s="7">
        <v>24</v>
      </c>
    </row>
    <row r="892" spans="1:26" x14ac:dyDescent="0.25">
      <c r="A892" s="5" t="s">
        <v>464</v>
      </c>
      <c r="B892" s="5" t="s">
        <v>465</v>
      </c>
      <c r="C892" s="5" t="s">
        <v>100</v>
      </c>
      <c r="D892" s="5" t="s">
        <v>101</v>
      </c>
      <c r="E892" s="5" t="s">
        <v>466</v>
      </c>
      <c r="F892" s="5" t="s">
        <v>1619</v>
      </c>
      <c r="G892" s="5" t="s">
        <v>2381</v>
      </c>
      <c r="H892" s="6"/>
      <c r="I892" s="6">
        <v>1</v>
      </c>
      <c r="J892" s="6"/>
      <c r="K892" s="6">
        <v>2</v>
      </c>
      <c r="L892" s="6"/>
      <c r="M892" s="6">
        <v>1</v>
      </c>
      <c r="N892" s="6">
        <v>2</v>
      </c>
      <c r="O892" s="6"/>
      <c r="P892" s="6">
        <v>2</v>
      </c>
      <c r="Q892" s="6"/>
      <c r="R892" s="6"/>
      <c r="S892" s="6"/>
      <c r="T892" s="6">
        <v>8</v>
      </c>
      <c r="U892" s="6">
        <v>3</v>
      </c>
      <c r="V892" s="6">
        <v>3</v>
      </c>
      <c r="W892" s="6">
        <v>1</v>
      </c>
      <c r="X892" s="6">
        <v>3</v>
      </c>
      <c r="Y892" s="6">
        <v>6</v>
      </c>
      <c r="Z892" s="7">
        <v>24</v>
      </c>
    </row>
    <row r="893" spans="1:26" x14ac:dyDescent="0.25">
      <c r="A893" s="5" t="s">
        <v>464</v>
      </c>
      <c r="B893" s="5" t="s">
        <v>465</v>
      </c>
      <c r="C893" s="5" t="s">
        <v>100</v>
      </c>
      <c r="D893" s="5" t="s">
        <v>101</v>
      </c>
      <c r="E893" s="5" t="s">
        <v>466</v>
      </c>
      <c r="F893" s="5" t="s">
        <v>1900</v>
      </c>
      <c r="G893" s="5" t="s">
        <v>2396</v>
      </c>
      <c r="H893" s="6"/>
      <c r="I893" s="6">
        <v>2</v>
      </c>
      <c r="J893" s="6"/>
      <c r="K893" s="6"/>
      <c r="L893" s="6"/>
      <c r="M893" s="6">
        <v>1</v>
      </c>
      <c r="N893" s="6"/>
      <c r="O893" s="6"/>
      <c r="P893" s="6">
        <v>1</v>
      </c>
      <c r="Q893" s="6"/>
      <c r="R893" s="6"/>
      <c r="S893" s="6">
        <v>1</v>
      </c>
      <c r="T893" s="6">
        <v>5</v>
      </c>
      <c r="U893" s="6"/>
      <c r="V893" s="6"/>
      <c r="W893" s="6">
        <v>1</v>
      </c>
      <c r="X893" s="6"/>
      <c r="Y893" s="6">
        <v>1</v>
      </c>
      <c r="Z893" s="7">
        <v>7</v>
      </c>
    </row>
    <row r="894" spans="1:26" x14ac:dyDescent="0.25">
      <c r="A894" s="5" t="s">
        <v>464</v>
      </c>
      <c r="B894" s="5" t="s">
        <v>465</v>
      </c>
      <c r="C894" s="5" t="s">
        <v>100</v>
      </c>
      <c r="D894" s="5" t="s">
        <v>101</v>
      </c>
      <c r="E894" s="5" t="s">
        <v>466</v>
      </c>
      <c r="F894" s="5" t="s">
        <v>1620</v>
      </c>
      <c r="G894" s="5" t="s">
        <v>2382</v>
      </c>
      <c r="H894" s="6"/>
      <c r="I894" s="6"/>
      <c r="J894" s="6">
        <v>1</v>
      </c>
      <c r="K894" s="6"/>
      <c r="L894" s="6"/>
      <c r="M894" s="6"/>
      <c r="N894" s="6"/>
      <c r="O894" s="6"/>
      <c r="P894" s="6"/>
      <c r="Q894" s="6"/>
      <c r="R894" s="6"/>
      <c r="S894" s="6"/>
      <c r="T894" s="6">
        <v>1</v>
      </c>
      <c r="U894" s="6"/>
      <c r="V894" s="6"/>
      <c r="W894" s="6"/>
      <c r="X894" s="6"/>
      <c r="Y894" s="6"/>
      <c r="Z894" s="7">
        <v>1</v>
      </c>
    </row>
    <row r="895" spans="1:26" x14ac:dyDescent="0.25">
      <c r="A895" s="5" t="s">
        <v>464</v>
      </c>
      <c r="B895" s="5" t="s">
        <v>465</v>
      </c>
      <c r="C895" s="5" t="s">
        <v>100</v>
      </c>
      <c r="D895" s="5" t="s">
        <v>101</v>
      </c>
      <c r="E895" s="5" t="s">
        <v>466</v>
      </c>
      <c r="F895" s="5" t="s">
        <v>1621</v>
      </c>
      <c r="G895" s="5" t="s">
        <v>2382</v>
      </c>
      <c r="H895" s="6"/>
      <c r="I895" s="6"/>
      <c r="J895" s="6"/>
      <c r="K895" s="6"/>
      <c r="L895" s="6"/>
      <c r="M895" s="6">
        <v>2</v>
      </c>
      <c r="N895" s="6"/>
      <c r="O895" s="6"/>
      <c r="P895" s="6"/>
      <c r="Q895" s="6"/>
      <c r="R895" s="6"/>
      <c r="S895" s="6">
        <v>1</v>
      </c>
      <c r="T895" s="6">
        <v>3</v>
      </c>
      <c r="U895" s="6"/>
      <c r="V895" s="6">
        <v>1</v>
      </c>
      <c r="W895" s="6">
        <v>2</v>
      </c>
      <c r="X895" s="6"/>
      <c r="Y895" s="6"/>
      <c r="Z895" s="7">
        <v>6</v>
      </c>
    </row>
    <row r="896" spans="1:26" x14ac:dyDescent="0.25">
      <c r="A896" s="5" t="s">
        <v>464</v>
      </c>
      <c r="B896" s="5" t="s">
        <v>465</v>
      </c>
      <c r="C896" s="5" t="s">
        <v>100</v>
      </c>
      <c r="D896" s="5" t="s">
        <v>101</v>
      </c>
      <c r="E896" s="5" t="s">
        <v>466</v>
      </c>
      <c r="F896" s="5" t="s">
        <v>1604</v>
      </c>
      <c r="G896" s="5" t="s">
        <v>2382</v>
      </c>
      <c r="H896" s="6">
        <v>1</v>
      </c>
      <c r="I896" s="6"/>
      <c r="J896" s="6"/>
      <c r="K896" s="6">
        <v>1</v>
      </c>
      <c r="L896" s="6">
        <v>1</v>
      </c>
      <c r="M896" s="6"/>
      <c r="N896" s="6"/>
      <c r="O896" s="6">
        <v>2</v>
      </c>
      <c r="P896" s="6">
        <v>2</v>
      </c>
      <c r="Q896" s="6">
        <v>1</v>
      </c>
      <c r="R896" s="6"/>
      <c r="S896" s="6">
        <v>1</v>
      </c>
      <c r="T896" s="6">
        <v>9</v>
      </c>
      <c r="U896" s="6">
        <v>1</v>
      </c>
      <c r="V896" s="6"/>
      <c r="W896" s="6"/>
      <c r="X896" s="6"/>
      <c r="Y896" s="6"/>
      <c r="Z896" s="7">
        <v>10</v>
      </c>
    </row>
    <row r="897" spans="1:26" x14ac:dyDescent="0.25">
      <c r="A897" s="5" t="s">
        <v>464</v>
      </c>
      <c r="B897" s="5" t="s">
        <v>465</v>
      </c>
      <c r="C897" s="5" t="s">
        <v>100</v>
      </c>
      <c r="D897" s="5" t="s">
        <v>101</v>
      </c>
      <c r="E897" s="5" t="s">
        <v>466</v>
      </c>
      <c r="F897" s="5" t="s">
        <v>1590</v>
      </c>
      <c r="G897" s="5" t="s">
        <v>2388</v>
      </c>
      <c r="H897" s="6"/>
      <c r="I897" s="6"/>
      <c r="J897" s="6"/>
      <c r="K897" s="6"/>
      <c r="L897" s="6"/>
      <c r="M897" s="6"/>
      <c r="N897" s="6"/>
      <c r="O897" s="6"/>
      <c r="P897" s="6">
        <v>1</v>
      </c>
      <c r="Q897" s="6"/>
      <c r="R897" s="6"/>
      <c r="S897" s="6"/>
      <c r="T897" s="6">
        <v>1</v>
      </c>
      <c r="U897" s="6"/>
      <c r="V897" s="6"/>
      <c r="W897" s="6"/>
      <c r="X897" s="6"/>
      <c r="Y897" s="6"/>
      <c r="Z897" s="7">
        <v>1</v>
      </c>
    </row>
    <row r="898" spans="1:26" x14ac:dyDescent="0.25">
      <c r="A898" s="5" t="s">
        <v>464</v>
      </c>
      <c r="B898" s="5" t="s">
        <v>465</v>
      </c>
      <c r="C898" s="5" t="s">
        <v>100</v>
      </c>
      <c r="D898" s="5" t="s">
        <v>101</v>
      </c>
      <c r="E898" s="5" t="s">
        <v>466</v>
      </c>
      <c r="F898" s="5" t="s">
        <v>1815</v>
      </c>
      <c r="G898" s="5" t="s">
        <v>2395</v>
      </c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>
        <v>0</v>
      </c>
      <c r="U898" s="6">
        <v>1</v>
      </c>
      <c r="V898" s="6"/>
      <c r="W898" s="6"/>
      <c r="X898" s="6"/>
      <c r="Y898" s="6"/>
      <c r="Z898" s="7">
        <v>1</v>
      </c>
    </row>
    <row r="899" spans="1:26" x14ac:dyDescent="0.25">
      <c r="A899" s="5" t="s">
        <v>464</v>
      </c>
      <c r="B899" s="5" t="s">
        <v>465</v>
      </c>
      <c r="C899" s="5" t="s">
        <v>100</v>
      </c>
      <c r="D899" s="5" t="s">
        <v>101</v>
      </c>
      <c r="E899" s="5" t="s">
        <v>466</v>
      </c>
      <c r="F899" s="5" t="s">
        <v>1901</v>
      </c>
      <c r="G899" s="5" t="s">
        <v>2395</v>
      </c>
      <c r="H899" s="6"/>
      <c r="I899" s="6">
        <v>1</v>
      </c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>
        <v>1</v>
      </c>
      <c r="U899" s="6"/>
      <c r="V899" s="6"/>
      <c r="W899" s="6"/>
      <c r="X899" s="6"/>
      <c r="Y899" s="6"/>
      <c r="Z899" s="7">
        <v>1</v>
      </c>
    </row>
    <row r="900" spans="1:26" x14ac:dyDescent="0.25">
      <c r="A900" s="5" t="s">
        <v>464</v>
      </c>
      <c r="B900" s="5" t="s">
        <v>465</v>
      </c>
      <c r="C900" s="5" t="s">
        <v>100</v>
      </c>
      <c r="D900" s="5" t="s">
        <v>101</v>
      </c>
      <c r="E900" s="5" t="s">
        <v>466</v>
      </c>
      <c r="F900" s="5" t="s">
        <v>1606</v>
      </c>
      <c r="G900" s="5" t="s">
        <v>2395</v>
      </c>
      <c r="H900" s="6"/>
      <c r="I900" s="6"/>
      <c r="J900" s="6"/>
      <c r="K900" s="6"/>
      <c r="L900" s="6"/>
      <c r="M900" s="6">
        <v>1</v>
      </c>
      <c r="N900" s="6"/>
      <c r="O900" s="6"/>
      <c r="P900" s="6"/>
      <c r="Q900" s="6"/>
      <c r="R900" s="6"/>
      <c r="S900" s="6"/>
      <c r="T900" s="6">
        <v>1</v>
      </c>
      <c r="U900" s="6"/>
      <c r="V900" s="6"/>
      <c r="W900" s="6"/>
      <c r="X900" s="6"/>
      <c r="Y900" s="6"/>
      <c r="Z900" s="7">
        <v>1</v>
      </c>
    </row>
    <row r="901" spans="1:26" x14ac:dyDescent="0.25">
      <c r="A901" s="5" t="s">
        <v>366</v>
      </c>
      <c r="B901" s="5" t="s">
        <v>367</v>
      </c>
      <c r="C901" s="5" t="s">
        <v>76</v>
      </c>
      <c r="D901" s="5" t="s">
        <v>301</v>
      </c>
      <c r="E901" s="5" t="s">
        <v>368</v>
      </c>
      <c r="F901" s="5" t="s">
        <v>1616</v>
      </c>
      <c r="G901" s="5" t="s">
        <v>2383</v>
      </c>
      <c r="H901" s="6"/>
      <c r="I901" s="6"/>
      <c r="J901" s="6"/>
      <c r="K901" s="6"/>
      <c r="L901" s="6"/>
      <c r="M901" s="6"/>
      <c r="N901" s="6">
        <v>1</v>
      </c>
      <c r="O901" s="6"/>
      <c r="P901" s="6"/>
      <c r="Q901" s="6">
        <v>1</v>
      </c>
      <c r="R901" s="6"/>
      <c r="S901" s="6"/>
      <c r="T901" s="6">
        <v>2</v>
      </c>
      <c r="U901" s="6"/>
      <c r="V901" s="6"/>
      <c r="W901" s="6"/>
      <c r="X901" s="6"/>
      <c r="Y901" s="6"/>
      <c r="Z901" s="7">
        <v>2</v>
      </c>
    </row>
    <row r="902" spans="1:26" x14ac:dyDescent="0.25">
      <c r="A902" s="5" t="s">
        <v>366</v>
      </c>
      <c r="B902" s="5" t="s">
        <v>367</v>
      </c>
      <c r="C902" s="5" t="s">
        <v>76</v>
      </c>
      <c r="D902" s="5" t="s">
        <v>301</v>
      </c>
      <c r="E902" s="5" t="s">
        <v>368</v>
      </c>
      <c r="F902" s="5" t="s">
        <v>1597</v>
      </c>
      <c r="G902" s="5" t="s">
        <v>2383</v>
      </c>
      <c r="H902" s="6"/>
      <c r="I902" s="6"/>
      <c r="J902" s="6">
        <v>3</v>
      </c>
      <c r="K902" s="6"/>
      <c r="L902" s="6">
        <v>1</v>
      </c>
      <c r="M902" s="6">
        <v>1</v>
      </c>
      <c r="N902" s="6">
        <v>1</v>
      </c>
      <c r="O902" s="6"/>
      <c r="P902" s="6"/>
      <c r="Q902" s="6"/>
      <c r="R902" s="6"/>
      <c r="S902" s="6">
        <v>1</v>
      </c>
      <c r="T902" s="6">
        <v>7</v>
      </c>
      <c r="U902" s="6">
        <v>1</v>
      </c>
      <c r="V902" s="6"/>
      <c r="W902" s="6"/>
      <c r="X902" s="6"/>
      <c r="Y902" s="6">
        <v>1</v>
      </c>
      <c r="Z902" s="7">
        <v>9</v>
      </c>
    </row>
    <row r="903" spans="1:26" x14ac:dyDescent="0.25">
      <c r="A903" s="5" t="s">
        <v>366</v>
      </c>
      <c r="B903" s="5" t="s">
        <v>367</v>
      </c>
      <c r="C903" s="5" t="s">
        <v>76</v>
      </c>
      <c r="D903" s="5" t="s">
        <v>301</v>
      </c>
      <c r="E903" s="5" t="s">
        <v>368</v>
      </c>
      <c r="F903" s="5" t="s">
        <v>1653</v>
      </c>
      <c r="G903" s="5" t="s">
        <v>2383</v>
      </c>
      <c r="H903" s="6"/>
      <c r="I903" s="6"/>
      <c r="J903" s="6"/>
      <c r="K903" s="6"/>
      <c r="L903" s="6"/>
      <c r="M903" s="6"/>
      <c r="N903" s="6"/>
      <c r="O903" s="6">
        <v>1</v>
      </c>
      <c r="P903" s="6"/>
      <c r="Q903" s="6"/>
      <c r="R903" s="6"/>
      <c r="S903" s="6"/>
      <c r="T903" s="6">
        <v>1</v>
      </c>
      <c r="U903" s="6"/>
      <c r="V903" s="6"/>
      <c r="W903" s="6"/>
      <c r="X903" s="6"/>
      <c r="Y903" s="6"/>
      <c r="Z903" s="7">
        <v>1</v>
      </c>
    </row>
    <row r="904" spans="1:26" x14ac:dyDescent="0.25">
      <c r="A904" s="5" t="s">
        <v>366</v>
      </c>
      <c r="B904" s="5" t="s">
        <v>367</v>
      </c>
      <c r="C904" s="5" t="s">
        <v>76</v>
      </c>
      <c r="D904" s="5" t="s">
        <v>301</v>
      </c>
      <c r="E904" s="5" t="s">
        <v>368</v>
      </c>
      <c r="F904" s="5" t="s">
        <v>1902</v>
      </c>
      <c r="G904" s="5" t="s">
        <v>2384</v>
      </c>
      <c r="H904" s="6"/>
      <c r="I904" s="6"/>
      <c r="J904" s="6">
        <v>1</v>
      </c>
      <c r="K904" s="6"/>
      <c r="L904" s="6"/>
      <c r="M904" s="6"/>
      <c r="N904" s="6"/>
      <c r="O904" s="6"/>
      <c r="P904" s="6"/>
      <c r="Q904" s="6"/>
      <c r="R904" s="6"/>
      <c r="S904" s="6"/>
      <c r="T904" s="6">
        <v>1</v>
      </c>
      <c r="U904" s="6"/>
      <c r="V904" s="6"/>
      <c r="W904" s="6"/>
      <c r="X904" s="6"/>
      <c r="Y904" s="6"/>
      <c r="Z904" s="7">
        <v>1</v>
      </c>
    </row>
    <row r="905" spans="1:26" x14ac:dyDescent="0.25">
      <c r="A905" s="5" t="s">
        <v>366</v>
      </c>
      <c r="B905" s="5" t="s">
        <v>367</v>
      </c>
      <c r="C905" s="5" t="s">
        <v>76</v>
      </c>
      <c r="D905" s="5" t="s">
        <v>301</v>
      </c>
      <c r="E905" s="5" t="s">
        <v>368</v>
      </c>
      <c r="F905" s="5" t="s">
        <v>1640</v>
      </c>
      <c r="G905" s="5" t="s">
        <v>2381</v>
      </c>
      <c r="H905" s="6">
        <v>1</v>
      </c>
      <c r="I905" s="6"/>
      <c r="J905" s="6">
        <v>2</v>
      </c>
      <c r="K905" s="6"/>
      <c r="L905" s="6"/>
      <c r="M905" s="6"/>
      <c r="N905" s="6"/>
      <c r="O905" s="6"/>
      <c r="P905" s="6"/>
      <c r="Q905" s="6">
        <v>2</v>
      </c>
      <c r="R905" s="6"/>
      <c r="S905" s="6"/>
      <c r="T905" s="6">
        <v>5</v>
      </c>
      <c r="U905" s="6"/>
      <c r="V905" s="6">
        <v>1</v>
      </c>
      <c r="W905" s="6">
        <v>3</v>
      </c>
      <c r="X905" s="6"/>
      <c r="Y905" s="6"/>
      <c r="Z905" s="7">
        <v>9</v>
      </c>
    </row>
    <row r="906" spans="1:26" x14ac:dyDescent="0.25">
      <c r="A906" s="5" t="s">
        <v>366</v>
      </c>
      <c r="B906" s="5" t="s">
        <v>367</v>
      </c>
      <c r="C906" s="5" t="s">
        <v>76</v>
      </c>
      <c r="D906" s="5" t="s">
        <v>301</v>
      </c>
      <c r="E906" s="5" t="s">
        <v>368</v>
      </c>
      <c r="F906" s="5" t="s">
        <v>1641</v>
      </c>
      <c r="G906" s="5" t="s">
        <v>2381</v>
      </c>
      <c r="H906" s="6">
        <v>1</v>
      </c>
      <c r="I906" s="6">
        <v>1</v>
      </c>
      <c r="J906" s="6"/>
      <c r="K906" s="6"/>
      <c r="L906" s="6">
        <v>1</v>
      </c>
      <c r="M906" s="6">
        <v>1</v>
      </c>
      <c r="N906" s="6">
        <v>1</v>
      </c>
      <c r="O906" s="6">
        <v>1</v>
      </c>
      <c r="P906" s="6">
        <v>2</v>
      </c>
      <c r="Q906" s="6"/>
      <c r="R906" s="6">
        <v>1</v>
      </c>
      <c r="S906" s="6">
        <v>1</v>
      </c>
      <c r="T906" s="6">
        <v>10</v>
      </c>
      <c r="U906" s="6"/>
      <c r="V906" s="6">
        <v>3</v>
      </c>
      <c r="W906" s="6"/>
      <c r="X906" s="6">
        <v>1</v>
      </c>
      <c r="Y906" s="6"/>
      <c r="Z906" s="7">
        <v>14</v>
      </c>
    </row>
    <row r="907" spans="1:26" x14ac:dyDescent="0.25">
      <c r="A907" s="5" t="s">
        <v>366</v>
      </c>
      <c r="B907" s="5" t="s">
        <v>367</v>
      </c>
      <c r="C907" s="5" t="s">
        <v>76</v>
      </c>
      <c r="D907" s="5" t="s">
        <v>301</v>
      </c>
      <c r="E907" s="5" t="s">
        <v>368</v>
      </c>
      <c r="F907" s="5" t="s">
        <v>1624</v>
      </c>
      <c r="G907" s="5" t="s">
        <v>2381</v>
      </c>
      <c r="H907" s="6"/>
      <c r="I907" s="6"/>
      <c r="J907" s="6"/>
      <c r="K907" s="6">
        <v>1</v>
      </c>
      <c r="L907" s="6"/>
      <c r="M907" s="6"/>
      <c r="N907" s="6">
        <v>1</v>
      </c>
      <c r="O907" s="6"/>
      <c r="P907" s="6">
        <v>1</v>
      </c>
      <c r="Q907" s="6">
        <v>1</v>
      </c>
      <c r="R907" s="6">
        <v>2</v>
      </c>
      <c r="S907" s="6">
        <v>3</v>
      </c>
      <c r="T907" s="6">
        <v>9</v>
      </c>
      <c r="U907" s="6">
        <v>1</v>
      </c>
      <c r="V907" s="6">
        <v>1</v>
      </c>
      <c r="W907" s="6">
        <v>1</v>
      </c>
      <c r="X907" s="6">
        <v>2</v>
      </c>
      <c r="Y907" s="6">
        <v>1</v>
      </c>
      <c r="Z907" s="7">
        <v>15</v>
      </c>
    </row>
    <row r="908" spans="1:26" x14ac:dyDescent="0.25">
      <c r="A908" s="5" t="s">
        <v>366</v>
      </c>
      <c r="B908" s="5" t="s">
        <v>367</v>
      </c>
      <c r="C908" s="5" t="s">
        <v>76</v>
      </c>
      <c r="D908" s="5" t="s">
        <v>301</v>
      </c>
      <c r="E908" s="5" t="s">
        <v>368</v>
      </c>
      <c r="F908" s="5" t="s">
        <v>1903</v>
      </c>
      <c r="G908" s="5" t="s">
        <v>2388</v>
      </c>
      <c r="H908" s="6"/>
      <c r="I908" s="6"/>
      <c r="J908" s="6"/>
      <c r="K908" s="6"/>
      <c r="L908" s="6"/>
      <c r="M908" s="6">
        <v>1</v>
      </c>
      <c r="N908" s="6"/>
      <c r="O908" s="6"/>
      <c r="P908" s="6"/>
      <c r="Q908" s="6"/>
      <c r="R908" s="6"/>
      <c r="S908" s="6"/>
      <c r="T908" s="6">
        <v>1</v>
      </c>
      <c r="U908" s="6"/>
      <c r="V908" s="6"/>
      <c r="W908" s="6"/>
      <c r="X908" s="6"/>
      <c r="Y908" s="6"/>
      <c r="Z908" s="7">
        <v>1</v>
      </c>
    </row>
    <row r="909" spans="1:26" x14ac:dyDescent="0.25">
      <c r="A909" s="5" t="s">
        <v>366</v>
      </c>
      <c r="B909" s="5" t="s">
        <v>367</v>
      </c>
      <c r="C909" s="5" t="s">
        <v>76</v>
      </c>
      <c r="D909" s="5" t="s">
        <v>301</v>
      </c>
      <c r="E909" s="5" t="s">
        <v>368</v>
      </c>
      <c r="F909" s="5" t="s">
        <v>1798</v>
      </c>
      <c r="G909" s="5" t="s">
        <v>2388</v>
      </c>
      <c r="H909" s="6"/>
      <c r="I909" s="6"/>
      <c r="J909" s="6"/>
      <c r="K909" s="6"/>
      <c r="L909" s="6"/>
      <c r="M909" s="6"/>
      <c r="N909" s="6"/>
      <c r="O909" s="6"/>
      <c r="P909" s="6"/>
      <c r="Q909" s="6">
        <v>1</v>
      </c>
      <c r="R909" s="6"/>
      <c r="S909" s="6"/>
      <c r="T909" s="6">
        <v>1</v>
      </c>
      <c r="U909" s="6"/>
      <c r="V909" s="6"/>
      <c r="W909" s="6"/>
      <c r="X909" s="6"/>
      <c r="Y909" s="6"/>
      <c r="Z909" s="7">
        <v>1</v>
      </c>
    </row>
    <row r="910" spans="1:26" x14ac:dyDescent="0.25">
      <c r="A910" s="5" t="s">
        <v>366</v>
      </c>
      <c r="B910" s="5" t="s">
        <v>367</v>
      </c>
      <c r="C910" s="5" t="s">
        <v>76</v>
      </c>
      <c r="D910" s="5" t="s">
        <v>301</v>
      </c>
      <c r="E910" s="5" t="s">
        <v>368</v>
      </c>
      <c r="F910" s="5" t="s">
        <v>1591</v>
      </c>
      <c r="G910" s="5" t="s">
        <v>2388</v>
      </c>
      <c r="H910" s="6"/>
      <c r="I910" s="6"/>
      <c r="J910" s="6"/>
      <c r="K910" s="6"/>
      <c r="L910" s="6"/>
      <c r="M910" s="6"/>
      <c r="N910" s="6">
        <v>1</v>
      </c>
      <c r="O910" s="6"/>
      <c r="P910" s="6"/>
      <c r="Q910" s="6"/>
      <c r="R910" s="6"/>
      <c r="S910" s="6"/>
      <c r="T910" s="6">
        <v>1</v>
      </c>
      <c r="U910" s="6"/>
      <c r="V910" s="6"/>
      <c r="W910" s="6"/>
      <c r="X910" s="6"/>
      <c r="Y910" s="6"/>
      <c r="Z910" s="7">
        <v>1</v>
      </c>
    </row>
    <row r="911" spans="1:26" x14ac:dyDescent="0.25">
      <c r="A911" s="5" t="s">
        <v>366</v>
      </c>
      <c r="B911" s="5" t="s">
        <v>367</v>
      </c>
      <c r="C911" s="5" t="s">
        <v>76</v>
      </c>
      <c r="D911" s="5" t="s">
        <v>301</v>
      </c>
      <c r="E911" s="5" t="s">
        <v>368</v>
      </c>
      <c r="F911" s="5" t="s">
        <v>1878</v>
      </c>
      <c r="G911" s="5" t="s">
        <v>2395</v>
      </c>
      <c r="H911" s="6"/>
      <c r="I911" s="6"/>
      <c r="J911" s="6"/>
      <c r="K911" s="6"/>
      <c r="L911" s="6"/>
      <c r="M911" s="6"/>
      <c r="N911" s="6"/>
      <c r="O911" s="6"/>
      <c r="P911" s="6">
        <v>1</v>
      </c>
      <c r="Q911" s="6"/>
      <c r="R911" s="6"/>
      <c r="S911" s="6"/>
      <c r="T911" s="6">
        <v>1</v>
      </c>
      <c r="U911" s="6"/>
      <c r="V911" s="6"/>
      <c r="W911" s="6"/>
      <c r="X911" s="6"/>
      <c r="Y911" s="6"/>
      <c r="Z911" s="7">
        <v>1</v>
      </c>
    </row>
    <row r="912" spans="1:26" x14ac:dyDescent="0.25">
      <c r="A912" s="5" t="s">
        <v>366</v>
      </c>
      <c r="B912" s="5" t="s">
        <v>367</v>
      </c>
      <c r="C912" s="5" t="s">
        <v>76</v>
      </c>
      <c r="D912" s="5" t="s">
        <v>301</v>
      </c>
      <c r="E912" s="5" t="s">
        <v>368</v>
      </c>
      <c r="F912" s="5" t="s">
        <v>1742</v>
      </c>
      <c r="G912" s="5" t="s">
        <v>2395</v>
      </c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>
        <v>1</v>
      </c>
      <c r="T912" s="6">
        <v>1</v>
      </c>
      <c r="U912" s="6">
        <v>1</v>
      </c>
      <c r="V912" s="6"/>
      <c r="W912" s="6"/>
      <c r="X912" s="6"/>
      <c r="Y912" s="6"/>
      <c r="Z912" s="7">
        <v>2</v>
      </c>
    </row>
    <row r="913" spans="1:26" x14ac:dyDescent="0.25">
      <c r="A913" s="5" t="s">
        <v>366</v>
      </c>
      <c r="B913" s="5" t="s">
        <v>367</v>
      </c>
      <c r="C913" s="5" t="s">
        <v>76</v>
      </c>
      <c r="D913" s="5" t="s">
        <v>301</v>
      </c>
      <c r="E913" s="5" t="s">
        <v>368</v>
      </c>
      <c r="F913" s="5" t="s">
        <v>1623</v>
      </c>
      <c r="G913" s="5" t="s">
        <v>2395</v>
      </c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>
        <v>0</v>
      </c>
      <c r="U913" s="6"/>
      <c r="V913" s="6"/>
      <c r="W913" s="6">
        <v>1</v>
      </c>
      <c r="X913" s="6"/>
      <c r="Y913" s="6">
        <v>1</v>
      </c>
      <c r="Z913" s="7">
        <v>2</v>
      </c>
    </row>
    <row r="914" spans="1:26" x14ac:dyDescent="0.25">
      <c r="A914" s="5" t="s">
        <v>366</v>
      </c>
      <c r="B914" s="5" t="s">
        <v>367</v>
      </c>
      <c r="C914" s="5" t="s">
        <v>76</v>
      </c>
      <c r="D914" s="5" t="s">
        <v>301</v>
      </c>
      <c r="E914" s="5" t="s">
        <v>368</v>
      </c>
      <c r="F914" s="5" t="s">
        <v>1595</v>
      </c>
      <c r="G914" s="5" t="s">
        <v>2395</v>
      </c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>
        <v>0</v>
      </c>
      <c r="U914" s="6"/>
      <c r="V914" s="6"/>
      <c r="W914" s="6">
        <v>1</v>
      </c>
      <c r="X914" s="6"/>
      <c r="Y914" s="6"/>
      <c r="Z914" s="7">
        <v>1</v>
      </c>
    </row>
    <row r="915" spans="1:26" x14ac:dyDescent="0.25">
      <c r="A915" s="5" t="s">
        <v>366</v>
      </c>
      <c r="B915" s="5" t="s">
        <v>367</v>
      </c>
      <c r="C915" s="5" t="s">
        <v>76</v>
      </c>
      <c r="D915" s="5" t="s">
        <v>301</v>
      </c>
      <c r="E915" s="5" t="s">
        <v>368</v>
      </c>
      <c r="F915" s="5" t="s">
        <v>1812</v>
      </c>
      <c r="G915" s="5" t="s">
        <v>2395</v>
      </c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>
        <v>0</v>
      </c>
      <c r="U915" s="6"/>
      <c r="V915" s="6"/>
      <c r="W915" s="6"/>
      <c r="X915" s="6"/>
      <c r="Y915" s="6">
        <v>1</v>
      </c>
      <c r="Z915" s="7">
        <v>1</v>
      </c>
    </row>
    <row r="916" spans="1:26" x14ac:dyDescent="0.25">
      <c r="A916" s="5" t="s">
        <v>366</v>
      </c>
      <c r="B916" s="5" t="s">
        <v>367</v>
      </c>
      <c r="C916" s="5" t="s">
        <v>76</v>
      </c>
      <c r="D916" s="5" t="s">
        <v>301</v>
      </c>
      <c r="E916" s="5" t="s">
        <v>368</v>
      </c>
      <c r="F916" s="5" t="s">
        <v>1767</v>
      </c>
      <c r="G916" s="5" t="s">
        <v>2395</v>
      </c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>
        <v>0</v>
      </c>
      <c r="U916" s="6"/>
      <c r="V916" s="6"/>
      <c r="W916" s="6">
        <v>1</v>
      </c>
      <c r="X916" s="6"/>
      <c r="Y916" s="6"/>
      <c r="Z916" s="7">
        <v>1</v>
      </c>
    </row>
    <row r="917" spans="1:26" x14ac:dyDescent="0.25">
      <c r="A917" s="5" t="s">
        <v>366</v>
      </c>
      <c r="B917" s="5" t="s">
        <v>367</v>
      </c>
      <c r="C917" s="5" t="s">
        <v>76</v>
      </c>
      <c r="D917" s="5" t="s">
        <v>301</v>
      </c>
      <c r="E917" s="5" t="s">
        <v>368</v>
      </c>
      <c r="F917" s="5" t="s">
        <v>1648</v>
      </c>
      <c r="G917" s="5" t="s">
        <v>2395</v>
      </c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>
        <v>0</v>
      </c>
      <c r="U917" s="6">
        <v>1</v>
      </c>
      <c r="V917" s="6"/>
      <c r="W917" s="6"/>
      <c r="X917" s="6"/>
      <c r="Y917" s="6"/>
      <c r="Z917" s="7">
        <v>1</v>
      </c>
    </row>
    <row r="918" spans="1:26" x14ac:dyDescent="0.25">
      <c r="A918" s="5" t="s">
        <v>366</v>
      </c>
      <c r="B918" s="5" t="s">
        <v>367</v>
      </c>
      <c r="C918" s="5" t="s">
        <v>76</v>
      </c>
      <c r="D918" s="5" t="s">
        <v>301</v>
      </c>
      <c r="E918" s="5" t="s">
        <v>368</v>
      </c>
      <c r="F918" s="5" t="s">
        <v>1675</v>
      </c>
      <c r="G918" s="5" t="s">
        <v>2395</v>
      </c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>
        <v>0</v>
      </c>
      <c r="U918" s="6"/>
      <c r="V918" s="6"/>
      <c r="W918" s="6"/>
      <c r="X918" s="6">
        <v>1</v>
      </c>
      <c r="Y918" s="6"/>
      <c r="Z918" s="7">
        <v>1</v>
      </c>
    </row>
    <row r="919" spans="1:26" x14ac:dyDescent="0.25">
      <c r="A919" s="5" t="s">
        <v>366</v>
      </c>
      <c r="B919" s="5" t="s">
        <v>367</v>
      </c>
      <c r="C919" s="5" t="s">
        <v>76</v>
      </c>
      <c r="D919" s="5" t="s">
        <v>301</v>
      </c>
      <c r="E919" s="5" t="s">
        <v>368</v>
      </c>
      <c r="F919" s="5" t="s">
        <v>1610</v>
      </c>
      <c r="G919" s="5" t="s">
        <v>2395</v>
      </c>
      <c r="H919" s="6"/>
      <c r="I919" s="6"/>
      <c r="J919" s="6"/>
      <c r="K919" s="6"/>
      <c r="L919" s="6">
        <v>1</v>
      </c>
      <c r="M919" s="6"/>
      <c r="N919" s="6"/>
      <c r="O919" s="6"/>
      <c r="P919" s="6"/>
      <c r="Q919" s="6"/>
      <c r="R919" s="6"/>
      <c r="S919" s="6"/>
      <c r="T919" s="6">
        <v>1</v>
      </c>
      <c r="U919" s="6"/>
      <c r="V919" s="6"/>
      <c r="W919" s="6"/>
      <c r="X919" s="6"/>
      <c r="Y919" s="6"/>
      <c r="Z919" s="7">
        <v>1</v>
      </c>
    </row>
    <row r="920" spans="1:26" x14ac:dyDescent="0.25">
      <c r="A920" s="5" t="s">
        <v>470</v>
      </c>
      <c r="B920" s="5" t="s">
        <v>471</v>
      </c>
      <c r="C920" s="5" t="s">
        <v>83</v>
      </c>
      <c r="D920" s="5" t="s">
        <v>140</v>
      </c>
      <c r="E920" s="5" t="s">
        <v>472</v>
      </c>
      <c r="F920" s="5" t="s">
        <v>1904</v>
      </c>
      <c r="G920" s="5" t="s">
        <v>2385</v>
      </c>
      <c r="H920" s="6"/>
      <c r="I920" s="6"/>
      <c r="J920" s="6">
        <v>1</v>
      </c>
      <c r="K920" s="6"/>
      <c r="L920" s="6"/>
      <c r="M920" s="6"/>
      <c r="N920" s="6"/>
      <c r="O920" s="6"/>
      <c r="P920" s="6"/>
      <c r="Q920" s="6"/>
      <c r="R920" s="6"/>
      <c r="S920" s="6"/>
      <c r="T920" s="6">
        <v>1</v>
      </c>
      <c r="U920" s="6"/>
      <c r="V920" s="6"/>
      <c r="W920" s="6"/>
      <c r="X920" s="6"/>
      <c r="Y920" s="6"/>
      <c r="Z920" s="7">
        <v>1</v>
      </c>
    </row>
    <row r="921" spans="1:26" x14ac:dyDescent="0.25">
      <c r="A921" s="5" t="s">
        <v>470</v>
      </c>
      <c r="B921" s="5" t="s">
        <v>471</v>
      </c>
      <c r="C921" s="5" t="s">
        <v>83</v>
      </c>
      <c r="D921" s="5" t="s">
        <v>140</v>
      </c>
      <c r="E921" s="5" t="s">
        <v>472</v>
      </c>
      <c r="F921" s="5" t="s">
        <v>1905</v>
      </c>
      <c r="G921" s="5" t="s">
        <v>2385</v>
      </c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>
        <v>0</v>
      </c>
      <c r="U921" s="6">
        <v>1</v>
      </c>
      <c r="V921" s="6"/>
      <c r="W921" s="6"/>
      <c r="X921" s="6"/>
      <c r="Y921" s="6"/>
      <c r="Z921" s="7">
        <v>1</v>
      </c>
    </row>
    <row r="922" spans="1:26" x14ac:dyDescent="0.25">
      <c r="A922" s="5" t="s">
        <v>470</v>
      </c>
      <c r="B922" s="5" t="s">
        <v>471</v>
      </c>
      <c r="C922" s="5" t="s">
        <v>83</v>
      </c>
      <c r="D922" s="5" t="s">
        <v>140</v>
      </c>
      <c r="E922" s="5" t="s">
        <v>472</v>
      </c>
      <c r="F922" s="5" t="s">
        <v>1906</v>
      </c>
      <c r="G922" s="5" t="s">
        <v>2385</v>
      </c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>
        <v>0</v>
      </c>
      <c r="U922" s="6"/>
      <c r="V922" s="6"/>
      <c r="W922" s="6">
        <v>1</v>
      </c>
      <c r="X922" s="6"/>
      <c r="Y922" s="6"/>
      <c r="Z922" s="7">
        <v>1</v>
      </c>
    </row>
    <row r="923" spans="1:26" x14ac:dyDescent="0.25">
      <c r="A923" s="5" t="s">
        <v>470</v>
      </c>
      <c r="B923" s="5" t="s">
        <v>471</v>
      </c>
      <c r="C923" s="5" t="s">
        <v>83</v>
      </c>
      <c r="D923" s="5" t="s">
        <v>140</v>
      </c>
      <c r="E923" s="5" t="s">
        <v>472</v>
      </c>
      <c r="F923" s="5" t="s">
        <v>1597</v>
      </c>
      <c r="G923" s="5" t="s">
        <v>2383</v>
      </c>
      <c r="H923" s="6">
        <v>1</v>
      </c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>
        <v>1</v>
      </c>
      <c r="U923" s="6">
        <v>1</v>
      </c>
      <c r="V923" s="6"/>
      <c r="W923" s="6"/>
      <c r="X923" s="6"/>
      <c r="Y923" s="6"/>
      <c r="Z923" s="7">
        <v>2</v>
      </c>
    </row>
    <row r="924" spans="1:26" x14ac:dyDescent="0.25">
      <c r="A924" s="5" t="s">
        <v>470</v>
      </c>
      <c r="B924" s="5" t="s">
        <v>471</v>
      </c>
      <c r="C924" s="5" t="s">
        <v>83</v>
      </c>
      <c r="D924" s="5" t="s">
        <v>140</v>
      </c>
      <c r="E924" s="5" t="s">
        <v>472</v>
      </c>
      <c r="F924" s="5" t="s">
        <v>1907</v>
      </c>
      <c r="G924" s="5" t="s">
        <v>2384</v>
      </c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>
        <v>0</v>
      </c>
      <c r="U924" s="6"/>
      <c r="V924" s="6">
        <v>1</v>
      </c>
      <c r="W924" s="6"/>
      <c r="X924" s="6"/>
      <c r="Y924" s="6"/>
      <c r="Z924" s="7">
        <v>1</v>
      </c>
    </row>
    <row r="925" spans="1:26" x14ac:dyDescent="0.25">
      <c r="A925" s="5" t="s">
        <v>470</v>
      </c>
      <c r="B925" s="5" t="s">
        <v>471</v>
      </c>
      <c r="C925" s="5" t="s">
        <v>83</v>
      </c>
      <c r="D925" s="5" t="s">
        <v>140</v>
      </c>
      <c r="E925" s="5" t="s">
        <v>472</v>
      </c>
      <c r="F925" s="5" t="s">
        <v>1908</v>
      </c>
      <c r="G925" s="5" t="s">
        <v>2385</v>
      </c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>
        <v>0</v>
      </c>
      <c r="U925" s="6"/>
      <c r="V925" s="6"/>
      <c r="W925" s="6">
        <v>1</v>
      </c>
      <c r="X925" s="6"/>
      <c r="Y925" s="6"/>
      <c r="Z925" s="7">
        <v>1</v>
      </c>
    </row>
    <row r="926" spans="1:26" x14ac:dyDescent="0.25">
      <c r="A926" s="5" t="s">
        <v>470</v>
      </c>
      <c r="B926" s="5" t="s">
        <v>471</v>
      </c>
      <c r="C926" s="5" t="s">
        <v>83</v>
      </c>
      <c r="D926" s="5" t="s">
        <v>140</v>
      </c>
      <c r="E926" s="5" t="s">
        <v>472</v>
      </c>
      <c r="F926" s="5" t="s">
        <v>1909</v>
      </c>
      <c r="G926" s="5" t="s">
        <v>2385</v>
      </c>
      <c r="H926" s="6"/>
      <c r="I926" s="6"/>
      <c r="J926" s="6"/>
      <c r="K926" s="6"/>
      <c r="L926" s="6"/>
      <c r="M926" s="6"/>
      <c r="N926" s="6"/>
      <c r="O926" s="6">
        <v>1</v>
      </c>
      <c r="P926" s="6"/>
      <c r="Q926" s="6"/>
      <c r="R926" s="6"/>
      <c r="S926" s="6"/>
      <c r="T926" s="6">
        <v>1</v>
      </c>
      <c r="U926" s="6"/>
      <c r="V926" s="6"/>
      <c r="W926" s="6"/>
      <c r="X926" s="6"/>
      <c r="Y926" s="6"/>
      <c r="Z926" s="7">
        <v>1</v>
      </c>
    </row>
    <row r="927" spans="1:26" x14ac:dyDescent="0.25">
      <c r="A927" s="5" t="s">
        <v>470</v>
      </c>
      <c r="B927" s="5" t="s">
        <v>471</v>
      </c>
      <c r="C927" s="5" t="s">
        <v>83</v>
      </c>
      <c r="D927" s="5" t="s">
        <v>140</v>
      </c>
      <c r="E927" s="5" t="s">
        <v>472</v>
      </c>
      <c r="F927" s="5" t="s">
        <v>1657</v>
      </c>
      <c r="G927" s="5" t="s">
        <v>2384</v>
      </c>
      <c r="H927" s="6"/>
      <c r="I927" s="6"/>
      <c r="J927" s="6"/>
      <c r="K927" s="6"/>
      <c r="L927" s="6"/>
      <c r="M927" s="6"/>
      <c r="N927" s="6"/>
      <c r="O927" s="6">
        <v>1</v>
      </c>
      <c r="P927" s="6"/>
      <c r="Q927" s="6"/>
      <c r="R927" s="6"/>
      <c r="S927" s="6"/>
      <c r="T927" s="6">
        <v>1</v>
      </c>
      <c r="U927" s="6"/>
      <c r="V927" s="6"/>
      <c r="W927" s="6"/>
      <c r="X927" s="6"/>
      <c r="Y927" s="6"/>
      <c r="Z927" s="7">
        <v>1</v>
      </c>
    </row>
    <row r="928" spans="1:26" x14ac:dyDescent="0.25">
      <c r="A928" s="5" t="s">
        <v>470</v>
      </c>
      <c r="B928" s="5" t="s">
        <v>471</v>
      </c>
      <c r="C928" s="5" t="s">
        <v>83</v>
      </c>
      <c r="D928" s="5" t="s">
        <v>140</v>
      </c>
      <c r="E928" s="5" t="s">
        <v>472</v>
      </c>
      <c r="F928" s="5" t="s">
        <v>1910</v>
      </c>
      <c r="G928" s="5" t="s">
        <v>2385</v>
      </c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>
        <v>0</v>
      </c>
      <c r="U928" s="6"/>
      <c r="V928" s="6"/>
      <c r="W928" s="6"/>
      <c r="X928" s="6"/>
      <c r="Y928" s="6">
        <v>1</v>
      </c>
      <c r="Z928" s="7">
        <v>1</v>
      </c>
    </row>
    <row r="929" spans="1:26" x14ac:dyDescent="0.25">
      <c r="A929" s="5" t="s">
        <v>470</v>
      </c>
      <c r="B929" s="5" t="s">
        <v>471</v>
      </c>
      <c r="C929" s="5" t="s">
        <v>83</v>
      </c>
      <c r="D929" s="5" t="s">
        <v>140</v>
      </c>
      <c r="E929" s="5" t="s">
        <v>472</v>
      </c>
      <c r="F929" s="5" t="s">
        <v>1755</v>
      </c>
      <c r="G929" s="5" t="s">
        <v>2381</v>
      </c>
      <c r="H929" s="6"/>
      <c r="I929" s="6"/>
      <c r="J929" s="6"/>
      <c r="K929" s="6"/>
      <c r="L929" s="6"/>
      <c r="M929" s="6">
        <v>1</v>
      </c>
      <c r="N929" s="6"/>
      <c r="O929" s="6"/>
      <c r="P929" s="6"/>
      <c r="Q929" s="6"/>
      <c r="R929" s="6"/>
      <c r="S929" s="6"/>
      <c r="T929" s="6">
        <v>1</v>
      </c>
      <c r="U929" s="6"/>
      <c r="V929" s="6"/>
      <c r="W929" s="6"/>
      <c r="X929" s="6"/>
      <c r="Y929" s="6"/>
      <c r="Z929" s="7">
        <v>1</v>
      </c>
    </row>
    <row r="930" spans="1:26" x14ac:dyDescent="0.25">
      <c r="A930" s="5" t="s">
        <v>470</v>
      </c>
      <c r="B930" s="5" t="s">
        <v>471</v>
      </c>
      <c r="C930" s="5" t="s">
        <v>83</v>
      </c>
      <c r="D930" s="5" t="s">
        <v>140</v>
      </c>
      <c r="E930" s="5" t="s">
        <v>472</v>
      </c>
      <c r="F930" s="5" t="s">
        <v>1911</v>
      </c>
      <c r="G930" s="5" t="s">
        <v>2385</v>
      </c>
      <c r="H930" s="6"/>
      <c r="I930" s="6"/>
      <c r="J930" s="6"/>
      <c r="K930" s="6"/>
      <c r="L930" s="6"/>
      <c r="M930" s="6">
        <v>1</v>
      </c>
      <c r="N930" s="6"/>
      <c r="O930" s="6"/>
      <c r="P930" s="6"/>
      <c r="Q930" s="6"/>
      <c r="R930" s="6"/>
      <c r="S930" s="6"/>
      <c r="T930" s="6">
        <v>1</v>
      </c>
      <c r="U930" s="6"/>
      <c r="V930" s="6"/>
      <c r="W930" s="6"/>
      <c r="X930" s="6"/>
      <c r="Y930" s="6"/>
      <c r="Z930" s="7">
        <v>1</v>
      </c>
    </row>
    <row r="931" spans="1:26" x14ac:dyDescent="0.25">
      <c r="A931" s="5" t="s">
        <v>470</v>
      </c>
      <c r="B931" s="5" t="s">
        <v>471</v>
      </c>
      <c r="C931" s="5" t="s">
        <v>83</v>
      </c>
      <c r="D931" s="5" t="s">
        <v>140</v>
      </c>
      <c r="E931" s="5" t="s">
        <v>472</v>
      </c>
      <c r="F931" s="5" t="s">
        <v>1912</v>
      </c>
      <c r="G931" s="5" t="s">
        <v>2385</v>
      </c>
      <c r="H931" s="6"/>
      <c r="I931" s="6"/>
      <c r="J931" s="6">
        <v>1</v>
      </c>
      <c r="K931" s="6"/>
      <c r="L931" s="6"/>
      <c r="M931" s="6"/>
      <c r="N931" s="6"/>
      <c r="O931" s="6"/>
      <c r="P931" s="6">
        <v>1</v>
      </c>
      <c r="Q931" s="6"/>
      <c r="R931" s="6"/>
      <c r="S931" s="6"/>
      <c r="T931" s="6">
        <v>2</v>
      </c>
      <c r="U931" s="6"/>
      <c r="V931" s="6"/>
      <c r="W931" s="6"/>
      <c r="X931" s="6"/>
      <c r="Y931" s="6"/>
      <c r="Z931" s="7">
        <v>2</v>
      </c>
    </row>
    <row r="932" spans="1:26" x14ac:dyDescent="0.25">
      <c r="A932" s="5" t="s">
        <v>470</v>
      </c>
      <c r="B932" s="5" t="s">
        <v>471</v>
      </c>
      <c r="C932" s="5" t="s">
        <v>83</v>
      </c>
      <c r="D932" s="5" t="s">
        <v>140</v>
      </c>
      <c r="E932" s="5" t="s">
        <v>472</v>
      </c>
      <c r="F932" s="5" t="s">
        <v>1658</v>
      </c>
      <c r="G932" s="5" t="s">
        <v>2385</v>
      </c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>
        <v>1</v>
      </c>
      <c r="T932" s="6">
        <v>1</v>
      </c>
      <c r="U932" s="6"/>
      <c r="V932" s="6"/>
      <c r="W932" s="6"/>
      <c r="X932" s="6"/>
      <c r="Y932" s="6"/>
      <c r="Z932" s="7">
        <v>1</v>
      </c>
    </row>
    <row r="933" spans="1:26" x14ac:dyDescent="0.25">
      <c r="A933" s="5" t="s">
        <v>470</v>
      </c>
      <c r="B933" s="5" t="s">
        <v>471</v>
      </c>
      <c r="C933" s="5" t="s">
        <v>83</v>
      </c>
      <c r="D933" s="5" t="s">
        <v>140</v>
      </c>
      <c r="E933" s="5" t="s">
        <v>472</v>
      </c>
      <c r="F933" s="5" t="s">
        <v>1913</v>
      </c>
      <c r="G933" s="5" t="s">
        <v>2385</v>
      </c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>
        <v>1</v>
      </c>
      <c r="S933" s="6"/>
      <c r="T933" s="6">
        <v>1</v>
      </c>
      <c r="U933" s="6"/>
      <c r="V933" s="6"/>
      <c r="W933" s="6"/>
      <c r="X933" s="6"/>
      <c r="Y933" s="6"/>
      <c r="Z933" s="7">
        <v>1</v>
      </c>
    </row>
    <row r="934" spans="1:26" x14ac:dyDescent="0.25">
      <c r="A934" s="5" t="s">
        <v>470</v>
      </c>
      <c r="B934" s="5" t="s">
        <v>471</v>
      </c>
      <c r="C934" s="5" t="s">
        <v>83</v>
      </c>
      <c r="D934" s="5" t="s">
        <v>140</v>
      </c>
      <c r="E934" s="5" t="s">
        <v>472</v>
      </c>
      <c r="F934" s="5" t="s">
        <v>1914</v>
      </c>
      <c r="G934" s="5" t="s">
        <v>2388</v>
      </c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>
        <v>1</v>
      </c>
      <c r="S934" s="6"/>
      <c r="T934" s="6">
        <v>1</v>
      </c>
      <c r="U934" s="6"/>
      <c r="V934" s="6"/>
      <c r="W934" s="6"/>
      <c r="X934" s="6"/>
      <c r="Y934" s="6"/>
      <c r="Z934" s="7">
        <v>1</v>
      </c>
    </row>
    <row r="935" spans="1:26" x14ac:dyDescent="0.25">
      <c r="A935" s="5" t="s">
        <v>470</v>
      </c>
      <c r="B935" s="5" t="s">
        <v>471</v>
      </c>
      <c r="C935" s="5" t="s">
        <v>83</v>
      </c>
      <c r="D935" s="5" t="s">
        <v>140</v>
      </c>
      <c r="E935" s="5" t="s">
        <v>472</v>
      </c>
      <c r="F935" s="5" t="s">
        <v>1915</v>
      </c>
      <c r="G935" s="5" t="s">
        <v>2388</v>
      </c>
      <c r="H935" s="6"/>
      <c r="I935" s="6"/>
      <c r="J935" s="6"/>
      <c r="K935" s="6"/>
      <c r="L935" s="6">
        <v>1</v>
      </c>
      <c r="M935" s="6"/>
      <c r="N935" s="6"/>
      <c r="O935" s="6"/>
      <c r="P935" s="6"/>
      <c r="Q935" s="6"/>
      <c r="R935" s="6"/>
      <c r="S935" s="6"/>
      <c r="T935" s="6">
        <v>1</v>
      </c>
      <c r="U935" s="6"/>
      <c r="V935" s="6"/>
      <c r="W935" s="6"/>
      <c r="X935" s="6"/>
      <c r="Y935" s="6"/>
      <c r="Z935" s="7">
        <v>1</v>
      </c>
    </row>
    <row r="936" spans="1:26" x14ac:dyDescent="0.25">
      <c r="A936" s="5" t="s">
        <v>470</v>
      </c>
      <c r="B936" s="5" t="s">
        <v>471</v>
      </c>
      <c r="C936" s="5" t="s">
        <v>83</v>
      </c>
      <c r="D936" s="5" t="s">
        <v>140</v>
      </c>
      <c r="E936" s="5" t="s">
        <v>472</v>
      </c>
      <c r="F936" s="5" t="s">
        <v>1583</v>
      </c>
      <c r="G936" s="5" t="s">
        <v>2381</v>
      </c>
      <c r="H936" s="6"/>
      <c r="I936" s="6">
        <v>2</v>
      </c>
      <c r="J936" s="6"/>
      <c r="K936" s="6"/>
      <c r="L936" s="6">
        <v>2</v>
      </c>
      <c r="M936" s="6"/>
      <c r="N936" s="6"/>
      <c r="O936" s="6"/>
      <c r="P936" s="6">
        <v>1</v>
      </c>
      <c r="Q936" s="6">
        <v>1</v>
      </c>
      <c r="R936" s="6"/>
      <c r="S936" s="6"/>
      <c r="T936" s="6">
        <v>6</v>
      </c>
      <c r="U936" s="6">
        <v>1</v>
      </c>
      <c r="V936" s="6">
        <v>1</v>
      </c>
      <c r="W936" s="6"/>
      <c r="X936" s="6">
        <v>1</v>
      </c>
      <c r="Y936" s="6">
        <v>1</v>
      </c>
      <c r="Z936" s="7">
        <v>10</v>
      </c>
    </row>
    <row r="937" spans="1:26" x14ac:dyDescent="0.25">
      <c r="A937" s="5" t="s">
        <v>470</v>
      </c>
      <c r="B937" s="5" t="s">
        <v>471</v>
      </c>
      <c r="C937" s="5" t="s">
        <v>83</v>
      </c>
      <c r="D937" s="5" t="s">
        <v>140</v>
      </c>
      <c r="E937" s="5" t="s">
        <v>472</v>
      </c>
      <c r="F937" s="5" t="s">
        <v>1584</v>
      </c>
      <c r="G937" s="5" t="s">
        <v>2381</v>
      </c>
      <c r="H937" s="6">
        <v>2</v>
      </c>
      <c r="I937" s="6"/>
      <c r="J937" s="6"/>
      <c r="K937" s="6"/>
      <c r="L937" s="6"/>
      <c r="M937" s="6">
        <v>1</v>
      </c>
      <c r="N937" s="6">
        <v>1</v>
      </c>
      <c r="O937" s="6">
        <v>1</v>
      </c>
      <c r="P937" s="6"/>
      <c r="Q937" s="6"/>
      <c r="R937" s="6">
        <v>2</v>
      </c>
      <c r="S937" s="6">
        <v>1</v>
      </c>
      <c r="T937" s="6">
        <v>8</v>
      </c>
      <c r="U937" s="6">
        <v>1</v>
      </c>
      <c r="V937" s="6">
        <v>1</v>
      </c>
      <c r="W937" s="6">
        <v>1</v>
      </c>
      <c r="X937" s="6"/>
      <c r="Y937" s="6"/>
      <c r="Z937" s="7">
        <v>11</v>
      </c>
    </row>
    <row r="938" spans="1:26" x14ac:dyDescent="0.25">
      <c r="A938" s="5" t="s">
        <v>470</v>
      </c>
      <c r="B938" s="5" t="s">
        <v>471</v>
      </c>
      <c r="C938" s="5" t="s">
        <v>83</v>
      </c>
      <c r="D938" s="5" t="s">
        <v>140</v>
      </c>
      <c r="E938" s="5" t="s">
        <v>472</v>
      </c>
      <c r="F938" s="5" t="s">
        <v>1585</v>
      </c>
      <c r="G938" s="5" t="s">
        <v>2381</v>
      </c>
      <c r="H938" s="6">
        <v>4</v>
      </c>
      <c r="I938" s="6">
        <v>3</v>
      </c>
      <c r="J938" s="6">
        <v>2</v>
      </c>
      <c r="K938" s="6">
        <v>1</v>
      </c>
      <c r="L938" s="6">
        <v>4</v>
      </c>
      <c r="M938" s="6"/>
      <c r="N938" s="6"/>
      <c r="O938" s="6">
        <v>3</v>
      </c>
      <c r="P938" s="6">
        <v>1</v>
      </c>
      <c r="Q938" s="6">
        <v>2</v>
      </c>
      <c r="R938" s="6">
        <v>1</v>
      </c>
      <c r="S938" s="6"/>
      <c r="T938" s="6">
        <v>21</v>
      </c>
      <c r="U938" s="6">
        <v>4</v>
      </c>
      <c r="V938" s="6"/>
      <c r="W938" s="6"/>
      <c r="X938" s="6">
        <v>3</v>
      </c>
      <c r="Y938" s="6">
        <v>1</v>
      </c>
      <c r="Z938" s="7">
        <v>29</v>
      </c>
    </row>
    <row r="939" spans="1:26" x14ac:dyDescent="0.25">
      <c r="A939" s="5" t="s">
        <v>470</v>
      </c>
      <c r="B939" s="5" t="s">
        <v>471</v>
      </c>
      <c r="C939" s="5" t="s">
        <v>83</v>
      </c>
      <c r="D939" s="5" t="s">
        <v>140</v>
      </c>
      <c r="E939" s="5" t="s">
        <v>472</v>
      </c>
      <c r="F939" s="5" t="s">
        <v>1586</v>
      </c>
      <c r="G939" s="5" t="s">
        <v>2381</v>
      </c>
      <c r="H939" s="6"/>
      <c r="I939" s="6"/>
      <c r="J939" s="6"/>
      <c r="K939" s="6">
        <v>2</v>
      </c>
      <c r="L939" s="6"/>
      <c r="M939" s="6"/>
      <c r="N939" s="6"/>
      <c r="O939" s="6"/>
      <c r="P939" s="6"/>
      <c r="Q939" s="6"/>
      <c r="R939" s="6"/>
      <c r="S939" s="6"/>
      <c r="T939" s="6">
        <v>2</v>
      </c>
      <c r="U939" s="6"/>
      <c r="V939" s="6"/>
      <c r="W939" s="6"/>
      <c r="X939" s="6">
        <v>2</v>
      </c>
      <c r="Y939" s="6"/>
      <c r="Z939" s="7">
        <v>4</v>
      </c>
    </row>
    <row r="940" spans="1:26" x14ac:dyDescent="0.25">
      <c r="A940" s="5" t="s">
        <v>470</v>
      </c>
      <c r="B940" s="5" t="s">
        <v>471</v>
      </c>
      <c r="C940" s="5" t="s">
        <v>83</v>
      </c>
      <c r="D940" s="5" t="s">
        <v>140</v>
      </c>
      <c r="E940" s="5" t="s">
        <v>472</v>
      </c>
      <c r="F940" s="5" t="s">
        <v>1706</v>
      </c>
      <c r="G940" s="5" t="s">
        <v>2382</v>
      </c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>
        <v>0</v>
      </c>
      <c r="U940" s="6"/>
      <c r="V940" s="6">
        <v>1</v>
      </c>
      <c r="W940" s="6"/>
      <c r="X940" s="6"/>
      <c r="Y940" s="6"/>
      <c r="Z940" s="7">
        <v>1</v>
      </c>
    </row>
    <row r="941" spans="1:26" x14ac:dyDescent="0.25">
      <c r="A941" s="5" t="s">
        <v>470</v>
      </c>
      <c r="B941" s="5" t="s">
        <v>471</v>
      </c>
      <c r="C941" s="5" t="s">
        <v>83</v>
      </c>
      <c r="D941" s="5" t="s">
        <v>140</v>
      </c>
      <c r="E941" s="5" t="s">
        <v>472</v>
      </c>
      <c r="F941" s="5" t="s">
        <v>1879</v>
      </c>
      <c r="G941" s="5" t="s">
        <v>2395</v>
      </c>
      <c r="H941" s="6"/>
      <c r="I941" s="6"/>
      <c r="J941" s="6"/>
      <c r="K941" s="6">
        <v>1</v>
      </c>
      <c r="L941" s="6"/>
      <c r="M941" s="6"/>
      <c r="N941" s="6"/>
      <c r="O941" s="6"/>
      <c r="P941" s="6"/>
      <c r="Q941" s="6"/>
      <c r="R941" s="6"/>
      <c r="S941" s="6"/>
      <c r="T941" s="6">
        <v>1</v>
      </c>
      <c r="U941" s="6"/>
      <c r="V941" s="6"/>
      <c r="W941" s="6"/>
      <c r="X941" s="6"/>
      <c r="Y941" s="6"/>
      <c r="Z941" s="7">
        <v>1</v>
      </c>
    </row>
    <row r="942" spans="1:26" x14ac:dyDescent="0.25">
      <c r="A942" s="5" t="s">
        <v>470</v>
      </c>
      <c r="B942" s="5" t="s">
        <v>471</v>
      </c>
      <c r="C942" s="5" t="s">
        <v>83</v>
      </c>
      <c r="D942" s="5" t="s">
        <v>140</v>
      </c>
      <c r="E942" s="5" t="s">
        <v>472</v>
      </c>
      <c r="F942" s="5" t="s">
        <v>1770</v>
      </c>
      <c r="G942" s="5" t="s">
        <v>2395</v>
      </c>
      <c r="H942" s="6"/>
      <c r="I942" s="6"/>
      <c r="J942" s="6"/>
      <c r="K942" s="6"/>
      <c r="L942" s="6">
        <v>1</v>
      </c>
      <c r="M942" s="6"/>
      <c r="N942" s="6"/>
      <c r="O942" s="6"/>
      <c r="P942" s="6"/>
      <c r="Q942" s="6"/>
      <c r="R942" s="6"/>
      <c r="S942" s="6"/>
      <c r="T942" s="6">
        <v>1</v>
      </c>
      <c r="U942" s="6"/>
      <c r="V942" s="6"/>
      <c r="W942" s="6"/>
      <c r="X942" s="6"/>
      <c r="Y942" s="6"/>
      <c r="Z942" s="7">
        <v>1</v>
      </c>
    </row>
    <row r="943" spans="1:26" x14ac:dyDescent="0.25">
      <c r="A943" s="5" t="s">
        <v>470</v>
      </c>
      <c r="B943" s="5" t="s">
        <v>471</v>
      </c>
      <c r="C943" s="5" t="s">
        <v>83</v>
      </c>
      <c r="D943" s="5" t="s">
        <v>140</v>
      </c>
      <c r="E943" s="5" t="s">
        <v>472</v>
      </c>
      <c r="F943" s="5" t="s">
        <v>1608</v>
      </c>
      <c r="G943" s="5" t="s">
        <v>2395</v>
      </c>
      <c r="H943" s="6"/>
      <c r="I943" s="6"/>
      <c r="J943" s="6"/>
      <c r="K943" s="6">
        <v>1</v>
      </c>
      <c r="L943" s="6"/>
      <c r="M943" s="6"/>
      <c r="N943" s="6"/>
      <c r="O943" s="6"/>
      <c r="P943" s="6"/>
      <c r="Q943" s="6"/>
      <c r="R943" s="6"/>
      <c r="S943" s="6"/>
      <c r="T943" s="6">
        <v>1</v>
      </c>
      <c r="U943" s="6"/>
      <c r="V943" s="6"/>
      <c r="W943" s="6"/>
      <c r="X943" s="6"/>
      <c r="Y943" s="6"/>
      <c r="Z943" s="7">
        <v>1</v>
      </c>
    </row>
    <row r="944" spans="1:26" x14ac:dyDescent="0.25">
      <c r="A944" s="5" t="s">
        <v>470</v>
      </c>
      <c r="B944" s="5" t="s">
        <v>471</v>
      </c>
      <c r="C944" s="5" t="s">
        <v>83</v>
      </c>
      <c r="D944" s="5" t="s">
        <v>140</v>
      </c>
      <c r="E944" s="5" t="s">
        <v>472</v>
      </c>
      <c r="F944" s="5" t="s">
        <v>1609</v>
      </c>
      <c r="G944" s="5" t="s">
        <v>2395</v>
      </c>
      <c r="H944" s="6"/>
      <c r="I944" s="6"/>
      <c r="J944" s="6"/>
      <c r="K944" s="6">
        <v>1</v>
      </c>
      <c r="L944" s="6">
        <v>2</v>
      </c>
      <c r="M944" s="6"/>
      <c r="N944" s="6"/>
      <c r="O944" s="6"/>
      <c r="P944" s="6"/>
      <c r="Q944" s="6"/>
      <c r="R944" s="6"/>
      <c r="S944" s="6"/>
      <c r="T944" s="6">
        <v>3</v>
      </c>
      <c r="U944" s="6"/>
      <c r="V944" s="6">
        <v>2</v>
      </c>
      <c r="W944" s="6"/>
      <c r="X944" s="6"/>
      <c r="Y944" s="6"/>
      <c r="Z944" s="7">
        <v>5</v>
      </c>
    </row>
    <row r="945" spans="1:26" x14ac:dyDescent="0.25">
      <c r="A945" s="5" t="s">
        <v>470</v>
      </c>
      <c r="B945" s="5" t="s">
        <v>471</v>
      </c>
      <c r="C945" s="5" t="s">
        <v>83</v>
      </c>
      <c r="D945" s="5" t="s">
        <v>140</v>
      </c>
      <c r="E945" s="5" t="s">
        <v>472</v>
      </c>
      <c r="F945" s="5" t="s">
        <v>1700</v>
      </c>
      <c r="G945" s="5" t="s">
        <v>2395</v>
      </c>
      <c r="H945" s="6"/>
      <c r="I945" s="6">
        <v>1</v>
      </c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>
        <v>1</v>
      </c>
      <c r="U945" s="6"/>
      <c r="V945" s="6"/>
      <c r="W945" s="6">
        <v>1</v>
      </c>
      <c r="X945" s="6"/>
      <c r="Y945" s="6"/>
      <c r="Z945" s="7">
        <v>2</v>
      </c>
    </row>
    <row r="946" spans="1:26" x14ac:dyDescent="0.25">
      <c r="A946" s="5" t="s">
        <v>470</v>
      </c>
      <c r="B946" s="5" t="s">
        <v>471</v>
      </c>
      <c r="C946" s="5" t="s">
        <v>83</v>
      </c>
      <c r="D946" s="5" t="s">
        <v>140</v>
      </c>
      <c r="E946" s="5" t="s">
        <v>472</v>
      </c>
      <c r="F946" s="5" t="s">
        <v>1610</v>
      </c>
      <c r="G946" s="5" t="s">
        <v>2395</v>
      </c>
      <c r="H946" s="6"/>
      <c r="I946" s="6"/>
      <c r="J946" s="6"/>
      <c r="K946" s="6"/>
      <c r="L946" s="6"/>
      <c r="M946" s="6">
        <v>1</v>
      </c>
      <c r="N946" s="6"/>
      <c r="O946" s="6"/>
      <c r="P946" s="6">
        <v>1</v>
      </c>
      <c r="Q946" s="6"/>
      <c r="R946" s="6"/>
      <c r="S946" s="6"/>
      <c r="T946" s="6">
        <v>2</v>
      </c>
      <c r="U946" s="6"/>
      <c r="V946" s="6"/>
      <c r="W946" s="6"/>
      <c r="X946" s="6"/>
      <c r="Y946" s="6"/>
      <c r="Z946" s="7">
        <v>2</v>
      </c>
    </row>
    <row r="947" spans="1:26" x14ac:dyDescent="0.25">
      <c r="A947" s="5" t="s">
        <v>369</v>
      </c>
      <c r="B947" s="5" t="s">
        <v>370</v>
      </c>
      <c r="C947" s="5" t="s">
        <v>83</v>
      </c>
      <c r="D947" s="5" t="s">
        <v>84</v>
      </c>
      <c r="E947" s="5" t="s">
        <v>371</v>
      </c>
      <c r="F947" s="5" t="s">
        <v>1616</v>
      </c>
      <c r="G947" s="5" t="s">
        <v>2383</v>
      </c>
      <c r="H947" s="6"/>
      <c r="I947" s="6"/>
      <c r="J947" s="6"/>
      <c r="K947" s="6"/>
      <c r="L947" s="6"/>
      <c r="M947" s="6"/>
      <c r="N947" s="6">
        <v>1</v>
      </c>
      <c r="O947" s="6"/>
      <c r="P947" s="6"/>
      <c r="Q947" s="6"/>
      <c r="R947" s="6"/>
      <c r="S947" s="6"/>
      <c r="T947" s="6">
        <v>1</v>
      </c>
      <c r="U947" s="6"/>
      <c r="V947" s="6"/>
      <c r="W947" s="6"/>
      <c r="X947" s="6"/>
      <c r="Y947" s="6"/>
      <c r="Z947" s="7">
        <v>1</v>
      </c>
    </row>
    <row r="948" spans="1:26" x14ac:dyDescent="0.25">
      <c r="A948" s="5" t="s">
        <v>369</v>
      </c>
      <c r="B948" s="5" t="s">
        <v>370</v>
      </c>
      <c r="C948" s="5" t="s">
        <v>83</v>
      </c>
      <c r="D948" s="5" t="s">
        <v>84</v>
      </c>
      <c r="E948" s="5" t="s">
        <v>371</v>
      </c>
      <c r="F948" s="5" t="s">
        <v>1597</v>
      </c>
      <c r="G948" s="5" t="s">
        <v>2383</v>
      </c>
      <c r="H948" s="6"/>
      <c r="I948" s="6"/>
      <c r="J948" s="6"/>
      <c r="K948" s="6"/>
      <c r="L948" s="6"/>
      <c r="M948" s="6"/>
      <c r="N948" s="6">
        <v>1</v>
      </c>
      <c r="O948" s="6"/>
      <c r="P948" s="6"/>
      <c r="Q948" s="6"/>
      <c r="R948" s="6"/>
      <c r="S948" s="6"/>
      <c r="T948" s="6">
        <v>1</v>
      </c>
      <c r="U948" s="6"/>
      <c r="V948" s="6"/>
      <c r="W948" s="6">
        <v>1</v>
      </c>
      <c r="X948" s="6"/>
      <c r="Y948" s="6"/>
      <c r="Z948" s="7">
        <v>2</v>
      </c>
    </row>
    <row r="949" spans="1:26" x14ac:dyDescent="0.25">
      <c r="A949" s="5" t="s">
        <v>369</v>
      </c>
      <c r="B949" s="5" t="s">
        <v>370</v>
      </c>
      <c r="C949" s="5" t="s">
        <v>83</v>
      </c>
      <c r="D949" s="5" t="s">
        <v>84</v>
      </c>
      <c r="E949" s="5" t="s">
        <v>371</v>
      </c>
      <c r="F949" s="5" t="s">
        <v>1845</v>
      </c>
      <c r="G949" s="5" t="s">
        <v>2384</v>
      </c>
      <c r="H949" s="6"/>
      <c r="I949" s="6"/>
      <c r="J949" s="6">
        <v>1</v>
      </c>
      <c r="K949" s="6"/>
      <c r="L949" s="6"/>
      <c r="M949" s="6"/>
      <c r="N949" s="6"/>
      <c r="O949" s="6"/>
      <c r="P949" s="6"/>
      <c r="Q949" s="6"/>
      <c r="R949" s="6"/>
      <c r="S949" s="6"/>
      <c r="T949" s="6">
        <v>1</v>
      </c>
      <c r="U949" s="6"/>
      <c r="V949" s="6"/>
      <c r="W949" s="6"/>
      <c r="X949" s="6"/>
      <c r="Y949" s="6"/>
      <c r="Z949" s="7">
        <v>1</v>
      </c>
    </row>
    <row r="950" spans="1:26" x14ac:dyDescent="0.25">
      <c r="A950" s="5" t="s">
        <v>369</v>
      </c>
      <c r="B950" s="5" t="s">
        <v>370</v>
      </c>
      <c r="C950" s="5" t="s">
        <v>83</v>
      </c>
      <c r="D950" s="5" t="s">
        <v>84</v>
      </c>
      <c r="E950" s="5" t="s">
        <v>371</v>
      </c>
      <c r="F950" s="5" t="s">
        <v>1583</v>
      </c>
      <c r="G950" s="5" t="s">
        <v>2381</v>
      </c>
      <c r="H950" s="6">
        <v>2</v>
      </c>
      <c r="I950" s="6">
        <v>2</v>
      </c>
      <c r="J950" s="6">
        <v>1</v>
      </c>
      <c r="K950" s="6">
        <v>1</v>
      </c>
      <c r="L950" s="6">
        <v>2</v>
      </c>
      <c r="M950" s="6"/>
      <c r="N950" s="6"/>
      <c r="O950" s="6">
        <v>1</v>
      </c>
      <c r="P950" s="6">
        <v>1</v>
      </c>
      <c r="Q950" s="6"/>
      <c r="R950" s="6">
        <v>1</v>
      </c>
      <c r="S950" s="6"/>
      <c r="T950" s="6">
        <v>11</v>
      </c>
      <c r="U950" s="6">
        <v>2</v>
      </c>
      <c r="V950" s="6"/>
      <c r="W950" s="6">
        <v>1</v>
      </c>
      <c r="X950" s="6"/>
      <c r="Y950" s="6"/>
      <c r="Z950" s="7">
        <v>14</v>
      </c>
    </row>
    <row r="951" spans="1:26" x14ac:dyDescent="0.25">
      <c r="A951" s="5" t="s">
        <v>369</v>
      </c>
      <c r="B951" s="5" t="s">
        <v>370</v>
      </c>
      <c r="C951" s="5" t="s">
        <v>83</v>
      </c>
      <c r="D951" s="5" t="s">
        <v>84</v>
      </c>
      <c r="E951" s="5" t="s">
        <v>371</v>
      </c>
      <c r="F951" s="5" t="s">
        <v>1584</v>
      </c>
      <c r="G951" s="5" t="s">
        <v>2381</v>
      </c>
      <c r="H951" s="6">
        <v>2</v>
      </c>
      <c r="I951" s="6"/>
      <c r="J951" s="6"/>
      <c r="K951" s="6"/>
      <c r="L951" s="6">
        <v>1</v>
      </c>
      <c r="M951" s="6">
        <v>2</v>
      </c>
      <c r="N951" s="6">
        <v>3</v>
      </c>
      <c r="O951" s="6"/>
      <c r="P951" s="6">
        <v>1</v>
      </c>
      <c r="Q951" s="6">
        <v>1</v>
      </c>
      <c r="R951" s="6"/>
      <c r="S951" s="6"/>
      <c r="T951" s="6">
        <v>10</v>
      </c>
      <c r="U951" s="6"/>
      <c r="V951" s="6"/>
      <c r="W951" s="6">
        <v>3</v>
      </c>
      <c r="X951" s="6">
        <v>1</v>
      </c>
      <c r="Y951" s="6">
        <v>1</v>
      </c>
      <c r="Z951" s="7">
        <v>15</v>
      </c>
    </row>
    <row r="952" spans="1:26" x14ac:dyDescent="0.25">
      <c r="A952" s="5" t="s">
        <v>369</v>
      </c>
      <c r="B952" s="5" t="s">
        <v>370</v>
      </c>
      <c r="C952" s="5" t="s">
        <v>83</v>
      </c>
      <c r="D952" s="5" t="s">
        <v>84</v>
      </c>
      <c r="E952" s="5" t="s">
        <v>371</v>
      </c>
      <c r="F952" s="5" t="s">
        <v>1585</v>
      </c>
      <c r="G952" s="5" t="s">
        <v>2381</v>
      </c>
      <c r="H952" s="6">
        <v>2</v>
      </c>
      <c r="I952" s="6">
        <v>2</v>
      </c>
      <c r="J952" s="6">
        <v>1</v>
      </c>
      <c r="K952" s="6">
        <v>1</v>
      </c>
      <c r="L952" s="6">
        <v>2</v>
      </c>
      <c r="M952" s="6"/>
      <c r="N952" s="6"/>
      <c r="O952" s="6">
        <v>1</v>
      </c>
      <c r="P952" s="6">
        <v>2</v>
      </c>
      <c r="Q952" s="6">
        <v>2</v>
      </c>
      <c r="R952" s="6">
        <v>2</v>
      </c>
      <c r="S952" s="6">
        <v>1</v>
      </c>
      <c r="T952" s="6">
        <v>16</v>
      </c>
      <c r="U952" s="6">
        <v>1</v>
      </c>
      <c r="V952" s="6">
        <v>3</v>
      </c>
      <c r="W952" s="6">
        <v>4</v>
      </c>
      <c r="X952" s="6">
        <v>2</v>
      </c>
      <c r="Y952" s="6">
        <v>1</v>
      </c>
      <c r="Z952" s="7">
        <v>27</v>
      </c>
    </row>
    <row r="953" spans="1:26" x14ac:dyDescent="0.25">
      <c r="A953" s="5" t="s">
        <v>369</v>
      </c>
      <c r="B953" s="5" t="s">
        <v>370</v>
      </c>
      <c r="C953" s="5" t="s">
        <v>83</v>
      </c>
      <c r="D953" s="5" t="s">
        <v>84</v>
      </c>
      <c r="E953" s="5" t="s">
        <v>371</v>
      </c>
      <c r="F953" s="5" t="s">
        <v>1586</v>
      </c>
      <c r="G953" s="5" t="s">
        <v>2381</v>
      </c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>
        <v>0</v>
      </c>
      <c r="U953" s="6">
        <v>1</v>
      </c>
      <c r="V953" s="6"/>
      <c r="W953" s="6"/>
      <c r="X953" s="6">
        <v>1</v>
      </c>
      <c r="Y953" s="6"/>
      <c r="Z953" s="7">
        <v>2</v>
      </c>
    </row>
    <row r="954" spans="1:26" x14ac:dyDescent="0.25">
      <c r="A954" s="5" t="s">
        <v>369</v>
      </c>
      <c r="B954" s="5" t="s">
        <v>370</v>
      </c>
      <c r="C954" s="5" t="s">
        <v>83</v>
      </c>
      <c r="D954" s="5" t="s">
        <v>84</v>
      </c>
      <c r="E954" s="5" t="s">
        <v>371</v>
      </c>
      <c r="F954" s="5" t="s">
        <v>1587</v>
      </c>
      <c r="G954" s="5" t="s">
        <v>2382</v>
      </c>
      <c r="H954" s="6"/>
      <c r="I954" s="6">
        <v>1</v>
      </c>
      <c r="J954" s="6">
        <v>2</v>
      </c>
      <c r="K954" s="6"/>
      <c r="L954" s="6">
        <v>1</v>
      </c>
      <c r="M954" s="6">
        <v>1</v>
      </c>
      <c r="N954" s="6"/>
      <c r="O954" s="6"/>
      <c r="P954" s="6"/>
      <c r="Q954" s="6"/>
      <c r="R954" s="6">
        <v>1</v>
      </c>
      <c r="S954" s="6"/>
      <c r="T954" s="6">
        <v>6</v>
      </c>
      <c r="U954" s="6"/>
      <c r="V954" s="6">
        <v>1</v>
      </c>
      <c r="W954" s="6"/>
      <c r="X954" s="6"/>
      <c r="Y954" s="6"/>
      <c r="Z954" s="7">
        <v>7</v>
      </c>
    </row>
    <row r="955" spans="1:26" x14ac:dyDescent="0.25">
      <c r="A955" s="5" t="s">
        <v>369</v>
      </c>
      <c r="B955" s="5" t="s">
        <v>370</v>
      </c>
      <c r="C955" s="5" t="s">
        <v>83</v>
      </c>
      <c r="D955" s="5" t="s">
        <v>84</v>
      </c>
      <c r="E955" s="5" t="s">
        <v>371</v>
      </c>
      <c r="F955" s="5" t="s">
        <v>1736</v>
      </c>
      <c r="G955" s="5" t="s">
        <v>2382</v>
      </c>
      <c r="H955" s="6">
        <v>1</v>
      </c>
      <c r="I955" s="6"/>
      <c r="J955" s="6"/>
      <c r="K955" s="6"/>
      <c r="L955" s="6">
        <v>1</v>
      </c>
      <c r="M955" s="6"/>
      <c r="N955" s="6">
        <v>1</v>
      </c>
      <c r="O955" s="6"/>
      <c r="P955" s="6">
        <v>1</v>
      </c>
      <c r="Q955" s="6"/>
      <c r="R955" s="6"/>
      <c r="S955" s="6">
        <v>1</v>
      </c>
      <c r="T955" s="6">
        <v>5</v>
      </c>
      <c r="U955" s="6"/>
      <c r="V955" s="6"/>
      <c r="W955" s="6"/>
      <c r="X955" s="6">
        <v>1</v>
      </c>
      <c r="Y955" s="6"/>
      <c r="Z955" s="7">
        <v>6</v>
      </c>
    </row>
    <row r="956" spans="1:26" x14ac:dyDescent="0.25">
      <c r="A956" s="5" t="s">
        <v>369</v>
      </c>
      <c r="B956" s="5" t="s">
        <v>370</v>
      </c>
      <c r="C956" s="5" t="s">
        <v>83</v>
      </c>
      <c r="D956" s="5" t="s">
        <v>84</v>
      </c>
      <c r="E956" s="5" t="s">
        <v>371</v>
      </c>
      <c r="F956" s="5" t="s">
        <v>1706</v>
      </c>
      <c r="G956" s="5" t="s">
        <v>2382</v>
      </c>
      <c r="H956" s="6">
        <v>1</v>
      </c>
      <c r="I956" s="6">
        <v>1</v>
      </c>
      <c r="J956" s="6"/>
      <c r="K956" s="6">
        <v>2</v>
      </c>
      <c r="L956" s="6">
        <v>4</v>
      </c>
      <c r="M956" s="6"/>
      <c r="N956" s="6"/>
      <c r="O956" s="6">
        <v>2</v>
      </c>
      <c r="P956" s="6">
        <v>1</v>
      </c>
      <c r="Q956" s="6"/>
      <c r="R956" s="6"/>
      <c r="S956" s="6"/>
      <c r="T956" s="6">
        <v>11</v>
      </c>
      <c r="U956" s="6"/>
      <c r="V956" s="6"/>
      <c r="W956" s="6">
        <v>2</v>
      </c>
      <c r="X956" s="6"/>
      <c r="Y956" s="6"/>
      <c r="Z956" s="7">
        <v>13</v>
      </c>
    </row>
    <row r="957" spans="1:26" x14ac:dyDescent="0.25">
      <c r="A957" s="5" t="s">
        <v>369</v>
      </c>
      <c r="B957" s="5" t="s">
        <v>370</v>
      </c>
      <c r="C957" s="5" t="s">
        <v>83</v>
      </c>
      <c r="D957" s="5" t="s">
        <v>84</v>
      </c>
      <c r="E957" s="5" t="s">
        <v>371</v>
      </c>
      <c r="F957" s="5" t="s">
        <v>1753</v>
      </c>
      <c r="G957" s="5" t="s">
        <v>2382</v>
      </c>
      <c r="H957" s="6"/>
      <c r="I957" s="6"/>
      <c r="J957" s="6">
        <v>1</v>
      </c>
      <c r="K957" s="6"/>
      <c r="L957" s="6"/>
      <c r="M957" s="6"/>
      <c r="N957" s="6"/>
      <c r="O957" s="6"/>
      <c r="P957" s="6"/>
      <c r="Q957" s="6"/>
      <c r="R957" s="6"/>
      <c r="S957" s="6"/>
      <c r="T957" s="6">
        <v>1</v>
      </c>
      <c r="U957" s="6"/>
      <c r="V957" s="6"/>
      <c r="W957" s="6"/>
      <c r="X957" s="6"/>
      <c r="Y957" s="6"/>
      <c r="Z957" s="7">
        <v>1</v>
      </c>
    </row>
    <row r="958" spans="1:26" x14ac:dyDescent="0.25">
      <c r="A958" s="5" t="s">
        <v>369</v>
      </c>
      <c r="B958" s="5" t="s">
        <v>370</v>
      </c>
      <c r="C958" s="5" t="s">
        <v>83</v>
      </c>
      <c r="D958" s="5" t="s">
        <v>84</v>
      </c>
      <c r="E958" s="5" t="s">
        <v>371</v>
      </c>
      <c r="F958" s="5" t="s">
        <v>1916</v>
      </c>
      <c r="G958" s="5" t="s">
        <v>2388</v>
      </c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>
        <v>0</v>
      </c>
      <c r="U958" s="6"/>
      <c r="V958" s="6"/>
      <c r="W958" s="6">
        <v>1</v>
      </c>
      <c r="X958" s="6"/>
      <c r="Y958" s="6"/>
      <c r="Z958" s="7">
        <v>1</v>
      </c>
    </row>
    <row r="959" spans="1:26" x14ac:dyDescent="0.25">
      <c r="A959" s="5" t="s">
        <v>369</v>
      </c>
      <c r="B959" s="5" t="s">
        <v>370</v>
      </c>
      <c r="C959" s="5" t="s">
        <v>83</v>
      </c>
      <c r="D959" s="5" t="s">
        <v>84</v>
      </c>
      <c r="E959" s="5" t="s">
        <v>371</v>
      </c>
      <c r="F959" s="5" t="s">
        <v>1917</v>
      </c>
      <c r="G959" s="5" t="s">
        <v>2388</v>
      </c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>
        <v>0</v>
      </c>
      <c r="U959" s="6">
        <v>1</v>
      </c>
      <c r="V959" s="6"/>
      <c r="W959" s="6"/>
      <c r="X959" s="6"/>
      <c r="Y959" s="6"/>
      <c r="Z959" s="7">
        <v>1</v>
      </c>
    </row>
    <row r="960" spans="1:26" x14ac:dyDescent="0.25">
      <c r="A960" s="5" t="s">
        <v>369</v>
      </c>
      <c r="B960" s="5" t="s">
        <v>370</v>
      </c>
      <c r="C960" s="5" t="s">
        <v>83</v>
      </c>
      <c r="D960" s="5" t="s">
        <v>84</v>
      </c>
      <c r="E960" s="5" t="s">
        <v>371</v>
      </c>
      <c r="F960" s="5" t="s">
        <v>1707</v>
      </c>
      <c r="G960" s="5" t="s">
        <v>2388</v>
      </c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>
        <v>0</v>
      </c>
      <c r="U960" s="6"/>
      <c r="V960" s="6">
        <v>1</v>
      </c>
      <c r="W960" s="6"/>
      <c r="X960" s="6"/>
      <c r="Y960" s="6"/>
      <c r="Z960" s="7">
        <v>1</v>
      </c>
    </row>
    <row r="961" spans="1:26" x14ac:dyDescent="0.25">
      <c r="A961" s="5" t="s">
        <v>369</v>
      </c>
      <c r="B961" s="5" t="s">
        <v>370</v>
      </c>
      <c r="C961" s="5" t="s">
        <v>83</v>
      </c>
      <c r="D961" s="5" t="s">
        <v>84</v>
      </c>
      <c r="E961" s="5" t="s">
        <v>371</v>
      </c>
      <c r="F961" s="5" t="s">
        <v>1708</v>
      </c>
      <c r="G961" s="5" t="s">
        <v>2388</v>
      </c>
      <c r="H961" s="6"/>
      <c r="I961" s="6"/>
      <c r="J961" s="6">
        <v>1</v>
      </c>
      <c r="K961" s="6"/>
      <c r="L961" s="6"/>
      <c r="M961" s="6"/>
      <c r="N961" s="6"/>
      <c r="O961" s="6"/>
      <c r="P961" s="6"/>
      <c r="Q961" s="6"/>
      <c r="R961" s="6"/>
      <c r="S961" s="6"/>
      <c r="T961" s="6">
        <v>1</v>
      </c>
      <c r="U961" s="6"/>
      <c r="V961" s="6"/>
      <c r="W961" s="6"/>
      <c r="X961" s="6"/>
      <c r="Y961" s="6"/>
      <c r="Z961" s="7">
        <v>1</v>
      </c>
    </row>
    <row r="962" spans="1:26" x14ac:dyDescent="0.25">
      <c r="A962" s="5" t="s">
        <v>369</v>
      </c>
      <c r="B962" s="5" t="s">
        <v>370</v>
      </c>
      <c r="C962" s="5" t="s">
        <v>83</v>
      </c>
      <c r="D962" s="5" t="s">
        <v>84</v>
      </c>
      <c r="E962" s="5" t="s">
        <v>371</v>
      </c>
      <c r="F962" s="5" t="s">
        <v>1691</v>
      </c>
      <c r="G962" s="5" t="s">
        <v>2388</v>
      </c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>
        <v>0</v>
      </c>
      <c r="U962" s="6">
        <v>1</v>
      </c>
      <c r="V962" s="6"/>
      <c r="W962" s="6"/>
      <c r="X962" s="6"/>
      <c r="Y962" s="6"/>
      <c r="Z962" s="7">
        <v>1</v>
      </c>
    </row>
    <row r="963" spans="1:26" x14ac:dyDescent="0.25">
      <c r="A963" s="5" t="s">
        <v>369</v>
      </c>
      <c r="B963" s="5" t="s">
        <v>370</v>
      </c>
      <c r="C963" s="5" t="s">
        <v>83</v>
      </c>
      <c r="D963" s="5" t="s">
        <v>84</v>
      </c>
      <c r="E963" s="5" t="s">
        <v>371</v>
      </c>
      <c r="F963" s="5" t="s">
        <v>1918</v>
      </c>
      <c r="G963" s="5" t="s">
        <v>2388</v>
      </c>
      <c r="H963" s="6"/>
      <c r="I963" s="6"/>
      <c r="J963" s="6"/>
      <c r="K963" s="6">
        <v>1</v>
      </c>
      <c r="L963" s="6"/>
      <c r="M963" s="6"/>
      <c r="N963" s="6"/>
      <c r="O963" s="6"/>
      <c r="P963" s="6"/>
      <c r="Q963" s="6"/>
      <c r="R963" s="6"/>
      <c r="S963" s="6"/>
      <c r="T963" s="6">
        <v>1</v>
      </c>
      <c r="U963" s="6"/>
      <c r="V963" s="6"/>
      <c r="W963" s="6"/>
      <c r="X963" s="6"/>
      <c r="Y963" s="6"/>
      <c r="Z963" s="7">
        <v>1</v>
      </c>
    </row>
    <row r="964" spans="1:26" x14ac:dyDescent="0.25">
      <c r="A964" s="5" t="s">
        <v>369</v>
      </c>
      <c r="B964" s="5" t="s">
        <v>370</v>
      </c>
      <c r="C964" s="5" t="s">
        <v>83</v>
      </c>
      <c r="D964" s="5" t="s">
        <v>84</v>
      </c>
      <c r="E964" s="5" t="s">
        <v>371</v>
      </c>
      <c r="F964" s="5" t="s">
        <v>1919</v>
      </c>
      <c r="G964" s="5" t="s">
        <v>2388</v>
      </c>
      <c r="H964" s="6"/>
      <c r="I964" s="6"/>
      <c r="J964" s="6"/>
      <c r="K964" s="6"/>
      <c r="L964" s="6"/>
      <c r="M964" s="6"/>
      <c r="N964" s="6">
        <v>1</v>
      </c>
      <c r="O964" s="6"/>
      <c r="P964" s="6"/>
      <c r="Q964" s="6"/>
      <c r="R964" s="6"/>
      <c r="S964" s="6"/>
      <c r="T964" s="6">
        <v>1</v>
      </c>
      <c r="U964" s="6"/>
      <c r="V964" s="6"/>
      <c r="W964" s="6"/>
      <c r="X964" s="6"/>
      <c r="Y964" s="6"/>
      <c r="Z964" s="7">
        <v>1</v>
      </c>
    </row>
    <row r="965" spans="1:26" x14ac:dyDescent="0.25">
      <c r="A965" s="5" t="s">
        <v>369</v>
      </c>
      <c r="B965" s="5" t="s">
        <v>370</v>
      </c>
      <c r="C965" s="5" t="s">
        <v>83</v>
      </c>
      <c r="D965" s="5" t="s">
        <v>84</v>
      </c>
      <c r="E965" s="5" t="s">
        <v>371</v>
      </c>
      <c r="F965" s="5" t="s">
        <v>1823</v>
      </c>
      <c r="G965" s="5" t="s">
        <v>2388</v>
      </c>
      <c r="H965" s="6">
        <v>1</v>
      </c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>
        <v>1</v>
      </c>
      <c r="U965" s="6"/>
      <c r="V965" s="6"/>
      <c r="W965" s="6"/>
      <c r="X965" s="6"/>
      <c r="Y965" s="6"/>
      <c r="Z965" s="7">
        <v>1</v>
      </c>
    </row>
    <row r="966" spans="1:26" x14ac:dyDescent="0.25">
      <c r="A966" s="5" t="s">
        <v>369</v>
      </c>
      <c r="B966" s="5" t="s">
        <v>370</v>
      </c>
      <c r="C966" s="5" t="s">
        <v>83</v>
      </c>
      <c r="D966" s="5" t="s">
        <v>84</v>
      </c>
      <c r="E966" s="5" t="s">
        <v>371</v>
      </c>
      <c r="F966" s="5" t="s">
        <v>1807</v>
      </c>
      <c r="G966" s="5" t="s">
        <v>2388</v>
      </c>
      <c r="H966" s="6">
        <v>1</v>
      </c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>
        <v>1</v>
      </c>
      <c r="U966" s="6"/>
      <c r="V966" s="6"/>
      <c r="W966" s="6"/>
      <c r="X966" s="6"/>
      <c r="Y966" s="6"/>
      <c r="Z966" s="7">
        <v>1</v>
      </c>
    </row>
    <row r="967" spans="1:26" x14ac:dyDescent="0.25">
      <c r="A967" s="5" t="s">
        <v>369</v>
      </c>
      <c r="B967" s="5" t="s">
        <v>370</v>
      </c>
      <c r="C967" s="5" t="s">
        <v>83</v>
      </c>
      <c r="D967" s="5" t="s">
        <v>84</v>
      </c>
      <c r="E967" s="5" t="s">
        <v>371</v>
      </c>
      <c r="F967" s="5" t="s">
        <v>1873</v>
      </c>
      <c r="G967" s="5" t="s">
        <v>2388</v>
      </c>
      <c r="H967" s="6">
        <v>1</v>
      </c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>
        <v>1</v>
      </c>
      <c r="U967" s="6"/>
      <c r="V967" s="6"/>
      <c r="W967" s="6"/>
      <c r="X967" s="6"/>
      <c r="Y967" s="6"/>
      <c r="Z967" s="7">
        <v>1</v>
      </c>
    </row>
    <row r="968" spans="1:26" x14ac:dyDescent="0.25">
      <c r="A968" s="5" t="s">
        <v>369</v>
      </c>
      <c r="B968" s="5" t="s">
        <v>370</v>
      </c>
      <c r="C968" s="5" t="s">
        <v>83</v>
      </c>
      <c r="D968" s="5" t="s">
        <v>84</v>
      </c>
      <c r="E968" s="5" t="s">
        <v>371</v>
      </c>
      <c r="F968" s="5" t="s">
        <v>1920</v>
      </c>
      <c r="G968" s="5" t="s">
        <v>2388</v>
      </c>
      <c r="H968" s="6"/>
      <c r="I968" s="6"/>
      <c r="J968" s="6"/>
      <c r="K968" s="6"/>
      <c r="L968" s="6"/>
      <c r="M968" s="6">
        <v>1</v>
      </c>
      <c r="N968" s="6"/>
      <c r="O968" s="6"/>
      <c r="P968" s="6"/>
      <c r="Q968" s="6"/>
      <c r="R968" s="6"/>
      <c r="S968" s="6"/>
      <c r="T968" s="6">
        <v>1</v>
      </c>
      <c r="U968" s="6"/>
      <c r="V968" s="6"/>
      <c r="W968" s="6"/>
      <c r="X968" s="6"/>
      <c r="Y968" s="6"/>
      <c r="Z968" s="7">
        <v>1</v>
      </c>
    </row>
    <row r="969" spans="1:26" x14ac:dyDescent="0.25">
      <c r="A969" s="5" t="s">
        <v>369</v>
      </c>
      <c r="B969" s="5" t="s">
        <v>370</v>
      </c>
      <c r="C969" s="5" t="s">
        <v>83</v>
      </c>
      <c r="D969" s="5" t="s">
        <v>84</v>
      </c>
      <c r="E969" s="5" t="s">
        <v>371</v>
      </c>
      <c r="F969" s="5" t="s">
        <v>1623</v>
      </c>
      <c r="G969" s="5" t="s">
        <v>2395</v>
      </c>
      <c r="H969" s="6"/>
      <c r="I969" s="6"/>
      <c r="J969" s="6"/>
      <c r="K969" s="6"/>
      <c r="L969" s="6"/>
      <c r="M969" s="6"/>
      <c r="N969" s="6"/>
      <c r="O969" s="6">
        <v>1</v>
      </c>
      <c r="P969" s="6"/>
      <c r="Q969" s="6"/>
      <c r="R969" s="6"/>
      <c r="S969" s="6">
        <v>1</v>
      </c>
      <c r="T969" s="6">
        <v>2</v>
      </c>
      <c r="U969" s="6"/>
      <c r="V969" s="6"/>
      <c r="W969" s="6"/>
      <c r="X969" s="6"/>
      <c r="Y969" s="6"/>
      <c r="Z969" s="7">
        <v>2</v>
      </c>
    </row>
    <row r="970" spans="1:26" x14ac:dyDescent="0.25">
      <c r="A970" s="5" t="s">
        <v>369</v>
      </c>
      <c r="B970" s="5" t="s">
        <v>370</v>
      </c>
      <c r="C970" s="5" t="s">
        <v>83</v>
      </c>
      <c r="D970" s="5" t="s">
        <v>84</v>
      </c>
      <c r="E970" s="5" t="s">
        <v>371</v>
      </c>
      <c r="F970" s="5" t="s">
        <v>1595</v>
      </c>
      <c r="G970" s="5" t="s">
        <v>2395</v>
      </c>
      <c r="H970" s="6">
        <v>1</v>
      </c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>
        <v>1</v>
      </c>
      <c r="U970" s="6"/>
      <c r="V970" s="6"/>
      <c r="W970" s="6"/>
      <c r="X970" s="6"/>
      <c r="Y970" s="6"/>
      <c r="Z970" s="7">
        <v>1</v>
      </c>
    </row>
    <row r="971" spans="1:26" x14ac:dyDescent="0.25">
      <c r="A971" s="5" t="s">
        <v>369</v>
      </c>
      <c r="B971" s="5" t="s">
        <v>370</v>
      </c>
      <c r="C971" s="5" t="s">
        <v>83</v>
      </c>
      <c r="D971" s="5" t="s">
        <v>84</v>
      </c>
      <c r="E971" s="5" t="s">
        <v>371</v>
      </c>
      <c r="F971" s="5" t="s">
        <v>1630</v>
      </c>
      <c r="G971" s="5" t="s">
        <v>2395</v>
      </c>
      <c r="H971" s="6"/>
      <c r="I971" s="6"/>
      <c r="J971" s="6"/>
      <c r="K971" s="6"/>
      <c r="L971" s="6">
        <v>1</v>
      </c>
      <c r="M971" s="6"/>
      <c r="N971" s="6"/>
      <c r="O971" s="6"/>
      <c r="P971" s="6"/>
      <c r="Q971" s="6"/>
      <c r="R971" s="6"/>
      <c r="S971" s="6"/>
      <c r="T971" s="6">
        <v>1</v>
      </c>
      <c r="U971" s="6"/>
      <c r="V971" s="6"/>
      <c r="W971" s="6"/>
      <c r="X971" s="6">
        <v>1</v>
      </c>
      <c r="Y971" s="6"/>
      <c r="Z971" s="7">
        <v>2</v>
      </c>
    </row>
    <row r="972" spans="1:26" x14ac:dyDescent="0.25">
      <c r="A972" s="5" t="s">
        <v>369</v>
      </c>
      <c r="B972" s="5" t="s">
        <v>370</v>
      </c>
      <c r="C972" s="5" t="s">
        <v>83</v>
      </c>
      <c r="D972" s="5" t="s">
        <v>84</v>
      </c>
      <c r="E972" s="5" t="s">
        <v>371</v>
      </c>
      <c r="F972" s="5" t="s">
        <v>1609</v>
      </c>
      <c r="G972" s="5" t="s">
        <v>2395</v>
      </c>
      <c r="H972" s="6"/>
      <c r="I972" s="6">
        <v>1</v>
      </c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>
        <v>1</v>
      </c>
      <c r="U972" s="6"/>
      <c r="V972" s="6"/>
      <c r="W972" s="6"/>
      <c r="X972" s="6"/>
      <c r="Y972" s="6"/>
      <c r="Z972" s="7">
        <v>1</v>
      </c>
    </row>
    <row r="973" spans="1:26" x14ac:dyDescent="0.25">
      <c r="A973" s="5" t="s">
        <v>687</v>
      </c>
      <c r="B973" s="5" t="s">
        <v>688</v>
      </c>
      <c r="C973" s="5" t="s">
        <v>123</v>
      </c>
      <c r="D973" s="5" t="s">
        <v>404</v>
      </c>
      <c r="E973" s="5" t="s">
        <v>689</v>
      </c>
      <c r="F973" s="5" t="s">
        <v>1625</v>
      </c>
      <c r="G973" s="5" t="s">
        <v>2381</v>
      </c>
      <c r="H973" s="6">
        <v>10</v>
      </c>
      <c r="I973" s="6">
        <v>9</v>
      </c>
      <c r="J973" s="6">
        <v>7</v>
      </c>
      <c r="K973" s="6">
        <v>11</v>
      </c>
      <c r="L973" s="6">
        <v>11</v>
      </c>
      <c r="M973" s="6">
        <v>11</v>
      </c>
      <c r="N973" s="6">
        <v>8</v>
      </c>
      <c r="O973" s="6">
        <v>5</v>
      </c>
      <c r="P973" s="6">
        <v>7</v>
      </c>
      <c r="Q973" s="6">
        <v>6</v>
      </c>
      <c r="R973" s="6">
        <v>7</v>
      </c>
      <c r="S973" s="6">
        <v>4</v>
      </c>
      <c r="T973" s="6">
        <v>96</v>
      </c>
      <c r="U973" s="6">
        <v>7</v>
      </c>
      <c r="V973" s="6">
        <v>4</v>
      </c>
      <c r="W973" s="6">
        <v>5</v>
      </c>
      <c r="X973" s="6">
        <v>4</v>
      </c>
      <c r="Y973" s="6">
        <v>6</v>
      </c>
      <c r="Z973" s="7">
        <v>122</v>
      </c>
    </row>
    <row r="974" spans="1:26" x14ac:dyDescent="0.25">
      <c r="A974" s="5" t="s">
        <v>687</v>
      </c>
      <c r="B974" s="5" t="s">
        <v>688</v>
      </c>
      <c r="C974" s="5" t="s">
        <v>123</v>
      </c>
      <c r="D974" s="5" t="s">
        <v>404</v>
      </c>
      <c r="E974" s="5" t="s">
        <v>689</v>
      </c>
      <c r="F974" s="5" t="s">
        <v>1626</v>
      </c>
      <c r="G974" s="5" t="s">
        <v>2381</v>
      </c>
      <c r="H974" s="6">
        <v>6</v>
      </c>
      <c r="I974" s="6">
        <v>12</v>
      </c>
      <c r="J974" s="6">
        <v>4</v>
      </c>
      <c r="K974" s="6">
        <v>12</v>
      </c>
      <c r="L974" s="6">
        <v>15</v>
      </c>
      <c r="M974" s="6">
        <v>15</v>
      </c>
      <c r="N974" s="6">
        <v>6</v>
      </c>
      <c r="O974" s="6">
        <v>3</v>
      </c>
      <c r="P974" s="6">
        <v>6</v>
      </c>
      <c r="Q974" s="6">
        <v>12</v>
      </c>
      <c r="R974" s="6">
        <v>1</v>
      </c>
      <c r="S974" s="6">
        <v>5</v>
      </c>
      <c r="T974" s="6">
        <v>97</v>
      </c>
      <c r="U974" s="6">
        <v>5</v>
      </c>
      <c r="V974" s="6">
        <v>3</v>
      </c>
      <c r="W974" s="6">
        <v>3</v>
      </c>
      <c r="X974" s="6">
        <v>5</v>
      </c>
      <c r="Y974" s="6">
        <v>5</v>
      </c>
      <c r="Z974" s="7">
        <v>118</v>
      </c>
    </row>
    <row r="975" spans="1:26" x14ac:dyDescent="0.25">
      <c r="A975" s="5" t="s">
        <v>687</v>
      </c>
      <c r="B975" s="5" t="s">
        <v>688</v>
      </c>
      <c r="C975" s="5" t="s">
        <v>123</v>
      </c>
      <c r="D975" s="5" t="s">
        <v>404</v>
      </c>
      <c r="E975" s="5" t="s">
        <v>689</v>
      </c>
      <c r="F975" s="5" t="s">
        <v>1627</v>
      </c>
      <c r="G975" s="5" t="s">
        <v>2381</v>
      </c>
      <c r="H975" s="6">
        <v>12</v>
      </c>
      <c r="I975" s="6">
        <v>17</v>
      </c>
      <c r="J975" s="6">
        <v>11</v>
      </c>
      <c r="K975" s="6">
        <v>15</v>
      </c>
      <c r="L975" s="6">
        <v>15</v>
      </c>
      <c r="M975" s="6">
        <v>12</v>
      </c>
      <c r="N975" s="6">
        <v>11</v>
      </c>
      <c r="O975" s="6">
        <v>6</v>
      </c>
      <c r="P975" s="6">
        <v>12</v>
      </c>
      <c r="Q975" s="6">
        <v>7</v>
      </c>
      <c r="R975" s="6">
        <v>8</v>
      </c>
      <c r="S975" s="6">
        <v>7</v>
      </c>
      <c r="T975" s="6">
        <v>133</v>
      </c>
      <c r="U975" s="6">
        <v>10</v>
      </c>
      <c r="V975" s="6">
        <v>11</v>
      </c>
      <c r="W975" s="6">
        <v>8</v>
      </c>
      <c r="X975" s="6">
        <v>5</v>
      </c>
      <c r="Y975" s="6">
        <v>11</v>
      </c>
      <c r="Z975" s="7">
        <v>178</v>
      </c>
    </row>
    <row r="976" spans="1:26" x14ac:dyDescent="0.25">
      <c r="A976" s="5" t="s">
        <v>687</v>
      </c>
      <c r="B976" s="5" t="s">
        <v>688</v>
      </c>
      <c r="C976" s="5" t="s">
        <v>123</v>
      </c>
      <c r="D976" s="5" t="s">
        <v>404</v>
      </c>
      <c r="E976" s="5" t="s">
        <v>689</v>
      </c>
      <c r="F976" s="5" t="s">
        <v>1628</v>
      </c>
      <c r="G976" s="5" t="s">
        <v>2381</v>
      </c>
      <c r="H976" s="6"/>
      <c r="I976" s="6">
        <v>1</v>
      </c>
      <c r="J976" s="6"/>
      <c r="K976" s="6">
        <v>1</v>
      </c>
      <c r="L976" s="6"/>
      <c r="M976" s="6"/>
      <c r="N976" s="6"/>
      <c r="O976" s="6"/>
      <c r="P976" s="6">
        <v>1</v>
      </c>
      <c r="Q976" s="6"/>
      <c r="R976" s="6"/>
      <c r="S976" s="6">
        <v>2</v>
      </c>
      <c r="T976" s="6">
        <v>5</v>
      </c>
      <c r="U976" s="6"/>
      <c r="V976" s="6"/>
      <c r="W976" s="6"/>
      <c r="X976" s="6"/>
      <c r="Y976" s="6">
        <v>1</v>
      </c>
      <c r="Z976" s="7">
        <v>6</v>
      </c>
    </row>
    <row r="977" spans="1:26" x14ac:dyDescent="0.25">
      <c r="A977" s="5" t="s">
        <v>687</v>
      </c>
      <c r="B977" s="5" t="s">
        <v>688</v>
      </c>
      <c r="C977" s="5" t="s">
        <v>123</v>
      </c>
      <c r="D977" s="5" t="s">
        <v>404</v>
      </c>
      <c r="E977" s="5" t="s">
        <v>689</v>
      </c>
      <c r="F977" s="5" t="s">
        <v>1678</v>
      </c>
      <c r="G977" s="5" t="s">
        <v>2382</v>
      </c>
      <c r="H977" s="6"/>
      <c r="I977" s="6">
        <v>1</v>
      </c>
      <c r="J977" s="6"/>
      <c r="K977" s="6">
        <v>1</v>
      </c>
      <c r="L977" s="6"/>
      <c r="M977" s="6"/>
      <c r="N977" s="6"/>
      <c r="O977" s="6">
        <v>1</v>
      </c>
      <c r="P977" s="6">
        <v>1</v>
      </c>
      <c r="Q977" s="6">
        <v>1</v>
      </c>
      <c r="R977" s="6">
        <v>1</v>
      </c>
      <c r="S977" s="6"/>
      <c r="T977" s="6">
        <v>6</v>
      </c>
      <c r="U977" s="6"/>
      <c r="V977" s="6"/>
      <c r="W977" s="6"/>
      <c r="X977" s="6">
        <v>1</v>
      </c>
      <c r="Y977" s="6"/>
      <c r="Z977" s="7">
        <v>7</v>
      </c>
    </row>
    <row r="978" spans="1:26" x14ac:dyDescent="0.25">
      <c r="A978" s="5" t="s">
        <v>687</v>
      </c>
      <c r="B978" s="5" t="s">
        <v>688</v>
      </c>
      <c r="C978" s="5" t="s">
        <v>123</v>
      </c>
      <c r="D978" s="5" t="s">
        <v>404</v>
      </c>
      <c r="E978" s="5" t="s">
        <v>689</v>
      </c>
      <c r="F978" s="5" t="s">
        <v>1679</v>
      </c>
      <c r="G978" s="5" t="s">
        <v>2382</v>
      </c>
      <c r="H978" s="6"/>
      <c r="I978" s="6">
        <v>1</v>
      </c>
      <c r="J978" s="6"/>
      <c r="K978" s="6"/>
      <c r="L978" s="6">
        <v>1</v>
      </c>
      <c r="M978" s="6"/>
      <c r="N978" s="6"/>
      <c r="O978" s="6"/>
      <c r="P978" s="6"/>
      <c r="Q978" s="6"/>
      <c r="R978" s="6">
        <v>1</v>
      </c>
      <c r="S978" s="6"/>
      <c r="T978" s="6">
        <v>3</v>
      </c>
      <c r="U978" s="6"/>
      <c r="V978" s="6"/>
      <c r="W978" s="6"/>
      <c r="X978" s="6"/>
      <c r="Y978" s="6"/>
      <c r="Z978" s="7">
        <v>3</v>
      </c>
    </row>
    <row r="979" spans="1:26" x14ac:dyDescent="0.25">
      <c r="A979" s="5" t="s">
        <v>687</v>
      </c>
      <c r="B979" s="5" t="s">
        <v>688</v>
      </c>
      <c r="C979" s="5" t="s">
        <v>123</v>
      </c>
      <c r="D979" s="5" t="s">
        <v>404</v>
      </c>
      <c r="E979" s="5" t="s">
        <v>689</v>
      </c>
      <c r="F979" s="5" t="s">
        <v>1680</v>
      </c>
      <c r="G979" s="5" t="s">
        <v>2382</v>
      </c>
      <c r="H979" s="6"/>
      <c r="I979" s="6"/>
      <c r="J979" s="6">
        <v>2</v>
      </c>
      <c r="K979" s="6"/>
      <c r="L979" s="6">
        <v>1</v>
      </c>
      <c r="M979" s="6"/>
      <c r="N979" s="6"/>
      <c r="O979" s="6"/>
      <c r="P979" s="6"/>
      <c r="Q979" s="6"/>
      <c r="R979" s="6">
        <v>1</v>
      </c>
      <c r="S979" s="6"/>
      <c r="T979" s="6">
        <v>4</v>
      </c>
      <c r="U979" s="6"/>
      <c r="V979" s="6"/>
      <c r="W979" s="6"/>
      <c r="X979" s="6"/>
      <c r="Y979" s="6"/>
      <c r="Z979" s="7">
        <v>4</v>
      </c>
    </row>
    <row r="980" spans="1:26" x14ac:dyDescent="0.25">
      <c r="A980" s="5" t="s">
        <v>687</v>
      </c>
      <c r="B980" s="5" t="s">
        <v>688</v>
      </c>
      <c r="C980" s="5" t="s">
        <v>123</v>
      </c>
      <c r="D980" s="5" t="s">
        <v>404</v>
      </c>
      <c r="E980" s="5" t="s">
        <v>689</v>
      </c>
      <c r="F980" s="5" t="s">
        <v>1681</v>
      </c>
      <c r="G980" s="5" t="s">
        <v>2382</v>
      </c>
      <c r="H980" s="6"/>
      <c r="I980" s="6"/>
      <c r="J980" s="6"/>
      <c r="K980" s="6"/>
      <c r="L980" s="6"/>
      <c r="M980" s="6"/>
      <c r="N980" s="6"/>
      <c r="O980" s="6"/>
      <c r="P980" s="6">
        <v>1</v>
      </c>
      <c r="Q980" s="6"/>
      <c r="R980" s="6"/>
      <c r="S980" s="6"/>
      <c r="T980" s="6">
        <v>1</v>
      </c>
      <c r="U980" s="6"/>
      <c r="V980" s="6"/>
      <c r="W980" s="6"/>
      <c r="X980" s="6"/>
      <c r="Y980" s="6"/>
      <c r="Z980" s="7">
        <v>1</v>
      </c>
    </row>
    <row r="981" spans="1:26" x14ac:dyDescent="0.25">
      <c r="A981" s="5" t="s">
        <v>687</v>
      </c>
      <c r="B981" s="5" t="s">
        <v>688</v>
      </c>
      <c r="C981" s="5" t="s">
        <v>123</v>
      </c>
      <c r="D981" s="5" t="s">
        <v>404</v>
      </c>
      <c r="E981" s="5" t="s">
        <v>689</v>
      </c>
      <c r="F981" s="5" t="s">
        <v>1871</v>
      </c>
      <c r="G981" s="5" t="s">
        <v>2388</v>
      </c>
      <c r="H981" s="6"/>
      <c r="I981" s="6"/>
      <c r="J981" s="6"/>
      <c r="K981" s="6"/>
      <c r="L981" s="6">
        <v>1</v>
      </c>
      <c r="M981" s="6"/>
      <c r="N981" s="6"/>
      <c r="O981" s="6"/>
      <c r="P981" s="6"/>
      <c r="Q981" s="6"/>
      <c r="R981" s="6"/>
      <c r="S981" s="6"/>
      <c r="T981" s="6">
        <v>1</v>
      </c>
      <c r="U981" s="6"/>
      <c r="V981" s="6"/>
      <c r="W981" s="6"/>
      <c r="X981" s="6"/>
      <c r="Y981" s="6"/>
      <c r="Z981" s="7">
        <v>1</v>
      </c>
    </row>
    <row r="982" spans="1:26" x14ac:dyDescent="0.25">
      <c r="A982" s="5" t="s">
        <v>687</v>
      </c>
      <c r="B982" s="5" t="s">
        <v>688</v>
      </c>
      <c r="C982" s="5" t="s">
        <v>123</v>
      </c>
      <c r="D982" s="5" t="s">
        <v>404</v>
      </c>
      <c r="E982" s="5" t="s">
        <v>689</v>
      </c>
      <c r="F982" s="5" t="s">
        <v>1595</v>
      </c>
      <c r="G982" s="5" t="s">
        <v>2395</v>
      </c>
      <c r="H982" s="6"/>
      <c r="I982" s="6"/>
      <c r="J982" s="6"/>
      <c r="K982" s="6"/>
      <c r="L982" s="6">
        <v>1</v>
      </c>
      <c r="M982" s="6"/>
      <c r="N982" s="6"/>
      <c r="O982" s="6"/>
      <c r="P982" s="6"/>
      <c r="Q982" s="6"/>
      <c r="R982" s="6"/>
      <c r="S982" s="6">
        <v>1</v>
      </c>
      <c r="T982" s="6">
        <v>2</v>
      </c>
      <c r="U982" s="6"/>
      <c r="V982" s="6"/>
      <c r="W982" s="6">
        <v>1</v>
      </c>
      <c r="X982" s="6"/>
      <c r="Y982" s="6"/>
      <c r="Z982" s="7">
        <v>3</v>
      </c>
    </row>
    <row r="983" spans="1:26" x14ac:dyDescent="0.25">
      <c r="A983" s="5" t="s">
        <v>687</v>
      </c>
      <c r="B983" s="5" t="s">
        <v>688</v>
      </c>
      <c r="C983" s="5" t="s">
        <v>123</v>
      </c>
      <c r="D983" s="5" t="s">
        <v>404</v>
      </c>
      <c r="E983" s="5" t="s">
        <v>689</v>
      </c>
      <c r="F983" s="5" t="s">
        <v>1630</v>
      </c>
      <c r="G983" s="5" t="s">
        <v>2395</v>
      </c>
      <c r="H983" s="6"/>
      <c r="I983" s="6"/>
      <c r="J983" s="6"/>
      <c r="K983" s="6"/>
      <c r="L983" s="6"/>
      <c r="M983" s="6"/>
      <c r="N983" s="6">
        <v>1</v>
      </c>
      <c r="O983" s="6"/>
      <c r="P983" s="6"/>
      <c r="Q983" s="6"/>
      <c r="R983" s="6"/>
      <c r="S983" s="6"/>
      <c r="T983" s="6">
        <v>1</v>
      </c>
      <c r="U983" s="6"/>
      <c r="V983" s="6"/>
      <c r="W983" s="6"/>
      <c r="X983" s="6"/>
      <c r="Y983" s="6"/>
      <c r="Z983" s="7">
        <v>1</v>
      </c>
    </row>
    <row r="984" spans="1:26" x14ac:dyDescent="0.25">
      <c r="A984" s="5" t="s">
        <v>687</v>
      </c>
      <c r="B984" s="5" t="s">
        <v>688</v>
      </c>
      <c r="C984" s="5" t="s">
        <v>123</v>
      </c>
      <c r="D984" s="5" t="s">
        <v>404</v>
      </c>
      <c r="E984" s="5" t="s">
        <v>689</v>
      </c>
      <c r="F984" s="5" t="s">
        <v>1610</v>
      </c>
      <c r="G984" s="5" t="s">
        <v>2395</v>
      </c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>
        <v>0</v>
      </c>
      <c r="U984" s="6"/>
      <c r="V984" s="6"/>
      <c r="W984" s="6"/>
      <c r="X984" s="6"/>
      <c r="Y984" s="6">
        <v>2</v>
      </c>
      <c r="Z984" s="7">
        <v>2</v>
      </c>
    </row>
    <row r="985" spans="1:26" x14ac:dyDescent="0.25">
      <c r="A985" s="5" t="s">
        <v>473</v>
      </c>
      <c r="B985" s="5" t="s">
        <v>474</v>
      </c>
      <c r="C985" s="5" t="s">
        <v>83</v>
      </c>
      <c r="D985" s="5" t="s">
        <v>147</v>
      </c>
      <c r="E985" s="5" t="s">
        <v>475</v>
      </c>
      <c r="F985" s="5" t="s">
        <v>1826</v>
      </c>
      <c r="G985" s="5" t="s">
        <v>2383</v>
      </c>
      <c r="H985" s="6"/>
      <c r="I985" s="6"/>
      <c r="J985" s="6"/>
      <c r="K985" s="6"/>
      <c r="L985" s="6"/>
      <c r="M985" s="6"/>
      <c r="N985" s="6"/>
      <c r="O985" s="6"/>
      <c r="P985" s="6">
        <v>1</v>
      </c>
      <c r="Q985" s="6"/>
      <c r="R985" s="6"/>
      <c r="S985" s="6"/>
      <c r="T985" s="6">
        <v>1</v>
      </c>
      <c r="U985" s="6"/>
      <c r="V985" s="6"/>
      <c r="W985" s="6"/>
      <c r="X985" s="6"/>
      <c r="Y985" s="6"/>
      <c r="Z985" s="7">
        <v>1</v>
      </c>
    </row>
    <row r="986" spans="1:26" x14ac:dyDescent="0.25">
      <c r="A986" s="5" t="s">
        <v>473</v>
      </c>
      <c r="B986" s="5" t="s">
        <v>474</v>
      </c>
      <c r="C986" s="5" t="s">
        <v>83</v>
      </c>
      <c r="D986" s="5" t="s">
        <v>147</v>
      </c>
      <c r="E986" s="5" t="s">
        <v>475</v>
      </c>
      <c r="F986" s="5" t="s">
        <v>1616</v>
      </c>
      <c r="G986" s="5" t="s">
        <v>2383</v>
      </c>
      <c r="H986" s="6"/>
      <c r="I986" s="6"/>
      <c r="J986" s="6"/>
      <c r="K986" s="6"/>
      <c r="L986" s="6"/>
      <c r="M986" s="6"/>
      <c r="N986" s="6"/>
      <c r="O986" s="6">
        <v>1</v>
      </c>
      <c r="P986" s="6"/>
      <c r="Q986" s="6"/>
      <c r="R986" s="6"/>
      <c r="S986" s="6"/>
      <c r="T986" s="6">
        <v>1</v>
      </c>
      <c r="U986" s="6"/>
      <c r="V986" s="6"/>
      <c r="W986" s="6"/>
      <c r="X986" s="6"/>
      <c r="Y986" s="6"/>
      <c r="Z986" s="7">
        <v>1</v>
      </c>
    </row>
    <row r="987" spans="1:26" x14ac:dyDescent="0.25">
      <c r="A987" s="5" t="s">
        <v>473</v>
      </c>
      <c r="B987" s="5" t="s">
        <v>474</v>
      </c>
      <c r="C987" s="5" t="s">
        <v>83</v>
      </c>
      <c r="D987" s="5" t="s">
        <v>147</v>
      </c>
      <c r="E987" s="5" t="s">
        <v>475</v>
      </c>
      <c r="F987" s="5" t="s">
        <v>1597</v>
      </c>
      <c r="G987" s="5" t="s">
        <v>2383</v>
      </c>
      <c r="H987" s="6"/>
      <c r="I987" s="6"/>
      <c r="J987" s="6"/>
      <c r="K987" s="6"/>
      <c r="L987" s="6"/>
      <c r="M987" s="6"/>
      <c r="N987" s="6"/>
      <c r="O987" s="6"/>
      <c r="P987" s="6"/>
      <c r="Q987" s="6">
        <v>1</v>
      </c>
      <c r="R987" s="6">
        <v>1</v>
      </c>
      <c r="S987" s="6"/>
      <c r="T987" s="6">
        <v>2</v>
      </c>
      <c r="U987" s="6"/>
      <c r="V987" s="6">
        <v>1</v>
      </c>
      <c r="W987" s="6"/>
      <c r="X987" s="6"/>
      <c r="Y987" s="6"/>
      <c r="Z987" s="7">
        <v>3</v>
      </c>
    </row>
    <row r="988" spans="1:26" x14ac:dyDescent="0.25">
      <c r="A988" s="5" t="s">
        <v>473</v>
      </c>
      <c r="B988" s="5" t="s">
        <v>474</v>
      </c>
      <c r="C988" s="5" t="s">
        <v>83</v>
      </c>
      <c r="D988" s="5" t="s">
        <v>147</v>
      </c>
      <c r="E988" s="5" t="s">
        <v>475</v>
      </c>
      <c r="F988" s="5" t="s">
        <v>1654</v>
      </c>
      <c r="G988" s="5" t="s">
        <v>2383</v>
      </c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>
        <v>1</v>
      </c>
      <c r="S988" s="6"/>
      <c r="T988" s="6">
        <v>1</v>
      </c>
      <c r="U988" s="6"/>
      <c r="V988" s="6"/>
      <c r="W988" s="6"/>
      <c r="X988" s="6"/>
      <c r="Y988" s="6"/>
      <c r="Z988" s="7">
        <v>1</v>
      </c>
    </row>
    <row r="989" spans="1:26" x14ac:dyDescent="0.25">
      <c r="A989" s="5" t="s">
        <v>473</v>
      </c>
      <c r="B989" s="5" t="s">
        <v>474</v>
      </c>
      <c r="C989" s="5" t="s">
        <v>83</v>
      </c>
      <c r="D989" s="5" t="s">
        <v>147</v>
      </c>
      <c r="E989" s="5" t="s">
        <v>475</v>
      </c>
      <c r="F989" s="5" t="s">
        <v>1689</v>
      </c>
      <c r="G989" s="5" t="s">
        <v>2384</v>
      </c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>
        <v>0</v>
      </c>
      <c r="U989" s="6"/>
      <c r="V989" s="6"/>
      <c r="W989" s="6"/>
      <c r="X989" s="6"/>
      <c r="Y989" s="6">
        <v>1</v>
      </c>
      <c r="Z989" s="7">
        <v>1</v>
      </c>
    </row>
    <row r="990" spans="1:26" x14ac:dyDescent="0.25">
      <c r="A990" s="5" t="s">
        <v>473</v>
      </c>
      <c r="B990" s="5" t="s">
        <v>474</v>
      </c>
      <c r="C990" s="5" t="s">
        <v>83</v>
      </c>
      <c r="D990" s="5" t="s">
        <v>147</v>
      </c>
      <c r="E990" s="5" t="s">
        <v>475</v>
      </c>
      <c r="F990" s="5" t="s">
        <v>1663</v>
      </c>
      <c r="G990" s="5" t="s">
        <v>2394</v>
      </c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>
        <v>1</v>
      </c>
      <c r="S990" s="6"/>
      <c r="T990" s="6">
        <v>1</v>
      </c>
      <c r="U990" s="6"/>
      <c r="V990" s="6"/>
      <c r="W990" s="6"/>
      <c r="X990" s="6"/>
      <c r="Y990" s="6"/>
      <c r="Z990" s="7">
        <v>1</v>
      </c>
    </row>
    <row r="991" spans="1:26" x14ac:dyDescent="0.25">
      <c r="A991" s="5" t="s">
        <v>473</v>
      </c>
      <c r="B991" s="5" t="s">
        <v>474</v>
      </c>
      <c r="C991" s="5" t="s">
        <v>83</v>
      </c>
      <c r="D991" s="5" t="s">
        <v>147</v>
      </c>
      <c r="E991" s="5" t="s">
        <v>475</v>
      </c>
      <c r="F991" s="5" t="s">
        <v>1583</v>
      </c>
      <c r="G991" s="5" t="s">
        <v>2381</v>
      </c>
      <c r="H991" s="6">
        <v>1</v>
      </c>
      <c r="I991" s="6">
        <v>2</v>
      </c>
      <c r="J991" s="6">
        <v>1</v>
      </c>
      <c r="K991" s="6"/>
      <c r="L991" s="6">
        <v>1</v>
      </c>
      <c r="M991" s="6"/>
      <c r="N991" s="6">
        <v>2</v>
      </c>
      <c r="O991" s="6"/>
      <c r="P991" s="6"/>
      <c r="Q991" s="6"/>
      <c r="R991" s="6"/>
      <c r="S991" s="6"/>
      <c r="T991" s="6">
        <v>7</v>
      </c>
      <c r="U991" s="6">
        <v>2</v>
      </c>
      <c r="V991" s="6"/>
      <c r="W991" s="6">
        <v>1</v>
      </c>
      <c r="X991" s="6">
        <v>1</v>
      </c>
      <c r="Y991" s="6"/>
      <c r="Z991" s="7">
        <v>11</v>
      </c>
    </row>
    <row r="992" spans="1:26" x14ac:dyDescent="0.25">
      <c r="A992" s="5" t="s">
        <v>473</v>
      </c>
      <c r="B992" s="5" t="s">
        <v>474</v>
      </c>
      <c r="C992" s="5" t="s">
        <v>83</v>
      </c>
      <c r="D992" s="5" t="s">
        <v>147</v>
      </c>
      <c r="E992" s="5" t="s">
        <v>475</v>
      </c>
      <c r="F992" s="5" t="s">
        <v>1584</v>
      </c>
      <c r="G992" s="5" t="s">
        <v>2381</v>
      </c>
      <c r="H992" s="6">
        <v>2</v>
      </c>
      <c r="I992" s="6">
        <v>2</v>
      </c>
      <c r="J992" s="6">
        <v>1</v>
      </c>
      <c r="K992" s="6">
        <v>3</v>
      </c>
      <c r="L992" s="6">
        <v>1</v>
      </c>
      <c r="M992" s="6">
        <v>2</v>
      </c>
      <c r="N992" s="6"/>
      <c r="O992" s="6"/>
      <c r="P992" s="6">
        <v>1</v>
      </c>
      <c r="Q992" s="6">
        <v>2</v>
      </c>
      <c r="R992" s="6"/>
      <c r="S992" s="6">
        <v>2</v>
      </c>
      <c r="T992" s="6">
        <v>16</v>
      </c>
      <c r="U992" s="6"/>
      <c r="V992" s="6"/>
      <c r="W992" s="6">
        <v>2</v>
      </c>
      <c r="X992" s="6">
        <v>1</v>
      </c>
      <c r="Y992" s="6">
        <v>1</v>
      </c>
      <c r="Z992" s="7">
        <v>20</v>
      </c>
    </row>
    <row r="993" spans="1:26" x14ac:dyDescent="0.25">
      <c r="A993" s="5" t="s">
        <v>473</v>
      </c>
      <c r="B993" s="5" t="s">
        <v>474</v>
      </c>
      <c r="C993" s="5" t="s">
        <v>83</v>
      </c>
      <c r="D993" s="5" t="s">
        <v>147</v>
      </c>
      <c r="E993" s="5" t="s">
        <v>475</v>
      </c>
      <c r="F993" s="5" t="s">
        <v>1585</v>
      </c>
      <c r="G993" s="5" t="s">
        <v>2381</v>
      </c>
      <c r="H993" s="6">
        <v>1</v>
      </c>
      <c r="I993" s="6">
        <v>2</v>
      </c>
      <c r="J993" s="6"/>
      <c r="K993" s="6">
        <v>1</v>
      </c>
      <c r="L993" s="6"/>
      <c r="M993" s="6"/>
      <c r="N993" s="6">
        <v>1</v>
      </c>
      <c r="O993" s="6">
        <v>1</v>
      </c>
      <c r="P993" s="6">
        <v>1</v>
      </c>
      <c r="Q993" s="6">
        <v>1</v>
      </c>
      <c r="R993" s="6">
        <v>1</v>
      </c>
      <c r="S993" s="6">
        <v>1</v>
      </c>
      <c r="T993" s="6">
        <v>10</v>
      </c>
      <c r="U993" s="6">
        <v>4</v>
      </c>
      <c r="V993" s="6">
        <v>3</v>
      </c>
      <c r="W993" s="6">
        <v>2</v>
      </c>
      <c r="X993" s="6"/>
      <c r="Y993" s="6">
        <v>1</v>
      </c>
      <c r="Z993" s="7">
        <v>20</v>
      </c>
    </row>
    <row r="994" spans="1:26" x14ac:dyDescent="0.25">
      <c r="A994" s="5" t="s">
        <v>473</v>
      </c>
      <c r="B994" s="5" t="s">
        <v>474</v>
      </c>
      <c r="C994" s="5" t="s">
        <v>83</v>
      </c>
      <c r="D994" s="5" t="s">
        <v>147</v>
      </c>
      <c r="E994" s="5" t="s">
        <v>475</v>
      </c>
      <c r="F994" s="5" t="s">
        <v>1586</v>
      </c>
      <c r="G994" s="5" t="s">
        <v>2381</v>
      </c>
      <c r="H994" s="6">
        <v>1</v>
      </c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>
        <v>1</v>
      </c>
      <c r="U994" s="6"/>
      <c r="V994" s="6"/>
      <c r="W994" s="6"/>
      <c r="X994" s="6"/>
      <c r="Y994" s="6">
        <v>1</v>
      </c>
      <c r="Z994" s="7">
        <v>2</v>
      </c>
    </row>
    <row r="995" spans="1:26" x14ac:dyDescent="0.25">
      <c r="A995" s="5" t="s">
        <v>473</v>
      </c>
      <c r="B995" s="5" t="s">
        <v>474</v>
      </c>
      <c r="C995" s="5" t="s">
        <v>83</v>
      </c>
      <c r="D995" s="5" t="s">
        <v>147</v>
      </c>
      <c r="E995" s="5" t="s">
        <v>475</v>
      </c>
      <c r="F995" s="5" t="s">
        <v>1736</v>
      </c>
      <c r="G995" s="5" t="s">
        <v>2382</v>
      </c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>
        <v>0</v>
      </c>
      <c r="U995" s="6"/>
      <c r="V995" s="6"/>
      <c r="W995" s="6"/>
      <c r="X995" s="6"/>
      <c r="Y995" s="6">
        <v>1</v>
      </c>
      <c r="Z995" s="7">
        <v>1</v>
      </c>
    </row>
    <row r="996" spans="1:26" x14ac:dyDescent="0.25">
      <c r="A996" s="5" t="s">
        <v>473</v>
      </c>
      <c r="B996" s="5" t="s">
        <v>474</v>
      </c>
      <c r="C996" s="5" t="s">
        <v>83</v>
      </c>
      <c r="D996" s="5" t="s">
        <v>147</v>
      </c>
      <c r="E996" s="5" t="s">
        <v>475</v>
      </c>
      <c r="F996" s="5" t="s">
        <v>1921</v>
      </c>
      <c r="G996" s="5" t="s">
        <v>2388</v>
      </c>
      <c r="H996" s="6"/>
      <c r="I996" s="6"/>
      <c r="J996" s="6"/>
      <c r="K996" s="6"/>
      <c r="L996" s="6"/>
      <c r="M996" s="6"/>
      <c r="N996" s="6"/>
      <c r="O996" s="6"/>
      <c r="P996" s="6">
        <v>1</v>
      </c>
      <c r="Q996" s="6"/>
      <c r="R996" s="6"/>
      <c r="S996" s="6"/>
      <c r="T996" s="6">
        <v>1</v>
      </c>
      <c r="U996" s="6"/>
      <c r="V996" s="6"/>
      <c r="W996" s="6"/>
      <c r="X996" s="6"/>
      <c r="Y996" s="6"/>
      <c r="Z996" s="7">
        <v>1</v>
      </c>
    </row>
    <row r="997" spans="1:26" x14ac:dyDescent="0.25">
      <c r="A997" s="5" t="s">
        <v>473</v>
      </c>
      <c r="B997" s="5" t="s">
        <v>474</v>
      </c>
      <c r="C997" s="5" t="s">
        <v>83</v>
      </c>
      <c r="D997" s="5" t="s">
        <v>147</v>
      </c>
      <c r="E997" s="5" t="s">
        <v>475</v>
      </c>
      <c r="F997" s="5" t="s">
        <v>1878</v>
      </c>
      <c r="G997" s="5" t="s">
        <v>2395</v>
      </c>
      <c r="H997" s="6"/>
      <c r="I997" s="6"/>
      <c r="J997" s="6"/>
      <c r="K997" s="6">
        <v>1</v>
      </c>
      <c r="L997" s="6"/>
      <c r="M997" s="6"/>
      <c r="N997" s="6"/>
      <c r="O997" s="6"/>
      <c r="P997" s="6"/>
      <c r="Q997" s="6"/>
      <c r="R997" s="6"/>
      <c r="S997" s="6"/>
      <c r="T997" s="6">
        <v>1</v>
      </c>
      <c r="U997" s="6"/>
      <c r="V997" s="6"/>
      <c r="W997" s="6"/>
      <c r="X997" s="6"/>
      <c r="Y997" s="6"/>
      <c r="Z997" s="7">
        <v>1</v>
      </c>
    </row>
    <row r="998" spans="1:26" x14ac:dyDescent="0.25">
      <c r="A998" s="5" t="s">
        <v>473</v>
      </c>
      <c r="B998" s="5" t="s">
        <v>474</v>
      </c>
      <c r="C998" s="5" t="s">
        <v>83</v>
      </c>
      <c r="D998" s="5" t="s">
        <v>147</v>
      </c>
      <c r="E998" s="5" t="s">
        <v>475</v>
      </c>
      <c r="F998" s="5" t="s">
        <v>1595</v>
      </c>
      <c r="G998" s="5" t="s">
        <v>2395</v>
      </c>
      <c r="H998" s="6"/>
      <c r="I998" s="6">
        <v>1</v>
      </c>
      <c r="J998" s="6">
        <v>1</v>
      </c>
      <c r="K998" s="6"/>
      <c r="L998" s="6"/>
      <c r="M998" s="6"/>
      <c r="N998" s="6"/>
      <c r="O998" s="6">
        <v>1</v>
      </c>
      <c r="P998" s="6"/>
      <c r="Q998" s="6"/>
      <c r="R998" s="6"/>
      <c r="S998" s="6"/>
      <c r="T998" s="6">
        <v>3</v>
      </c>
      <c r="U998" s="6"/>
      <c r="V998" s="6"/>
      <c r="W998" s="6"/>
      <c r="X998" s="6"/>
      <c r="Y998" s="6"/>
      <c r="Z998" s="7">
        <v>3</v>
      </c>
    </row>
    <row r="999" spans="1:26" x14ac:dyDescent="0.25">
      <c r="A999" s="5" t="s">
        <v>473</v>
      </c>
      <c r="B999" s="5" t="s">
        <v>474</v>
      </c>
      <c r="C999" s="5" t="s">
        <v>83</v>
      </c>
      <c r="D999" s="5" t="s">
        <v>147</v>
      </c>
      <c r="E999" s="5" t="s">
        <v>475</v>
      </c>
      <c r="F999" s="5" t="s">
        <v>1630</v>
      </c>
      <c r="G999" s="5" t="s">
        <v>2395</v>
      </c>
      <c r="H999" s="6"/>
      <c r="I999" s="6"/>
      <c r="J999" s="6">
        <v>2</v>
      </c>
      <c r="K999" s="6">
        <v>1</v>
      </c>
      <c r="L999" s="6"/>
      <c r="M999" s="6">
        <v>1</v>
      </c>
      <c r="N999" s="6">
        <v>1</v>
      </c>
      <c r="O999" s="6"/>
      <c r="P999" s="6">
        <v>1</v>
      </c>
      <c r="Q999" s="6"/>
      <c r="R999" s="6">
        <v>1</v>
      </c>
      <c r="S999" s="6"/>
      <c r="T999" s="6">
        <v>7</v>
      </c>
      <c r="U999" s="6"/>
      <c r="V999" s="6">
        <v>1</v>
      </c>
      <c r="W999" s="6">
        <v>1</v>
      </c>
      <c r="X999" s="6"/>
      <c r="Y999" s="6"/>
      <c r="Z999" s="7">
        <v>9</v>
      </c>
    </row>
    <row r="1000" spans="1:26" x14ac:dyDescent="0.25">
      <c r="A1000" s="5" t="s">
        <v>473</v>
      </c>
      <c r="B1000" s="5" t="s">
        <v>474</v>
      </c>
      <c r="C1000" s="5" t="s">
        <v>83</v>
      </c>
      <c r="D1000" s="5" t="s">
        <v>147</v>
      </c>
      <c r="E1000" s="5" t="s">
        <v>475</v>
      </c>
      <c r="F1000" s="5" t="s">
        <v>1606</v>
      </c>
      <c r="G1000" s="5" t="s">
        <v>2395</v>
      </c>
      <c r="H1000" s="6"/>
      <c r="I1000" s="6"/>
      <c r="J1000" s="6">
        <v>1</v>
      </c>
      <c r="K1000" s="6"/>
      <c r="L1000" s="6"/>
      <c r="M1000" s="6"/>
      <c r="N1000" s="6"/>
      <c r="O1000" s="6"/>
      <c r="P1000" s="6"/>
      <c r="Q1000" s="6"/>
      <c r="R1000" s="6"/>
      <c r="S1000" s="6"/>
      <c r="T1000" s="6">
        <v>1</v>
      </c>
      <c r="U1000" s="6"/>
      <c r="V1000" s="6">
        <v>1</v>
      </c>
      <c r="W1000" s="6">
        <v>1</v>
      </c>
      <c r="X1000" s="6"/>
      <c r="Y1000" s="6"/>
      <c r="Z1000" s="7">
        <v>3</v>
      </c>
    </row>
    <row r="1001" spans="1:26" x14ac:dyDescent="0.25">
      <c r="A1001" s="5" t="s">
        <v>473</v>
      </c>
      <c r="B1001" s="5" t="s">
        <v>474</v>
      </c>
      <c r="C1001" s="5" t="s">
        <v>83</v>
      </c>
      <c r="D1001" s="5" t="s">
        <v>147</v>
      </c>
      <c r="E1001" s="5" t="s">
        <v>475</v>
      </c>
      <c r="F1001" s="5" t="s">
        <v>1675</v>
      </c>
      <c r="G1001" s="5" t="s">
        <v>2395</v>
      </c>
      <c r="H1001" s="6"/>
      <c r="I1001" s="6"/>
      <c r="J1001" s="6"/>
      <c r="K1001" s="6"/>
      <c r="L1001" s="6"/>
      <c r="M1001" s="6"/>
      <c r="N1001" s="6"/>
      <c r="O1001" s="6"/>
      <c r="P1001" s="6">
        <v>1</v>
      </c>
      <c r="Q1001" s="6"/>
      <c r="R1001" s="6"/>
      <c r="S1001" s="6"/>
      <c r="T1001" s="6">
        <v>1</v>
      </c>
      <c r="U1001" s="6"/>
      <c r="V1001" s="6"/>
      <c r="W1001" s="6"/>
      <c r="X1001" s="6"/>
      <c r="Y1001" s="6"/>
      <c r="Z1001" s="7">
        <v>1</v>
      </c>
    </row>
    <row r="1002" spans="1:26" x14ac:dyDescent="0.25">
      <c r="A1002" s="5" t="s">
        <v>473</v>
      </c>
      <c r="B1002" s="5" t="s">
        <v>474</v>
      </c>
      <c r="C1002" s="5" t="s">
        <v>83</v>
      </c>
      <c r="D1002" s="5" t="s">
        <v>147</v>
      </c>
      <c r="E1002" s="5" t="s">
        <v>475</v>
      </c>
      <c r="F1002" s="5" t="s">
        <v>1700</v>
      </c>
      <c r="G1002" s="5" t="s">
        <v>2395</v>
      </c>
      <c r="H1002" s="6"/>
      <c r="I1002" s="6"/>
      <c r="J1002" s="6"/>
      <c r="K1002" s="6"/>
      <c r="L1002" s="6"/>
      <c r="M1002" s="6"/>
      <c r="N1002" s="6"/>
      <c r="O1002" s="6"/>
      <c r="P1002" s="6"/>
      <c r="Q1002" s="6">
        <v>1</v>
      </c>
      <c r="R1002" s="6"/>
      <c r="S1002" s="6"/>
      <c r="T1002" s="6">
        <v>1</v>
      </c>
      <c r="U1002" s="6">
        <v>1</v>
      </c>
      <c r="V1002" s="6"/>
      <c r="W1002" s="6"/>
      <c r="X1002" s="6"/>
      <c r="Y1002" s="6"/>
      <c r="Z1002" s="7">
        <v>2</v>
      </c>
    </row>
    <row r="1003" spans="1:26" x14ac:dyDescent="0.25">
      <c r="A1003" s="5" t="s">
        <v>473</v>
      </c>
      <c r="B1003" s="5" t="s">
        <v>474</v>
      </c>
      <c r="C1003" s="5" t="s">
        <v>83</v>
      </c>
      <c r="D1003" s="5" t="s">
        <v>147</v>
      </c>
      <c r="E1003" s="5" t="s">
        <v>475</v>
      </c>
      <c r="F1003" s="5" t="s">
        <v>1610</v>
      </c>
      <c r="G1003" s="5" t="s">
        <v>2395</v>
      </c>
      <c r="H1003" s="6"/>
      <c r="I1003" s="6"/>
      <c r="J1003" s="6"/>
      <c r="K1003" s="6"/>
      <c r="L1003" s="6"/>
      <c r="M1003" s="6"/>
      <c r="N1003" s="6"/>
      <c r="O1003" s="6"/>
      <c r="P1003" s="6"/>
      <c r="Q1003" s="6"/>
      <c r="R1003" s="6"/>
      <c r="S1003" s="6"/>
      <c r="T1003" s="6">
        <v>0</v>
      </c>
      <c r="U1003" s="6"/>
      <c r="V1003" s="6">
        <v>1</v>
      </c>
      <c r="W1003" s="6">
        <v>1</v>
      </c>
      <c r="X1003" s="6"/>
      <c r="Y1003" s="6"/>
      <c r="Z1003" s="7">
        <v>2</v>
      </c>
    </row>
    <row r="1004" spans="1:26" x14ac:dyDescent="0.25">
      <c r="A1004" s="5" t="s">
        <v>476</v>
      </c>
      <c r="B1004" s="5" t="s">
        <v>477</v>
      </c>
      <c r="C1004" s="5" t="s">
        <v>89</v>
      </c>
      <c r="D1004" s="5" t="s">
        <v>478</v>
      </c>
      <c r="E1004" s="5" t="s">
        <v>479</v>
      </c>
      <c r="F1004" s="5" t="s">
        <v>1625</v>
      </c>
      <c r="G1004" s="5" t="s">
        <v>2381</v>
      </c>
      <c r="H1004" s="6">
        <v>3</v>
      </c>
      <c r="I1004" s="6">
        <v>1</v>
      </c>
      <c r="J1004" s="6">
        <v>1</v>
      </c>
      <c r="K1004" s="6">
        <v>3</v>
      </c>
      <c r="L1004" s="6">
        <v>4</v>
      </c>
      <c r="M1004" s="6">
        <v>2</v>
      </c>
      <c r="N1004" s="6">
        <v>3</v>
      </c>
      <c r="O1004" s="6">
        <v>3</v>
      </c>
      <c r="P1004" s="6">
        <v>3</v>
      </c>
      <c r="Q1004" s="6">
        <v>1</v>
      </c>
      <c r="R1004" s="6">
        <v>2</v>
      </c>
      <c r="S1004" s="6">
        <v>5</v>
      </c>
      <c r="T1004" s="6">
        <v>31</v>
      </c>
      <c r="U1004" s="6">
        <v>2</v>
      </c>
      <c r="V1004" s="6">
        <v>3</v>
      </c>
      <c r="W1004" s="6">
        <v>6</v>
      </c>
      <c r="X1004" s="6">
        <v>4</v>
      </c>
      <c r="Y1004" s="6">
        <v>1</v>
      </c>
      <c r="Z1004" s="7">
        <v>47</v>
      </c>
    </row>
    <row r="1005" spans="1:26" x14ac:dyDescent="0.25">
      <c r="A1005" s="5" t="s">
        <v>476</v>
      </c>
      <c r="B1005" s="5" t="s">
        <v>477</v>
      </c>
      <c r="C1005" s="5" t="s">
        <v>89</v>
      </c>
      <c r="D1005" s="5" t="s">
        <v>478</v>
      </c>
      <c r="E1005" s="5" t="s">
        <v>479</v>
      </c>
      <c r="F1005" s="5" t="s">
        <v>1626</v>
      </c>
      <c r="G1005" s="5" t="s">
        <v>2381</v>
      </c>
      <c r="H1005" s="6">
        <v>5</v>
      </c>
      <c r="I1005" s="6">
        <v>9</v>
      </c>
      <c r="J1005" s="6">
        <v>7</v>
      </c>
      <c r="K1005" s="6">
        <v>6</v>
      </c>
      <c r="L1005" s="6">
        <v>7</v>
      </c>
      <c r="M1005" s="6">
        <v>9</v>
      </c>
      <c r="N1005" s="6">
        <v>7</v>
      </c>
      <c r="O1005" s="6">
        <v>7</v>
      </c>
      <c r="P1005" s="6">
        <v>6</v>
      </c>
      <c r="Q1005" s="6">
        <v>4</v>
      </c>
      <c r="R1005" s="6">
        <v>9</v>
      </c>
      <c r="S1005" s="6">
        <v>8</v>
      </c>
      <c r="T1005" s="6">
        <v>84</v>
      </c>
      <c r="U1005" s="6">
        <v>7</v>
      </c>
      <c r="V1005" s="6">
        <v>11</v>
      </c>
      <c r="W1005" s="6">
        <v>4</v>
      </c>
      <c r="X1005" s="6">
        <v>2</v>
      </c>
      <c r="Y1005" s="6">
        <v>3</v>
      </c>
      <c r="Z1005" s="7">
        <v>111</v>
      </c>
    </row>
    <row r="1006" spans="1:26" x14ac:dyDescent="0.25">
      <c r="A1006" s="5" t="s">
        <v>476</v>
      </c>
      <c r="B1006" s="5" t="s">
        <v>477</v>
      </c>
      <c r="C1006" s="5" t="s">
        <v>89</v>
      </c>
      <c r="D1006" s="5" t="s">
        <v>478</v>
      </c>
      <c r="E1006" s="5" t="s">
        <v>479</v>
      </c>
      <c r="F1006" s="5" t="s">
        <v>1627</v>
      </c>
      <c r="G1006" s="5" t="s">
        <v>2381</v>
      </c>
      <c r="H1006" s="6">
        <v>8</v>
      </c>
      <c r="I1006" s="6">
        <v>4</v>
      </c>
      <c r="J1006" s="6">
        <v>6</v>
      </c>
      <c r="K1006" s="6">
        <v>11</v>
      </c>
      <c r="L1006" s="6">
        <v>5</v>
      </c>
      <c r="M1006" s="6">
        <v>4</v>
      </c>
      <c r="N1006" s="6">
        <v>8</v>
      </c>
      <c r="O1006" s="6">
        <v>7</v>
      </c>
      <c r="P1006" s="6">
        <v>12</v>
      </c>
      <c r="Q1006" s="6">
        <v>5</v>
      </c>
      <c r="R1006" s="6">
        <v>2</v>
      </c>
      <c r="S1006" s="6">
        <v>2</v>
      </c>
      <c r="T1006" s="6">
        <v>74</v>
      </c>
      <c r="U1006" s="6">
        <v>8</v>
      </c>
      <c r="V1006" s="6">
        <v>6</v>
      </c>
      <c r="W1006" s="6">
        <v>5</v>
      </c>
      <c r="X1006" s="6">
        <v>5</v>
      </c>
      <c r="Y1006" s="6">
        <v>4</v>
      </c>
      <c r="Z1006" s="7">
        <v>102</v>
      </c>
    </row>
    <row r="1007" spans="1:26" x14ac:dyDescent="0.25">
      <c r="A1007" s="5" t="s">
        <v>476</v>
      </c>
      <c r="B1007" s="5" t="s">
        <v>477</v>
      </c>
      <c r="C1007" s="5" t="s">
        <v>89</v>
      </c>
      <c r="D1007" s="5" t="s">
        <v>478</v>
      </c>
      <c r="E1007" s="5" t="s">
        <v>479</v>
      </c>
      <c r="F1007" s="5" t="s">
        <v>1628</v>
      </c>
      <c r="G1007" s="5" t="s">
        <v>2381</v>
      </c>
      <c r="H1007" s="6"/>
      <c r="I1007" s="6">
        <v>1</v>
      </c>
      <c r="J1007" s="6">
        <v>1</v>
      </c>
      <c r="K1007" s="6"/>
      <c r="L1007" s="6"/>
      <c r="M1007" s="6">
        <v>1</v>
      </c>
      <c r="N1007" s="6"/>
      <c r="O1007" s="6"/>
      <c r="P1007" s="6"/>
      <c r="Q1007" s="6"/>
      <c r="R1007" s="6"/>
      <c r="S1007" s="6">
        <v>1</v>
      </c>
      <c r="T1007" s="6">
        <v>4</v>
      </c>
      <c r="U1007" s="6"/>
      <c r="V1007" s="6"/>
      <c r="W1007" s="6"/>
      <c r="X1007" s="6">
        <v>1</v>
      </c>
      <c r="Y1007" s="6"/>
      <c r="Z1007" s="7">
        <v>5</v>
      </c>
    </row>
    <row r="1008" spans="1:26" x14ac:dyDescent="0.25">
      <c r="A1008" s="5" t="s">
        <v>476</v>
      </c>
      <c r="B1008" s="5" t="s">
        <v>477</v>
      </c>
      <c r="C1008" s="5" t="s">
        <v>89</v>
      </c>
      <c r="D1008" s="5" t="s">
        <v>478</v>
      </c>
      <c r="E1008" s="5" t="s">
        <v>479</v>
      </c>
      <c r="F1008" s="5" t="s">
        <v>1678</v>
      </c>
      <c r="G1008" s="5" t="s">
        <v>2382</v>
      </c>
      <c r="H1008" s="6"/>
      <c r="I1008" s="6"/>
      <c r="J1008" s="6"/>
      <c r="K1008" s="6"/>
      <c r="L1008" s="6"/>
      <c r="M1008" s="6">
        <v>1</v>
      </c>
      <c r="N1008" s="6"/>
      <c r="O1008" s="6">
        <v>1</v>
      </c>
      <c r="P1008" s="6"/>
      <c r="Q1008" s="6"/>
      <c r="R1008" s="6"/>
      <c r="S1008" s="6"/>
      <c r="T1008" s="6">
        <v>2</v>
      </c>
      <c r="U1008" s="6"/>
      <c r="V1008" s="6"/>
      <c r="W1008" s="6">
        <v>1</v>
      </c>
      <c r="X1008" s="6"/>
      <c r="Y1008" s="6"/>
      <c r="Z1008" s="7">
        <v>3</v>
      </c>
    </row>
    <row r="1009" spans="1:26" x14ac:dyDescent="0.25">
      <c r="A1009" s="5" t="s">
        <v>476</v>
      </c>
      <c r="B1009" s="5" t="s">
        <v>477</v>
      </c>
      <c r="C1009" s="5" t="s">
        <v>89</v>
      </c>
      <c r="D1009" s="5" t="s">
        <v>478</v>
      </c>
      <c r="E1009" s="5" t="s">
        <v>479</v>
      </c>
      <c r="F1009" s="5" t="s">
        <v>1679</v>
      </c>
      <c r="G1009" s="5" t="s">
        <v>2382</v>
      </c>
      <c r="H1009" s="6"/>
      <c r="I1009" s="6"/>
      <c r="J1009" s="6">
        <v>1</v>
      </c>
      <c r="K1009" s="6">
        <v>1</v>
      </c>
      <c r="L1009" s="6">
        <v>1</v>
      </c>
      <c r="M1009" s="6"/>
      <c r="N1009" s="6"/>
      <c r="O1009" s="6"/>
      <c r="P1009" s="6"/>
      <c r="Q1009" s="6"/>
      <c r="R1009" s="6">
        <v>1</v>
      </c>
      <c r="S1009" s="6">
        <v>1</v>
      </c>
      <c r="T1009" s="6">
        <v>5</v>
      </c>
      <c r="U1009" s="6">
        <v>2</v>
      </c>
      <c r="V1009" s="6"/>
      <c r="W1009" s="6">
        <v>1</v>
      </c>
      <c r="X1009" s="6"/>
      <c r="Y1009" s="6"/>
      <c r="Z1009" s="7">
        <v>8</v>
      </c>
    </row>
    <row r="1010" spans="1:26" x14ac:dyDescent="0.25">
      <c r="A1010" s="5" t="s">
        <v>476</v>
      </c>
      <c r="B1010" s="5" t="s">
        <v>477</v>
      </c>
      <c r="C1010" s="5" t="s">
        <v>89</v>
      </c>
      <c r="D1010" s="5" t="s">
        <v>478</v>
      </c>
      <c r="E1010" s="5" t="s">
        <v>479</v>
      </c>
      <c r="F1010" s="5" t="s">
        <v>1680</v>
      </c>
      <c r="G1010" s="5" t="s">
        <v>2382</v>
      </c>
      <c r="H1010" s="6"/>
      <c r="I1010" s="6"/>
      <c r="J1010" s="6"/>
      <c r="K1010" s="6">
        <v>1</v>
      </c>
      <c r="L1010" s="6">
        <v>1</v>
      </c>
      <c r="M1010" s="6"/>
      <c r="N1010" s="6"/>
      <c r="O1010" s="6"/>
      <c r="P1010" s="6"/>
      <c r="Q1010" s="6"/>
      <c r="R1010" s="6">
        <v>1</v>
      </c>
      <c r="S1010" s="6"/>
      <c r="T1010" s="6">
        <v>3</v>
      </c>
      <c r="U1010" s="6"/>
      <c r="V1010" s="6">
        <v>1</v>
      </c>
      <c r="W1010" s="6">
        <v>1</v>
      </c>
      <c r="X1010" s="6"/>
      <c r="Y1010" s="6"/>
      <c r="Z1010" s="7">
        <v>5</v>
      </c>
    </row>
    <row r="1011" spans="1:26" x14ac:dyDescent="0.25">
      <c r="A1011" s="5" t="s">
        <v>476</v>
      </c>
      <c r="B1011" s="5" t="s">
        <v>477</v>
      </c>
      <c r="C1011" s="5" t="s">
        <v>89</v>
      </c>
      <c r="D1011" s="5" t="s">
        <v>478</v>
      </c>
      <c r="E1011" s="5" t="s">
        <v>479</v>
      </c>
      <c r="F1011" s="5" t="s">
        <v>1922</v>
      </c>
      <c r="G1011" s="5" t="s">
        <v>2388</v>
      </c>
      <c r="H1011" s="6"/>
      <c r="I1011" s="6"/>
      <c r="J1011" s="6">
        <v>1</v>
      </c>
      <c r="K1011" s="6"/>
      <c r="L1011" s="6"/>
      <c r="M1011" s="6"/>
      <c r="N1011" s="6"/>
      <c r="O1011" s="6">
        <v>1</v>
      </c>
      <c r="P1011" s="6"/>
      <c r="Q1011" s="6"/>
      <c r="R1011" s="6"/>
      <c r="S1011" s="6"/>
      <c r="T1011" s="6">
        <v>2</v>
      </c>
      <c r="U1011" s="6"/>
      <c r="V1011" s="6"/>
      <c r="W1011" s="6"/>
      <c r="X1011" s="6"/>
      <c r="Y1011" s="6"/>
      <c r="Z1011" s="7">
        <v>2</v>
      </c>
    </row>
    <row r="1012" spans="1:26" x14ac:dyDescent="0.25">
      <c r="A1012" s="5" t="s">
        <v>476</v>
      </c>
      <c r="B1012" s="5" t="s">
        <v>477</v>
      </c>
      <c r="C1012" s="5" t="s">
        <v>89</v>
      </c>
      <c r="D1012" s="5" t="s">
        <v>478</v>
      </c>
      <c r="E1012" s="5" t="s">
        <v>479</v>
      </c>
      <c r="F1012" s="5" t="s">
        <v>1589</v>
      </c>
      <c r="G1012" s="5" t="s">
        <v>2388</v>
      </c>
      <c r="H1012" s="6"/>
      <c r="I1012" s="6"/>
      <c r="J1012" s="6"/>
      <c r="K1012" s="6"/>
      <c r="L1012" s="6"/>
      <c r="M1012" s="6"/>
      <c r="N1012" s="6"/>
      <c r="O1012" s="6"/>
      <c r="P1012" s="6"/>
      <c r="Q1012" s="6"/>
      <c r="R1012" s="6"/>
      <c r="S1012" s="6"/>
      <c r="T1012" s="6">
        <v>0</v>
      </c>
      <c r="U1012" s="6"/>
      <c r="V1012" s="6">
        <v>1</v>
      </c>
      <c r="W1012" s="6"/>
      <c r="X1012" s="6">
        <v>1</v>
      </c>
      <c r="Y1012" s="6"/>
      <c r="Z1012" s="7">
        <v>2</v>
      </c>
    </row>
    <row r="1013" spans="1:26" x14ac:dyDescent="0.25">
      <c r="A1013" s="5" t="s">
        <v>476</v>
      </c>
      <c r="B1013" s="5" t="s">
        <v>477</v>
      </c>
      <c r="C1013" s="5" t="s">
        <v>89</v>
      </c>
      <c r="D1013" s="5" t="s">
        <v>478</v>
      </c>
      <c r="E1013" s="5" t="s">
        <v>479</v>
      </c>
      <c r="F1013" s="5" t="s">
        <v>1590</v>
      </c>
      <c r="G1013" s="5" t="s">
        <v>2388</v>
      </c>
      <c r="H1013" s="6"/>
      <c r="I1013" s="6"/>
      <c r="J1013" s="6"/>
      <c r="K1013" s="6"/>
      <c r="L1013" s="6"/>
      <c r="M1013" s="6"/>
      <c r="N1013" s="6">
        <v>1</v>
      </c>
      <c r="O1013" s="6"/>
      <c r="P1013" s="6"/>
      <c r="Q1013" s="6"/>
      <c r="R1013" s="6"/>
      <c r="S1013" s="6"/>
      <c r="T1013" s="6">
        <v>1</v>
      </c>
      <c r="U1013" s="6"/>
      <c r="V1013" s="6"/>
      <c r="W1013" s="6"/>
      <c r="X1013" s="6"/>
      <c r="Y1013" s="6"/>
      <c r="Z1013" s="7">
        <v>1</v>
      </c>
    </row>
    <row r="1014" spans="1:26" x14ac:dyDescent="0.25">
      <c r="A1014" s="5" t="s">
        <v>476</v>
      </c>
      <c r="B1014" s="5" t="s">
        <v>477</v>
      </c>
      <c r="C1014" s="5" t="s">
        <v>89</v>
      </c>
      <c r="D1014" s="5" t="s">
        <v>478</v>
      </c>
      <c r="E1014" s="5" t="s">
        <v>479</v>
      </c>
      <c r="F1014" s="5" t="s">
        <v>1923</v>
      </c>
      <c r="G1014" s="5" t="s">
        <v>2388</v>
      </c>
      <c r="H1014" s="6"/>
      <c r="I1014" s="6"/>
      <c r="J1014" s="6"/>
      <c r="K1014" s="6"/>
      <c r="L1014" s="6"/>
      <c r="M1014" s="6"/>
      <c r="N1014" s="6"/>
      <c r="O1014" s="6"/>
      <c r="P1014" s="6"/>
      <c r="Q1014" s="6"/>
      <c r="R1014" s="6"/>
      <c r="S1014" s="6"/>
      <c r="T1014" s="6">
        <v>0</v>
      </c>
      <c r="U1014" s="6">
        <v>1</v>
      </c>
      <c r="V1014" s="6"/>
      <c r="W1014" s="6"/>
      <c r="X1014" s="6"/>
      <c r="Y1014" s="6"/>
      <c r="Z1014" s="7">
        <v>1</v>
      </c>
    </row>
    <row r="1015" spans="1:26" x14ac:dyDescent="0.25">
      <c r="A1015" s="5" t="s">
        <v>476</v>
      </c>
      <c r="B1015" s="5" t="s">
        <v>477</v>
      </c>
      <c r="C1015" s="5" t="s">
        <v>89</v>
      </c>
      <c r="D1015" s="5" t="s">
        <v>478</v>
      </c>
      <c r="E1015" s="5" t="s">
        <v>479</v>
      </c>
      <c r="F1015" s="5" t="s">
        <v>1924</v>
      </c>
      <c r="G1015" s="5" t="s">
        <v>2388</v>
      </c>
      <c r="H1015" s="6"/>
      <c r="I1015" s="6">
        <v>1</v>
      </c>
      <c r="J1015" s="6"/>
      <c r="K1015" s="6"/>
      <c r="L1015" s="6"/>
      <c r="M1015" s="6"/>
      <c r="N1015" s="6"/>
      <c r="O1015" s="6"/>
      <c r="P1015" s="6"/>
      <c r="Q1015" s="6"/>
      <c r="R1015" s="6"/>
      <c r="S1015" s="6"/>
      <c r="T1015" s="6">
        <v>1</v>
      </c>
      <c r="U1015" s="6"/>
      <c r="V1015" s="6"/>
      <c r="W1015" s="6"/>
      <c r="X1015" s="6"/>
      <c r="Y1015" s="6"/>
      <c r="Z1015" s="7">
        <v>1</v>
      </c>
    </row>
    <row r="1016" spans="1:26" x14ac:dyDescent="0.25">
      <c r="A1016" s="5" t="s">
        <v>476</v>
      </c>
      <c r="B1016" s="5" t="s">
        <v>477</v>
      </c>
      <c r="C1016" s="5" t="s">
        <v>89</v>
      </c>
      <c r="D1016" s="5" t="s">
        <v>478</v>
      </c>
      <c r="E1016" s="5" t="s">
        <v>479</v>
      </c>
      <c r="F1016" s="5" t="s">
        <v>1925</v>
      </c>
      <c r="G1016" s="5" t="s">
        <v>2388</v>
      </c>
      <c r="H1016" s="6"/>
      <c r="I1016" s="6"/>
      <c r="J1016" s="6"/>
      <c r="K1016" s="6"/>
      <c r="L1016" s="6"/>
      <c r="M1016" s="6"/>
      <c r="N1016" s="6"/>
      <c r="O1016" s="6">
        <v>1</v>
      </c>
      <c r="P1016" s="6"/>
      <c r="Q1016" s="6"/>
      <c r="R1016" s="6"/>
      <c r="S1016" s="6"/>
      <c r="T1016" s="6">
        <v>1</v>
      </c>
      <c r="U1016" s="6"/>
      <c r="V1016" s="6"/>
      <c r="W1016" s="6"/>
      <c r="X1016" s="6"/>
      <c r="Y1016" s="6"/>
      <c r="Z1016" s="7">
        <v>1</v>
      </c>
    </row>
    <row r="1017" spans="1:26" x14ac:dyDescent="0.25">
      <c r="A1017" s="5" t="s">
        <v>476</v>
      </c>
      <c r="B1017" s="5" t="s">
        <v>477</v>
      </c>
      <c r="C1017" s="5" t="s">
        <v>89</v>
      </c>
      <c r="D1017" s="5" t="s">
        <v>478</v>
      </c>
      <c r="E1017" s="5" t="s">
        <v>479</v>
      </c>
      <c r="F1017" s="5" t="s">
        <v>1607</v>
      </c>
      <c r="G1017" s="5" t="s">
        <v>2395</v>
      </c>
      <c r="H1017" s="6"/>
      <c r="I1017" s="6"/>
      <c r="J1017" s="6"/>
      <c r="K1017" s="6"/>
      <c r="L1017" s="6"/>
      <c r="M1017" s="6">
        <v>1</v>
      </c>
      <c r="N1017" s="6"/>
      <c r="O1017" s="6"/>
      <c r="P1017" s="6"/>
      <c r="Q1017" s="6"/>
      <c r="R1017" s="6"/>
      <c r="S1017" s="6"/>
      <c r="T1017" s="6">
        <v>1</v>
      </c>
      <c r="U1017" s="6"/>
      <c r="V1017" s="6"/>
      <c r="W1017" s="6"/>
      <c r="X1017" s="6"/>
      <c r="Y1017" s="6"/>
      <c r="Z1017" s="7">
        <v>1</v>
      </c>
    </row>
    <row r="1018" spans="1:26" x14ac:dyDescent="0.25">
      <c r="A1018" s="5" t="s">
        <v>480</v>
      </c>
      <c r="B1018" s="5" t="s">
        <v>481</v>
      </c>
      <c r="C1018" s="5" t="s">
        <v>123</v>
      </c>
      <c r="D1018" s="5" t="s">
        <v>482</v>
      </c>
      <c r="E1018" s="5" t="s">
        <v>483</v>
      </c>
      <c r="F1018" s="5" t="s">
        <v>1634</v>
      </c>
      <c r="G1018" s="5" t="s">
        <v>2386</v>
      </c>
      <c r="H1018" s="6"/>
      <c r="I1018" s="6">
        <v>1</v>
      </c>
      <c r="J1018" s="6"/>
      <c r="K1018" s="6"/>
      <c r="L1018" s="6"/>
      <c r="M1018" s="6"/>
      <c r="N1018" s="6"/>
      <c r="O1018" s="6"/>
      <c r="P1018" s="6"/>
      <c r="Q1018" s="6"/>
      <c r="R1018" s="6"/>
      <c r="S1018" s="6"/>
      <c r="T1018" s="6">
        <v>1</v>
      </c>
      <c r="U1018" s="6"/>
      <c r="V1018" s="6"/>
      <c r="W1018" s="6"/>
      <c r="X1018" s="6"/>
      <c r="Y1018" s="6"/>
      <c r="Z1018" s="7">
        <v>1</v>
      </c>
    </row>
    <row r="1019" spans="1:26" x14ac:dyDescent="0.25">
      <c r="A1019" s="5" t="s">
        <v>480</v>
      </c>
      <c r="B1019" s="5" t="s">
        <v>481</v>
      </c>
      <c r="C1019" s="5" t="s">
        <v>123</v>
      </c>
      <c r="D1019" s="5" t="s">
        <v>482</v>
      </c>
      <c r="E1019" s="5" t="s">
        <v>483</v>
      </c>
      <c r="F1019" s="5" t="s">
        <v>1639</v>
      </c>
      <c r="G1019" s="5" t="s">
        <v>2394</v>
      </c>
      <c r="H1019" s="6"/>
      <c r="I1019" s="6"/>
      <c r="J1019" s="6">
        <v>1</v>
      </c>
      <c r="K1019" s="6"/>
      <c r="L1019" s="6"/>
      <c r="M1019" s="6"/>
      <c r="N1019" s="6"/>
      <c r="O1019" s="6"/>
      <c r="P1019" s="6"/>
      <c r="Q1019" s="6"/>
      <c r="R1019" s="6"/>
      <c r="S1019" s="6"/>
      <c r="T1019" s="6">
        <v>1</v>
      </c>
      <c r="U1019" s="6"/>
      <c r="V1019" s="6"/>
      <c r="W1019" s="6"/>
      <c r="X1019" s="6"/>
      <c r="Y1019" s="6"/>
      <c r="Z1019" s="7">
        <v>1</v>
      </c>
    </row>
    <row r="1020" spans="1:26" x14ac:dyDescent="0.25">
      <c r="A1020" s="5" t="s">
        <v>480</v>
      </c>
      <c r="B1020" s="5" t="s">
        <v>481</v>
      </c>
      <c r="C1020" s="5" t="s">
        <v>123</v>
      </c>
      <c r="D1020" s="5" t="s">
        <v>482</v>
      </c>
      <c r="E1020" s="5" t="s">
        <v>483</v>
      </c>
      <c r="F1020" s="5" t="s">
        <v>1640</v>
      </c>
      <c r="G1020" s="5" t="s">
        <v>2381</v>
      </c>
      <c r="H1020" s="6">
        <v>7</v>
      </c>
      <c r="I1020" s="6">
        <v>5</v>
      </c>
      <c r="J1020" s="6">
        <v>4</v>
      </c>
      <c r="K1020" s="6">
        <v>5</v>
      </c>
      <c r="L1020" s="6">
        <v>7</v>
      </c>
      <c r="M1020" s="6">
        <v>3</v>
      </c>
      <c r="N1020" s="6">
        <v>2</v>
      </c>
      <c r="O1020" s="6">
        <v>9</v>
      </c>
      <c r="P1020" s="6">
        <v>7</v>
      </c>
      <c r="Q1020" s="6">
        <v>6</v>
      </c>
      <c r="R1020" s="6">
        <v>2</v>
      </c>
      <c r="S1020" s="6">
        <v>2</v>
      </c>
      <c r="T1020" s="6">
        <v>59</v>
      </c>
      <c r="U1020" s="6">
        <v>6</v>
      </c>
      <c r="V1020" s="6">
        <v>2</v>
      </c>
      <c r="W1020" s="6">
        <v>1</v>
      </c>
      <c r="X1020" s="6">
        <v>4</v>
      </c>
      <c r="Y1020" s="6">
        <v>2</v>
      </c>
      <c r="Z1020" s="7">
        <v>74</v>
      </c>
    </row>
    <row r="1021" spans="1:26" x14ac:dyDescent="0.25">
      <c r="A1021" s="5" t="s">
        <v>480</v>
      </c>
      <c r="B1021" s="5" t="s">
        <v>481</v>
      </c>
      <c r="C1021" s="5" t="s">
        <v>123</v>
      </c>
      <c r="D1021" s="5" t="s">
        <v>482</v>
      </c>
      <c r="E1021" s="5" t="s">
        <v>483</v>
      </c>
      <c r="F1021" s="5" t="s">
        <v>1641</v>
      </c>
      <c r="G1021" s="5" t="s">
        <v>2381</v>
      </c>
      <c r="H1021" s="6">
        <v>10</v>
      </c>
      <c r="I1021" s="6">
        <v>8</v>
      </c>
      <c r="J1021" s="6">
        <v>13</v>
      </c>
      <c r="K1021" s="6">
        <v>6</v>
      </c>
      <c r="L1021" s="6">
        <v>14</v>
      </c>
      <c r="M1021" s="6">
        <v>15</v>
      </c>
      <c r="N1021" s="6">
        <v>11</v>
      </c>
      <c r="O1021" s="6">
        <v>7</v>
      </c>
      <c r="P1021" s="6">
        <v>4</v>
      </c>
      <c r="Q1021" s="6">
        <v>9</v>
      </c>
      <c r="R1021" s="6">
        <v>2</v>
      </c>
      <c r="S1021" s="6">
        <v>6</v>
      </c>
      <c r="T1021" s="6">
        <v>105</v>
      </c>
      <c r="U1021" s="6">
        <v>2</v>
      </c>
      <c r="V1021" s="6">
        <v>4</v>
      </c>
      <c r="W1021" s="6"/>
      <c r="X1021" s="6">
        <v>6</v>
      </c>
      <c r="Y1021" s="6">
        <v>5</v>
      </c>
      <c r="Z1021" s="7">
        <v>122</v>
      </c>
    </row>
    <row r="1022" spans="1:26" x14ac:dyDescent="0.25">
      <c r="A1022" s="5" t="s">
        <v>480</v>
      </c>
      <c r="B1022" s="5" t="s">
        <v>481</v>
      </c>
      <c r="C1022" s="5" t="s">
        <v>123</v>
      </c>
      <c r="D1022" s="5" t="s">
        <v>482</v>
      </c>
      <c r="E1022" s="5" t="s">
        <v>483</v>
      </c>
      <c r="F1022" s="5" t="s">
        <v>1624</v>
      </c>
      <c r="G1022" s="5" t="s">
        <v>2381</v>
      </c>
      <c r="H1022" s="6">
        <v>8</v>
      </c>
      <c r="I1022" s="6">
        <v>4</v>
      </c>
      <c r="J1022" s="6">
        <v>4</v>
      </c>
      <c r="K1022" s="6">
        <v>4</v>
      </c>
      <c r="L1022" s="6">
        <v>2</v>
      </c>
      <c r="M1022" s="6">
        <v>6</v>
      </c>
      <c r="N1022" s="6">
        <v>8</v>
      </c>
      <c r="O1022" s="6">
        <v>4</v>
      </c>
      <c r="P1022" s="6">
        <v>8</v>
      </c>
      <c r="Q1022" s="6">
        <v>6</v>
      </c>
      <c r="R1022" s="6">
        <v>7</v>
      </c>
      <c r="S1022" s="6">
        <v>4</v>
      </c>
      <c r="T1022" s="6">
        <v>65</v>
      </c>
      <c r="U1022" s="6">
        <v>5</v>
      </c>
      <c r="V1022" s="6">
        <v>3</v>
      </c>
      <c r="W1022" s="6">
        <v>2</v>
      </c>
      <c r="X1022" s="6"/>
      <c r="Y1022" s="6">
        <v>4</v>
      </c>
      <c r="Z1022" s="7">
        <v>79</v>
      </c>
    </row>
    <row r="1023" spans="1:26" x14ac:dyDescent="0.25">
      <c r="A1023" s="5" t="s">
        <v>480</v>
      </c>
      <c r="B1023" s="5" t="s">
        <v>481</v>
      </c>
      <c r="C1023" s="5" t="s">
        <v>123</v>
      </c>
      <c r="D1023" s="5" t="s">
        <v>482</v>
      </c>
      <c r="E1023" s="5" t="s">
        <v>483</v>
      </c>
      <c r="F1023" s="5" t="s">
        <v>1672</v>
      </c>
      <c r="G1023" s="5" t="s">
        <v>2381</v>
      </c>
      <c r="H1023" s="6"/>
      <c r="I1023" s="6"/>
      <c r="J1023" s="6"/>
      <c r="K1023" s="6"/>
      <c r="L1023" s="6"/>
      <c r="M1023" s="6"/>
      <c r="N1023" s="6"/>
      <c r="O1023" s="6">
        <v>1</v>
      </c>
      <c r="P1023" s="6"/>
      <c r="Q1023" s="6"/>
      <c r="R1023" s="6"/>
      <c r="S1023" s="6"/>
      <c r="T1023" s="6">
        <v>1</v>
      </c>
      <c r="U1023" s="6"/>
      <c r="V1023" s="6"/>
      <c r="W1023" s="6"/>
      <c r="X1023" s="6"/>
      <c r="Y1023" s="6"/>
      <c r="Z1023" s="7">
        <v>1</v>
      </c>
    </row>
    <row r="1024" spans="1:26" x14ac:dyDescent="0.25">
      <c r="A1024" s="5" t="s">
        <v>480</v>
      </c>
      <c r="B1024" s="5" t="s">
        <v>481</v>
      </c>
      <c r="C1024" s="5" t="s">
        <v>123</v>
      </c>
      <c r="D1024" s="5" t="s">
        <v>482</v>
      </c>
      <c r="E1024" s="5" t="s">
        <v>483</v>
      </c>
      <c r="F1024" s="5" t="s">
        <v>1602</v>
      </c>
      <c r="G1024" s="5" t="s">
        <v>2381</v>
      </c>
      <c r="H1024" s="6">
        <v>1</v>
      </c>
      <c r="I1024" s="6">
        <v>2</v>
      </c>
      <c r="J1024" s="6"/>
      <c r="K1024" s="6">
        <v>1</v>
      </c>
      <c r="L1024" s="6">
        <v>1</v>
      </c>
      <c r="M1024" s="6">
        <v>1</v>
      </c>
      <c r="N1024" s="6"/>
      <c r="O1024" s="6"/>
      <c r="P1024" s="6"/>
      <c r="Q1024" s="6">
        <v>1</v>
      </c>
      <c r="R1024" s="6">
        <v>1</v>
      </c>
      <c r="S1024" s="6">
        <v>2</v>
      </c>
      <c r="T1024" s="6">
        <v>10</v>
      </c>
      <c r="U1024" s="6"/>
      <c r="V1024" s="6">
        <v>2</v>
      </c>
      <c r="W1024" s="6"/>
      <c r="X1024" s="6"/>
      <c r="Y1024" s="6"/>
      <c r="Z1024" s="7">
        <v>12</v>
      </c>
    </row>
    <row r="1025" spans="1:26" x14ac:dyDescent="0.25">
      <c r="A1025" s="5" t="s">
        <v>480</v>
      </c>
      <c r="B1025" s="5" t="s">
        <v>481</v>
      </c>
      <c r="C1025" s="5" t="s">
        <v>123</v>
      </c>
      <c r="D1025" s="5" t="s">
        <v>482</v>
      </c>
      <c r="E1025" s="5" t="s">
        <v>483</v>
      </c>
      <c r="F1025" s="5" t="s">
        <v>1673</v>
      </c>
      <c r="G1025" s="5" t="s">
        <v>2382</v>
      </c>
      <c r="H1025" s="6"/>
      <c r="I1025" s="6">
        <v>1</v>
      </c>
      <c r="J1025" s="6"/>
      <c r="K1025" s="6">
        <v>1</v>
      </c>
      <c r="L1025" s="6"/>
      <c r="M1025" s="6"/>
      <c r="N1025" s="6"/>
      <c r="O1025" s="6"/>
      <c r="P1025" s="6"/>
      <c r="Q1025" s="6"/>
      <c r="R1025" s="6"/>
      <c r="S1025" s="6">
        <v>1</v>
      </c>
      <c r="T1025" s="6">
        <v>3</v>
      </c>
      <c r="U1025" s="6"/>
      <c r="V1025" s="6"/>
      <c r="W1025" s="6"/>
      <c r="X1025" s="6"/>
      <c r="Y1025" s="6"/>
      <c r="Z1025" s="7">
        <v>3</v>
      </c>
    </row>
    <row r="1026" spans="1:26" x14ac:dyDescent="0.25">
      <c r="A1026" s="5" t="s">
        <v>480</v>
      </c>
      <c r="B1026" s="5" t="s">
        <v>481</v>
      </c>
      <c r="C1026" s="5" t="s">
        <v>123</v>
      </c>
      <c r="D1026" s="5" t="s">
        <v>482</v>
      </c>
      <c r="E1026" s="5" t="s">
        <v>483</v>
      </c>
      <c r="F1026" s="5" t="s">
        <v>1668</v>
      </c>
      <c r="G1026" s="5" t="s">
        <v>2382</v>
      </c>
      <c r="H1026" s="6"/>
      <c r="I1026" s="6"/>
      <c r="J1026" s="6"/>
      <c r="K1026" s="6"/>
      <c r="L1026" s="6"/>
      <c r="M1026" s="6"/>
      <c r="N1026" s="6"/>
      <c r="O1026" s="6"/>
      <c r="P1026" s="6"/>
      <c r="Q1026" s="6"/>
      <c r="R1026" s="6"/>
      <c r="S1026" s="6"/>
      <c r="T1026" s="6">
        <v>0</v>
      </c>
      <c r="U1026" s="6">
        <v>1</v>
      </c>
      <c r="V1026" s="6"/>
      <c r="W1026" s="6">
        <v>1</v>
      </c>
      <c r="X1026" s="6"/>
      <c r="Y1026" s="6"/>
      <c r="Z1026" s="7">
        <v>2</v>
      </c>
    </row>
    <row r="1027" spans="1:26" x14ac:dyDescent="0.25">
      <c r="A1027" s="5" t="s">
        <v>480</v>
      </c>
      <c r="B1027" s="5" t="s">
        <v>481</v>
      </c>
      <c r="C1027" s="5" t="s">
        <v>123</v>
      </c>
      <c r="D1027" s="5" t="s">
        <v>482</v>
      </c>
      <c r="E1027" s="5" t="s">
        <v>483</v>
      </c>
      <c r="F1027" s="5" t="s">
        <v>1604</v>
      </c>
      <c r="G1027" s="5" t="s">
        <v>2382</v>
      </c>
      <c r="H1027" s="6"/>
      <c r="I1027" s="6"/>
      <c r="J1027" s="6"/>
      <c r="K1027" s="6"/>
      <c r="L1027" s="6"/>
      <c r="M1027" s="6"/>
      <c r="N1027" s="6">
        <v>1</v>
      </c>
      <c r="O1027" s="6"/>
      <c r="P1027" s="6"/>
      <c r="Q1027" s="6"/>
      <c r="R1027" s="6"/>
      <c r="S1027" s="6"/>
      <c r="T1027" s="6">
        <v>1</v>
      </c>
      <c r="U1027" s="6"/>
      <c r="V1027" s="6"/>
      <c r="W1027" s="6"/>
      <c r="X1027" s="6"/>
      <c r="Y1027" s="6"/>
      <c r="Z1027" s="7">
        <v>1</v>
      </c>
    </row>
    <row r="1028" spans="1:26" x14ac:dyDescent="0.25">
      <c r="A1028" s="5" t="s">
        <v>480</v>
      </c>
      <c r="B1028" s="5" t="s">
        <v>481</v>
      </c>
      <c r="C1028" s="5" t="s">
        <v>123</v>
      </c>
      <c r="D1028" s="5" t="s">
        <v>482</v>
      </c>
      <c r="E1028" s="5" t="s">
        <v>483</v>
      </c>
      <c r="F1028" s="5" t="s">
        <v>1869</v>
      </c>
      <c r="G1028" s="5" t="s">
        <v>2388</v>
      </c>
      <c r="H1028" s="6"/>
      <c r="I1028" s="6"/>
      <c r="J1028" s="6"/>
      <c r="K1028" s="6"/>
      <c r="L1028" s="6"/>
      <c r="M1028" s="6"/>
      <c r="N1028" s="6"/>
      <c r="O1028" s="6"/>
      <c r="P1028" s="6">
        <v>1</v>
      </c>
      <c r="Q1028" s="6"/>
      <c r="R1028" s="6"/>
      <c r="S1028" s="6"/>
      <c r="T1028" s="6">
        <v>1</v>
      </c>
      <c r="U1028" s="6"/>
      <c r="V1028" s="6"/>
      <c r="W1028" s="6"/>
      <c r="X1028" s="6"/>
      <c r="Y1028" s="6"/>
      <c r="Z1028" s="7">
        <v>1</v>
      </c>
    </row>
    <row r="1029" spans="1:26" x14ac:dyDescent="0.25">
      <c r="A1029" s="5" t="s">
        <v>480</v>
      </c>
      <c r="B1029" s="5" t="s">
        <v>481</v>
      </c>
      <c r="C1029" s="5" t="s">
        <v>123</v>
      </c>
      <c r="D1029" s="5" t="s">
        <v>482</v>
      </c>
      <c r="E1029" s="5" t="s">
        <v>483</v>
      </c>
      <c r="F1029" s="5" t="s">
        <v>1926</v>
      </c>
      <c r="G1029" s="5" t="s">
        <v>2388</v>
      </c>
      <c r="H1029" s="6"/>
      <c r="I1029" s="6"/>
      <c r="J1029" s="6">
        <v>1</v>
      </c>
      <c r="K1029" s="6"/>
      <c r="L1029" s="6"/>
      <c r="M1029" s="6"/>
      <c r="N1029" s="6"/>
      <c r="O1029" s="6"/>
      <c r="P1029" s="6"/>
      <c r="Q1029" s="6"/>
      <c r="R1029" s="6"/>
      <c r="S1029" s="6"/>
      <c r="T1029" s="6">
        <v>1</v>
      </c>
      <c r="U1029" s="6"/>
      <c r="V1029" s="6"/>
      <c r="W1029" s="6"/>
      <c r="X1029" s="6"/>
      <c r="Y1029" s="6"/>
      <c r="Z1029" s="7">
        <v>1</v>
      </c>
    </row>
    <row r="1030" spans="1:26" x14ac:dyDescent="0.25">
      <c r="A1030" s="5" t="s">
        <v>480</v>
      </c>
      <c r="B1030" s="5" t="s">
        <v>481</v>
      </c>
      <c r="C1030" s="5" t="s">
        <v>123</v>
      </c>
      <c r="D1030" s="5" t="s">
        <v>482</v>
      </c>
      <c r="E1030" s="5" t="s">
        <v>483</v>
      </c>
      <c r="F1030" s="5" t="s">
        <v>1590</v>
      </c>
      <c r="G1030" s="5" t="s">
        <v>2388</v>
      </c>
      <c r="H1030" s="6">
        <v>1</v>
      </c>
      <c r="I1030" s="6"/>
      <c r="J1030" s="6"/>
      <c r="K1030" s="6"/>
      <c r="L1030" s="6"/>
      <c r="M1030" s="6"/>
      <c r="N1030" s="6"/>
      <c r="O1030" s="6"/>
      <c r="P1030" s="6"/>
      <c r="Q1030" s="6"/>
      <c r="R1030" s="6"/>
      <c r="S1030" s="6"/>
      <c r="T1030" s="6">
        <v>1</v>
      </c>
      <c r="U1030" s="6"/>
      <c r="V1030" s="6"/>
      <c r="W1030" s="6"/>
      <c r="X1030" s="6"/>
      <c r="Y1030" s="6"/>
      <c r="Z1030" s="7">
        <v>1</v>
      </c>
    </row>
    <row r="1031" spans="1:26" x14ac:dyDescent="0.25">
      <c r="A1031" s="5" t="s">
        <v>480</v>
      </c>
      <c r="B1031" s="5" t="s">
        <v>481</v>
      </c>
      <c r="C1031" s="5" t="s">
        <v>123</v>
      </c>
      <c r="D1031" s="5" t="s">
        <v>482</v>
      </c>
      <c r="E1031" s="5" t="s">
        <v>483</v>
      </c>
      <c r="F1031" s="5" t="s">
        <v>1919</v>
      </c>
      <c r="G1031" s="5" t="s">
        <v>2388</v>
      </c>
      <c r="H1031" s="6"/>
      <c r="I1031" s="6"/>
      <c r="J1031" s="6"/>
      <c r="K1031" s="6"/>
      <c r="L1031" s="6"/>
      <c r="M1031" s="6"/>
      <c r="N1031" s="6"/>
      <c r="O1031" s="6"/>
      <c r="P1031" s="6">
        <v>1</v>
      </c>
      <c r="Q1031" s="6"/>
      <c r="R1031" s="6"/>
      <c r="S1031" s="6"/>
      <c r="T1031" s="6">
        <v>1</v>
      </c>
      <c r="U1031" s="6"/>
      <c r="V1031" s="6"/>
      <c r="W1031" s="6"/>
      <c r="X1031" s="6"/>
      <c r="Y1031" s="6"/>
      <c r="Z1031" s="7">
        <v>1</v>
      </c>
    </row>
    <row r="1032" spans="1:26" x14ac:dyDescent="0.25">
      <c r="A1032" s="5" t="s">
        <v>480</v>
      </c>
      <c r="B1032" s="5" t="s">
        <v>481</v>
      </c>
      <c r="C1032" s="5" t="s">
        <v>123</v>
      </c>
      <c r="D1032" s="5" t="s">
        <v>482</v>
      </c>
      <c r="E1032" s="5" t="s">
        <v>483</v>
      </c>
      <c r="F1032" s="5" t="s">
        <v>1927</v>
      </c>
      <c r="G1032" s="5" t="s">
        <v>2388</v>
      </c>
      <c r="H1032" s="6"/>
      <c r="I1032" s="6"/>
      <c r="J1032" s="6">
        <v>1</v>
      </c>
      <c r="K1032" s="6"/>
      <c r="L1032" s="6"/>
      <c r="M1032" s="6"/>
      <c r="N1032" s="6"/>
      <c r="O1032" s="6"/>
      <c r="P1032" s="6"/>
      <c r="Q1032" s="6"/>
      <c r="R1032" s="6"/>
      <c r="S1032" s="6"/>
      <c r="T1032" s="6">
        <v>1</v>
      </c>
      <c r="U1032" s="6"/>
      <c r="V1032" s="6"/>
      <c r="W1032" s="6"/>
      <c r="X1032" s="6"/>
      <c r="Y1032" s="6"/>
      <c r="Z1032" s="7">
        <v>1</v>
      </c>
    </row>
    <row r="1033" spans="1:26" x14ac:dyDescent="0.25">
      <c r="A1033" s="5" t="s">
        <v>480</v>
      </c>
      <c r="B1033" s="5" t="s">
        <v>481</v>
      </c>
      <c r="C1033" s="5" t="s">
        <v>123</v>
      </c>
      <c r="D1033" s="5" t="s">
        <v>482</v>
      </c>
      <c r="E1033" s="5" t="s">
        <v>483</v>
      </c>
      <c r="F1033" s="5" t="s">
        <v>1928</v>
      </c>
      <c r="G1033" s="5" t="s">
        <v>2388</v>
      </c>
      <c r="H1033" s="6"/>
      <c r="I1033" s="6"/>
      <c r="J1033" s="6"/>
      <c r="K1033" s="6">
        <v>1</v>
      </c>
      <c r="L1033" s="6"/>
      <c r="M1033" s="6"/>
      <c r="N1033" s="6"/>
      <c r="O1033" s="6"/>
      <c r="P1033" s="6"/>
      <c r="Q1033" s="6"/>
      <c r="R1033" s="6"/>
      <c r="S1033" s="6"/>
      <c r="T1033" s="6">
        <v>1</v>
      </c>
      <c r="U1033" s="6"/>
      <c r="V1033" s="6"/>
      <c r="W1033" s="6"/>
      <c r="X1033" s="6"/>
      <c r="Y1033" s="6"/>
      <c r="Z1033" s="7">
        <v>1</v>
      </c>
    </row>
    <row r="1034" spans="1:26" x14ac:dyDescent="0.25">
      <c r="A1034" s="5" t="s">
        <v>480</v>
      </c>
      <c r="B1034" s="5" t="s">
        <v>481</v>
      </c>
      <c r="C1034" s="5" t="s">
        <v>123</v>
      </c>
      <c r="D1034" s="5" t="s">
        <v>482</v>
      </c>
      <c r="E1034" s="5" t="s">
        <v>483</v>
      </c>
      <c r="F1034" s="5" t="s">
        <v>1929</v>
      </c>
      <c r="G1034" s="5" t="s">
        <v>2388</v>
      </c>
      <c r="H1034" s="6"/>
      <c r="I1034" s="6"/>
      <c r="J1034" s="6"/>
      <c r="K1034" s="6"/>
      <c r="L1034" s="6"/>
      <c r="M1034" s="6"/>
      <c r="N1034" s="6"/>
      <c r="O1034" s="6"/>
      <c r="P1034" s="6"/>
      <c r="Q1034" s="6"/>
      <c r="R1034" s="6"/>
      <c r="S1034" s="6"/>
      <c r="T1034" s="6">
        <v>0</v>
      </c>
      <c r="U1034" s="6"/>
      <c r="V1034" s="6"/>
      <c r="W1034" s="6">
        <v>1</v>
      </c>
      <c r="X1034" s="6"/>
      <c r="Y1034" s="6"/>
      <c r="Z1034" s="7">
        <v>1</v>
      </c>
    </row>
    <row r="1035" spans="1:26" x14ac:dyDescent="0.25">
      <c r="A1035" s="5" t="s">
        <v>480</v>
      </c>
      <c r="B1035" s="5" t="s">
        <v>481</v>
      </c>
      <c r="C1035" s="5" t="s">
        <v>123</v>
      </c>
      <c r="D1035" s="5" t="s">
        <v>482</v>
      </c>
      <c r="E1035" s="5" t="s">
        <v>483</v>
      </c>
      <c r="F1035" s="5" t="s">
        <v>1686</v>
      </c>
      <c r="G1035" s="5" t="s">
        <v>2388</v>
      </c>
      <c r="H1035" s="6">
        <v>1</v>
      </c>
      <c r="I1035" s="6"/>
      <c r="J1035" s="6">
        <v>1</v>
      </c>
      <c r="K1035" s="6"/>
      <c r="L1035" s="6"/>
      <c r="M1035" s="6"/>
      <c r="N1035" s="6"/>
      <c r="O1035" s="6"/>
      <c r="P1035" s="6"/>
      <c r="Q1035" s="6"/>
      <c r="R1035" s="6"/>
      <c r="S1035" s="6"/>
      <c r="T1035" s="6">
        <v>2</v>
      </c>
      <c r="U1035" s="6"/>
      <c r="V1035" s="6"/>
      <c r="W1035" s="6"/>
      <c r="X1035" s="6"/>
      <c r="Y1035" s="6"/>
      <c r="Z1035" s="7">
        <v>2</v>
      </c>
    </row>
    <row r="1036" spans="1:26" x14ac:dyDescent="0.25">
      <c r="A1036" s="5" t="s">
        <v>480</v>
      </c>
      <c r="B1036" s="5" t="s">
        <v>481</v>
      </c>
      <c r="C1036" s="5" t="s">
        <v>123</v>
      </c>
      <c r="D1036" s="5" t="s">
        <v>482</v>
      </c>
      <c r="E1036" s="5" t="s">
        <v>483</v>
      </c>
      <c r="F1036" s="5" t="s">
        <v>1930</v>
      </c>
      <c r="G1036" s="5" t="s">
        <v>2388</v>
      </c>
      <c r="H1036" s="6"/>
      <c r="I1036" s="6"/>
      <c r="J1036" s="6"/>
      <c r="K1036" s="6"/>
      <c r="L1036" s="6"/>
      <c r="M1036" s="6">
        <v>1</v>
      </c>
      <c r="N1036" s="6"/>
      <c r="O1036" s="6"/>
      <c r="P1036" s="6"/>
      <c r="Q1036" s="6"/>
      <c r="R1036" s="6"/>
      <c r="S1036" s="6"/>
      <c r="T1036" s="6">
        <v>1</v>
      </c>
      <c r="U1036" s="6"/>
      <c r="V1036" s="6"/>
      <c r="W1036" s="6"/>
      <c r="X1036" s="6"/>
      <c r="Y1036" s="6"/>
      <c r="Z1036" s="7">
        <v>1</v>
      </c>
    </row>
    <row r="1037" spans="1:26" x14ac:dyDescent="0.25">
      <c r="A1037" s="5" t="s">
        <v>480</v>
      </c>
      <c r="B1037" s="5" t="s">
        <v>481</v>
      </c>
      <c r="C1037" s="5" t="s">
        <v>123</v>
      </c>
      <c r="D1037" s="5" t="s">
        <v>482</v>
      </c>
      <c r="E1037" s="5" t="s">
        <v>483</v>
      </c>
      <c r="F1037" s="5" t="s">
        <v>1931</v>
      </c>
      <c r="G1037" s="5" t="s">
        <v>2388</v>
      </c>
      <c r="H1037" s="6"/>
      <c r="I1037" s="6"/>
      <c r="J1037" s="6"/>
      <c r="K1037" s="6"/>
      <c r="L1037" s="6"/>
      <c r="M1037" s="6"/>
      <c r="N1037" s="6"/>
      <c r="O1037" s="6"/>
      <c r="P1037" s="6"/>
      <c r="Q1037" s="6"/>
      <c r="R1037" s="6"/>
      <c r="S1037" s="6">
        <v>1</v>
      </c>
      <c r="T1037" s="6">
        <v>1</v>
      </c>
      <c r="U1037" s="6"/>
      <c r="V1037" s="6"/>
      <c r="W1037" s="6"/>
      <c r="X1037" s="6"/>
      <c r="Y1037" s="6"/>
      <c r="Z1037" s="7">
        <v>1</v>
      </c>
    </row>
    <row r="1038" spans="1:26" x14ac:dyDescent="0.25">
      <c r="A1038" s="5" t="s">
        <v>480</v>
      </c>
      <c r="B1038" s="5" t="s">
        <v>481</v>
      </c>
      <c r="C1038" s="5" t="s">
        <v>123</v>
      </c>
      <c r="D1038" s="5" t="s">
        <v>482</v>
      </c>
      <c r="E1038" s="5" t="s">
        <v>483</v>
      </c>
      <c r="F1038" s="5" t="s">
        <v>1932</v>
      </c>
      <c r="G1038" s="5" t="s">
        <v>2388</v>
      </c>
      <c r="H1038" s="6"/>
      <c r="I1038" s="6"/>
      <c r="J1038" s="6"/>
      <c r="K1038" s="6"/>
      <c r="L1038" s="6"/>
      <c r="M1038" s="6"/>
      <c r="N1038" s="6"/>
      <c r="O1038" s="6">
        <v>1</v>
      </c>
      <c r="P1038" s="6"/>
      <c r="Q1038" s="6"/>
      <c r="R1038" s="6"/>
      <c r="S1038" s="6"/>
      <c r="T1038" s="6">
        <v>1</v>
      </c>
      <c r="U1038" s="6"/>
      <c r="V1038" s="6"/>
      <c r="W1038" s="6"/>
      <c r="X1038" s="6"/>
      <c r="Y1038" s="6"/>
      <c r="Z1038" s="7">
        <v>1</v>
      </c>
    </row>
    <row r="1039" spans="1:26" x14ac:dyDescent="0.25">
      <c r="A1039" s="5" t="s">
        <v>480</v>
      </c>
      <c r="B1039" s="5" t="s">
        <v>481</v>
      </c>
      <c r="C1039" s="5" t="s">
        <v>123</v>
      </c>
      <c r="D1039" s="5" t="s">
        <v>482</v>
      </c>
      <c r="E1039" s="5" t="s">
        <v>483</v>
      </c>
      <c r="F1039" s="5" t="s">
        <v>1595</v>
      </c>
      <c r="G1039" s="5" t="s">
        <v>2395</v>
      </c>
      <c r="H1039" s="6"/>
      <c r="I1039" s="6">
        <v>1</v>
      </c>
      <c r="J1039" s="6"/>
      <c r="K1039" s="6"/>
      <c r="L1039" s="6"/>
      <c r="M1039" s="6"/>
      <c r="N1039" s="6"/>
      <c r="O1039" s="6"/>
      <c r="P1039" s="6"/>
      <c r="Q1039" s="6"/>
      <c r="R1039" s="6"/>
      <c r="S1039" s="6"/>
      <c r="T1039" s="6">
        <v>1</v>
      </c>
      <c r="U1039" s="6"/>
      <c r="V1039" s="6"/>
      <c r="W1039" s="6"/>
      <c r="X1039" s="6"/>
      <c r="Y1039" s="6"/>
      <c r="Z1039" s="7">
        <v>1</v>
      </c>
    </row>
    <row r="1040" spans="1:26" x14ac:dyDescent="0.25">
      <c r="A1040" s="5" t="s">
        <v>480</v>
      </c>
      <c r="B1040" s="5" t="s">
        <v>481</v>
      </c>
      <c r="C1040" s="5" t="s">
        <v>123</v>
      </c>
      <c r="D1040" s="5" t="s">
        <v>482</v>
      </c>
      <c r="E1040" s="5" t="s">
        <v>483</v>
      </c>
      <c r="F1040" s="5" t="s">
        <v>1606</v>
      </c>
      <c r="G1040" s="5" t="s">
        <v>2395</v>
      </c>
      <c r="H1040" s="6">
        <v>1</v>
      </c>
      <c r="I1040" s="6"/>
      <c r="J1040" s="6"/>
      <c r="K1040" s="6"/>
      <c r="L1040" s="6"/>
      <c r="M1040" s="6"/>
      <c r="N1040" s="6"/>
      <c r="O1040" s="6"/>
      <c r="P1040" s="6"/>
      <c r="Q1040" s="6"/>
      <c r="R1040" s="6"/>
      <c r="S1040" s="6"/>
      <c r="T1040" s="6">
        <v>1</v>
      </c>
      <c r="U1040" s="6"/>
      <c r="V1040" s="6"/>
      <c r="W1040" s="6"/>
      <c r="X1040" s="6"/>
      <c r="Y1040" s="6"/>
      <c r="Z1040" s="7">
        <v>1</v>
      </c>
    </row>
    <row r="1041" spans="1:26" x14ac:dyDescent="0.25">
      <c r="A1041" s="5" t="s">
        <v>480</v>
      </c>
      <c r="B1041" s="5" t="s">
        <v>481</v>
      </c>
      <c r="C1041" s="5" t="s">
        <v>123</v>
      </c>
      <c r="D1041" s="5" t="s">
        <v>482</v>
      </c>
      <c r="E1041" s="5" t="s">
        <v>483</v>
      </c>
      <c r="F1041" s="5" t="s">
        <v>1647</v>
      </c>
      <c r="G1041" s="5" t="s">
        <v>2395</v>
      </c>
      <c r="H1041" s="6"/>
      <c r="I1041" s="6"/>
      <c r="J1041" s="6"/>
      <c r="K1041" s="6"/>
      <c r="L1041" s="6"/>
      <c r="M1041" s="6"/>
      <c r="N1041" s="6"/>
      <c r="O1041" s="6"/>
      <c r="P1041" s="6"/>
      <c r="Q1041" s="6"/>
      <c r="R1041" s="6"/>
      <c r="S1041" s="6"/>
      <c r="T1041" s="6">
        <v>0</v>
      </c>
      <c r="U1041" s="6"/>
      <c r="V1041" s="6"/>
      <c r="W1041" s="6"/>
      <c r="X1041" s="6">
        <v>1</v>
      </c>
      <c r="Y1041" s="6"/>
      <c r="Z1041" s="7">
        <v>1</v>
      </c>
    </row>
    <row r="1042" spans="1:26" x14ac:dyDescent="0.25">
      <c r="A1042" s="5" t="s">
        <v>480</v>
      </c>
      <c r="B1042" s="5" t="s">
        <v>481</v>
      </c>
      <c r="C1042" s="5" t="s">
        <v>123</v>
      </c>
      <c r="D1042" s="5" t="s">
        <v>482</v>
      </c>
      <c r="E1042" s="5" t="s">
        <v>483</v>
      </c>
      <c r="F1042" s="5" t="s">
        <v>1866</v>
      </c>
      <c r="G1042" s="5" t="s">
        <v>2395</v>
      </c>
      <c r="H1042" s="6"/>
      <c r="I1042" s="6"/>
      <c r="J1042" s="6"/>
      <c r="K1042" s="6"/>
      <c r="L1042" s="6"/>
      <c r="M1042" s="6"/>
      <c r="N1042" s="6"/>
      <c r="O1042" s="6"/>
      <c r="P1042" s="6"/>
      <c r="Q1042" s="6"/>
      <c r="R1042" s="6"/>
      <c r="S1042" s="6"/>
      <c r="T1042" s="6">
        <v>0</v>
      </c>
      <c r="U1042" s="6">
        <v>1</v>
      </c>
      <c r="V1042" s="6"/>
      <c r="W1042" s="6"/>
      <c r="X1042" s="6"/>
      <c r="Y1042" s="6"/>
      <c r="Z1042" s="7">
        <v>1</v>
      </c>
    </row>
    <row r="1043" spans="1:26" x14ac:dyDescent="0.25">
      <c r="A1043" s="5" t="s">
        <v>480</v>
      </c>
      <c r="B1043" s="5" t="s">
        <v>481</v>
      </c>
      <c r="C1043" s="5" t="s">
        <v>123</v>
      </c>
      <c r="D1043" s="5" t="s">
        <v>482</v>
      </c>
      <c r="E1043" s="5" t="s">
        <v>483</v>
      </c>
      <c r="F1043" s="5" t="s">
        <v>1610</v>
      </c>
      <c r="G1043" s="5" t="s">
        <v>2395</v>
      </c>
      <c r="H1043" s="6"/>
      <c r="I1043" s="6"/>
      <c r="J1043" s="6">
        <v>1</v>
      </c>
      <c r="K1043" s="6"/>
      <c r="L1043" s="6">
        <v>1</v>
      </c>
      <c r="M1043" s="6"/>
      <c r="N1043" s="6"/>
      <c r="O1043" s="6"/>
      <c r="P1043" s="6"/>
      <c r="Q1043" s="6"/>
      <c r="R1043" s="6"/>
      <c r="S1043" s="6"/>
      <c r="T1043" s="6">
        <v>2</v>
      </c>
      <c r="U1043" s="6"/>
      <c r="V1043" s="6"/>
      <c r="W1043" s="6"/>
      <c r="X1043" s="6"/>
      <c r="Y1043" s="6"/>
      <c r="Z1043" s="7">
        <v>2</v>
      </c>
    </row>
    <row r="1044" spans="1:26" x14ac:dyDescent="0.25">
      <c r="A1044" s="5" t="s">
        <v>375</v>
      </c>
      <c r="B1044" s="5" t="s">
        <v>376</v>
      </c>
      <c r="C1044" s="5" t="s">
        <v>83</v>
      </c>
      <c r="D1044" s="5" t="s">
        <v>147</v>
      </c>
      <c r="E1044" s="5" t="s">
        <v>377</v>
      </c>
      <c r="F1044" s="5" t="s">
        <v>1632</v>
      </c>
      <c r="G1044" s="5" t="s">
        <v>2386</v>
      </c>
      <c r="H1044" s="6"/>
      <c r="I1044" s="6"/>
      <c r="J1044" s="6"/>
      <c r="K1044" s="6"/>
      <c r="L1044" s="6"/>
      <c r="M1044" s="6"/>
      <c r="N1044" s="6"/>
      <c r="O1044" s="6">
        <v>1</v>
      </c>
      <c r="P1044" s="6"/>
      <c r="Q1044" s="6"/>
      <c r="R1044" s="6"/>
      <c r="S1044" s="6"/>
      <c r="T1044" s="6">
        <v>1</v>
      </c>
      <c r="U1044" s="6"/>
      <c r="V1044" s="6"/>
      <c r="W1044" s="6"/>
      <c r="X1044" s="6"/>
      <c r="Y1044" s="6"/>
      <c r="Z1044" s="7">
        <v>1</v>
      </c>
    </row>
    <row r="1045" spans="1:26" x14ac:dyDescent="0.25">
      <c r="A1045" s="5" t="s">
        <v>375</v>
      </c>
      <c r="B1045" s="5" t="s">
        <v>376</v>
      </c>
      <c r="C1045" s="5" t="s">
        <v>83</v>
      </c>
      <c r="D1045" s="5" t="s">
        <v>147</v>
      </c>
      <c r="E1045" s="5" t="s">
        <v>377</v>
      </c>
      <c r="F1045" s="5" t="s">
        <v>1602</v>
      </c>
      <c r="G1045" s="5" t="s">
        <v>2381</v>
      </c>
      <c r="H1045" s="6"/>
      <c r="I1045" s="6"/>
      <c r="J1045" s="6"/>
      <c r="K1045" s="6"/>
      <c r="L1045" s="6">
        <v>1</v>
      </c>
      <c r="M1045" s="6"/>
      <c r="N1045" s="6"/>
      <c r="O1045" s="6"/>
      <c r="P1045" s="6"/>
      <c r="Q1045" s="6"/>
      <c r="R1045" s="6"/>
      <c r="S1045" s="6"/>
      <c r="T1045" s="6">
        <v>1</v>
      </c>
      <c r="U1045" s="6"/>
      <c r="V1045" s="6"/>
      <c r="W1045" s="6"/>
      <c r="X1045" s="6"/>
      <c r="Y1045" s="6"/>
      <c r="Z1045" s="7">
        <v>1</v>
      </c>
    </row>
    <row r="1046" spans="1:26" x14ac:dyDescent="0.25">
      <c r="A1046" s="5" t="s">
        <v>487</v>
      </c>
      <c r="B1046" s="5" t="s">
        <v>488</v>
      </c>
      <c r="C1046" s="5" t="s">
        <v>201</v>
      </c>
      <c r="D1046" s="5" t="s">
        <v>233</v>
      </c>
      <c r="E1046" s="5" t="s">
        <v>489</v>
      </c>
      <c r="F1046" s="5" t="s">
        <v>1632</v>
      </c>
      <c r="G1046" s="5" t="s">
        <v>2386</v>
      </c>
      <c r="H1046" s="6"/>
      <c r="I1046" s="6"/>
      <c r="J1046" s="6"/>
      <c r="K1046" s="6"/>
      <c r="L1046" s="6"/>
      <c r="M1046" s="6"/>
      <c r="N1046" s="6">
        <v>1</v>
      </c>
      <c r="O1046" s="6"/>
      <c r="P1046" s="6"/>
      <c r="Q1046" s="6"/>
      <c r="R1046" s="6"/>
      <c r="S1046" s="6"/>
      <c r="T1046" s="6">
        <v>1</v>
      </c>
      <c r="U1046" s="6"/>
      <c r="V1046" s="6"/>
      <c r="W1046" s="6"/>
      <c r="X1046" s="6"/>
      <c r="Y1046" s="6"/>
      <c r="Z1046" s="7">
        <v>1</v>
      </c>
    </row>
    <row r="1047" spans="1:26" x14ac:dyDescent="0.25">
      <c r="A1047" s="5" t="s">
        <v>487</v>
      </c>
      <c r="B1047" s="5" t="s">
        <v>488</v>
      </c>
      <c r="C1047" s="5" t="s">
        <v>201</v>
      </c>
      <c r="D1047" s="5" t="s">
        <v>233</v>
      </c>
      <c r="E1047" s="5" t="s">
        <v>489</v>
      </c>
      <c r="F1047" s="5" t="s">
        <v>1640</v>
      </c>
      <c r="G1047" s="5" t="s">
        <v>2381</v>
      </c>
      <c r="H1047" s="6"/>
      <c r="I1047" s="6">
        <v>3</v>
      </c>
      <c r="J1047" s="6">
        <v>1</v>
      </c>
      <c r="K1047" s="6">
        <v>6</v>
      </c>
      <c r="L1047" s="6">
        <v>1</v>
      </c>
      <c r="M1047" s="6">
        <v>4</v>
      </c>
      <c r="N1047" s="6">
        <v>3</v>
      </c>
      <c r="O1047" s="6">
        <v>1</v>
      </c>
      <c r="P1047" s="6">
        <v>2</v>
      </c>
      <c r="Q1047" s="6">
        <v>1</v>
      </c>
      <c r="R1047" s="6">
        <v>1</v>
      </c>
      <c r="S1047" s="6">
        <v>2</v>
      </c>
      <c r="T1047" s="6">
        <v>25</v>
      </c>
      <c r="U1047" s="6">
        <v>1</v>
      </c>
      <c r="V1047" s="6">
        <v>3</v>
      </c>
      <c r="W1047" s="6">
        <v>2</v>
      </c>
      <c r="X1047" s="6">
        <v>2</v>
      </c>
      <c r="Y1047" s="6">
        <v>3</v>
      </c>
      <c r="Z1047" s="7">
        <v>36</v>
      </c>
    </row>
    <row r="1048" spans="1:26" x14ac:dyDescent="0.25">
      <c r="A1048" s="5" t="s">
        <v>487</v>
      </c>
      <c r="B1048" s="5" t="s">
        <v>488</v>
      </c>
      <c r="C1048" s="5" t="s">
        <v>201</v>
      </c>
      <c r="D1048" s="5" t="s">
        <v>233</v>
      </c>
      <c r="E1048" s="5" t="s">
        <v>489</v>
      </c>
      <c r="F1048" s="5" t="s">
        <v>1641</v>
      </c>
      <c r="G1048" s="5" t="s">
        <v>2381</v>
      </c>
      <c r="H1048" s="6">
        <v>2</v>
      </c>
      <c r="I1048" s="6">
        <v>5</v>
      </c>
      <c r="J1048" s="6">
        <v>1</v>
      </c>
      <c r="K1048" s="6">
        <v>7</v>
      </c>
      <c r="L1048" s="6">
        <v>5</v>
      </c>
      <c r="M1048" s="6">
        <v>4</v>
      </c>
      <c r="N1048" s="6">
        <v>5</v>
      </c>
      <c r="O1048" s="6">
        <v>2</v>
      </c>
      <c r="P1048" s="6">
        <v>7</v>
      </c>
      <c r="Q1048" s="6">
        <v>2</v>
      </c>
      <c r="R1048" s="6">
        <v>1</v>
      </c>
      <c r="S1048" s="6">
        <v>1</v>
      </c>
      <c r="T1048" s="6">
        <v>42</v>
      </c>
      <c r="U1048" s="6">
        <v>2</v>
      </c>
      <c r="V1048" s="6">
        <v>3</v>
      </c>
      <c r="W1048" s="6">
        <v>5</v>
      </c>
      <c r="X1048" s="6">
        <v>3</v>
      </c>
      <c r="Y1048" s="6">
        <v>4</v>
      </c>
      <c r="Z1048" s="7">
        <v>59</v>
      </c>
    </row>
    <row r="1049" spans="1:26" x14ac:dyDescent="0.25">
      <c r="A1049" s="5" t="s">
        <v>487</v>
      </c>
      <c r="B1049" s="5" t="s">
        <v>488</v>
      </c>
      <c r="C1049" s="5" t="s">
        <v>201</v>
      </c>
      <c r="D1049" s="5" t="s">
        <v>233</v>
      </c>
      <c r="E1049" s="5" t="s">
        <v>489</v>
      </c>
      <c r="F1049" s="5" t="s">
        <v>1624</v>
      </c>
      <c r="G1049" s="5" t="s">
        <v>2381</v>
      </c>
      <c r="H1049" s="6"/>
      <c r="I1049" s="6">
        <v>2</v>
      </c>
      <c r="J1049" s="6">
        <v>4</v>
      </c>
      <c r="K1049" s="6">
        <v>2</v>
      </c>
      <c r="L1049" s="6">
        <v>5</v>
      </c>
      <c r="M1049" s="6">
        <v>3</v>
      </c>
      <c r="N1049" s="6">
        <v>2</v>
      </c>
      <c r="O1049" s="6">
        <v>2</v>
      </c>
      <c r="P1049" s="6">
        <v>4</v>
      </c>
      <c r="Q1049" s="6"/>
      <c r="R1049" s="6">
        <v>1</v>
      </c>
      <c r="S1049" s="6">
        <v>2</v>
      </c>
      <c r="T1049" s="6">
        <v>27</v>
      </c>
      <c r="U1049" s="6">
        <v>3</v>
      </c>
      <c r="V1049" s="6">
        <v>3</v>
      </c>
      <c r="W1049" s="6">
        <v>2</v>
      </c>
      <c r="X1049" s="6">
        <v>2</v>
      </c>
      <c r="Y1049" s="6">
        <v>2</v>
      </c>
      <c r="Z1049" s="7">
        <v>39</v>
      </c>
    </row>
    <row r="1050" spans="1:26" x14ac:dyDescent="0.25">
      <c r="A1050" s="5" t="s">
        <v>487</v>
      </c>
      <c r="B1050" s="5" t="s">
        <v>488</v>
      </c>
      <c r="C1050" s="5" t="s">
        <v>201</v>
      </c>
      <c r="D1050" s="5" t="s">
        <v>233</v>
      </c>
      <c r="E1050" s="5" t="s">
        <v>489</v>
      </c>
      <c r="F1050" s="5" t="s">
        <v>1672</v>
      </c>
      <c r="G1050" s="5" t="s">
        <v>2381</v>
      </c>
      <c r="H1050" s="6"/>
      <c r="I1050" s="6"/>
      <c r="J1050" s="6"/>
      <c r="K1050" s="6">
        <v>1</v>
      </c>
      <c r="L1050" s="6"/>
      <c r="M1050" s="6"/>
      <c r="N1050" s="6"/>
      <c r="O1050" s="6"/>
      <c r="P1050" s="6"/>
      <c r="Q1050" s="6">
        <v>1</v>
      </c>
      <c r="R1050" s="6"/>
      <c r="S1050" s="6">
        <v>1</v>
      </c>
      <c r="T1050" s="6">
        <v>3</v>
      </c>
      <c r="U1050" s="6"/>
      <c r="V1050" s="6"/>
      <c r="W1050" s="6"/>
      <c r="X1050" s="6">
        <v>1</v>
      </c>
      <c r="Y1050" s="6">
        <v>1</v>
      </c>
      <c r="Z1050" s="7">
        <v>5</v>
      </c>
    </row>
    <row r="1051" spans="1:26" x14ac:dyDescent="0.25">
      <c r="A1051" s="5" t="s">
        <v>487</v>
      </c>
      <c r="B1051" s="5" t="s">
        <v>488</v>
      </c>
      <c r="C1051" s="5" t="s">
        <v>201</v>
      </c>
      <c r="D1051" s="5" t="s">
        <v>233</v>
      </c>
      <c r="E1051" s="5" t="s">
        <v>489</v>
      </c>
      <c r="F1051" s="5" t="s">
        <v>1602</v>
      </c>
      <c r="G1051" s="5" t="s">
        <v>2381</v>
      </c>
      <c r="H1051" s="6">
        <v>1</v>
      </c>
      <c r="I1051" s="6">
        <v>1</v>
      </c>
      <c r="J1051" s="6"/>
      <c r="K1051" s="6">
        <v>1</v>
      </c>
      <c r="L1051" s="6">
        <v>3</v>
      </c>
      <c r="M1051" s="6">
        <v>2</v>
      </c>
      <c r="N1051" s="6">
        <v>3</v>
      </c>
      <c r="O1051" s="6"/>
      <c r="P1051" s="6">
        <v>1</v>
      </c>
      <c r="Q1051" s="6">
        <v>2</v>
      </c>
      <c r="R1051" s="6"/>
      <c r="S1051" s="6">
        <v>1</v>
      </c>
      <c r="T1051" s="6">
        <v>15</v>
      </c>
      <c r="U1051" s="6">
        <v>2</v>
      </c>
      <c r="V1051" s="6"/>
      <c r="W1051" s="6">
        <v>1</v>
      </c>
      <c r="X1051" s="6">
        <v>3</v>
      </c>
      <c r="Y1051" s="6">
        <v>2</v>
      </c>
      <c r="Z1051" s="7">
        <v>23</v>
      </c>
    </row>
    <row r="1052" spans="1:26" x14ac:dyDescent="0.25">
      <c r="A1052" s="5" t="s">
        <v>487</v>
      </c>
      <c r="B1052" s="5" t="s">
        <v>488</v>
      </c>
      <c r="C1052" s="5" t="s">
        <v>201</v>
      </c>
      <c r="D1052" s="5" t="s">
        <v>233</v>
      </c>
      <c r="E1052" s="5" t="s">
        <v>489</v>
      </c>
      <c r="F1052" s="5" t="s">
        <v>1933</v>
      </c>
      <c r="G1052" s="5" t="s">
        <v>2381</v>
      </c>
      <c r="H1052" s="6"/>
      <c r="I1052" s="6"/>
      <c r="J1052" s="6"/>
      <c r="K1052" s="6"/>
      <c r="L1052" s="6"/>
      <c r="M1052" s="6"/>
      <c r="N1052" s="6"/>
      <c r="O1052" s="6">
        <v>1</v>
      </c>
      <c r="P1052" s="6"/>
      <c r="Q1052" s="6"/>
      <c r="R1052" s="6"/>
      <c r="S1052" s="6"/>
      <c r="T1052" s="6">
        <v>1</v>
      </c>
      <c r="U1052" s="6"/>
      <c r="V1052" s="6"/>
      <c r="W1052" s="6"/>
      <c r="X1052" s="6"/>
      <c r="Y1052" s="6"/>
      <c r="Z1052" s="7">
        <v>1</v>
      </c>
    </row>
    <row r="1053" spans="1:26" x14ac:dyDescent="0.25">
      <c r="A1053" s="5" t="s">
        <v>487</v>
      </c>
      <c r="B1053" s="5" t="s">
        <v>488</v>
      </c>
      <c r="C1053" s="5" t="s">
        <v>201</v>
      </c>
      <c r="D1053" s="5" t="s">
        <v>233</v>
      </c>
      <c r="E1053" s="5" t="s">
        <v>489</v>
      </c>
      <c r="F1053" s="5" t="s">
        <v>1673</v>
      </c>
      <c r="G1053" s="5" t="s">
        <v>2382</v>
      </c>
      <c r="H1053" s="6"/>
      <c r="I1053" s="6"/>
      <c r="J1053" s="6"/>
      <c r="K1053" s="6"/>
      <c r="L1053" s="6">
        <v>1</v>
      </c>
      <c r="M1053" s="6"/>
      <c r="N1053" s="6"/>
      <c r="O1053" s="6"/>
      <c r="P1053" s="6"/>
      <c r="Q1053" s="6">
        <v>1</v>
      </c>
      <c r="R1053" s="6"/>
      <c r="S1053" s="6"/>
      <c r="T1053" s="6">
        <v>2</v>
      </c>
      <c r="U1053" s="6"/>
      <c r="V1053" s="6"/>
      <c r="W1053" s="6"/>
      <c r="X1053" s="6"/>
      <c r="Y1053" s="6"/>
      <c r="Z1053" s="7">
        <v>2</v>
      </c>
    </row>
    <row r="1054" spans="1:26" x14ac:dyDescent="0.25">
      <c r="A1054" s="5" t="s">
        <v>487</v>
      </c>
      <c r="B1054" s="5" t="s">
        <v>488</v>
      </c>
      <c r="C1054" s="5" t="s">
        <v>201</v>
      </c>
      <c r="D1054" s="5" t="s">
        <v>233</v>
      </c>
      <c r="E1054" s="5" t="s">
        <v>489</v>
      </c>
      <c r="F1054" s="5" t="s">
        <v>1668</v>
      </c>
      <c r="G1054" s="5" t="s">
        <v>2382</v>
      </c>
      <c r="H1054" s="6"/>
      <c r="I1054" s="6"/>
      <c r="J1054" s="6"/>
      <c r="K1054" s="6"/>
      <c r="L1054" s="6">
        <v>1</v>
      </c>
      <c r="M1054" s="6"/>
      <c r="N1054" s="6">
        <v>1</v>
      </c>
      <c r="O1054" s="6">
        <v>1</v>
      </c>
      <c r="P1054" s="6"/>
      <c r="Q1054" s="6"/>
      <c r="R1054" s="6">
        <v>2</v>
      </c>
      <c r="S1054" s="6"/>
      <c r="T1054" s="6">
        <v>5</v>
      </c>
      <c r="U1054" s="6"/>
      <c r="V1054" s="6"/>
      <c r="W1054" s="6">
        <v>1</v>
      </c>
      <c r="X1054" s="6"/>
      <c r="Y1054" s="6"/>
      <c r="Z1054" s="7">
        <v>6</v>
      </c>
    </row>
    <row r="1055" spans="1:26" x14ac:dyDescent="0.25">
      <c r="A1055" s="5" t="s">
        <v>487</v>
      </c>
      <c r="B1055" s="5" t="s">
        <v>488</v>
      </c>
      <c r="C1055" s="5" t="s">
        <v>201</v>
      </c>
      <c r="D1055" s="5" t="s">
        <v>233</v>
      </c>
      <c r="E1055" s="5" t="s">
        <v>489</v>
      </c>
      <c r="F1055" s="5" t="s">
        <v>1669</v>
      </c>
      <c r="G1055" s="5" t="s">
        <v>2382</v>
      </c>
      <c r="H1055" s="6">
        <v>1</v>
      </c>
      <c r="I1055" s="6"/>
      <c r="J1055" s="6"/>
      <c r="K1055" s="6"/>
      <c r="L1055" s="6"/>
      <c r="M1055" s="6"/>
      <c r="N1055" s="6"/>
      <c r="O1055" s="6"/>
      <c r="P1055" s="6"/>
      <c r="Q1055" s="6"/>
      <c r="R1055" s="6"/>
      <c r="S1055" s="6"/>
      <c r="T1055" s="6">
        <v>1</v>
      </c>
      <c r="U1055" s="6"/>
      <c r="V1055" s="6"/>
      <c r="W1055" s="6"/>
      <c r="X1055" s="6"/>
      <c r="Y1055" s="6"/>
      <c r="Z1055" s="7">
        <v>1</v>
      </c>
    </row>
    <row r="1056" spans="1:26" x14ac:dyDescent="0.25">
      <c r="A1056" s="5" t="s">
        <v>487</v>
      </c>
      <c r="B1056" s="5" t="s">
        <v>488</v>
      </c>
      <c r="C1056" s="5" t="s">
        <v>201</v>
      </c>
      <c r="D1056" s="5" t="s">
        <v>233</v>
      </c>
      <c r="E1056" s="5" t="s">
        <v>489</v>
      </c>
      <c r="F1056" s="5" t="s">
        <v>1591</v>
      </c>
      <c r="G1056" s="5" t="s">
        <v>2388</v>
      </c>
      <c r="H1056" s="6"/>
      <c r="I1056" s="6"/>
      <c r="J1056" s="6"/>
      <c r="K1056" s="6"/>
      <c r="L1056" s="6"/>
      <c r="M1056" s="6"/>
      <c r="N1056" s="6"/>
      <c r="O1056" s="6"/>
      <c r="P1056" s="6"/>
      <c r="Q1056" s="6"/>
      <c r="R1056" s="6"/>
      <c r="S1056" s="6"/>
      <c r="T1056" s="6">
        <v>0</v>
      </c>
      <c r="U1056" s="6"/>
      <c r="V1056" s="6"/>
      <c r="W1056" s="6"/>
      <c r="X1056" s="6">
        <v>1</v>
      </c>
      <c r="Y1056" s="6"/>
      <c r="Z1056" s="7">
        <v>1</v>
      </c>
    </row>
    <row r="1057" spans="1:26" x14ac:dyDescent="0.25">
      <c r="A1057" s="5" t="s">
        <v>487</v>
      </c>
      <c r="B1057" s="5" t="s">
        <v>488</v>
      </c>
      <c r="C1057" s="5" t="s">
        <v>201</v>
      </c>
      <c r="D1057" s="5" t="s">
        <v>233</v>
      </c>
      <c r="E1057" s="5" t="s">
        <v>489</v>
      </c>
      <c r="F1057" s="5" t="s">
        <v>1934</v>
      </c>
      <c r="G1057" s="5" t="s">
        <v>2388</v>
      </c>
      <c r="H1057" s="6"/>
      <c r="I1057" s="6"/>
      <c r="J1057" s="6">
        <v>1</v>
      </c>
      <c r="K1057" s="6"/>
      <c r="L1057" s="6"/>
      <c r="M1057" s="6"/>
      <c r="N1057" s="6"/>
      <c r="O1057" s="6"/>
      <c r="P1057" s="6"/>
      <c r="Q1057" s="6"/>
      <c r="R1057" s="6"/>
      <c r="S1057" s="6"/>
      <c r="T1057" s="6">
        <v>1</v>
      </c>
      <c r="U1057" s="6"/>
      <c r="V1057" s="6"/>
      <c r="W1057" s="6"/>
      <c r="X1057" s="6"/>
      <c r="Y1057" s="6"/>
      <c r="Z1057" s="7">
        <v>1</v>
      </c>
    </row>
    <row r="1058" spans="1:26" x14ac:dyDescent="0.25">
      <c r="A1058" s="5" t="s">
        <v>487</v>
      </c>
      <c r="B1058" s="5" t="s">
        <v>488</v>
      </c>
      <c r="C1058" s="5" t="s">
        <v>201</v>
      </c>
      <c r="D1058" s="5" t="s">
        <v>233</v>
      </c>
      <c r="E1058" s="5" t="s">
        <v>489</v>
      </c>
      <c r="F1058" s="5" t="s">
        <v>1935</v>
      </c>
      <c r="G1058" s="5" t="s">
        <v>2388</v>
      </c>
      <c r="H1058" s="6"/>
      <c r="I1058" s="6"/>
      <c r="J1058" s="6"/>
      <c r="K1058" s="6">
        <v>1</v>
      </c>
      <c r="L1058" s="6">
        <v>1</v>
      </c>
      <c r="M1058" s="6"/>
      <c r="N1058" s="6"/>
      <c r="O1058" s="6"/>
      <c r="P1058" s="6"/>
      <c r="Q1058" s="6"/>
      <c r="R1058" s="6"/>
      <c r="S1058" s="6"/>
      <c r="T1058" s="6">
        <v>2</v>
      </c>
      <c r="U1058" s="6"/>
      <c r="V1058" s="6"/>
      <c r="W1058" s="6"/>
      <c r="X1058" s="6"/>
      <c r="Y1058" s="6"/>
      <c r="Z1058" s="7">
        <v>2</v>
      </c>
    </row>
    <row r="1059" spans="1:26" x14ac:dyDescent="0.25">
      <c r="A1059" s="5" t="s">
        <v>487</v>
      </c>
      <c r="B1059" s="5" t="s">
        <v>488</v>
      </c>
      <c r="C1059" s="5" t="s">
        <v>201</v>
      </c>
      <c r="D1059" s="5" t="s">
        <v>233</v>
      </c>
      <c r="E1059" s="5" t="s">
        <v>489</v>
      </c>
      <c r="F1059" s="5" t="s">
        <v>1687</v>
      </c>
      <c r="G1059" s="5" t="s">
        <v>2388</v>
      </c>
      <c r="H1059" s="6"/>
      <c r="I1059" s="6"/>
      <c r="J1059" s="6"/>
      <c r="K1059" s="6"/>
      <c r="L1059" s="6">
        <v>1</v>
      </c>
      <c r="M1059" s="6"/>
      <c r="N1059" s="6"/>
      <c r="O1059" s="6"/>
      <c r="P1059" s="6"/>
      <c r="Q1059" s="6"/>
      <c r="R1059" s="6"/>
      <c r="S1059" s="6"/>
      <c r="T1059" s="6">
        <v>1</v>
      </c>
      <c r="U1059" s="6"/>
      <c r="V1059" s="6"/>
      <c r="W1059" s="6"/>
      <c r="X1059" s="6"/>
      <c r="Y1059" s="6"/>
      <c r="Z1059" s="7">
        <v>1</v>
      </c>
    </row>
    <row r="1060" spans="1:26" x14ac:dyDescent="0.25">
      <c r="A1060" s="5" t="s">
        <v>487</v>
      </c>
      <c r="B1060" s="5" t="s">
        <v>488</v>
      </c>
      <c r="C1060" s="5" t="s">
        <v>201</v>
      </c>
      <c r="D1060" s="5" t="s">
        <v>233</v>
      </c>
      <c r="E1060" s="5" t="s">
        <v>489</v>
      </c>
      <c r="F1060" s="5" t="s">
        <v>1630</v>
      </c>
      <c r="G1060" s="5" t="s">
        <v>2395</v>
      </c>
      <c r="H1060" s="6"/>
      <c r="I1060" s="6">
        <v>2</v>
      </c>
      <c r="J1060" s="6"/>
      <c r="K1060" s="6"/>
      <c r="L1060" s="6"/>
      <c r="M1060" s="6">
        <v>1</v>
      </c>
      <c r="N1060" s="6"/>
      <c r="O1060" s="6"/>
      <c r="P1060" s="6"/>
      <c r="Q1060" s="6"/>
      <c r="R1060" s="6"/>
      <c r="S1060" s="6"/>
      <c r="T1060" s="6">
        <v>3</v>
      </c>
      <c r="U1060" s="6"/>
      <c r="V1060" s="6"/>
      <c r="W1060" s="6"/>
      <c r="X1060" s="6"/>
      <c r="Y1060" s="6"/>
      <c r="Z1060" s="7">
        <v>3</v>
      </c>
    </row>
    <row r="1061" spans="1:26" x14ac:dyDescent="0.25">
      <c r="A1061" s="5" t="s">
        <v>487</v>
      </c>
      <c r="B1061" s="5" t="s">
        <v>488</v>
      </c>
      <c r="C1061" s="5" t="s">
        <v>201</v>
      </c>
      <c r="D1061" s="5" t="s">
        <v>233</v>
      </c>
      <c r="E1061" s="5" t="s">
        <v>489</v>
      </c>
      <c r="F1061" s="5" t="s">
        <v>1728</v>
      </c>
      <c r="G1061" s="5" t="s">
        <v>2395</v>
      </c>
      <c r="H1061" s="6"/>
      <c r="I1061" s="6"/>
      <c r="J1061" s="6"/>
      <c r="K1061" s="6"/>
      <c r="L1061" s="6"/>
      <c r="M1061" s="6"/>
      <c r="N1061" s="6"/>
      <c r="O1061" s="6"/>
      <c r="P1061" s="6"/>
      <c r="Q1061" s="6"/>
      <c r="R1061" s="6"/>
      <c r="S1061" s="6"/>
      <c r="T1061" s="6">
        <v>0</v>
      </c>
      <c r="U1061" s="6"/>
      <c r="V1061" s="6"/>
      <c r="W1061" s="6">
        <v>1</v>
      </c>
      <c r="X1061" s="6"/>
      <c r="Y1061" s="6"/>
      <c r="Z1061" s="7">
        <v>1</v>
      </c>
    </row>
    <row r="1062" spans="1:26" x14ac:dyDescent="0.25">
      <c r="A1062" s="5" t="s">
        <v>378</v>
      </c>
      <c r="B1062" s="5" t="s">
        <v>379</v>
      </c>
      <c r="C1062" s="5" t="s">
        <v>83</v>
      </c>
      <c r="D1062" s="5" t="s">
        <v>140</v>
      </c>
      <c r="E1062" s="5" t="s">
        <v>380</v>
      </c>
      <c r="F1062" s="5" t="s">
        <v>1602</v>
      </c>
      <c r="G1062" s="5" t="s">
        <v>2381</v>
      </c>
      <c r="H1062" s="6"/>
      <c r="I1062" s="6"/>
      <c r="J1062" s="6"/>
      <c r="K1062" s="6"/>
      <c r="L1062" s="6">
        <v>1</v>
      </c>
      <c r="M1062" s="6"/>
      <c r="N1062" s="6"/>
      <c r="O1062" s="6"/>
      <c r="P1062" s="6"/>
      <c r="Q1062" s="6"/>
      <c r="R1062" s="6"/>
      <c r="S1062" s="6"/>
      <c r="T1062" s="6">
        <v>1</v>
      </c>
      <c r="U1062" s="6"/>
      <c r="V1062" s="6"/>
      <c r="W1062" s="6"/>
      <c r="X1062" s="6"/>
      <c r="Y1062" s="6"/>
      <c r="Z1062" s="7">
        <v>1</v>
      </c>
    </row>
    <row r="1063" spans="1:26" x14ac:dyDescent="0.25">
      <c r="A1063" s="5" t="s">
        <v>378</v>
      </c>
      <c r="B1063" s="5" t="s">
        <v>379</v>
      </c>
      <c r="C1063" s="5" t="s">
        <v>83</v>
      </c>
      <c r="D1063" s="5" t="s">
        <v>140</v>
      </c>
      <c r="E1063" s="5" t="s">
        <v>380</v>
      </c>
      <c r="F1063" s="5" t="s">
        <v>1900</v>
      </c>
      <c r="G1063" s="5" t="s">
        <v>2396</v>
      </c>
      <c r="H1063" s="6"/>
      <c r="I1063" s="6"/>
      <c r="J1063" s="6"/>
      <c r="K1063" s="6"/>
      <c r="L1063" s="6"/>
      <c r="M1063" s="6"/>
      <c r="N1063" s="6"/>
      <c r="O1063" s="6">
        <v>1</v>
      </c>
      <c r="P1063" s="6"/>
      <c r="Q1063" s="6"/>
      <c r="R1063" s="6">
        <v>1</v>
      </c>
      <c r="S1063" s="6"/>
      <c r="T1063" s="6">
        <v>2</v>
      </c>
      <c r="U1063" s="6"/>
      <c r="V1063" s="6"/>
      <c r="W1063" s="6"/>
      <c r="X1063" s="6"/>
      <c r="Y1063" s="6"/>
      <c r="Z1063" s="7">
        <v>2</v>
      </c>
    </row>
    <row r="1064" spans="1:26" x14ac:dyDescent="0.25">
      <c r="A1064" s="5" t="s">
        <v>378</v>
      </c>
      <c r="B1064" s="5" t="s">
        <v>379</v>
      </c>
      <c r="C1064" s="5" t="s">
        <v>83</v>
      </c>
      <c r="D1064" s="5" t="s">
        <v>140</v>
      </c>
      <c r="E1064" s="5" t="s">
        <v>380</v>
      </c>
      <c r="F1064" s="5" t="s">
        <v>1604</v>
      </c>
      <c r="G1064" s="5" t="s">
        <v>2382</v>
      </c>
      <c r="H1064" s="6"/>
      <c r="I1064" s="6"/>
      <c r="J1064" s="6">
        <v>1</v>
      </c>
      <c r="K1064" s="6">
        <v>1</v>
      </c>
      <c r="L1064" s="6"/>
      <c r="M1064" s="6">
        <v>2</v>
      </c>
      <c r="N1064" s="6">
        <v>1</v>
      </c>
      <c r="O1064" s="6">
        <v>1</v>
      </c>
      <c r="P1064" s="6">
        <v>2</v>
      </c>
      <c r="Q1064" s="6">
        <v>4</v>
      </c>
      <c r="R1064" s="6">
        <v>1</v>
      </c>
      <c r="S1064" s="6">
        <v>4</v>
      </c>
      <c r="T1064" s="6">
        <v>17</v>
      </c>
      <c r="U1064" s="6">
        <v>2</v>
      </c>
      <c r="V1064" s="6">
        <v>1</v>
      </c>
      <c r="W1064" s="6">
        <v>3</v>
      </c>
      <c r="X1064" s="6">
        <v>1</v>
      </c>
      <c r="Y1064" s="6">
        <v>1</v>
      </c>
      <c r="Z1064" s="7">
        <v>25</v>
      </c>
    </row>
    <row r="1065" spans="1:26" x14ac:dyDescent="0.25">
      <c r="A1065" s="5" t="s">
        <v>378</v>
      </c>
      <c r="B1065" s="5" t="s">
        <v>379</v>
      </c>
      <c r="C1065" s="5" t="s">
        <v>83</v>
      </c>
      <c r="D1065" s="5" t="s">
        <v>140</v>
      </c>
      <c r="E1065" s="5" t="s">
        <v>380</v>
      </c>
      <c r="F1065" s="5" t="s">
        <v>1936</v>
      </c>
      <c r="G1065" s="5" t="s">
        <v>2382</v>
      </c>
      <c r="H1065" s="6"/>
      <c r="I1065" s="6"/>
      <c r="J1065" s="6"/>
      <c r="K1065" s="6"/>
      <c r="L1065" s="6">
        <v>1</v>
      </c>
      <c r="M1065" s="6"/>
      <c r="N1065" s="6"/>
      <c r="O1065" s="6"/>
      <c r="P1065" s="6"/>
      <c r="Q1065" s="6"/>
      <c r="R1065" s="6"/>
      <c r="S1065" s="6"/>
      <c r="T1065" s="6">
        <v>1</v>
      </c>
      <c r="U1065" s="6"/>
      <c r="V1065" s="6"/>
      <c r="W1065" s="6"/>
      <c r="X1065" s="6"/>
      <c r="Y1065" s="6"/>
      <c r="Z1065" s="7">
        <v>1</v>
      </c>
    </row>
    <row r="1066" spans="1:26" x14ac:dyDescent="0.25">
      <c r="A1066" s="5" t="s">
        <v>381</v>
      </c>
      <c r="B1066" s="5" t="s">
        <v>382</v>
      </c>
      <c r="C1066" s="5" t="s">
        <v>83</v>
      </c>
      <c r="D1066" s="5" t="s">
        <v>140</v>
      </c>
      <c r="E1066" s="5" t="s">
        <v>383</v>
      </c>
      <c r="F1066" s="5" t="s">
        <v>1819</v>
      </c>
      <c r="G1066" s="5" t="s">
        <v>2381</v>
      </c>
      <c r="H1066" s="6"/>
      <c r="I1066" s="6"/>
      <c r="J1066" s="6"/>
      <c r="K1066" s="6"/>
      <c r="L1066" s="6"/>
      <c r="M1066" s="6">
        <v>1</v>
      </c>
      <c r="N1066" s="6"/>
      <c r="O1066" s="6"/>
      <c r="P1066" s="6"/>
      <c r="Q1066" s="6"/>
      <c r="R1066" s="6"/>
      <c r="S1066" s="6">
        <v>1</v>
      </c>
      <c r="T1066" s="6">
        <v>2</v>
      </c>
      <c r="U1066" s="6"/>
      <c r="V1066" s="6"/>
      <c r="W1066" s="6"/>
      <c r="X1066" s="6"/>
      <c r="Y1066" s="6"/>
      <c r="Z1066" s="7">
        <v>2</v>
      </c>
    </row>
    <row r="1067" spans="1:26" x14ac:dyDescent="0.25">
      <c r="A1067" s="5" t="s">
        <v>381</v>
      </c>
      <c r="B1067" s="5" t="s">
        <v>382</v>
      </c>
      <c r="C1067" s="5" t="s">
        <v>83</v>
      </c>
      <c r="D1067" s="5" t="s">
        <v>140</v>
      </c>
      <c r="E1067" s="5" t="s">
        <v>383</v>
      </c>
      <c r="F1067" s="5" t="s">
        <v>1820</v>
      </c>
      <c r="G1067" s="5" t="s">
        <v>2381</v>
      </c>
      <c r="H1067" s="6"/>
      <c r="I1067" s="6"/>
      <c r="J1067" s="6">
        <v>2</v>
      </c>
      <c r="K1067" s="6"/>
      <c r="L1067" s="6"/>
      <c r="M1067" s="6">
        <v>1</v>
      </c>
      <c r="N1067" s="6">
        <v>1</v>
      </c>
      <c r="O1067" s="6"/>
      <c r="P1067" s="6"/>
      <c r="Q1067" s="6">
        <v>1</v>
      </c>
      <c r="R1067" s="6">
        <v>1</v>
      </c>
      <c r="S1067" s="6"/>
      <c r="T1067" s="6">
        <v>6</v>
      </c>
      <c r="U1067" s="6">
        <v>1</v>
      </c>
      <c r="V1067" s="6"/>
      <c r="W1067" s="6"/>
      <c r="X1067" s="6"/>
      <c r="Y1067" s="6"/>
      <c r="Z1067" s="7">
        <v>7</v>
      </c>
    </row>
    <row r="1068" spans="1:26" x14ac:dyDescent="0.25">
      <c r="A1068" s="5" t="s">
        <v>381</v>
      </c>
      <c r="B1068" s="5" t="s">
        <v>382</v>
      </c>
      <c r="C1068" s="5" t="s">
        <v>83</v>
      </c>
      <c r="D1068" s="5" t="s">
        <v>140</v>
      </c>
      <c r="E1068" s="5" t="s">
        <v>383</v>
      </c>
      <c r="F1068" s="5" t="s">
        <v>1821</v>
      </c>
      <c r="G1068" s="5" t="s">
        <v>2381</v>
      </c>
      <c r="H1068" s="6"/>
      <c r="I1068" s="6">
        <v>1</v>
      </c>
      <c r="J1068" s="6"/>
      <c r="K1068" s="6"/>
      <c r="L1068" s="6"/>
      <c r="M1068" s="6">
        <v>1</v>
      </c>
      <c r="N1068" s="6">
        <v>2</v>
      </c>
      <c r="O1068" s="6">
        <v>1</v>
      </c>
      <c r="P1068" s="6">
        <v>1</v>
      </c>
      <c r="Q1068" s="6">
        <v>1</v>
      </c>
      <c r="R1068" s="6"/>
      <c r="S1068" s="6"/>
      <c r="T1068" s="6">
        <v>7</v>
      </c>
      <c r="U1068" s="6"/>
      <c r="V1068" s="6"/>
      <c r="W1068" s="6"/>
      <c r="X1068" s="6"/>
      <c r="Y1068" s="6">
        <v>1</v>
      </c>
      <c r="Z1068" s="7">
        <v>8</v>
      </c>
    </row>
    <row r="1069" spans="1:26" x14ac:dyDescent="0.25">
      <c r="A1069" s="5" t="s">
        <v>381</v>
      </c>
      <c r="B1069" s="5" t="s">
        <v>382</v>
      </c>
      <c r="C1069" s="5" t="s">
        <v>83</v>
      </c>
      <c r="D1069" s="5" t="s">
        <v>140</v>
      </c>
      <c r="E1069" s="5" t="s">
        <v>383</v>
      </c>
      <c r="F1069" s="5" t="s">
        <v>1822</v>
      </c>
      <c r="G1069" s="5" t="s">
        <v>2382</v>
      </c>
      <c r="H1069" s="6">
        <v>1</v>
      </c>
      <c r="I1069" s="6"/>
      <c r="J1069" s="6"/>
      <c r="K1069" s="6"/>
      <c r="L1069" s="6"/>
      <c r="M1069" s="6"/>
      <c r="N1069" s="6"/>
      <c r="O1069" s="6"/>
      <c r="P1069" s="6"/>
      <c r="Q1069" s="6"/>
      <c r="R1069" s="6"/>
      <c r="S1069" s="6"/>
      <c r="T1069" s="6">
        <v>1</v>
      </c>
      <c r="U1069" s="6"/>
      <c r="V1069" s="6"/>
      <c r="W1069" s="6"/>
      <c r="X1069" s="6"/>
      <c r="Y1069" s="6"/>
      <c r="Z1069" s="7">
        <v>1</v>
      </c>
    </row>
    <row r="1070" spans="1:26" x14ac:dyDescent="0.25">
      <c r="A1070" s="5" t="s">
        <v>381</v>
      </c>
      <c r="B1070" s="5" t="s">
        <v>382</v>
      </c>
      <c r="C1070" s="5" t="s">
        <v>83</v>
      </c>
      <c r="D1070" s="5" t="s">
        <v>140</v>
      </c>
      <c r="E1070" s="5" t="s">
        <v>383</v>
      </c>
      <c r="F1070" s="5" t="s">
        <v>1629</v>
      </c>
      <c r="G1070" s="5" t="s">
        <v>2395</v>
      </c>
      <c r="H1070" s="6"/>
      <c r="I1070" s="6"/>
      <c r="J1070" s="6"/>
      <c r="K1070" s="6"/>
      <c r="L1070" s="6"/>
      <c r="M1070" s="6"/>
      <c r="N1070" s="6"/>
      <c r="O1070" s="6"/>
      <c r="P1070" s="6">
        <v>1</v>
      </c>
      <c r="Q1070" s="6"/>
      <c r="R1070" s="6"/>
      <c r="S1070" s="6"/>
      <c r="T1070" s="6">
        <v>1</v>
      </c>
      <c r="U1070" s="6"/>
      <c r="V1070" s="6"/>
      <c r="W1070" s="6"/>
      <c r="X1070" s="6"/>
      <c r="Y1070" s="6"/>
      <c r="Z1070" s="7">
        <v>1</v>
      </c>
    </row>
    <row r="1071" spans="1:26" x14ac:dyDescent="0.25">
      <c r="A1071" s="5" t="s">
        <v>381</v>
      </c>
      <c r="B1071" s="5" t="s">
        <v>382</v>
      </c>
      <c r="C1071" s="5" t="s">
        <v>83</v>
      </c>
      <c r="D1071" s="5" t="s">
        <v>140</v>
      </c>
      <c r="E1071" s="5" t="s">
        <v>383</v>
      </c>
      <c r="F1071" s="5" t="s">
        <v>1595</v>
      </c>
      <c r="G1071" s="5" t="s">
        <v>2395</v>
      </c>
      <c r="H1071" s="6"/>
      <c r="I1071" s="6"/>
      <c r="J1071" s="6"/>
      <c r="K1071" s="6"/>
      <c r="L1071" s="6">
        <v>1</v>
      </c>
      <c r="M1071" s="6"/>
      <c r="N1071" s="6"/>
      <c r="O1071" s="6"/>
      <c r="P1071" s="6"/>
      <c r="Q1071" s="6"/>
      <c r="R1071" s="6"/>
      <c r="S1071" s="6"/>
      <c r="T1071" s="6">
        <v>1</v>
      </c>
      <c r="U1071" s="6"/>
      <c r="V1071" s="6"/>
      <c r="W1071" s="6"/>
      <c r="X1071" s="6"/>
      <c r="Y1071" s="6"/>
      <c r="Z1071" s="7">
        <v>1</v>
      </c>
    </row>
    <row r="1072" spans="1:26" x14ac:dyDescent="0.25">
      <c r="A1072" s="5" t="s">
        <v>381</v>
      </c>
      <c r="B1072" s="5" t="s">
        <v>382</v>
      </c>
      <c r="C1072" s="5" t="s">
        <v>83</v>
      </c>
      <c r="D1072" s="5" t="s">
        <v>140</v>
      </c>
      <c r="E1072" s="5" t="s">
        <v>383</v>
      </c>
      <c r="F1072" s="5" t="s">
        <v>1630</v>
      </c>
      <c r="G1072" s="5" t="s">
        <v>2395</v>
      </c>
      <c r="H1072" s="6"/>
      <c r="I1072" s="6"/>
      <c r="J1072" s="6"/>
      <c r="K1072" s="6"/>
      <c r="L1072" s="6">
        <v>1</v>
      </c>
      <c r="M1072" s="6"/>
      <c r="N1072" s="6"/>
      <c r="O1072" s="6"/>
      <c r="P1072" s="6"/>
      <c r="Q1072" s="6"/>
      <c r="R1072" s="6"/>
      <c r="S1072" s="6"/>
      <c r="T1072" s="6">
        <v>1</v>
      </c>
      <c r="U1072" s="6"/>
      <c r="V1072" s="6"/>
      <c r="W1072" s="6"/>
      <c r="X1072" s="6"/>
      <c r="Y1072" s="6"/>
      <c r="Z1072" s="7">
        <v>1</v>
      </c>
    </row>
    <row r="1073" spans="1:26" x14ac:dyDescent="0.25">
      <c r="A1073" s="5" t="s">
        <v>381</v>
      </c>
      <c r="B1073" s="5" t="s">
        <v>382</v>
      </c>
      <c r="C1073" s="5" t="s">
        <v>83</v>
      </c>
      <c r="D1073" s="5" t="s">
        <v>140</v>
      </c>
      <c r="E1073" s="5" t="s">
        <v>383</v>
      </c>
      <c r="F1073" s="5" t="s">
        <v>1606</v>
      </c>
      <c r="G1073" s="5" t="s">
        <v>2395</v>
      </c>
      <c r="H1073" s="6"/>
      <c r="I1073" s="6"/>
      <c r="J1073" s="6"/>
      <c r="K1073" s="6"/>
      <c r="L1073" s="6"/>
      <c r="M1073" s="6">
        <v>2</v>
      </c>
      <c r="N1073" s="6">
        <v>1</v>
      </c>
      <c r="O1073" s="6"/>
      <c r="P1073" s="6"/>
      <c r="Q1073" s="6"/>
      <c r="R1073" s="6"/>
      <c r="S1073" s="6"/>
      <c r="T1073" s="6">
        <v>3</v>
      </c>
      <c r="U1073" s="6"/>
      <c r="V1073" s="6"/>
      <c r="W1073" s="6"/>
      <c r="X1073" s="6"/>
      <c r="Y1073" s="6"/>
      <c r="Z1073" s="7">
        <v>3</v>
      </c>
    </row>
    <row r="1074" spans="1:26" x14ac:dyDescent="0.25">
      <c r="A1074" s="5" t="s">
        <v>384</v>
      </c>
      <c r="B1074" s="5" t="s">
        <v>385</v>
      </c>
      <c r="C1074" s="5" t="s">
        <v>83</v>
      </c>
      <c r="D1074" s="5" t="s">
        <v>151</v>
      </c>
      <c r="E1074" s="5" t="s">
        <v>386</v>
      </c>
      <c r="F1074" s="5" t="s">
        <v>1847</v>
      </c>
      <c r="G1074" s="5" t="s">
        <v>2389</v>
      </c>
      <c r="H1074" s="6"/>
      <c r="I1074" s="6">
        <v>1</v>
      </c>
      <c r="J1074" s="6"/>
      <c r="K1074" s="6"/>
      <c r="L1074" s="6"/>
      <c r="M1074" s="6"/>
      <c r="N1074" s="6"/>
      <c r="O1074" s="6"/>
      <c r="P1074" s="6"/>
      <c r="Q1074" s="6"/>
      <c r="R1074" s="6"/>
      <c r="S1074" s="6"/>
      <c r="T1074" s="6">
        <v>1</v>
      </c>
      <c r="U1074" s="6"/>
      <c r="V1074" s="6"/>
      <c r="W1074" s="6"/>
      <c r="X1074" s="6"/>
      <c r="Y1074" s="6"/>
      <c r="Z1074" s="7">
        <v>1</v>
      </c>
    </row>
    <row r="1075" spans="1:26" x14ac:dyDescent="0.25">
      <c r="A1075" s="5" t="s">
        <v>384</v>
      </c>
      <c r="B1075" s="5" t="s">
        <v>385</v>
      </c>
      <c r="C1075" s="5" t="s">
        <v>83</v>
      </c>
      <c r="D1075" s="5" t="s">
        <v>151</v>
      </c>
      <c r="E1075" s="5" t="s">
        <v>386</v>
      </c>
      <c r="F1075" s="5" t="s">
        <v>1820</v>
      </c>
      <c r="G1075" s="5" t="s">
        <v>2381</v>
      </c>
      <c r="H1075" s="6"/>
      <c r="I1075" s="6">
        <v>1</v>
      </c>
      <c r="J1075" s="6"/>
      <c r="K1075" s="6">
        <v>1</v>
      </c>
      <c r="L1075" s="6">
        <v>1</v>
      </c>
      <c r="M1075" s="6"/>
      <c r="N1075" s="6"/>
      <c r="O1075" s="6"/>
      <c r="P1075" s="6"/>
      <c r="Q1075" s="6"/>
      <c r="R1075" s="6"/>
      <c r="S1075" s="6">
        <v>1</v>
      </c>
      <c r="T1075" s="6">
        <v>4</v>
      </c>
      <c r="U1075" s="6"/>
      <c r="V1075" s="6">
        <v>2</v>
      </c>
      <c r="W1075" s="6"/>
      <c r="X1075" s="6"/>
      <c r="Y1075" s="6">
        <v>2</v>
      </c>
      <c r="Z1075" s="7">
        <v>8</v>
      </c>
    </row>
    <row r="1076" spans="1:26" x14ac:dyDescent="0.25">
      <c r="A1076" s="5" t="s">
        <v>384</v>
      </c>
      <c r="B1076" s="5" t="s">
        <v>385</v>
      </c>
      <c r="C1076" s="5" t="s">
        <v>83</v>
      </c>
      <c r="D1076" s="5" t="s">
        <v>151</v>
      </c>
      <c r="E1076" s="5" t="s">
        <v>386</v>
      </c>
      <c r="F1076" s="5" t="s">
        <v>1602</v>
      </c>
      <c r="G1076" s="5" t="s">
        <v>2381</v>
      </c>
      <c r="H1076" s="6"/>
      <c r="I1076" s="6">
        <v>1</v>
      </c>
      <c r="J1076" s="6"/>
      <c r="K1076" s="6"/>
      <c r="L1076" s="6"/>
      <c r="M1076" s="6"/>
      <c r="N1076" s="6"/>
      <c r="O1076" s="6"/>
      <c r="P1076" s="6"/>
      <c r="Q1076" s="6"/>
      <c r="R1076" s="6"/>
      <c r="S1076" s="6"/>
      <c r="T1076" s="6">
        <v>1</v>
      </c>
      <c r="U1076" s="6"/>
      <c r="V1076" s="6"/>
      <c r="W1076" s="6"/>
      <c r="X1076" s="6"/>
      <c r="Y1076" s="6"/>
      <c r="Z1076" s="7">
        <v>1</v>
      </c>
    </row>
    <row r="1077" spans="1:26" x14ac:dyDescent="0.25">
      <c r="A1077" s="5" t="s">
        <v>384</v>
      </c>
      <c r="B1077" s="5" t="s">
        <v>385</v>
      </c>
      <c r="C1077" s="5" t="s">
        <v>83</v>
      </c>
      <c r="D1077" s="5" t="s">
        <v>151</v>
      </c>
      <c r="E1077" s="5" t="s">
        <v>386</v>
      </c>
      <c r="F1077" s="5" t="s">
        <v>1852</v>
      </c>
      <c r="G1077" s="5" t="s">
        <v>2388</v>
      </c>
      <c r="H1077" s="6"/>
      <c r="I1077" s="6"/>
      <c r="J1077" s="6"/>
      <c r="K1077" s="6"/>
      <c r="L1077" s="6"/>
      <c r="M1077" s="6"/>
      <c r="N1077" s="6"/>
      <c r="O1077" s="6"/>
      <c r="P1077" s="6"/>
      <c r="Q1077" s="6"/>
      <c r="R1077" s="6"/>
      <c r="S1077" s="6">
        <v>1</v>
      </c>
      <c r="T1077" s="6">
        <v>1</v>
      </c>
      <c r="U1077" s="6"/>
      <c r="V1077" s="6"/>
      <c r="W1077" s="6"/>
      <c r="X1077" s="6"/>
      <c r="Y1077" s="6"/>
      <c r="Z1077" s="7">
        <v>1</v>
      </c>
    </row>
    <row r="1078" spans="1:26" x14ac:dyDescent="0.25">
      <c r="A1078" s="5" t="s">
        <v>384</v>
      </c>
      <c r="B1078" s="5" t="s">
        <v>385</v>
      </c>
      <c r="C1078" s="5" t="s">
        <v>83</v>
      </c>
      <c r="D1078" s="5" t="s">
        <v>151</v>
      </c>
      <c r="E1078" s="5" t="s">
        <v>386</v>
      </c>
      <c r="F1078" s="5" t="s">
        <v>1630</v>
      </c>
      <c r="G1078" s="5" t="s">
        <v>2395</v>
      </c>
      <c r="H1078" s="6">
        <v>1</v>
      </c>
      <c r="I1078" s="6"/>
      <c r="J1078" s="6">
        <v>1</v>
      </c>
      <c r="K1078" s="6"/>
      <c r="L1078" s="6"/>
      <c r="M1078" s="6"/>
      <c r="N1078" s="6"/>
      <c r="O1078" s="6"/>
      <c r="P1078" s="6"/>
      <c r="Q1078" s="6"/>
      <c r="R1078" s="6"/>
      <c r="S1078" s="6"/>
      <c r="T1078" s="6">
        <v>2</v>
      </c>
      <c r="U1078" s="6"/>
      <c r="V1078" s="6">
        <v>1</v>
      </c>
      <c r="W1078" s="6"/>
      <c r="X1078" s="6"/>
      <c r="Y1078" s="6"/>
      <c r="Z1078" s="7">
        <v>3</v>
      </c>
    </row>
    <row r="1079" spans="1:26" x14ac:dyDescent="0.25">
      <c r="A1079" s="5" t="s">
        <v>384</v>
      </c>
      <c r="B1079" s="5" t="s">
        <v>385</v>
      </c>
      <c r="C1079" s="5" t="s">
        <v>83</v>
      </c>
      <c r="D1079" s="5" t="s">
        <v>151</v>
      </c>
      <c r="E1079" s="5" t="s">
        <v>386</v>
      </c>
      <c r="F1079" s="5" t="s">
        <v>1675</v>
      </c>
      <c r="G1079" s="5" t="s">
        <v>2395</v>
      </c>
      <c r="H1079" s="6"/>
      <c r="I1079" s="6"/>
      <c r="J1079" s="6"/>
      <c r="K1079" s="6"/>
      <c r="L1079" s="6"/>
      <c r="M1079" s="6"/>
      <c r="N1079" s="6"/>
      <c r="O1079" s="6"/>
      <c r="P1079" s="6"/>
      <c r="Q1079" s="6">
        <v>1</v>
      </c>
      <c r="R1079" s="6"/>
      <c r="S1079" s="6"/>
      <c r="T1079" s="6">
        <v>1</v>
      </c>
      <c r="U1079" s="6"/>
      <c r="V1079" s="6"/>
      <c r="W1079" s="6"/>
      <c r="X1079" s="6"/>
      <c r="Y1079" s="6"/>
      <c r="Z1079" s="7">
        <v>1</v>
      </c>
    </row>
    <row r="1080" spans="1:26" x14ac:dyDescent="0.25">
      <c r="A1080" s="5" t="s">
        <v>384</v>
      </c>
      <c r="B1080" s="5" t="s">
        <v>385</v>
      </c>
      <c r="C1080" s="5" t="s">
        <v>83</v>
      </c>
      <c r="D1080" s="5" t="s">
        <v>151</v>
      </c>
      <c r="E1080" s="5" t="s">
        <v>386</v>
      </c>
      <c r="F1080" s="5" t="s">
        <v>1937</v>
      </c>
      <c r="G1080" s="5" t="s">
        <v>2394</v>
      </c>
      <c r="H1080" s="6"/>
      <c r="I1080" s="6"/>
      <c r="J1080" s="6">
        <v>1</v>
      </c>
      <c r="K1080" s="6"/>
      <c r="L1080" s="6"/>
      <c r="M1080" s="6"/>
      <c r="N1080" s="6"/>
      <c r="O1080" s="6"/>
      <c r="P1080" s="6"/>
      <c r="Q1080" s="6"/>
      <c r="R1080" s="6"/>
      <c r="S1080" s="6"/>
      <c r="T1080" s="6">
        <v>1</v>
      </c>
      <c r="U1080" s="6"/>
      <c r="V1080" s="6"/>
      <c r="W1080" s="6"/>
      <c r="X1080" s="6"/>
      <c r="Y1080" s="6"/>
      <c r="Z1080" s="7">
        <v>1</v>
      </c>
    </row>
    <row r="1081" spans="1:26" x14ac:dyDescent="0.25">
      <c r="A1081" s="5" t="s">
        <v>387</v>
      </c>
      <c r="B1081" s="5" t="s">
        <v>388</v>
      </c>
      <c r="C1081" s="5" t="s">
        <v>83</v>
      </c>
      <c r="D1081" s="5" t="s">
        <v>245</v>
      </c>
      <c r="E1081" s="5" t="s">
        <v>389</v>
      </c>
      <c r="F1081" s="5" t="s">
        <v>1616</v>
      </c>
      <c r="G1081" s="5" t="s">
        <v>2383</v>
      </c>
      <c r="H1081" s="6">
        <v>1</v>
      </c>
      <c r="I1081" s="6"/>
      <c r="J1081" s="6"/>
      <c r="K1081" s="6"/>
      <c r="L1081" s="6"/>
      <c r="M1081" s="6"/>
      <c r="N1081" s="6"/>
      <c r="O1081" s="6"/>
      <c r="P1081" s="6"/>
      <c r="Q1081" s="6"/>
      <c r="R1081" s="6"/>
      <c r="S1081" s="6"/>
      <c r="T1081" s="6">
        <v>1</v>
      </c>
      <c r="U1081" s="6"/>
      <c r="V1081" s="6"/>
      <c r="W1081" s="6"/>
      <c r="X1081" s="6"/>
      <c r="Y1081" s="6"/>
      <c r="Z1081" s="7">
        <v>1</v>
      </c>
    </row>
    <row r="1082" spans="1:26" x14ac:dyDescent="0.25">
      <c r="A1082" s="5" t="s">
        <v>387</v>
      </c>
      <c r="B1082" s="5" t="s">
        <v>388</v>
      </c>
      <c r="C1082" s="5" t="s">
        <v>83</v>
      </c>
      <c r="D1082" s="5" t="s">
        <v>245</v>
      </c>
      <c r="E1082" s="5" t="s">
        <v>389</v>
      </c>
      <c r="F1082" s="5" t="s">
        <v>1597</v>
      </c>
      <c r="G1082" s="5" t="s">
        <v>2383</v>
      </c>
      <c r="H1082" s="6"/>
      <c r="I1082" s="6"/>
      <c r="J1082" s="6"/>
      <c r="K1082" s="6"/>
      <c r="L1082" s="6"/>
      <c r="M1082" s="6"/>
      <c r="N1082" s="6"/>
      <c r="O1082" s="6"/>
      <c r="P1082" s="6"/>
      <c r="Q1082" s="6"/>
      <c r="R1082" s="6"/>
      <c r="S1082" s="6"/>
      <c r="T1082" s="6">
        <v>0</v>
      </c>
      <c r="U1082" s="6"/>
      <c r="V1082" s="6"/>
      <c r="W1082" s="6"/>
      <c r="X1082" s="6">
        <v>1</v>
      </c>
      <c r="Y1082" s="6"/>
      <c r="Z1082" s="7">
        <v>1</v>
      </c>
    </row>
    <row r="1083" spans="1:26" x14ac:dyDescent="0.25">
      <c r="A1083" s="5" t="s">
        <v>387</v>
      </c>
      <c r="B1083" s="5" t="s">
        <v>388</v>
      </c>
      <c r="C1083" s="5" t="s">
        <v>83</v>
      </c>
      <c r="D1083" s="5" t="s">
        <v>245</v>
      </c>
      <c r="E1083" s="5" t="s">
        <v>389</v>
      </c>
      <c r="F1083" s="5" t="s">
        <v>1655</v>
      </c>
      <c r="G1083" s="5" t="s">
        <v>2384</v>
      </c>
      <c r="H1083" s="6"/>
      <c r="I1083" s="6"/>
      <c r="J1083" s="6"/>
      <c r="K1083" s="6"/>
      <c r="L1083" s="6">
        <v>1</v>
      </c>
      <c r="M1083" s="6"/>
      <c r="N1083" s="6"/>
      <c r="O1083" s="6"/>
      <c r="P1083" s="6"/>
      <c r="Q1083" s="6"/>
      <c r="R1083" s="6"/>
      <c r="S1083" s="6"/>
      <c r="T1083" s="6">
        <v>1</v>
      </c>
      <c r="U1083" s="6"/>
      <c r="V1083" s="6"/>
      <c r="W1083" s="6"/>
      <c r="X1083" s="6"/>
      <c r="Y1083" s="6"/>
      <c r="Z1083" s="7">
        <v>1</v>
      </c>
    </row>
    <row r="1084" spans="1:26" x14ac:dyDescent="0.25">
      <c r="A1084" s="5" t="s">
        <v>387</v>
      </c>
      <c r="B1084" s="5" t="s">
        <v>388</v>
      </c>
      <c r="C1084" s="5" t="s">
        <v>83</v>
      </c>
      <c r="D1084" s="5" t="s">
        <v>245</v>
      </c>
      <c r="E1084" s="5" t="s">
        <v>389</v>
      </c>
      <c r="F1084" s="5" t="s">
        <v>1656</v>
      </c>
      <c r="G1084" s="5" t="s">
        <v>2384</v>
      </c>
      <c r="H1084" s="6"/>
      <c r="I1084" s="6"/>
      <c r="J1084" s="6"/>
      <c r="K1084" s="6"/>
      <c r="L1084" s="6"/>
      <c r="M1084" s="6">
        <v>1</v>
      </c>
      <c r="N1084" s="6"/>
      <c r="O1084" s="6"/>
      <c r="P1084" s="6"/>
      <c r="Q1084" s="6"/>
      <c r="R1084" s="6"/>
      <c r="S1084" s="6"/>
      <c r="T1084" s="6">
        <v>1</v>
      </c>
      <c r="U1084" s="6"/>
      <c r="V1084" s="6"/>
      <c r="W1084" s="6"/>
      <c r="X1084" s="6"/>
      <c r="Y1084" s="6"/>
      <c r="Z1084" s="7">
        <v>1</v>
      </c>
    </row>
    <row r="1085" spans="1:26" x14ac:dyDescent="0.25">
      <c r="A1085" s="5" t="s">
        <v>387</v>
      </c>
      <c r="B1085" s="5" t="s">
        <v>388</v>
      </c>
      <c r="C1085" s="5" t="s">
        <v>83</v>
      </c>
      <c r="D1085" s="5" t="s">
        <v>245</v>
      </c>
      <c r="E1085" s="5" t="s">
        <v>389</v>
      </c>
      <c r="F1085" s="5" t="s">
        <v>1819</v>
      </c>
      <c r="G1085" s="5" t="s">
        <v>2381</v>
      </c>
      <c r="H1085" s="6"/>
      <c r="I1085" s="6"/>
      <c r="J1085" s="6">
        <v>1</v>
      </c>
      <c r="K1085" s="6"/>
      <c r="L1085" s="6"/>
      <c r="M1085" s="6"/>
      <c r="N1085" s="6"/>
      <c r="O1085" s="6"/>
      <c r="P1085" s="6"/>
      <c r="Q1085" s="6"/>
      <c r="R1085" s="6"/>
      <c r="S1085" s="6">
        <v>1</v>
      </c>
      <c r="T1085" s="6">
        <v>2</v>
      </c>
      <c r="U1085" s="6"/>
      <c r="V1085" s="6"/>
      <c r="W1085" s="6"/>
      <c r="X1085" s="6"/>
      <c r="Y1085" s="6"/>
      <c r="Z1085" s="7">
        <v>2</v>
      </c>
    </row>
    <row r="1086" spans="1:26" x14ac:dyDescent="0.25">
      <c r="A1086" s="5" t="s">
        <v>387</v>
      </c>
      <c r="B1086" s="5" t="s">
        <v>388</v>
      </c>
      <c r="C1086" s="5" t="s">
        <v>83</v>
      </c>
      <c r="D1086" s="5" t="s">
        <v>245</v>
      </c>
      <c r="E1086" s="5" t="s">
        <v>389</v>
      </c>
      <c r="F1086" s="5" t="s">
        <v>1820</v>
      </c>
      <c r="G1086" s="5" t="s">
        <v>2381</v>
      </c>
      <c r="H1086" s="6"/>
      <c r="I1086" s="6"/>
      <c r="J1086" s="6"/>
      <c r="K1086" s="6">
        <v>1</v>
      </c>
      <c r="L1086" s="6"/>
      <c r="M1086" s="6"/>
      <c r="N1086" s="6"/>
      <c r="O1086" s="6">
        <v>1</v>
      </c>
      <c r="P1086" s="6"/>
      <c r="Q1086" s="6"/>
      <c r="R1086" s="6"/>
      <c r="S1086" s="6"/>
      <c r="T1086" s="6">
        <v>2</v>
      </c>
      <c r="U1086" s="6"/>
      <c r="V1086" s="6"/>
      <c r="W1086" s="6"/>
      <c r="X1086" s="6"/>
      <c r="Y1086" s="6"/>
      <c r="Z1086" s="7">
        <v>2</v>
      </c>
    </row>
    <row r="1087" spans="1:26" x14ac:dyDescent="0.25">
      <c r="A1087" s="5" t="s">
        <v>387</v>
      </c>
      <c r="B1087" s="5" t="s">
        <v>388</v>
      </c>
      <c r="C1087" s="5" t="s">
        <v>83</v>
      </c>
      <c r="D1087" s="5" t="s">
        <v>245</v>
      </c>
      <c r="E1087" s="5" t="s">
        <v>389</v>
      </c>
      <c r="F1087" s="5" t="s">
        <v>1821</v>
      </c>
      <c r="G1087" s="5" t="s">
        <v>2381</v>
      </c>
      <c r="H1087" s="6">
        <v>2</v>
      </c>
      <c r="I1087" s="6">
        <v>1</v>
      </c>
      <c r="J1087" s="6">
        <v>3</v>
      </c>
      <c r="K1087" s="6"/>
      <c r="L1087" s="6">
        <v>2</v>
      </c>
      <c r="M1087" s="6">
        <v>2</v>
      </c>
      <c r="N1087" s="6"/>
      <c r="O1087" s="6"/>
      <c r="P1087" s="6">
        <v>1</v>
      </c>
      <c r="Q1087" s="6">
        <v>1</v>
      </c>
      <c r="R1087" s="6">
        <v>2</v>
      </c>
      <c r="S1087" s="6"/>
      <c r="T1087" s="6">
        <v>14</v>
      </c>
      <c r="U1087" s="6">
        <v>1</v>
      </c>
      <c r="V1087" s="6">
        <v>1</v>
      </c>
      <c r="W1087" s="6"/>
      <c r="X1087" s="6"/>
      <c r="Y1087" s="6"/>
      <c r="Z1087" s="7">
        <v>16</v>
      </c>
    </row>
    <row r="1088" spans="1:26" x14ac:dyDescent="0.25">
      <c r="A1088" s="5" t="s">
        <v>387</v>
      </c>
      <c r="B1088" s="5" t="s">
        <v>388</v>
      </c>
      <c r="C1088" s="5" t="s">
        <v>83</v>
      </c>
      <c r="D1088" s="5" t="s">
        <v>245</v>
      </c>
      <c r="E1088" s="5" t="s">
        <v>389</v>
      </c>
      <c r="F1088" s="5" t="s">
        <v>1938</v>
      </c>
      <c r="G1088" s="5" t="s">
        <v>2381</v>
      </c>
      <c r="H1088" s="6"/>
      <c r="I1088" s="6"/>
      <c r="J1088" s="6"/>
      <c r="K1088" s="6"/>
      <c r="L1088" s="6">
        <v>1</v>
      </c>
      <c r="M1088" s="6"/>
      <c r="N1088" s="6">
        <v>1</v>
      </c>
      <c r="O1088" s="6">
        <v>1</v>
      </c>
      <c r="P1088" s="6"/>
      <c r="Q1088" s="6"/>
      <c r="R1088" s="6"/>
      <c r="S1088" s="6"/>
      <c r="T1088" s="6">
        <v>3</v>
      </c>
      <c r="U1088" s="6"/>
      <c r="V1088" s="6"/>
      <c r="W1088" s="6"/>
      <c r="X1088" s="6">
        <v>1</v>
      </c>
      <c r="Y1088" s="6">
        <v>1</v>
      </c>
      <c r="Z1088" s="7">
        <v>5</v>
      </c>
    </row>
    <row r="1089" spans="1:26" x14ac:dyDescent="0.25">
      <c r="A1089" s="5" t="s">
        <v>387</v>
      </c>
      <c r="B1089" s="5" t="s">
        <v>388</v>
      </c>
      <c r="C1089" s="5" t="s">
        <v>83</v>
      </c>
      <c r="D1089" s="5" t="s">
        <v>245</v>
      </c>
      <c r="E1089" s="5" t="s">
        <v>389</v>
      </c>
      <c r="F1089" s="5" t="s">
        <v>1939</v>
      </c>
      <c r="G1089" s="5" t="s">
        <v>2382</v>
      </c>
      <c r="H1089" s="6"/>
      <c r="I1089" s="6">
        <v>1</v>
      </c>
      <c r="J1089" s="6"/>
      <c r="K1089" s="6"/>
      <c r="L1089" s="6"/>
      <c r="M1089" s="6"/>
      <c r="N1089" s="6"/>
      <c r="O1089" s="6"/>
      <c r="P1089" s="6"/>
      <c r="Q1089" s="6"/>
      <c r="R1089" s="6"/>
      <c r="S1089" s="6"/>
      <c r="T1089" s="6">
        <v>1</v>
      </c>
      <c r="U1089" s="6"/>
      <c r="V1089" s="6"/>
      <c r="W1089" s="6"/>
      <c r="X1089" s="6"/>
      <c r="Y1089" s="6"/>
      <c r="Z1089" s="7">
        <v>1</v>
      </c>
    </row>
    <row r="1090" spans="1:26" x14ac:dyDescent="0.25">
      <c r="A1090" s="5" t="s">
        <v>387</v>
      </c>
      <c r="B1090" s="5" t="s">
        <v>388</v>
      </c>
      <c r="C1090" s="5" t="s">
        <v>83</v>
      </c>
      <c r="D1090" s="5" t="s">
        <v>245</v>
      </c>
      <c r="E1090" s="5" t="s">
        <v>389</v>
      </c>
      <c r="F1090" s="5" t="s">
        <v>1940</v>
      </c>
      <c r="G1090" s="5" t="s">
        <v>2382</v>
      </c>
      <c r="H1090" s="6">
        <v>1</v>
      </c>
      <c r="I1090" s="6"/>
      <c r="J1090" s="6"/>
      <c r="K1090" s="6"/>
      <c r="L1090" s="6"/>
      <c r="M1090" s="6"/>
      <c r="N1090" s="6"/>
      <c r="O1090" s="6"/>
      <c r="P1090" s="6"/>
      <c r="Q1090" s="6"/>
      <c r="R1090" s="6"/>
      <c r="S1090" s="6"/>
      <c r="T1090" s="6">
        <v>1</v>
      </c>
      <c r="U1090" s="6"/>
      <c r="V1090" s="6"/>
      <c r="W1090" s="6"/>
      <c r="X1090" s="6"/>
      <c r="Y1090" s="6"/>
      <c r="Z1090" s="7">
        <v>1</v>
      </c>
    </row>
    <row r="1091" spans="1:26" x14ac:dyDescent="0.25">
      <c r="A1091" s="5" t="s">
        <v>387</v>
      </c>
      <c r="B1091" s="5" t="s">
        <v>388</v>
      </c>
      <c r="C1091" s="5" t="s">
        <v>83</v>
      </c>
      <c r="D1091" s="5" t="s">
        <v>245</v>
      </c>
      <c r="E1091" s="5" t="s">
        <v>389</v>
      </c>
      <c r="F1091" s="5" t="s">
        <v>1691</v>
      </c>
      <c r="G1091" s="5" t="s">
        <v>2388</v>
      </c>
      <c r="H1091" s="6"/>
      <c r="I1091" s="6"/>
      <c r="J1091" s="6"/>
      <c r="K1091" s="6"/>
      <c r="L1091" s="6">
        <v>1</v>
      </c>
      <c r="M1091" s="6"/>
      <c r="N1091" s="6"/>
      <c r="O1091" s="6"/>
      <c r="P1091" s="6"/>
      <c r="Q1091" s="6"/>
      <c r="R1091" s="6"/>
      <c r="S1091" s="6"/>
      <c r="T1091" s="6">
        <v>1</v>
      </c>
      <c r="U1091" s="6"/>
      <c r="V1091" s="6"/>
      <c r="W1091" s="6"/>
      <c r="X1091" s="6"/>
      <c r="Y1091" s="6"/>
      <c r="Z1091" s="7">
        <v>1</v>
      </c>
    </row>
    <row r="1092" spans="1:26" x14ac:dyDescent="0.25">
      <c r="A1092" s="5" t="s">
        <v>387</v>
      </c>
      <c r="B1092" s="5" t="s">
        <v>388</v>
      </c>
      <c r="C1092" s="5" t="s">
        <v>83</v>
      </c>
      <c r="D1092" s="5" t="s">
        <v>245</v>
      </c>
      <c r="E1092" s="5" t="s">
        <v>389</v>
      </c>
      <c r="F1092" s="5" t="s">
        <v>1687</v>
      </c>
      <c r="G1092" s="5" t="s">
        <v>2388</v>
      </c>
      <c r="H1092" s="6"/>
      <c r="I1092" s="6"/>
      <c r="J1092" s="6"/>
      <c r="K1092" s="6"/>
      <c r="L1092" s="6"/>
      <c r="M1092" s="6"/>
      <c r="N1092" s="6"/>
      <c r="O1092" s="6"/>
      <c r="P1092" s="6"/>
      <c r="Q1092" s="6"/>
      <c r="R1092" s="6">
        <v>1</v>
      </c>
      <c r="S1092" s="6"/>
      <c r="T1092" s="6">
        <v>1</v>
      </c>
      <c r="U1092" s="6"/>
      <c r="V1092" s="6"/>
      <c r="W1092" s="6"/>
      <c r="X1092" s="6"/>
      <c r="Y1092" s="6"/>
      <c r="Z1092" s="7">
        <v>1</v>
      </c>
    </row>
    <row r="1093" spans="1:26" x14ac:dyDescent="0.25">
      <c r="A1093" s="5" t="s">
        <v>387</v>
      </c>
      <c r="B1093" s="5" t="s">
        <v>388</v>
      </c>
      <c r="C1093" s="5" t="s">
        <v>83</v>
      </c>
      <c r="D1093" s="5" t="s">
        <v>245</v>
      </c>
      <c r="E1093" s="5" t="s">
        <v>389</v>
      </c>
      <c r="F1093" s="5" t="s">
        <v>1941</v>
      </c>
      <c r="G1093" s="5" t="s">
        <v>2388</v>
      </c>
      <c r="H1093" s="6"/>
      <c r="I1093" s="6"/>
      <c r="J1093" s="6"/>
      <c r="K1093" s="6"/>
      <c r="L1093" s="6"/>
      <c r="M1093" s="6"/>
      <c r="N1093" s="6"/>
      <c r="O1093" s="6"/>
      <c r="P1093" s="6"/>
      <c r="Q1093" s="6"/>
      <c r="R1093" s="6"/>
      <c r="S1093" s="6"/>
      <c r="T1093" s="6">
        <v>0</v>
      </c>
      <c r="U1093" s="6"/>
      <c r="V1093" s="6"/>
      <c r="W1093" s="6"/>
      <c r="X1093" s="6"/>
      <c r="Y1093" s="6">
        <v>1</v>
      </c>
      <c r="Z1093" s="7">
        <v>1</v>
      </c>
    </row>
    <row r="1094" spans="1:26" x14ac:dyDescent="0.25">
      <c r="A1094" s="5" t="s">
        <v>387</v>
      </c>
      <c r="B1094" s="5" t="s">
        <v>388</v>
      </c>
      <c r="C1094" s="5" t="s">
        <v>83</v>
      </c>
      <c r="D1094" s="5" t="s">
        <v>245</v>
      </c>
      <c r="E1094" s="5" t="s">
        <v>389</v>
      </c>
      <c r="F1094" s="5" t="s">
        <v>1942</v>
      </c>
      <c r="G1094" s="5" t="s">
        <v>2388</v>
      </c>
      <c r="H1094" s="6"/>
      <c r="I1094" s="6"/>
      <c r="J1094" s="6"/>
      <c r="K1094" s="6">
        <v>1</v>
      </c>
      <c r="L1094" s="6"/>
      <c r="M1094" s="6"/>
      <c r="N1094" s="6"/>
      <c r="O1094" s="6"/>
      <c r="P1094" s="6"/>
      <c r="Q1094" s="6"/>
      <c r="R1094" s="6"/>
      <c r="S1094" s="6"/>
      <c r="T1094" s="6">
        <v>1</v>
      </c>
      <c r="U1094" s="6"/>
      <c r="V1094" s="6"/>
      <c r="W1094" s="6"/>
      <c r="X1094" s="6"/>
      <c r="Y1094" s="6"/>
      <c r="Z1094" s="7">
        <v>1</v>
      </c>
    </row>
    <row r="1095" spans="1:26" x14ac:dyDescent="0.25">
      <c r="A1095" s="5" t="s">
        <v>387</v>
      </c>
      <c r="B1095" s="5" t="s">
        <v>388</v>
      </c>
      <c r="C1095" s="5" t="s">
        <v>83</v>
      </c>
      <c r="D1095" s="5" t="s">
        <v>245</v>
      </c>
      <c r="E1095" s="5" t="s">
        <v>389</v>
      </c>
      <c r="F1095" s="5" t="s">
        <v>1878</v>
      </c>
      <c r="G1095" s="5" t="s">
        <v>2395</v>
      </c>
      <c r="H1095" s="6"/>
      <c r="I1095" s="6"/>
      <c r="J1095" s="6"/>
      <c r="K1095" s="6"/>
      <c r="L1095" s="6">
        <v>2</v>
      </c>
      <c r="M1095" s="6"/>
      <c r="N1095" s="6"/>
      <c r="O1095" s="6">
        <v>1</v>
      </c>
      <c r="P1095" s="6"/>
      <c r="Q1095" s="6"/>
      <c r="R1095" s="6"/>
      <c r="S1095" s="6"/>
      <c r="T1095" s="6">
        <v>3</v>
      </c>
      <c r="U1095" s="6"/>
      <c r="V1095" s="6"/>
      <c r="W1095" s="6"/>
      <c r="X1095" s="6"/>
      <c r="Y1095" s="6"/>
      <c r="Z1095" s="7">
        <v>3</v>
      </c>
    </row>
    <row r="1096" spans="1:26" x14ac:dyDescent="0.25">
      <c r="A1096" s="5" t="s">
        <v>387</v>
      </c>
      <c r="B1096" s="5" t="s">
        <v>388</v>
      </c>
      <c r="C1096" s="5" t="s">
        <v>83</v>
      </c>
      <c r="D1096" s="5" t="s">
        <v>245</v>
      </c>
      <c r="E1096" s="5" t="s">
        <v>389</v>
      </c>
      <c r="F1096" s="5" t="s">
        <v>1623</v>
      </c>
      <c r="G1096" s="5" t="s">
        <v>2395</v>
      </c>
      <c r="H1096" s="6"/>
      <c r="I1096" s="6"/>
      <c r="J1096" s="6">
        <v>1</v>
      </c>
      <c r="K1096" s="6">
        <v>3</v>
      </c>
      <c r="L1096" s="6"/>
      <c r="M1096" s="6"/>
      <c r="N1096" s="6"/>
      <c r="O1096" s="6"/>
      <c r="P1096" s="6"/>
      <c r="Q1096" s="6">
        <v>1</v>
      </c>
      <c r="R1096" s="6"/>
      <c r="S1096" s="6"/>
      <c r="T1096" s="6">
        <v>5</v>
      </c>
      <c r="U1096" s="6"/>
      <c r="V1096" s="6"/>
      <c r="W1096" s="6"/>
      <c r="X1096" s="6"/>
      <c r="Y1096" s="6"/>
      <c r="Z1096" s="7">
        <v>5</v>
      </c>
    </row>
    <row r="1097" spans="1:26" x14ac:dyDescent="0.25">
      <c r="A1097" s="5" t="s">
        <v>387</v>
      </c>
      <c r="B1097" s="5" t="s">
        <v>388</v>
      </c>
      <c r="C1097" s="5" t="s">
        <v>83</v>
      </c>
      <c r="D1097" s="5" t="s">
        <v>245</v>
      </c>
      <c r="E1097" s="5" t="s">
        <v>389</v>
      </c>
      <c r="F1097" s="5" t="s">
        <v>1610</v>
      </c>
      <c r="G1097" s="5" t="s">
        <v>2395</v>
      </c>
      <c r="H1097" s="6"/>
      <c r="I1097" s="6">
        <v>1</v>
      </c>
      <c r="J1097" s="6">
        <v>1</v>
      </c>
      <c r="K1097" s="6"/>
      <c r="L1097" s="6"/>
      <c r="M1097" s="6"/>
      <c r="N1097" s="6"/>
      <c r="O1097" s="6"/>
      <c r="P1097" s="6"/>
      <c r="Q1097" s="6">
        <v>1</v>
      </c>
      <c r="R1097" s="6"/>
      <c r="S1097" s="6"/>
      <c r="T1097" s="6">
        <v>3</v>
      </c>
      <c r="U1097" s="6"/>
      <c r="V1097" s="6"/>
      <c r="W1097" s="6"/>
      <c r="X1097" s="6"/>
      <c r="Y1097" s="6"/>
      <c r="Z1097" s="7">
        <v>3</v>
      </c>
    </row>
    <row r="1098" spans="1:26" x14ac:dyDescent="0.25">
      <c r="A1098" s="5" t="s">
        <v>754</v>
      </c>
      <c r="B1098" s="5" t="s">
        <v>755</v>
      </c>
      <c r="C1098" s="5" t="s">
        <v>83</v>
      </c>
      <c r="D1098" s="5" t="s">
        <v>140</v>
      </c>
      <c r="E1098" s="5" t="s">
        <v>756</v>
      </c>
      <c r="F1098" s="5" t="s">
        <v>1943</v>
      </c>
      <c r="G1098" s="5" t="s">
        <v>2391</v>
      </c>
      <c r="H1098" s="6">
        <v>1</v>
      </c>
      <c r="I1098" s="6"/>
      <c r="J1098" s="6"/>
      <c r="K1098" s="6">
        <v>1</v>
      </c>
      <c r="L1098" s="6"/>
      <c r="M1098" s="6"/>
      <c r="N1098" s="6"/>
      <c r="O1098" s="6"/>
      <c r="P1098" s="6"/>
      <c r="Q1098" s="6"/>
      <c r="R1098" s="6"/>
      <c r="S1098" s="6"/>
      <c r="T1098" s="6">
        <v>2</v>
      </c>
      <c r="U1098" s="6"/>
      <c r="V1098" s="6"/>
      <c r="W1098" s="6"/>
      <c r="X1098" s="6"/>
      <c r="Y1098" s="6"/>
      <c r="Z1098" s="7">
        <v>2</v>
      </c>
    </row>
    <row r="1099" spans="1:26" x14ac:dyDescent="0.25">
      <c r="A1099" s="5" t="s">
        <v>754</v>
      </c>
      <c r="B1099" s="5" t="s">
        <v>755</v>
      </c>
      <c r="C1099" s="5" t="s">
        <v>83</v>
      </c>
      <c r="D1099" s="5" t="s">
        <v>140</v>
      </c>
      <c r="E1099" s="5" t="s">
        <v>756</v>
      </c>
      <c r="F1099" s="5" t="s">
        <v>1856</v>
      </c>
      <c r="G1099" s="5" t="s">
        <v>2391</v>
      </c>
      <c r="H1099" s="6"/>
      <c r="I1099" s="6"/>
      <c r="J1099" s="6"/>
      <c r="K1099" s="6"/>
      <c r="L1099" s="6"/>
      <c r="M1099" s="6"/>
      <c r="N1099" s="6"/>
      <c r="O1099" s="6"/>
      <c r="P1099" s="6"/>
      <c r="Q1099" s="6"/>
      <c r="R1099" s="6"/>
      <c r="S1099" s="6"/>
      <c r="T1099" s="6">
        <v>0</v>
      </c>
      <c r="U1099" s="6"/>
      <c r="V1099" s="6"/>
      <c r="W1099" s="6"/>
      <c r="X1099" s="6"/>
      <c r="Y1099" s="6">
        <v>1</v>
      </c>
      <c r="Z1099" s="7">
        <v>1</v>
      </c>
    </row>
    <row r="1100" spans="1:26" x14ac:dyDescent="0.25">
      <c r="A1100" s="5" t="s">
        <v>754</v>
      </c>
      <c r="B1100" s="5" t="s">
        <v>755</v>
      </c>
      <c r="C1100" s="5" t="s">
        <v>83</v>
      </c>
      <c r="D1100" s="5" t="s">
        <v>140</v>
      </c>
      <c r="E1100" s="5" t="s">
        <v>756</v>
      </c>
      <c r="F1100" s="5" t="s">
        <v>1944</v>
      </c>
      <c r="G1100" s="5" t="s">
        <v>2391</v>
      </c>
      <c r="H1100" s="6"/>
      <c r="I1100" s="6"/>
      <c r="J1100" s="6"/>
      <c r="K1100" s="6"/>
      <c r="L1100" s="6"/>
      <c r="M1100" s="6"/>
      <c r="N1100" s="6"/>
      <c r="O1100" s="6"/>
      <c r="P1100" s="6"/>
      <c r="Q1100" s="6">
        <v>1</v>
      </c>
      <c r="R1100" s="6"/>
      <c r="S1100" s="6"/>
      <c r="T1100" s="6">
        <v>1</v>
      </c>
      <c r="U1100" s="6"/>
      <c r="V1100" s="6"/>
      <c r="W1100" s="6"/>
      <c r="X1100" s="6"/>
      <c r="Y1100" s="6"/>
      <c r="Z1100" s="7">
        <v>1</v>
      </c>
    </row>
    <row r="1101" spans="1:26" x14ac:dyDescent="0.25">
      <c r="A1101" s="5" t="s">
        <v>754</v>
      </c>
      <c r="B1101" s="5" t="s">
        <v>755</v>
      </c>
      <c r="C1101" s="5" t="s">
        <v>83</v>
      </c>
      <c r="D1101" s="5" t="s">
        <v>140</v>
      </c>
      <c r="E1101" s="5" t="s">
        <v>756</v>
      </c>
      <c r="F1101" s="5" t="s">
        <v>1945</v>
      </c>
      <c r="G1101" s="5" t="s">
        <v>2391</v>
      </c>
      <c r="H1101" s="6"/>
      <c r="I1101" s="6">
        <v>1</v>
      </c>
      <c r="J1101" s="6"/>
      <c r="K1101" s="6"/>
      <c r="L1101" s="6"/>
      <c r="M1101" s="6"/>
      <c r="N1101" s="6"/>
      <c r="O1101" s="6"/>
      <c r="P1101" s="6"/>
      <c r="Q1101" s="6">
        <v>1</v>
      </c>
      <c r="R1101" s="6"/>
      <c r="S1101" s="6"/>
      <c r="T1101" s="6">
        <v>2</v>
      </c>
      <c r="U1101" s="6"/>
      <c r="V1101" s="6"/>
      <c r="W1101" s="6"/>
      <c r="X1101" s="6"/>
      <c r="Y1101" s="6"/>
      <c r="Z1101" s="7">
        <v>2</v>
      </c>
    </row>
    <row r="1102" spans="1:26" x14ac:dyDescent="0.25">
      <c r="A1102" s="5" t="s">
        <v>754</v>
      </c>
      <c r="B1102" s="5" t="s">
        <v>755</v>
      </c>
      <c r="C1102" s="5" t="s">
        <v>83</v>
      </c>
      <c r="D1102" s="5" t="s">
        <v>140</v>
      </c>
      <c r="E1102" s="5" t="s">
        <v>756</v>
      </c>
      <c r="F1102" s="5" t="s">
        <v>1612</v>
      </c>
      <c r="G1102" s="5" t="s">
        <v>2388</v>
      </c>
      <c r="H1102" s="6"/>
      <c r="I1102" s="6"/>
      <c r="J1102" s="6"/>
      <c r="K1102" s="6"/>
      <c r="L1102" s="6"/>
      <c r="M1102" s="6"/>
      <c r="N1102" s="6"/>
      <c r="O1102" s="6"/>
      <c r="P1102" s="6">
        <v>1</v>
      </c>
      <c r="Q1102" s="6"/>
      <c r="R1102" s="6"/>
      <c r="S1102" s="6"/>
      <c r="T1102" s="6">
        <v>1</v>
      </c>
      <c r="U1102" s="6"/>
      <c r="V1102" s="6"/>
      <c r="W1102" s="6"/>
      <c r="X1102" s="6"/>
      <c r="Y1102" s="6"/>
      <c r="Z1102" s="7">
        <v>1</v>
      </c>
    </row>
    <row r="1103" spans="1:26" x14ac:dyDescent="0.25">
      <c r="A1103" s="5" t="s">
        <v>754</v>
      </c>
      <c r="B1103" s="5" t="s">
        <v>755</v>
      </c>
      <c r="C1103" s="5" t="s">
        <v>83</v>
      </c>
      <c r="D1103" s="5" t="s">
        <v>140</v>
      </c>
      <c r="E1103" s="5" t="s">
        <v>756</v>
      </c>
      <c r="F1103" s="5" t="s">
        <v>1946</v>
      </c>
      <c r="G1103" s="5" t="s">
        <v>2388</v>
      </c>
      <c r="H1103" s="6"/>
      <c r="I1103" s="6"/>
      <c r="J1103" s="6"/>
      <c r="K1103" s="6"/>
      <c r="L1103" s="6"/>
      <c r="M1103" s="6"/>
      <c r="N1103" s="6"/>
      <c r="O1103" s="6"/>
      <c r="P1103" s="6">
        <v>1</v>
      </c>
      <c r="Q1103" s="6"/>
      <c r="R1103" s="6"/>
      <c r="S1103" s="6"/>
      <c r="T1103" s="6">
        <v>1</v>
      </c>
      <c r="U1103" s="6"/>
      <c r="V1103" s="6"/>
      <c r="W1103" s="6"/>
      <c r="X1103" s="6"/>
      <c r="Y1103" s="6"/>
      <c r="Z1103" s="7">
        <v>1</v>
      </c>
    </row>
    <row r="1104" spans="1:26" x14ac:dyDescent="0.25">
      <c r="A1104" s="5" t="s">
        <v>754</v>
      </c>
      <c r="B1104" s="5" t="s">
        <v>755</v>
      </c>
      <c r="C1104" s="5" t="s">
        <v>83</v>
      </c>
      <c r="D1104" s="5" t="s">
        <v>140</v>
      </c>
      <c r="E1104" s="5" t="s">
        <v>756</v>
      </c>
      <c r="F1104" s="5" t="s">
        <v>1947</v>
      </c>
      <c r="G1104" s="5" t="s">
        <v>2388</v>
      </c>
      <c r="H1104" s="6"/>
      <c r="I1104" s="6">
        <v>2</v>
      </c>
      <c r="J1104" s="6"/>
      <c r="K1104" s="6"/>
      <c r="L1104" s="6"/>
      <c r="M1104" s="6"/>
      <c r="N1104" s="6"/>
      <c r="O1104" s="6"/>
      <c r="P1104" s="6"/>
      <c r="Q1104" s="6"/>
      <c r="R1104" s="6"/>
      <c r="S1104" s="6"/>
      <c r="T1104" s="6">
        <v>2</v>
      </c>
      <c r="U1104" s="6"/>
      <c r="V1104" s="6"/>
      <c r="W1104" s="6"/>
      <c r="X1104" s="6"/>
      <c r="Y1104" s="6"/>
      <c r="Z1104" s="7">
        <v>2</v>
      </c>
    </row>
    <row r="1105" spans="1:26" x14ac:dyDescent="0.25">
      <c r="A1105" s="5" t="s">
        <v>754</v>
      </c>
      <c r="B1105" s="5" t="s">
        <v>755</v>
      </c>
      <c r="C1105" s="5" t="s">
        <v>83</v>
      </c>
      <c r="D1105" s="5" t="s">
        <v>140</v>
      </c>
      <c r="E1105" s="5" t="s">
        <v>756</v>
      </c>
      <c r="F1105" s="5" t="s">
        <v>1948</v>
      </c>
      <c r="G1105" s="5" t="s">
        <v>2388</v>
      </c>
      <c r="H1105" s="6"/>
      <c r="I1105" s="6">
        <v>1</v>
      </c>
      <c r="J1105" s="6"/>
      <c r="K1105" s="6"/>
      <c r="L1105" s="6"/>
      <c r="M1105" s="6"/>
      <c r="N1105" s="6"/>
      <c r="O1105" s="6"/>
      <c r="P1105" s="6"/>
      <c r="Q1105" s="6"/>
      <c r="R1105" s="6"/>
      <c r="S1105" s="6"/>
      <c r="T1105" s="6">
        <v>1</v>
      </c>
      <c r="U1105" s="6"/>
      <c r="V1105" s="6"/>
      <c r="W1105" s="6"/>
      <c r="X1105" s="6"/>
      <c r="Y1105" s="6"/>
      <c r="Z1105" s="7">
        <v>1</v>
      </c>
    </row>
    <row r="1106" spans="1:26" x14ac:dyDescent="0.25">
      <c r="A1106" s="5" t="s">
        <v>573</v>
      </c>
      <c r="B1106" s="5" t="s">
        <v>574</v>
      </c>
      <c r="C1106" s="5" t="s">
        <v>89</v>
      </c>
      <c r="D1106" s="5" t="s">
        <v>90</v>
      </c>
      <c r="E1106" s="5" t="s">
        <v>575</v>
      </c>
      <c r="F1106" s="5" t="s">
        <v>1949</v>
      </c>
      <c r="G1106" s="5" t="s">
        <v>2389</v>
      </c>
      <c r="H1106" s="6"/>
      <c r="I1106" s="6"/>
      <c r="J1106" s="6">
        <v>1</v>
      </c>
      <c r="K1106" s="6"/>
      <c r="L1106" s="6"/>
      <c r="M1106" s="6"/>
      <c r="N1106" s="6"/>
      <c r="O1106" s="6"/>
      <c r="P1106" s="6"/>
      <c r="Q1106" s="6"/>
      <c r="R1106" s="6"/>
      <c r="S1106" s="6"/>
      <c r="T1106" s="6">
        <v>1</v>
      </c>
      <c r="U1106" s="6"/>
      <c r="V1106" s="6"/>
      <c r="W1106" s="6"/>
      <c r="X1106" s="6"/>
      <c r="Y1106" s="6"/>
      <c r="Z1106" s="7">
        <v>1</v>
      </c>
    </row>
    <row r="1107" spans="1:26" x14ac:dyDescent="0.25">
      <c r="A1107" s="5" t="s">
        <v>573</v>
      </c>
      <c r="B1107" s="5" t="s">
        <v>574</v>
      </c>
      <c r="C1107" s="5" t="s">
        <v>89</v>
      </c>
      <c r="D1107" s="5" t="s">
        <v>90</v>
      </c>
      <c r="E1107" s="5" t="s">
        <v>575</v>
      </c>
      <c r="F1107" s="5" t="s">
        <v>1777</v>
      </c>
      <c r="G1107" s="5" t="s">
        <v>2394</v>
      </c>
      <c r="H1107" s="6"/>
      <c r="I1107" s="6"/>
      <c r="J1107" s="6"/>
      <c r="K1107" s="6">
        <v>1</v>
      </c>
      <c r="L1107" s="6"/>
      <c r="M1107" s="6"/>
      <c r="N1107" s="6"/>
      <c r="O1107" s="6"/>
      <c r="P1107" s="6"/>
      <c r="Q1107" s="6"/>
      <c r="R1107" s="6"/>
      <c r="S1107" s="6"/>
      <c r="T1107" s="6">
        <v>1</v>
      </c>
      <c r="U1107" s="6"/>
      <c r="V1107" s="6"/>
      <c r="W1107" s="6"/>
      <c r="X1107" s="6"/>
      <c r="Y1107" s="6"/>
      <c r="Z1107" s="7">
        <v>1</v>
      </c>
    </row>
    <row r="1108" spans="1:26" x14ac:dyDescent="0.25">
      <c r="A1108" s="5" t="s">
        <v>573</v>
      </c>
      <c r="B1108" s="5" t="s">
        <v>574</v>
      </c>
      <c r="C1108" s="5" t="s">
        <v>89</v>
      </c>
      <c r="D1108" s="5" t="s">
        <v>90</v>
      </c>
      <c r="E1108" s="5" t="s">
        <v>575</v>
      </c>
      <c r="F1108" s="5" t="s">
        <v>1779</v>
      </c>
      <c r="G1108" s="5" t="s">
        <v>2394</v>
      </c>
      <c r="H1108" s="6"/>
      <c r="I1108" s="6"/>
      <c r="J1108" s="6"/>
      <c r="K1108" s="6"/>
      <c r="L1108" s="6"/>
      <c r="M1108" s="6">
        <v>1</v>
      </c>
      <c r="N1108" s="6"/>
      <c r="O1108" s="6">
        <v>2</v>
      </c>
      <c r="P1108" s="6"/>
      <c r="Q1108" s="6"/>
      <c r="R1108" s="6"/>
      <c r="S1108" s="6">
        <v>1</v>
      </c>
      <c r="T1108" s="6">
        <v>4</v>
      </c>
      <c r="U1108" s="6"/>
      <c r="V1108" s="6"/>
      <c r="W1108" s="6"/>
      <c r="X1108" s="6"/>
      <c r="Y1108" s="6"/>
      <c r="Z1108" s="7">
        <v>4</v>
      </c>
    </row>
    <row r="1109" spans="1:26" x14ac:dyDescent="0.25">
      <c r="A1109" s="5" t="s">
        <v>573</v>
      </c>
      <c r="B1109" s="5" t="s">
        <v>574</v>
      </c>
      <c r="C1109" s="5" t="s">
        <v>89</v>
      </c>
      <c r="D1109" s="5" t="s">
        <v>90</v>
      </c>
      <c r="E1109" s="5" t="s">
        <v>575</v>
      </c>
      <c r="F1109" s="5" t="s">
        <v>1636</v>
      </c>
      <c r="G1109" s="5" t="s">
        <v>2394</v>
      </c>
      <c r="H1109" s="6"/>
      <c r="I1109" s="6"/>
      <c r="J1109" s="6"/>
      <c r="K1109" s="6"/>
      <c r="L1109" s="6"/>
      <c r="M1109" s="6"/>
      <c r="N1109" s="6"/>
      <c r="O1109" s="6"/>
      <c r="P1109" s="6"/>
      <c r="Q1109" s="6"/>
      <c r="R1109" s="6"/>
      <c r="S1109" s="6"/>
      <c r="T1109" s="6">
        <v>0</v>
      </c>
      <c r="U1109" s="6"/>
      <c r="V1109" s="6"/>
      <c r="W1109" s="6">
        <v>1</v>
      </c>
      <c r="X1109" s="6"/>
      <c r="Y1109" s="6"/>
      <c r="Z1109" s="7">
        <v>1</v>
      </c>
    </row>
    <row r="1110" spans="1:26" x14ac:dyDescent="0.25">
      <c r="A1110" s="5" t="s">
        <v>573</v>
      </c>
      <c r="B1110" s="5" t="s">
        <v>574</v>
      </c>
      <c r="C1110" s="5" t="s">
        <v>89</v>
      </c>
      <c r="D1110" s="5" t="s">
        <v>90</v>
      </c>
      <c r="E1110" s="5" t="s">
        <v>575</v>
      </c>
      <c r="F1110" s="5" t="s">
        <v>1637</v>
      </c>
      <c r="G1110" s="5" t="s">
        <v>2394</v>
      </c>
      <c r="H1110" s="6"/>
      <c r="I1110" s="6"/>
      <c r="J1110" s="6"/>
      <c r="K1110" s="6"/>
      <c r="L1110" s="6">
        <v>1</v>
      </c>
      <c r="M1110" s="6"/>
      <c r="N1110" s="6"/>
      <c r="O1110" s="6"/>
      <c r="P1110" s="6"/>
      <c r="Q1110" s="6"/>
      <c r="R1110" s="6"/>
      <c r="S1110" s="6"/>
      <c r="T1110" s="6">
        <v>1</v>
      </c>
      <c r="U1110" s="6"/>
      <c r="V1110" s="6"/>
      <c r="W1110" s="6"/>
      <c r="X1110" s="6"/>
      <c r="Y1110" s="6"/>
      <c r="Z1110" s="7">
        <v>1</v>
      </c>
    </row>
    <row r="1111" spans="1:26" x14ac:dyDescent="0.25">
      <c r="A1111" s="5" t="s">
        <v>573</v>
      </c>
      <c r="B1111" s="5" t="s">
        <v>574</v>
      </c>
      <c r="C1111" s="5" t="s">
        <v>89</v>
      </c>
      <c r="D1111" s="5" t="s">
        <v>90</v>
      </c>
      <c r="E1111" s="5" t="s">
        <v>575</v>
      </c>
      <c r="F1111" s="5" t="s">
        <v>1665</v>
      </c>
      <c r="G1111" s="5" t="s">
        <v>2394</v>
      </c>
      <c r="H1111" s="6"/>
      <c r="I1111" s="6"/>
      <c r="J1111" s="6"/>
      <c r="K1111" s="6"/>
      <c r="L1111" s="6"/>
      <c r="M1111" s="6"/>
      <c r="N1111" s="6">
        <v>1</v>
      </c>
      <c r="O1111" s="6"/>
      <c r="P1111" s="6"/>
      <c r="Q1111" s="6"/>
      <c r="R1111" s="6"/>
      <c r="S1111" s="6"/>
      <c r="T1111" s="6">
        <v>1</v>
      </c>
      <c r="U1111" s="6"/>
      <c r="V1111" s="6"/>
      <c r="W1111" s="6"/>
      <c r="X1111" s="6"/>
      <c r="Y1111" s="6"/>
      <c r="Z1111" s="7">
        <v>1</v>
      </c>
    </row>
    <row r="1112" spans="1:26" x14ac:dyDescent="0.25">
      <c r="A1112" s="5" t="s">
        <v>421</v>
      </c>
      <c r="B1112" s="5" t="s">
        <v>422</v>
      </c>
      <c r="C1112" s="5" t="s">
        <v>83</v>
      </c>
      <c r="D1112" s="5" t="s">
        <v>306</v>
      </c>
      <c r="E1112" s="5" t="s">
        <v>423</v>
      </c>
      <c r="F1112" s="5" t="s">
        <v>1583</v>
      </c>
      <c r="G1112" s="5" t="s">
        <v>2381</v>
      </c>
      <c r="H1112" s="6">
        <v>1</v>
      </c>
      <c r="I1112" s="6">
        <v>1</v>
      </c>
      <c r="J1112" s="6"/>
      <c r="K1112" s="6">
        <v>1</v>
      </c>
      <c r="L1112" s="6">
        <v>2</v>
      </c>
      <c r="M1112" s="6">
        <v>2</v>
      </c>
      <c r="N1112" s="6"/>
      <c r="O1112" s="6">
        <v>3</v>
      </c>
      <c r="P1112" s="6"/>
      <c r="Q1112" s="6"/>
      <c r="R1112" s="6">
        <v>1</v>
      </c>
      <c r="S1112" s="6">
        <v>2</v>
      </c>
      <c r="T1112" s="6">
        <v>13</v>
      </c>
      <c r="U1112" s="6">
        <v>2</v>
      </c>
      <c r="V1112" s="6">
        <v>2</v>
      </c>
      <c r="W1112" s="6"/>
      <c r="X1112" s="6">
        <v>1</v>
      </c>
      <c r="Y1112" s="6">
        <v>2</v>
      </c>
      <c r="Z1112" s="7">
        <v>20</v>
      </c>
    </row>
    <row r="1113" spans="1:26" x14ac:dyDescent="0.25">
      <c r="A1113" s="5" t="s">
        <v>421</v>
      </c>
      <c r="B1113" s="5" t="s">
        <v>422</v>
      </c>
      <c r="C1113" s="5" t="s">
        <v>83</v>
      </c>
      <c r="D1113" s="5" t="s">
        <v>306</v>
      </c>
      <c r="E1113" s="5" t="s">
        <v>423</v>
      </c>
      <c r="F1113" s="5" t="s">
        <v>1584</v>
      </c>
      <c r="G1113" s="5" t="s">
        <v>2381</v>
      </c>
      <c r="H1113" s="6">
        <v>2</v>
      </c>
      <c r="I1113" s="6">
        <v>1</v>
      </c>
      <c r="J1113" s="6">
        <v>5</v>
      </c>
      <c r="K1113" s="6">
        <v>5</v>
      </c>
      <c r="L1113" s="6">
        <v>2</v>
      </c>
      <c r="M1113" s="6">
        <v>2</v>
      </c>
      <c r="N1113" s="6">
        <v>3</v>
      </c>
      <c r="O1113" s="6">
        <v>4</v>
      </c>
      <c r="P1113" s="6">
        <v>1</v>
      </c>
      <c r="Q1113" s="6">
        <v>3</v>
      </c>
      <c r="R1113" s="6">
        <v>7</v>
      </c>
      <c r="S1113" s="6">
        <v>8</v>
      </c>
      <c r="T1113" s="6">
        <v>43</v>
      </c>
      <c r="U1113" s="6">
        <v>8</v>
      </c>
      <c r="V1113" s="6">
        <v>3</v>
      </c>
      <c r="W1113" s="6">
        <v>4</v>
      </c>
      <c r="X1113" s="6">
        <v>2</v>
      </c>
      <c r="Y1113" s="6">
        <v>8</v>
      </c>
      <c r="Z1113" s="7">
        <v>68</v>
      </c>
    </row>
    <row r="1114" spans="1:26" x14ac:dyDescent="0.25">
      <c r="A1114" s="5" t="s">
        <v>421</v>
      </c>
      <c r="B1114" s="5" t="s">
        <v>422</v>
      </c>
      <c r="C1114" s="5" t="s">
        <v>83</v>
      </c>
      <c r="D1114" s="5" t="s">
        <v>306</v>
      </c>
      <c r="E1114" s="5" t="s">
        <v>423</v>
      </c>
      <c r="F1114" s="5" t="s">
        <v>1585</v>
      </c>
      <c r="G1114" s="5" t="s">
        <v>2381</v>
      </c>
      <c r="H1114" s="6">
        <v>2</v>
      </c>
      <c r="I1114" s="6">
        <v>1</v>
      </c>
      <c r="J1114" s="6">
        <v>2</v>
      </c>
      <c r="K1114" s="6">
        <v>2</v>
      </c>
      <c r="L1114" s="6">
        <v>2</v>
      </c>
      <c r="M1114" s="6">
        <v>1</v>
      </c>
      <c r="N1114" s="6">
        <v>5</v>
      </c>
      <c r="O1114" s="6">
        <v>3</v>
      </c>
      <c r="P1114" s="6">
        <v>1</v>
      </c>
      <c r="Q1114" s="6"/>
      <c r="R1114" s="6">
        <v>2</v>
      </c>
      <c r="S1114" s="6">
        <v>4</v>
      </c>
      <c r="T1114" s="6">
        <v>25</v>
      </c>
      <c r="U1114" s="6">
        <v>6</v>
      </c>
      <c r="V1114" s="6">
        <v>2</v>
      </c>
      <c r="W1114" s="6">
        <v>3</v>
      </c>
      <c r="X1114" s="6">
        <v>1</v>
      </c>
      <c r="Y1114" s="6">
        <v>1</v>
      </c>
      <c r="Z1114" s="7">
        <v>38</v>
      </c>
    </row>
    <row r="1115" spans="1:26" x14ac:dyDescent="0.25">
      <c r="A1115" s="5" t="s">
        <v>421</v>
      </c>
      <c r="B1115" s="5" t="s">
        <v>422</v>
      </c>
      <c r="C1115" s="5" t="s">
        <v>83</v>
      </c>
      <c r="D1115" s="5" t="s">
        <v>306</v>
      </c>
      <c r="E1115" s="5" t="s">
        <v>423</v>
      </c>
      <c r="F1115" s="5" t="s">
        <v>1586</v>
      </c>
      <c r="G1115" s="5" t="s">
        <v>2381</v>
      </c>
      <c r="H1115" s="6"/>
      <c r="I1115" s="6"/>
      <c r="J1115" s="6">
        <v>1</v>
      </c>
      <c r="K1115" s="6"/>
      <c r="L1115" s="6"/>
      <c r="M1115" s="6"/>
      <c r="N1115" s="6"/>
      <c r="O1115" s="6"/>
      <c r="P1115" s="6"/>
      <c r="Q1115" s="6"/>
      <c r="R1115" s="6"/>
      <c r="S1115" s="6"/>
      <c r="T1115" s="6">
        <v>1</v>
      </c>
      <c r="U1115" s="6"/>
      <c r="V1115" s="6">
        <v>1</v>
      </c>
      <c r="W1115" s="6"/>
      <c r="X1115" s="6">
        <v>1</v>
      </c>
      <c r="Y1115" s="6"/>
      <c r="Z1115" s="7">
        <v>3</v>
      </c>
    </row>
    <row r="1116" spans="1:26" x14ac:dyDescent="0.25">
      <c r="A1116" s="5" t="s">
        <v>421</v>
      </c>
      <c r="B1116" s="5" t="s">
        <v>422</v>
      </c>
      <c r="C1116" s="5" t="s">
        <v>83</v>
      </c>
      <c r="D1116" s="5" t="s">
        <v>306</v>
      </c>
      <c r="E1116" s="5" t="s">
        <v>423</v>
      </c>
      <c r="F1116" s="5" t="s">
        <v>1950</v>
      </c>
      <c r="G1116" s="5" t="s">
        <v>2388</v>
      </c>
      <c r="H1116" s="6"/>
      <c r="I1116" s="6">
        <v>1</v>
      </c>
      <c r="J1116" s="6"/>
      <c r="K1116" s="6"/>
      <c r="L1116" s="6"/>
      <c r="M1116" s="6"/>
      <c r="N1116" s="6"/>
      <c r="O1116" s="6"/>
      <c r="P1116" s="6"/>
      <c r="Q1116" s="6"/>
      <c r="R1116" s="6"/>
      <c r="S1116" s="6"/>
      <c r="T1116" s="6">
        <v>1</v>
      </c>
      <c r="U1116" s="6"/>
      <c r="V1116" s="6"/>
      <c r="W1116" s="6"/>
      <c r="X1116" s="6"/>
      <c r="Y1116" s="6"/>
      <c r="Z1116" s="7">
        <v>1</v>
      </c>
    </row>
    <row r="1117" spans="1:26" x14ac:dyDescent="0.25">
      <c r="A1117" s="5" t="s">
        <v>421</v>
      </c>
      <c r="B1117" s="5" t="s">
        <v>422</v>
      </c>
      <c r="C1117" s="5" t="s">
        <v>83</v>
      </c>
      <c r="D1117" s="5" t="s">
        <v>306</v>
      </c>
      <c r="E1117" s="5" t="s">
        <v>423</v>
      </c>
      <c r="F1117" s="5" t="s">
        <v>1751</v>
      </c>
      <c r="G1117" s="5" t="s">
        <v>2388</v>
      </c>
      <c r="H1117" s="6"/>
      <c r="I1117" s="6">
        <v>1</v>
      </c>
      <c r="J1117" s="6"/>
      <c r="K1117" s="6"/>
      <c r="L1117" s="6"/>
      <c r="M1117" s="6"/>
      <c r="N1117" s="6"/>
      <c r="O1117" s="6"/>
      <c r="P1117" s="6"/>
      <c r="Q1117" s="6"/>
      <c r="R1117" s="6"/>
      <c r="S1117" s="6"/>
      <c r="T1117" s="6">
        <v>1</v>
      </c>
      <c r="U1117" s="6">
        <v>1</v>
      </c>
      <c r="V1117" s="6"/>
      <c r="W1117" s="6"/>
      <c r="X1117" s="6"/>
      <c r="Y1117" s="6"/>
      <c r="Z1117" s="7">
        <v>2</v>
      </c>
    </row>
    <row r="1118" spans="1:26" x14ac:dyDescent="0.25">
      <c r="A1118" s="5" t="s">
        <v>421</v>
      </c>
      <c r="B1118" s="5" t="s">
        <v>422</v>
      </c>
      <c r="C1118" s="5" t="s">
        <v>83</v>
      </c>
      <c r="D1118" s="5" t="s">
        <v>306</v>
      </c>
      <c r="E1118" s="5" t="s">
        <v>423</v>
      </c>
      <c r="F1118" s="5" t="s">
        <v>1951</v>
      </c>
      <c r="G1118" s="5" t="s">
        <v>2388</v>
      </c>
      <c r="H1118" s="6"/>
      <c r="I1118" s="6"/>
      <c r="J1118" s="6"/>
      <c r="K1118" s="6"/>
      <c r="L1118" s="6"/>
      <c r="M1118" s="6"/>
      <c r="N1118" s="6"/>
      <c r="O1118" s="6"/>
      <c r="P1118" s="6"/>
      <c r="Q1118" s="6"/>
      <c r="R1118" s="6"/>
      <c r="S1118" s="6">
        <v>1</v>
      </c>
      <c r="T1118" s="6">
        <v>1</v>
      </c>
      <c r="U1118" s="6"/>
      <c r="V1118" s="6"/>
      <c r="W1118" s="6"/>
      <c r="X1118" s="6"/>
      <c r="Y1118" s="6"/>
      <c r="Z1118" s="7">
        <v>1</v>
      </c>
    </row>
    <row r="1119" spans="1:26" x14ac:dyDescent="0.25">
      <c r="A1119" s="5" t="s">
        <v>421</v>
      </c>
      <c r="B1119" s="5" t="s">
        <v>422</v>
      </c>
      <c r="C1119" s="5" t="s">
        <v>83</v>
      </c>
      <c r="D1119" s="5" t="s">
        <v>306</v>
      </c>
      <c r="E1119" s="5" t="s">
        <v>423</v>
      </c>
      <c r="F1119" s="5" t="s">
        <v>1587</v>
      </c>
      <c r="G1119" s="5" t="s">
        <v>2382</v>
      </c>
      <c r="H1119" s="6"/>
      <c r="I1119" s="6">
        <v>1</v>
      </c>
      <c r="J1119" s="6"/>
      <c r="K1119" s="6"/>
      <c r="L1119" s="6"/>
      <c r="M1119" s="6"/>
      <c r="N1119" s="6"/>
      <c r="O1119" s="6">
        <v>1</v>
      </c>
      <c r="P1119" s="6"/>
      <c r="Q1119" s="6"/>
      <c r="R1119" s="6"/>
      <c r="S1119" s="6"/>
      <c r="T1119" s="6">
        <v>2</v>
      </c>
      <c r="U1119" s="6">
        <v>1</v>
      </c>
      <c r="V1119" s="6"/>
      <c r="W1119" s="6"/>
      <c r="X1119" s="6"/>
      <c r="Y1119" s="6"/>
      <c r="Z1119" s="7">
        <v>3</v>
      </c>
    </row>
    <row r="1120" spans="1:26" x14ac:dyDescent="0.25">
      <c r="A1120" s="5" t="s">
        <v>421</v>
      </c>
      <c r="B1120" s="5" t="s">
        <v>422</v>
      </c>
      <c r="C1120" s="5" t="s">
        <v>83</v>
      </c>
      <c r="D1120" s="5" t="s">
        <v>306</v>
      </c>
      <c r="E1120" s="5" t="s">
        <v>423</v>
      </c>
      <c r="F1120" s="5" t="s">
        <v>1736</v>
      </c>
      <c r="G1120" s="5" t="s">
        <v>2382</v>
      </c>
      <c r="H1120" s="6"/>
      <c r="I1120" s="6"/>
      <c r="J1120" s="6">
        <v>1</v>
      </c>
      <c r="K1120" s="6"/>
      <c r="L1120" s="6"/>
      <c r="M1120" s="6"/>
      <c r="N1120" s="6"/>
      <c r="O1120" s="6"/>
      <c r="P1120" s="6"/>
      <c r="Q1120" s="6"/>
      <c r="R1120" s="6"/>
      <c r="S1120" s="6"/>
      <c r="T1120" s="6">
        <v>1</v>
      </c>
      <c r="U1120" s="6"/>
      <c r="V1120" s="6"/>
      <c r="W1120" s="6">
        <v>1</v>
      </c>
      <c r="X1120" s="6">
        <v>1</v>
      </c>
      <c r="Y1120" s="6"/>
      <c r="Z1120" s="7">
        <v>3</v>
      </c>
    </row>
    <row r="1121" spans="1:26" x14ac:dyDescent="0.25">
      <c r="A1121" s="5" t="s">
        <v>421</v>
      </c>
      <c r="B1121" s="5" t="s">
        <v>422</v>
      </c>
      <c r="C1121" s="5" t="s">
        <v>83</v>
      </c>
      <c r="D1121" s="5" t="s">
        <v>306</v>
      </c>
      <c r="E1121" s="5" t="s">
        <v>423</v>
      </c>
      <c r="F1121" s="5" t="s">
        <v>1706</v>
      </c>
      <c r="G1121" s="5" t="s">
        <v>2382</v>
      </c>
      <c r="H1121" s="6"/>
      <c r="I1121" s="6"/>
      <c r="J1121" s="6"/>
      <c r="K1121" s="6"/>
      <c r="L1121" s="6"/>
      <c r="M1121" s="6">
        <v>1</v>
      </c>
      <c r="N1121" s="6"/>
      <c r="O1121" s="6"/>
      <c r="P1121" s="6"/>
      <c r="Q1121" s="6"/>
      <c r="R1121" s="6"/>
      <c r="S1121" s="6">
        <v>1</v>
      </c>
      <c r="T1121" s="6">
        <v>2</v>
      </c>
      <c r="U1121" s="6">
        <v>1</v>
      </c>
      <c r="V1121" s="6">
        <v>1</v>
      </c>
      <c r="W1121" s="6"/>
      <c r="X1121" s="6">
        <v>1</v>
      </c>
      <c r="Y1121" s="6"/>
      <c r="Z1121" s="7">
        <v>5</v>
      </c>
    </row>
    <row r="1122" spans="1:26" x14ac:dyDescent="0.25">
      <c r="A1122" s="5" t="s">
        <v>421</v>
      </c>
      <c r="B1122" s="5" t="s">
        <v>422</v>
      </c>
      <c r="C1122" s="5" t="s">
        <v>83</v>
      </c>
      <c r="D1122" s="5" t="s">
        <v>306</v>
      </c>
      <c r="E1122" s="5" t="s">
        <v>423</v>
      </c>
      <c r="F1122" s="5" t="s">
        <v>1690</v>
      </c>
      <c r="G1122" s="5" t="s">
        <v>2388</v>
      </c>
      <c r="H1122" s="6"/>
      <c r="I1122" s="6"/>
      <c r="J1122" s="6"/>
      <c r="K1122" s="6"/>
      <c r="L1122" s="6"/>
      <c r="M1122" s="6"/>
      <c r="N1122" s="6">
        <v>1</v>
      </c>
      <c r="O1122" s="6"/>
      <c r="P1122" s="6"/>
      <c r="Q1122" s="6"/>
      <c r="R1122" s="6"/>
      <c r="S1122" s="6"/>
      <c r="T1122" s="6">
        <v>1</v>
      </c>
      <c r="U1122" s="6"/>
      <c r="V1122" s="6"/>
      <c r="W1122" s="6"/>
      <c r="X1122" s="6"/>
      <c r="Y1122" s="6"/>
      <c r="Z1122" s="7">
        <v>1</v>
      </c>
    </row>
    <row r="1123" spans="1:26" x14ac:dyDescent="0.25">
      <c r="A1123" s="5" t="s">
        <v>421</v>
      </c>
      <c r="B1123" s="5" t="s">
        <v>422</v>
      </c>
      <c r="C1123" s="5" t="s">
        <v>83</v>
      </c>
      <c r="D1123" s="5" t="s">
        <v>306</v>
      </c>
      <c r="E1123" s="5" t="s">
        <v>423</v>
      </c>
      <c r="F1123" s="5" t="s">
        <v>1691</v>
      </c>
      <c r="G1123" s="5" t="s">
        <v>2388</v>
      </c>
      <c r="H1123" s="6"/>
      <c r="I1123" s="6"/>
      <c r="J1123" s="6"/>
      <c r="K1123" s="6"/>
      <c r="L1123" s="6"/>
      <c r="M1123" s="6"/>
      <c r="N1123" s="6">
        <v>1</v>
      </c>
      <c r="O1123" s="6"/>
      <c r="P1123" s="6"/>
      <c r="Q1123" s="6"/>
      <c r="R1123" s="6"/>
      <c r="S1123" s="6">
        <v>1</v>
      </c>
      <c r="T1123" s="6">
        <v>2</v>
      </c>
      <c r="U1123" s="6"/>
      <c r="V1123" s="6"/>
      <c r="W1123" s="6"/>
      <c r="X1123" s="6"/>
      <c r="Y1123" s="6"/>
      <c r="Z1123" s="7">
        <v>2</v>
      </c>
    </row>
    <row r="1124" spans="1:26" x14ac:dyDescent="0.25">
      <c r="A1124" s="5" t="s">
        <v>421</v>
      </c>
      <c r="B1124" s="5" t="s">
        <v>422</v>
      </c>
      <c r="C1124" s="5" t="s">
        <v>83</v>
      </c>
      <c r="D1124" s="5" t="s">
        <v>306</v>
      </c>
      <c r="E1124" s="5" t="s">
        <v>423</v>
      </c>
      <c r="F1124" s="5" t="s">
        <v>1952</v>
      </c>
      <c r="G1124" s="5" t="s">
        <v>2388</v>
      </c>
      <c r="H1124" s="6"/>
      <c r="I1124" s="6"/>
      <c r="J1124" s="6"/>
      <c r="K1124" s="6"/>
      <c r="L1124" s="6"/>
      <c r="M1124" s="6"/>
      <c r="N1124" s="6"/>
      <c r="O1124" s="6"/>
      <c r="P1124" s="6"/>
      <c r="Q1124" s="6"/>
      <c r="R1124" s="6"/>
      <c r="S1124" s="6"/>
      <c r="T1124" s="6">
        <v>0</v>
      </c>
      <c r="U1124" s="6"/>
      <c r="V1124" s="6"/>
      <c r="W1124" s="6"/>
      <c r="X1124" s="6">
        <v>1</v>
      </c>
      <c r="Y1124" s="6"/>
      <c r="Z1124" s="7">
        <v>1</v>
      </c>
    </row>
    <row r="1125" spans="1:26" x14ac:dyDescent="0.25">
      <c r="A1125" s="5" t="s">
        <v>421</v>
      </c>
      <c r="B1125" s="5" t="s">
        <v>422</v>
      </c>
      <c r="C1125" s="5" t="s">
        <v>83</v>
      </c>
      <c r="D1125" s="5" t="s">
        <v>306</v>
      </c>
      <c r="E1125" s="5" t="s">
        <v>423</v>
      </c>
      <c r="F1125" s="5" t="s">
        <v>1671</v>
      </c>
      <c r="G1125" s="5" t="s">
        <v>2388</v>
      </c>
      <c r="H1125" s="6"/>
      <c r="I1125" s="6"/>
      <c r="J1125" s="6"/>
      <c r="K1125" s="6"/>
      <c r="L1125" s="6"/>
      <c r="M1125" s="6"/>
      <c r="N1125" s="6"/>
      <c r="O1125" s="6">
        <v>1</v>
      </c>
      <c r="P1125" s="6"/>
      <c r="Q1125" s="6"/>
      <c r="R1125" s="6"/>
      <c r="S1125" s="6"/>
      <c r="T1125" s="6">
        <v>1</v>
      </c>
      <c r="U1125" s="6"/>
      <c r="V1125" s="6"/>
      <c r="W1125" s="6"/>
      <c r="X1125" s="6"/>
      <c r="Y1125" s="6"/>
      <c r="Z1125" s="7">
        <v>1</v>
      </c>
    </row>
    <row r="1126" spans="1:26" x14ac:dyDescent="0.25">
      <c r="A1126" s="5" t="s">
        <v>421</v>
      </c>
      <c r="B1126" s="5" t="s">
        <v>422</v>
      </c>
      <c r="C1126" s="5" t="s">
        <v>83</v>
      </c>
      <c r="D1126" s="5" t="s">
        <v>306</v>
      </c>
      <c r="E1126" s="5" t="s">
        <v>423</v>
      </c>
      <c r="F1126" s="5" t="s">
        <v>1953</v>
      </c>
      <c r="G1126" s="5" t="s">
        <v>2388</v>
      </c>
      <c r="H1126" s="6"/>
      <c r="I1126" s="6"/>
      <c r="J1126" s="6"/>
      <c r="K1126" s="6"/>
      <c r="L1126" s="6"/>
      <c r="M1126" s="6"/>
      <c r="N1126" s="6"/>
      <c r="O1126" s="6"/>
      <c r="P1126" s="6"/>
      <c r="Q1126" s="6"/>
      <c r="R1126" s="6"/>
      <c r="S1126" s="6"/>
      <c r="T1126" s="6">
        <v>0</v>
      </c>
      <c r="U1126" s="6">
        <v>1</v>
      </c>
      <c r="V1126" s="6"/>
      <c r="W1126" s="6"/>
      <c r="X1126" s="6"/>
      <c r="Y1126" s="6"/>
      <c r="Z1126" s="7">
        <v>1</v>
      </c>
    </row>
    <row r="1127" spans="1:26" x14ac:dyDescent="0.25">
      <c r="A1127" s="5" t="s">
        <v>421</v>
      </c>
      <c r="B1127" s="5" t="s">
        <v>422</v>
      </c>
      <c r="C1127" s="5" t="s">
        <v>83</v>
      </c>
      <c r="D1127" s="5" t="s">
        <v>306</v>
      </c>
      <c r="E1127" s="5" t="s">
        <v>423</v>
      </c>
      <c r="F1127" s="5" t="s">
        <v>1954</v>
      </c>
      <c r="G1127" s="5" t="s">
        <v>2388</v>
      </c>
      <c r="H1127" s="6"/>
      <c r="I1127" s="6"/>
      <c r="J1127" s="6"/>
      <c r="K1127" s="6"/>
      <c r="L1127" s="6"/>
      <c r="M1127" s="6"/>
      <c r="N1127" s="6"/>
      <c r="O1127" s="6"/>
      <c r="P1127" s="6"/>
      <c r="Q1127" s="6"/>
      <c r="R1127" s="6"/>
      <c r="S1127" s="6">
        <v>1</v>
      </c>
      <c r="T1127" s="6">
        <v>1</v>
      </c>
      <c r="U1127" s="6"/>
      <c r="V1127" s="6"/>
      <c r="W1127" s="6"/>
      <c r="X1127" s="6"/>
      <c r="Y1127" s="6"/>
      <c r="Z1127" s="7">
        <v>1</v>
      </c>
    </row>
    <row r="1128" spans="1:26" x14ac:dyDescent="0.25">
      <c r="A1128" s="5" t="s">
        <v>421</v>
      </c>
      <c r="B1128" s="5" t="s">
        <v>422</v>
      </c>
      <c r="C1128" s="5" t="s">
        <v>83</v>
      </c>
      <c r="D1128" s="5" t="s">
        <v>306</v>
      </c>
      <c r="E1128" s="5" t="s">
        <v>423</v>
      </c>
      <c r="F1128" s="5" t="s">
        <v>1955</v>
      </c>
      <c r="G1128" s="5" t="s">
        <v>2388</v>
      </c>
      <c r="H1128" s="6"/>
      <c r="I1128" s="6"/>
      <c r="J1128" s="6"/>
      <c r="K1128" s="6"/>
      <c r="L1128" s="6"/>
      <c r="M1128" s="6"/>
      <c r="N1128" s="6"/>
      <c r="O1128" s="6">
        <v>1</v>
      </c>
      <c r="P1128" s="6"/>
      <c r="Q1128" s="6"/>
      <c r="R1128" s="6"/>
      <c r="S1128" s="6"/>
      <c r="T1128" s="6">
        <v>1</v>
      </c>
      <c r="U1128" s="6"/>
      <c r="V1128" s="6"/>
      <c r="W1128" s="6"/>
      <c r="X1128" s="6"/>
      <c r="Y1128" s="6"/>
      <c r="Z1128" s="7">
        <v>1</v>
      </c>
    </row>
    <row r="1129" spans="1:26" x14ac:dyDescent="0.25">
      <c r="A1129" s="5" t="s">
        <v>421</v>
      </c>
      <c r="B1129" s="5" t="s">
        <v>422</v>
      </c>
      <c r="C1129" s="5" t="s">
        <v>83</v>
      </c>
      <c r="D1129" s="5" t="s">
        <v>306</v>
      </c>
      <c r="E1129" s="5" t="s">
        <v>423</v>
      </c>
      <c r="F1129" s="5" t="s">
        <v>1956</v>
      </c>
      <c r="G1129" s="5" t="s">
        <v>2388</v>
      </c>
      <c r="H1129" s="6"/>
      <c r="I1129" s="6"/>
      <c r="J1129" s="6"/>
      <c r="K1129" s="6"/>
      <c r="L1129" s="6"/>
      <c r="M1129" s="6"/>
      <c r="N1129" s="6"/>
      <c r="O1129" s="6">
        <v>1</v>
      </c>
      <c r="P1129" s="6"/>
      <c r="Q1129" s="6"/>
      <c r="R1129" s="6"/>
      <c r="S1129" s="6"/>
      <c r="T1129" s="6">
        <v>1</v>
      </c>
      <c r="U1129" s="6"/>
      <c r="V1129" s="6"/>
      <c r="W1129" s="6"/>
      <c r="X1129" s="6"/>
      <c r="Y1129" s="6"/>
      <c r="Z1129" s="7">
        <v>1</v>
      </c>
    </row>
    <row r="1130" spans="1:26" x14ac:dyDescent="0.25">
      <c r="A1130" s="5" t="s">
        <v>421</v>
      </c>
      <c r="B1130" s="5" t="s">
        <v>422</v>
      </c>
      <c r="C1130" s="5" t="s">
        <v>83</v>
      </c>
      <c r="D1130" s="5" t="s">
        <v>306</v>
      </c>
      <c r="E1130" s="5" t="s">
        <v>423</v>
      </c>
      <c r="F1130" s="5" t="s">
        <v>1957</v>
      </c>
      <c r="G1130" s="5" t="s">
        <v>2388</v>
      </c>
      <c r="H1130" s="6"/>
      <c r="I1130" s="6"/>
      <c r="J1130" s="6"/>
      <c r="K1130" s="6">
        <v>1</v>
      </c>
      <c r="L1130" s="6"/>
      <c r="M1130" s="6"/>
      <c r="N1130" s="6"/>
      <c r="O1130" s="6"/>
      <c r="P1130" s="6"/>
      <c r="Q1130" s="6"/>
      <c r="R1130" s="6"/>
      <c r="S1130" s="6"/>
      <c r="T1130" s="6">
        <v>1</v>
      </c>
      <c r="U1130" s="6"/>
      <c r="V1130" s="6"/>
      <c r="W1130" s="6"/>
      <c r="X1130" s="6"/>
      <c r="Y1130" s="6"/>
      <c r="Z1130" s="7">
        <v>1</v>
      </c>
    </row>
    <row r="1131" spans="1:26" x14ac:dyDescent="0.25">
      <c r="A1131" s="5" t="s">
        <v>421</v>
      </c>
      <c r="B1131" s="5" t="s">
        <v>422</v>
      </c>
      <c r="C1131" s="5" t="s">
        <v>83</v>
      </c>
      <c r="D1131" s="5" t="s">
        <v>306</v>
      </c>
      <c r="E1131" s="5" t="s">
        <v>423</v>
      </c>
      <c r="F1131" s="5" t="s">
        <v>1958</v>
      </c>
      <c r="G1131" s="5" t="s">
        <v>2388</v>
      </c>
      <c r="H1131" s="6"/>
      <c r="I1131" s="6"/>
      <c r="J1131" s="6"/>
      <c r="K1131" s="6"/>
      <c r="L1131" s="6"/>
      <c r="M1131" s="6"/>
      <c r="N1131" s="6"/>
      <c r="O1131" s="6"/>
      <c r="P1131" s="6"/>
      <c r="Q1131" s="6"/>
      <c r="R1131" s="6"/>
      <c r="S1131" s="6"/>
      <c r="T1131" s="6">
        <v>0</v>
      </c>
      <c r="U1131" s="6"/>
      <c r="V1131" s="6"/>
      <c r="W1131" s="6"/>
      <c r="X1131" s="6">
        <v>1</v>
      </c>
      <c r="Y1131" s="6"/>
      <c r="Z1131" s="7">
        <v>1</v>
      </c>
    </row>
    <row r="1132" spans="1:26" x14ac:dyDescent="0.25">
      <c r="A1132" s="5" t="s">
        <v>421</v>
      </c>
      <c r="B1132" s="5" t="s">
        <v>422</v>
      </c>
      <c r="C1132" s="5" t="s">
        <v>83</v>
      </c>
      <c r="D1132" s="5" t="s">
        <v>306</v>
      </c>
      <c r="E1132" s="5" t="s">
        <v>423</v>
      </c>
      <c r="F1132" s="5" t="s">
        <v>1959</v>
      </c>
      <c r="G1132" s="5" t="s">
        <v>2388</v>
      </c>
      <c r="H1132" s="6"/>
      <c r="I1132" s="6"/>
      <c r="J1132" s="6"/>
      <c r="K1132" s="6"/>
      <c r="L1132" s="6"/>
      <c r="M1132" s="6"/>
      <c r="N1132" s="6"/>
      <c r="O1132" s="6"/>
      <c r="P1132" s="6"/>
      <c r="Q1132" s="6">
        <v>1</v>
      </c>
      <c r="R1132" s="6"/>
      <c r="S1132" s="6"/>
      <c r="T1132" s="6">
        <v>1</v>
      </c>
      <c r="U1132" s="6"/>
      <c r="V1132" s="6"/>
      <c r="W1132" s="6"/>
      <c r="X1132" s="6"/>
      <c r="Y1132" s="6"/>
      <c r="Z1132" s="7">
        <v>1</v>
      </c>
    </row>
    <row r="1133" spans="1:26" x14ac:dyDescent="0.25">
      <c r="A1133" s="5" t="s">
        <v>421</v>
      </c>
      <c r="B1133" s="5" t="s">
        <v>422</v>
      </c>
      <c r="C1133" s="5" t="s">
        <v>83</v>
      </c>
      <c r="D1133" s="5" t="s">
        <v>306</v>
      </c>
      <c r="E1133" s="5" t="s">
        <v>423</v>
      </c>
      <c r="F1133" s="5" t="s">
        <v>1684</v>
      </c>
      <c r="G1133" s="5" t="s">
        <v>2395</v>
      </c>
      <c r="H1133" s="6"/>
      <c r="I1133" s="6"/>
      <c r="J1133" s="6"/>
      <c r="K1133" s="6"/>
      <c r="L1133" s="6"/>
      <c r="M1133" s="6"/>
      <c r="N1133" s="6"/>
      <c r="O1133" s="6">
        <v>1</v>
      </c>
      <c r="P1133" s="6"/>
      <c r="Q1133" s="6"/>
      <c r="R1133" s="6"/>
      <c r="S1133" s="6"/>
      <c r="T1133" s="6">
        <v>1</v>
      </c>
      <c r="U1133" s="6"/>
      <c r="V1133" s="6"/>
      <c r="W1133" s="6"/>
      <c r="X1133" s="6"/>
      <c r="Y1133" s="6"/>
      <c r="Z1133" s="7">
        <v>1</v>
      </c>
    </row>
    <row r="1134" spans="1:26" x14ac:dyDescent="0.25">
      <c r="A1134" s="5" t="s">
        <v>421</v>
      </c>
      <c r="B1134" s="5" t="s">
        <v>422</v>
      </c>
      <c r="C1134" s="5" t="s">
        <v>83</v>
      </c>
      <c r="D1134" s="5" t="s">
        <v>306</v>
      </c>
      <c r="E1134" s="5" t="s">
        <v>423</v>
      </c>
      <c r="F1134" s="5" t="s">
        <v>1878</v>
      </c>
      <c r="G1134" s="5" t="s">
        <v>2395</v>
      </c>
      <c r="H1134" s="6"/>
      <c r="I1134" s="6"/>
      <c r="J1134" s="6"/>
      <c r="K1134" s="6"/>
      <c r="L1134" s="6"/>
      <c r="M1134" s="6"/>
      <c r="N1134" s="6"/>
      <c r="O1134" s="6"/>
      <c r="P1134" s="6"/>
      <c r="Q1134" s="6"/>
      <c r="R1134" s="6"/>
      <c r="S1134" s="6"/>
      <c r="T1134" s="6">
        <v>0</v>
      </c>
      <c r="U1134" s="6"/>
      <c r="V1134" s="6"/>
      <c r="W1134" s="6"/>
      <c r="X1134" s="6"/>
      <c r="Y1134" s="6">
        <v>1</v>
      </c>
      <c r="Z1134" s="7">
        <v>1</v>
      </c>
    </row>
    <row r="1135" spans="1:26" x14ac:dyDescent="0.25">
      <c r="A1135" s="5" t="s">
        <v>421</v>
      </c>
      <c r="B1135" s="5" t="s">
        <v>422</v>
      </c>
      <c r="C1135" s="5" t="s">
        <v>83</v>
      </c>
      <c r="D1135" s="5" t="s">
        <v>306</v>
      </c>
      <c r="E1135" s="5" t="s">
        <v>423</v>
      </c>
      <c r="F1135" s="5" t="s">
        <v>1595</v>
      </c>
      <c r="G1135" s="5" t="s">
        <v>2395</v>
      </c>
      <c r="H1135" s="6"/>
      <c r="I1135" s="6"/>
      <c r="J1135" s="6"/>
      <c r="K1135" s="6">
        <v>2</v>
      </c>
      <c r="L1135" s="6"/>
      <c r="M1135" s="6"/>
      <c r="N1135" s="6"/>
      <c r="O1135" s="6"/>
      <c r="P1135" s="6"/>
      <c r="Q1135" s="6"/>
      <c r="R1135" s="6"/>
      <c r="S1135" s="6"/>
      <c r="T1135" s="6">
        <v>2</v>
      </c>
      <c r="U1135" s="6"/>
      <c r="V1135" s="6"/>
      <c r="W1135" s="6"/>
      <c r="X1135" s="6"/>
      <c r="Y1135" s="6"/>
      <c r="Z1135" s="7">
        <v>2</v>
      </c>
    </row>
    <row r="1136" spans="1:26" x14ac:dyDescent="0.25">
      <c r="A1136" s="5" t="s">
        <v>421</v>
      </c>
      <c r="B1136" s="5" t="s">
        <v>422</v>
      </c>
      <c r="C1136" s="5" t="s">
        <v>83</v>
      </c>
      <c r="D1136" s="5" t="s">
        <v>306</v>
      </c>
      <c r="E1136" s="5" t="s">
        <v>423</v>
      </c>
      <c r="F1136" s="5" t="s">
        <v>1630</v>
      </c>
      <c r="G1136" s="5" t="s">
        <v>2395</v>
      </c>
      <c r="H1136" s="6">
        <v>1</v>
      </c>
      <c r="I1136" s="6"/>
      <c r="J1136" s="6">
        <v>1</v>
      </c>
      <c r="K1136" s="6"/>
      <c r="L1136" s="6"/>
      <c r="M1136" s="6"/>
      <c r="N1136" s="6"/>
      <c r="O1136" s="6"/>
      <c r="P1136" s="6"/>
      <c r="Q1136" s="6"/>
      <c r="R1136" s="6">
        <v>1</v>
      </c>
      <c r="S1136" s="6"/>
      <c r="T1136" s="6">
        <v>3</v>
      </c>
      <c r="U1136" s="6"/>
      <c r="V1136" s="6"/>
      <c r="W1136" s="6"/>
      <c r="X1136" s="6"/>
      <c r="Y1136" s="6"/>
      <c r="Z1136" s="7">
        <v>3</v>
      </c>
    </row>
    <row r="1137" spans="1:26" x14ac:dyDescent="0.25">
      <c r="A1137" s="5" t="s">
        <v>421</v>
      </c>
      <c r="B1137" s="5" t="s">
        <v>422</v>
      </c>
      <c r="C1137" s="5" t="s">
        <v>83</v>
      </c>
      <c r="D1137" s="5" t="s">
        <v>306</v>
      </c>
      <c r="E1137" s="5" t="s">
        <v>423</v>
      </c>
      <c r="F1137" s="5" t="s">
        <v>1606</v>
      </c>
      <c r="G1137" s="5" t="s">
        <v>2395</v>
      </c>
      <c r="H1137" s="6"/>
      <c r="I1137" s="6"/>
      <c r="J1137" s="6"/>
      <c r="K1137" s="6"/>
      <c r="L1137" s="6"/>
      <c r="M1137" s="6"/>
      <c r="N1137" s="6"/>
      <c r="O1137" s="6"/>
      <c r="P1137" s="6">
        <v>1</v>
      </c>
      <c r="Q1137" s="6"/>
      <c r="R1137" s="6"/>
      <c r="S1137" s="6"/>
      <c r="T1137" s="6">
        <v>1</v>
      </c>
      <c r="U1137" s="6">
        <v>2</v>
      </c>
      <c r="V1137" s="6"/>
      <c r="W1137" s="6"/>
      <c r="X1137" s="6"/>
      <c r="Y1137" s="6"/>
      <c r="Z1137" s="7">
        <v>3</v>
      </c>
    </row>
    <row r="1138" spans="1:26" x14ac:dyDescent="0.25">
      <c r="A1138" s="5" t="s">
        <v>421</v>
      </c>
      <c r="B1138" s="5" t="s">
        <v>422</v>
      </c>
      <c r="C1138" s="5" t="s">
        <v>83</v>
      </c>
      <c r="D1138" s="5" t="s">
        <v>306</v>
      </c>
      <c r="E1138" s="5" t="s">
        <v>423</v>
      </c>
      <c r="F1138" s="5" t="s">
        <v>1647</v>
      </c>
      <c r="G1138" s="5" t="s">
        <v>2395</v>
      </c>
      <c r="H1138" s="6"/>
      <c r="I1138" s="6"/>
      <c r="J1138" s="6"/>
      <c r="K1138" s="6"/>
      <c r="L1138" s="6"/>
      <c r="M1138" s="6"/>
      <c r="N1138" s="6"/>
      <c r="O1138" s="6"/>
      <c r="P1138" s="6"/>
      <c r="Q1138" s="6"/>
      <c r="R1138" s="6"/>
      <c r="S1138" s="6"/>
      <c r="T1138" s="6">
        <v>0</v>
      </c>
      <c r="U1138" s="6">
        <v>1</v>
      </c>
      <c r="V1138" s="6"/>
      <c r="W1138" s="6">
        <v>1</v>
      </c>
      <c r="X1138" s="6"/>
      <c r="Y1138" s="6"/>
      <c r="Z1138" s="7">
        <v>2</v>
      </c>
    </row>
    <row r="1139" spans="1:26" x14ac:dyDescent="0.25">
      <c r="A1139" s="5" t="s">
        <v>421</v>
      </c>
      <c r="B1139" s="5" t="s">
        <v>422</v>
      </c>
      <c r="C1139" s="5" t="s">
        <v>83</v>
      </c>
      <c r="D1139" s="5" t="s">
        <v>306</v>
      </c>
      <c r="E1139" s="5" t="s">
        <v>423</v>
      </c>
      <c r="F1139" s="5" t="s">
        <v>1648</v>
      </c>
      <c r="G1139" s="5" t="s">
        <v>2395</v>
      </c>
      <c r="H1139" s="6"/>
      <c r="I1139" s="6"/>
      <c r="J1139" s="6">
        <v>1</v>
      </c>
      <c r="K1139" s="6"/>
      <c r="L1139" s="6"/>
      <c r="M1139" s="6"/>
      <c r="N1139" s="6"/>
      <c r="O1139" s="6"/>
      <c r="P1139" s="6"/>
      <c r="Q1139" s="6"/>
      <c r="R1139" s="6"/>
      <c r="S1139" s="6"/>
      <c r="T1139" s="6">
        <v>1</v>
      </c>
      <c r="U1139" s="6"/>
      <c r="V1139" s="6"/>
      <c r="W1139" s="6"/>
      <c r="X1139" s="6"/>
      <c r="Y1139" s="6"/>
      <c r="Z1139" s="7">
        <v>1</v>
      </c>
    </row>
    <row r="1140" spans="1:26" x14ac:dyDescent="0.25">
      <c r="A1140" s="5" t="s">
        <v>421</v>
      </c>
      <c r="B1140" s="5" t="s">
        <v>422</v>
      </c>
      <c r="C1140" s="5" t="s">
        <v>83</v>
      </c>
      <c r="D1140" s="5" t="s">
        <v>306</v>
      </c>
      <c r="E1140" s="5" t="s">
        <v>423</v>
      </c>
      <c r="F1140" s="5" t="s">
        <v>1607</v>
      </c>
      <c r="G1140" s="5" t="s">
        <v>2395</v>
      </c>
      <c r="H1140" s="6"/>
      <c r="I1140" s="6"/>
      <c r="J1140" s="6"/>
      <c r="K1140" s="6"/>
      <c r="L1140" s="6"/>
      <c r="M1140" s="6"/>
      <c r="N1140" s="6"/>
      <c r="O1140" s="6"/>
      <c r="P1140" s="6"/>
      <c r="Q1140" s="6"/>
      <c r="R1140" s="6"/>
      <c r="S1140" s="6"/>
      <c r="T1140" s="6">
        <v>0</v>
      </c>
      <c r="U1140" s="6"/>
      <c r="V1140" s="6"/>
      <c r="W1140" s="6"/>
      <c r="X1140" s="6"/>
      <c r="Y1140" s="6">
        <v>1</v>
      </c>
      <c r="Z1140" s="7">
        <v>1</v>
      </c>
    </row>
    <row r="1141" spans="1:26" x14ac:dyDescent="0.25">
      <c r="A1141" s="5" t="s">
        <v>421</v>
      </c>
      <c r="B1141" s="5" t="s">
        <v>422</v>
      </c>
      <c r="C1141" s="5" t="s">
        <v>83</v>
      </c>
      <c r="D1141" s="5" t="s">
        <v>306</v>
      </c>
      <c r="E1141" s="5" t="s">
        <v>423</v>
      </c>
      <c r="F1141" s="5" t="s">
        <v>1675</v>
      </c>
      <c r="G1141" s="5" t="s">
        <v>2395</v>
      </c>
      <c r="H1141" s="6"/>
      <c r="I1141" s="6"/>
      <c r="J1141" s="6"/>
      <c r="K1141" s="6"/>
      <c r="L1141" s="6">
        <v>1</v>
      </c>
      <c r="M1141" s="6">
        <v>1</v>
      </c>
      <c r="N1141" s="6"/>
      <c r="O1141" s="6"/>
      <c r="P1141" s="6">
        <v>1</v>
      </c>
      <c r="Q1141" s="6"/>
      <c r="R1141" s="6"/>
      <c r="S1141" s="6"/>
      <c r="T1141" s="6">
        <v>3</v>
      </c>
      <c r="U1141" s="6"/>
      <c r="V1141" s="6"/>
      <c r="W1141" s="6"/>
      <c r="X1141" s="6"/>
      <c r="Y1141" s="6"/>
      <c r="Z1141" s="7">
        <v>3</v>
      </c>
    </row>
    <row r="1142" spans="1:26" x14ac:dyDescent="0.25">
      <c r="A1142" s="5" t="s">
        <v>421</v>
      </c>
      <c r="B1142" s="5" t="s">
        <v>422</v>
      </c>
      <c r="C1142" s="5" t="s">
        <v>83</v>
      </c>
      <c r="D1142" s="5" t="s">
        <v>306</v>
      </c>
      <c r="E1142" s="5" t="s">
        <v>423</v>
      </c>
      <c r="F1142" s="5" t="s">
        <v>1650</v>
      </c>
      <c r="G1142" s="5" t="s">
        <v>2395</v>
      </c>
      <c r="H1142" s="6"/>
      <c r="I1142" s="6"/>
      <c r="J1142" s="6"/>
      <c r="K1142" s="6"/>
      <c r="L1142" s="6"/>
      <c r="M1142" s="6"/>
      <c r="N1142" s="6"/>
      <c r="O1142" s="6"/>
      <c r="P1142" s="6"/>
      <c r="Q1142" s="6">
        <v>1</v>
      </c>
      <c r="R1142" s="6"/>
      <c r="S1142" s="6"/>
      <c r="T1142" s="6">
        <v>1</v>
      </c>
      <c r="U1142" s="6"/>
      <c r="V1142" s="6"/>
      <c r="W1142" s="6"/>
      <c r="X1142" s="6"/>
      <c r="Y1142" s="6"/>
      <c r="Z1142" s="7">
        <v>1</v>
      </c>
    </row>
    <row r="1143" spans="1:26" x14ac:dyDescent="0.25">
      <c r="A1143" s="5" t="s">
        <v>421</v>
      </c>
      <c r="B1143" s="5" t="s">
        <v>422</v>
      </c>
      <c r="C1143" s="5" t="s">
        <v>83</v>
      </c>
      <c r="D1143" s="5" t="s">
        <v>306</v>
      </c>
      <c r="E1143" s="5" t="s">
        <v>423</v>
      </c>
      <c r="F1143" s="5" t="s">
        <v>1676</v>
      </c>
      <c r="G1143" s="5" t="s">
        <v>2395</v>
      </c>
      <c r="H1143" s="6"/>
      <c r="I1143" s="6">
        <v>1</v>
      </c>
      <c r="J1143" s="6"/>
      <c r="K1143" s="6"/>
      <c r="L1143" s="6"/>
      <c r="M1143" s="6"/>
      <c r="N1143" s="6"/>
      <c r="O1143" s="6"/>
      <c r="P1143" s="6"/>
      <c r="Q1143" s="6"/>
      <c r="R1143" s="6"/>
      <c r="S1143" s="6"/>
      <c r="T1143" s="6">
        <v>1</v>
      </c>
      <c r="U1143" s="6"/>
      <c r="V1143" s="6"/>
      <c r="W1143" s="6"/>
      <c r="X1143" s="6">
        <v>2</v>
      </c>
      <c r="Y1143" s="6"/>
      <c r="Z1143" s="7">
        <v>3</v>
      </c>
    </row>
    <row r="1144" spans="1:26" x14ac:dyDescent="0.25">
      <c r="A1144" s="5" t="s">
        <v>576</v>
      </c>
      <c r="B1144" s="5" t="s">
        <v>577</v>
      </c>
      <c r="C1144" s="5" t="s">
        <v>83</v>
      </c>
      <c r="D1144" s="5" t="s">
        <v>325</v>
      </c>
      <c r="E1144" s="5" t="s">
        <v>578</v>
      </c>
      <c r="F1144" s="5" t="s">
        <v>1583</v>
      </c>
      <c r="G1144" s="5" t="s">
        <v>2381</v>
      </c>
      <c r="H1144" s="6"/>
      <c r="I1144" s="6"/>
      <c r="J1144" s="6"/>
      <c r="K1144" s="6"/>
      <c r="L1144" s="6"/>
      <c r="M1144" s="6"/>
      <c r="N1144" s="6"/>
      <c r="O1144" s="6"/>
      <c r="P1144" s="6"/>
      <c r="Q1144" s="6"/>
      <c r="R1144" s="6"/>
      <c r="S1144" s="6"/>
      <c r="T1144" s="6">
        <v>0</v>
      </c>
      <c r="U1144" s="6"/>
      <c r="V1144" s="6"/>
      <c r="W1144" s="6"/>
      <c r="X1144" s="6">
        <v>1</v>
      </c>
      <c r="Y1144" s="6"/>
      <c r="Z1144" s="7">
        <v>1</v>
      </c>
    </row>
    <row r="1145" spans="1:26" x14ac:dyDescent="0.25">
      <c r="A1145" s="5" t="s">
        <v>576</v>
      </c>
      <c r="B1145" s="5" t="s">
        <v>577</v>
      </c>
      <c r="C1145" s="5" t="s">
        <v>83</v>
      </c>
      <c r="D1145" s="5" t="s">
        <v>325</v>
      </c>
      <c r="E1145" s="5" t="s">
        <v>578</v>
      </c>
      <c r="F1145" s="5" t="s">
        <v>1584</v>
      </c>
      <c r="G1145" s="5" t="s">
        <v>2381</v>
      </c>
      <c r="H1145" s="6">
        <v>1</v>
      </c>
      <c r="I1145" s="6"/>
      <c r="J1145" s="6"/>
      <c r="K1145" s="6"/>
      <c r="L1145" s="6"/>
      <c r="M1145" s="6"/>
      <c r="N1145" s="6">
        <v>1</v>
      </c>
      <c r="O1145" s="6"/>
      <c r="P1145" s="6"/>
      <c r="Q1145" s="6"/>
      <c r="R1145" s="6"/>
      <c r="S1145" s="6"/>
      <c r="T1145" s="6">
        <v>2</v>
      </c>
      <c r="U1145" s="6"/>
      <c r="V1145" s="6"/>
      <c r="W1145" s="6">
        <v>1</v>
      </c>
      <c r="X1145" s="6"/>
      <c r="Y1145" s="6"/>
      <c r="Z1145" s="7">
        <v>3</v>
      </c>
    </row>
    <row r="1146" spans="1:26" x14ac:dyDescent="0.25">
      <c r="A1146" s="5" t="s">
        <v>576</v>
      </c>
      <c r="B1146" s="5" t="s">
        <v>577</v>
      </c>
      <c r="C1146" s="5" t="s">
        <v>83</v>
      </c>
      <c r="D1146" s="5" t="s">
        <v>325</v>
      </c>
      <c r="E1146" s="5" t="s">
        <v>578</v>
      </c>
      <c r="F1146" s="5" t="s">
        <v>1630</v>
      </c>
      <c r="G1146" s="5" t="s">
        <v>2395</v>
      </c>
      <c r="H1146" s="6"/>
      <c r="I1146" s="6"/>
      <c r="J1146" s="6"/>
      <c r="K1146" s="6"/>
      <c r="L1146" s="6"/>
      <c r="M1146" s="6"/>
      <c r="N1146" s="6"/>
      <c r="O1146" s="6"/>
      <c r="P1146" s="6"/>
      <c r="Q1146" s="6"/>
      <c r="R1146" s="6"/>
      <c r="S1146" s="6"/>
      <c r="T1146" s="6">
        <v>0</v>
      </c>
      <c r="U1146" s="6">
        <v>1</v>
      </c>
      <c r="V1146" s="6"/>
      <c r="W1146" s="6"/>
      <c r="X1146" s="6"/>
      <c r="Y1146" s="6"/>
      <c r="Z1146" s="7">
        <v>1</v>
      </c>
    </row>
    <row r="1147" spans="1:26" x14ac:dyDescent="0.25">
      <c r="A1147" s="5" t="s">
        <v>430</v>
      </c>
      <c r="B1147" s="5" t="s">
        <v>431</v>
      </c>
      <c r="C1147" s="5" t="s">
        <v>83</v>
      </c>
      <c r="D1147" s="5" t="s">
        <v>140</v>
      </c>
      <c r="E1147" s="5" t="s">
        <v>432</v>
      </c>
      <c r="F1147" s="5" t="s">
        <v>1634</v>
      </c>
      <c r="G1147" s="5" t="s">
        <v>2386</v>
      </c>
      <c r="H1147" s="6"/>
      <c r="I1147" s="6"/>
      <c r="J1147" s="6"/>
      <c r="K1147" s="6">
        <v>1</v>
      </c>
      <c r="L1147" s="6"/>
      <c r="M1147" s="6"/>
      <c r="N1147" s="6"/>
      <c r="O1147" s="6"/>
      <c r="P1147" s="6"/>
      <c r="Q1147" s="6"/>
      <c r="R1147" s="6"/>
      <c r="S1147" s="6"/>
      <c r="T1147" s="6">
        <v>1</v>
      </c>
      <c r="U1147" s="6"/>
      <c r="V1147" s="6"/>
      <c r="W1147" s="6"/>
      <c r="X1147" s="6"/>
      <c r="Y1147" s="6"/>
      <c r="Z1147" s="7">
        <v>1</v>
      </c>
    </row>
    <row r="1148" spans="1:26" x14ac:dyDescent="0.25">
      <c r="A1148" s="5" t="s">
        <v>430</v>
      </c>
      <c r="B1148" s="5" t="s">
        <v>431</v>
      </c>
      <c r="C1148" s="5" t="s">
        <v>83</v>
      </c>
      <c r="D1148" s="5" t="s">
        <v>140</v>
      </c>
      <c r="E1148" s="5" t="s">
        <v>432</v>
      </c>
      <c r="F1148" s="5" t="s">
        <v>1602</v>
      </c>
      <c r="G1148" s="5" t="s">
        <v>2381</v>
      </c>
      <c r="H1148" s="6">
        <v>1</v>
      </c>
      <c r="I1148" s="6"/>
      <c r="J1148" s="6"/>
      <c r="K1148" s="6"/>
      <c r="L1148" s="6"/>
      <c r="M1148" s="6">
        <v>1</v>
      </c>
      <c r="N1148" s="6"/>
      <c r="O1148" s="6"/>
      <c r="P1148" s="6"/>
      <c r="Q1148" s="6"/>
      <c r="R1148" s="6"/>
      <c r="S1148" s="6"/>
      <c r="T1148" s="6">
        <v>2</v>
      </c>
      <c r="U1148" s="6"/>
      <c r="V1148" s="6"/>
      <c r="W1148" s="6"/>
      <c r="X1148" s="6"/>
      <c r="Y1148" s="6"/>
      <c r="Z1148" s="7">
        <v>2</v>
      </c>
    </row>
    <row r="1149" spans="1:26" x14ac:dyDescent="0.25">
      <c r="A1149" s="5" t="s">
        <v>430</v>
      </c>
      <c r="B1149" s="5" t="s">
        <v>431</v>
      </c>
      <c r="C1149" s="5" t="s">
        <v>83</v>
      </c>
      <c r="D1149" s="5" t="s">
        <v>140</v>
      </c>
      <c r="E1149" s="5" t="s">
        <v>432</v>
      </c>
      <c r="F1149" s="5" t="s">
        <v>1642</v>
      </c>
      <c r="G1149" s="5" t="s">
        <v>2388</v>
      </c>
      <c r="H1149" s="6"/>
      <c r="I1149" s="6"/>
      <c r="J1149" s="6"/>
      <c r="K1149" s="6"/>
      <c r="L1149" s="6"/>
      <c r="M1149" s="6"/>
      <c r="N1149" s="6"/>
      <c r="O1149" s="6"/>
      <c r="P1149" s="6"/>
      <c r="Q1149" s="6">
        <v>1</v>
      </c>
      <c r="R1149" s="6"/>
      <c r="S1149" s="6"/>
      <c r="T1149" s="6">
        <v>1</v>
      </c>
      <c r="U1149" s="6"/>
      <c r="V1149" s="6"/>
      <c r="W1149" s="6"/>
      <c r="X1149" s="6"/>
      <c r="Y1149" s="6"/>
      <c r="Z1149" s="7">
        <v>1</v>
      </c>
    </row>
    <row r="1150" spans="1:26" x14ac:dyDescent="0.25">
      <c r="A1150" s="5" t="s">
        <v>430</v>
      </c>
      <c r="B1150" s="5" t="s">
        <v>431</v>
      </c>
      <c r="C1150" s="5" t="s">
        <v>83</v>
      </c>
      <c r="D1150" s="5" t="s">
        <v>140</v>
      </c>
      <c r="E1150" s="5" t="s">
        <v>432</v>
      </c>
      <c r="F1150" s="5" t="s">
        <v>1644</v>
      </c>
      <c r="G1150" s="5" t="s">
        <v>2386</v>
      </c>
      <c r="H1150" s="6"/>
      <c r="I1150" s="6"/>
      <c r="J1150" s="6"/>
      <c r="K1150" s="6"/>
      <c r="L1150" s="6"/>
      <c r="M1150" s="6">
        <v>1</v>
      </c>
      <c r="N1150" s="6">
        <v>1</v>
      </c>
      <c r="O1150" s="6"/>
      <c r="P1150" s="6"/>
      <c r="Q1150" s="6"/>
      <c r="R1150" s="6"/>
      <c r="S1150" s="6"/>
      <c r="T1150" s="6">
        <v>2</v>
      </c>
      <c r="U1150" s="6"/>
      <c r="V1150" s="6"/>
      <c r="W1150" s="6"/>
      <c r="X1150" s="6"/>
      <c r="Y1150" s="6"/>
      <c r="Z1150" s="7">
        <v>2</v>
      </c>
    </row>
    <row r="1151" spans="1:26" x14ac:dyDescent="0.25">
      <c r="A1151" s="5" t="s">
        <v>430</v>
      </c>
      <c r="B1151" s="5" t="s">
        <v>431</v>
      </c>
      <c r="C1151" s="5" t="s">
        <v>83</v>
      </c>
      <c r="D1151" s="5" t="s">
        <v>140</v>
      </c>
      <c r="E1151" s="5" t="s">
        <v>432</v>
      </c>
      <c r="F1151" s="5" t="s">
        <v>1736</v>
      </c>
      <c r="G1151" s="5" t="s">
        <v>2382</v>
      </c>
      <c r="H1151" s="6"/>
      <c r="I1151" s="6"/>
      <c r="J1151" s="6"/>
      <c r="K1151" s="6"/>
      <c r="L1151" s="6"/>
      <c r="M1151" s="6"/>
      <c r="N1151" s="6"/>
      <c r="O1151" s="6"/>
      <c r="P1151" s="6"/>
      <c r="Q1151" s="6"/>
      <c r="R1151" s="6">
        <v>1</v>
      </c>
      <c r="S1151" s="6"/>
      <c r="T1151" s="6">
        <v>1</v>
      </c>
      <c r="U1151" s="6"/>
      <c r="V1151" s="6"/>
      <c r="W1151" s="6"/>
      <c r="X1151" s="6"/>
      <c r="Y1151" s="6"/>
      <c r="Z1151" s="7">
        <v>1</v>
      </c>
    </row>
    <row r="1152" spans="1:26" x14ac:dyDescent="0.25">
      <c r="A1152" s="5" t="s">
        <v>430</v>
      </c>
      <c r="B1152" s="5" t="s">
        <v>431</v>
      </c>
      <c r="C1152" s="5" t="s">
        <v>83</v>
      </c>
      <c r="D1152" s="5" t="s">
        <v>140</v>
      </c>
      <c r="E1152" s="5" t="s">
        <v>432</v>
      </c>
      <c r="F1152" s="5" t="s">
        <v>1604</v>
      </c>
      <c r="G1152" s="5" t="s">
        <v>2382</v>
      </c>
      <c r="H1152" s="6">
        <v>2</v>
      </c>
      <c r="I1152" s="6">
        <v>1</v>
      </c>
      <c r="J1152" s="6">
        <v>1</v>
      </c>
      <c r="K1152" s="6"/>
      <c r="L1152" s="6"/>
      <c r="M1152" s="6"/>
      <c r="N1152" s="6"/>
      <c r="O1152" s="6"/>
      <c r="P1152" s="6">
        <v>1</v>
      </c>
      <c r="Q1152" s="6">
        <v>1</v>
      </c>
      <c r="R1152" s="6">
        <v>1</v>
      </c>
      <c r="S1152" s="6"/>
      <c r="T1152" s="6">
        <v>7</v>
      </c>
      <c r="U1152" s="6"/>
      <c r="V1152" s="6"/>
      <c r="W1152" s="6"/>
      <c r="X1152" s="6"/>
      <c r="Y1152" s="6">
        <v>1</v>
      </c>
      <c r="Z1152" s="7">
        <v>8</v>
      </c>
    </row>
    <row r="1153" spans="1:26" x14ac:dyDescent="0.25">
      <c r="A1153" s="5" t="s">
        <v>430</v>
      </c>
      <c r="B1153" s="5" t="s">
        <v>431</v>
      </c>
      <c r="C1153" s="5" t="s">
        <v>83</v>
      </c>
      <c r="D1153" s="5" t="s">
        <v>140</v>
      </c>
      <c r="E1153" s="5" t="s">
        <v>432</v>
      </c>
      <c r="F1153" s="5" t="s">
        <v>1738</v>
      </c>
      <c r="G1153" s="5" t="s">
        <v>2388</v>
      </c>
      <c r="H1153" s="6"/>
      <c r="I1153" s="6"/>
      <c r="J1153" s="6"/>
      <c r="K1153" s="6"/>
      <c r="L1153" s="6"/>
      <c r="M1153" s="6"/>
      <c r="N1153" s="6"/>
      <c r="O1153" s="6"/>
      <c r="P1153" s="6"/>
      <c r="Q1153" s="6"/>
      <c r="R1153" s="6">
        <v>1</v>
      </c>
      <c r="S1153" s="6"/>
      <c r="T1153" s="6">
        <v>1</v>
      </c>
      <c r="U1153" s="6"/>
      <c r="V1153" s="6"/>
      <c r="W1153" s="6"/>
      <c r="X1153" s="6"/>
      <c r="Y1153" s="6"/>
      <c r="Z1153" s="7">
        <v>1</v>
      </c>
    </row>
    <row r="1154" spans="1:26" x14ac:dyDescent="0.25">
      <c r="A1154" s="5" t="s">
        <v>430</v>
      </c>
      <c r="B1154" s="5" t="s">
        <v>431</v>
      </c>
      <c r="C1154" s="5" t="s">
        <v>83</v>
      </c>
      <c r="D1154" s="5" t="s">
        <v>140</v>
      </c>
      <c r="E1154" s="5" t="s">
        <v>432</v>
      </c>
      <c r="F1154" s="5" t="s">
        <v>1630</v>
      </c>
      <c r="G1154" s="5" t="s">
        <v>2395</v>
      </c>
      <c r="H1154" s="6"/>
      <c r="I1154" s="6"/>
      <c r="J1154" s="6"/>
      <c r="K1154" s="6"/>
      <c r="L1154" s="6"/>
      <c r="M1154" s="6"/>
      <c r="N1154" s="6"/>
      <c r="O1154" s="6"/>
      <c r="P1154" s="6"/>
      <c r="Q1154" s="6"/>
      <c r="R1154" s="6"/>
      <c r="S1154" s="6"/>
      <c r="T1154" s="6">
        <v>0</v>
      </c>
      <c r="U1154" s="6"/>
      <c r="V1154" s="6"/>
      <c r="W1154" s="6"/>
      <c r="X1154" s="6">
        <v>1</v>
      </c>
      <c r="Y1154" s="6">
        <v>1</v>
      </c>
      <c r="Z1154" s="7">
        <v>2</v>
      </c>
    </row>
    <row r="1155" spans="1:26" x14ac:dyDescent="0.25">
      <c r="A1155" s="5" t="s">
        <v>430</v>
      </c>
      <c r="B1155" s="5" t="s">
        <v>431</v>
      </c>
      <c r="C1155" s="5" t="s">
        <v>83</v>
      </c>
      <c r="D1155" s="5" t="s">
        <v>140</v>
      </c>
      <c r="E1155" s="5" t="s">
        <v>432</v>
      </c>
      <c r="F1155" s="5" t="s">
        <v>1647</v>
      </c>
      <c r="G1155" s="5" t="s">
        <v>2395</v>
      </c>
      <c r="H1155" s="6"/>
      <c r="I1155" s="6"/>
      <c r="J1155" s="6"/>
      <c r="K1155" s="6"/>
      <c r="L1155" s="6"/>
      <c r="M1155" s="6"/>
      <c r="N1155" s="6"/>
      <c r="O1155" s="6"/>
      <c r="P1155" s="6"/>
      <c r="Q1155" s="6"/>
      <c r="R1155" s="6"/>
      <c r="S1155" s="6"/>
      <c r="T1155" s="6">
        <v>0</v>
      </c>
      <c r="U1155" s="6">
        <v>1</v>
      </c>
      <c r="V1155" s="6"/>
      <c r="W1155" s="6"/>
      <c r="X1155" s="6"/>
      <c r="Y1155" s="6"/>
      <c r="Z1155" s="7">
        <v>1</v>
      </c>
    </row>
    <row r="1156" spans="1:26" x14ac:dyDescent="0.25">
      <c r="A1156" s="5" t="s">
        <v>430</v>
      </c>
      <c r="B1156" s="5" t="s">
        <v>431</v>
      </c>
      <c r="C1156" s="5" t="s">
        <v>83</v>
      </c>
      <c r="D1156" s="5" t="s">
        <v>140</v>
      </c>
      <c r="E1156" s="5" t="s">
        <v>432</v>
      </c>
      <c r="F1156" s="5" t="s">
        <v>1703</v>
      </c>
      <c r="G1156" s="5" t="s">
        <v>2394</v>
      </c>
      <c r="H1156" s="6"/>
      <c r="I1156" s="6"/>
      <c r="J1156" s="6"/>
      <c r="K1156" s="6"/>
      <c r="L1156" s="6"/>
      <c r="M1156" s="6"/>
      <c r="N1156" s="6"/>
      <c r="O1156" s="6"/>
      <c r="P1156" s="6"/>
      <c r="Q1156" s="6"/>
      <c r="R1156" s="6"/>
      <c r="S1156" s="6"/>
      <c r="T1156" s="6">
        <v>0</v>
      </c>
      <c r="U1156" s="6"/>
      <c r="V1156" s="6">
        <v>1</v>
      </c>
      <c r="W1156" s="6"/>
      <c r="X1156" s="6"/>
      <c r="Y1156" s="6"/>
      <c r="Z1156" s="7">
        <v>1</v>
      </c>
    </row>
    <row r="1157" spans="1:26" x14ac:dyDescent="0.25">
      <c r="A1157" s="5" t="s">
        <v>430</v>
      </c>
      <c r="B1157" s="5" t="s">
        <v>431</v>
      </c>
      <c r="C1157" s="5" t="s">
        <v>83</v>
      </c>
      <c r="D1157" s="5" t="s">
        <v>140</v>
      </c>
      <c r="E1157" s="5" t="s">
        <v>432</v>
      </c>
      <c r="F1157" s="5" t="s">
        <v>1685</v>
      </c>
      <c r="G1157" s="5" t="s">
        <v>2394</v>
      </c>
      <c r="H1157" s="6"/>
      <c r="I1157" s="6"/>
      <c r="J1157" s="6"/>
      <c r="K1157" s="6"/>
      <c r="L1157" s="6"/>
      <c r="M1157" s="6"/>
      <c r="N1157" s="6"/>
      <c r="O1157" s="6"/>
      <c r="P1157" s="6"/>
      <c r="Q1157" s="6"/>
      <c r="R1157" s="6"/>
      <c r="S1157" s="6"/>
      <c r="T1157" s="6">
        <v>0</v>
      </c>
      <c r="U1157" s="6"/>
      <c r="V1157" s="6">
        <v>1</v>
      </c>
      <c r="W1157" s="6"/>
      <c r="X1157" s="6"/>
      <c r="Y1157" s="6"/>
      <c r="Z1157" s="7">
        <v>1</v>
      </c>
    </row>
    <row r="1158" spans="1:26" x14ac:dyDescent="0.25">
      <c r="A1158" s="5" t="s">
        <v>582</v>
      </c>
      <c r="B1158" s="5" t="s">
        <v>583</v>
      </c>
      <c r="C1158" s="5" t="s">
        <v>106</v>
      </c>
      <c r="D1158" s="5" t="s">
        <v>114</v>
      </c>
      <c r="E1158" s="5" t="s">
        <v>584</v>
      </c>
      <c r="F1158" s="5" t="s">
        <v>1960</v>
      </c>
      <c r="G1158" s="5" t="s">
        <v>2389</v>
      </c>
      <c r="H1158" s="6"/>
      <c r="I1158" s="6"/>
      <c r="J1158" s="6"/>
      <c r="K1158" s="6"/>
      <c r="L1158" s="6"/>
      <c r="M1158" s="6">
        <v>1</v>
      </c>
      <c r="N1158" s="6"/>
      <c r="O1158" s="6"/>
      <c r="P1158" s="6"/>
      <c r="Q1158" s="6"/>
      <c r="R1158" s="6"/>
      <c r="S1158" s="6"/>
      <c r="T1158" s="6">
        <v>1</v>
      </c>
      <c r="U1158" s="6"/>
      <c r="V1158" s="6"/>
      <c r="W1158" s="6"/>
      <c r="X1158" s="6"/>
      <c r="Y1158" s="6"/>
      <c r="Z1158" s="7">
        <v>1</v>
      </c>
    </row>
    <row r="1159" spans="1:26" x14ac:dyDescent="0.25">
      <c r="A1159" s="5" t="s">
        <v>582</v>
      </c>
      <c r="B1159" s="5" t="s">
        <v>583</v>
      </c>
      <c r="C1159" s="5" t="s">
        <v>106</v>
      </c>
      <c r="D1159" s="5" t="s">
        <v>114</v>
      </c>
      <c r="E1159" s="5" t="s">
        <v>584</v>
      </c>
      <c r="F1159" s="5" t="s">
        <v>1597</v>
      </c>
      <c r="G1159" s="5" t="s">
        <v>2383</v>
      </c>
      <c r="H1159" s="6"/>
      <c r="I1159" s="6"/>
      <c r="J1159" s="6"/>
      <c r="K1159" s="6"/>
      <c r="L1159" s="6">
        <v>1</v>
      </c>
      <c r="M1159" s="6"/>
      <c r="N1159" s="6"/>
      <c r="O1159" s="6"/>
      <c r="P1159" s="6"/>
      <c r="Q1159" s="6"/>
      <c r="R1159" s="6"/>
      <c r="S1159" s="6"/>
      <c r="T1159" s="6">
        <v>1</v>
      </c>
      <c r="U1159" s="6">
        <v>1</v>
      </c>
      <c r="V1159" s="6"/>
      <c r="W1159" s="6">
        <v>1</v>
      </c>
      <c r="X1159" s="6"/>
      <c r="Y1159" s="6">
        <v>1</v>
      </c>
      <c r="Z1159" s="7">
        <v>4</v>
      </c>
    </row>
    <row r="1160" spans="1:26" x14ac:dyDescent="0.25">
      <c r="A1160" s="5" t="s">
        <v>582</v>
      </c>
      <c r="B1160" s="5" t="s">
        <v>583</v>
      </c>
      <c r="C1160" s="5" t="s">
        <v>106</v>
      </c>
      <c r="D1160" s="5" t="s">
        <v>114</v>
      </c>
      <c r="E1160" s="5" t="s">
        <v>584</v>
      </c>
      <c r="F1160" s="5" t="s">
        <v>1640</v>
      </c>
      <c r="G1160" s="5" t="s">
        <v>2381</v>
      </c>
      <c r="H1160" s="6"/>
      <c r="I1160" s="6"/>
      <c r="J1160" s="6"/>
      <c r="K1160" s="6"/>
      <c r="L1160" s="6"/>
      <c r="M1160" s="6"/>
      <c r="N1160" s="6"/>
      <c r="O1160" s="6">
        <v>1</v>
      </c>
      <c r="P1160" s="6"/>
      <c r="Q1160" s="6"/>
      <c r="R1160" s="6"/>
      <c r="S1160" s="6"/>
      <c r="T1160" s="6">
        <v>1</v>
      </c>
      <c r="U1160" s="6"/>
      <c r="V1160" s="6">
        <v>1</v>
      </c>
      <c r="W1160" s="6"/>
      <c r="X1160" s="6"/>
      <c r="Y1160" s="6"/>
      <c r="Z1160" s="7">
        <v>2</v>
      </c>
    </row>
    <row r="1161" spans="1:26" x14ac:dyDescent="0.25">
      <c r="A1161" s="5" t="s">
        <v>582</v>
      </c>
      <c r="B1161" s="5" t="s">
        <v>583</v>
      </c>
      <c r="C1161" s="5" t="s">
        <v>106</v>
      </c>
      <c r="D1161" s="5" t="s">
        <v>114</v>
      </c>
      <c r="E1161" s="5" t="s">
        <v>584</v>
      </c>
      <c r="F1161" s="5" t="s">
        <v>1641</v>
      </c>
      <c r="G1161" s="5" t="s">
        <v>2381</v>
      </c>
      <c r="H1161" s="6">
        <v>1</v>
      </c>
      <c r="I1161" s="6">
        <v>1</v>
      </c>
      <c r="J1161" s="6">
        <v>3</v>
      </c>
      <c r="K1161" s="6">
        <v>1</v>
      </c>
      <c r="L1161" s="6">
        <v>1</v>
      </c>
      <c r="M1161" s="6">
        <v>1</v>
      </c>
      <c r="N1161" s="6"/>
      <c r="O1161" s="6"/>
      <c r="P1161" s="6"/>
      <c r="Q1161" s="6">
        <v>2</v>
      </c>
      <c r="R1161" s="6">
        <v>1</v>
      </c>
      <c r="S1161" s="6">
        <v>1</v>
      </c>
      <c r="T1161" s="6">
        <v>12</v>
      </c>
      <c r="U1161" s="6"/>
      <c r="V1161" s="6">
        <v>3</v>
      </c>
      <c r="W1161" s="6">
        <v>2</v>
      </c>
      <c r="X1161" s="6"/>
      <c r="Y1161" s="6">
        <v>1</v>
      </c>
      <c r="Z1161" s="7">
        <v>18</v>
      </c>
    </row>
    <row r="1162" spans="1:26" x14ac:dyDescent="0.25">
      <c r="A1162" s="5" t="s">
        <v>582</v>
      </c>
      <c r="B1162" s="5" t="s">
        <v>583</v>
      </c>
      <c r="C1162" s="5" t="s">
        <v>106</v>
      </c>
      <c r="D1162" s="5" t="s">
        <v>114</v>
      </c>
      <c r="E1162" s="5" t="s">
        <v>584</v>
      </c>
      <c r="F1162" s="5" t="s">
        <v>1624</v>
      </c>
      <c r="G1162" s="5" t="s">
        <v>2381</v>
      </c>
      <c r="H1162" s="6">
        <v>2</v>
      </c>
      <c r="I1162" s="6">
        <v>2</v>
      </c>
      <c r="J1162" s="6">
        <v>2</v>
      </c>
      <c r="K1162" s="6"/>
      <c r="L1162" s="6">
        <v>1</v>
      </c>
      <c r="M1162" s="6">
        <v>1</v>
      </c>
      <c r="N1162" s="6"/>
      <c r="O1162" s="6">
        <v>1</v>
      </c>
      <c r="P1162" s="6"/>
      <c r="Q1162" s="6"/>
      <c r="R1162" s="6"/>
      <c r="S1162" s="6"/>
      <c r="T1162" s="6">
        <v>9</v>
      </c>
      <c r="U1162" s="6"/>
      <c r="V1162" s="6"/>
      <c r="W1162" s="6"/>
      <c r="X1162" s="6"/>
      <c r="Y1162" s="6">
        <v>1</v>
      </c>
      <c r="Z1162" s="7">
        <v>10</v>
      </c>
    </row>
    <row r="1163" spans="1:26" x14ac:dyDescent="0.25">
      <c r="A1163" s="5" t="s">
        <v>582</v>
      </c>
      <c r="B1163" s="5" t="s">
        <v>583</v>
      </c>
      <c r="C1163" s="5" t="s">
        <v>106</v>
      </c>
      <c r="D1163" s="5" t="s">
        <v>114</v>
      </c>
      <c r="E1163" s="5" t="s">
        <v>584</v>
      </c>
      <c r="F1163" s="5" t="s">
        <v>1668</v>
      </c>
      <c r="G1163" s="5" t="s">
        <v>2382</v>
      </c>
      <c r="H1163" s="6">
        <v>1</v>
      </c>
      <c r="I1163" s="6"/>
      <c r="J1163" s="6"/>
      <c r="K1163" s="6"/>
      <c r="L1163" s="6"/>
      <c r="M1163" s="6"/>
      <c r="N1163" s="6"/>
      <c r="O1163" s="6">
        <v>1</v>
      </c>
      <c r="P1163" s="6"/>
      <c r="Q1163" s="6"/>
      <c r="R1163" s="6"/>
      <c r="S1163" s="6"/>
      <c r="T1163" s="6">
        <v>2</v>
      </c>
      <c r="U1163" s="6"/>
      <c r="V1163" s="6"/>
      <c r="W1163" s="6"/>
      <c r="X1163" s="6"/>
      <c r="Y1163" s="6"/>
      <c r="Z1163" s="7">
        <v>2</v>
      </c>
    </row>
    <row r="1164" spans="1:26" x14ac:dyDescent="0.25">
      <c r="A1164" s="5" t="s">
        <v>582</v>
      </c>
      <c r="B1164" s="5" t="s">
        <v>583</v>
      </c>
      <c r="C1164" s="5" t="s">
        <v>106</v>
      </c>
      <c r="D1164" s="5" t="s">
        <v>114</v>
      </c>
      <c r="E1164" s="5" t="s">
        <v>584</v>
      </c>
      <c r="F1164" s="5" t="s">
        <v>1669</v>
      </c>
      <c r="G1164" s="5" t="s">
        <v>2382</v>
      </c>
      <c r="H1164" s="6"/>
      <c r="I1164" s="6"/>
      <c r="J1164" s="6"/>
      <c r="K1164" s="6"/>
      <c r="L1164" s="6"/>
      <c r="M1164" s="6"/>
      <c r="N1164" s="6"/>
      <c r="O1164" s="6"/>
      <c r="P1164" s="6"/>
      <c r="Q1164" s="6"/>
      <c r="R1164" s="6"/>
      <c r="S1164" s="6"/>
      <c r="T1164" s="6">
        <v>0</v>
      </c>
      <c r="U1164" s="6"/>
      <c r="V1164" s="6"/>
      <c r="W1164" s="6">
        <v>1</v>
      </c>
      <c r="X1164" s="6"/>
      <c r="Y1164" s="6"/>
      <c r="Z1164" s="7">
        <v>1</v>
      </c>
    </row>
    <row r="1165" spans="1:26" x14ac:dyDescent="0.25">
      <c r="A1165" s="5" t="s">
        <v>582</v>
      </c>
      <c r="B1165" s="5" t="s">
        <v>583</v>
      </c>
      <c r="C1165" s="5" t="s">
        <v>106</v>
      </c>
      <c r="D1165" s="5" t="s">
        <v>114</v>
      </c>
      <c r="E1165" s="5" t="s">
        <v>584</v>
      </c>
      <c r="F1165" s="5" t="s">
        <v>1589</v>
      </c>
      <c r="G1165" s="5" t="s">
        <v>2388</v>
      </c>
      <c r="H1165" s="6"/>
      <c r="I1165" s="6"/>
      <c r="J1165" s="6"/>
      <c r="K1165" s="6"/>
      <c r="L1165" s="6"/>
      <c r="M1165" s="6"/>
      <c r="N1165" s="6">
        <v>1</v>
      </c>
      <c r="O1165" s="6"/>
      <c r="P1165" s="6"/>
      <c r="Q1165" s="6"/>
      <c r="R1165" s="6"/>
      <c r="S1165" s="6"/>
      <c r="T1165" s="6">
        <v>1</v>
      </c>
      <c r="U1165" s="6"/>
      <c r="V1165" s="6"/>
      <c r="W1165" s="6"/>
      <c r="X1165" s="6"/>
      <c r="Y1165" s="6"/>
      <c r="Z1165" s="7">
        <v>1</v>
      </c>
    </row>
    <row r="1166" spans="1:26" x14ac:dyDescent="0.25">
      <c r="A1166" s="5" t="s">
        <v>582</v>
      </c>
      <c r="B1166" s="5" t="s">
        <v>583</v>
      </c>
      <c r="C1166" s="5" t="s">
        <v>106</v>
      </c>
      <c r="D1166" s="5" t="s">
        <v>114</v>
      </c>
      <c r="E1166" s="5" t="s">
        <v>584</v>
      </c>
      <c r="F1166" s="5" t="s">
        <v>1610</v>
      </c>
      <c r="G1166" s="5" t="s">
        <v>2395</v>
      </c>
      <c r="H1166" s="6"/>
      <c r="I1166" s="6"/>
      <c r="J1166" s="6"/>
      <c r="K1166" s="6"/>
      <c r="L1166" s="6">
        <v>1</v>
      </c>
      <c r="M1166" s="6"/>
      <c r="N1166" s="6"/>
      <c r="O1166" s="6"/>
      <c r="P1166" s="6"/>
      <c r="Q1166" s="6"/>
      <c r="R1166" s="6"/>
      <c r="S1166" s="6"/>
      <c r="T1166" s="6">
        <v>1</v>
      </c>
      <c r="U1166" s="6"/>
      <c r="V1166" s="6"/>
      <c r="W1166" s="6"/>
      <c r="X1166" s="6"/>
      <c r="Y1166" s="6"/>
      <c r="Z1166" s="7">
        <v>1</v>
      </c>
    </row>
    <row r="1167" spans="1:26" x14ac:dyDescent="0.25">
      <c r="A1167" s="5" t="s">
        <v>585</v>
      </c>
      <c r="B1167" s="5" t="s">
        <v>586</v>
      </c>
      <c r="C1167" s="5" t="s">
        <v>83</v>
      </c>
      <c r="D1167" s="5" t="s">
        <v>147</v>
      </c>
      <c r="E1167" s="5" t="s">
        <v>587</v>
      </c>
      <c r="F1167" s="5" t="s">
        <v>1822</v>
      </c>
      <c r="G1167" s="5" t="s">
        <v>2382</v>
      </c>
      <c r="H1167" s="6"/>
      <c r="I1167" s="6"/>
      <c r="J1167" s="6"/>
      <c r="K1167" s="6"/>
      <c r="L1167" s="6"/>
      <c r="M1167" s="6"/>
      <c r="N1167" s="6"/>
      <c r="O1167" s="6"/>
      <c r="P1167" s="6">
        <v>1</v>
      </c>
      <c r="Q1167" s="6"/>
      <c r="R1167" s="6"/>
      <c r="S1167" s="6"/>
      <c r="T1167" s="6">
        <v>1</v>
      </c>
      <c r="U1167" s="6"/>
      <c r="V1167" s="6"/>
      <c r="W1167" s="6"/>
      <c r="X1167" s="6"/>
      <c r="Y1167" s="6"/>
      <c r="Z1167" s="7">
        <v>1</v>
      </c>
    </row>
    <row r="1168" spans="1:26" x14ac:dyDescent="0.25">
      <c r="A1168" s="5" t="s">
        <v>585</v>
      </c>
      <c r="B1168" s="5" t="s">
        <v>586</v>
      </c>
      <c r="C1168" s="5" t="s">
        <v>83</v>
      </c>
      <c r="D1168" s="5" t="s">
        <v>147</v>
      </c>
      <c r="E1168" s="5" t="s">
        <v>587</v>
      </c>
      <c r="F1168" s="5" t="s">
        <v>1940</v>
      </c>
      <c r="G1168" s="5" t="s">
        <v>2382</v>
      </c>
      <c r="H1168" s="6"/>
      <c r="I1168" s="6"/>
      <c r="J1168" s="6"/>
      <c r="K1168" s="6"/>
      <c r="L1168" s="6"/>
      <c r="M1168" s="6"/>
      <c r="N1168" s="6"/>
      <c r="O1168" s="6"/>
      <c r="P1168" s="6">
        <v>1</v>
      </c>
      <c r="Q1168" s="6"/>
      <c r="R1168" s="6"/>
      <c r="S1168" s="6"/>
      <c r="T1168" s="6">
        <v>1</v>
      </c>
      <c r="U1168" s="6"/>
      <c r="V1168" s="6"/>
      <c r="W1168" s="6"/>
      <c r="X1168" s="6"/>
      <c r="Y1168" s="6"/>
      <c r="Z1168" s="7">
        <v>1</v>
      </c>
    </row>
    <row r="1169" spans="1:26" x14ac:dyDescent="0.25">
      <c r="A1169" s="5" t="s">
        <v>585</v>
      </c>
      <c r="B1169" s="5" t="s">
        <v>586</v>
      </c>
      <c r="C1169" s="5" t="s">
        <v>83</v>
      </c>
      <c r="D1169" s="5" t="s">
        <v>147</v>
      </c>
      <c r="E1169" s="5" t="s">
        <v>587</v>
      </c>
      <c r="F1169" s="5" t="s">
        <v>1961</v>
      </c>
      <c r="G1169" s="5" t="s">
        <v>2382</v>
      </c>
      <c r="H1169" s="6"/>
      <c r="I1169" s="6"/>
      <c r="J1169" s="6"/>
      <c r="K1169" s="6"/>
      <c r="L1169" s="6"/>
      <c r="M1169" s="6"/>
      <c r="N1169" s="6"/>
      <c r="O1169" s="6"/>
      <c r="P1169" s="6">
        <v>1</v>
      </c>
      <c r="Q1169" s="6"/>
      <c r="R1169" s="6"/>
      <c r="S1169" s="6"/>
      <c r="T1169" s="6">
        <v>1</v>
      </c>
      <c r="U1169" s="6"/>
      <c r="V1169" s="6"/>
      <c r="W1169" s="6"/>
      <c r="X1169" s="6"/>
      <c r="Y1169" s="6"/>
      <c r="Z1169" s="7">
        <v>1</v>
      </c>
    </row>
    <row r="1170" spans="1:26" x14ac:dyDescent="0.25">
      <c r="A1170" s="5" t="s">
        <v>585</v>
      </c>
      <c r="B1170" s="5" t="s">
        <v>586</v>
      </c>
      <c r="C1170" s="5" t="s">
        <v>83</v>
      </c>
      <c r="D1170" s="5" t="s">
        <v>147</v>
      </c>
      <c r="E1170" s="5" t="s">
        <v>587</v>
      </c>
      <c r="F1170" s="5" t="s">
        <v>1962</v>
      </c>
      <c r="G1170" s="5" t="s">
        <v>2382</v>
      </c>
      <c r="H1170" s="6"/>
      <c r="I1170" s="6"/>
      <c r="J1170" s="6"/>
      <c r="K1170" s="6"/>
      <c r="L1170" s="6"/>
      <c r="M1170" s="6"/>
      <c r="N1170" s="6"/>
      <c r="O1170" s="6"/>
      <c r="P1170" s="6">
        <v>1</v>
      </c>
      <c r="Q1170" s="6"/>
      <c r="R1170" s="6"/>
      <c r="S1170" s="6"/>
      <c r="T1170" s="6">
        <v>1</v>
      </c>
      <c r="U1170" s="6"/>
      <c r="V1170" s="6"/>
      <c r="W1170" s="6"/>
      <c r="X1170" s="6"/>
      <c r="Y1170" s="6"/>
      <c r="Z1170" s="7">
        <v>1</v>
      </c>
    </row>
    <row r="1171" spans="1:26" x14ac:dyDescent="0.25">
      <c r="A1171" s="5" t="s">
        <v>433</v>
      </c>
      <c r="B1171" s="5" t="s">
        <v>434</v>
      </c>
      <c r="C1171" s="5" t="s">
        <v>83</v>
      </c>
      <c r="D1171" s="5" t="s">
        <v>140</v>
      </c>
      <c r="E1171" s="5" t="s">
        <v>435</v>
      </c>
      <c r="F1171" s="5" t="s">
        <v>1616</v>
      </c>
      <c r="G1171" s="5" t="s">
        <v>2383</v>
      </c>
      <c r="H1171" s="6"/>
      <c r="I1171" s="6"/>
      <c r="J1171" s="6"/>
      <c r="K1171" s="6"/>
      <c r="L1171" s="6"/>
      <c r="M1171" s="6"/>
      <c r="N1171" s="6"/>
      <c r="O1171" s="6">
        <v>1</v>
      </c>
      <c r="P1171" s="6"/>
      <c r="Q1171" s="6"/>
      <c r="R1171" s="6"/>
      <c r="S1171" s="6"/>
      <c r="T1171" s="6">
        <v>1</v>
      </c>
      <c r="U1171" s="6"/>
      <c r="V1171" s="6"/>
      <c r="W1171" s="6"/>
      <c r="X1171" s="6"/>
      <c r="Y1171" s="6"/>
      <c r="Z1171" s="7">
        <v>1</v>
      </c>
    </row>
    <row r="1172" spans="1:26" x14ac:dyDescent="0.25">
      <c r="A1172" s="5" t="s">
        <v>433</v>
      </c>
      <c r="B1172" s="5" t="s">
        <v>434</v>
      </c>
      <c r="C1172" s="5" t="s">
        <v>83</v>
      </c>
      <c r="D1172" s="5" t="s">
        <v>140</v>
      </c>
      <c r="E1172" s="5" t="s">
        <v>435</v>
      </c>
      <c r="F1172" s="5" t="s">
        <v>1597</v>
      </c>
      <c r="G1172" s="5" t="s">
        <v>2383</v>
      </c>
      <c r="H1172" s="6"/>
      <c r="I1172" s="6"/>
      <c r="J1172" s="6"/>
      <c r="K1172" s="6"/>
      <c r="L1172" s="6"/>
      <c r="M1172" s="6"/>
      <c r="N1172" s="6"/>
      <c r="O1172" s="6"/>
      <c r="P1172" s="6"/>
      <c r="Q1172" s="6"/>
      <c r="R1172" s="6"/>
      <c r="S1172" s="6"/>
      <c r="T1172" s="6">
        <v>0</v>
      </c>
      <c r="U1172" s="6"/>
      <c r="V1172" s="6"/>
      <c r="W1172" s="6"/>
      <c r="X1172" s="6">
        <v>1</v>
      </c>
      <c r="Y1172" s="6"/>
      <c r="Z1172" s="7">
        <v>1</v>
      </c>
    </row>
    <row r="1173" spans="1:26" x14ac:dyDescent="0.25">
      <c r="A1173" s="5" t="s">
        <v>433</v>
      </c>
      <c r="B1173" s="5" t="s">
        <v>434</v>
      </c>
      <c r="C1173" s="5" t="s">
        <v>83</v>
      </c>
      <c r="D1173" s="5" t="s">
        <v>140</v>
      </c>
      <c r="E1173" s="5" t="s">
        <v>435</v>
      </c>
      <c r="F1173" s="5" t="s">
        <v>1657</v>
      </c>
      <c r="G1173" s="5" t="s">
        <v>2384</v>
      </c>
      <c r="H1173" s="6">
        <v>1</v>
      </c>
      <c r="I1173" s="6"/>
      <c r="J1173" s="6"/>
      <c r="K1173" s="6"/>
      <c r="L1173" s="6"/>
      <c r="M1173" s="6"/>
      <c r="N1173" s="6"/>
      <c r="O1173" s="6"/>
      <c r="P1173" s="6"/>
      <c r="Q1173" s="6"/>
      <c r="R1173" s="6"/>
      <c r="S1173" s="6"/>
      <c r="T1173" s="6">
        <v>1</v>
      </c>
      <c r="U1173" s="6"/>
      <c r="V1173" s="6"/>
      <c r="W1173" s="6"/>
      <c r="X1173" s="6">
        <v>1</v>
      </c>
      <c r="Y1173" s="6"/>
      <c r="Z1173" s="7">
        <v>2</v>
      </c>
    </row>
    <row r="1174" spans="1:26" x14ac:dyDescent="0.25">
      <c r="A1174" s="5" t="s">
        <v>433</v>
      </c>
      <c r="B1174" s="5" t="s">
        <v>434</v>
      </c>
      <c r="C1174" s="5" t="s">
        <v>83</v>
      </c>
      <c r="D1174" s="5" t="s">
        <v>140</v>
      </c>
      <c r="E1174" s="5" t="s">
        <v>435</v>
      </c>
      <c r="F1174" s="5" t="s">
        <v>1617</v>
      </c>
      <c r="G1174" s="5" t="s">
        <v>2384</v>
      </c>
      <c r="H1174" s="6"/>
      <c r="I1174" s="6"/>
      <c r="J1174" s="6"/>
      <c r="K1174" s="6"/>
      <c r="L1174" s="6"/>
      <c r="M1174" s="6"/>
      <c r="N1174" s="6"/>
      <c r="O1174" s="6"/>
      <c r="P1174" s="6">
        <v>1</v>
      </c>
      <c r="Q1174" s="6"/>
      <c r="R1174" s="6"/>
      <c r="S1174" s="6">
        <v>1</v>
      </c>
      <c r="T1174" s="6">
        <v>2</v>
      </c>
      <c r="U1174" s="6">
        <v>1</v>
      </c>
      <c r="V1174" s="6"/>
      <c r="W1174" s="6"/>
      <c r="X1174" s="6"/>
      <c r="Y1174" s="6"/>
      <c r="Z1174" s="7">
        <v>3</v>
      </c>
    </row>
    <row r="1175" spans="1:26" x14ac:dyDescent="0.25">
      <c r="A1175" s="5" t="s">
        <v>433</v>
      </c>
      <c r="B1175" s="5" t="s">
        <v>434</v>
      </c>
      <c r="C1175" s="5" t="s">
        <v>83</v>
      </c>
      <c r="D1175" s="5" t="s">
        <v>140</v>
      </c>
      <c r="E1175" s="5" t="s">
        <v>435</v>
      </c>
      <c r="F1175" s="5" t="s">
        <v>1583</v>
      </c>
      <c r="G1175" s="5" t="s">
        <v>2381</v>
      </c>
      <c r="H1175" s="6"/>
      <c r="I1175" s="6"/>
      <c r="J1175" s="6"/>
      <c r="K1175" s="6">
        <v>2</v>
      </c>
      <c r="L1175" s="6">
        <v>1</v>
      </c>
      <c r="M1175" s="6">
        <v>1</v>
      </c>
      <c r="N1175" s="6">
        <v>1</v>
      </c>
      <c r="O1175" s="6"/>
      <c r="P1175" s="6"/>
      <c r="Q1175" s="6"/>
      <c r="R1175" s="6">
        <v>1</v>
      </c>
      <c r="S1175" s="6"/>
      <c r="T1175" s="6">
        <v>6</v>
      </c>
      <c r="U1175" s="6"/>
      <c r="V1175" s="6"/>
      <c r="W1175" s="6">
        <v>1</v>
      </c>
      <c r="X1175" s="6">
        <v>1</v>
      </c>
      <c r="Y1175" s="6"/>
      <c r="Z1175" s="7">
        <v>8</v>
      </c>
    </row>
    <row r="1176" spans="1:26" x14ac:dyDescent="0.25">
      <c r="A1176" s="5" t="s">
        <v>433</v>
      </c>
      <c r="B1176" s="5" t="s">
        <v>434</v>
      </c>
      <c r="C1176" s="5" t="s">
        <v>83</v>
      </c>
      <c r="D1176" s="5" t="s">
        <v>140</v>
      </c>
      <c r="E1176" s="5" t="s">
        <v>435</v>
      </c>
      <c r="F1176" s="5" t="s">
        <v>1584</v>
      </c>
      <c r="G1176" s="5" t="s">
        <v>2381</v>
      </c>
      <c r="H1176" s="6"/>
      <c r="I1176" s="6"/>
      <c r="J1176" s="6"/>
      <c r="K1176" s="6"/>
      <c r="L1176" s="6">
        <v>1</v>
      </c>
      <c r="M1176" s="6"/>
      <c r="N1176" s="6">
        <v>1</v>
      </c>
      <c r="O1176" s="6"/>
      <c r="P1176" s="6"/>
      <c r="Q1176" s="6">
        <v>1</v>
      </c>
      <c r="R1176" s="6"/>
      <c r="S1176" s="6">
        <v>1</v>
      </c>
      <c r="T1176" s="6">
        <v>4</v>
      </c>
      <c r="U1176" s="6"/>
      <c r="V1176" s="6"/>
      <c r="W1176" s="6"/>
      <c r="X1176" s="6"/>
      <c r="Y1176" s="6">
        <v>1</v>
      </c>
      <c r="Z1176" s="7">
        <v>5</v>
      </c>
    </row>
    <row r="1177" spans="1:26" x14ac:dyDescent="0.25">
      <c r="A1177" s="5" t="s">
        <v>433</v>
      </c>
      <c r="B1177" s="5" t="s">
        <v>434</v>
      </c>
      <c r="C1177" s="5" t="s">
        <v>83</v>
      </c>
      <c r="D1177" s="5" t="s">
        <v>140</v>
      </c>
      <c r="E1177" s="5" t="s">
        <v>435</v>
      </c>
      <c r="F1177" s="5" t="s">
        <v>1585</v>
      </c>
      <c r="G1177" s="5" t="s">
        <v>2381</v>
      </c>
      <c r="H1177" s="6">
        <v>1</v>
      </c>
      <c r="I1177" s="6"/>
      <c r="J1177" s="6">
        <v>2</v>
      </c>
      <c r="K1177" s="6"/>
      <c r="L1177" s="6">
        <v>1</v>
      </c>
      <c r="M1177" s="6">
        <v>1</v>
      </c>
      <c r="N1177" s="6">
        <v>2</v>
      </c>
      <c r="O1177" s="6">
        <v>1</v>
      </c>
      <c r="P1177" s="6">
        <v>1</v>
      </c>
      <c r="Q1177" s="6"/>
      <c r="R1177" s="6">
        <v>2</v>
      </c>
      <c r="S1177" s="6">
        <v>3</v>
      </c>
      <c r="T1177" s="6">
        <v>14</v>
      </c>
      <c r="U1177" s="6">
        <v>3</v>
      </c>
      <c r="V1177" s="6">
        <v>2</v>
      </c>
      <c r="W1177" s="6"/>
      <c r="X1177" s="6">
        <v>2</v>
      </c>
      <c r="Y1177" s="6"/>
      <c r="Z1177" s="7">
        <v>21</v>
      </c>
    </row>
    <row r="1178" spans="1:26" x14ac:dyDescent="0.25">
      <c r="A1178" s="5" t="s">
        <v>433</v>
      </c>
      <c r="B1178" s="5" t="s">
        <v>434</v>
      </c>
      <c r="C1178" s="5" t="s">
        <v>83</v>
      </c>
      <c r="D1178" s="5" t="s">
        <v>140</v>
      </c>
      <c r="E1178" s="5" t="s">
        <v>435</v>
      </c>
      <c r="F1178" s="5" t="s">
        <v>1706</v>
      </c>
      <c r="G1178" s="5" t="s">
        <v>2382</v>
      </c>
      <c r="H1178" s="6"/>
      <c r="I1178" s="6"/>
      <c r="J1178" s="6"/>
      <c r="K1178" s="6"/>
      <c r="L1178" s="6"/>
      <c r="M1178" s="6">
        <v>1</v>
      </c>
      <c r="N1178" s="6"/>
      <c r="O1178" s="6"/>
      <c r="P1178" s="6"/>
      <c r="Q1178" s="6"/>
      <c r="R1178" s="6"/>
      <c r="S1178" s="6"/>
      <c r="T1178" s="6">
        <v>1</v>
      </c>
      <c r="U1178" s="6"/>
      <c r="V1178" s="6"/>
      <c r="W1178" s="6"/>
      <c r="X1178" s="6"/>
      <c r="Y1178" s="6"/>
      <c r="Z1178" s="7">
        <v>1</v>
      </c>
    </row>
    <row r="1179" spans="1:26" x14ac:dyDescent="0.25">
      <c r="A1179" s="5" t="s">
        <v>433</v>
      </c>
      <c r="B1179" s="5" t="s">
        <v>434</v>
      </c>
      <c r="C1179" s="5" t="s">
        <v>83</v>
      </c>
      <c r="D1179" s="5" t="s">
        <v>140</v>
      </c>
      <c r="E1179" s="5" t="s">
        <v>435</v>
      </c>
      <c r="F1179" s="5" t="s">
        <v>1753</v>
      </c>
      <c r="G1179" s="5" t="s">
        <v>2382</v>
      </c>
      <c r="H1179" s="6"/>
      <c r="I1179" s="6"/>
      <c r="J1179" s="6"/>
      <c r="K1179" s="6"/>
      <c r="L1179" s="6"/>
      <c r="M1179" s="6"/>
      <c r="N1179" s="6"/>
      <c r="O1179" s="6"/>
      <c r="P1179" s="6"/>
      <c r="Q1179" s="6"/>
      <c r="R1179" s="6"/>
      <c r="S1179" s="6"/>
      <c r="T1179" s="6">
        <v>0</v>
      </c>
      <c r="U1179" s="6">
        <v>1</v>
      </c>
      <c r="V1179" s="6"/>
      <c r="W1179" s="6"/>
      <c r="X1179" s="6"/>
      <c r="Y1179" s="6"/>
      <c r="Z1179" s="7">
        <v>1</v>
      </c>
    </row>
    <row r="1180" spans="1:26" x14ac:dyDescent="0.25">
      <c r="A1180" s="5" t="s">
        <v>433</v>
      </c>
      <c r="B1180" s="5" t="s">
        <v>434</v>
      </c>
      <c r="C1180" s="5" t="s">
        <v>83</v>
      </c>
      <c r="D1180" s="5" t="s">
        <v>140</v>
      </c>
      <c r="E1180" s="5" t="s">
        <v>435</v>
      </c>
      <c r="F1180" s="5" t="s">
        <v>1963</v>
      </c>
      <c r="G1180" s="5" t="s">
        <v>2388</v>
      </c>
      <c r="H1180" s="6"/>
      <c r="I1180" s="6"/>
      <c r="J1180" s="6"/>
      <c r="K1180" s="6"/>
      <c r="L1180" s="6"/>
      <c r="M1180" s="6"/>
      <c r="N1180" s="6"/>
      <c r="O1180" s="6"/>
      <c r="P1180" s="6">
        <v>1</v>
      </c>
      <c r="Q1180" s="6"/>
      <c r="R1180" s="6"/>
      <c r="S1180" s="6"/>
      <c r="T1180" s="6">
        <v>1</v>
      </c>
      <c r="U1180" s="6"/>
      <c r="V1180" s="6"/>
      <c r="W1180" s="6"/>
      <c r="X1180" s="6"/>
      <c r="Y1180" s="6"/>
      <c r="Z1180" s="7">
        <v>1</v>
      </c>
    </row>
    <row r="1181" spans="1:26" x14ac:dyDescent="0.25">
      <c r="A1181" s="5" t="s">
        <v>433</v>
      </c>
      <c r="B1181" s="5" t="s">
        <v>434</v>
      </c>
      <c r="C1181" s="5" t="s">
        <v>83</v>
      </c>
      <c r="D1181" s="5" t="s">
        <v>140</v>
      </c>
      <c r="E1181" s="5" t="s">
        <v>435</v>
      </c>
      <c r="F1181" s="5" t="s">
        <v>1732</v>
      </c>
      <c r="G1181" s="5" t="s">
        <v>2395</v>
      </c>
      <c r="H1181" s="6"/>
      <c r="I1181" s="6">
        <v>1</v>
      </c>
      <c r="J1181" s="6"/>
      <c r="K1181" s="6"/>
      <c r="L1181" s="6"/>
      <c r="M1181" s="6"/>
      <c r="N1181" s="6"/>
      <c r="O1181" s="6"/>
      <c r="P1181" s="6"/>
      <c r="Q1181" s="6"/>
      <c r="R1181" s="6"/>
      <c r="S1181" s="6"/>
      <c r="T1181" s="6">
        <v>1</v>
      </c>
      <c r="U1181" s="6"/>
      <c r="V1181" s="6"/>
      <c r="W1181" s="6"/>
      <c r="X1181" s="6">
        <v>1</v>
      </c>
      <c r="Y1181" s="6"/>
      <c r="Z1181" s="7">
        <v>2</v>
      </c>
    </row>
    <row r="1182" spans="1:26" x14ac:dyDescent="0.25">
      <c r="A1182" s="5" t="s">
        <v>433</v>
      </c>
      <c r="B1182" s="5" t="s">
        <v>434</v>
      </c>
      <c r="C1182" s="5" t="s">
        <v>83</v>
      </c>
      <c r="D1182" s="5" t="s">
        <v>140</v>
      </c>
      <c r="E1182" s="5" t="s">
        <v>435</v>
      </c>
      <c r="F1182" s="5" t="s">
        <v>1629</v>
      </c>
      <c r="G1182" s="5" t="s">
        <v>2395</v>
      </c>
      <c r="H1182" s="6"/>
      <c r="I1182" s="6"/>
      <c r="J1182" s="6"/>
      <c r="K1182" s="6"/>
      <c r="L1182" s="6"/>
      <c r="M1182" s="6"/>
      <c r="N1182" s="6"/>
      <c r="O1182" s="6"/>
      <c r="P1182" s="6"/>
      <c r="Q1182" s="6"/>
      <c r="R1182" s="6"/>
      <c r="S1182" s="6"/>
      <c r="T1182" s="6">
        <v>0</v>
      </c>
      <c r="U1182" s="6">
        <v>1</v>
      </c>
      <c r="V1182" s="6">
        <v>1</v>
      </c>
      <c r="W1182" s="6"/>
      <c r="X1182" s="6"/>
      <c r="Y1182" s="6"/>
      <c r="Z1182" s="7">
        <v>2</v>
      </c>
    </row>
    <row r="1183" spans="1:26" x14ac:dyDescent="0.25">
      <c r="A1183" s="5" t="s">
        <v>433</v>
      </c>
      <c r="B1183" s="5" t="s">
        <v>434</v>
      </c>
      <c r="C1183" s="5" t="s">
        <v>83</v>
      </c>
      <c r="D1183" s="5" t="s">
        <v>140</v>
      </c>
      <c r="E1183" s="5" t="s">
        <v>435</v>
      </c>
      <c r="F1183" s="5" t="s">
        <v>1623</v>
      </c>
      <c r="G1183" s="5" t="s">
        <v>2395</v>
      </c>
      <c r="H1183" s="6"/>
      <c r="I1183" s="6">
        <v>1</v>
      </c>
      <c r="J1183" s="6"/>
      <c r="K1183" s="6"/>
      <c r="L1183" s="6"/>
      <c r="M1183" s="6"/>
      <c r="N1183" s="6"/>
      <c r="O1183" s="6"/>
      <c r="P1183" s="6"/>
      <c r="Q1183" s="6"/>
      <c r="R1183" s="6"/>
      <c r="S1183" s="6"/>
      <c r="T1183" s="6">
        <v>1</v>
      </c>
      <c r="U1183" s="6"/>
      <c r="V1183" s="6"/>
      <c r="W1183" s="6"/>
      <c r="X1183" s="6"/>
      <c r="Y1183" s="6"/>
      <c r="Z1183" s="7">
        <v>1</v>
      </c>
    </row>
    <row r="1184" spans="1:26" x14ac:dyDescent="0.25">
      <c r="A1184" s="5" t="s">
        <v>433</v>
      </c>
      <c r="B1184" s="5" t="s">
        <v>434</v>
      </c>
      <c r="C1184" s="5" t="s">
        <v>83</v>
      </c>
      <c r="D1184" s="5" t="s">
        <v>140</v>
      </c>
      <c r="E1184" s="5" t="s">
        <v>435</v>
      </c>
      <c r="F1184" s="5" t="s">
        <v>1630</v>
      </c>
      <c r="G1184" s="5" t="s">
        <v>2395</v>
      </c>
      <c r="H1184" s="6"/>
      <c r="I1184" s="6"/>
      <c r="J1184" s="6"/>
      <c r="K1184" s="6"/>
      <c r="L1184" s="6"/>
      <c r="M1184" s="6">
        <v>1</v>
      </c>
      <c r="N1184" s="6"/>
      <c r="O1184" s="6"/>
      <c r="P1184" s="6"/>
      <c r="Q1184" s="6"/>
      <c r="R1184" s="6"/>
      <c r="S1184" s="6"/>
      <c r="T1184" s="6">
        <v>1</v>
      </c>
      <c r="U1184" s="6"/>
      <c r="V1184" s="6"/>
      <c r="W1184" s="6"/>
      <c r="X1184" s="6"/>
      <c r="Y1184" s="6"/>
      <c r="Z1184" s="7">
        <v>1</v>
      </c>
    </row>
    <row r="1185" spans="1:26" x14ac:dyDescent="0.25">
      <c r="A1185" s="5" t="s">
        <v>433</v>
      </c>
      <c r="B1185" s="5" t="s">
        <v>434</v>
      </c>
      <c r="C1185" s="5" t="s">
        <v>83</v>
      </c>
      <c r="D1185" s="5" t="s">
        <v>140</v>
      </c>
      <c r="E1185" s="5" t="s">
        <v>435</v>
      </c>
      <c r="F1185" s="5" t="s">
        <v>1606</v>
      </c>
      <c r="G1185" s="5" t="s">
        <v>2395</v>
      </c>
      <c r="H1185" s="6"/>
      <c r="I1185" s="6"/>
      <c r="J1185" s="6"/>
      <c r="K1185" s="6"/>
      <c r="L1185" s="6"/>
      <c r="M1185" s="6">
        <v>1</v>
      </c>
      <c r="N1185" s="6"/>
      <c r="O1185" s="6"/>
      <c r="P1185" s="6"/>
      <c r="Q1185" s="6"/>
      <c r="R1185" s="6"/>
      <c r="S1185" s="6">
        <v>1</v>
      </c>
      <c r="T1185" s="6">
        <v>2</v>
      </c>
      <c r="U1185" s="6">
        <v>1</v>
      </c>
      <c r="V1185" s="6"/>
      <c r="W1185" s="6"/>
      <c r="X1185" s="6"/>
      <c r="Y1185" s="6"/>
      <c r="Z1185" s="7">
        <v>3</v>
      </c>
    </row>
    <row r="1186" spans="1:26" x14ac:dyDescent="0.25">
      <c r="A1186" s="5" t="s">
        <v>433</v>
      </c>
      <c r="B1186" s="5" t="s">
        <v>434</v>
      </c>
      <c r="C1186" s="5" t="s">
        <v>83</v>
      </c>
      <c r="D1186" s="5" t="s">
        <v>140</v>
      </c>
      <c r="E1186" s="5" t="s">
        <v>435</v>
      </c>
      <c r="F1186" s="5" t="s">
        <v>1675</v>
      </c>
      <c r="G1186" s="5" t="s">
        <v>2395</v>
      </c>
      <c r="H1186" s="6"/>
      <c r="I1186" s="6">
        <v>1</v>
      </c>
      <c r="J1186" s="6"/>
      <c r="K1186" s="6"/>
      <c r="L1186" s="6"/>
      <c r="M1186" s="6">
        <v>1</v>
      </c>
      <c r="N1186" s="6"/>
      <c r="O1186" s="6"/>
      <c r="P1186" s="6"/>
      <c r="Q1186" s="6"/>
      <c r="R1186" s="6"/>
      <c r="S1186" s="6"/>
      <c r="T1186" s="6">
        <v>2</v>
      </c>
      <c r="U1186" s="6"/>
      <c r="V1186" s="6"/>
      <c r="W1186" s="6"/>
      <c r="X1186" s="6"/>
      <c r="Y1186" s="6"/>
      <c r="Z1186" s="7">
        <v>2</v>
      </c>
    </row>
    <row r="1187" spans="1:26" x14ac:dyDescent="0.25">
      <c r="A1187" s="5" t="s">
        <v>433</v>
      </c>
      <c r="B1187" s="5" t="s">
        <v>434</v>
      </c>
      <c r="C1187" s="5" t="s">
        <v>83</v>
      </c>
      <c r="D1187" s="5" t="s">
        <v>140</v>
      </c>
      <c r="E1187" s="5" t="s">
        <v>435</v>
      </c>
      <c r="F1187" s="5" t="s">
        <v>1700</v>
      </c>
      <c r="G1187" s="5" t="s">
        <v>2395</v>
      </c>
      <c r="H1187" s="6"/>
      <c r="I1187" s="6"/>
      <c r="J1187" s="6"/>
      <c r="K1187" s="6"/>
      <c r="L1187" s="6"/>
      <c r="M1187" s="6"/>
      <c r="N1187" s="6"/>
      <c r="O1187" s="6"/>
      <c r="P1187" s="6">
        <v>1</v>
      </c>
      <c r="Q1187" s="6"/>
      <c r="R1187" s="6"/>
      <c r="S1187" s="6"/>
      <c r="T1187" s="6">
        <v>1</v>
      </c>
      <c r="U1187" s="6"/>
      <c r="V1187" s="6"/>
      <c r="W1187" s="6"/>
      <c r="X1187" s="6">
        <v>1</v>
      </c>
      <c r="Y1187" s="6"/>
      <c r="Z1187" s="7">
        <v>2</v>
      </c>
    </row>
    <row r="1188" spans="1:26" x14ac:dyDescent="0.25">
      <c r="A1188" s="5" t="s">
        <v>433</v>
      </c>
      <c r="B1188" s="5" t="s">
        <v>434</v>
      </c>
      <c r="C1188" s="5" t="s">
        <v>83</v>
      </c>
      <c r="D1188" s="5" t="s">
        <v>140</v>
      </c>
      <c r="E1188" s="5" t="s">
        <v>435</v>
      </c>
      <c r="F1188" s="5" t="s">
        <v>1610</v>
      </c>
      <c r="G1188" s="5" t="s">
        <v>2395</v>
      </c>
      <c r="H1188" s="6"/>
      <c r="I1188" s="6"/>
      <c r="J1188" s="6"/>
      <c r="K1188" s="6"/>
      <c r="L1188" s="6"/>
      <c r="M1188" s="6"/>
      <c r="N1188" s="6"/>
      <c r="O1188" s="6"/>
      <c r="P1188" s="6">
        <v>1</v>
      </c>
      <c r="Q1188" s="6"/>
      <c r="R1188" s="6"/>
      <c r="S1188" s="6"/>
      <c r="T1188" s="6">
        <v>1</v>
      </c>
      <c r="U1188" s="6">
        <v>1</v>
      </c>
      <c r="V1188" s="6"/>
      <c r="W1188" s="6"/>
      <c r="X1188" s="6"/>
      <c r="Y1188" s="6"/>
      <c r="Z1188" s="7">
        <v>2</v>
      </c>
    </row>
    <row r="1189" spans="1:26" x14ac:dyDescent="0.25">
      <c r="A1189" s="5" t="s">
        <v>439</v>
      </c>
      <c r="B1189" s="5" t="s">
        <v>440</v>
      </c>
      <c r="C1189" s="5" t="s">
        <v>201</v>
      </c>
      <c r="D1189" s="5" t="s">
        <v>202</v>
      </c>
      <c r="E1189" s="5" t="s">
        <v>441</v>
      </c>
      <c r="F1189" s="5" t="s">
        <v>1616</v>
      </c>
      <c r="G1189" s="5" t="s">
        <v>2383</v>
      </c>
      <c r="H1189" s="6"/>
      <c r="I1189" s="6"/>
      <c r="J1189" s="6">
        <v>1</v>
      </c>
      <c r="K1189" s="6"/>
      <c r="L1189" s="6"/>
      <c r="M1189" s="6"/>
      <c r="N1189" s="6"/>
      <c r="O1189" s="6"/>
      <c r="P1189" s="6"/>
      <c r="Q1189" s="6">
        <v>1</v>
      </c>
      <c r="R1189" s="6">
        <v>1</v>
      </c>
      <c r="S1189" s="6">
        <v>2</v>
      </c>
      <c r="T1189" s="6">
        <v>5</v>
      </c>
      <c r="U1189" s="6"/>
      <c r="V1189" s="6">
        <v>1</v>
      </c>
      <c r="W1189" s="6"/>
      <c r="X1189" s="6">
        <v>1</v>
      </c>
      <c r="Y1189" s="6"/>
      <c r="Z1189" s="7">
        <v>7</v>
      </c>
    </row>
    <row r="1190" spans="1:26" x14ac:dyDescent="0.25">
      <c r="A1190" s="5" t="s">
        <v>439</v>
      </c>
      <c r="B1190" s="5" t="s">
        <v>440</v>
      </c>
      <c r="C1190" s="5" t="s">
        <v>201</v>
      </c>
      <c r="D1190" s="5" t="s">
        <v>202</v>
      </c>
      <c r="E1190" s="5" t="s">
        <v>441</v>
      </c>
      <c r="F1190" s="5" t="s">
        <v>1597</v>
      </c>
      <c r="G1190" s="5" t="s">
        <v>2383</v>
      </c>
      <c r="H1190" s="6"/>
      <c r="I1190" s="6"/>
      <c r="J1190" s="6"/>
      <c r="K1190" s="6"/>
      <c r="L1190" s="6"/>
      <c r="M1190" s="6"/>
      <c r="N1190" s="6">
        <v>2</v>
      </c>
      <c r="O1190" s="6"/>
      <c r="P1190" s="6">
        <v>1</v>
      </c>
      <c r="Q1190" s="6"/>
      <c r="R1190" s="6">
        <v>2</v>
      </c>
      <c r="S1190" s="6">
        <v>1</v>
      </c>
      <c r="T1190" s="6">
        <v>6</v>
      </c>
      <c r="U1190" s="6">
        <v>2</v>
      </c>
      <c r="V1190" s="6">
        <v>1</v>
      </c>
      <c r="W1190" s="6">
        <v>4</v>
      </c>
      <c r="X1190" s="6"/>
      <c r="Y1190" s="6"/>
      <c r="Z1190" s="7">
        <v>13</v>
      </c>
    </row>
    <row r="1191" spans="1:26" x14ac:dyDescent="0.25">
      <c r="A1191" s="5" t="s">
        <v>439</v>
      </c>
      <c r="B1191" s="5" t="s">
        <v>440</v>
      </c>
      <c r="C1191" s="5" t="s">
        <v>201</v>
      </c>
      <c r="D1191" s="5" t="s">
        <v>202</v>
      </c>
      <c r="E1191" s="5" t="s">
        <v>441</v>
      </c>
      <c r="F1191" s="5" t="s">
        <v>1654</v>
      </c>
      <c r="G1191" s="5" t="s">
        <v>2383</v>
      </c>
      <c r="H1191" s="6">
        <v>1</v>
      </c>
      <c r="I1191" s="6"/>
      <c r="J1191" s="6">
        <v>1</v>
      </c>
      <c r="K1191" s="6"/>
      <c r="L1191" s="6"/>
      <c r="M1191" s="6"/>
      <c r="N1191" s="6"/>
      <c r="O1191" s="6"/>
      <c r="P1191" s="6"/>
      <c r="Q1191" s="6"/>
      <c r="R1191" s="6"/>
      <c r="S1191" s="6"/>
      <c r="T1191" s="6">
        <v>2</v>
      </c>
      <c r="U1191" s="6"/>
      <c r="V1191" s="6">
        <v>2</v>
      </c>
      <c r="W1191" s="6"/>
      <c r="X1191" s="6"/>
      <c r="Y1191" s="6"/>
      <c r="Z1191" s="7">
        <v>4</v>
      </c>
    </row>
    <row r="1192" spans="1:26" x14ac:dyDescent="0.25">
      <c r="A1192" s="5" t="s">
        <v>439</v>
      </c>
      <c r="B1192" s="5" t="s">
        <v>440</v>
      </c>
      <c r="C1192" s="5" t="s">
        <v>201</v>
      </c>
      <c r="D1192" s="5" t="s">
        <v>202</v>
      </c>
      <c r="E1192" s="5" t="s">
        <v>441</v>
      </c>
      <c r="F1192" s="5" t="s">
        <v>1617</v>
      </c>
      <c r="G1192" s="5" t="s">
        <v>2384</v>
      </c>
      <c r="H1192" s="6"/>
      <c r="I1192" s="6"/>
      <c r="J1192" s="6"/>
      <c r="K1192" s="6"/>
      <c r="L1192" s="6"/>
      <c r="M1192" s="6"/>
      <c r="N1192" s="6"/>
      <c r="O1192" s="6"/>
      <c r="P1192" s="6"/>
      <c r="Q1192" s="6"/>
      <c r="R1192" s="6">
        <v>1</v>
      </c>
      <c r="S1192" s="6"/>
      <c r="T1192" s="6">
        <v>1</v>
      </c>
      <c r="U1192" s="6"/>
      <c r="V1192" s="6"/>
      <c r="W1192" s="6"/>
      <c r="X1192" s="6"/>
      <c r="Y1192" s="6"/>
      <c r="Z1192" s="7">
        <v>1</v>
      </c>
    </row>
    <row r="1193" spans="1:26" x14ac:dyDescent="0.25">
      <c r="A1193" s="5" t="s">
        <v>439</v>
      </c>
      <c r="B1193" s="5" t="s">
        <v>440</v>
      </c>
      <c r="C1193" s="5" t="s">
        <v>201</v>
      </c>
      <c r="D1193" s="5" t="s">
        <v>202</v>
      </c>
      <c r="E1193" s="5" t="s">
        <v>441</v>
      </c>
      <c r="F1193" s="5" t="s">
        <v>1964</v>
      </c>
      <c r="G1193" s="5" t="s">
        <v>2384</v>
      </c>
      <c r="H1193" s="6"/>
      <c r="I1193" s="6"/>
      <c r="J1193" s="6"/>
      <c r="K1193" s="6"/>
      <c r="L1193" s="6"/>
      <c r="M1193" s="6"/>
      <c r="N1193" s="6"/>
      <c r="O1193" s="6"/>
      <c r="P1193" s="6"/>
      <c r="Q1193" s="6"/>
      <c r="R1193" s="6">
        <v>1</v>
      </c>
      <c r="S1193" s="6"/>
      <c r="T1193" s="6">
        <v>1</v>
      </c>
      <c r="U1193" s="6"/>
      <c r="V1193" s="6"/>
      <c r="W1193" s="6"/>
      <c r="X1193" s="6"/>
      <c r="Y1193" s="6"/>
      <c r="Z1193" s="7">
        <v>1</v>
      </c>
    </row>
    <row r="1194" spans="1:26" x14ac:dyDescent="0.25">
      <c r="A1194" s="5" t="s">
        <v>439</v>
      </c>
      <c r="B1194" s="5" t="s">
        <v>440</v>
      </c>
      <c r="C1194" s="5" t="s">
        <v>201</v>
      </c>
      <c r="D1194" s="5" t="s">
        <v>202</v>
      </c>
      <c r="E1194" s="5" t="s">
        <v>441</v>
      </c>
      <c r="F1194" s="5" t="s">
        <v>1640</v>
      </c>
      <c r="G1194" s="5" t="s">
        <v>2381</v>
      </c>
      <c r="H1194" s="6">
        <v>1</v>
      </c>
      <c r="I1194" s="6"/>
      <c r="J1194" s="6"/>
      <c r="K1194" s="6"/>
      <c r="L1194" s="6">
        <v>2</v>
      </c>
      <c r="M1194" s="6">
        <v>2</v>
      </c>
      <c r="N1194" s="6">
        <v>2</v>
      </c>
      <c r="O1194" s="6"/>
      <c r="P1194" s="6">
        <v>2</v>
      </c>
      <c r="Q1194" s="6">
        <v>1</v>
      </c>
      <c r="R1194" s="6"/>
      <c r="S1194" s="6">
        <v>2</v>
      </c>
      <c r="T1194" s="6">
        <v>12</v>
      </c>
      <c r="U1194" s="6"/>
      <c r="V1194" s="6">
        <v>1</v>
      </c>
      <c r="W1194" s="6"/>
      <c r="X1194" s="6"/>
      <c r="Y1194" s="6"/>
      <c r="Z1194" s="7">
        <v>13</v>
      </c>
    </row>
    <row r="1195" spans="1:26" x14ac:dyDescent="0.25">
      <c r="A1195" s="5" t="s">
        <v>439</v>
      </c>
      <c r="B1195" s="5" t="s">
        <v>440</v>
      </c>
      <c r="C1195" s="5" t="s">
        <v>201</v>
      </c>
      <c r="D1195" s="5" t="s">
        <v>202</v>
      </c>
      <c r="E1195" s="5" t="s">
        <v>441</v>
      </c>
      <c r="F1195" s="5" t="s">
        <v>1641</v>
      </c>
      <c r="G1195" s="5" t="s">
        <v>2381</v>
      </c>
      <c r="H1195" s="6">
        <v>6</v>
      </c>
      <c r="I1195" s="6">
        <v>3</v>
      </c>
      <c r="J1195" s="6">
        <v>3</v>
      </c>
      <c r="K1195" s="6">
        <v>3</v>
      </c>
      <c r="L1195" s="6">
        <v>1</v>
      </c>
      <c r="M1195" s="6">
        <v>5</v>
      </c>
      <c r="N1195" s="6">
        <v>3</v>
      </c>
      <c r="O1195" s="6">
        <v>5</v>
      </c>
      <c r="P1195" s="6">
        <v>1</v>
      </c>
      <c r="Q1195" s="6">
        <v>3</v>
      </c>
      <c r="R1195" s="6">
        <v>5</v>
      </c>
      <c r="S1195" s="6">
        <v>5</v>
      </c>
      <c r="T1195" s="6">
        <v>43</v>
      </c>
      <c r="U1195" s="6">
        <v>3</v>
      </c>
      <c r="V1195" s="6">
        <v>4</v>
      </c>
      <c r="W1195" s="6">
        <v>3</v>
      </c>
      <c r="X1195" s="6"/>
      <c r="Y1195" s="6"/>
      <c r="Z1195" s="7">
        <v>53</v>
      </c>
    </row>
    <row r="1196" spans="1:26" x14ac:dyDescent="0.25">
      <c r="A1196" s="5" t="s">
        <v>439</v>
      </c>
      <c r="B1196" s="5" t="s">
        <v>440</v>
      </c>
      <c r="C1196" s="5" t="s">
        <v>201</v>
      </c>
      <c r="D1196" s="5" t="s">
        <v>202</v>
      </c>
      <c r="E1196" s="5" t="s">
        <v>441</v>
      </c>
      <c r="F1196" s="5" t="s">
        <v>1624</v>
      </c>
      <c r="G1196" s="5" t="s">
        <v>2381</v>
      </c>
      <c r="H1196" s="6">
        <v>3</v>
      </c>
      <c r="I1196" s="6"/>
      <c r="J1196" s="6">
        <v>3</v>
      </c>
      <c r="K1196" s="6">
        <v>1</v>
      </c>
      <c r="L1196" s="6"/>
      <c r="M1196" s="6">
        <v>1</v>
      </c>
      <c r="N1196" s="6">
        <v>1</v>
      </c>
      <c r="O1196" s="6"/>
      <c r="P1196" s="6"/>
      <c r="Q1196" s="6">
        <v>2</v>
      </c>
      <c r="R1196" s="6">
        <v>1</v>
      </c>
      <c r="S1196" s="6"/>
      <c r="T1196" s="6">
        <v>12</v>
      </c>
      <c r="U1196" s="6">
        <v>1</v>
      </c>
      <c r="V1196" s="6"/>
      <c r="W1196" s="6">
        <v>1</v>
      </c>
      <c r="X1196" s="6">
        <v>1</v>
      </c>
      <c r="Y1196" s="6"/>
      <c r="Z1196" s="7">
        <v>15</v>
      </c>
    </row>
    <row r="1197" spans="1:26" x14ac:dyDescent="0.25">
      <c r="A1197" s="5" t="s">
        <v>439</v>
      </c>
      <c r="B1197" s="5" t="s">
        <v>440</v>
      </c>
      <c r="C1197" s="5" t="s">
        <v>201</v>
      </c>
      <c r="D1197" s="5" t="s">
        <v>202</v>
      </c>
      <c r="E1197" s="5" t="s">
        <v>441</v>
      </c>
      <c r="F1197" s="5" t="s">
        <v>1672</v>
      </c>
      <c r="G1197" s="5" t="s">
        <v>2381</v>
      </c>
      <c r="H1197" s="6"/>
      <c r="I1197" s="6"/>
      <c r="J1197" s="6"/>
      <c r="K1197" s="6"/>
      <c r="L1197" s="6"/>
      <c r="M1197" s="6"/>
      <c r="N1197" s="6"/>
      <c r="O1197" s="6"/>
      <c r="P1197" s="6">
        <v>1</v>
      </c>
      <c r="Q1197" s="6"/>
      <c r="R1197" s="6"/>
      <c r="S1197" s="6"/>
      <c r="T1197" s="6">
        <v>1</v>
      </c>
      <c r="U1197" s="6"/>
      <c r="V1197" s="6"/>
      <c r="W1197" s="6"/>
      <c r="X1197" s="6"/>
      <c r="Y1197" s="6"/>
      <c r="Z1197" s="7">
        <v>1</v>
      </c>
    </row>
    <row r="1198" spans="1:26" x14ac:dyDescent="0.25">
      <c r="A1198" s="5" t="s">
        <v>439</v>
      </c>
      <c r="B1198" s="5" t="s">
        <v>440</v>
      </c>
      <c r="C1198" s="5" t="s">
        <v>201</v>
      </c>
      <c r="D1198" s="5" t="s">
        <v>202</v>
      </c>
      <c r="E1198" s="5" t="s">
        <v>441</v>
      </c>
      <c r="F1198" s="5" t="s">
        <v>1673</v>
      </c>
      <c r="G1198" s="5" t="s">
        <v>2382</v>
      </c>
      <c r="H1198" s="6"/>
      <c r="I1198" s="6">
        <v>1</v>
      </c>
      <c r="J1198" s="6"/>
      <c r="K1198" s="6"/>
      <c r="L1198" s="6"/>
      <c r="M1198" s="6"/>
      <c r="N1198" s="6"/>
      <c r="O1198" s="6"/>
      <c r="P1198" s="6"/>
      <c r="Q1198" s="6"/>
      <c r="R1198" s="6"/>
      <c r="S1198" s="6">
        <v>2</v>
      </c>
      <c r="T1198" s="6">
        <v>3</v>
      </c>
      <c r="U1198" s="6"/>
      <c r="V1198" s="6"/>
      <c r="W1198" s="6"/>
      <c r="X1198" s="6"/>
      <c r="Y1198" s="6"/>
      <c r="Z1198" s="7">
        <v>3</v>
      </c>
    </row>
    <row r="1199" spans="1:26" x14ac:dyDescent="0.25">
      <c r="A1199" s="5" t="s">
        <v>439</v>
      </c>
      <c r="B1199" s="5" t="s">
        <v>440</v>
      </c>
      <c r="C1199" s="5" t="s">
        <v>201</v>
      </c>
      <c r="D1199" s="5" t="s">
        <v>202</v>
      </c>
      <c r="E1199" s="5" t="s">
        <v>441</v>
      </c>
      <c r="F1199" s="5" t="s">
        <v>1668</v>
      </c>
      <c r="G1199" s="5" t="s">
        <v>2382</v>
      </c>
      <c r="H1199" s="6"/>
      <c r="I1199" s="6">
        <v>2</v>
      </c>
      <c r="J1199" s="6"/>
      <c r="K1199" s="6"/>
      <c r="L1199" s="6"/>
      <c r="M1199" s="6">
        <v>1</v>
      </c>
      <c r="N1199" s="6"/>
      <c r="O1199" s="6"/>
      <c r="P1199" s="6"/>
      <c r="Q1199" s="6">
        <v>1</v>
      </c>
      <c r="R1199" s="6">
        <v>1</v>
      </c>
      <c r="S1199" s="6"/>
      <c r="T1199" s="6">
        <v>5</v>
      </c>
      <c r="U1199" s="6"/>
      <c r="V1199" s="6">
        <v>2</v>
      </c>
      <c r="W1199" s="6"/>
      <c r="X1199" s="6"/>
      <c r="Y1199" s="6"/>
      <c r="Z1199" s="7">
        <v>7</v>
      </c>
    </row>
    <row r="1200" spans="1:26" x14ac:dyDescent="0.25">
      <c r="A1200" s="5" t="s">
        <v>439</v>
      </c>
      <c r="B1200" s="5" t="s">
        <v>440</v>
      </c>
      <c r="C1200" s="5" t="s">
        <v>201</v>
      </c>
      <c r="D1200" s="5" t="s">
        <v>202</v>
      </c>
      <c r="E1200" s="5" t="s">
        <v>441</v>
      </c>
      <c r="F1200" s="5" t="s">
        <v>1669</v>
      </c>
      <c r="G1200" s="5" t="s">
        <v>2382</v>
      </c>
      <c r="H1200" s="6">
        <v>3</v>
      </c>
      <c r="I1200" s="6"/>
      <c r="J1200" s="6">
        <v>1</v>
      </c>
      <c r="K1200" s="6"/>
      <c r="L1200" s="6"/>
      <c r="M1200" s="6"/>
      <c r="N1200" s="6"/>
      <c r="O1200" s="6"/>
      <c r="P1200" s="6"/>
      <c r="Q1200" s="6"/>
      <c r="R1200" s="6"/>
      <c r="S1200" s="6">
        <v>1</v>
      </c>
      <c r="T1200" s="6">
        <v>5</v>
      </c>
      <c r="U1200" s="6"/>
      <c r="V1200" s="6"/>
      <c r="W1200" s="6"/>
      <c r="X1200" s="6"/>
      <c r="Y1200" s="6"/>
      <c r="Z1200" s="7">
        <v>5</v>
      </c>
    </row>
    <row r="1201" spans="1:26" x14ac:dyDescent="0.25">
      <c r="A1201" s="5" t="s">
        <v>439</v>
      </c>
      <c r="B1201" s="5" t="s">
        <v>440</v>
      </c>
      <c r="C1201" s="5" t="s">
        <v>201</v>
      </c>
      <c r="D1201" s="5" t="s">
        <v>202</v>
      </c>
      <c r="E1201" s="5" t="s">
        <v>441</v>
      </c>
      <c r="F1201" s="5" t="s">
        <v>1828</v>
      </c>
      <c r="G1201" s="5" t="s">
        <v>2388</v>
      </c>
      <c r="H1201" s="6"/>
      <c r="I1201" s="6">
        <v>1</v>
      </c>
      <c r="J1201" s="6"/>
      <c r="K1201" s="6"/>
      <c r="L1201" s="6"/>
      <c r="M1201" s="6"/>
      <c r="N1201" s="6"/>
      <c r="O1201" s="6"/>
      <c r="P1201" s="6"/>
      <c r="Q1201" s="6"/>
      <c r="R1201" s="6"/>
      <c r="S1201" s="6"/>
      <c r="T1201" s="6">
        <v>1</v>
      </c>
      <c r="U1201" s="6"/>
      <c r="V1201" s="6"/>
      <c r="W1201" s="6"/>
      <c r="X1201" s="6"/>
      <c r="Y1201" s="6"/>
      <c r="Z1201" s="7">
        <v>1</v>
      </c>
    </row>
    <row r="1202" spans="1:26" x14ac:dyDescent="0.25">
      <c r="A1202" s="5" t="s">
        <v>439</v>
      </c>
      <c r="B1202" s="5" t="s">
        <v>440</v>
      </c>
      <c r="C1202" s="5" t="s">
        <v>201</v>
      </c>
      <c r="D1202" s="5" t="s">
        <v>202</v>
      </c>
      <c r="E1202" s="5" t="s">
        <v>441</v>
      </c>
      <c r="F1202" s="5" t="s">
        <v>1965</v>
      </c>
      <c r="G1202" s="5" t="s">
        <v>2388</v>
      </c>
      <c r="H1202" s="6"/>
      <c r="I1202" s="6"/>
      <c r="J1202" s="6"/>
      <c r="K1202" s="6"/>
      <c r="L1202" s="6"/>
      <c r="M1202" s="6"/>
      <c r="N1202" s="6"/>
      <c r="O1202" s="6"/>
      <c r="P1202" s="6"/>
      <c r="Q1202" s="6"/>
      <c r="R1202" s="6"/>
      <c r="S1202" s="6"/>
      <c r="T1202" s="6">
        <v>0</v>
      </c>
      <c r="U1202" s="6"/>
      <c r="V1202" s="6"/>
      <c r="W1202" s="6">
        <v>1</v>
      </c>
      <c r="X1202" s="6"/>
      <c r="Y1202" s="6"/>
      <c r="Z1202" s="7">
        <v>1</v>
      </c>
    </row>
    <row r="1203" spans="1:26" x14ac:dyDescent="0.25">
      <c r="A1203" s="5" t="s">
        <v>439</v>
      </c>
      <c r="B1203" s="5" t="s">
        <v>440</v>
      </c>
      <c r="C1203" s="5" t="s">
        <v>201</v>
      </c>
      <c r="D1203" s="5" t="s">
        <v>202</v>
      </c>
      <c r="E1203" s="5" t="s">
        <v>441</v>
      </c>
      <c r="F1203" s="5" t="s">
        <v>1686</v>
      </c>
      <c r="G1203" s="5" t="s">
        <v>2388</v>
      </c>
      <c r="H1203" s="6"/>
      <c r="I1203" s="6"/>
      <c r="J1203" s="6"/>
      <c r="K1203" s="6"/>
      <c r="L1203" s="6"/>
      <c r="M1203" s="6"/>
      <c r="N1203" s="6"/>
      <c r="O1203" s="6"/>
      <c r="P1203" s="6"/>
      <c r="Q1203" s="6">
        <v>1</v>
      </c>
      <c r="R1203" s="6"/>
      <c r="S1203" s="6"/>
      <c r="T1203" s="6">
        <v>1</v>
      </c>
      <c r="U1203" s="6"/>
      <c r="V1203" s="6"/>
      <c r="W1203" s="6"/>
      <c r="X1203" s="6"/>
      <c r="Y1203" s="6"/>
      <c r="Z1203" s="7">
        <v>1</v>
      </c>
    </row>
    <row r="1204" spans="1:26" x14ac:dyDescent="0.25">
      <c r="A1204" s="5" t="s">
        <v>439</v>
      </c>
      <c r="B1204" s="5" t="s">
        <v>440</v>
      </c>
      <c r="C1204" s="5" t="s">
        <v>201</v>
      </c>
      <c r="D1204" s="5" t="s">
        <v>202</v>
      </c>
      <c r="E1204" s="5" t="s">
        <v>441</v>
      </c>
      <c r="F1204" s="5" t="s">
        <v>1966</v>
      </c>
      <c r="G1204" s="5" t="s">
        <v>2388</v>
      </c>
      <c r="H1204" s="6"/>
      <c r="I1204" s="6"/>
      <c r="J1204" s="6"/>
      <c r="K1204" s="6"/>
      <c r="L1204" s="6">
        <v>1</v>
      </c>
      <c r="M1204" s="6"/>
      <c r="N1204" s="6"/>
      <c r="O1204" s="6"/>
      <c r="P1204" s="6"/>
      <c r="Q1204" s="6"/>
      <c r="R1204" s="6"/>
      <c r="S1204" s="6"/>
      <c r="T1204" s="6">
        <v>1</v>
      </c>
      <c r="U1204" s="6"/>
      <c r="V1204" s="6"/>
      <c r="W1204" s="6"/>
      <c r="X1204" s="6"/>
      <c r="Y1204" s="6"/>
      <c r="Z1204" s="7">
        <v>1</v>
      </c>
    </row>
    <row r="1205" spans="1:26" x14ac:dyDescent="0.25">
      <c r="A1205" s="5" t="s">
        <v>439</v>
      </c>
      <c r="B1205" s="5" t="s">
        <v>440</v>
      </c>
      <c r="C1205" s="5" t="s">
        <v>201</v>
      </c>
      <c r="D1205" s="5" t="s">
        <v>202</v>
      </c>
      <c r="E1205" s="5" t="s">
        <v>441</v>
      </c>
      <c r="F1205" s="5" t="s">
        <v>1630</v>
      </c>
      <c r="G1205" s="5" t="s">
        <v>2395</v>
      </c>
      <c r="H1205" s="6"/>
      <c r="I1205" s="6"/>
      <c r="J1205" s="6"/>
      <c r="K1205" s="6"/>
      <c r="L1205" s="6"/>
      <c r="M1205" s="6">
        <v>1</v>
      </c>
      <c r="N1205" s="6"/>
      <c r="O1205" s="6"/>
      <c r="P1205" s="6"/>
      <c r="Q1205" s="6"/>
      <c r="R1205" s="6"/>
      <c r="S1205" s="6"/>
      <c r="T1205" s="6">
        <v>1</v>
      </c>
      <c r="U1205" s="6">
        <v>1</v>
      </c>
      <c r="V1205" s="6"/>
      <c r="W1205" s="6"/>
      <c r="X1205" s="6"/>
      <c r="Y1205" s="6"/>
      <c r="Z1205" s="7">
        <v>2</v>
      </c>
    </row>
    <row r="1206" spans="1:26" x14ac:dyDescent="0.25">
      <c r="A1206" s="5" t="s">
        <v>439</v>
      </c>
      <c r="B1206" s="5" t="s">
        <v>440</v>
      </c>
      <c r="C1206" s="5" t="s">
        <v>201</v>
      </c>
      <c r="D1206" s="5" t="s">
        <v>202</v>
      </c>
      <c r="E1206" s="5" t="s">
        <v>441</v>
      </c>
      <c r="F1206" s="5" t="s">
        <v>1606</v>
      </c>
      <c r="G1206" s="5" t="s">
        <v>2395</v>
      </c>
      <c r="H1206" s="6"/>
      <c r="I1206" s="6"/>
      <c r="J1206" s="6"/>
      <c r="K1206" s="6"/>
      <c r="L1206" s="6"/>
      <c r="M1206" s="6"/>
      <c r="N1206" s="6"/>
      <c r="O1206" s="6"/>
      <c r="P1206" s="6"/>
      <c r="Q1206" s="6"/>
      <c r="R1206" s="6"/>
      <c r="S1206" s="6"/>
      <c r="T1206" s="6">
        <v>0</v>
      </c>
      <c r="U1206" s="6">
        <v>1</v>
      </c>
      <c r="V1206" s="6"/>
      <c r="W1206" s="6"/>
      <c r="X1206" s="6"/>
      <c r="Y1206" s="6"/>
      <c r="Z1206" s="7">
        <v>1</v>
      </c>
    </row>
    <row r="1207" spans="1:26" x14ac:dyDescent="0.25">
      <c r="A1207" s="5" t="s">
        <v>439</v>
      </c>
      <c r="B1207" s="5" t="s">
        <v>440</v>
      </c>
      <c r="C1207" s="5" t="s">
        <v>201</v>
      </c>
      <c r="D1207" s="5" t="s">
        <v>202</v>
      </c>
      <c r="E1207" s="5" t="s">
        <v>441</v>
      </c>
      <c r="F1207" s="5" t="s">
        <v>1812</v>
      </c>
      <c r="G1207" s="5" t="s">
        <v>2395</v>
      </c>
      <c r="H1207" s="6"/>
      <c r="I1207" s="6"/>
      <c r="J1207" s="6"/>
      <c r="K1207" s="6"/>
      <c r="L1207" s="6"/>
      <c r="M1207" s="6"/>
      <c r="N1207" s="6"/>
      <c r="O1207" s="6"/>
      <c r="P1207" s="6"/>
      <c r="Q1207" s="6"/>
      <c r="R1207" s="6"/>
      <c r="S1207" s="6"/>
      <c r="T1207" s="6">
        <v>0</v>
      </c>
      <c r="U1207" s="6"/>
      <c r="V1207" s="6">
        <v>1</v>
      </c>
      <c r="W1207" s="6"/>
      <c r="X1207" s="6"/>
      <c r="Y1207" s="6"/>
      <c r="Z1207" s="7">
        <v>1</v>
      </c>
    </row>
    <row r="1208" spans="1:26" x14ac:dyDescent="0.25">
      <c r="A1208" s="5" t="s">
        <v>439</v>
      </c>
      <c r="B1208" s="5" t="s">
        <v>440</v>
      </c>
      <c r="C1208" s="5" t="s">
        <v>201</v>
      </c>
      <c r="D1208" s="5" t="s">
        <v>202</v>
      </c>
      <c r="E1208" s="5" t="s">
        <v>441</v>
      </c>
      <c r="F1208" s="5" t="s">
        <v>1610</v>
      </c>
      <c r="G1208" s="5" t="s">
        <v>2395</v>
      </c>
      <c r="H1208" s="6">
        <v>1</v>
      </c>
      <c r="I1208" s="6"/>
      <c r="J1208" s="6"/>
      <c r="K1208" s="6"/>
      <c r="L1208" s="6"/>
      <c r="M1208" s="6"/>
      <c r="N1208" s="6"/>
      <c r="O1208" s="6"/>
      <c r="P1208" s="6"/>
      <c r="Q1208" s="6"/>
      <c r="R1208" s="6"/>
      <c r="S1208" s="6"/>
      <c r="T1208" s="6">
        <v>1</v>
      </c>
      <c r="U1208" s="6"/>
      <c r="V1208" s="6"/>
      <c r="W1208" s="6"/>
      <c r="X1208" s="6"/>
      <c r="Y1208" s="6"/>
      <c r="Z1208" s="7">
        <v>1</v>
      </c>
    </row>
    <row r="1209" spans="1:26" x14ac:dyDescent="0.25">
      <c r="A1209" s="5" t="s">
        <v>442</v>
      </c>
      <c r="B1209" s="5" t="s">
        <v>443</v>
      </c>
      <c r="C1209" s="5" t="s">
        <v>83</v>
      </c>
      <c r="D1209" s="5" t="s">
        <v>140</v>
      </c>
      <c r="E1209" s="5" t="s">
        <v>444</v>
      </c>
      <c r="F1209" s="5" t="s">
        <v>1967</v>
      </c>
      <c r="G1209" s="5" t="s">
        <v>2391</v>
      </c>
      <c r="H1209" s="6"/>
      <c r="I1209" s="6"/>
      <c r="J1209" s="6"/>
      <c r="K1209" s="6"/>
      <c r="L1209" s="6"/>
      <c r="M1209" s="6"/>
      <c r="N1209" s="6"/>
      <c r="O1209" s="6"/>
      <c r="P1209" s="6"/>
      <c r="Q1209" s="6">
        <v>1</v>
      </c>
      <c r="R1209" s="6"/>
      <c r="S1209" s="6"/>
      <c r="T1209" s="6">
        <v>1</v>
      </c>
      <c r="U1209" s="6"/>
      <c r="V1209" s="6"/>
      <c r="W1209" s="6"/>
      <c r="X1209" s="6"/>
      <c r="Y1209" s="6"/>
      <c r="Z1209" s="7">
        <v>1</v>
      </c>
    </row>
    <row r="1210" spans="1:26" x14ac:dyDescent="0.25">
      <c r="A1210" s="5" t="s">
        <v>442</v>
      </c>
      <c r="B1210" s="5" t="s">
        <v>443</v>
      </c>
      <c r="C1210" s="5" t="s">
        <v>83</v>
      </c>
      <c r="D1210" s="5" t="s">
        <v>140</v>
      </c>
      <c r="E1210" s="5" t="s">
        <v>444</v>
      </c>
      <c r="F1210" s="5" t="s">
        <v>1968</v>
      </c>
      <c r="G1210" s="5" t="s">
        <v>2391</v>
      </c>
      <c r="H1210" s="6"/>
      <c r="I1210" s="6"/>
      <c r="J1210" s="6"/>
      <c r="K1210" s="6"/>
      <c r="L1210" s="6"/>
      <c r="M1210" s="6"/>
      <c r="N1210" s="6"/>
      <c r="O1210" s="6"/>
      <c r="P1210" s="6"/>
      <c r="Q1210" s="6"/>
      <c r="R1210" s="6"/>
      <c r="S1210" s="6">
        <v>1</v>
      </c>
      <c r="T1210" s="6">
        <v>1</v>
      </c>
      <c r="U1210" s="6"/>
      <c r="V1210" s="6"/>
      <c r="W1210" s="6"/>
      <c r="X1210" s="6"/>
      <c r="Y1210" s="6"/>
      <c r="Z1210" s="7">
        <v>1</v>
      </c>
    </row>
    <row r="1211" spans="1:26" x14ac:dyDescent="0.25">
      <c r="A1211" s="5" t="s">
        <v>442</v>
      </c>
      <c r="B1211" s="5" t="s">
        <v>443</v>
      </c>
      <c r="C1211" s="5" t="s">
        <v>83</v>
      </c>
      <c r="D1211" s="5" t="s">
        <v>140</v>
      </c>
      <c r="E1211" s="5" t="s">
        <v>444</v>
      </c>
      <c r="F1211" s="5" t="s">
        <v>1969</v>
      </c>
      <c r="G1211" s="5" t="s">
        <v>2391</v>
      </c>
      <c r="H1211" s="6"/>
      <c r="I1211" s="6"/>
      <c r="J1211" s="6"/>
      <c r="K1211" s="6"/>
      <c r="L1211" s="6"/>
      <c r="M1211" s="6"/>
      <c r="N1211" s="6"/>
      <c r="O1211" s="6"/>
      <c r="P1211" s="6"/>
      <c r="Q1211" s="6"/>
      <c r="R1211" s="6"/>
      <c r="S1211" s="6">
        <v>1</v>
      </c>
      <c r="T1211" s="6">
        <v>1</v>
      </c>
      <c r="U1211" s="6"/>
      <c r="V1211" s="6"/>
      <c r="W1211" s="6"/>
      <c r="X1211" s="6"/>
      <c r="Y1211" s="6"/>
      <c r="Z1211" s="7">
        <v>1</v>
      </c>
    </row>
    <row r="1212" spans="1:26" x14ac:dyDescent="0.25">
      <c r="A1212" s="5" t="s">
        <v>442</v>
      </c>
      <c r="B1212" s="5" t="s">
        <v>443</v>
      </c>
      <c r="C1212" s="5" t="s">
        <v>83</v>
      </c>
      <c r="D1212" s="5" t="s">
        <v>140</v>
      </c>
      <c r="E1212" s="5" t="s">
        <v>444</v>
      </c>
      <c r="F1212" s="5" t="s">
        <v>1970</v>
      </c>
      <c r="G1212" s="5" t="s">
        <v>2391</v>
      </c>
      <c r="H1212" s="6"/>
      <c r="I1212" s="6"/>
      <c r="J1212" s="6"/>
      <c r="K1212" s="6"/>
      <c r="L1212" s="6"/>
      <c r="M1212" s="6"/>
      <c r="N1212" s="6"/>
      <c r="O1212" s="6"/>
      <c r="P1212" s="6">
        <v>1</v>
      </c>
      <c r="Q1212" s="6"/>
      <c r="R1212" s="6"/>
      <c r="S1212" s="6"/>
      <c r="T1212" s="6">
        <v>1</v>
      </c>
      <c r="U1212" s="6"/>
      <c r="V1212" s="6"/>
      <c r="W1212" s="6"/>
      <c r="X1212" s="6"/>
      <c r="Y1212" s="6"/>
      <c r="Z1212" s="7">
        <v>1</v>
      </c>
    </row>
    <row r="1213" spans="1:26" x14ac:dyDescent="0.25">
      <c r="A1213" s="5" t="s">
        <v>442</v>
      </c>
      <c r="B1213" s="5" t="s">
        <v>443</v>
      </c>
      <c r="C1213" s="5" t="s">
        <v>83</v>
      </c>
      <c r="D1213" s="5" t="s">
        <v>140</v>
      </c>
      <c r="E1213" s="5" t="s">
        <v>444</v>
      </c>
      <c r="F1213" s="5" t="s">
        <v>1855</v>
      </c>
      <c r="G1213" s="5" t="s">
        <v>2391</v>
      </c>
      <c r="H1213" s="6"/>
      <c r="I1213" s="6"/>
      <c r="J1213" s="6"/>
      <c r="K1213" s="6"/>
      <c r="L1213" s="6"/>
      <c r="M1213" s="6"/>
      <c r="N1213" s="6"/>
      <c r="O1213" s="6"/>
      <c r="P1213" s="6"/>
      <c r="Q1213" s="6"/>
      <c r="R1213" s="6"/>
      <c r="S1213" s="6"/>
      <c r="T1213" s="6">
        <v>0</v>
      </c>
      <c r="U1213" s="6"/>
      <c r="V1213" s="6">
        <v>1</v>
      </c>
      <c r="W1213" s="6"/>
      <c r="X1213" s="6"/>
      <c r="Y1213" s="6"/>
      <c r="Z1213" s="7">
        <v>1</v>
      </c>
    </row>
    <row r="1214" spans="1:26" x14ac:dyDescent="0.25">
      <c r="A1214" s="5" t="s">
        <v>442</v>
      </c>
      <c r="B1214" s="5" t="s">
        <v>443</v>
      </c>
      <c r="C1214" s="5" t="s">
        <v>83</v>
      </c>
      <c r="D1214" s="5" t="s">
        <v>140</v>
      </c>
      <c r="E1214" s="5" t="s">
        <v>444</v>
      </c>
      <c r="F1214" s="5" t="s">
        <v>1971</v>
      </c>
      <c r="G1214" s="5" t="s">
        <v>2388</v>
      </c>
      <c r="H1214" s="6"/>
      <c r="I1214" s="6"/>
      <c r="J1214" s="6"/>
      <c r="K1214" s="6"/>
      <c r="L1214" s="6">
        <v>1</v>
      </c>
      <c r="M1214" s="6"/>
      <c r="N1214" s="6"/>
      <c r="O1214" s="6"/>
      <c r="P1214" s="6"/>
      <c r="Q1214" s="6"/>
      <c r="R1214" s="6"/>
      <c r="S1214" s="6"/>
      <c r="T1214" s="6">
        <v>1</v>
      </c>
      <c r="U1214" s="6"/>
      <c r="V1214" s="6"/>
      <c r="W1214" s="6"/>
      <c r="X1214" s="6"/>
      <c r="Y1214" s="6"/>
      <c r="Z1214" s="7">
        <v>1</v>
      </c>
    </row>
    <row r="1215" spans="1:26" x14ac:dyDescent="0.25">
      <c r="A1215" s="5" t="s">
        <v>588</v>
      </c>
      <c r="B1215" s="5" t="s">
        <v>589</v>
      </c>
      <c r="C1215" s="5" t="s">
        <v>201</v>
      </c>
      <c r="D1215" s="5" t="s">
        <v>202</v>
      </c>
      <c r="E1215" s="5" t="s">
        <v>590</v>
      </c>
      <c r="F1215" s="5" t="s">
        <v>1625</v>
      </c>
      <c r="G1215" s="5" t="s">
        <v>2381</v>
      </c>
      <c r="H1215" s="6"/>
      <c r="I1215" s="6"/>
      <c r="J1215" s="6">
        <v>1</v>
      </c>
      <c r="K1215" s="6"/>
      <c r="L1215" s="6">
        <v>2</v>
      </c>
      <c r="M1215" s="6"/>
      <c r="N1215" s="6">
        <v>2</v>
      </c>
      <c r="O1215" s="6"/>
      <c r="P1215" s="6"/>
      <c r="Q1215" s="6">
        <v>1</v>
      </c>
      <c r="R1215" s="6">
        <v>1</v>
      </c>
      <c r="S1215" s="6"/>
      <c r="T1215" s="6">
        <v>7</v>
      </c>
      <c r="U1215" s="6">
        <v>1</v>
      </c>
      <c r="V1215" s="6"/>
      <c r="W1215" s="6">
        <v>1</v>
      </c>
      <c r="X1215" s="6"/>
      <c r="Y1215" s="6"/>
      <c r="Z1215" s="7">
        <v>9</v>
      </c>
    </row>
    <row r="1216" spans="1:26" x14ac:dyDescent="0.25">
      <c r="A1216" s="5" t="s">
        <v>588</v>
      </c>
      <c r="B1216" s="5" t="s">
        <v>589</v>
      </c>
      <c r="C1216" s="5" t="s">
        <v>201</v>
      </c>
      <c r="D1216" s="5" t="s">
        <v>202</v>
      </c>
      <c r="E1216" s="5" t="s">
        <v>590</v>
      </c>
      <c r="F1216" s="5" t="s">
        <v>1626</v>
      </c>
      <c r="G1216" s="5" t="s">
        <v>2381</v>
      </c>
      <c r="H1216" s="6"/>
      <c r="I1216" s="6"/>
      <c r="J1216" s="6"/>
      <c r="K1216" s="6"/>
      <c r="L1216" s="6"/>
      <c r="M1216" s="6">
        <v>3</v>
      </c>
      <c r="N1216" s="6"/>
      <c r="O1216" s="6">
        <v>1</v>
      </c>
      <c r="P1216" s="6">
        <v>2</v>
      </c>
      <c r="Q1216" s="6">
        <v>2</v>
      </c>
      <c r="R1216" s="6"/>
      <c r="S1216" s="6"/>
      <c r="T1216" s="6">
        <v>8</v>
      </c>
      <c r="U1216" s="6"/>
      <c r="V1216" s="6"/>
      <c r="W1216" s="6"/>
      <c r="X1216" s="6"/>
      <c r="Y1216" s="6"/>
      <c r="Z1216" s="7">
        <v>8</v>
      </c>
    </row>
    <row r="1217" spans="1:26" x14ac:dyDescent="0.25">
      <c r="A1217" s="5" t="s">
        <v>588</v>
      </c>
      <c r="B1217" s="5" t="s">
        <v>589</v>
      </c>
      <c r="C1217" s="5" t="s">
        <v>201</v>
      </c>
      <c r="D1217" s="5" t="s">
        <v>202</v>
      </c>
      <c r="E1217" s="5" t="s">
        <v>590</v>
      </c>
      <c r="F1217" s="5" t="s">
        <v>1627</v>
      </c>
      <c r="G1217" s="5" t="s">
        <v>2381</v>
      </c>
      <c r="H1217" s="6">
        <v>1</v>
      </c>
      <c r="I1217" s="6">
        <v>2</v>
      </c>
      <c r="J1217" s="6"/>
      <c r="K1217" s="6"/>
      <c r="L1217" s="6"/>
      <c r="M1217" s="6">
        <v>1</v>
      </c>
      <c r="N1217" s="6"/>
      <c r="O1217" s="6">
        <v>2</v>
      </c>
      <c r="P1217" s="6">
        <v>1</v>
      </c>
      <c r="Q1217" s="6">
        <v>2</v>
      </c>
      <c r="R1217" s="6">
        <v>2</v>
      </c>
      <c r="S1217" s="6">
        <v>3</v>
      </c>
      <c r="T1217" s="6">
        <v>14</v>
      </c>
      <c r="U1217" s="6">
        <v>1</v>
      </c>
      <c r="V1217" s="6">
        <v>1</v>
      </c>
      <c r="W1217" s="6"/>
      <c r="X1217" s="6"/>
      <c r="Y1217" s="6"/>
      <c r="Z1217" s="7">
        <v>16</v>
      </c>
    </row>
    <row r="1218" spans="1:26" x14ac:dyDescent="0.25">
      <c r="A1218" s="5" t="s">
        <v>588</v>
      </c>
      <c r="B1218" s="5" t="s">
        <v>589</v>
      </c>
      <c r="C1218" s="5" t="s">
        <v>201</v>
      </c>
      <c r="D1218" s="5" t="s">
        <v>202</v>
      </c>
      <c r="E1218" s="5" t="s">
        <v>590</v>
      </c>
      <c r="F1218" s="5" t="s">
        <v>1628</v>
      </c>
      <c r="G1218" s="5" t="s">
        <v>2381</v>
      </c>
      <c r="H1218" s="6"/>
      <c r="I1218" s="6">
        <v>1</v>
      </c>
      <c r="J1218" s="6"/>
      <c r="K1218" s="6"/>
      <c r="L1218" s="6"/>
      <c r="M1218" s="6"/>
      <c r="N1218" s="6"/>
      <c r="O1218" s="6"/>
      <c r="P1218" s="6"/>
      <c r="Q1218" s="6"/>
      <c r="R1218" s="6"/>
      <c r="S1218" s="6"/>
      <c r="T1218" s="6">
        <v>1</v>
      </c>
      <c r="U1218" s="6"/>
      <c r="V1218" s="6"/>
      <c r="W1218" s="6"/>
      <c r="X1218" s="6"/>
      <c r="Y1218" s="6"/>
      <c r="Z1218" s="7">
        <v>1</v>
      </c>
    </row>
    <row r="1219" spans="1:26" x14ac:dyDescent="0.25">
      <c r="A1219" s="5" t="s">
        <v>588</v>
      </c>
      <c r="B1219" s="5" t="s">
        <v>589</v>
      </c>
      <c r="C1219" s="5" t="s">
        <v>201</v>
      </c>
      <c r="D1219" s="5" t="s">
        <v>202</v>
      </c>
      <c r="E1219" s="5" t="s">
        <v>590</v>
      </c>
      <c r="F1219" s="5" t="s">
        <v>1678</v>
      </c>
      <c r="G1219" s="5" t="s">
        <v>2382</v>
      </c>
      <c r="H1219" s="6"/>
      <c r="I1219" s="6"/>
      <c r="J1219" s="6"/>
      <c r="K1219" s="6"/>
      <c r="L1219" s="6"/>
      <c r="M1219" s="6"/>
      <c r="N1219" s="6"/>
      <c r="O1219" s="6"/>
      <c r="P1219" s="6"/>
      <c r="Q1219" s="6"/>
      <c r="R1219" s="6"/>
      <c r="S1219" s="6">
        <v>1</v>
      </c>
      <c r="T1219" s="6">
        <v>1</v>
      </c>
      <c r="U1219" s="6"/>
      <c r="V1219" s="6"/>
      <c r="W1219" s="6"/>
      <c r="X1219" s="6"/>
      <c r="Y1219" s="6"/>
      <c r="Z1219" s="7">
        <v>1</v>
      </c>
    </row>
    <row r="1220" spans="1:26" x14ac:dyDescent="0.25">
      <c r="A1220" s="5" t="s">
        <v>588</v>
      </c>
      <c r="B1220" s="5" t="s">
        <v>589</v>
      </c>
      <c r="C1220" s="5" t="s">
        <v>201</v>
      </c>
      <c r="D1220" s="5" t="s">
        <v>202</v>
      </c>
      <c r="E1220" s="5" t="s">
        <v>590</v>
      </c>
      <c r="F1220" s="5" t="s">
        <v>1680</v>
      </c>
      <c r="G1220" s="5" t="s">
        <v>2382</v>
      </c>
      <c r="H1220" s="6"/>
      <c r="I1220" s="6"/>
      <c r="J1220" s="6"/>
      <c r="K1220" s="6"/>
      <c r="L1220" s="6"/>
      <c r="M1220" s="6"/>
      <c r="N1220" s="6"/>
      <c r="O1220" s="6"/>
      <c r="P1220" s="6"/>
      <c r="Q1220" s="6">
        <v>1</v>
      </c>
      <c r="R1220" s="6">
        <v>1</v>
      </c>
      <c r="S1220" s="6"/>
      <c r="T1220" s="6">
        <v>2</v>
      </c>
      <c r="U1220" s="6"/>
      <c r="V1220" s="6"/>
      <c r="W1220" s="6"/>
      <c r="X1220" s="6"/>
      <c r="Y1220" s="6"/>
      <c r="Z1220" s="7">
        <v>2</v>
      </c>
    </row>
    <row r="1221" spans="1:26" x14ac:dyDescent="0.25">
      <c r="A1221" s="5" t="s">
        <v>588</v>
      </c>
      <c r="B1221" s="5" t="s">
        <v>589</v>
      </c>
      <c r="C1221" s="5" t="s">
        <v>201</v>
      </c>
      <c r="D1221" s="5" t="s">
        <v>202</v>
      </c>
      <c r="E1221" s="5" t="s">
        <v>590</v>
      </c>
      <c r="F1221" s="5" t="s">
        <v>1926</v>
      </c>
      <c r="G1221" s="5" t="s">
        <v>2388</v>
      </c>
      <c r="H1221" s="6"/>
      <c r="I1221" s="6"/>
      <c r="J1221" s="6"/>
      <c r="K1221" s="6"/>
      <c r="L1221" s="6"/>
      <c r="M1221" s="6"/>
      <c r="N1221" s="6"/>
      <c r="O1221" s="6"/>
      <c r="P1221" s="6">
        <v>1</v>
      </c>
      <c r="Q1221" s="6"/>
      <c r="R1221" s="6"/>
      <c r="S1221" s="6"/>
      <c r="T1221" s="6">
        <v>1</v>
      </c>
      <c r="U1221" s="6"/>
      <c r="V1221" s="6"/>
      <c r="W1221" s="6"/>
      <c r="X1221" s="6"/>
      <c r="Y1221" s="6"/>
      <c r="Z1221" s="7">
        <v>1</v>
      </c>
    </row>
    <row r="1222" spans="1:26" x14ac:dyDescent="0.25">
      <c r="A1222" s="5" t="s">
        <v>588</v>
      </c>
      <c r="B1222" s="5" t="s">
        <v>589</v>
      </c>
      <c r="C1222" s="5" t="s">
        <v>201</v>
      </c>
      <c r="D1222" s="5" t="s">
        <v>202</v>
      </c>
      <c r="E1222" s="5" t="s">
        <v>590</v>
      </c>
      <c r="F1222" s="5" t="s">
        <v>1972</v>
      </c>
      <c r="G1222" s="5" t="s">
        <v>2388</v>
      </c>
      <c r="H1222" s="6"/>
      <c r="I1222" s="6"/>
      <c r="J1222" s="6"/>
      <c r="K1222" s="6"/>
      <c r="L1222" s="6"/>
      <c r="M1222" s="6"/>
      <c r="N1222" s="6"/>
      <c r="O1222" s="6"/>
      <c r="P1222" s="6"/>
      <c r="Q1222" s="6"/>
      <c r="R1222" s="6">
        <v>1</v>
      </c>
      <c r="S1222" s="6"/>
      <c r="T1222" s="6">
        <v>1</v>
      </c>
      <c r="U1222" s="6"/>
      <c r="V1222" s="6"/>
      <c r="W1222" s="6"/>
      <c r="X1222" s="6"/>
      <c r="Y1222" s="6"/>
      <c r="Z1222" s="7">
        <v>1</v>
      </c>
    </row>
    <row r="1223" spans="1:26" x14ac:dyDescent="0.25">
      <c r="A1223" s="5" t="s">
        <v>588</v>
      </c>
      <c r="B1223" s="5" t="s">
        <v>589</v>
      </c>
      <c r="C1223" s="5" t="s">
        <v>201</v>
      </c>
      <c r="D1223" s="5" t="s">
        <v>202</v>
      </c>
      <c r="E1223" s="5" t="s">
        <v>590</v>
      </c>
      <c r="F1223" s="5" t="s">
        <v>1589</v>
      </c>
      <c r="G1223" s="5" t="s">
        <v>2388</v>
      </c>
      <c r="H1223" s="6"/>
      <c r="I1223" s="6"/>
      <c r="J1223" s="6"/>
      <c r="K1223" s="6"/>
      <c r="L1223" s="6"/>
      <c r="M1223" s="6"/>
      <c r="N1223" s="6"/>
      <c r="O1223" s="6"/>
      <c r="P1223" s="6"/>
      <c r="Q1223" s="6">
        <v>1</v>
      </c>
      <c r="R1223" s="6"/>
      <c r="S1223" s="6"/>
      <c r="T1223" s="6">
        <v>1</v>
      </c>
      <c r="U1223" s="6"/>
      <c r="V1223" s="6"/>
      <c r="W1223" s="6"/>
      <c r="X1223" s="6"/>
      <c r="Y1223" s="6"/>
      <c r="Z1223" s="7">
        <v>1</v>
      </c>
    </row>
    <row r="1224" spans="1:26" x14ac:dyDescent="0.25">
      <c r="A1224" s="5" t="s">
        <v>588</v>
      </c>
      <c r="B1224" s="5" t="s">
        <v>589</v>
      </c>
      <c r="C1224" s="5" t="s">
        <v>201</v>
      </c>
      <c r="D1224" s="5" t="s">
        <v>202</v>
      </c>
      <c r="E1224" s="5" t="s">
        <v>590</v>
      </c>
      <c r="F1224" s="5" t="s">
        <v>1973</v>
      </c>
      <c r="G1224" s="5" t="s">
        <v>2388</v>
      </c>
      <c r="H1224" s="6"/>
      <c r="I1224" s="6"/>
      <c r="J1224" s="6"/>
      <c r="K1224" s="6"/>
      <c r="L1224" s="6"/>
      <c r="M1224" s="6"/>
      <c r="N1224" s="6"/>
      <c r="O1224" s="6"/>
      <c r="P1224" s="6"/>
      <c r="Q1224" s="6"/>
      <c r="R1224" s="6"/>
      <c r="S1224" s="6"/>
      <c r="T1224" s="6">
        <v>0</v>
      </c>
      <c r="U1224" s="6">
        <v>1</v>
      </c>
      <c r="V1224" s="6"/>
      <c r="W1224" s="6"/>
      <c r="X1224" s="6"/>
      <c r="Y1224" s="6"/>
      <c r="Z1224" s="7">
        <v>1</v>
      </c>
    </row>
    <row r="1225" spans="1:26" x14ac:dyDescent="0.25">
      <c r="A1225" s="5" t="s">
        <v>588</v>
      </c>
      <c r="B1225" s="5" t="s">
        <v>589</v>
      </c>
      <c r="C1225" s="5" t="s">
        <v>201</v>
      </c>
      <c r="D1225" s="5" t="s">
        <v>202</v>
      </c>
      <c r="E1225" s="5" t="s">
        <v>590</v>
      </c>
      <c r="F1225" s="5" t="s">
        <v>1675</v>
      </c>
      <c r="G1225" s="5" t="s">
        <v>2395</v>
      </c>
      <c r="H1225" s="6"/>
      <c r="I1225" s="6"/>
      <c r="J1225" s="6"/>
      <c r="K1225" s="6"/>
      <c r="L1225" s="6"/>
      <c r="M1225" s="6"/>
      <c r="N1225" s="6"/>
      <c r="O1225" s="6"/>
      <c r="P1225" s="6"/>
      <c r="Q1225" s="6"/>
      <c r="R1225" s="6">
        <v>1</v>
      </c>
      <c r="S1225" s="6"/>
      <c r="T1225" s="6">
        <v>1</v>
      </c>
      <c r="U1225" s="6"/>
      <c r="V1225" s="6"/>
      <c r="W1225" s="6"/>
      <c r="X1225" s="6"/>
      <c r="Y1225" s="6"/>
      <c r="Z1225" s="7">
        <v>1</v>
      </c>
    </row>
    <row r="1226" spans="1:26" x14ac:dyDescent="0.25">
      <c r="A1226" s="5" t="s">
        <v>588</v>
      </c>
      <c r="B1226" s="5" t="s">
        <v>589</v>
      </c>
      <c r="C1226" s="5" t="s">
        <v>201</v>
      </c>
      <c r="D1226" s="5" t="s">
        <v>202</v>
      </c>
      <c r="E1226" s="5" t="s">
        <v>590</v>
      </c>
      <c r="F1226" s="5" t="s">
        <v>1740</v>
      </c>
      <c r="G1226" s="5" t="s">
        <v>2395</v>
      </c>
      <c r="H1226" s="6"/>
      <c r="I1226" s="6"/>
      <c r="J1226" s="6"/>
      <c r="K1226" s="6"/>
      <c r="L1226" s="6"/>
      <c r="M1226" s="6"/>
      <c r="N1226" s="6"/>
      <c r="O1226" s="6"/>
      <c r="P1226" s="6"/>
      <c r="Q1226" s="6">
        <v>1</v>
      </c>
      <c r="R1226" s="6"/>
      <c r="S1226" s="6"/>
      <c r="T1226" s="6">
        <v>1</v>
      </c>
      <c r="U1226" s="6"/>
      <c r="V1226" s="6"/>
      <c r="W1226" s="6"/>
      <c r="X1226" s="6"/>
      <c r="Y1226" s="6"/>
      <c r="Z1226" s="7">
        <v>1</v>
      </c>
    </row>
    <row r="1227" spans="1:26" x14ac:dyDescent="0.25">
      <c r="A1227" s="5" t="s">
        <v>448</v>
      </c>
      <c r="B1227" s="5" t="s">
        <v>449</v>
      </c>
      <c r="C1227" s="5" t="s">
        <v>201</v>
      </c>
      <c r="D1227" s="5" t="s">
        <v>256</v>
      </c>
      <c r="E1227" s="5" t="s">
        <v>450</v>
      </c>
      <c r="F1227" s="5" t="s">
        <v>1616</v>
      </c>
      <c r="G1227" s="5" t="s">
        <v>2383</v>
      </c>
      <c r="H1227" s="6">
        <v>2</v>
      </c>
      <c r="I1227" s="6">
        <v>1</v>
      </c>
      <c r="J1227" s="6">
        <v>2</v>
      </c>
      <c r="K1227" s="6"/>
      <c r="L1227" s="6">
        <v>1</v>
      </c>
      <c r="M1227" s="6">
        <v>1</v>
      </c>
      <c r="N1227" s="6"/>
      <c r="O1227" s="6"/>
      <c r="P1227" s="6"/>
      <c r="Q1227" s="6">
        <v>1</v>
      </c>
      <c r="R1227" s="6">
        <v>1</v>
      </c>
      <c r="S1227" s="6"/>
      <c r="T1227" s="6">
        <v>9</v>
      </c>
      <c r="U1227" s="6">
        <v>2</v>
      </c>
      <c r="V1227" s="6"/>
      <c r="W1227" s="6">
        <v>4</v>
      </c>
      <c r="X1227" s="6">
        <v>2</v>
      </c>
      <c r="Y1227" s="6"/>
      <c r="Z1227" s="7">
        <v>17</v>
      </c>
    </row>
    <row r="1228" spans="1:26" x14ac:dyDescent="0.25">
      <c r="A1228" s="5" t="s">
        <v>448</v>
      </c>
      <c r="B1228" s="5" t="s">
        <v>449</v>
      </c>
      <c r="C1228" s="5" t="s">
        <v>201</v>
      </c>
      <c r="D1228" s="5" t="s">
        <v>256</v>
      </c>
      <c r="E1228" s="5" t="s">
        <v>450</v>
      </c>
      <c r="F1228" s="5" t="s">
        <v>1652</v>
      </c>
      <c r="G1228" s="5" t="s">
        <v>2383</v>
      </c>
      <c r="H1228" s="6"/>
      <c r="I1228" s="6"/>
      <c r="J1228" s="6"/>
      <c r="K1228" s="6"/>
      <c r="L1228" s="6"/>
      <c r="M1228" s="6"/>
      <c r="N1228" s="6"/>
      <c r="O1228" s="6"/>
      <c r="P1228" s="6"/>
      <c r="Q1228" s="6">
        <v>1</v>
      </c>
      <c r="R1228" s="6"/>
      <c r="S1228" s="6"/>
      <c r="T1228" s="6">
        <v>1</v>
      </c>
      <c r="U1228" s="6"/>
      <c r="V1228" s="6"/>
      <c r="W1228" s="6"/>
      <c r="X1228" s="6"/>
      <c r="Y1228" s="6"/>
      <c r="Z1228" s="7">
        <v>1</v>
      </c>
    </row>
    <row r="1229" spans="1:26" x14ac:dyDescent="0.25">
      <c r="A1229" s="5" t="s">
        <v>448</v>
      </c>
      <c r="B1229" s="5" t="s">
        <v>449</v>
      </c>
      <c r="C1229" s="5" t="s">
        <v>201</v>
      </c>
      <c r="D1229" s="5" t="s">
        <v>256</v>
      </c>
      <c r="E1229" s="5" t="s">
        <v>450</v>
      </c>
      <c r="F1229" s="5" t="s">
        <v>1597</v>
      </c>
      <c r="G1229" s="5" t="s">
        <v>2383</v>
      </c>
      <c r="H1229" s="6">
        <v>1</v>
      </c>
      <c r="I1229" s="6">
        <v>4</v>
      </c>
      <c r="J1229" s="6">
        <v>2</v>
      </c>
      <c r="K1229" s="6">
        <v>4</v>
      </c>
      <c r="L1229" s="6">
        <v>1</v>
      </c>
      <c r="M1229" s="6">
        <v>1</v>
      </c>
      <c r="N1229" s="6"/>
      <c r="O1229" s="6">
        <v>3</v>
      </c>
      <c r="P1229" s="6"/>
      <c r="Q1229" s="6">
        <v>2</v>
      </c>
      <c r="R1229" s="6">
        <v>1</v>
      </c>
      <c r="S1229" s="6">
        <v>5</v>
      </c>
      <c r="T1229" s="6">
        <v>24</v>
      </c>
      <c r="U1229" s="6"/>
      <c r="V1229" s="6">
        <v>3</v>
      </c>
      <c r="W1229" s="6">
        <v>1</v>
      </c>
      <c r="X1229" s="6">
        <v>1</v>
      </c>
      <c r="Y1229" s="6">
        <v>3</v>
      </c>
      <c r="Z1229" s="7">
        <v>32</v>
      </c>
    </row>
    <row r="1230" spans="1:26" x14ac:dyDescent="0.25">
      <c r="A1230" s="5" t="s">
        <v>448</v>
      </c>
      <c r="B1230" s="5" t="s">
        <v>449</v>
      </c>
      <c r="C1230" s="5" t="s">
        <v>201</v>
      </c>
      <c r="D1230" s="5" t="s">
        <v>256</v>
      </c>
      <c r="E1230" s="5" t="s">
        <v>450</v>
      </c>
      <c r="F1230" s="5" t="s">
        <v>1654</v>
      </c>
      <c r="G1230" s="5" t="s">
        <v>2383</v>
      </c>
      <c r="H1230" s="6"/>
      <c r="I1230" s="6">
        <v>2</v>
      </c>
      <c r="J1230" s="6"/>
      <c r="K1230" s="6"/>
      <c r="L1230" s="6">
        <v>1</v>
      </c>
      <c r="M1230" s="6">
        <v>1</v>
      </c>
      <c r="N1230" s="6"/>
      <c r="O1230" s="6">
        <v>2</v>
      </c>
      <c r="P1230" s="6">
        <v>1</v>
      </c>
      <c r="Q1230" s="6"/>
      <c r="R1230" s="6"/>
      <c r="S1230" s="6"/>
      <c r="T1230" s="6">
        <v>7</v>
      </c>
      <c r="U1230" s="6"/>
      <c r="V1230" s="6"/>
      <c r="W1230" s="6">
        <v>2</v>
      </c>
      <c r="X1230" s="6"/>
      <c r="Y1230" s="6"/>
      <c r="Z1230" s="7">
        <v>9</v>
      </c>
    </row>
    <row r="1231" spans="1:26" x14ac:dyDescent="0.25">
      <c r="A1231" s="5" t="s">
        <v>448</v>
      </c>
      <c r="B1231" s="5" t="s">
        <v>449</v>
      </c>
      <c r="C1231" s="5" t="s">
        <v>201</v>
      </c>
      <c r="D1231" s="5" t="s">
        <v>256</v>
      </c>
      <c r="E1231" s="5" t="s">
        <v>450</v>
      </c>
      <c r="F1231" s="5" t="s">
        <v>1689</v>
      </c>
      <c r="G1231" s="5" t="s">
        <v>2384</v>
      </c>
      <c r="H1231" s="6"/>
      <c r="I1231" s="6"/>
      <c r="J1231" s="6"/>
      <c r="K1231" s="6"/>
      <c r="L1231" s="6">
        <v>1</v>
      </c>
      <c r="M1231" s="6"/>
      <c r="N1231" s="6"/>
      <c r="O1231" s="6"/>
      <c r="P1231" s="6"/>
      <c r="Q1231" s="6"/>
      <c r="R1231" s="6"/>
      <c r="S1231" s="6"/>
      <c r="T1231" s="6">
        <v>1</v>
      </c>
      <c r="U1231" s="6"/>
      <c r="V1231" s="6"/>
      <c r="W1231" s="6"/>
      <c r="X1231" s="6"/>
      <c r="Y1231" s="6"/>
      <c r="Z1231" s="7">
        <v>1</v>
      </c>
    </row>
    <row r="1232" spans="1:26" x14ac:dyDescent="0.25">
      <c r="A1232" s="5" t="s">
        <v>448</v>
      </c>
      <c r="B1232" s="5" t="s">
        <v>449</v>
      </c>
      <c r="C1232" s="5" t="s">
        <v>201</v>
      </c>
      <c r="D1232" s="5" t="s">
        <v>256</v>
      </c>
      <c r="E1232" s="5" t="s">
        <v>450</v>
      </c>
      <c r="F1232" s="5" t="s">
        <v>1655</v>
      </c>
      <c r="G1232" s="5" t="s">
        <v>2384</v>
      </c>
      <c r="H1232" s="6"/>
      <c r="I1232" s="6"/>
      <c r="J1232" s="6"/>
      <c r="K1232" s="6">
        <v>1</v>
      </c>
      <c r="L1232" s="6"/>
      <c r="M1232" s="6"/>
      <c r="N1232" s="6"/>
      <c r="O1232" s="6"/>
      <c r="P1232" s="6"/>
      <c r="Q1232" s="6"/>
      <c r="R1232" s="6"/>
      <c r="S1232" s="6"/>
      <c r="T1232" s="6">
        <v>1</v>
      </c>
      <c r="U1232" s="6"/>
      <c r="V1232" s="6"/>
      <c r="W1232" s="6"/>
      <c r="X1232" s="6">
        <v>1</v>
      </c>
      <c r="Y1232" s="6"/>
      <c r="Z1232" s="7">
        <v>2</v>
      </c>
    </row>
    <row r="1233" spans="1:26" x14ac:dyDescent="0.25">
      <c r="A1233" s="5" t="s">
        <v>448</v>
      </c>
      <c r="B1233" s="5" t="s">
        <v>449</v>
      </c>
      <c r="C1233" s="5" t="s">
        <v>201</v>
      </c>
      <c r="D1233" s="5" t="s">
        <v>256</v>
      </c>
      <c r="E1233" s="5" t="s">
        <v>450</v>
      </c>
      <c r="F1233" s="5" t="s">
        <v>1656</v>
      </c>
      <c r="G1233" s="5" t="s">
        <v>2384</v>
      </c>
      <c r="H1233" s="6"/>
      <c r="I1233" s="6"/>
      <c r="J1233" s="6"/>
      <c r="K1233" s="6"/>
      <c r="L1233" s="6"/>
      <c r="M1233" s="6"/>
      <c r="N1233" s="6">
        <v>1</v>
      </c>
      <c r="O1233" s="6"/>
      <c r="P1233" s="6"/>
      <c r="Q1233" s="6"/>
      <c r="R1233" s="6"/>
      <c r="S1233" s="6"/>
      <c r="T1233" s="6">
        <v>1</v>
      </c>
      <c r="U1233" s="6"/>
      <c r="V1233" s="6"/>
      <c r="W1233" s="6"/>
      <c r="X1233" s="6"/>
      <c r="Y1233" s="6"/>
      <c r="Z1233" s="7">
        <v>1</v>
      </c>
    </row>
    <row r="1234" spans="1:26" x14ac:dyDescent="0.25">
      <c r="A1234" s="5" t="s">
        <v>448</v>
      </c>
      <c r="B1234" s="5" t="s">
        <v>449</v>
      </c>
      <c r="C1234" s="5" t="s">
        <v>201</v>
      </c>
      <c r="D1234" s="5" t="s">
        <v>256</v>
      </c>
      <c r="E1234" s="5" t="s">
        <v>450</v>
      </c>
      <c r="F1234" s="5" t="s">
        <v>1657</v>
      </c>
      <c r="G1234" s="5" t="s">
        <v>2384</v>
      </c>
      <c r="H1234" s="6"/>
      <c r="I1234" s="6">
        <v>1</v>
      </c>
      <c r="J1234" s="6"/>
      <c r="K1234" s="6"/>
      <c r="L1234" s="6"/>
      <c r="M1234" s="6"/>
      <c r="N1234" s="6"/>
      <c r="O1234" s="6"/>
      <c r="P1234" s="6"/>
      <c r="Q1234" s="6"/>
      <c r="R1234" s="6"/>
      <c r="S1234" s="6">
        <v>1</v>
      </c>
      <c r="T1234" s="6">
        <v>2</v>
      </c>
      <c r="U1234" s="6"/>
      <c r="V1234" s="6"/>
      <c r="W1234" s="6"/>
      <c r="X1234" s="6"/>
      <c r="Y1234" s="6"/>
      <c r="Z1234" s="7">
        <v>2</v>
      </c>
    </row>
    <row r="1235" spans="1:26" x14ac:dyDescent="0.25">
      <c r="A1235" s="5" t="s">
        <v>448</v>
      </c>
      <c r="B1235" s="5" t="s">
        <v>449</v>
      </c>
      <c r="C1235" s="5" t="s">
        <v>201</v>
      </c>
      <c r="D1235" s="5" t="s">
        <v>256</v>
      </c>
      <c r="E1235" s="5" t="s">
        <v>450</v>
      </c>
      <c r="F1235" s="5" t="s">
        <v>1613</v>
      </c>
      <c r="G1235" s="5" t="s">
        <v>2381</v>
      </c>
      <c r="H1235" s="6">
        <v>1</v>
      </c>
      <c r="I1235" s="6">
        <v>1</v>
      </c>
      <c r="J1235" s="6"/>
      <c r="K1235" s="6">
        <v>2</v>
      </c>
      <c r="L1235" s="6">
        <v>1</v>
      </c>
      <c r="M1235" s="6"/>
      <c r="N1235" s="6"/>
      <c r="O1235" s="6"/>
      <c r="P1235" s="6"/>
      <c r="Q1235" s="6"/>
      <c r="R1235" s="6"/>
      <c r="S1235" s="6"/>
      <c r="T1235" s="6">
        <v>5</v>
      </c>
      <c r="U1235" s="6"/>
      <c r="V1235" s="6"/>
      <c r="W1235" s="6"/>
      <c r="X1235" s="6"/>
      <c r="Y1235" s="6">
        <v>1</v>
      </c>
      <c r="Z1235" s="7">
        <v>6</v>
      </c>
    </row>
    <row r="1236" spans="1:26" x14ac:dyDescent="0.25">
      <c r="A1236" s="5" t="s">
        <v>448</v>
      </c>
      <c r="B1236" s="5" t="s">
        <v>449</v>
      </c>
      <c r="C1236" s="5" t="s">
        <v>201</v>
      </c>
      <c r="D1236" s="5" t="s">
        <v>256</v>
      </c>
      <c r="E1236" s="5" t="s">
        <v>450</v>
      </c>
      <c r="F1236" s="5" t="s">
        <v>1614</v>
      </c>
      <c r="G1236" s="5" t="s">
        <v>2381</v>
      </c>
      <c r="H1236" s="6"/>
      <c r="I1236" s="6"/>
      <c r="J1236" s="6">
        <v>2</v>
      </c>
      <c r="K1236" s="6">
        <v>2</v>
      </c>
      <c r="L1236" s="6">
        <v>1</v>
      </c>
      <c r="M1236" s="6">
        <v>1</v>
      </c>
      <c r="N1236" s="6">
        <v>1</v>
      </c>
      <c r="O1236" s="6"/>
      <c r="P1236" s="6"/>
      <c r="Q1236" s="6"/>
      <c r="R1236" s="6"/>
      <c r="S1236" s="6"/>
      <c r="T1236" s="6">
        <v>7</v>
      </c>
      <c r="U1236" s="6"/>
      <c r="V1236" s="6">
        <v>3</v>
      </c>
      <c r="W1236" s="6"/>
      <c r="X1236" s="6">
        <v>1</v>
      </c>
      <c r="Y1236" s="6"/>
      <c r="Z1236" s="7">
        <v>11</v>
      </c>
    </row>
    <row r="1237" spans="1:26" x14ac:dyDescent="0.25">
      <c r="A1237" s="5" t="s">
        <v>448</v>
      </c>
      <c r="B1237" s="5" t="s">
        <v>449</v>
      </c>
      <c r="C1237" s="5" t="s">
        <v>201</v>
      </c>
      <c r="D1237" s="5" t="s">
        <v>256</v>
      </c>
      <c r="E1237" s="5" t="s">
        <v>450</v>
      </c>
      <c r="F1237" s="5" t="s">
        <v>1615</v>
      </c>
      <c r="G1237" s="5" t="s">
        <v>2381</v>
      </c>
      <c r="H1237" s="6">
        <v>1</v>
      </c>
      <c r="I1237" s="6">
        <v>2</v>
      </c>
      <c r="J1237" s="6">
        <v>1</v>
      </c>
      <c r="K1237" s="6">
        <v>1</v>
      </c>
      <c r="L1237" s="6"/>
      <c r="M1237" s="6"/>
      <c r="N1237" s="6"/>
      <c r="O1237" s="6"/>
      <c r="P1237" s="6">
        <v>1</v>
      </c>
      <c r="Q1237" s="6">
        <v>1</v>
      </c>
      <c r="R1237" s="6"/>
      <c r="S1237" s="6"/>
      <c r="T1237" s="6">
        <v>7</v>
      </c>
      <c r="U1237" s="6"/>
      <c r="V1237" s="6"/>
      <c r="W1237" s="6"/>
      <c r="X1237" s="6"/>
      <c r="Y1237" s="6"/>
      <c r="Z1237" s="7">
        <v>7</v>
      </c>
    </row>
    <row r="1238" spans="1:26" x14ac:dyDescent="0.25">
      <c r="A1238" s="5" t="s">
        <v>448</v>
      </c>
      <c r="B1238" s="5" t="s">
        <v>449</v>
      </c>
      <c r="C1238" s="5" t="s">
        <v>201</v>
      </c>
      <c r="D1238" s="5" t="s">
        <v>256</v>
      </c>
      <c r="E1238" s="5" t="s">
        <v>450</v>
      </c>
      <c r="F1238" s="5" t="s">
        <v>1974</v>
      </c>
      <c r="G1238" s="5" t="s">
        <v>2381</v>
      </c>
      <c r="H1238" s="6"/>
      <c r="I1238" s="6"/>
      <c r="J1238" s="6"/>
      <c r="K1238" s="6"/>
      <c r="L1238" s="6"/>
      <c r="M1238" s="6"/>
      <c r="N1238" s="6"/>
      <c r="O1238" s="6"/>
      <c r="P1238" s="6"/>
      <c r="Q1238" s="6"/>
      <c r="R1238" s="6"/>
      <c r="S1238" s="6"/>
      <c r="T1238" s="6">
        <v>0</v>
      </c>
      <c r="U1238" s="6"/>
      <c r="V1238" s="6"/>
      <c r="W1238" s="6"/>
      <c r="X1238" s="6"/>
      <c r="Y1238" s="6">
        <v>1</v>
      </c>
      <c r="Z1238" s="7">
        <v>1</v>
      </c>
    </row>
    <row r="1239" spans="1:26" x14ac:dyDescent="0.25">
      <c r="A1239" s="5" t="s">
        <v>448</v>
      </c>
      <c r="B1239" s="5" t="s">
        <v>449</v>
      </c>
      <c r="C1239" s="5" t="s">
        <v>201</v>
      </c>
      <c r="D1239" s="5" t="s">
        <v>256</v>
      </c>
      <c r="E1239" s="5" t="s">
        <v>450</v>
      </c>
      <c r="F1239" s="5" t="s">
        <v>1607</v>
      </c>
      <c r="G1239" s="5" t="s">
        <v>2395</v>
      </c>
      <c r="H1239" s="6">
        <v>1</v>
      </c>
      <c r="I1239" s="6"/>
      <c r="J1239" s="6"/>
      <c r="K1239" s="6"/>
      <c r="L1239" s="6"/>
      <c r="M1239" s="6"/>
      <c r="N1239" s="6"/>
      <c r="O1239" s="6"/>
      <c r="P1239" s="6"/>
      <c r="Q1239" s="6"/>
      <c r="R1239" s="6"/>
      <c r="S1239" s="6"/>
      <c r="T1239" s="6">
        <v>1</v>
      </c>
      <c r="U1239" s="6"/>
      <c r="V1239" s="6">
        <v>1</v>
      </c>
      <c r="W1239" s="6">
        <v>1</v>
      </c>
      <c r="X1239" s="6"/>
      <c r="Y1239" s="6"/>
      <c r="Z1239" s="7">
        <v>3</v>
      </c>
    </row>
    <row r="1240" spans="1:26" x14ac:dyDescent="0.25">
      <c r="A1240" s="5" t="s">
        <v>448</v>
      </c>
      <c r="B1240" s="5" t="s">
        <v>449</v>
      </c>
      <c r="C1240" s="5" t="s">
        <v>201</v>
      </c>
      <c r="D1240" s="5" t="s">
        <v>256</v>
      </c>
      <c r="E1240" s="5" t="s">
        <v>450</v>
      </c>
      <c r="F1240" s="5" t="s">
        <v>1608</v>
      </c>
      <c r="G1240" s="5" t="s">
        <v>2395</v>
      </c>
      <c r="H1240" s="6"/>
      <c r="I1240" s="6"/>
      <c r="J1240" s="6"/>
      <c r="K1240" s="6"/>
      <c r="L1240" s="6"/>
      <c r="M1240" s="6"/>
      <c r="N1240" s="6"/>
      <c r="O1240" s="6">
        <v>1</v>
      </c>
      <c r="P1240" s="6"/>
      <c r="Q1240" s="6"/>
      <c r="R1240" s="6"/>
      <c r="S1240" s="6"/>
      <c r="T1240" s="6">
        <v>1</v>
      </c>
      <c r="U1240" s="6"/>
      <c r="V1240" s="6"/>
      <c r="W1240" s="6"/>
      <c r="X1240" s="6"/>
      <c r="Y1240" s="6"/>
      <c r="Z1240" s="7">
        <v>1</v>
      </c>
    </row>
    <row r="1241" spans="1:26" x14ac:dyDescent="0.25">
      <c r="A1241" s="5" t="s">
        <v>448</v>
      </c>
      <c r="B1241" s="5" t="s">
        <v>449</v>
      </c>
      <c r="C1241" s="5" t="s">
        <v>201</v>
      </c>
      <c r="D1241" s="5" t="s">
        <v>256</v>
      </c>
      <c r="E1241" s="5" t="s">
        <v>450</v>
      </c>
      <c r="F1241" s="5" t="s">
        <v>1609</v>
      </c>
      <c r="G1241" s="5" t="s">
        <v>2395</v>
      </c>
      <c r="H1241" s="6">
        <v>1</v>
      </c>
      <c r="I1241" s="6"/>
      <c r="J1241" s="6"/>
      <c r="K1241" s="6"/>
      <c r="L1241" s="6">
        <v>1</v>
      </c>
      <c r="M1241" s="6"/>
      <c r="N1241" s="6"/>
      <c r="O1241" s="6"/>
      <c r="P1241" s="6"/>
      <c r="Q1241" s="6">
        <v>1</v>
      </c>
      <c r="R1241" s="6"/>
      <c r="S1241" s="6"/>
      <c r="T1241" s="6">
        <v>3</v>
      </c>
      <c r="U1241" s="6"/>
      <c r="V1241" s="6"/>
      <c r="W1241" s="6"/>
      <c r="X1241" s="6"/>
      <c r="Y1241" s="6"/>
      <c r="Z1241" s="7">
        <v>3</v>
      </c>
    </row>
    <row r="1242" spans="1:26" x14ac:dyDescent="0.25">
      <c r="A1242" s="5" t="s">
        <v>448</v>
      </c>
      <c r="B1242" s="5" t="s">
        <v>449</v>
      </c>
      <c r="C1242" s="5" t="s">
        <v>201</v>
      </c>
      <c r="D1242" s="5" t="s">
        <v>256</v>
      </c>
      <c r="E1242" s="5" t="s">
        <v>450</v>
      </c>
      <c r="F1242" s="5" t="s">
        <v>1610</v>
      </c>
      <c r="G1242" s="5" t="s">
        <v>2395</v>
      </c>
      <c r="H1242" s="6"/>
      <c r="I1242" s="6"/>
      <c r="J1242" s="6"/>
      <c r="K1242" s="6">
        <v>1</v>
      </c>
      <c r="L1242" s="6">
        <v>1</v>
      </c>
      <c r="M1242" s="6"/>
      <c r="N1242" s="6"/>
      <c r="O1242" s="6">
        <v>1</v>
      </c>
      <c r="P1242" s="6"/>
      <c r="Q1242" s="6"/>
      <c r="R1242" s="6"/>
      <c r="S1242" s="6"/>
      <c r="T1242" s="6">
        <v>3</v>
      </c>
      <c r="U1242" s="6"/>
      <c r="V1242" s="6"/>
      <c r="W1242" s="6"/>
      <c r="X1242" s="6"/>
      <c r="Y1242" s="6"/>
      <c r="Z1242" s="7">
        <v>3</v>
      </c>
    </row>
    <row r="1243" spans="1:26" x14ac:dyDescent="0.25">
      <c r="A1243" s="5" t="s">
        <v>591</v>
      </c>
      <c r="B1243" s="5" t="s">
        <v>592</v>
      </c>
      <c r="C1243" s="5" t="s">
        <v>83</v>
      </c>
      <c r="D1243" s="5" t="s">
        <v>503</v>
      </c>
      <c r="E1243" s="5" t="s">
        <v>593</v>
      </c>
      <c r="F1243" s="5" t="s">
        <v>1819</v>
      </c>
      <c r="G1243" s="5" t="s">
        <v>2381</v>
      </c>
      <c r="H1243" s="6"/>
      <c r="I1243" s="6"/>
      <c r="J1243" s="6"/>
      <c r="K1243" s="6"/>
      <c r="L1243" s="6"/>
      <c r="M1243" s="6"/>
      <c r="N1243" s="6"/>
      <c r="O1243" s="6"/>
      <c r="P1243" s="6"/>
      <c r="Q1243" s="6"/>
      <c r="R1243" s="6"/>
      <c r="S1243" s="6"/>
      <c r="T1243" s="6">
        <v>0</v>
      </c>
      <c r="U1243" s="6"/>
      <c r="V1243" s="6">
        <v>1</v>
      </c>
      <c r="W1243" s="6"/>
      <c r="X1243" s="6"/>
      <c r="Y1243" s="6"/>
      <c r="Z1243" s="7">
        <v>1</v>
      </c>
    </row>
    <row r="1244" spans="1:26" x14ac:dyDescent="0.25">
      <c r="A1244" s="5" t="s">
        <v>591</v>
      </c>
      <c r="B1244" s="5" t="s">
        <v>592</v>
      </c>
      <c r="C1244" s="5" t="s">
        <v>83</v>
      </c>
      <c r="D1244" s="5" t="s">
        <v>503</v>
      </c>
      <c r="E1244" s="5" t="s">
        <v>593</v>
      </c>
      <c r="F1244" s="5" t="s">
        <v>1820</v>
      </c>
      <c r="G1244" s="5" t="s">
        <v>2381</v>
      </c>
      <c r="H1244" s="6">
        <v>1</v>
      </c>
      <c r="I1244" s="6"/>
      <c r="J1244" s="6"/>
      <c r="K1244" s="6"/>
      <c r="L1244" s="6"/>
      <c r="M1244" s="6"/>
      <c r="N1244" s="6"/>
      <c r="O1244" s="6"/>
      <c r="P1244" s="6"/>
      <c r="Q1244" s="6"/>
      <c r="R1244" s="6"/>
      <c r="S1244" s="6"/>
      <c r="T1244" s="6">
        <v>1</v>
      </c>
      <c r="U1244" s="6"/>
      <c r="V1244" s="6">
        <v>1</v>
      </c>
      <c r="W1244" s="6"/>
      <c r="X1244" s="6"/>
      <c r="Y1244" s="6"/>
      <c r="Z1244" s="7">
        <v>2</v>
      </c>
    </row>
    <row r="1245" spans="1:26" x14ac:dyDescent="0.25">
      <c r="A1245" s="5" t="s">
        <v>591</v>
      </c>
      <c r="B1245" s="5" t="s">
        <v>592</v>
      </c>
      <c r="C1245" s="5" t="s">
        <v>83</v>
      </c>
      <c r="D1245" s="5" t="s">
        <v>503</v>
      </c>
      <c r="E1245" s="5" t="s">
        <v>593</v>
      </c>
      <c r="F1245" s="5" t="s">
        <v>1821</v>
      </c>
      <c r="G1245" s="5" t="s">
        <v>2381</v>
      </c>
      <c r="H1245" s="6"/>
      <c r="I1245" s="6"/>
      <c r="J1245" s="6"/>
      <c r="K1245" s="6"/>
      <c r="L1245" s="6"/>
      <c r="M1245" s="6"/>
      <c r="N1245" s="6"/>
      <c r="O1245" s="6"/>
      <c r="P1245" s="6">
        <v>1</v>
      </c>
      <c r="Q1245" s="6"/>
      <c r="R1245" s="6"/>
      <c r="S1245" s="6"/>
      <c r="T1245" s="6">
        <v>1</v>
      </c>
      <c r="U1245" s="6"/>
      <c r="V1245" s="6">
        <v>1</v>
      </c>
      <c r="W1245" s="6"/>
      <c r="X1245" s="6"/>
      <c r="Y1245" s="6"/>
      <c r="Z1245" s="7">
        <v>2</v>
      </c>
    </row>
    <row r="1246" spans="1:26" x14ac:dyDescent="0.25">
      <c r="A1246" s="5" t="s">
        <v>591</v>
      </c>
      <c r="B1246" s="5" t="s">
        <v>592</v>
      </c>
      <c r="C1246" s="5" t="s">
        <v>83</v>
      </c>
      <c r="D1246" s="5" t="s">
        <v>503</v>
      </c>
      <c r="E1246" s="5" t="s">
        <v>593</v>
      </c>
      <c r="F1246" s="5" t="s">
        <v>1606</v>
      </c>
      <c r="G1246" s="5" t="s">
        <v>2395</v>
      </c>
      <c r="H1246" s="6"/>
      <c r="I1246" s="6"/>
      <c r="J1246" s="6"/>
      <c r="K1246" s="6"/>
      <c r="L1246" s="6"/>
      <c r="M1246" s="6"/>
      <c r="N1246" s="6"/>
      <c r="O1246" s="6"/>
      <c r="P1246" s="6"/>
      <c r="Q1246" s="6"/>
      <c r="R1246" s="6"/>
      <c r="S1246" s="6"/>
      <c r="T1246" s="6">
        <v>0</v>
      </c>
      <c r="U1246" s="6"/>
      <c r="V1246" s="6">
        <v>1</v>
      </c>
      <c r="W1246" s="6"/>
      <c r="X1246" s="6"/>
      <c r="Y1246" s="6"/>
      <c r="Z1246" s="7">
        <v>1</v>
      </c>
    </row>
    <row r="1247" spans="1:26" x14ac:dyDescent="0.25">
      <c r="A1247" s="5" t="s">
        <v>490</v>
      </c>
      <c r="B1247" s="5" t="s">
        <v>491</v>
      </c>
      <c r="C1247" s="5" t="s">
        <v>95</v>
      </c>
      <c r="D1247" s="5" t="s">
        <v>492</v>
      </c>
      <c r="E1247" s="5" t="s">
        <v>493</v>
      </c>
      <c r="F1247" s="5" t="s">
        <v>1755</v>
      </c>
      <c r="G1247" s="5" t="s">
        <v>2381</v>
      </c>
      <c r="H1247" s="6"/>
      <c r="I1247" s="6"/>
      <c r="J1247" s="6"/>
      <c r="K1247" s="6"/>
      <c r="L1247" s="6"/>
      <c r="M1247" s="6"/>
      <c r="N1247" s="6"/>
      <c r="O1247" s="6"/>
      <c r="P1247" s="6"/>
      <c r="Q1247" s="6"/>
      <c r="R1247" s="6"/>
      <c r="S1247" s="6"/>
      <c r="T1247" s="6">
        <v>0</v>
      </c>
      <c r="U1247" s="6">
        <v>1</v>
      </c>
      <c r="V1247" s="6"/>
      <c r="W1247" s="6"/>
      <c r="X1247" s="6"/>
      <c r="Y1247" s="6"/>
      <c r="Z1247" s="7">
        <v>1</v>
      </c>
    </row>
    <row r="1248" spans="1:26" x14ac:dyDescent="0.25">
      <c r="A1248" s="5" t="s">
        <v>490</v>
      </c>
      <c r="B1248" s="5" t="s">
        <v>491</v>
      </c>
      <c r="C1248" s="5" t="s">
        <v>95</v>
      </c>
      <c r="D1248" s="5" t="s">
        <v>492</v>
      </c>
      <c r="E1248" s="5" t="s">
        <v>493</v>
      </c>
      <c r="F1248" s="5" t="s">
        <v>1625</v>
      </c>
      <c r="G1248" s="5" t="s">
        <v>2381</v>
      </c>
      <c r="H1248" s="6">
        <v>1</v>
      </c>
      <c r="I1248" s="6">
        <v>1</v>
      </c>
      <c r="J1248" s="6">
        <v>1</v>
      </c>
      <c r="K1248" s="6">
        <v>1</v>
      </c>
      <c r="L1248" s="6"/>
      <c r="M1248" s="6">
        <v>1</v>
      </c>
      <c r="N1248" s="6"/>
      <c r="O1248" s="6"/>
      <c r="P1248" s="6"/>
      <c r="Q1248" s="6"/>
      <c r="R1248" s="6">
        <v>3</v>
      </c>
      <c r="S1248" s="6"/>
      <c r="T1248" s="6">
        <v>8</v>
      </c>
      <c r="U1248" s="6">
        <v>3</v>
      </c>
      <c r="V1248" s="6"/>
      <c r="W1248" s="6">
        <v>1</v>
      </c>
      <c r="X1248" s="6">
        <v>1</v>
      </c>
      <c r="Y1248" s="6"/>
      <c r="Z1248" s="7">
        <v>13</v>
      </c>
    </row>
    <row r="1249" spans="1:26" x14ac:dyDescent="0.25">
      <c r="A1249" s="5" t="s">
        <v>490</v>
      </c>
      <c r="B1249" s="5" t="s">
        <v>491</v>
      </c>
      <c r="C1249" s="5" t="s">
        <v>95</v>
      </c>
      <c r="D1249" s="5" t="s">
        <v>492</v>
      </c>
      <c r="E1249" s="5" t="s">
        <v>493</v>
      </c>
      <c r="F1249" s="5" t="s">
        <v>1626</v>
      </c>
      <c r="G1249" s="5" t="s">
        <v>2381</v>
      </c>
      <c r="H1249" s="6">
        <v>1</v>
      </c>
      <c r="I1249" s="6">
        <v>2</v>
      </c>
      <c r="J1249" s="6">
        <v>1</v>
      </c>
      <c r="K1249" s="6">
        <v>3</v>
      </c>
      <c r="L1249" s="6">
        <v>1</v>
      </c>
      <c r="M1249" s="6"/>
      <c r="N1249" s="6"/>
      <c r="O1249" s="6">
        <v>1</v>
      </c>
      <c r="P1249" s="6">
        <v>2</v>
      </c>
      <c r="Q1249" s="6"/>
      <c r="R1249" s="6">
        <v>1</v>
      </c>
      <c r="S1249" s="6">
        <v>1</v>
      </c>
      <c r="T1249" s="6">
        <v>13</v>
      </c>
      <c r="U1249" s="6">
        <v>1</v>
      </c>
      <c r="V1249" s="6"/>
      <c r="W1249" s="6">
        <v>2</v>
      </c>
      <c r="X1249" s="6"/>
      <c r="Y1249" s="6"/>
      <c r="Z1249" s="7">
        <v>16</v>
      </c>
    </row>
    <row r="1250" spans="1:26" x14ac:dyDescent="0.25">
      <c r="A1250" s="5" t="s">
        <v>490</v>
      </c>
      <c r="B1250" s="5" t="s">
        <v>491</v>
      </c>
      <c r="C1250" s="5" t="s">
        <v>95</v>
      </c>
      <c r="D1250" s="5" t="s">
        <v>492</v>
      </c>
      <c r="E1250" s="5" t="s">
        <v>493</v>
      </c>
      <c r="F1250" s="5" t="s">
        <v>1627</v>
      </c>
      <c r="G1250" s="5" t="s">
        <v>2381</v>
      </c>
      <c r="H1250" s="6">
        <v>1</v>
      </c>
      <c r="I1250" s="6">
        <v>1</v>
      </c>
      <c r="J1250" s="6">
        <v>1</v>
      </c>
      <c r="K1250" s="6"/>
      <c r="L1250" s="6"/>
      <c r="M1250" s="6">
        <v>1</v>
      </c>
      <c r="N1250" s="6">
        <v>1</v>
      </c>
      <c r="O1250" s="6">
        <v>3</v>
      </c>
      <c r="P1250" s="6">
        <v>1</v>
      </c>
      <c r="Q1250" s="6">
        <v>2</v>
      </c>
      <c r="R1250" s="6"/>
      <c r="S1250" s="6"/>
      <c r="T1250" s="6">
        <v>11</v>
      </c>
      <c r="U1250" s="6">
        <v>1</v>
      </c>
      <c r="V1250" s="6"/>
      <c r="W1250" s="6"/>
      <c r="X1250" s="6">
        <v>2</v>
      </c>
      <c r="Y1250" s="6"/>
      <c r="Z1250" s="7">
        <v>14</v>
      </c>
    </row>
    <row r="1251" spans="1:26" x14ac:dyDescent="0.25">
      <c r="A1251" s="5" t="s">
        <v>490</v>
      </c>
      <c r="B1251" s="5" t="s">
        <v>491</v>
      </c>
      <c r="C1251" s="5" t="s">
        <v>95</v>
      </c>
      <c r="D1251" s="5" t="s">
        <v>492</v>
      </c>
      <c r="E1251" s="5" t="s">
        <v>493</v>
      </c>
      <c r="F1251" s="5" t="s">
        <v>1679</v>
      </c>
      <c r="G1251" s="5" t="s">
        <v>2382</v>
      </c>
      <c r="H1251" s="6">
        <v>1</v>
      </c>
      <c r="I1251" s="6"/>
      <c r="J1251" s="6"/>
      <c r="K1251" s="6"/>
      <c r="L1251" s="6"/>
      <c r="M1251" s="6"/>
      <c r="N1251" s="6"/>
      <c r="O1251" s="6"/>
      <c r="P1251" s="6"/>
      <c r="Q1251" s="6"/>
      <c r="R1251" s="6"/>
      <c r="S1251" s="6"/>
      <c r="T1251" s="6">
        <v>1</v>
      </c>
      <c r="U1251" s="6"/>
      <c r="V1251" s="6"/>
      <c r="W1251" s="6"/>
      <c r="X1251" s="6"/>
      <c r="Y1251" s="6"/>
      <c r="Z1251" s="7">
        <v>1</v>
      </c>
    </row>
    <row r="1252" spans="1:26" x14ac:dyDescent="0.25">
      <c r="A1252" s="5" t="s">
        <v>490</v>
      </c>
      <c r="B1252" s="5" t="s">
        <v>491</v>
      </c>
      <c r="C1252" s="5" t="s">
        <v>95</v>
      </c>
      <c r="D1252" s="5" t="s">
        <v>492</v>
      </c>
      <c r="E1252" s="5" t="s">
        <v>493</v>
      </c>
      <c r="F1252" s="5" t="s">
        <v>1680</v>
      </c>
      <c r="G1252" s="5" t="s">
        <v>2382</v>
      </c>
      <c r="H1252" s="6"/>
      <c r="I1252" s="6"/>
      <c r="J1252" s="6"/>
      <c r="K1252" s="6"/>
      <c r="L1252" s="6"/>
      <c r="M1252" s="6"/>
      <c r="N1252" s="6"/>
      <c r="O1252" s="6">
        <v>1</v>
      </c>
      <c r="P1252" s="6"/>
      <c r="Q1252" s="6"/>
      <c r="R1252" s="6"/>
      <c r="S1252" s="6"/>
      <c r="T1252" s="6">
        <v>1</v>
      </c>
      <c r="U1252" s="6"/>
      <c r="V1252" s="6"/>
      <c r="W1252" s="6"/>
      <c r="X1252" s="6"/>
      <c r="Y1252" s="6"/>
      <c r="Z1252" s="7">
        <v>1</v>
      </c>
    </row>
    <row r="1253" spans="1:26" x14ac:dyDescent="0.25">
      <c r="A1253" s="5" t="s">
        <v>490</v>
      </c>
      <c r="B1253" s="5" t="s">
        <v>491</v>
      </c>
      <c r="C1253" s="5" t="s">
        <v>95</v>
      </c>
      <c r="D1253" s="5" t="s">
        <v>492</v>
      </c>
      <c r="E1253" s="5" t="s">
        <v>493</v>
      </c>
      <c r="F1253" s="5" t="s">
        <v>1975</v>
      </c>
      <c r="G1253" s="5" t="s">
        <v>2388</v>
      </c>
      <c r="H1253" s="6"/>
      <c r="I1253" s="6"/>
      <c r="J1253" s="6"/>
      <c r="K1253" s="6"/>
      <c r="L1253" s="6"/>
      <c r="M1253" s="6"/>
      <c r="N1253" s="6">
        <v>1</v>
      </c>
      <c r="O1253" s="6"/>
      <c r="P1253" s="6"/>
      <c r="Q1253" s="6"/>
      <c r="R1253" s="6"/>
      <c r="S1253" s="6"/>
      <c r="T1253" s="6">
        <v>1</v>
      </c>
      <c r="U1253" s="6"/>
      <c r="V1253" s="6"/>
      <c r="W1253" s="6"/>
      <c r="X1253" s="6"/>
      <c r="Y1253" s="6"/>
      <c r="Z1253" s="7">
        <v>1</v>
      </c>
    </row>
    <row r="1254" spans="1:26" x14ac:dyDescent="0.25">
      <c r="A1254" s="5" t="s">
        <v>490</v>
      </c>
      <c r="B1254" s="5" t="s">
        <v>491</v>
      </c>
      <c r="C1254" s="5" t="s">
        <v>95</v>
      </c>
      <c r="D1254" s="5" t="s">
        <v>492</v>
      </c>
      <c r="E1254" s="5" t="s">
        <v>493</v>
      </c>
      <c r="F1254" s="5" t="s">
        <v>1730</v>
      </c>
      <c r="G1254" s="5" t="s">
        <v>2388</v>
      </c>
      <c r="H1254" s="6"/>
      <c r="I1254" s="6"/>
      <c r="J1254" s="6"/>
      <c r="K1254" s="6"/>
      <c r="L1254" s="6"/>
      <c r="M1254" s="6"/>
      <c r="N1254" s="6"/>
      <c r="O1254" s="6"/>
      <c r="P1254" s="6"/>
      <c r="Q1254" s="6"/>
      <c r="R1254" s="6">
        <v>1</v>
      </c>
      <c r="S1254" s="6"/>
      <c r="T1254" s="6">
        <v>1</v>
      </c>
      <c r="U1254" s="6"/>
      <c r="V1254" s="6"/>
      <c r="W1254" s="6"/>
      <c r="X1254" s="6"/>
      <c r="Y1254" s="6"/>
      <c r="Z1254" s="7">
        <v>1</v>
      </c>
    </row>
    <row r="1255" spans="1:26" x14ac:dyDescent="0.25">
      <c r="A1255" s="5" t="s">
        <v>490</v>
      </c>
      <c r="B1255" s="5" t="s">
        <v>491</v>
      </c>
      <c r="C1255" s="5" t="s">
        <v>95</v>
      </c>
      <c r="D1255" s="5" t="s">
        <v>492</v>
      </c>
      <c r="E1255" s="5" t="s">
        <v>493</v>
      </c>
      <c r="F1255" s="5" t="s">
        <v>1852</v>
      </c>
      <c r="G1255" s="5" t="s">
        <v>2388</v>
      </c>
      <c r="H1255" s="6"/>
      <c r="I1255" s="6"/>
      <c r="J1255" s="6"/>
      <c r="K1255" s="6"/>
      <c r="L1255" s="6"/>
      <c r="M1255" s="6">
        <v>1</v>
      </c>
      <c r="N1255" s="6"/>
      <c r="O1255" s="6">
        <v>1</v>
      </c>
      <c r="P1255" s="6"/>
      <c r="Q1255" s="6"/>
      <c r="R1255" s="6"/>
      <c r="S1255" s="6"/>
      <c r="T1255" s="6">
        <v>2</v>
      </c>
      <c r="U1255" s="6"/>
      <c r="V1255" s="6"/>
      <c r="W1255" s="6"/>
      <c r="X1255" s="6"/>
      <c r="Y1255" s="6"/>
      <c r="Z1255" s="7">
        <v>2</v>
      </c>
    </row>
    <row r="1256" spans="1:26" x14ac:dyDescent="0.25">
      <c r="A1256" s="5" t="s">
        <v>490</v>
      </c>
      <c r="B1256" s="5" t="s">
        <v>491</v>
      </c>
      <c r="C1256" s="5" t="s">
        <v>95</v>
      </c>
      <c r="D1256" s="5" t="s">
        <v>492</v>
      </c>
      <c r="E1256" s="5" t="s">
        <v>493</v>
      </c>
      <c r="F1256" s="5" t="s">
        <v>1595</v>
      </c>
      <c r="G1256" s="5" t="s">
        <v>2395</v>
      </c>
      <c r="H1256" s="6"/>
      <c r="I1256" s="6"/>
      <c r="J1256" s="6"/>
      <c r="K1256" s="6"/>
      <c r="L1256" s="6"/>
      <c r="M1256" s="6"/>
      <c r="N1256" s="6"/>
      <c r="O1256" s="6"/>
      <c r="P1256" s="6"/>
      <c r="Q1256" s="6">
        <v>1</v>
      </c>
      <c r="R1256" s="6"/>
      <c r="S1256" s="6"/>
      <c r="T1256" s="6">
        <v>1</v>
      </c>
      <c r="U1256" s="6">
        <v>1</v>
      </c>
      <c r="V1256" s="6"/>
      <c r="W1256" s="6">
        <v>2</v>
      </c>
      <c r="X1256" s="6"/>
      <c r="Y1256" s="6"/>
      <c r="Z1256" s="7">
        <v>4</v>
      </c>
    </row>
    <row r="1257" spans="1:26" x14ac:dyDescent="0.25">
      <c r="A1257" s="5" t="s">
        <v>490</v>
      </c>
      <c r="B1257" s="5" t="s">
        <v>491</v>
      </c>
      <c r="C1257" s="5" t="s">
        <v>95</v>
      </c>
      <c r="D1257" s="5" t="s">
        <v>492</v>
      </c>
      <c r="E1257" s="5" t="s">
        <v>493</v>
      </c>
      <c r="F1257" s="5" t="s">
        <v>1606</v>
      </c>
      <c r="G1257" s="5" t="s">
        <v>2395</v>
      </c>
      <c r="H1257" s="6"/>
      <c r="I1257" s="6"/>
      <c r="J1257" s="6">
        <v>1</v>
      </c>
      <c r="K1257" s="6"/>
      <c r="L1257" s="6"/>
      <c r="M1257" s="6"/>
      <c r="N1257" s="6"/>
      <c r="O1257" s="6">
        <v>1</v>
      </c>
      <c r="P1257" s="6"/>
      <c r="Q1257" s="6"/>
      <c r="R1257" s="6"/>
      <c r="S1257" s="6"/>
      <c r="T1257" s="6">
        <v>2</v>
      </c>
      <c r="U1257" s="6"/>
      <c r="V1257" s="6"/>
      <c r="W1257" s="6"/>
      <c r="X1257" s="6"/>
      <c r="Y1257" s="6"/>
      <c r="Z1257" s="7">
        <v>2</v>
      </c>
    </row>
    <row r="1258" spans="1:26" x14ac:dyDescent="0.25">
      <c r="A1258" s="5" t="s">
        <v>490</v>
      </c>
      <c r="B1258" s="5" t="s">
        <v>491</v>
      </c>
      <c r="C1258" s="5" t="s">
        <v>95</v>
      </c>
      <c r="D1258" s="5" t="s">
        <v>492</v>
      </c>
      <c r="E1258" s="5" t="s">
        <v>493</v>
      </c>
      <c r="F1258" s="5" t="s">
        <v>1747</v>
      </c>
      <c r="G1258" s="5" t="s">
        <v>2394</v>
      </c>
      <c r="H1258" s="6"/>
      <c r="I1258" s="6"/>
      <c r="J1258" s="6"/>
      <c r="K1258" s="6"/>
      <c r="L1258" s="6"/>
      <c r="M1258" s="6"/>
      <c r="N1258" s="6"/>
      <c r="O1258" s="6"/>
      <c r="P1258" s="6"/>
      <c r="Q1258" s="6"/>
      <c r="R1258" s="6"/>
      <c r="S1258" s="6"/>
      <c r="T1258" s="6">
        <v>0</v>
      </c>
      <c r="U1258" s="6"/>
      <c r="V1258" s="6">
        <v>1</v>
      </c>
      <c r="W1258" s="6"/>
      <c r="X1258" s="6"/>
      <c r="Y1258" s="6"/>
      <c r="Z1258" s="7">
        <v>1</v>
      </c>
    </row>
    <row r="1259" spans="1:26" x14ac:dyDescent="0.25">
      <c r="A1259" s="5" t="s">
        <v>594</v>
      </c>
      <c r="B1259" s="5" t="s">
        <v>595</v>
      </c>
      <c r="C1259" s="5" t="s">
        <v>89</v>
      </c>
      <c r="D1259" s="5" t="s">
        <v>596</v>
      </c>
      <c r="E1259" s="5" t="s">
        <v>597</v>
      </c>
      <c r="F1259" s="5" t="s">
        <v>1641</v>
      </c>
      <c r="G1259" s="5" t="s">
        <v>2381</v>
      </c>
      <c r="H1259" s="6"/>
      <c r="I1259" s="6"/>
      <c r="J1259" s="6"/>
      <c r="K1259" s="6"/>
      <c r="L1259" s="6"/>
      <c r="M1259" s="6"/>
      <c r="N1259" s="6"/>
      <c r="O1259" s="6"/>
      <c r="P1259" s="6"/>
      <c r="Q1259" s="6"/>
      <c r="R1259" s="6"/>
      <c r="S1259" s="6"/>
      <c r="T1259" s="6">
        <v>0</v>
      </c>
      <c r="U1259" s="6"/>
      <c r="V1259" s="6"/>
      <c r="W1259" s="6"/>
      <c r="X1259" s="6"/>
      <c r="Y1259" s="6">
        <v>1</v>
      </c>
      <c r="Z1259" s="7">
        <v>1</v>
      </c>
    </row>
    <row r="1260" spans="1:26" x14ac:dyDescent="0.25">
      <c r="A1260" s="5" t="s">
        <v>594</v>
      </c>
      <c r="B1260" s="5" t="s">
        <v>595</v>
      </c>
      <c r="C1260" s="5" t="s">
        <v>89</v>
      </c>
      <c r="D1260" s="5" t="s">
        <v>596</v>
      </c>
      <c r="E1260" s="5" t="s">
        <v>597</v>
      </c>
      <c r="F1260" s="5" t="s">
        <v>1625</v>
      </c>
      <c r="G1260" s="5" t="s">
        <v>2381</v>
      </c>
      <c r="H1260" s="6">
        <v>4</v>
      </c>
      <c r="I1260" s="6">
        <v>1</v>
      </c>
      <c r="J1260" s="6">
        <v>3</v>
      </c>
      <c r="K1260" s="6">
        <v>1</v>
      </c>
      <c r="L1260" s="6">
        <v>3</v>
      </c>
      <c r="M1260" s="6">
        <v>5</v>
      </c>
      <c r="N1260" s="6">
        <v>5</v>
      </c>
      <c r="O1260" s="6">
        <v>4</v>
      </c>
      <c r="P1260" s="6">
        <v>4</v>
      </c>
      <c r="Q1260" s="6">
        <v>5</v>
      </c>
      <c r="R1260" s="6">
        <v>4</v>
      </c>
      <c r="S1260" s="6">
        <v>4</v>
      </c>
      <c r="T1260" s="6">
        <v>43</v>
      </c>
      <c r="U1260" s="6">
        <v>3</v>
      </c>
      <c r="V1260" s="6">
        <v>2</v>
      </c>
      <c r="W1260" s="6">
        <v>6</v>
      </c>
      <c r="X1260" s="6">
        <v>7</v>
      </c>
      <c r="Y1260" s="6">
        <v>5</v>
      </c>
      <c r="Z1260" s="7">
        <v>66</v>
      </c>
    </row>
    <row r="1261" spans="1:26" x14ac:dyDescent="0.25">
      <c r="A1261" s="5" t="s">
        <v>594</v>
      </c>
      <c r="B1261" s="5" t="s">
        <v>595</v>
      </c>
      <c r="C1261" s="5" t="s">
        <v>89</v>
      </c>
      <c r="D1261" s="5" t="s">
        <v>596</v>
      </c>
      <c r="E1261" s="5" t="s">
        <v>597</v>
      </c>
      <c r="F1261" s="5" t="s">
        <v>1626</v>
      </c>
      <c r="G1261" s="5" t="s">
        <v>2381</v>
      </c>
      <c r="H1261" s="6"/>
      <c r="I1261" s="6">
        <v>2</v>
      </c>
      <c r="J1261" s="6"/>
      <c r="K1261" s="6"/>
      <c r="L1261" s="6"/>
      <c r="M1261" s="6">
        <v>6</v>
      </c>
      <c r="N1261" s="6">
        <v>6</v>
      </c>
      <c r="O1261" s="6"/>
      <c r="P1261" s="6">
        <v>3</v>
      </c>
      <c r="Q1261" s="6">
        <v>3</v>
      </c>
      <c r="R1261" s="6">
        <v>3</v>
      </c>
      <c r="S1261" s="6">
        <v>2</v>
      </c>
      <c r="T1261" s="6">
        <v>25</v>
      </c>
      <c r="U1261" s="6">
        <v>1</v>
      </c>
      <c r="V1261" s="6">
        <v>4</v>
      </c>
      <c r="W1261" s="6">
        <v>1</v>
      </c>
      <c r="X1261" s="6"/>
      <c r="Y1261" s="6">
        <v>6</v>
      </c>
      <c r="Z1261" s="7">
        <v>37</v>
      </c>
    </row>
    <row r="1262" spans="1:26" x14ac:dyDescent="0.25">
      <c r="A1262" s="5" t="s">
        <v>594</v>
      </c>
      <c r="B1262" s="5" t="s">
        <v>595</v>
      </c>
      <c r="C1262" s="5" t="s">
        <v>89</v>
      </c>
      <c r="D1262" s="5" t="s">
        <v>596</v>
      </c>
      <c r="E1262" s="5" t="s">
        <v>597</v>
      </c>
      <c r="F1262" s="5" t="s">
        <v>1627</v>
      </c>
      <c r="G1262" s="5" t="s">
        <v>2381</v>
      </c>
      <c r="H1262" s="6"/>
      <c r="I1262" s="6"/>
      <c r="J1262" s="6"/>
      <c r="K1262" s="6">
        <v>3</v>
      </c>
      <c r="L1262" s="6"/>
      <c r="M1262" s="6">
        <v>2</v>
      </c>
      <c r="N1262" s="6">
        <v>6</v>
      </c>
      <c r="O1262" s="6">
        <v>3</v>
      </c>
      <c r="P1262" s="6">
        <v>2</v>
      </c>
      <c r="Q1262" s="6">
        <v>2</v>
      </c>
      <c r="R1262" s="6">
        <v>2</v>
      </c>
      <c r="S1262" s="6"/>
      <c r="T1262" s="6">
        <v>20</v>
      </c>
      <c r="U1262" s="6">
        <v>1</v>
      </c>
      <c r="V1262" s="6">
        <v>1</v>
      </c>
      <c r="W1262" s="6"/>
      <c r="X1262" s="6">
        <v>3</v>
      </c>
      <c r="Y1262" s="6">
        <v>1</v>
      </c>
      <c r="Z1262" s="7">
        <v>26</v>
      </c>
    </row>
    <row r="1263" spans="1:26" x14ac:dyDescent="0.25">
      <c r="A1263" s="5" t="s">
        <v>594</v>
      </c>
      <c r="B1263" s="5" t="s">
        <v>595</v>
      </c>
      <c r="C1263" s="5" t="s">
        <v>89</v>
      </c>
      <c r="D1263" s="5" t="s">
        <v>596</v>
      </c>
      <c r="E1263" s="5" t="s">
        <v>597</v>
      </c>
      <c r="F1263" s="5" t="s">
        <v>1628</v>
      </c>
      <c r="G1263" s="5" t="s">
        <v>2381</v>
      </c>
      <c r="H1263" s="6"/>
      <c r="I1263" s="6"/>
      <c r="J1263" s="6"/>
      <c r="K1263" s="6"/>
      <c r="L1263" s="6"/>
      <c r="M1263" s="6"/>
      <c r="N1263" s="6"/>
      <c r="O1263" s="6"/>
      <c r="P1263" s="6"/>
      <c r="Q1263" s="6"/>
      <c r="R1263" s="6">
        <v>1</v>
      </c>
      <c r="S1263" s="6"/>
      <c r="T1263" s="6">
        <v>1</v>
      </c>
      <c r="U1263" s="6"/>
      <c r="V1263" s="6"/>
      <c r="W1263" s="6"/>
      <c r="X1263" s="6"/>
      <c r="Y1263" s="6"/>
      <c r="Z1263" s="7">
        <v>1</v>
      </c>
    </row>
    <row r="1264" spans="1:26" x14ac:dyDescent="0.25">
      <c r="A1264" s="5" t="s">
        <v>594</v>
      </c>
      <c r="B1264" s="5" t="s">
        <v>595</v>
      </c>
      <c r="C1264" s="5" t="s">
        <v>89</v>
      </c>
      <c r="D1264" s="5" t="s">
        <v>596</v>
      </c>
      <c r="E1264" s="5" t="s">
        <v>597</v>
      </c>
      <c r="F1264" s="5" t="s">
        <v>1679</v>
      </c>
      <c r="G1264" s="5" t="s">
        <v>2382</v>
      </c>
      <c r="H1264" s="6"/>
      <c r="I1264" s="6"/>
      <c r="J1264" s="6"/>
      <c r="K1264" s="6"/>
      <c r="L1264" s="6"/>
      <c r="M1264" s="6"/>
      <c r="N1264" s="6"/>
      <c r="O1264" s="6"/>
      <c r="P1264" s="6"/>
      <c r="Q1264" s="6">
        <v>1</v>
      </c>
      <c r="R1264" s="6"/>
      <c r="S1264" s="6"/>
      <c r="T1264" s="6">
        <v>1</v>
      </c>
      <c r="U1264" s="6"/>
      <c r="V1264" s="6"/>
      <c r="W1264" s="6"/>
      <c r="X1264" s="6"/>
      <c r="Y1264" s="6"/>
      <c r="Z1264" s="7">
        <v>1</v>
      </c>
    </row>
    <row r="1265" spans="1:26" x14ac:dyDescent="0.25">
      <c r="A1265" s="5" t="s">
        <v>594</v>
      </c>
      <c r="B1265" s="5" t="s">
        <v>595</v>
      </c>
      <c r="C1265" s="5" t="s">
        <v>89</v>
      </c>
      <c r="D1265" s="5" t="s">
        <v>596</v>
      </c>
      <c r="E1265" s="5" t="s">
        <v>597</v>
      </c>
      <c r="F1265" s="5" t="s">
        <v>1922</v>
      </c>
      <c r="G1265" s="5" t="s">
        <v>2388</v>
      </c>
      <c r="H1265" s="6"/>
      <c r="I1265" s="6"/>
      <c r="J1265" s="6"/>
      <c r="K1265" s="6"/>
      <c r="L1265" s="6">
        <v>1</v>
      </c>
      <c r="M1265" s="6"/>
      <c r="N1265" s="6"/>
      <c r="O1265" s="6"/>
      <c r="P1265" s="6"/>
      <c r="Q1265" s="6"/>
      <c r="R1265" s="6"/>
      <c r="S1265" s="6"/>
      <c r="T1265" s="6">
        <v>1</v>
      </c>
      <c r="U1265" s="6"/>
      <c r="V1265" s="6"/>
      <c r="W1265" s="6"/>
      <c r="X1265" s="6"/>
      <c r="Y1265" s="6"/>
      <c r="Z1265" s="7">
        <v>1</v>
      </c>
    </row>
    <row r="1266" spans="1:26" x14ac:dyDescent="0.25">
      <c r="A1266" s="5" t="s">
        <v>594</v>
      </c>
      <c r="B1266" s="5" t="s">
        <v>595</v>
      </c>
      <c r="C1266" s="5" t="s">
        <v>89</v>
      </c>
      <c r="D1266" s="5" t="s">
        <v>596</v>
      </c>
      <c r="E1266" s="5" t="s">
        <v>597</v>
      </c>
      <c r="F1266" s="5" t="s">
        <v>1828</v>
      </c>
      <c r="G1266" s="5" t="s">
        <v>2388</v>
      </c>
      <c r="H1266" s="6"/>
      <c r="I1266" s="6"/>
      <c r="J1266" s="6">
        <v>1</v>
      </c>
      <c r="K1266" s="6"/>
      <c r="L1266" s="6"/>
      <c r="M1266" s="6"/>
      <c r="N1266" s="6"/>
      <c r="O1266" s="6"/>
      <c r="P1266" s="6"/>
      <c r="Q1266" s="6"/>
      <c r="R1266" s="6"/>
      <c r="S1266" s="6"/>
      <c r="T1266" s="6">
        <v>1</v>
      </c>
      <c r="U1266" s="6"/>
      <c r="V1266" s="6"/>
      <c r="W1266" s="6"/>
      <c r="X1266" s="6"/>
      <c r="Y1266" s="6"/>
      <c r="Z1266" s="7">
        <v>1</v>
      </c>
    </row>
    <row r="1267" spans="1:26" x14ac:dyDescent="0.25">
      <c r="A1267" s="5" t="s">
        <v>594</v>
      </c>
      <c r="B1267" s="5" t="s">
        <v>595</v>
      </c>
      <c r="C1267" s="5" t="s">
        <v>89</v>
      </c>
      <c r="D1267" s="5" t="s">
        <v>596</v>
      </c>
      <c r="E1267" s="5" t="s">
        <v>597</v>
      </c>
      <c r="F1267" s="5" t="s">
        <v>1976</v>
      </c>
      <c r="G1267" s="5" t="s">
        <v>2388</v>
      </c>
      <c r="H1267" s="6"/>
      <c r="I1267" s="6"/>
      <c r="J1267" s="6"/>
      <c r="K1267" s="6"/>
      <c r="L1267" s="6"/>
      <c r="M1267" s="6">
        <v>1</v>
      </c>
      <c r="N1267" s="6"/>
      <c r="O1267" s="6"/>
      <c r="P1267" s="6"/>
      <c r="Q1267" s="6"/>
      <c r="R1267" s="6"/>
      <c r="S1267" s="6"/>
      <c r="T1267" s="6">
        <v>1</v>
      </c>
      <c r="U1267" s="6"/>
      <c r="V1267" s="6"/>
      <c r="W1267" s="6"/>
      <c r="X1267" s="6"/>
      <c r="Y1267" s="6"/>
      <c r="Z1267" s="7">
        <v>1</v>
      </c>
    </row>
    <row r="1268" spans="1:26" x14ac:dyDescent="0.25">
      <c r="A1268" s="5" t="s">
        <v>594</v>
      </c>
      <c r="B1268" s="5" t="s">
        <v>595</v>
      </c>
      <c r="C1268" s="5" t="s">
        <v>89</v>
      </c>
      <c r="D1268" s="5" t="s">
        <v>596</v>
      </c>
      <c r="E1268" s="5" t="s">
        <v>597</v>
      </c>
      <c r="F1268" s="5" t="s">
        <v>1977</v>
      </c>
      <c r="G1268" s="5" t="s">
        <v>2388</v>
      </c>
      <c r="H1268" s="6"/>
      <c r="I1268" s="6"/>
      <c r="J1268" s="6"/>
      <c r="K1268" s="6"/>
      <c r="L1268" s="6">
        <v>1</v>
      </c>
      <c r="M1268" s="6"/>
      <c r="N1268" s="6"/>
      <c r="O1268" s="6"/>
      <c r="P1268" s="6"/>
      <c r="Q1268" s="6"/>
      <c r="R1268" s="6"/>
      <c r="S1268" s="6"/>
      <c r="T1268" s="6">
        <v>1</v>
      </c>
      <c r="U1268" s="6"/>
      <c r="V1268" s="6"/>
      <c r="W1268" s="6"/>
      <c r="X1268" s="6"/>
      <c r="Y1268" s="6"/>
      <c r="Z1268" s="7">
        <v>1</v>
      </c>
    </row>
    <row r="1269" spans="1:26" x14ac:dyDescent="0.25">
      <c r="A1269" s="5" t="s">
        <v>594</v>
      </c>
      <c r="B1269" s="5" t="s">
        <v>595</v>
      </c>
      <c r="C1269" s="5" t="s">
        <v>89</v>
      </c>
      <c r="D1269" s="5" t="s">
        <v>596</v>
      </c>
      <c r="E1269" s="5" t="s">
        <v>597</v>
      </c>
      <c r="F1269" s="5" t="s">
        <v>1595</v>
      </c>
      <c r="G1269" s="5" t="s">
        <v>2395</v>
      </c>
      <c r="H1269" s="6"/>
      <c r="I1269" s="6"/>
      <c r="J1269" s="6"/>
      <c r="K1269" s="6"/>
      <c r="L1269" s="6"/>
      <c r="M1269" s="6"/>
      <c r="N1269" s="6"/>
      <c r="O1269" s="6"/>
      <c r="P1269" s="6"/>
      <c r="Q1269" s="6"/>
      <c r="R1269" s="6"/>
      <c r="S1269" s="6">
        <v>1</v>
      </c>
      <c r="T1269" s="6">
        <v>1</v>
      </c>
      <c r="U1269" s="6"/>
      <c r="V1269" s="6"/>
      <c r="W1269" s="6"/>
      <c r="X1269" s="6"/>
      <c r="Y1269" s="6"/>
      <c r="Z1269" s="7">
        <v>1</v>
      </c>
    </row>
    <row r="1270" spans="1:26" x14ac:dyDescent="0.25">
      <c r="A1270" s="5" t="s">
        <v>594</v>
      </c>
      <c r="B1270" s="5" t="s">
        <v>595</v>
      </c>
      <c r="C1270" s="5" t="s">
        <v>89</v>
      </c>
      <c r="D1270" s="5" t="s">
        <v>596</v>
      </c>
      <c r="E1270" s="5" t="s">
        <v>597</v>
      </c>
      <c r="F1270" s="5" t="s">
        <v>1649</v>
      </c>
      <c r="G1270" s="5" t="s">
        <v>2395</v>
      </c>
      <c r="H1270" s="6"/>
      <c r="I1270" s="6"/>
      <c r="J1270" s="6"/>
      <c r="K1270" s="6"/>
      <c r="L1270" s="6"/>
      <c r="M1270" s="6"/>
      <c r="N1270" s="6"/>
      <c r="O1270" s="6"/>
      <c r="P1270" s="6"/>
      <c r="Q1270" s="6"/>
      <c r="R1270" s="6"/>
      <c r="S1270" s="6"/>
      <c r="T1270" s="6">
        <v>0</v>
      </c>
      <c r="U1270" s="6"/>
      <c r="V1270" s="6">
        <v>1</v>
      </c>
      <c r="W1270" s="6"/>
      <c r="X1270" s="6"/>
      <c r="Y1270" s="6"/>
      <c r="Z1270" s="7">
        <v>1</v>
      </c>
    </row>
    <row r="1271" spans="1:26" x14ac:dyDescent="0.25">
      <c r="A1271" s="5" t="s">
        <v>498</v>
      </c>
      <c r="B1271" s="5" t="s">
        <v>499</v>
      </c>
      <c r="C1271" s="5" t="s">
        <v>89</v>
      </c>
      <c r="D1271" s="5" t="s">
        <v>90</v>
      </c>
      <c r="E1271" s="5" t="s">
        <v>500</v>
      </c>
      <c r="F1271" s="5" t="s">
        <v>1627</v>
      </c>
      <c r="G1271" s="5" t="s">
        <v>2381</v>
      </c>
      <c r="H1271" s="6"/>
      <c r="I1271" s="6"/>
      <c r="J1271" s="6"/>
      <c r="K1271" s="6"/>
      <c r="L1271" s="6"/>
      <c r="M1271" s="6"/>
      <c r="N1271" s="6"/>
      <c r="O1271" s="6"/>
      <c r="P1271" s="6">
        <v>1</v>
      </c>
      <c r="Q1271" s="6"/>
      <c r="R1271" s="6"/>
      <c r="S1271" s="6"/>
      <c r="T1271" s="6">
        <v>1</v>
      </c>
      <c r="U1271" s="6"/>
      <c r="V1271" s="6"/>
      <c r="W1271" s="6"/>
      <c r="X1271" s="6"/>
      <c r="Y1271" s="6"/>
      <c r="Z1271" s="7">
        <v>1</v>
      </c>
    </row>
    <row r="1272" spans="1:26" x14ac:dyDescent="0.25">
      <c r="A1272" s="5" t="s">
        <v>498</v>
      </c>
      <c r="B1272" s="5" t="s">
        <v>499</v>
      </c>
      <c r="C1272" s="5" t="s">
        <v>89</v>
      </c>
      <c r="D1272" s="5" t="s">
        <v>90</v>
      </c>
      <c r="E1272" s="5" t="s">
        <v>500</v>
      </c>
      <c r="F1272" s="5" t="s">
        <v>1589</v>
      </c>
      <c r="G1272" s="5" t="s">
        <v>2388</v>
      </c>
      <c r="H1272" s="6"/>
      <c r="I1272" s="6"/>
      <c r="J1272" s="6"/>
      <c r="K1272" s="6"/>
      <c r="L1272" s="6"/>
      <c r="M1272" s="6"/>
      <c r="N1272" s="6"/>
      <c r="O1272" s="6"/>
      <c r="P1272" s="6"/>
      <c r="Q1272" s="6"/>
      <c r="R1272" s="6"/>
      <c r="S1272" s="6"/>
      <c r="T1272" s="6">
        <v>0</v>
      </c>
      <c r="U1272" s="6">
        <v>1</v>
      </c>
      <c r="V1272" s="6"/>
      <c r="W1272" s="6"/>
      <c r="X1272" s="6"/>
      <c r="Y1272" s="6"/>
      <c r="Z1272" s="7">
        <v>1</v>
      </c>
    </row>
    <row r="1273" spans="1:26" x14ac:dyDescent="0.25">
      <c r="A1273" s="5" t="s">
        <v>498</v>
      </c>
      <c r="B1273" s="5" t="s">
        <v>499</v>
      </c>
      <c r="C1273" s="5" t="s">
        <v>89</v>
      </c>
      <c r="D1273" s="5" t="s">
        <v>90</v>
      </c>
      <c r="E1273" s="5" t="s">
        <v>500</v>
      </c>
      <c r="F1273" s="5" t="s">
        <v>1978</v>
      </c>
      <c r="G1273" s="5" t="s">
        <v>2388</v>
      </c>
      <c r="H1273" s="6"/>
      <c r="I1273" s="6"/>
      <c r="J1273" s="6"/>
      <c r="K1273" s="6"/>
      <c r="L1273" s="6"/>
      <c r="M1273" s="6"/>
      <c r="N1273" s="6"/>
      <c r="O1273" s="6">
        <v>1</v>
      </c>
      <c r="P1273" s="6"/>
      <c r="Q1273" s="6"/>
      <c r="R1273" s="6"/>
      <c r="S1273" s="6"/>
      <c r="T1273" s="6">
        <v>1</v>
      </c>
      <c r="U1273" s="6"/>
      <c r="V1273" s="6"/>
      <c r="W1273" s="6"/>
      <c r="X1273" s="6"/>
      <c r="Y1273" s="6"/>
      <c r="Z1273" s="7">
        <v>1</v>
      </c>
    </row>
    <row r="1274" spans="1:26" x14ac:dyDescent="0.25">
      <c r="A1274" s="5" t="s">
        <v>501</v>
      </c>
      <c r="B1274" s="5" t="s">
        <v>502</v>
      </c>
      <c r="C1274" s="5" t="s">
        <v>83</v>
      </c>
      <c r="D1274" s="5" t="s">
        <v>503</v>
      </c>
      <c r="E1274" s="5" t="s">
        <v>504</v>
      </c>
      <c r="F1274" s="5" t="s">
        <v>1616</v>
      </c>
      <c r="G1274" s="5" t="s">
        <v>2383</v>
      </c>
      <c r="H1274" s="6"/>
      <c r="I1274" s="6"/>
      <c r="J1274" s="6"/>
      <c r="K1274" s="6"/>
      <c r="L1274" s="6"/>
      <c r="M1274" s="6">
        <v>1</v>
      </c>
      <c r="N1274" s="6">
        <v>2</v>
      </c>
      <c r="O1274" s="6">
        <v>1</v>
      </c>
      <c r="P1274" s="6">
        <v>2</v>
      </c>
      <c r="Q1274" s="6">
        <v>1</v>
      </c>
      <c r="R1274" s="6">
        <v>1</v>
      </c>
      <c r="S1274" s="6">
        <v>2</v>
      </c>
      <c r="T1274" s="6">
        <v>10</v>
      </c>
      <c r="U1274" s="6">
        <v>1</v>
      </c>
      <c r="V1274" s="6">
        <v>1</v>
      </c>
      <c r="W1274" s="6">
        <v>2</v>
      </c>
      <c r="X1274" s="6">
        <v>1</v>
      </c>
      <c r="Y1274" s="6"/>
      <c r="Z1274" s="7">
        <v>15</v>
      </c>
    </row>
    <row r="1275" spans="1:26" x14ac:dyDescent="0.25">
      <c r="A1275" s="5" t="s">
        <v>501</v>
      </c>
      <c r="B1275" s="5" t="s">
        <v>502</v>
      </c>
      <c r="C1275" s="5" t="s">
        <v>83</v>
      </c>
      <c r="D1275" s="5" t="s">
        <v>503</v>
      </c>
      <c r="E1275" s="5" t="s">
        <v>504</v>
      </c>
      <c r="F1275" s="5" t="s">
        <v>1652</v>
      </c>
      <c r="G1275" s="5" t="s">
        <v>2383</v>
      </c>
      <c r="H1275" s="6"/>
      <c r="I1275" s="6"/>
      <c r="J1275" s="6"/>
      <c r="K1275" s="6"/>
      <c r="L1275" s="6"/>
      <c r="M1275" s="6"/>
      <c r="N1275" s="6"/>
      <c r="O1275" s="6"/>
      <c r="P1275" s="6">
        <v>2</v>
      </c>
      <c r="Q1275" s="6"/>
      <c r="R1275" s="6"/>
      <c r="S1275" s="6"/>
      <c r="T1275" s="6">
        <v>2</v>
      </c>
      <c r="U1275" s="6"/>
      <c r="V1275" s="6"/>
      <c r="W1275" s="6"/>
      <c r="X1275" s="6"/>
      <c r="Y1275" s="6"/>
      <c r="Z1275" s="7">
        <v>2</v>
      </c>
    </row>
    <row r="1276" spans="1:26" x14ac:dyDescent="0.25">
      <c r="A1276" s="5" t="s">
        <v>501</v>
      </c>
      <c r="B1276" s="5" t="s">
        <v>502</v>
      </c>
      <c r="C1276" s="5" t="s">
        <v>83</v>
      </c>
      <c r="D1276" s="5" t="s">
        <v>503</v>
      </c>
      <c r="E1276" s="5" t="s">
        <v>504</v>
      </c>
      <c r="F1276" s="5" t="s">
        <v>1597</v>
      </c>
      <c r="G1276" s="5" t="s">
        <v>2383</v>
      </c>
      <c r="H1276" s="6"/>
      <c r="I1276" s="6">
        <v>3</v>
      </c>
      <c r="J1276" s="6">
        <v>2</v>
      </c>
      <c r="K1276" s="6"/>
      <c r="L1276" s="6">
        <v>1</v>
      </c>
      <c r="M1276" s="6"/>
      <c r="N1276" s="6">
        <v>3</v>
      </c>
      <c r="O1276" s="6"/>
      <c r="P1276" s="6"/>
      <c r="Q1276" s="6">
        <v>2</v>
      </c>
      <c r="R1276" s="6">
        <v>1</v>
      </c>
      <c r="S1276" s="6">
        <v>2</v>
      </c>
      <c r="T1276" s="6">
        <v>14</v>
      </c>
      <c r="U1276" s="6">
        <v>2</v>
      </c>
      <c r="V1276" s="6"/>
      <c r="W1276" s="6">
        <v>1</v>
      </c>
      <c r="X1276" s="6">
        <v>2</v>
      </c>
      <c r="Y1276" s="6">
        <v>1</v>
      </c>
      <c r="Z1276" s="7">
        <v>20</v>
      </c>
    </row>
    <row r="1277" spans="1:26" x14ac:dyDescent="0.25">
      <c r="A1277" s="5" t="s">
        <v>501</v>
      </c>
      <c r="B1277" s="5" t="s">
        <v>502</v>
      </c>
      <c r="C1277" s="5" t="s">
        <v>83</v>
      </c>
      <c r="D1277" s="5" t="s">
        <v>503</v>
      </c>
      <c r="E1277" s="5" t="s">
        <v>504</v>
      </c>
      <c r="F1277" s="5" t="s">
        <v>1654</v>
      </c>
      <c r="G1277" s="5" t="s">
        <v>2383</v>
      </c>
      <c r="H1277" s="6">
        <v>1</v>
      </c>
      <c r="I1277" s="6">
        <v>1</v>
      </c>
      <c r="J1277" s="6"/>
      <c r="K1277" s="6"/>
      <c r="L1277" s="6">
        <v>1</v>
      </c>
      <c r="M1277" s="6">
        <v>2</v>
      </c>
      <c r="N1277" s="6"/>
      <c r="O1277" s="6">
        <v>1</v>
      </c>
      <c r="P1277" s="6"/>
      <c r="Q1277" s="6"/>
      <c r="R1277" s="6"/>
      <c r="S1277" s="6"/>
      <c r="T1277" s="6">
        <v>6</v>
      </c>
      <c r="U1277" s="6"/>
      <c r="V1277" s="6">
        <v>1</v>
      </c>
      <c r="W1277" s="6"/>
      <c r="X1277" s="6"/>
      <c r="Y1277" s="6"/>
      <c r="Z1277" s="7">
        <v>7</v>
      </c>
    </row>
    <row r="1278" spans="1:26" x14ac:dyDescent="0.25">
      <c r="A1278" s="5" t="s">
        <v>501</v>
      </c>
      <c r="B1278" s="5" t="s">
        <v>502</v>
      </c>
      <c r="C1278" s="5" t="s">
        <v>83</v>
      </c>
      <c r="D1278" s="5" t="s">
        <v>503</v>
      </c>
      <c r="E1278" s="5" t="s">
        <v>504</v>
      </c>
      <c r="F1278" s="5" t="s">
        <v>1845</v>
      </c>
      <c r="G1278" s="5" t="s">
        <v>2384</v>
      </c>
      <c r="H1278" s="6"/>
      <c r="I1278" s="6"/>
      <c r="J1278" s="6"/>
      <c r="K1278" s="6"/>
      <c r="L1278" s="6"/>
      <c r="M1278" s="6"/>
      <c r="N1278" s="6"/>
      <c r="O1278" s="6"/>
      <c r="P1278" s="6"/>
      <c r="Q1278" s="6"/>
      <c r="R1278" s="6">
        <v>1</v>
      </c>
      <c r="S1278" s="6"/>
      <c r="T1278" s="6">
        <v>1</v>
      </c>
      <c r="U1278" s="6"/>
      <c r="V1278" s="6"/>
      <c r="W1278" s="6"/>
      <c r="X1278" s="6"/>
      <c r="Y1278" s="6"/>
      <c r="Z1278" s="7">
        <v>1</v>
      </c>
    </row>
    <row r="1279" spans="1:26" x14ac:dyDescent="0.25">
      <c r="A1279" s="5" t="s">
        <v>501</v>
      </c>
      <c r="B1279" s="5" t="s">
        <v>502</v>
      </c>
      <c r="C1279" s="5" t="s">
        <v>83</v>
      </c>
      <c r="D1279" s="5" t="s">
        <v>503</v>
      </c>
      <c r="E1279" s="5" t="s">
        <v>504</v>
      </c>
      <c r="F1279" s="5" t="s">
        <v>1657</v>
      </c>
      <c r="G1279" s="5" t="s">
        <v>2384</v>
      </c>
      <c r="H1279" s="6"/>
      <c r="I1279" s="6"/>
      <c r="J1279" s="6"/>
      <c r="K1279" s="6"/>
      <c r="L1279" s="6"/>
      <c r="M1279" s="6"/>
      <c r="N1279" s="6"/>
      <c r="O1279" s="6"/>
      <c r="P1279" s="6"/>
      <c r="Q1279" s="6"/>
      <c r="R1279" s="6"/>
      <c r="S1279" s="6"/>
      <c r="T1279" s="6">
        <v>0</v>
      </c>
      <c r="U1279" s="6"/>
      <c r="V1279" s="6"/>
      <c r="W1279" s="6">
        <v>1</v>
      </c>
      <c r="X1279" s="6"/>
      <c r="Y1279" s="6"/>
      <c r="Z1279" s="7">
        <v>1</v>
      </c>
    </row>
    <row r="1280" spans="1:26" x14ac:dyDescent="0.25">
      <c r="A1280" s="5" t="s">
        <v>501</v>
      </c>
      <c r="B1280" s="5" t="s">
        <v>502</v>
      </c>
      <c r="C1280" s="5" t="s">
        <v>83</v>
      </c>
      <c r="D1280" s="5" t="s">
        <v>503</v>
      </c>
      <c r="E1280" s="5" t="s">
        <v>504</v>
      </c>
      <c r="F1280" s="5" t="s">
        <v>1583</v>
      </c>
      <c r="G1280" s="5" t="s">
        <v>2381</v>
      </c>
      <c r="H1280" s="6">
        <v>2</v>
      </c>
      <c r="I1280" s="6"/>
      <c r="J1280" s="6"/>
      <c r="K1280" s="6">
        <v>1</v>
      </c>
      <c r="L1280" s="6">
        <v>2</v>
      </c>
      <c r="M1280" s="6">
        <v>1</v>
      </c>
      <c r="N1280" s="6">
        <v>1</v>
      </c>
      <c r="O1280" s="6">
        <v>1</v>
      </c>
      <c r="P1280" s="6"/>
      <c r="Q1280" s="6">
        <v>2</v>
      </c>
      <c r="R1280" s="6"/>
      <c r="S1280" s="6">
        <v>1</v>
      </c>
      <c r="T1280" s="6">
        <v>11</v>
      </c>
      <c r="U1280" s="6"/>
      <c r="V1280" s="6"/>
      <c r="W1280" s="6"/>
      <c r="X1280" s="6">
        <v>2</v>
      </c>
      <c r="Y1280" s="6">
        <v>1</v>
      </c>
      <c r="Z1280" s="7">
        <v>14</v>
      </c>
    </row>
    <row r="1281" spans="1:26" x14ac:dyDescent="0.25">
      <c r="A1281" s="5" t="s">
        <v>501</v>
      </c>
      <c r="B1281" s="5" t="s">
        <v>502</v>
      </c>
      <c r="C1281" s="5" t="s">
        <v>83</v>
      </c>
      <c r="D1281" s="5" t="s">
        <v>503</v>
      </c>
      <c r="E1281" s="5" t="s">
        <v>504</v>
      </c>
      <c r="F1281" s="5" t="s">
        <v>1584</v>
      </c>
      <c r="G1281" s="5" t="s">
        <v>2381</v>
      </c>
      <c r="H1281" s="6">
        <v>2</v>
      </c>
      <c r="I1281" s="6"/>
      <c r="J1281" s="6">
        <v>1</v>
      </c>
      <c r="K1281" s="6">
        <v>1</v>
      </c>
      <c r="L1281" s="6"/>
      <c r="M1281" s="6">
        <v>1</v>
      </c>
      <c r="N1281" s="6">
        <v>2</v>
      </c>
      <c r="O1281" s="6"/>
      <c r="P1281" s="6"/>
      <c r="Q1281" s="6">
        <v>2</v>
      </c>
      <c r="R1281" s="6">
        <v>2</v>
      </c>
      <c r="S1281" s="6">
        <v>1</v>
      </c>
      <c r="T1281" s="6">
        <v>12</v>
      </c>
      <c r="U1281" s="6">
        <v>1</v>
      </c>
      <c r="V1281" s="6">
        <v>5</v>
      </c>
      <c r="W1281" s="6"/>
      <c r="X1281" s="6"/>
      <c r="Y1281" s="6">
        <v>1</v>
      </c>
      <c r="Z1281" s="7">
        <v>19</v>
      </c>
    </row>
    <row r="1282" spans="1:26" x14ac:dyDescent="0.25">
      <c r="A1282" s="5" t="s">
        <v>501</v>
      </c>
      <c r="B1282" s="5" t="s">
        <v>502</v>
      </c>
      <c r="C1282" s="5" t="s">
        <v>83</v>
      </c>
      <c r="D1282" s="5" t="s">
        <v>503</v>
      </c>
      <c r="E1282" s="5" t="s">
        <v>504</v>
      </c>
      <c r="F1282" s="5" t="s">
        <v>1585</v>
      </c>
      <c r="G1282" s="5" t="s">
        <v>2381</v>
      </c>
      <c r="H1282" s="6">
        <v>2</v>
      </c>
      <c r="I1282" s="6">
        <v>2</v>
      </c>
      <c r="J1282" s="6">
        <v>1</v>
      </c>
      <c r="K1282" s="6">
        <v>4</v>
      </c>
      <c r="L1282" s="6"/>
      <c r="M1282" s="6">
        <v>3</v>
      </c>
      <c r="N1282" s="6">
        <v>4</v>
      </c>
      <c r="O1282" s="6">
        <v>2</v>
      </c>
      <c r="P1282" s="6">
        <v>2</v>
      </c>
      <c r="Q1282" s="6">
        <v>4</v>
      </c>
      <c r="R1282" s="6">
        <v>6</v>
      </c>
      <c r="S1282" s="6"/>
      <c r="T1282" s="6">
        <v>30</v>
      </c>
      <c r="U1282" s="6">
        <v>1</v>
      </c>
      <c r="V1282" s="6">
        <v>3</v>
      </c>
      <c r="W1282" s="6">
        <v>4</v>
      </c>
      <c r="X1282" s="6">
        <v>6</v>
      </c>
      <c r="Y1282" s="6">
        <v>2</v>
      </c>
      <c r="Z1282" s="7">
        <v>46</v>
      </c>
    </row>
    <row r="1283" spans="1:26" x14ac:dyDescent="0.25">
      <c r="A1283" s="5" t="s">
        <v>501</v>
      </c>
      <c r="B1283" s="5" t="s">
        <v>502</v>
      </c>
      <c r="C1283" s="5" t="s">
        <v>83</v>
      </c>
      <c r="D1283" s="5" t="s">
        <v>503</v>
      </c>
      <c r="E1283" s="5" t="s">
        <v>504</v>
      </c>
      <c r="F1283" s="5" t="s">
        <v>1586</v>
      </c>
      <c r="G1283" s="5" t="s">
        <v>2381</v>
      </c>
      <c r="H1283" s="6"/>
      <c r="I1283" s="6"/>
      <c r="J1283" s="6"/>
      <c r="K1283" s="6"/>
      <c r="L1283" s="6"/>
      <c r="M1283" s="6"/>
      <c r="N1283" s="6">
        <v>1</v>
      </c>
      <c r="O1283" s="6"/>
      <c r="P1283" s="6"/>
      <c r="Q1283" s="6"/>
      <c r="R1283" s="6"/>
      <c r="S1283" s="6"/>
      <c r="T1283" s="6">
        <v>1</v>
      </c>
      <c r="U1283" s="6"/>
      <c r="V1283" s="6"/>
      <c r="W1283" s="6"/>
      <c r="X1283" s="6"/>
      <c r="Y1283" s="6"/>
      <c r="Z1283" s="7">
        <v>1</v>
      </c>
    </row>
    <row r="1284" spans="1:26" x14ac:dyDescent="0.25">
      <c r="A1284" s="5" t="s">
        <v>501</v>
      </c>
      <c r="B1284" s="5" t="s">
        <v>502</v>
      </c>
      <c r="C1284" s="5" t="s">
        <v>83</v>
      </c>
      <c r="D1284" s="5" t="s">
        <v>503</v>
      </c>
      <c r="E1284" s="5" t="s">
        <v>504</v>
      </c>
      <c r="F1284" s="5" t="s">
        <v>1602</v>
      </c>
      <c r="G1284" s="5" t="s">
        <v>2381</v>
      </c>
      <c r="H1284" s="6"/>
      <c r="I1284" s="6"/>
      <c r="J1284" s="6"/>
      <c r="K1284" s="6"/>
      <c r="L1284" s="6"/>
      <c r="M1284" s="6"/>
      <c r="N1284" s="6"/>
      <c r="O1284" s="6"/>
      <c r="P1284" s="6"/>
      <c r="Q1284" s="6"/>
      <c r="R1284" s="6"/>
      <c r="S1284" s="6"/>
      <c r="T1284" s="6">
        <v>0</v>
      </c>
      <c r="U1284" s="6"/>
      <c r="V1284" s="6"/>
      <c r="W1284" s="6">
        <v>1</v>
      </c>
      <c r="X1284" s="6"/>
      <c r="Y1284" s="6"/>
      <c r="Z1284" s="7">
        <v>1</v>
      </c>
    </row>
    <row r="1285" spans="1:26" x14ac:dyDescent="0.25">
      <c r="A1285" s="5" t="s">
        <v>501</v>
      </c>
      <c r="B1285" s="5" t="s">
        <v>502</v>
      </c>
      <c r="C1285" s="5" t="s">
        <v>83</v>
      </c>
      <c r="D1285" s="5" t="s">
        <v>503</v>
      </c>
      <c r="E1285" s="5" t="s">
        <v>504</v>
      </c>
      <c r="F1285" s="5" t="s">
        <v>1900</v>
      </c>
      <c r="G1285" s="5" t="s">
        <v>2396</v>
      </c>
      <c r="H1285" s="6"/>
      <c r="I1285" s="6"/>
      <c r="J1285" s="6"/>
      <c r="K1285" s="6"/>
      <c r="L1285" s="6"/>
      <c r="M1285" s="6"/>
      <c r="N1285" s="6"/>
      <c r="O1285" s="6"/>
      <c r="P1285" s="6">
        <v>1</v>
      </c>
      <c r="Q1285" s="6"/>
      <c r="R1285" s="6"/>
      <c r="S1285" s="6">
        <v>1</v>
      </c>
      <c r="T1285" s="6">
        <v>2</v>
      </c>
      <c r="U1285" s="6"/>
      <c r="V1285" s="6"/>
      <c r="W1285" s="6"/>
      <c r="X1285" s="6"/>
      <c r="Y1285" s="6"/>
      <c r="Z1285" s="7">
        <v>2</v>
      </c>
    </row>
    <row r="1286" spans="1:26" x14ac:dyDescent="0.25">
      <c r="A1286" s="5" t="s">
        <v>501</v>
      </c>
      <c r="B1286" s="5" t="s">
        <v>502</v>
      </c>
      <c r="C1286" s="5" t="s">
        <v>83</v>
      </c>
      <c r="D1286" s="5" t="s">
        <v>503</v>
      </c>
      <c r="E1286" s="5" t="s">
        <v>504</v>
      </c>
      <c r="F1286" s="5" t="s">
        <v>1736</v>
      </c>
      <c r="G1286" s="5" t="s">
        <v>2382</v>
      </c>
      <c r="H1286" s="6"/>
      <c r="I1286" s="6"/>
      <c r="J1286" s="6"/>
      <c r="K1286" s="6"/>
      <c r="L1286" s="6"/>
      <c r="M1286" s="6"/>
      <c r="N1286" s="6"/>
      <c r="O1286" s="6"/>
      <c r="P1286" s="6">
        <v>1</v>
      </c>
      <c r="Q1286" s="6"/>
      <c r="R1286" s="6"/>
      <c r="S1286" s="6"/>
      <c r="T1286" s="6">
        <v>1</v>
      </c>
      <c r="U1286" s="6"/>
      <c r="V1286" s="6"/>
      <c r="W1286" s="6"/>
      <c r="X1286" s="6"/>
      <c r="Y1286" s="6"/>
      <c r="Z1286" s="7">
        <v>1</v>
      </c>
    </row>
    <row r="1287" spans="1:26" x14ac:dyDescent="0.25">
      <c r="A1287" s="5" t="s">
        <v>501</v>
      </c>
      <c r="B1287" s="5" t="s">
        <v>502</v>
      </c>
      <c r="C1287" s="5" t="s">
        <v>83</v>
      </c>
      <c r="D1287" s="5" t="s">
        <v>503</v>
      </c>
      <c r="E1287" s="5" t="s">
        <v>504</v>
      </c>
      <c r="F1287" s="5" t="s">
        <v>1706</v>
      </c>
      <c r="G1287" s="5" t="s">
        <v>2382</v>
      </c>
      <c r="H1287" s="6"/>
      <c r="I1287" s="6"/>
      <c r="J1287" s="6"/>
      <c r="K1287" s="6"/>
      <c r="L1287" s="6"/>
      <c r="M1287" s="6">
        <v>1</v>
      </c>
      <c r="N1287" s="6"/>
      <c r="O1287" s="6"/>
      <c r="P1287" s="6"/>
      <c r="Q1287" s="6"/>
      <c r="R1287" s="6"/>
      <c r="S1287" s="6">
        <v>1</v>
      </c>
      <c r="T1287" s="6">
        <v>2</v>
      </c>
      <c r="U1287" s="6"/>
      <c r="V1287" s="6"/>
      <c r="W1287" s="6">
        <v>1</v>
      </c>
      <c r="X1287" s="6">
        <v>1</v>
      </c>
      <c r="Y1287" s="6"/>
      <c r="Z1287" s="7">
        <v>4</v>
      </c>
    </row>
    <row r="1288" spans="1:26" x14ac:dyDescent="0.25">
      <c r="A1288" s="5" t="s">
        <v>501</v>
      </c>
      <c r="B1288" s="5" t="s">
        <v>502</v>
      </c>
      <c r="C1288" s="5" t="s">
        <v>83</v>
      </c>
      <c r="D1288" s="5" t="s">
        <v>503</v>
      </c>
      <c r="E1288" s="5" t="s">
        <v>504</v>
      </c>
      <c r="F1288" s="5" t="s">
        <v>1604</v>
      </c>
      <c r="G1288" s="5" t="s">
        <v>2382</v>
      </c>
      <c r="H1288" s="6">
        <v>1</v>
      </c>
      <c r="I1288" s="6"/>
      <c r="J1288" s="6"/>
      <c r="K1288" s="6"/>
      <c r="L1288" s="6"/>
      <c r="M1288" s="6"/>
      <c r="N1288" s="6"/>
      <c r="O1288" s="6"/>
      <c r="P1288" s="6"/>
      <c r="Q1288" s="6"/>
      <c r="R1288" s="6"/>
      <c r="S1288" s="6">
        <v>1</v>
      </c>
      <c r="T1288" s="6">
        <v>2</v>
      </c>
      <c r="U1288" s="6">
        <v>3</v>
      </c>
      <c r="V1288" s="6"/>
      <c r="W1288" s="6"/>
      <c r="X1288" s="6">
        <v>2</v>
      </c>
      <c r="Y1288" s="6"/>
      <c r="Z1288" s="7">
        <v>7</v>
      </c>
    </row>
    <row r="1289" spans="1:26" x14ac:dyDescent="0.25">
      <c r="A1289" s="5" t="s">
        <v>501</v>
      </c>
      <c r="B1289" s="5" t="s">
        <v>502</v>
      </c>
      <c r="C1289" s="5" t="s">
        <v>83</v>
      </c>
      <c r="D1289" s="5" t="s">
        <v>503</v>
      </c>
      <c r="E1289" s="5" t="s">
        <v>504</v>
      </c>
      <c r="F1289" s="5" t="s">
        <v>1916</v>
      </c>
      <c r="G1289" s="5" t="s">
        <v>2388</v>
      </c>
      <c r="H1289" s="6"/>
      <c r="I1289" s="6"/>
      <c r="J1289" s="6">
        <v>1</v>
      </c>
      <c r="K1289" s="6"/>
      <c r="L1289" s="6"/>
      <c r="M1289" s="6"/>
      <c r="N1289" s="6"/>
      <c r="O1289" s="6"/>
      <c r="P1289" s="6"/>
      <c r="Q1289" s="6"/>
      <c r="R1289" s="6"/>
      <c r="S1289" s="6"/>
      <c r="T1289" s="6">
        <v>1</v>
      </c>
      <c r="U1289" s="6"/>
      <c r="V1289" s="6"/>
      <c r="W1289" s="6"/>
      <c r="X1289" s="6"/>
      <c r="Y1289" s="6"/>
      <c r="Z1289" s="7">
        <v>1</v>
      </c>
    </row>
    <row r="1290" spans="1:26" x14ac:dyDescent="0.25">
      <c r="A1290" s="5" t="s">
        <v>501</v>
      </c>
      <c r="B1290" s="5" t="s">
        <v>502</v>
      </c>
      <c r="C1290" s="5" t="s">
        <v>83</v>
      </c>
      <c r="D1290" s="5" t="s">
        <v>503</v>
      </c>
      <c r="E1290" s="5" t="s">
        <v>504</v>
      </c>
      <c r="F1290" s="5" t="s">
        <v>1917</v>
      </c>
      <c r="G1290" s="5" t="s">
        <v>2388</v>
      </c>
      <c r="H1290" s="6"/>
      <c r="I1290" s="6"/>
      <c r="J1290" s="6"/>
      <c r="K1290" s="6"/>
      <c r="L1290" s="6"/>
      <c r="M1290" s="6">
        <v>1</v>
      </c>
      <c r="N1290" s="6"/>
      <c r="O1290" s="6"/>
      <c r="P1290" s="6"/>
      <c r="Q1290" s="6"/>
      <c r="R1290" s="6"/>
      <c r="S1290" s="6"/>
      <c r="T1290" s="6">
        <v>1</v>
      </c>
      <c r="U1290" s="6"/>
      <c r="V1290" s="6"/>
      <c r="W1290" s="6"/>
      <c r="X1290" s="6"/>
      <c r="Y1290" s="6"/>
      <c r="Z1290" s="7">
        <v>1</v>
      </c>
    </row>
    <row r="1291" spans="1:26" x14ac:dyDescent="0.25">
      <c r="A1291" s="5" t="s">
        <v>501</v>
      </c>
      <c r="B1291" s="5" t="s">
        <v>502</v>
      </c>
      <c r="C1291" s="5" t="s">
        <v>83</v>
      </c>
      <c r="D1291" s="5" t="s">
        <v>503</v>
      </c>
      <c r="E1291" s="5" t="s">
        <v>504</v>
      </c>
      <c r="F1291" s="5" t="s">
        <v>1979</v>
      </c>
      <c r="G1291" s="5" t="s">
        <v>2388</v>
      </c>
      <c r="H1291" s="6"/>
      <c r="I1291" s="6"/>
      <c r="J1291" s="6"/>
      <c r="K1291" s="6"/>
      <c r="L1291" s="6"/>
      <c r="M1291" s="6"/>
      <c r="N1291" s="6"/>
      <c r="O1291" s="6"/>
      <c r="P1291" s="6"/>
      <c r="Q1291" s="6"/>
      <c r="R1291" s="6"/>
      <c r="S1291" s="6"/>
      <c r="T1291" s="6">
        <v>0</v>
      </c>
      <c r="U1291" s="6"/>
      <c r="V1291" s="6"/>
      <c r="W1291" s="6"/>
      <c r="X1291" s="6"/>
      <c r="Y1291" s="6">
        <v>1</v>
      </c>
      <c r="Z1291" s="7">
        <v>1</v>
      </c>
    </row>
    <row r="1292" spans="1:26" x14ac:dyDescent="0.25">
      <c r="A1292" s="5" t="s">
        <v>501</v>
      </c>
      <c r="B1292" s="5" t="s">
        <v>502</v>
      </c>
      <c r="C1292" s="5" t="s">
        <v>83</v>
      </c>
      <c r="D1292" s="5" t="s">
        <v>503</v>
      </c>
      <c r="E1292" s="5" t="s">
        <v>504</v>
      </c>
      <c r="F1292" s="5" t="s">
        <v>1690</v>
      </c>
      <c r="G1292" s="5" t="s">
        <v>2388</v>
      </c>
      <c r="H1292" s="6"/>
      <c r="I1292" s="6"/>
      <c r="J1292" s="6"/>
      <c r="K1292" s="6"/>
      <c r="L1292" s="6"/>
      <c r="M1292" s="6"/>
      <c r="N1292" s="6"/>
      <c r="O1292" s="6"/>
      <c r="P1292" s="6"/>
      <c r="Q1292" s="6"/>
      <c r="R1292" s="6"/>
      <c r="S1292" s="6"/>
      <c r="T1292" s="6">
        <v>0</v>
      </c>
      <c r="U1292" s="6"/>
      <c r="V1292" s="6"/>
      <c r="W1292" s="6">
        <v>1</v>
      </c>
      <c r="X1292" s="6"/>
      <c r="Y1292" s="6"/>
      <c r="Z1292" s="7">
        <v>1</v>
      </c>
    </row>
    <row r="1293" spans="1:26" x14ac:dyDescent="0.25">
      <c r="A1293" s="5" t="s">
        <v>501</v>
      </c>
      <c r="B1293" s="5" t="s">
        <v>502</v>
      </c>
      <c r="C1293" s="5" t="s">
        <v>83</v>
      </c>
      <c r="D1293" s="5" t="s">
        <v>503</v>
      </c>
      <c r="E1293" s="5" t="s">
        <v>504</v>
      </c>
      <c r="F1293" s="5" t="s">
        <v>1980</v>
      </c>
      <c r="G1293" s="5" t="s">
        <v>2388</v>
      </c>
      <c r="H1293" s="6"/>
      <c r="I1293" s="6"/>
      <c r="J1293" s="6"/>
      <c r="K1293" s="6"/>
      <c r="L1293" s="6"/>
      <c r="M1293" s="6"/>
      <c r="N1293" s="6"/>
      <c r="O1293" s="6">
        <v>1</v>
      </c>
      <c r="P1293" s="6"/>
      <c r="Q1293" s="6"/>
      <c r="R1293" s="6"/>
      <c r="S1293" s="6"/>
      <c r="T1293" s="6">
        <v>1</v>
      </c>
      <c r="U1293" s="6"/>
      <c r="V1293" s="6"/>
      <c r="W1293" s="6"/>
      <c r="X1293" s="6"/>
      <c r="Y1293" s="6"/>
      <c r="Z1293" s="7">
        <v>1</v>
      </c>
    </row>
    <row r="1294" spans="1:26" x14ac:dyDescent="0.25">
      <c r="A1294" s="5" t="s">
        <v>501</v>
      </c>
      <c r="B1294" s="5" t="s">
        <v>502</v>
      </c>
      <c r="C1294" s="5" t="s">
        <v>83</v>
      </c>
      <c r="D1294" s="5" t="s">
        <v>503</v>
      </c>
      <c r="E1294" s="5" t="s">
        <v>504</v>
      </c>
      <c r="F1294" s="5" t="s">
        <v>1981</v>
      </c>
      <c r="G1294" s="5" t="s">
        <v>2388</v>
      </c>
      <c r="H1294" s="6"/>
      <c r="I1294" s="6"/>
      <c r="J1294" s="6"/>
      <c r="K1294" s="6"/>
      <c r="L1294" s="6"/>
      <c r="M1294" s="6"/>
      <c r="N1294" s="6"/>
      <c r="O1294" s="6"/>
      <c r="P1294" s="6"/>
      <c r="Q1294" s="6"/>
      <c r="R1294" s="6"/>
      <c r="S1294" s="6"/>
      <c r="T1294" s="6">
        <v>0</v>
      </c>
      <c r="U1294" s="6">
        <v>1</v>
      </c>
      <c r="V1294" s="6"/>
      <c r="W1294" s="6"/>
      <c r="X1294" s="6"/>
      <c r="Y1294" s="6"/>
      <c r="Z1294" s="7">
        <v>1</v>
      </c>
    </row>
    <row r="1295" spans="1:26" x14ac:dyDescent="0.25">
      <c r="A1295" s="5" t="s">
        <v>501</v>
      </c>
      <c r="B1295" s="5" t="s">
        <v>502</v>
      </c>
      <c r="C1295" s="5" t="s">
        <v>83</v>
      </c>
      <c r="D1295" s="5" t="s">
        <v>503</v>
      </c>
      <c r="E1295" s="5" t="s">
        <v>504</v>
      </c>
      <c r="F1295" s="5" t="s">
        <v>1982</v>
      </c>
      <c r="G1295" s="5" t="s">
        <v>2388</v>
      </c>
      <c r="H1295" s="6"/>
      <c r="I1295" s="6"/>
      <c r="J1295" s="6"/>
      <c r="K1295" s="6"/>
      <c r="L1295" s="6"/>
      <c r="M1295" s="6">
        <v>1</v>
      </c>
      <c r="N1295" s="6"/>
      <c r="O1295" s="6"/>
      <c r="P1295" s="6"/>
      <c r="Q1295" s="6"/>
      <c r="R1295" s="6"/>
      <c r="S1295" s="6"/>
      <c r="T1295" s="6">
        <v>1</v>
      </c>
      <c r="U1295" s="6"/>
      <c r="V1295" s="6"/>
      <c r="W1295" s="6"/>
      <c r="X1295" s="6"/>
      <c r="Y1295" s="6"/>
      <c r="Z1295" s="7">
        <v>1</v>
      </c>
    </row>
    <row r="1296" spans="1:26" x14ac:dyDescent="0.25">
      <c r="A1296" s="5" t="s">
        <v>501</v>
      </c>
      <c r="B1296" s="5" t="s">
        <v>502</v>
      </c>
      <c r="C1296" s="5" t="s">
        <v>83</v>
      </c>
      <c r="D1296" s="5" t="s">
        <v>503</v>
      </c>
      <c r="E1296" s="5" t="s">
        <v>504</v>
      </c>
      <c r="F1296" s="5" t="s">
        <v>1806</v>
      </c>
      <c r="G1296" s="5" t="s">
        <v>2388</v>
      </c>
      <c r="H1296" s="6"/>
      <c r="I1296" s="6"/>
      <c r="J1296" s="6"/>
      <c r="K1296" s="6"/>
      <c r="L1296" s="6"/>
      <c r="M1296" s="6"/>
      <c r="N1296" s="6"/>
      <c r="O1296" s="6"/>
      <c r="P1296" s="6"/>
      <c r="Q1296" s="6"/>
      <c r="R1296" s="6"/>
      <c r="S1296" s="6"/>
      <c r="T1296" s="6">
        <v>0</v>
      </c>
      <c r="U1296" s="6"/>
      <c r="V1296" s="6">
        <v>1</v>
      </c>
      <c r="W1296" s="6"/>
      <c r="X1296" s="6"/>
      <c r="Y1296" s="6"/>
      <c r="Z1296" s="7">
        <v>1</v>
      </c>
    </row>
    <row r="1297" spans="1:26" x14ac:dyDescent="0.25">
      <c r="A1297" s="5" t="s">
        <v>501</v>
      </c>
      <c r="B1297" s="5" t="s">
        <v>502</v>
      </c>
      <c r="C1297" s="5" t="s">
        <v>83</v>
      </c>
      <c r="D1297" s="5" t="s">
        <v>503</v>
      </c>
      <c r="E1297" s="5" t="s">
        <v>504</v>
      </c>
      <c r="F1297" s="5" t="s">
        <v>1983</v>
      </c>
      <c r="G1297" s="5" t="s">
        <v>2388</v>
      </c>
      <c r="H1297" s="6"/>
      <c r="I1297" s="6"/>
      <c r="J1297" s="6"/>
      <c r="K1297" s="6"/>
      <c r="L1297" s="6">
        <v>1</v>
      </c>
      <c r="M1297" s="6"/>
      <c r="N1297" s="6"/>
      <c r="O1297" s="6"/>
      <c r="P1297" s="6"/>
      <c r="Q1297" s="6"/>
      <c r="R1297" s="6"/>
      <c r="S1297" s="6"/>
      <c r="T1297" s="6">
        <v>1</v>
      </c>
      <c r="U1297" s="6"/>
      <c r="V1297" s="6"/>
      <c r="W1297" s="6"/>
      <c r="X1297" s="6"/>
      <c r="Y1297" s="6"/>
      <c r="Z1297" s="7">
        <v>1</v>
      </c>
    </row>
    <row r="1298" spans="1:26" x14ac:dyDescent="0.25">
      <c r="A1298" s="5" t="s">
        <v>501</v>
      </c>
      <c r="B1298" s="5" t="s">
        <v>502</v>
      </c>
      <c r="C1298" s="5" t="s">
        <v>83</v>
      </c>
      <c r="D1298" s="5" t="s">
        <v>503</v>
      </c>
      <c r="E1298" s="5" t="s">
        <v>504</v>
      </c>
      <c r="F1298" s="5" t="s">
        <v>1984</v>
      </c>
      <c r="G1298" s="5" t="s">
        <v>2388</v>
      </c>
      <c r="H1298" s="6"/>
      <c r="I1298" s="6"/>
      <c r="J1298" s="6"/>
      <c r="K1298" s="6"/>
      <c r="L1298" s="6">
        <v>1</v>
      </c>
      <c r="M1298" s="6"/>
      <c r="N1298" s="6"/>
      <c r="O1298" s="6"/>
      <c r="P1298" s="6"/>
      <c r="Q1298" s="6"/>
      <c r="R1298" s="6"/>
      <c r="S1298" s="6"/>
      <c r="T1298" s="6">
        <v>1</v>
      </c>
      <c r="U1298" s="6"/>
      <c r="V1298" s="6"/>
      <c r="W1298" s="6"/>
      <c r="X1298" s="6"/>
      <c r="Y1298" s="6"/>
      <c r="Z1298" s="7">
        <v>1</v>
      </c>
    </row>
    <row r="1299" spans="1:26" x14ac:dyDescent="0.25">
      <c r="A1299" s="5" t="s">
        <v>501</v>
      </c>
      <c r="B1299" s="5" t="s">
        <v>502</v>
      </c>
      <c r="C1299" s="5" t="s">
        <v>83</v>
      </c>
      <c r="D1299" s="5" t="s">
        <v>503</v>
      </c>
      <c r="E1299" s="5" t="s">
        <v>504</v>
      </c>
      <c r="F1299" s="5" t="s">
        <v>1985</v>
      </c>
      <c r="G1299" s="5" t="s">
        <v>2388</v>
      </c>
      <c r="H1299" s="6"/>
      <c r="I1299" s="6"/>
      <c r="J1299" s="6"/>
      <c r="K1299" s="6"/>
      <c r="L1299" s="6"/>
      <c r="M1299" s="6"/>
      <c r="N1299" s="6"/>
      <c r="O1299" s="6"/>
      <c r="P1299" s="6"/>
      <c r="Q1299" s="6"/>
      <c r="R1299" s="6"/>
      <c r="S1299" s="6"/>
      <c r="T1299" s="6">
        <v>0</v>
      </c>
      <c r="U1299" s="6">
        <v>1</v>
      </c>
      <c r="V1299" s="6"/>
      <c r="W1299" s="6"/>
      <c r="X1299" s="6"/>
      <c r="Y1299" s="6"/>
      <c r="Z1299" s="7">
        <v>1</v>
      </c>
    </row>
    <row r="1300" spans="1:26" x14ac:dyDescent="0.25">
      <c r="A1300" s="5" t="s">
        <v>501</v>
      </c>
      <c r="B1300" s="5" t="s">
        <v>502</v>
      </c>
      <c r="C1300" s="5" t="s">
        <v>83</v>
      </c>
      <c r="D1300" s="5" t="s">
        <v>503</v>
      </c>
      <c r="E1300" s="5" t="s">
        <v>504</v>
      </c>
      <c r="F1300" s="5" t="s">
        <v>1878</v>
      </c>
      <c r="G1300" s="5" t="s">
        <v>2395</v>
      </c>
      <c r="H1300" s="6"/>
      <c r="I1300" s="6"/>
      <c r="J1300" s="6"/>
      <c r="K1300" s="6"/>
      <c r="L1300" s="6"/>
      <c r="M1300" s="6"/>
      <c r="N1300" s="6"/>
      <c r="O1300" s="6"/>
      <c r="P1300" s="6"/>
      <c r="Q1300" s="6"/>
      <c r="R1300" s="6"/>
      <c r="S1300" s="6">
        <v>1</v>
      </c>
      <c r="T1300" s="6">
        <v>1</v>
      </c>
      <c r="U1300" s="6"/>
      <c r="V1300" s="6"/>
      <c r="W1300" s="6"/>
      <c r="X1300" s="6"/>
      <c r="Y1300" s="6"/>
      <c r="Z1300" s="7">
        <v>1</v>
      </c>
    </row>
    <row r="1301" spans="1:26" x14ac:dyDescent="0.25">
      <c r="A1301" s="5" t="s">
        <v>501</v>
      </c>
      <c r="B1301" s="5" t="s">
        <v>502</v>
      </c>
      <c r="C1301" s="5" t="s">
        <v>83</v>
      </c>
      <c r="D1301" s="5" t="s">
        <v>503</v>
      </c>
      <c r="E1301" s="5" t="s">
        <v>504</v>
      </c>
      <c r="F1301" s="5" t="s">
        <v>1623</v>
      </c>
      <c r="G1301" s="5" t="s">
        <v>2395</v>
      </c>
      <c r="H1301" s="6"/>
      <c r="I1301" s="6"/>
      <c r="J1301" s="6"/>
      <c r="K1301" s="6"/>
      <c r="L1301" s="6">
        <v>1</v>
      </c>
      <c r="M1301" s="6"/>
      <c r="N1301" s="6"/>
      <c r="O1301" s="6"/>
      <c r="P1301" s="6"/>
      <c r="Q1301" s="6"/>
      <c r="R1301" s="6"/>
      <c r="S1301" s="6"/>
      <c r="T1301" s="6">
        <v>1</v>
      </c>
      <c r="U1301" s="6"/>
      <c r="V1301" s="6"/>
      <c r="W1301" s="6"/>
      <c r="X1301" s="6"/>
      <c r="Y1301" s="6"/>
      <c r="Z1301" s="7">
        <v>1</v>
      </c>
    </row>
    <row r="1302" spans="1:26" x14ac:dyDescent="0.25">
      <c r="A1302" s="5" t="s">
        <v>501</v>
      </c>
      <c r="B1302" s="5" t="s">
        <v>502</v>
      </c>
      <c r="C1302" s="5" t="s">
        <v>83</v>
      </c>
      <c r="D1302" s="5" t="s">
        <v>503</v>
      </c>
      <c r="E1302" s="5" t="s">
        <v>504</v>
      </c>
      <c r="F1302" s="5" t="s">
        <v>1595</v>
      </c>
      <c r="G1302" s="5" t="s">
        <v>2395</v>
      </c>
      <c r="H1302" s="6"/>
      <c r="I1302" s="6"/>
      <c r="J1302" s="6"/>
      <c r="K1302" s="6"/>
      <c r="L1302" s="6"/>
      <c r="M1302" s="6"/>
      <c r="N1302" s="6"/>
      <c r="O1302" s="6"/>
      <c r="P1302" s="6"/>
      <c r="Q1302" s="6"/>
      <c r="R1302" s="6"/>
      <c r="S1302" s="6"/>
      <c r="T1302" s="6">
        <v>0</v>
      </c>
      <c r="U1302" s="6"/>
      <c r="V1302" s="6"/>
      <c r="W1302" s="6">
        <v>1</v>
      </c>
      <c r="X1302" s="6"/>
      <c r="Y1302" s="6"/>
      <c r="Z1302" s="7">
        <v>1</v>
      </c>
    </row>
    <row r="1303" spans="1:26" x14ac:dyDescent="0.25">
      <c r="A1303" s="5" t="s">
        <v>501</v>
      </c>
      <c r="B1303" s="5" t="s">
        <v>502</v>
      </c>
      <c r="C1303" s="5" t="s">
        <v>83</v>
      </c>
      <c r="D1303" s="5" t="s">
        <v>503</v>
      </c>
      <c r="E1303" s="5" t="s">
        <v>504</v>
      </c>
      <c r="F1303" s="5" t="s">
        <v>1630</v>
      </c>
      <c r="G1303" s="5" t="s">
        <v>2395</v>
      </c>
      <c r="H1303" s="6"/>
      <c r="I1303" s="6"/>
      <c r="J1303" s="6"/>
      <c r="K1303" s="6"/>
      <c r="L1303" s="6"/>
      <c r="M1303" s="6"/>
      <c r="N1303" s="6"/>
      <c r="O1303" s="6"/>
      <c r="P1303" s="6"/>
      <c r="Q1303" s="6"/>
      <c r="R1303" s="6"/>
      <c r="S1303" s="6"/>
      <c r="T1303" s="6">
        <v>0</v>
      </c>
      <c r="U1303" s="6"/>
      <c r="V1303" s="6"/>
      <c r="W1303" s="6">
        <v>1</v>
      </c>
      <c r="X1303" s="6"/>
      <c r="Y1303" s="6"/>
      <c r="Z1303" s="7">
        <v>1</v>
      </c>
    </row>
    <row r="1304" spans="1:26" x14ac:dyDescent="0.25">
      <c r="A1304" s="5" t="s">
        <v>501</v>
      </c>
      <c r="B1304" s="5" t="s">
        <v>502</v>
      </c>
      <c r="C1304" s="5" t="s">
        <v>83</v>
      </c>
      <c r="D1304" s="5" t="s">
        <v>503</v>
      </c>
      <c r="E1304" s="5" t="s">
        <v>504</v>
      </c>
      <c r="F1304" s="5" t="s">
        <v>1607</v>
      </c>
      <c r="G1304" s="5" t="s">
        <v>2395</v>
      </c>
      <c r="H1304" s="6"/>
      <c r="I1304" s="6"/>
      <c r="J1304" s="6"/>
      <c r="K1304" s="6"/>
      <c r="L1304" s="6"/>
      <c r="M1304" s="6"/>
      <c r="N1304" s="6">
        <v>1</v>
      </c>
      <c r="O1304" s="6"/>
      <c r="P1304" s="6"/>
      <c r="Q1304" s="6"/>
      <c r="R1304" s="6"/>
      <c r="S1304" s="6"/>
      <c r="T1304" s="6">
        <v>1</v>
      </c>
      <c r="U1304" s="6"/>
      <c r="V1304" s="6"/>
      <c r="W1304" s="6"/>
      <c r="X1304" s="6"/>
      <c r="Y1304" s="6"/>
      <c r="Z1304" s="7">
        <v>1</v>
      </c>
    </row>
    <row r="1305" spans="1:26" x14ac:dyDescent="0.25">
      <c r="A1305" s="5" t="s">
        <v>501</v>
      </c>
      <c r="B1305" s="5" t="s">
        <v>502</v>
      </c>
      <c r="C1305" s="5" t="s">
        <v>83</v>
      </c>
      <c r="D1305" s="5" t="s">
        <v>503</v>
      </c>
      <c r="E1305" s="5" t="s">
        <v>504</v>
      </c>
      <c r="F1305" s="5" t="s">
        <v>1649</v>
      </c>
      <c r="G1305" s="5" t="s">
        <v>2395</v>
      </c>
      <c r="H1305" s="6"/>
      <c r="I1305" s="6"/>
      <c r="J1305" s="6"/>
      <c r="K1305" s="6"/>
      <c r="L1305" s="6"/>
      <c r="M1305" s="6"/>
      <c r="N1305" s="6"/>
      <c r="O1305" s="6"/>
      <c r="P1305" s="6">
        <v>1</v>
      </c>
      <c r="Q1305" s="6"/>
      <c r="R1305" s="6"/>
      <c r="S1305" s="6"/>
      <c r="T1305" s="6">
        <v>1</v>
      </c>
      <c r="U1305" s="6"/>
      <c r="V1305" s="6"/>
      <c r="W1305" s="6"/>
      <c r="X1305" s="6"/>
      <c r="Y1305" s="6"/>
      <c r="Z1305" s="7">
        <v>1</v>
      </c>
    </row>
    <row r="1306" spans="1:26" x14ac:dyDescent="0.25">
      <c r="A1306" s="5" t="s">
        <v>501</v>
      </c>
      <c r="B1306" s="5" t="s">
        <v>502</v>
      </c>
      <c r="C1306" s="5" t="s">
        <v>83</v>
      </c>
      <c r="D1306" s="5" t="s">
        <v>503</v>
      </c>
      <c r="E1306" s="5" t="s">
        <v>504</v>
      </c>
      <c r="F1306" s="5" t="s">
        <v>1675</v>
      </c>
      <c r="G1306" s="5" t="s">
        <v>2395</v>
      </c>
      <c r="H1306" s="6"/>
      <c r="I1306" s="6"/>
      <c r="J1306" s="6"/>
      <c r="K1306" s="6"/>
      <c r="L1306" s="6"/>
      <c r="M1306" s="6"/>
      <c r="N1306" s="6"/>
      <c r="O1306" s="6">
        <v>1</v>
      </c>
      <c r="P1306" s="6"/>
      <c r="Q1306" s="6"/>
      <c r="R1306" s="6">
        <v>1</v>
      </c>
      <c r="S1306" s="6"/>
      <c r="T1306" s="6">
        <v>2</v>
      </c>
      <c r="U1306" s="6"/>
      <c r="V1306" s="6"/>
      <c r="W1306" s="6"/>
      <c r="X1306" s="6">
        <v>1</v>
      </c>
      <c r="Y1306" s="6"/>
      <c r="Z1306" s="7">
        <v>3</v>
      </c>
    </row>
    <row r="1307" spans="1:26" x14ac:dyDescent="0.25">
      <c r="A1307" s="5" t="s">
        <v>501</v>
      </c>
      <c r="B1307" s="5" t="s">
        <v>502</v>
      </c>
      <c r="C1307" s="5" t="s">
        <v>83</v>
      </c>
      <c r="D1307" s="5" t="s">
        <v>503</v>
      </c>
      <c r="E1307" s="5" t="s">
        <v>504</v>
      </c>
      <c r="F1307" s="5" t="s">
        <v>1740</v>
      </c>
      <c r="G1307" s="5" t="s">
        <v>2395</v>
      </c>
      <c r="H1307" s="6">
        <v>1</v>
      </c>
      <c r="I1307" s="6"/>
      <c r="J1307" s="6"/>
      <c r="K1307" s="6"/>
      <c r="L1307" s="6"/>
      <c r="M1307" s="6"/>
      <c r="N1307" s="6"/>
      <c r="O1307" s="6"/>
      <c r="P1307" s="6">
        <v>1</v>
      </c>
      <c r="Q1307" s="6"/>
      <c r="R1307" s="6"/>
      <c r="S1307" s="6"/>
      <c r="T1307" s="6">
        <v>2</v>
      </c>
      <c r="U1307" s="6"/>
      <c r="V1307" s="6">
        <v>1</v>
      </c>
      <c r="W1307" s="6"/>
      <c r="X1307" s="6"/>
      <c r="Y1307" s="6"/>
      <c r="Z1307" s="7">
        <v>3</v>
      </c>
    </row>
    <row r="1308" spans="1:26" x14ac:dyDescent="0.25">
      <c r="A1308" s="5" t="s">
        <v>501</v>
      </c>
      <c r="B1308" s="5" t="s">
        <v>502</v>
      </c>
      <c r="C1308" s="5" t="s">
        <v>83</v>
      </c>
      <c r="D1308" s="5" t="s">
        <v>503</v>
      </c>
      <c r="E1308" s="5" t="s">
        <v>504</v>
      </c>
      <c r="F1308" s="5" t="s">
        <v>1610</v>
      </c>
      <c r="G1308" s="5" t="s">
        <v>2395</v>
      </c>
      <c r="H1308" s="6"/>
      <c r="I1308" s="6"/>
      <c r="J1308" s="6"/>
      <c r="K1308" s="6"/>
      <c r="L1308" s="6"/>
      <c r="M1308" s="6"/>
      <c r="N1308" s="6"/>
      <c r="O1308" s="6"/>
      <c r="P1308" s="6"/>
      <c r="Q1308" s="6"/>
      <c r="R1308" s="6"/>
      <c r="S1308" s="6"/>
      <c r="T1308" s="6">
        <v>0</v>
      </c>
      <c r="U1308" s="6">
        <v>1</v>
      </c>
      <c r="V1308" s="6"/>
      <c r="W1308" s="6"/>
      <c r="X1308" s="6"/>
      <c r="Y1308" s="6"/>
      <c r="Z1308" s="7">
        <v>1</v>
      </c>
    </row>
    <row r="1309" spans="1:26" x14ac:dyDescent="0.25">
      <c r="A1309" s="5" t="s">
        <v>505</v>
      </c>
      <c r="B1309" s="5" t="s">
        <v>506</v>
      </c>
      <c r="C1309" s="5" t="s">
        <v>507</v>
      </c>
      <c r="D1309" s="5" t="s">
        <v>508</v>
      </c>
      <c r="E1309" s="5" t="s">
        <v>509</v>
      </c>
      <c r="F1309" s="5" t="s">
        <v>1613</v>
      </c>
      <c r="G1309" s="5" t="s">
        <v>2381</v>
      </c>
      <c r="H1309" s="6"/>
      <c r="I1309" s="6"/>
      <c r="J1309" s="6"/>
      <c r="K1309" s="6">
        <v>2</v>
      </c>
      <c r="L1309" s="6"/>
      <c r="M1309" s="6"/>
      <c r="N1309" s="6"/>
      <c r="O1309" s="6"/>
      <c r="P1309" s="6"/>
      <c r="Q1309" s="6"/>
      <c r="R1309" s="6"/>
      <c r="S1309" s="6">
        <v>1</v>
      </c>
      <c r="T1309" s="6">
        <v>3</v>
      </c>
      <c r="U1309" s="6"/>
      <c r="V1309" s="6"/>
      <c r="W1309" s="6"/>
      <c r="X1309" s="6"/>
      <c r="Y1309" s="6"/>
      <c r="Z1309" s="7">
        <v>3</v>
      </c>
    </row>
    <row r="1310" spans="1:26" x14ac:dyDescent="0.25">
      <c r="A1310" s="5" t="s">
        <v>505</v>
      </c>
      <c r="B1310" s="5" t="s">
        <v>506</v>
      </c>
      <c r="C1310" s="5" t="s">
        <v>507</v>
      </c>
      <c r="D1310" s="5" t="s">
        <v>508</v>
      </c>
      <c r="E1310" s="5" t="s">
        <v>509</v>
      </c>
      <c r="F1310" s="5" t="s">
        <v>1614</v>
      </c>
      <c r="G1310" s="5" t="s">
        <v>2381</v>
      </c>
      <c r="H1310" s="6">
        <v>1</v>
      </c>
      <c r="I1310" s="6"/>
      <c r="J1310" s="6"/>
      <c r="K1310" s="6"/>
      <c r="L1310" s="6">
        <v>1</v>
      </c>
      <c r="M1310" s="6"/>
      <c r="N1310" s="6">
        <v>1</v>
      </c>
      <c r="O1310" s="6">
        <v>2</v>
      </c>
      <c r="P1310" s="6"/>
      <c r="Q1310" s="6"/>
      <c r="R1310" s="6">
        <v>1</v>
      </c>
      <c r="S1310" s="6">
        <v>1</v>
      </c>
      <c r="T1310" s="6">
        <v>7</v>
      </c>
      <c r="U1310" s="6">
        <v>1</v>
      </c>
      <c r="V1310" s="6">
        <v>1</v>
      </c>
      <c r="W1310" s="6">
        <v>1</v>
      </c>
      <c r="X1310" s="6"/>
      <c r="Y1310" s="6"/>
      <c r="Z1310" s="7">
        <v>10</v>
      </c>
    </row>
    <row r="1311" spans="1:26" x14ac:dyDescent="0.25">
      <c r="A1311" s="5" t="s">
        <v>505</v>
      </c>
      <c r="B1311" s="5" t="s">
        <v>506</v>
      </c>
      <c r="C1311" s="5" t="s">
        <v>507</v>
      </c>
      <c r="D1311" s="5" t="s">
        <v>508</v>
      </c>
      <c r="E1311" s="5" t="s">
        <v>509</v>
      </c>
      <c r="F1311" s="5" t="s">
        <v>1615</v>
      </c>
      <c r="G1311" s="5" t="s">
        <v>2381</v>
      </c>
      <c r="H1311" s="6"/>
      <c r="I1311" s="6"/>
      <c r="J1311" s="6"/>
      <c r="K1311" s="6"/>
      <c r="L1311" s="6"/>
      <c r="M1311" s="6"/>
      <c r="N1311" s="6"/>
      <c r="O1311" s="6"/>
      <c r="P1311" s="6"/>
      <c r="Q1311" s="6"/>
      <c r="R1311" s="6"/>
      <c r="S1311" s="6">
        <v>2</v>
      </c>
      <c r="T1311" s="6">
        <v>2</v>
      </c>
      <c r="U1311" s="6"/>
      <c r="V1311" s="6"/>
      <c r="W1311" s="6">
        <v>1</v>
      </c>
      <c r="X1311" s="6"/>
      <c r="Y1311" s="6"/>
      <c r="Z1311" s="7">
        <v>3</v>
      </c>
    </row>
    <row r="1312" spans="1:26" x14ac:dyDescent="0.25">
      <c r="A1312" s="5" t="s">
        <v>505</v>
      </c>
      <c r="B1312" s="5" t="s">
        <v>506</v>
      </c>
      <c r="C1312" s="5" t="s">
        <v>507</v>
      </c>
      <c r="D1312" s="5" t="s">
        <v>508</v>
      </c>
      <c r="E1312" s="5" t="s">
        <v>509</v>
      </c>
      <c r="F1312" s="5" t="s">
        <v>1986</v>
      </c>
      <c r="G1312" s="5" t="s">
        <v>2382</v>
      </c>
      <c r="H1312" s="6"/>
      <c r="I1312" s="6"/>
      <c r="J1312" s="6">
        <v>2</v>
      </c>
      <c r="K1312" s="6"/>
      <c r="L1312" s="6"/>
      <c r="M1312" s="6"/>
      <c r="N1312" s="6"/>
      <c r="O1312" s="6"/>
      <c r="P1312" s="6"/>
      <c r="Q1312" s="6"/>
      <c r="R1312" s="6"/>
      <c r="S1312" s="6"/>
      <c r="T1312" s="6">
        <v>2</v>
      </c>
      <c r="U1312" s="6"/>
      <c r="V1312" s="6"/>
      <c r="W1312" s="6"/>
      <c r="X1312" s="6"/>
      <c r="Y1312" s="6"/>
      <c r="Z1312" s="7">
        <v>2</v>
      </c>
    </row>
    <row r="1313" spans="1:26" x14ac:dyDescent="0.25">
      <c r="A1313" s="5" t="s">
        <v>505</v>
      </c>
      <c r="B1313" s="5" t="s">
        <v>506</v>
      </c>
      <c r="C1313" s="5" t="s">
        <v>642</v>
      </c>
      <c r="D1313" s="5" t="s">
        <v>643</v>
      </c>
      <c r="E1313" s="5" t="s">
        <v>644</v>
      </c>
      <c r="F1313" s="5" t="s">
        <v>1625</v>
      </c>
      <c r="G1313" s="5" t="s">
        <v>2381</v>
      </c>
      <c r="H1313" s="6">
        <v>4</v>
      </c>
      <c r="I1313" s="6">
        <v>5</v>
      </c>
      <c r="J1313" s="6">
        <v>5</v>
      </c>
      <c r="K1313" s="6">
        <v>5</v>
      </c>
      <c r="L1313" s="6">
        <v>4</v>
      </c>
      <c r="M1313" s="6">
        <v>4</v>
      </c>
      <c r="N1313" s="6">
        <v>5</v>
      </c>
      <c r="O1313" s="6">
        <v>6</v>
      </c>
      <c r="P1313" s="6">
        <v>2</v>
      </c>
      <c r="Q1313" s="6">
        <v>4</v>
      </c>
      <c r="R1313" s="6">
        <v>3</v>
      </c>
      <c r="S1313" s="6">
        <v>4</v>
      </c>
      <c r="T1313" s="6">
        <v>51</v>
      </c>
      <c r="U1313" s="6">
        <v>1</v>
      </c>
      <c r="V1313" s="6"/>
      <c r="W1313" s="6">
        <v>3</v>
      </c>
      <c r="X1313" s="6">
        <v>6</v>
      </c>
      <c r="Y1313" s="6">
        <v>4</v>
      </c>
      <c r="Z1313" s="7">
        <v>65</v>
      </c>
    </row>
    <row r="1314" spans="1:26" x14ac:dyDescent="0.25">
      <c r="A1314" s="5" t="s">
        <v>505</v>
      </c>
      <c r="B1314" s="5" t="s">
        <v>506</v>
      </c>
      <c r="C1314" s="5" t="s">
        <v>642</v>
      </c>
      <c r="D1314" s="5" t="s">
        <v>643</v>
      </c>
      <c r="E1314" s="5" t="s">
        <v>644</v>
      </c>
      <c r="F1314" s="5" t="s">
        <v>1626</v>
      </c>
      <c r="G1314" s="5" t="s">
        <v>2381</v>
      </c>
      <c r="H1314" s="6">
        <v>2</v>
      </c>
      <c r="I1314" s="6">
        <v>2</v>
      </c>
      <c r="J1314" s="6">
        <v>7</v>
      </c>
      <c r="K1314" s="6">
        <v>4</v>
      </c>
      <c r="L1314" s="6">
        <v>1</v>
      </c>
      <c r="M1314" s="6">
        <v>1</v>
      </c>
      <c r="N1314" s="6">
        <v>3</v>
      </c>
      <c r="O1314" s="6">
        <v>10</v>
      </c>
      <c r="P1314" s="6">
        <v>2</v>
      </c>
      <c r="Q1314" s="6">
        <v>5</v>
      </c>
      <c r="R1314" s="6">
        <v>1</v>
      </c>
      <c r="S1314" s="6">
        <v>2</v>
      </c>
      <c r="T1314" s="6">
        <v>40</v>
      </c>
      <c r="U1314" s="6">
        <v>3</v>
      </c>
      <c r="V1314" s="6">
        <v>3</v>
      </c>
      <c r="W1314" s="6">
        <v>2</v>
      </c>
      <c r="X1314" s="6">
        <v>2</v>
      </c>
      <c r="Y1314" s="6">
        <v>2</v>
      </c>
      <c r="Z1314" s="7">
        <v>52</v>
      </c>
    </row>
    <row r="1315" spans="1:26" x14ac:dyDescent="0.25">
      <c r="A1315" s="5" t="s">
        <v>505</v>
      </c>
      <c r="B1315" s="5" t="s">
        <v>506</v>
      </c>
      <c r="C1315" s="5" t="s">
        <v>642</v>
      </c>
      <c r="D1315" s="5" t="s">
        <v>643</v>
      </c>
      <c r="E1315" s="5" t="s">
        <v>644</v>
      </c>
      <c r="F1315" s="5" t="s">
        <v>1627</v>
      </c>
      <c r="G1315" s="5" t="s">
        <v>2381</v>
      </c>
      <c r="H1315" s="6">
        <v>4</v>
      </c>
      <c r="I1315" s="6">
        <v>5</v>
      </c>
      <c r="J1315" s="6">
        <v>3</v>
      </c>
      <c r="K1315" s="6">
        <v>3</v>
      </c>
      <c r="L1315" s="6">
        <v>3</v>
      </c>
      <c r="M1315" s="6">
        <v>1</v>
      </c>
      <c r="N1315" s="6">
        <v>7</v>
      </c>
      <c r="O1315" s="6">
        <v>3</v>
      </c>
      <c r="P1315" s="6">
        <v>6</v>
      </c>
      <c r="Q1315" s="6">
        <v>5</v>
      </c>
      <c r="R1315" s="6">
        <v>1</v>
      </c>
      <c r="S1315" s="6">
        <v>6</v>
      </c>
      <c r="T1315" s="6">
        <v>47</v>
      </c>
      <c r="U1315" s="6">
        <v>4</v>
      </c>
      <c r="V1315" s="6">
        <v>2</v>
      </c>
      <c r="W1315" s="6">
        <v>2</v>
      </c>
      <c r="X1315" s="6">
        <v>5</v>
      </c>
      <c r="Y1315" s="6">
        <v>2</v>
      </c>
      <c r="Z1315" s="7">
        <v>62</v>
      </c>
    </row>
    <row r="1316" spans="1:26" x14ac:dyDescent="0.25">
      <c r="A1316" s="5" t="s">
        <v>505</v>
      </c>
      <c r="B1316" s="5" t="s">
        <v>506</v>
      </c>
      <c r="C1316" s="5" t="s">
        <v>642</v>
      </c>
      <c r="D1316" s="5" t="s">
        <v>643</v>
      </c>
      <c r="E1316" s="5" t="s">
        <v>644</v>
      </c>
      <c r="F1316" s="5" t="s">
        <v>1628</v>
      </c>
      <c r="G1316" s="5" t="s">
        <v>2381</v>
      </c>
      <c r="H1316" s="6"/>
      <c r="I1316" s="6"/>
      <c r="J1316" s="6"/>
      <c r="K1316" s="6"/>
      <c r="L1316" s="6"/>
      <c r="M1316" s="6">
        <v>1</v>
      </c>
      <c r="N1316" s="6"/>
      <c r="O1316" s="6"/>
      <c r="P1316" s="6">
        <v>1</v>
      </c>
      <c r="Q1316" s="6"/>
      <c r="R1316" s="6"/>
      <c r="S1316" s="6"/>
      <c r="T1316" s="6">
        <v>2</v>
      </c>
      <c r="U1316" s="6"/>
      <c r="V1316" s="6">
        <v>1</v>
      </c>
      <c r="W1316" s="6"/>
      <c r="X1316" s="6"/>
      <c r="Y1316" s="6">
        <v>1</v>
      </c>
      <c r="Z1316" s="7">
        <v>4</v>
      </c>
    </row>
    <row r="1317" spans="1:26" x14ac:dyDescent="0.25">
      <c r="A1317" s="5" t="s">
        <v>505</v>
      </c>
      <c r="B1317" s="5" t="s">
        <v>506</v>
      </c>
      <c r="C1317" s="5" t="s">
        <v>642</v>
      </c>
      <c r="D1317" s="5" t="s">
        <v>643</v>
      </c>
      <c r="E1317" s="5" t="s">
        <v>644</v>
      </c>
      <c r="F1317" s="5" t="s">
        <v>1678</v>
      </c>
      <c r="G1317" s="5" t="s">
        <v>2382</v>
      </c>
      <c r="H1317" s="6"/>
      <c r="I1317" s="6"/>
      <c r="J1317" s="6"/>
      <c r="K1317" s="6"/>
      <c r="L1317" s="6"/>
      <c r="M1317" s="6"/>
      <c r="N1317" s="6"/>
      <c r="O1317" s="6"/>
      <c r="P1317" s="6">
        <v>1</v>
      </c>
      <c r="Q1317" s="6">
        <v>1</v>
      </c>
      <c r="R1317" s="6"/>
      <c r="S1317" s="6">
        <v>1</v>
      </c>
      <c r="T1317" s="6">
        <v>3</v>
      </c>
      <c r="U1317" s="6"/>
      <c r="V1317" s="6"/>
      <c r="W1317" s="6">
        <v>2</v>
      </c>
      <c r="X1317" s="6">
        <v>1</v>
      </c>
      <c r="Y1317" s="6"/>
      <c r="Z1317" s="7">
        <v>6</v>
      </c>
    </row>
    <row r="1318" spans="1:26" x14ac:dyDescent="0.25">
      <c r="A1318" s="5" t="s">
        <v>505</v>
      </c>
      <c r="B1318" s="5" t="s">
        <v>506</v>
      </c>
      <c r="C1318" s="5" t="s">
        <v>642</v>
      </c>
      <c r="D1318" s="5" t="s">
        <v>643</v>
      </c>
      <c r="E1318" s="5" t="s">
        <v>644</v>
      </c>
      <c r="F1318" s="5" t="s">
        <v>1679</v>
      </c>
      <c r="G1318" s="5" t="s">
        <v>2382</v>
      </c>
      <c r="H1318" s="6"/>
      <c r="I1318" s="6"/>
      <c r="J1318" s="6"/>
      <c r="K1318" s="6"/>
      <c r="L1318" s="6">
        <v>1</v>
      </c>
      <c r="M1318" s="6"/>
      <c r="N1318" s="6"/>
      <c r="O1318" s="6"/>
      <c r="P1318" s="6"/>
      <c r="Q1318" s="6"/>
      <c r="R1318" s="6"/>
      <c r="S1318" s="6"/>
      <c r="T1318" s="6">
        <v>1</v>
      </c>
      <c r="U1318" s="6"/>
      <c r="V1318" s="6">
        <v>1</v>
      </c>
      <c r="W1318" s="6"/>
      <c r="X1318" s="6"/>
      <c r="Y1318" s="6"/>
      <c r="Z1318" s="7">
        <v>2</v>
      </c>
    </row>
    <row r="1319" spans="1:26" x14ac:dyDescent="0.25">
      <c r="A1319" s="5" t="s">
        <v>505</v>
      </c>
      <c r="B1319" s="5" t="s">
        <v>506</v>
      </c>
      <c r="C1319" s="5" t="s">
        <v>642</v>
      </c>
      <c r="D1319" s="5" t="s">
        <v>643</v>
      </c>
      <c r="E1319" s="5" t="s">
        <v>644</v>
      </c>
      <c r="F1319" s="5" t="s">
        <v>1680</v>
      </c>
      <c r="G1319" s="5" t="s">
        <v>2382</v>
      </c>
      <c r="H1319" s="6"/>
      <c r="I1319" s="6"/>
      <c r="J1319" s="6"/>
      <c r="K1319" s="6"/>
      <c r="L1319" s="6">
        <v>1</v>
      </c>
      <c r="M1319" s="6"/>
      <c r="N1319" s="6"/>
      <c r="O1319" s="6"/>
      <c r="P1319" s="6"/>
      <c r="Q1319" s="6"/>
      <c r="R1319" s="6"/>
      <c r="S1319" s="6"/>
      <c r="T1319" s="6">
        <v>1</v>
      </c>
      <c r="U1319" s="6"/>
      <c r="V1319" s="6"/>
      <c r="W1319" s="6"/>
      <c r="X1319" s="6"/>
      <c r="Y1319" s="6"/>
      <c r="Z1319" s="7">
        <v>1</v>
      </c>
    </row>
    <row r="1320" spans="1:26" x14ac:dyDescent="0.25">
      <c r="A1320" s="5" t="s">
        <v>505</v>
      </c>
      <c r="B1320" s="5" t="s">
        <v>506</v>
      </c>
      <c r="C1320" s="5" t="s">
        <v>642</v>
      </c>
      <c r="D1320" s="5" t="s">
        <v>643</v>
      </c>
      <c r="E1320" s="5" t="s">
        <v>644</v>
      </c>
      <c r="F1320" s="5" t="s">
        <v>1922</v>
      </c>
      <c r="G1320" s="5" t="s">
        <v>2388</v>
      </c>
      <c r="H1320" s="6"/>
      <c r="I1320" s="6"/>
      <c r="J1320" s="6"/>
      <c r="K1320" s="6"/>
      <c r="L1320" s="6">
        <v>1</v>
      </c>
      <c r="M1320" s="6">
        <v>1</v>
      </c>
      <c r="N1320" s="6"/>
      <c r="O1320" s="6"/>
      <c r="P1320" s="6"/>
      <c r="Q1320" s="6">
        <v>1</v>
      </c>
      <c r="R1320" s="6"/>
      <c r="S1320" s="6"/>
      <c r="T1320" s="6">
        <v>3</v>
      </c>
      <c r="U1320" s="6"/>
      <c r="V1320" s="6"/>
      <c r="W1320" s="6"/>
      <c r="X1320" s="6"/>
      <c r="Y1320" s="6"/>
      <c r="Z1320" s="7">
        <v>3</v>
      </c>
    </row>
    <row r="1321" spans="1:26" x14ac:dyDescent="0.25">
      <c r="A1321" s="5" t="s">
        <v>505</v>
      </c>
      <c r="B1321" s="5" t="s">
        <v>506</v>
      </c>
      <c r="C1321" s="5" t="s">
        <v>642</v>
      </c>
      <c r="D1321" s="5" t="s">
        <v>643</v>
      </c>
      <c r="E1321" s="5" t="s">
        <v>644</v>
      </c>
      <c r="F1321" s="5" t="s">
        <v>1592</v>
      </c>
      <c r="G1321" s="5" t="s">
        <v>2388</v>
      </c>
      <c r="H1321" s="6"/>
      <c r="I1321" s="6"/>
      <c r="J1321" s="6"/>
      <c r="K1321" s="6"/>
      <c r="L1321" s="6"/>
      <c r="M1321" s="6"/>
      <c r="N1321" s="6"/>
      <c r="O1321" s="6"/>
      <c r="P1321" s="6"/>
      <c r="Q1321" s="6"/>
      <c r="R1321" s="6"/>
      <c r="S1321" s="6"/>
      <c r="T1321" s="6">
        <v>0</v>
      </c>
      <c r="U1321" s="6"/>
      <c r="V1321" s="6"/>
      <c r="W1321" s="6">
        <v>1</v>
      </c>
      <c r="X1321" s="6"/>
      <c r="Y1321" s="6"/>
      <c r="Z1321" s="7">
        <v>1</v>
      </c>
    </row>
    <row r="1322" spans="1:26" x14ac:dyDescent="0.25">
      <c r="A1322" s="5" t="s">
        <v>505</v>
      </c>
      <c r="B1322" s="5" t="s">
        <v>506</v>
      </c>
      <c r="C1322" s="5" t="s">
        <v>642</v>
      </c>
      <c r="D1322" s="5" t="s">
        <v>643</v>
      </c>
      <c r="E1322" s="5" t="s">
        <v>644</v>
      </c>
      <c r="F1322" s="5" t="s">
        <v>1987</v>
      </c>
      <c r="G1322" s="5" t="s">
        <v>2395</v>
      </c>
      <c r="H1322" s="6"/>
      <c r="I1322" s="6"/>
      <c r="J1322" s="6">
        <v>1</v>
      </c>
      <c r="K1322" s="6">
        <v>1</v>
      </c>
      <c r="L1322" s="6"/>
      <c r="M1322" s="6"/>
      <c r="N1322" s="6"/>
      <c r="O1322" s="6"/>
      <c r="P1322" s="6"/>
      <c r="Q1322" s="6"/>
      <c r="R1322" s="6"/>
      <c r="S1322" s="6"/>
      <c r="T1322" s="6">
        <v>2</v>
      </c>
      <c r="U1322" s="6"/>
      <c r="V1322" s="6"/>
      <c r="W1322" s="6">
        <v>2</v>
      </c>
      <c r="X1322" s="6"/>
      <c r="Y1322" s="6"/>
      <c r="Z1322" s="7">
        <v>4</v>
      </c>
    </row>
    <row r="1323" spans="1:26" x14ac:dyDescent="0.25">
      <c r="A1323" s="5" t="s">
        <v>505</v>
      </c>
      <c r="B1323" s="5" t="s">
        <v>506</v>
      </c>
      <c r="C1323" s="5" t="s">
        <v>642</v>
      </c>
      <c r="D1323" s="5" t="s">
        <v>643</v>
      </c>
      <c r="E1323" s="5" t="s">
        <v>644</v>
      </c>
      <c r="F1323" s="5" t="s">
        <v>1684</v>
      </c>
      <c r="G1323" s="5" t="s">
        <v>2395</v>
      </c>
      <c r="H1323" s="6">
        <v>1</v>
      </c>
      <c r="I1323" s="6"/>
      <c r="J1323" s="6"/>
      <c r="K1323" s="6"/>
      <c r="L1323" s="6"/>
      <c r="M1323" s="6"/>
      <c r="N1323" s="6"/>
      <c r="O1323" s="6"/>
      <c r="P1323" s="6"/>
      <c r="Q1323" s="6"/>
      <c r="R1323" s="6"/>
      <c r="S1323" s="6"/>
      <c r="T1323" s="6">
        <v>1</v>
      </c>
      <c r="U1323" s="6"/>
      <c r="V1323" s="6"/>
      <c r="W1323" s="6"/>
      <c r="X1323" s="6"/>
      <c r="Y1323" s="6"/>
      <c r="Z1323" s="7">
        <v>1</v>
      </c>
    </row>
    <row r="1324" spans="1:26" x14ac:dyDescent="0.25">
      <c r="A1324" s="5" t="s">
        <v>505</v>
      </c>
      <c r="B1324" s="5" t="s">
        <v>506</v>
      </c>
      <c r="C1324" s="5" t="s">
        <v>642</v>
      </c>
      <c r="D1324" s="5" t="s">
        <v>643</v>
      </c>
      <c r="E1324" s="5" t="s">
        <v>644</v>
      </c>
      <c r="F1324" s="5" t="s">
        <v>1741</v>
      </c>
      <c r="G1324" s="5" t="s">
        <v>2395</v>
      </c>
      <c r="H1324" s="6"/>
      <c r="I1324" s="6"/>
      <c r="J1324" s="6"/>
      <c r="K1324" s="6"/>
      <c r="L1324" s="6"/>
      <c r="M1324" s="6"/>
      <c r="N1324" s="6">
        <v>1</v>
      </c>
      <c r="O1324" s="6"/>
      <c r="P1324" s="6"/>
      <c r="Q1324" s="6"/>
      <c r="R1324" s="6"/>
      <c r="S1324" s="6"/>
      <c r="T1324" s="6">
        <v>1</v>
      </c>
      <c r="U1324" s="6"/>
      <c r="V1324" s="6">
        <v>1</v>
      </c>
      <c r="W1324" s="6"/>
      <c r="X1324" s="6"/>
      <c r="Y1324" s="6"/>
      <c r="Z1324" s="7">
        <v>2</v>
      </c>
    </row>
    <row r="1325" spans="1:26" x14ac:dyDescent="0.25">
      <c r="A1325" s="5" t="s">
        <v>505</v>
      </c>
      <c r="B1325" s="5" t="s">
        <v>506</v>
      </c>
      <c r="C1325" s="5" t="s">
        <v>642</v>
      </c>
      <c r="D1325" s="5" t="s">
        <v>643</v>
      </c>
      <c r="E1325" s="5" t="s">
        <v>644</v>
      </c>
      <c r="F1325" s="5" t="s">
        <v>1595</v>
      </c>
      <c r="G1325" s="5" t="s">
        <v>2395</v>
      </c>
      <c r="H1325" s="6">
        <v>1</v>
      </c>
      <c r="I1325" s="6"/>
      <c r="J1325" s="6"/>
      <c r="K1325" s="6"/>
      <c r="L1325" s="6"/>
      <c r="M1325" s="6"/>
      <c r="N1325" s="6"/>
      <c r="O1325" s="6"/>
      <c r="P1325" s="6"/>
      <c r="Q1325" s="6"/>
      <c r="R1325" s="6"/>
      <c r="S1325" s="6">
        <v>2</v>
      </c>
      <c r="T1325" s="6">
        <v>3</v>
      </c>
      <c r="U1325" s="6"/>
      <c r="V1325" s="6"/>
      <c r="W1325" s="6"/>
      <c r="X1325" s="6"/>
      <c r="Y1325" s="6"/>
      <c r="Z1325" s="7">
        <v>3</v>
      </c>
    </row>
    <row r="1326" spans="1:26" x14ac:dyDescent="0.25">
      <c r="A1326" s="5" t="s">
        <v>505</v>
      </c>
      <c r="B1326" s="5" t="s">
        <v>506</v>
      </c>
      <c r="C1326" s="5" t="s">
        <v>642</v>
      </c>
      <c r="D1326" s="5" t="s">
        <v>643</v>
      </c>
      <c r="E1326" s="5" t="s">
        <v>644</v>
      </c>
      <c r="F1326" s="5" t="s">
        <v>1667</v>
      </c>
      <c r="G1326" s="5" t="s">
        <v>2395</v>
      </c>
      <c r="H1326" s="6"/>
      <c r="I1326" s="6"/>
      <c r="J1326" s="6">
        <v>1</v>
      </c>
      <c r="K1326" s="6"/>
      <c r="L1326" s="6"/>
      <c r="M1326" s="6"/>
      <c r="N1326" s="6"/>
      <c r="O1326" s="6"/>
      <c r="P1326" s="6"/>
      <c r="Q1326" s="6"/>
      <c r="R1326" s="6"/>
      <c r="S1326" s="6"/>
      <c r="T1326" s="6">
        <v>1</v>
      </c>
      <c r="U1326" s="6"/>
      <c r="V1326" s="6"/>
      <c r="W1326" s="6"/>
      <c r="X1326" s="6"/>
      <c r="Y1326" s="6"/>
      <c r="Z1326" s="7">
        <v>1</v>
      </c>
    </row>
    <row r="1327" spans="1:26" x14ac:dyDescent="0.25">
      <c r="A1327" s="5" t="s">
        <v>505</v>
      </c>
      <c r="B1327" s="5" t="s">
        <v>506</v>
      </c>
      <c r="C1327" s="5" t="s">
        <v>642</v>
      </c>
      <c r="D1327" s="5" t="s">
        <v>643</v>
      </c>
      <c r="E1327" s="5" t="s">
        <v>644</v>
      </c>
      <c r="F1327" s="5" t="s">
        <v>1770</v>
      </c>
      <c r="G1327" s="5" t="s">
        <v>2395</v>
      </c>
      <c r="H1327" s="6"/>
      <c r="I1327" s="6">
        <v>1</v>
      </c>
      <c r="J1327" s="6"/>
      <c r="K1327" s="6"/>
      <c r="L1327" s="6"/>
      <c r="M1327" s="6"/>
      <c r="N1327" s="6"/>
      <c r="O1327" s="6"/>
      <c r="P1327" s="6"/>
      <c r="Q1327" s="6"/>
      <c r="R1327" s="6"/>
      <c r="S1327" s="6"/>
      <c r="T1327" s="6">
        <v>1</v>
      </c>
      <c r="U1327" s="6"/>
      <c r="V1327" s="6"/>
      <c r="W1327" s="6"/>
      <c r="X1327" s="6"/>
      <c r="Y1327" s="6"/>
      <c r="Z1327" s="7">
        <v>1</v>
      </c>
    </row>
    <row r="1328" spans="1:26" x14ac:dyDescent="0.25">
      <c r="A1328" s="5" t="s">
        <v>505</v>
      </c>
      <c r="B1328" s="5" t="s">
        <v>506</v>
      </c>
      <c r="C1328" s="5" t="s">
        <v>181</v>
      </c>
      <c r="D1328" s="5" t="s">
        <v>510</v>
      </c>
      <c r="E1328" s="5" t="s">
        <v>511</v>
      </c>
      <c r="F1328" s="5" t="s">
        <v>1625</v>
      </c>
      <c r="G1328" s="5" t="s">
        <v>2381</v>
      </c>
      <c r="H1328" s="6"/>
      <c r="I1328" s="6"/>
      <c r="J1328" s="6"/>
      <c r="K1328" s="6"/>
      <c r="L1328" s="6"/>
      <c r="M1328" s="6">
        <v>2</v>
      </c>
      <c r="N1328" s="6"/>
      <c r="O1328" s="6"/>
      <c r="P1328" s="6"/>
      <c r="Q1328" s="6"/>
      <c r="R1328" s="6"/>
      <c r="S1328" s="6"/>
      <c r="T1328" s="6">
        <v>2</v>
      </c>
      <c r="U1328" s="6">
        <v>1</v>
      </c>
      <c r="V1328" s="6"/>
      <c r="W1328" s="6">
        <v>1</v>
      </c>
      <c r="X1328" s="6"/>
      <c r="Y1328" s="6">
        <v>1</v>
      </c>
      <c r="Z1328" s="7">
        <v>5</v>
      </c>
    </row>
    <row r="1329" spans="1:26" x14ac:dyDescent="0.25">
      <c r="A1329" s="5" t="s">
        <v>505</v>
      </c>
      <c r="B1329" s="5" t="s">
        <v>506</v>
      </c>
      <c r="C1329" s="5" t="s">
        <v>181</v>
      </c>
      <c r="D1329" s="5" t="s">
        <v>510</v>
      </c>
      <c r="E1329" s="5" t="s">
        <v>511</v>
      </c>
      <c r="F1329" s="5" t="s">
        <v>1626</v>
      </c>
      <c r="G1329" s="5" t="s">
        <v>2381</v>
      </c>
      <c r="H1329" s="6">
        <v>9</v>
      </c>
      <c r="I1329" s="6">
        <v>11</v>
      </c>
      <c r="J1329" s="6">
        <v>3</v>
      </c>
      <c r="K1329" s="6">
        <v>1</v>
      </c>
      <c r="L1329" s="6"/>
      <c r="M1329" s="6">
        <v>1</v>
      </c>
      <c r="N1329" s="6">
        <v>2</v>
      </c>
      <c r="O1329" s="6">
        <v>1</v>
      </c>
      <c r="P1329" s="6">
        <v>1</v>
      </c>
      <c r="Q1329" s="6"/>
      <c r="R1329" s="6"/>
      <c r="S1329" s="6">
        <v>1</v>
      </c>
      <c r="T1329" s="6">
        <v>30</v>
      </c>
      <c r="U1329" s="6">
        <v>11</v>
      </c>
      <c r="V1329" s="6">
        <v>6</v>
      </c>
      <c r="W1329" s="6">
        <v>3</v>
      </c>
      <c r="X1329" s="6">
        <v>1</v>
      </c>
      <c r="Y1329" s="6"/>
      <c r="Z1329" s="7">
        <v>51</v>
      </c>
    </row>
    <row r="1330" spans="1:26" x14ac:dyDescent="0.25">
      <c r="A1330" s="5" t="s">
        <v>505</v>
      </c>
      <c r="B1330" s="5" t="s">
        <v>506</v>
      </c>
      <c r="C1330" s="5" t="s">
        <v>181</v>
      </c>
      <c r="D1330" s="5" t="s">
        <v>510</v>
      </c>
      <c r="E1330" s="5" t="s">
        <v>511</v>
      </c>
      <c r="F1330" s="5" t="s">
        <v>1627</v>
      </c>
      <c r="G1330" s="5" t="s">
        <v>2381</v>
      </c>
      <c r="H1330" s="6"/>
      <c r="I1330" s="6">
        <v>9</v>
      </c>
      <c r="J1330" s="6">
        <v>1</v>
      </c>
      <c r="K1330" s="6">
        <v>2</v>
      </c>
      <c r="L1330" s="6">
        <v>1</v>
      </c>
      <c r="M1330" s="6">
        <v>1</v>
      </c>
      <c r="N1330" s="6">
        <v>3</v>
      </c>
      <c r="O1330" s="6"/>
      <c r="P1330" s="6"/>
      <c r="Q1330" s="6">
        <v>1</v>
      </c>
      <c r="R1330" s="6"/>
      <c r="S1330" s="6"/>
      <c r="T1330" s="6">
        <v>18</v>
      </c>
      <c r="U1330" s="6">
        <v>4</v>
      </c>
      <c r="V1330" s="6">
        <v>1</v>
      </c>
      <c r="W1330" s="6"/>
      <c r="X1330" s="6"/>
      <c r="Y1330" s="6">
        <v>2</v>
      </c>
      <c r="Z1330" s="7">
        <v>25</v>
      </c>
    </row>
    <row r="1331" spans="1:26" x14ac:dyDescent="0.25">
      <c r="A1331" s="5" t="s">
        <v>505</v>
      </c>
      <c r="B1331" s="5" t="s">
        <v>506</v>
      </c>
      <c r="C1331" s="5" t="s">
        <v>181</v>
      </c>
      <c r="D1331" s="5" t="s">
        <v>510</v>
      </c>
      <c r="E1331" s="5" t="s">
        <v>511</v>
      </c>
      <c r="F1331" s="5" t="s">
        <v>1628</v>
      </c>
      <c r="G1331" s="5" t="s">
        <v>2381</v>
      </c>
      <c r="H1331" s="6"/>
      <c r="I1331" s="6"/>
      <c r="J1331" s="6">
        <v>1</v>
      </c>
      <c r="K1331" s="6"/>
      <c r="L1331" s="6"/>
      <c r="M1331" s="6"/>
      <c r="N1331" s="6"/>
      <c r="O1331" s="6"/>
      <c r="P1331" s="6"/>
      <c r="Q1331" s="6"/>
      <c r="R1331" s="6"/>
      <c r="S1331" s="6"/>
      <c r="T1331" s="6">
        <v>1</v>
      </c>
      <c r="U1331" s="6"/>
      <c r="V1331" s="6"/>
      <c r="W1331" s="6"/>
      <c r="X1331" s="6"/>
      <c r="Y1331" s="6"/>
      <c r="Z1331" s="7">
        <v>1</v>
      </c>
    </row>
    <row r="1332" spans="1:26" x14ac:dyDescent="0.25">
      <c r="A1332" s="5" t="s">
        <v>505</v>
      </c>
      <c r="B1332" s="5" t="s">
        <v>506</v>
      </c>
      <c r="C1332" s="5" t="s">
        <v>181</v>
      </c>
      <c r="D1332" s="5" t="s">
        <v>510</v>
      </c>
      <c r="E1332" s="5" t="s">
        <v>511</v>
      </c>
      <c r="F1332" s="5" t="s">
        <v>1679</v>
      </c>
      <c r="G1332" s="5" t="s">
        <v>2382</v>
      </c>
      <c r="H1332" s="6"/>
      <c r="I1332" s="6"/>
      <c r="J1332" s="6"/>
      <c r="K1332" s="6"/>
      <c r="L1332" s="6"/>
      <c r="M1332" s="6"/>
      <c r="N1332" s="6"/>
      <c r="O1332" s="6"/>
      <c r="P1332" s="6"/>
      <c r="Q1332" s="6"/>
      <c r="R1332" s="6"/>
      <c r="S1332" s="6"/>
      <c r="T1332" s="6">
        <v>0</v>
      </c>
      <c r="U1332" s="6">
        <v>1</v>
      </c>
      <c r="V1332" s="6"/>
      <c r="W1332" s="6"/>
      <c r="X1332" s="6"/>
      <c r="Y1332" s="6"/>
      <c r="Z1332" s="7">
        <v>1</v>
      </c>
    </row>
    <row r="1333" spans="1:26" x14ac:dyDescent="0.25">
      <c r="A1333" s="5" t="s">
        <v>505</v>
      </c>
      <c r="B1333" s="5" t="s">
        <v>506</v>
      </c>
      <c r="C1333" s="5" t="s">
        <v>181</v>
      </c>
      <c r="D1333" s="5" t="s">
        <v>510</v>
      </c>
      <c r="E1333" s="5" t="s">
        <v>511</v>
      </c>
      <c r="F1333" s="5" t="s">
        <v>1680</v>
      </c>
      <c r="G1333" s="5" t="s">
        <v>2382</v>
      </c>
      <c r="H1333" s="6"/>
      <c r="I1333" s="6"/>
      <c r="J1333" s="6">
        <v>1</v>
      </c>
      <c r="K1333" s="6"/>
      <c r="L1333" s="6"/>
      <c r="M1333" s="6"/>
      <c r="N1333" s="6"/>
      <c r="O1333" s="6"/>
      <c r="P1333" s="6"/>
      <c r="Q1333" s="6"/>
      <c r="R1333" s="6"/>
      <c r="S1333" s="6"/>
      <c r="T1333" s="6">
        <v>1</v>
      </c>
      <c r="U1333" s="6"/>
      <c r="V1333" s="6"/>
      <c r="W1333" s="6"/>
      <c r="X1333" s="6"/>
      <c r="Y1333" s="6"/>
      <c r="Z1333" s="7">
        <v>1</v>
      </c>
    </row>
    <row r="1334" spans="1:26" x14ac:dyDescent="0.25">
      <c r="A1334" s="5" t="s">
        <v>512</v>
      </c>
      <c r="B1334" s="5" t="s">
        <v>506</v>
      </c>
      <c r="C1334" s="5" t="s">
        <v>201</v>
      </c>
      <c r="D1334" s="5" t="s">
        <v>513</v>
      </c>
      <c r="E1334" s="5" t="s">
        <v>514</v>
      </c>
      <c r="F1334" s="5" t="s">
        <v>1633</v>
      </c>
      <c r="G1334" s="5" t="s">
        <v>2387</v>
      </c>
      <c r="H1334" s="6"/>
      <c r="I1334" s="6"/>
      <c r="J1334" s="6"/>
      <c r="K1334" s="6"/>
      <c r="L1334" s="6"/>
      <c r="M1334" s="6"/>
      <c r="N1334" s="6"/>
      <c r="O1334" s="6"/>
      <c r="P1334" s="6"/>
      <c r="Q1334" s="6"/>
      <c r="R1334" s="6"/>
      <c r="S1334" s="6">
        <v>1</v>
      </c>
      <c r="T1334" s="6">
        <v>1</v>
      </c>
      <c r="U1334" s="6"/>
      <c r="V1334" s="6"/>
      <c r="W1334" s="6"/>
      <c r="X1334" s="6"/>
      <c r="Y1334" s="6"/>
      <c r="Z1334" s="7">
        <v>1</v>
      </c>
    </row>
    <row r="1335" spans="1:26" x14ac:dyDescent="0.25">
      <c r="A1335" s="5" t="s">
        <v>512</v>
      </c>
      <c r="B1335" s="5" t="s">
        <v>506</v>
      </c>
      <c r="C1335" s="5" t="s">
        <v>201</v>
      </c>
      <c r="D1335" s="5" t="s">
        <v>513</v>
      </c>
      <c r="E1335" s="5" t="s">
        <v>514</v>
      </c>
      <c r="F1335" s="5" t="s">
        <v>1625</v>
      </c>
      <c r="G1335" s="5" t="s">
        <v>2381</v>
      </c>
      <c r="H1335" s="6"/>
      <c r="I1335" s="6"/>
      <c r="J1335" s="6"/>
      <c r="K1335" s="6"/>
      <c r="L1335" s="6"/>
      <c r="M1335" s="6"/>
      <c r="N1335" s="6"/>
      <c r="O1335" s="6"/>
      <c r="P1335" s="6"/>
      <c r="Q1335" s="6">
        <v>4</v>
      </c>
      <c r="R1335" s="6">
        <v>6</v>
      </c>
      <c r="S1335" s="6">
        <v>3</v>
      </c>
      <c r="T1335" s="6">
        <v>13</v>
      </c>
      <c r="U1335" s="6">
        <v>4</v>
      </c>
      <c r="V1335" s="6">
        <v>4</v>
      </c>
      <c r="W1335" s="6">
        <v>5</v>
      </c>
      <c r="X1335" s="6">
        <v>6</v>
      </c>
      <c r="Y1335" s="6">
        <v>2</v>
      </c>
      <c r="Z1335" s="7">
        <v>34</v>
      </c>
    </row>
    <row r="1336" spans="1:26" x14ac:dyDescent="0.25">
      <c r="A1336" s="5" t="s">
        <v>512</v>
      </c>
      <c r="B1336" s="5" t="s">
        <v>506</v>
      </c>
      <c r="C1336" s="5" t="s">
        <v>201</v>
      </c>
      <c r="D1336" s="5" t="s">
        <v>513</v>
      </c>
      <c r="E1336" s="5" t="s">
        <v>514</v>
      </c>
      <c r="F1336" s="5" t="s">
        <v>1626</v>
      </c>
      <c r="G1336" s="5" t="s">
        <v>2381</v>
      </c>
      <c r="H1336" s="6"/>
      <c r="I1336" s="6"/>
      <c r="J1336" s="6"/>
      <c r="K1336" s="6"/>
      <c r="L1336" s="6"/>
      <c r="M1336" s="6"/>
      <c r="N1336" s="6"/>
      <c r="O1336" s="6"/>
      <c r="P1336" s="6"/>
      <c r="Q1336" s="6">
        <v>2</v>
      </c>
      <c r="R1336" s="6">
        <v>7</v>
      </c>
      <c r="S1336" s="6">
        <v>2</v>
      </c>
      <c r="T1336" s="6">
        <v>11</v>
      </c>
      <c r="U1336" s="6">
        <v>2</v>
      </c>
      <c r="V1336" s="6">
        <v>1</v>
      </c>
      <c r="W1336" s="6"/>
      <c r="X1336" s="6">
        <v>4</v>
      </c>
      <c r="Y1336" s="6">
        <v>1</v>
      </c>
      <c r="Z1336" s="7">
        <v>19</v>
      </c>
    </row>
    <row r="1337" spans="1:26" x14ac:dyDescent="0.25">
      <c r="A1337" s="5" t="s">
        <v>512</v>
      </c>
      <c r="B1337" s="5" t="s">
        <v>506</v>
      </c>
      <c r="C1337" s="5" t="s">
        <v>201</v>
      </c>
      <c r="D1337" s="5" t="s">
        <v>513</v>
      </c>
      <c r="E1337" s="5" t="s">
        <v>514</v>
      </c>
      <c r="F1337" s="5" t="s">
        <v>1627</v>
      </c>
      <c r="G1337" s="5" t="s">
        <v>2381</v>
      </c>
      <c r="H1337" s="6"/>
      <c r="I1337" s="6"/>
      <c r="J1337" s="6"/>
      <c r="K1337" s="6"/>
      <c r="L1337" s="6"/>
      <c r="M1337" s="6"/>
      <c r="N1337" s="6"/>
      <c r="O1337" s="6"/>
      <c r="P1337" s="6"/>
      <c r="Q1337" s="6">
        <v>1</v>
      </c>
      <c r="R1337" s="6">
        <v>1</v>
      </c>
      <c r="S1337" s="6">
        <v>4</v>
      </c>
      <c r="T1337" s="6">
        <v>6</v>
      </c>
      <c r="U1337" s="6">
        <v>5</v>
      </c>
      <c r="V1337" s="6">
        <v>5</v>
      </c>
      <c r="W1337" s="6">
        <v>6</v>
      </c>
      <c r="X1337" s="6">
        <v>5</v>
      </c>
      <c r="Y1337" s="6">
        <v>6</v>
      </c>
      <c r="Z1337" s="7">
        <v>33</v>
      </c>
    </row>
    <row r="1338" spans="1:26" x14ac:dyDescent="0.25">
      <c r="A1338" s="5" t="s">
        <v>512</v>
      </c>
      <c r="B1338" s="5" t="s">
        <v>506</v>
      </c>
      <c r="C1338" s="5" t="s">
        <v>201</v>
      </c>
      <c r="D1338" s="5" t="s">
        <v>513</v>
      </c>
      <c r="E1338" s="5" t="s">
        <v>514</v>
      </c>
      <c r="F1338" s="5" t="s">
        <v>1678</v>
      </c>
      <c r="G1338" s="5" t="s">
        <v>2382</v>
      </c>
      <c r="H1338" s="6"/>
      <c r="I1338" s="6"/>
      <c r="J1338" s="6"/>
      <c r="K1338" s="6"/>
      <c r="L1338" s="6"/>
      <c r="M1338" s="6"/>
      <c r="N1338" s="6"/>
      <c r="O1338" s="6"/>
      <c r="P1338" s="6"/>
      <c r="Q1338" s="6"/>
      <c r="R1338" s="6"/>
      <c r="S1338" s="6"/>
      <c r="T1338" s="6">
        <v>0</v>
      </c>
      <c r="U1338" s="6">
        <v>1</v>
      </c>
      <c r="V1338" s="6"/>
      <c r="W1338" s="6">
        <v>1</v>
      </c>
      <c r="X1338" s="6"/>
      <c r="Y1338" s="6"/>
      <c r="Z1338" s="7">
        <v>2</v>
      </c>
    </row>
    <row r="1339" spans="1:26" x14ac:dyDescent="0.25">
      <c r="A1339" s="5" t="s">
        <v>645</v>
      </c>
      <c r="B1339" s="5" t="s">
        <v>506</v>
      </c>
      <c r="C1339" s="5" t="s">
        <v>201</v>
      </c>
      <c r="D1339" s="5" t="s">
        <v>646</v>
      </c>
      <c r="E1339" s="5" t="s">
        <v>647</v>
      </c>
      <c r="F1339" s="5" t="s">
        <v>1625</v>
      </c>
      <c r="G1339" s="5" t="s">
        <v>2381</v>
      </c>
      <c r="H1339" s="6">
        <v>7</v>
      </c>
      <c r="I1339" s="6">
        <v>3</v>
      </c>
      <c r="J1339" s="6">
        <v>5</v>
      </c>
      <c r="K1339" s="6">
        <v>8</v>
      </c>
      <c r="L1339" s="6">
        <v>6</v>
      </c>
      <c r="M1339" s="6">
        <v>5</v>
      </c>
      <c r="N1339" s="6">
        <v>3</v>
      </c>
      <c r="O1339" s="6">
        <v>3</v>
      </c>
      <c r="P1339" s="6">
        <v>4</v>
      </c>
      <c r="Q1339" s="6">
        <v>2</v>
      </c>
      <c r="R1339" s="6">
        <v>3</v>
      </c>
      <c r="S1339" s="6">
        <v>6</v>
      </c>
      <c r="T1339" s="6">
        <v>55</v>
      </c>
      <c r="U1339" s="6">
        <v>3</v>
      </c>
      <c r="V1339" s="6">
        <v>10</v>
      </c>
      <c r="W1339" s="6">
        <v>3</v>
      </c>
      <c r="X1339" s="6">
        <v>2</v>
      </c>
      <c r="Y1339" s="6">
        <v>6</v>
      </c>
      <c r="Z1339" s="7">
        <v>79</v>
      </c>
    </row>
    <row r="1340" spans="1:26" x14ac:dyDescent="0.25">
      <c r="A1340" s="5" t="s">
        <v>645</v>
      </c>
      <c r="B1340" s="5" t="s">
        <v>506</v>
      </c>
      <c r="C1340" s="5" t="s">
        <v>201</v>
      </c>
      <c r="D1340" s="5" t="s">
        <v>646</v>
      </c>
      <c r="E1340" s="5" t="s">
        <v>647</v>
      </c>
      <c r="F1340" s="5" t="s">
        <v>1626</v>
      </c>
      <c r="G1340" s="5" t="s">
        <v>2381</v>
      </c>
      <c r="H1340" s="6">
        <v>3</v>
      </c>
      <c r="I1340" s="6">
        <v>4</v>
      </c>
      <c r="J1340" s="6">
        <v>2</v>
      </c>
      <c r="K1340" s="6">
        <v>4</v>
      </c>
      <c r="L1340" s="6">
        <v>2</v>
      </c>
      <c r="M1340" s="6">
        <v>5</v>
      </c>
      <c r="N1340" s="6">
        <v>3</v>
      </c>
      <c r="O1340" s="6"/>
      <c r="P1340" s="6">
        <v>3</v>
      </c>
      <c r="Q1340" s="6">
        <v>1</v>
      </c>
      <c r="R1340" s="6">
        <v>2</v>
      </c>
      <c r="S1340" s="6">
        <v>5</v>
      </c>
      <c r="T1340" s="6">
        <v>34</v>
      </c>
      <c r="U1340" s="6">
        <v>4</v>
      </c>
      <c r="V1340" s="6">
        <v>5</v>
      </c>
      <c r="W1340" s="6">
        <v>3</v>
      </c>
      <c r="X1340" s="6">
        <v>3</v>
      </c>
      <c r="Y1340" s="6">
        <v>3</v>
      </c>
      <c r="Z1340" s="7">
        <v>52</v>
      </c>
    </row>
    <row r="1341" spans="1:26" x14ac:dyDescent="0.25">
      <c r="A1341" s="5" t="s">
        <v>645</v>
      </c>
      <c r="B1341" s="5" t="s">
        <v>506</v>
      </c>
      <c r="C1341" s="5" t="s">
        <v>201</v>
      </c>
      <c r="D1341" s="5" t="s">
        <v>646</v>
      </c>
      <c r="E1341" s="5" t="s">
        <v>647</v>
      </c>
      <c r="F1341" s="5" t="s">
        <v>1627</v>
      </c>
      <c r="G1341" s="5" t="s">
        <v>2381</v>
      </c>
      <c r="H1341" s="6">
        <v>8</v>
      </c>
      <c r="I1341" s="6">
        <v>4</v>
      </c>
      <c r="J1341" s="6">
        <v>2</v>
      </c>
      <c r="K1341" s="6">
        <v>7</v>
      </c>
      <c r="L1341" s="6">
        <v>6</v>
      </c>
      <c r="M1341" s="6">
        <v>6</v>
      </c>
      <c r="N1341" s="6">
        <v>6</v>
      </c>
      <c r="O1341" s="6">
        <v>4</v>
      </c>
      <c r="P1341" s="6">
        <v>2</v>
      </c>
      <c r="Q1341" s="6">
        <v>6</v>
      </c>
      <c r="R1341" s="6">
        <v>7</v>
      </c>
      <c r="S1341" s="6">
        <v>11</v>
      </c>
      <c r="T1341" s="6">
        <v>69</v>
      </c>
      <c r="U1341" s="6">
        <v>7</v>
      </c>
      <c r="V1341" s="6">
        <v>6</v>
      </c>
      <c r="W1341" s="6">
        <v>5</v>
      </c>
      <c r="X1341" s="6">
        <v>4</v>
      </c>
      <c r="Y1341" s="6">
        <v>2</v>
      </c>
      <c r="Z1341" s="7">
        <v>93</v>
      </c>
    </row>
    <row r="1342" spans="1:26" x14ac:dyDescent="0.25">
      <c r="A1342" s="5" t="s">
        <v>645</v>
      </c>
      <c r="B1342" s="5" t="s">
        <v>506</v>
      </c>
      <c r="C1342" s="5" t="s">
        <v>201</v>
      </c>
      <c r="D1342" s="5" t="s">
        <v>646</v>
      </c>
      <c r="E1342" s="5" t="s">
        <v>647</v>
      </c>
      <c r="F1342" s="5" t="s">
        <v>1628</v>
      </c>
      <c r="G1342" s="5" t="s">
        <v>2381</v>
      </c>
      <c r="H1342" s="6"/>
      <c r="I1342" s="6"/>
      <c r="J1342" s="6">
        <v>1</v>
      </c>
      <c r="K1342" s="6"/>
      <c r="L1342" s="6"/>
      <c r="M1342" s="6">
        <v>1</v>
      </c>
      <c r="N1342" s="6"/>
      <c r="O1342" s="6">
        <v>1</v>
      </c>
      <c r="P1342" s="6"/>
      <c r="Q1342" s="6"/>
      <c r="R1342" s="6"/>
      <c r="S1342" s="6"/>
      <c r="T1342" s="6">
        <v>3</v>
      </c>
      <c r="U1342" s="6"/>
      <c r="V1342" s="6">
        <v>1</v>
      </c>
      <c r="W1342" s="6"/>
      <c r="X1342" s="6"/>
      <c r="Y1342" s="6">
        <v>1</v>
      </c>
      <c r="Z1342" s="7">
        <v>5</v>
      </c>
    </row>
    <row r="1343" spans="1:26" x14ac:dyDescent="0.25">
      <c r="A1343" s="5" t="s">
        <v>645</v>
      </c>
      <c r="B1343" s="5" t="s">
        <v>506</v>
      </c>
      <c r="C1343" s="5" t="s">
        <v>201</v>
      </c>
      <c r="D1343" s="5" t="s">
        <v>646</v>
      </c>
      <c r="E1343" s="5" t="s">
        <v>647</v>
      </c>
      <c r="F1343" s="5" t="s">
        <v>1678</v>
      </c>
      <c r="G1343" s="5" t="s">
        <v>2382</v>
      </c>
      <c r="H1343" s="6"/>
      <c r="I1343" s="6">
        <v>1</v>
      </c>
      <c r="J1343" s="6"/>
      <c r="K1343" s="6"/>
      <c r="L1343" s="6"/>
      <c r="M1343" s="6"/>
      <c r="N1343" s="6">
        <v>1</v>
      </c>
      <c r="O1343" s="6">
        <v>1</v>
      </c>
      <c r="P1343" s="6"/>
      <c r="Q1343" s="6"/>
      <c r="R1343" s="6"/>
      <c r="S1343" s="6">
        <v>1</v>
      </c>
      <c r="T1343" s="6">
        <v>4</v>
      </c>
      <c r="U1343" s="6"/>
      <c r="V1343" s="6"/>
      <c r="W1343" s="6"/>
      <c r="X1343" s="6">
        <v>1</v>
      </c>
      <c r="Y1343" s="6"/>
      <c r="Z1343" s="7">
        <v>5</v>
      </c>
    </row>
    <row r="1344" spans="1:26" x14ac:dyDescent="0.25">
      <c r="A1344" s="5" t="s">
        <v>645</v>
      </c>
      <c r="B1344" s="5" t="s">
        <v>506</v>
      </c>
      <c r="C1344" s="5" t="s">
        <v>201</v>
      </c>
      <c r="D1344" s="5" t="s">
        <v>646</v>
      </c>
      <c r="E1344" s="5" t="s">
        <v>647</v>
      </c>
      <c r="F1344" s="5" t="s">
        <v>1679</v>
      </c>
      <c r="G1344" s="5" t="s">
        <v>2382</v>
      </c>
      <c r="H1344" s="6"/>
      <c r="I1344" s="6"/>
      <c r="J1344" s="6"/>
      <c r="K1344" s="6"/>
      <c r="L1344" s="6"/>
      <c r="M1344" s="6"/>
      <c r="N1344" s="6"/>
      <c r="O1344" s="6"/>
      <c r="P1344" s="6"/>
      <c r="Q1344" s="6"/>
      <c r="R1344" s="6">
        <v>1</v>
      </c>
      <c r="S1344" s="6"/>
      <c r="T1344" s="6">
        <v>1</v>
      </c>
      <c r="U1344" s="6"/>
      <c r="V1344" s="6"/>
      <c r="W1344" s="6"/>
      <c r="X1344" s="6"/>
      <c r="Y1344" s="6"/>
      <c r="Z1344" s="7">
        <v>1</v>
      </c>
    </row>
    <row r="1345" spans="1:26" x14ac:dyDescent="0.25">
      <c r="A1345" s="5" t="s">
        <v>645</v>
      </c>
      <c r="B1345" s="5" t="s">
        <v>506</v>
      </c>
      <c r="C1345" s="5" t="s">
        <v>201</v>
      </c>
      <c r="D1345" s="5" t="s">
        <v>646</v>
      </c>
      <c r="E1345" s="5" t="s">
        <v>647</v>
      </c>
      <c r="F1345" s="5" t="s">
        <v>1680</v>
      </c>
      <c r="G1345" s="5" t="s">
        <v>2382</v>
      </c>
      <c r="H1345" s="6"/>
      <c r="I1345" s="6"/>
      <c r="J1345" s="6"/>
      <c r="K1345" s="6"/>
      <c r="L1345" s="6"/>
      <c r="M1345" s="6"/>
      <c r="N1345" s="6"/>
      <c r="O1345" s="6"/>
      <c r="P1345" s="6"/>
      <c r="Q1345" s="6"/>
      <c r="R1345" s="6"/>
      <c r="S1345" s="6"/>
      <c r="T1345" s="6">
        <v>0</v>
      </c>
      <c r="U1345" s="6">
        <v>1</v>
      </c>
      <c r="V1345" s="6">
        <v>1</v>
      </c>
      <c r="W1345" s="6">
        <v>1</v>
      </c>
      <c r="X1345" s="6"/>
      <c r="Y1345" s="6">
        <v>1</v>
      </c>
      <c r="Z1345" s="7">
        <v>4</v>
      </c>
    </row>
    <row r="1346" spans="1:26" x14ac:dyDescent="0.25">
      <c r="A1346" s="5" t="s">
        <v>834</v>
      </c>
      <c r="B1346" s="5" t="s">
        <v>835</v>
      </c>
      <c r="C1346" s="5" t="s">
        <v>83</v>
      </c>
      <c r="D1346" s="5" t="s">
        <v>273</v>
      </c>
      <c r="E1346" s="5" t="s">
        <v>836</v>
      </c>
      <c r="F1346" s="5" t="s">
        <v>1821</v>
      </c>
      <c r="G1346" s="5" t="s">
        <v>2381</v>
      </c>
      <c r="H1346" s="6"/>
      <c r="I1346" s="6">
        <v>1</v>
      </c>
      <c r="J1346" s="6"/>
      <c r="K1346" s="6"/>
      <c r="L1346" s="6"/>
      <c r="M1346" s="6"/>
      <c r="N1346" s="6"/>
      <c r="O1346" s="6"/>
      <c r="P1346" s="6"/>
      <c r="Q1346" s="6"/>
      <c r="R1346" s="6"/>
      <c r="S1346" s="6"/>
      <c r="T1346" s="6">
        <v>1</v>
      </c>
      <c r="U1346" s="6"/>
      <c r="V1346" s="6"/>
      <c r="W1346" s="6"/>
      <c r="X1346" s="6"/>
      <c r="Y1346" s="6"/>
      <c r="Z1346" s="7">
        <v>1</v>
      </c>
    </row>
    <row r="1347" spans="1:26" x14ac:dyDescent="0.25">
      <c r="A1347" s="5" t="s">
        <v>834</v>
      </c>
      <c r="B1347" s="5" t="s">
        <v>835</v>
      </c>
      <c r="C1347" s="5" t="s">
        <v>83</v>
      </c>
      <c r="D1347" s="5" t="s">
        <v>273</v>
      </c>
      <c r="E1347" s="5" t="s">
        <v>836</v>
      </c>
      <c r="F1347" s="5" t="s">
        <v>1962</v>
      </c>
      <c r="G1347" s="5" t="s">
        <v>2382</v>
      </c>
      <c r="H1347" s="6"/>
      <c r="I1347" s="6"/>
      <c r="J1347" s="6"/>
      <c r="K1347" s="6"/>
      <c r="L1347" s="6">
        <v>1</v>
      </c>
      <c r="M1347" s="6"/>
      <c r="N1347" s="6"/>
      <c r="O1347" s="6"/>
      <c r="P1347" s="6"/>
      <c r="Q1347" s="6"/>
      <c r="R1347" s="6"/>
      <c r="S1347" s="6"/>
      <c r="T1347" s="6">
        <v>1</v>
      </c>
      <c r="U1347" s="6"/>
      <c r="V1347" s="6"/>
      <c r="W1347" s="6"/>
      <c r="X1347" s="6"/>
      <c r="Y1347" s="6"/>
      <c r="Z1347" s="7">
        <v>1</v>
      </c>
    </row>
    <row r="1348" spans="1:26" x14ac:dyDescent="0.25">
      <c r="A1348" s="5" t="s">
        <v>648</v>
      </c>
      <c r="B1348" s="5" t="s">
        <v>649</v>
      </c>
      <c r="C1348" s="5" t="s">
        <v>100</v>
      </c>
      <c r="D1348" s="5" t="s">
        <v>101</v>
      </c>
      <c r="E1348" s="5" t="s">
        <v>650</v>
      </c>
      <c r="F1348" s="5" t="s">
        <v>1639</v>
      </c>
      <c r="G1348" s="5" t="s">
        <v>2394</v>
      </c>
      <c r="H1348" s="6"/>
      <c r="I1348" s="6"/>
      <c r="J1348" s="6"/>
      <c r="K1348" s="6"/>
      <c r="L1348" s="6"/>
      <c r="M1348" s="6"/>
      <c r="N1348" s="6"/>
      <c r="O1348" s="6"/>
      <c r="P1348" s="6"/>
      <c r="Q1348" s="6"/>
      <c r="R1348" s="6"/>
      <c r="S1348" s="6"/>
      <c r="T1348" s="6">
        <v>0</v>
      </c>
      <c r="U1348" s="6"/>
      <c r="V1348" s="6">
        <v>1</v>
      </c>
      <c r="W1348" s="6"/>
      <c r="X1348" s="6"/>
      <c r="Y1348" s="6"/>
      <c r="Z1348" s="7">
        <v>1</v>
      </c>
    </row>
    <row r="1349" spans="1:26" x14ac:dyDescent="0.25">
      <c r="A1349" s="5" t="s">
        <v>651</v>
      </c>
      <c r="B1349" s="5" t="s">
        <v>652</v>
      </c>
      <c r="C1349" s="5" t="s">
        <v>83</v>
      </c>
      <c r="D1349" s="5" t="s">
        <v>147</v>
      </c>
      <c r="E1349" s="5" t="s">
        <v>653</v>
      </c>
      <c r="F1349" s="5" t="s">
        <v>1616</v>
      </c>
      <c r="G1349" s="5" t="s">
        <v>2383</v>
      </c>
      <c r="H1349" s="6">
        <v>2</v>
      </c>
      <c r="I1349" s="6"/>
      <c r="J1349" s="6"/>
      <c r="K1349" s="6"/>
      <c r="L1349" s="6">
        <v>1</v>
      </c>
      <c r="M1349" s="6"/>
      <c r="N1349" s="6">
        <v>2</v>
      </c>
      <c r="O1349" s="6">
        <v>1</v>
      </c>
      <c r="P1349" s="6">
        <v>1</v>
      </c>
      <c r="Q1349" s="6"/>
      <c r="R1349" s="6"/>
      <c r="S1349" s="6">
        <v>1</v>
      </c>
      <c r="T1349" s="6">
        <v>8</v>
      </c>
      <c r="U1349" s="6">
        <v>1</v>
      </c>
      <c r="V1349" s="6">
        <v>1</v>
      </c>
      <c r="W1349" s="6"/>
      <c r="X1349" s="6"/>
      <c r="Y1349" s="6"/>
      <c r="Z1349" s="7">
        <v>10</v>
      </c>
    </row>
    <row r="1350" spans="1:26" x14ac:dyDescent="0.25">
      <c r="A1350" s="5" t="s">
        <v>651</v>
      </c>
      <c r="B1350" s="5" t="s">
        <v>652</v>
      </c>
      <c r="C1350" s="5" t="s">
        <v>83</v>
      </c>
      <c r="D1350" s="5" t="s">
        <v>147</v>
      </c>
      <c r="E1350" s="5" t="s">
        <v>653</v>
      </c>
      <c r="F1350" s="5" t="s">
        <v>1597</v>
      </c>
      <c r="G1350" s="5" t="s">
        <v>2383</v>
      </c>
      <c r="H1350" s="6"/>
      <c r="I1350" s="6"/>
      <c r="J1350" s="6"/>
      <c r="K1350" s="6">
        <v>1</v>
      </c>
      <c r="L1350" s="6">
        <v>1</v>
      </c>
      <c r="M1350" s="6"/>
      <c r="N1350" s="6"/>
      <c r="O1350" s="6"/>
      <c r="P1350" s="6"/>
      <c r="Q1350" s="6"/>
      <c r="R1350" s="6"/>
      <c r="S1350" s="6"/>
      <c r="T1350" s="6">
        <v>2</v>
      </c>
      <c r="U1350" s="6">
        <v>1</v>
      </c>
      <c r="V1350" s="6"/>
      <c r="W1350" s="6"/>
      <c r="X1350" s="6"/>
      <c r="Y1350" s="6"/>
      <c r="Z1350" s="7">
        <v>3</v>
      </c>
    </row>
    <row r="1351" spans="1:26" x14ac:dyDescent="0.25">
      <c r="A1351" s="5" t="s">
        <v>651</v>
      </c>
      <c r="B1351" s="5" t="s">
        <v>652</v>
      </c>
      <c r="C1351" s="5" t="s">
        <v>83</v>
      </c>
      <c r="D1351" s="5" t="s">
        <v>147</v>
      </c>
      <c r="E1351" s="5" t="s">
        <v>653</v>
      </c>
      <c r="F1351" s="5" t="s">
        <v>1654</v>
      </c>
      <c r="G1351" s="5" t="s">
        <v>2383</v>
      </c>
      <c r="H1351" s="6"/>
      <c r="I1351" s="6">
        <v>1</v>
      </c>
      <c r="J1351" s="6"/>
      <c r="K1351" s="6">
        <v>1</v>
      </c>
      <c r="L1351" s="6">
        <v>1</v>
      </c>
      <c r="M1351" s="6"/>
      <c r="N1351" s="6">
        <v>1</v>
      </c>
      <c r="O1351" s="6">
        <v>1</v>
      </c>
      <c r="P1351" s="6"/>
      <c r="Q1351" s="6">
        <v>2</v>
      </c>
      <c r="R1351" s="6"/>
      <c r="S1351" s="6"/>
      <c r="T1351" s="6">
        <v>7</v>
      </c>
      <c r="U1351" s="6"/>
      <c r="V1351" s="6"/>
      <c r="W1351" s="6"/>
      <c r="X1351" s="6"/>
      <c r="Y1351" s="6"/>
      <c r="Z1351" s="7">
        <v>7</v>
      </c>
    </row>
    <row r="1352" spans="1:26" x14ac:dyDescent="0.25">
      <c r="A1352" s="5" t="s">
        <v>651</v>
      </c>
      <c r="B1352" s="5" t="s">
        <v>652</v>
      </c>
      <c r="C1352" s="5" t="s">
        <v>83</v>
      </c>
      <c r="D1352" s="5" t="s">
        <v>147</v>
      </c>
      <c r="E1352" s="5" t="s">
        <v>653</v>
      </c>
      <c r="F1352" s="5" t="s">
        <v>1907</v>
      </c>
      <c r="G1352" s="5" t="s">
        <v>2384</v>
      </c>
      <c r="H1352" s="6"/>
      <c r="I1352" s="6"/>
      <c r="J1352" s="6"/>
      <c r="K1352" s="6">
        <v>1</v>
      </c>
      <c r="L1352" s="6"/>
      <c r="M1352" s="6"/>
      <c r="N1352" s="6"/>
      <c r="O1352" s="6"/>
      <c r="P1352" s="6"/>
      <c r="Q1352" s="6"/>
      <c r="R1352" s="6"/>
      <c r="S1352" s="6"/>
      <c r="T1352" s="6">
        <v>1</v>
      </c>
      <c r="U1352" s="6"/>
      <c r="V1352" s="6"/>
      <c r="W1352" s="6"/>
      <c r="X1352" s="6"/>
      <c r="Y1352" s="6"/>
      <c r="Z1352" s="7">
        <v>1</v>
      </c>
    </row>
    <row r="1353" spans="1:26" x14ac:dyDescent="0.25">
      <c r="A1353" s="5" t="s">
        <v>651</v>
      </c>
      <c r="B1353" s="5" t="s">
        <v>652</v>
      </c>
      <c r="C1353" s="5" t="s">
        <v>83</v>
      </c>
      <c r="D1353" s="5" t="s">
        <v>147</v>
      </c>
      <c r="E1353" s="5" t="s">
        <v>653</v>
      </c>
      <c r="F1353" s="5" t="s">
        <v>1819</v>
      </c>
      <c r="G1353" s="5" t="s">
        <v>2381</v>
      </c>
      <c r="H1353" s="6"/>
      <c r="I1353" s="6"/>
      <c r="J1353" s="6"/>
      <c r="K1353" s="6"/>
      <c r="L1353" s="6"/>
      <c r="M1353" s="6"/>
      <c r="N1353" s="6"/>
      <c r="O1353" s="6"/>
      <c r="P1353" s="6"/>
      <c r="Q1353" s="6"/>
      <c r="R1353" s="6">
        <v>1</v>
      </c>
      <c r="S1353" s="6">
        <v>1</v>
      </c>
      <c r="T1353" s="6">
        <v>2</v>
      </c>
      <c r="U1353" s="6"/>
      <c r="V1353" s="6"/>
      <c r="W1353" s="6"/>
      <c r="X1353" s="6"/>
      <c r="Y1353" s="6"/>
      <c r="Z1353" s="7">
        <v>2</v>
      </c>
    </row>
    <row r="1354" spans="1:26" x14ac:dyDescent="0.25">
      <c r="A1354" s="5" t="s">
        <v>651</v>
      </c>
      <c r="B1354" s="5" t="s">
        <v>652</v>
      </c>
      <c r="C1354" s="5" t="s">
        <v>83</v>
      </c>
      <c r="D1354" s="5" t="s">
        <v>147</v>
      </c>
      <c r="E1354" s="5" t="s">
        <v>653</v>
      </c>
      <c r="F1354" s="5" t="s">
        <v>1820</v>
      </c>
      <c r="G1354" s="5" t="s">
        <v>2381</v>
      </c>
      <c r="H1354" s="6">
        <v>1</v>
      </c>
      <c r="I1354" s="6">
        <v>1</v>
      </c>
      <c r="J1354" s="6"/>
      <c r="K1354" s="6"/>
      <c r="L1354" s="6"/>
      <c r="M1354" s="6"/>
      <c r="N1354" s="6"/>
      <c r="O1354" s="6"/>
      <c r="P1354" s="6"/>
      <c r="Q1354" s="6"/>
      <c r="R1354" s="6"/>
      <c r="S1354" s="6"/>
      <c r="T1354" s="6">
        <v>2</v>
      </c>
      <c r="U1354" s="6"/>
      <c r="V1354" s="6"/>
      <c r="W1354" s="6"/>
      <c r="X1354" s="6"/>
      <c r="Y1354" s="6"/>
      <c r="Z1354" s="7">
        <v>2</v>
      </c>
    </row>
    <row r="1355" spans="1:26" x14ac:dyDescent="0.25">
      <c r="A1355" s="5" t="s">
        <v>651</v>
      </c>
      <c r="B1355" s="5" t="s">
        <v>652</v>
      </c>
      <c r="C1355" s="5" t="s">
        <v>83</v>
      </c>
      <c r="D1355" s="5" t="s">
        <v>147</v>
      </c>
      <c r="E1355" s="5" t="s">
        <v>653</v>
      </c>
      <c r="F1355" s="5" t="s">
        <v>1821</v>
      </c>
      <c r="G1355" s="5" t="s">
        <v>2381</v>
      </c>
      <c r="H1355" s="6"/>
      <c r="I1355" s="6"/>
      <c r="J1355" s="6"/>
      <c r="K1355" s="6"/>
      <c r="L1355" s="6"/>
      <c r="M1355" s="6">
        <v>1</v>
      </c>
      <c r="N1355" s="6"/>
      <c r="O1355" s="6"/>
      <c r="P1355" s="6"/>
      <c r="Q1355" s="6">
        <v>1</v>
      </c>
      <c r="R1355" s="6">
        <v>1</v>
      </c>
      <c r="S1355" s="6"/>
      <c r="T1355" s="6">
        <v>3</v>
      </c>
      <c r="U1355" s="6"/>
      <c r="V1355" s="6">
        <v>1</v>
      </c>
      <c r="W1355" s="6">
        <v>2</v>
      </c>
      <c r="X1355" s="6">
        <v>2</v>
      </c>
      <c r="Y1355" s="6">
        <v>1</v>
      </c>
      <c r="Z1355" s="7">
        <v>9</v>
      </c>
    </row>
    <row r="1356" spans="1:26" x14ac:dyDescent="0.25">
      <c r="A1356" s="5" t="s">
        <v>651</v>
      </c>
      <c r="B1356" s="5" t="s">
        <v>652</v>
      </c>
      <c r="C1356" s="5" t="s">
        <v>83</v>
      </c>
      <c r="D1356" s="5" t="s">
        <v>147</v>
      </c>
      <c r="E1356" s="5" t="s">
        <v>653</v>
      </c>
      <c r="F1356" s="5" t="s">
        <v>1988</v>
      </c>
      <c r="G1356" s="5" t="s">
        <v>2381</v>
      </c>
      <c r="H1356" s="6"/>
      <c r="I1356" s="6"/>
      <c r="J1356" s="6"/>
      <c r="K1356" s="6"/>
      <c r="L1356" s="6"/>
      <c r="M1356" s="6">
        <v>1</v>
      </c>
      <c r="N1356" s="6"/>
      <c r="O1356" s="6"/>
      <c r="P1356" s="6"/>
      <c r="Q1356" s="6"/>
      <c r="R1356" s="6"/>
      <c r="S1356" s="6"/>
      <c r="T1356" s="6">
        <v>1</v>
      </c>
      <c r="U1356" s="6"/>
      <c r="V1356" s="6"/>
      <c r="W1356" s="6"/>
      <c r="X1356" s="6"/>
      <c r="Y1356" s="6"/>
      <c r="Z1356" s="7">
        <v>1</v>
      </c>
    </row>
    <row r="1357" spans="1:26" x14ac:dyDescent="0.25">
      <c r="A1357" s="5" t="s">
        <v>651</v>
      </c>
      <c r="B1357" s="5" t="s">
        <v>652</v>
      </c>
      <c r="C1357" s="5" t="s">
        <v>83</v>
      </c>
      <c r="D1357" s="5" t="s">
        <v>147</v>
      </c>
      <c r="E1357" s="5" t="s">
        <v>653</v>
      </c>
      <c r="F1357" s="5" t="s">
        <v>1822</v>
      </c>
      <c r="G1357" s="5" t="s">
        <v>2382</v>
      </c>
      <c r="H1357" s="6">
        <v>1</v>
      </c>
      <c r="I1357" s="6"/>
      <c r="J1357" s="6"/>
      <c r="K1357" s="6"/>
      <c r="L1357" s="6"/>
      <c r="M1357" s="6"/>
      <c r="N1357" s="6"/>
      <c r="O1357" s="6"/>
      <c r="P1357" s="6"/>
      <c r="Q1357" s="6"/>
      <c r="R1357" s="6"/>
      <c r="S1357" s="6"/>
      <c r="T1357" s="6">
        <v>1</v>
      </c>
      <c r="U1357" s="6"/>
      <c r="V1357" s="6"/>
      <c r="W1357" s="6"/>
      <c r="X1357" s="6"/>
      <c r="Y1357" s="6"/>
      <c r="Z1357" s="7">
        <v>1</v>
      </c>
    </row>
    <row r="1358" spans="1:26" x14ac:dyDescent="0.25">
      <c r="A1358" s="5" t="s">
        <v>651</v>
      </c>
      <c r="B1358" s="5" t="s">
        <v>652</v>
      </c>
      <c r="C1358" s="5" t="s">
        <v>83</v>
      </c>
      <c r="D1358" s="5" t="s">
        <v>147</v>
      </c>
      <c r="E1358" s="5" t="s">
        <v>653</v>
      </c>
      <c r="F1358" s="5" t="s">
        <v>1940</v>
      </c>
      <c r="G1358" s="5" t="s">
        <v>2382</v>
      </c>
      <c r="H1358" s="6"/>
      <c r="I1358" s="6"/>
      <c r="J1358" s="6"/>
      <c r="K1358" s="6"/>
      <c r="L1358" s="6"/>
      <c r="M1358" s="6"/>
      <c r="N1358" s="6"/>
      <c r="O1358" s="6"/>
      <c r="P1358" s="6"/>
      <c r="Q1358" s="6"/>
      <c r="R1358" s="6"/>
      <c r="S1358" s="6">
        <v>1</v>
      </c>
      <c r="T1358" s="6">
        <v>1</v>
      </c>
      <c r="U1358" s="6"/>
      <c r="V1358" s="6">
        <v>1</v>
      </c>
      <c r="W1358" s="6">
        <v>1</v>
      </c>
      <c r="X1358" s="6"/>
      <c r="Y1358" s="6"/>
      <c r="Z1358" s="7">
        <v>3</v>
      </c>
    </row>
    <row r="1359" spans="1:26" x14ac:dyDescent="0.25">
      <c r="A1359" s="5" t="s">
        <v>651</v>
      </c>
      <c r="B1359" s="5" t="s">
        <v>652</v>
      </c>
      <c r="C1359" s="5" t="s">
        <v>83</v>
      </c>
      <c r="D1359" s="5" t="s">
        <v>147</v>
      </c>
      <c r="E1359" s="5" t="s">
        <v>653</v>
      </c>
      <c r="F1359" s="5" t="s">
        <v>1989</v>
      </c>
      <c r="G1359" s="5" t="s">
        <v>2382</v>
      </c>
      <c r="H1359" s="6"/>
      <c r="I1359" s="6"/>
      <c r="J1359" s="6"/>
      <c r="K1359" s="6">
        <v>1</v>
      </c>
      <c r="L1359" s="6"/>
      <c r="M1359" s="6"/>
      <c r="N1359" s="6"/>
      <c r="O1359" s="6"/>
      <c r="P1359" s="6"/>
      <c r="Q1359" s="6"/>
      <c r="R1359" s="6"/>
      <c r="S1359" s="6"/>
      <c r="T1359" s="6">
        <v>1</v>
      </c>
      <c r="U1359" s="6"/>
      <c r="V1359" s="6"/>
      <c r="W1359" s="6"/>
      <c r="X1359" s="6"/>
      <c r="Y1359" s="6"/>
      <c r="Z1359" s="7">
        <v>1</v>
      </c>
    </row>
    <row r="1360" spans="1:26" x14ac:dyDescent="0.25">
      <c r="A1360" s="5" t="s">
        <v>651</v>
      </c>
      <c r="B1360" s="5" t="s">
        <v>652</v>
      </c>
      <c r="C1360" s="5" t="s">
        <v>83</v>
      </c>
      <c r="D1360" s="5" t="s">
        <v>147</v>
      </c>
      <c r="E1360" s="5" t="s">
        <v>653</v>
      </c>
      <c r="F1360" s="5" t="s">
        <v>1990</v>
      </c>
      <c r="G1360" s="5" t="s">
        <v>2382</v>
      </c>
      <c r="H1360" s="6"/>
      <c r="I1360" s="6"/>
      <c r="J1360" s="6"/>
      <c r="K1360" s="6"/>
      <c r="L1360" s="6"/>
      <c r="M1360" s="6"/>
      <c r="N1360" s="6"/>
      <c r="O1360" s="6"/>
      <c r="P1360" s="6"/>
      <c r="Q1360" s="6"/>
      <c r="R1360" s="6"/>
      <c r="S1360" s="6"/>
      <c r="T1360" s="6">
        <v>0</v>
      </c>
      <c r="U1360" s="6"/>
      <c r="V1360" s="6">
        <v>1</v>
      </c>
      <c r="W1360" s="6"/>
      <c r="X1360" s="6"/>
      <c r="Y1360" s="6"/>
      <c r="Z1360" s="7">
        <v>1</v>
      </c>
    </row>
    <row r="1361" spans="1:26" x14ac:dyDescent="0.25">
      <c r="A1361" s="5" t="s">
        <v>651</v>
      </c>
      <c r="B1361" s="5" t="s">
        <v>652</v>
      </c>
      <c r="C1361" s="5" t="s">
        <v>83</v>
      </c>
      <c r="D1361" s="5" t="s">
        <v>147</v>
      </c>
      <c r="E1361" s="5" t="s">
        <v>653</v>
      </c>
      <c r="F1361" s="5" t="s">
        <v>1708</v>
      </c>
      <c r="G1361" s="5" t="s">
        <v>2388</v>
      </c>
      <c r="H1361" s="6"/>
      <c r="I1361" s="6"/>
      <c r="J1361" s="6"/>
      <c r="K1361" s="6"/>
      <c r="L1361" s="6"/>
      <c r="M1361" s="6"/>
      <c r="N1361" s="6"/>
      <c r="O1361" s="6">
        <v>1</v>
      </c>
      <c r="P1361" s="6"/>
      <c r="Q1361" s="6"/>
      <c r="R1361" s="6"/>
      <c r="S1361" s="6"/>
      <c r="T1361" s="6">
        <v>1</v>
      </c>
      <c r="U1361" s="6"/>
      <c r="V1361" s="6"/>
      <c r="W1361" s="6"/>
      <c r="X1361" s="6"/>
      <c r="Y1361" s="6"/>
      <c r="Z1361" s="7">
        <v>1</v>
      </c>
    </row>
    <row r="1362" spans="1:26" x14ac:dyDescent="0.25">
      <c r="A1362" s="5" t="s">
        <v>651</v>
      </c>
      <c r="B1362" s="5" t="s">
        <v>652</v>
      </c>
      <c r="C1362" s="5" t="s">
        <v>83</v>
      </c>
      <c r="D1362" s="5" t="s">
        <v>147</v>
      </c>
      <c r="E1362" s="5" t="s">
        <v>653</v>
      </c>
      <c r="F1362" s="5" t="s">
        <v>1623</v>
      </c>
      <c r="G1362" s="5" t="s">
        <v>2395</v>
      </c>
      <c r="H1362" s="6"/>
      <c r="I1362" s="6"/>
      <c r="J1362" s="6">
        <v>1</v>
      </c>
      <c r="K1362" s="6"/>
      <c r="L1362" s="6"/>
      <c r="M1362" s="6"/>
      <c r="N1362" s="6">
        <v>1</v>
      </c>
      <c r="O1362" s="6"/>
      <c r="P1362" s="6"/>
      <c r="Q1362" s="6"/>
      <c r="R1362" s="6"/>
      <c r="S1362" s="6"/>
      <c r="T1362" s="6">
        <v>2</v>
      </c>
      <c r="U1362" s="6"/>
      <c r="V1362" s="6"/>
      <c r="W1362" s="6"/>
      <c r="X1362" s="6"/>
      <c r="Y1362" s="6"/>
      <c r="Z1362" s="7">
        <v>2</v>
      </c>
    </row>
    <row r="1363" spans="1:26" x14ac:dyDescent="0.25">
      <c r="A1363" s="5" t="s">
        <v>521</v>
      </c>
      <c r="B1363" s="5" t="s">
        <v>522</v>
      </c>
      <c r="C1363" s="5" t="s">
        <v>100</v>
      </c>
      <c r="D1363" s="5" t="s">
        <v>164</v>
      </c>
      <c r="E1363" s="5" t="s">
        <v>523</v>
      </c>
      <c r="F1363" s="5" t="s">
        <v>1991</v>
      </c>
      <c r="G1363" s="5" t="s">
        <v>2389</v>
      </c>
      <c r="H1363" s="6"/>
      <c r="I1363" s="6"/>
      <c r="J1363" s="6"/>
      <c r="K1363" s="6"/>
      <c r="L1363" s="6"/>
      <c r="M1363" s="6"/>
      <c r="N1363" s="6"/>
      <c r="O1363" s="6"/>
      <c r="P1363" s="6"/>
      <c r="Q1363" s="6"/>
      <c r="R1363" s="6"/>
      <c r="S1363" s="6">
        <v>3</v>
      </c>
      <c r="T1363" s="6">
        <v>3</v>
      </c>
      <c r="U1363" s="6"/>
      <c r="V1363" s="6"/>
      <c r="W1363" s="6"/>
      <c r="X1363" s="6"/>
      <c r="Y1363" s="6"/>
      <c r="Z1363" s="7">
        <v>3</v>
      </c>
    </row>
    <row r="1364" spans="1:26" x14ac:dyDescent="0.25">
      <c r="A1364" s="5" t="s">
        <v>521</v>
      </c>
      <c r="B1364" s="5" t="s">
        <v>522</v>
      </c>
      <c r="C1364" s="5" t="s">
        <v>100</v>
      </c>
      <c r="D1364" s="5" t="s">
        <v>164</v>
      </c>
      <c r="E1364" s="5" t="s">
        <v>523</v>
      </c>
      <c r="F1364" s="5" t="s">
        <v>1992</v>
      </c>
      <c r="G1364" s="5" t="s">
        <v>2389</v>
      </c>
      <c r="H1364" s="6"/>
      <c r="I1364" s="6"/>
      <c r="J1364" s="6"/>
      <c r="K1364" s="6"/>
      <c r="L1364" s="6"/>
      <c r="M1364" s="6"/>
      <c r="N1364" s="6"/>
      <c r="O1364" s="6"/>
      <c r="P1364" s="6"/>
      <c r="Q1364" s="6"/>
      <c r="R1364" s="6"/>
      <c r="S1364" s="6">
        <v>1</v>
      </c>
      <c r="T1364" s="6">
        <v>1</v>
      </c>
      <c r="U1364" s="6"/>
      <c r="V1364" s="6"/>
      <c r="W1364" s="6"/>
      <c r="X1364" s="6"/>
      <c r="Y1364" s="6"/>
      <c r="Z1364" s="7">
        <v>1</v>
      </c>
    </row>
    <row r="1365" spans="1:26" x14ac:dyDescent="0.25">
      <c r="A1365" s="5" t="s">
        <v>521</v>
      </c>
      <c r="B1365" s="5" t="s">
        <v>522</v>
      </c>
      <c r="C1365" s="5" t="s">
        <v>100</v>
      </c>
      <c r="D1365" s="5" t="s">
        <v>164</v>
      </c>
      <c r="E1365" s="5" t="s">
        <v>523</v>
      </c>
      <c r="F1365" s="5" t="s">
        <v>1993</v>
      </c>
      <c r="G1365" s="5" t="s">
        <v>2389</v>
      </c>
      <c r="H1365" s="6"/>
      <c r="I1365" s="6"/>
      <c r="J1365" s="6"/>
      <c r="K1365" s="6"/>
      <c r="L1365" s="6"/>
      <c r="M1365" s="6"/>
      <c r="N1365" s="6"/>
      <c r="O1365" s="6"/>
      <c r="P1365" s="6"/>
      <c r="Q1365" s="6"/>
      <c r="R1365" s="6"/>
      <c r="S1365" s="6">
        <v>1</v>
      </c>
      <c r="T1365" s="6">
        <v>1</v>
      </c>
      <c r="U1365" s="6"/>
      <c r="V1365" s="6"/>
      <c r="W1365" s="6"/>
      <c r="X1365" s="6"/>
      <c r="Y1365" s="6"/>
      <c r="Z1365" s="7">
        <v>1</v>
      </c>
    </row>
    <row r="1366" spans="1:26" x14ac:dyDescent="0.25">
      <c r="A1366" s="5" t="s">
        <v>521</v>
      </c>
      <c r="B1366" s="5" t="s">
        <v>522</v>
      </c>
      <c r="C1366" s="5" t="s">
        <v>100</v>
      </c>
      <c r="D1366" s="5" t="s">
        <v>164</v>
      </c>
      <c r="E1366" s="5" t="s">
        <v>523</v>
      </c>
      <c r="F1366" s="5" t="s">
        <v>1994</v>
      </c>
      <c r="G1366" s="5" t="s">
        <v>2389</v>
      </c>
      <c r="H1366" s="6"/>
      <c r="I1366" s="6"/>
      <c r="J1366" s="6"/>
      <c r="K1366" s="6"/>
      <c r="L1366" s="6"/>
      <c r="M1366" s="6"/>
      <c r="N1366" s="6"/>
      <c r="O1366" s="6"/>
      <c r="P1366" s="6"/>
      <c r="Q1366" s="6"/>
      <c r="R1366" s="6"/>
      <c r="S1366" s="6">
        <v>2</v>
      </c>
      <c r="T1366" s="6">
        <v>2</v>
      </c>
      <c r="U1366" s="6"/>
      <c r="V1366" s="6"/>
      <c r="W1366" s="6"/>
      <c r="X1366" s="6"/>
      <c r="Y1366" s="6"/>
      <c r="Z1366" s="7">
        <v>2</v>
      </c>
    </row>
    <row r="1367" spans="1:26" x14ac:dyDescent="0.25">
      <c r="A1367" s="5" t="s">
        <v>521</v>
      </c>
      <c r="B1367" s="5" t="s">
        <v>522</v>
      </c>
      <c r="C1367" s="5" t="s">
        <v>100</v>
      </c>
      <c r="D1367" s="5" t="s">
        <v>164</v>
      </c>
      <c r="E1367" s="5" t="s">
        <v>523</v>
      </c>
      <c r="F1367" s="5" t="s">
        <v>1995</v>
      </c>
      <c r="G1367" s="5" t="s">
        <v>2389</v>
      </c>
      <c r="H1367" s="6"/>
      <c r="I1367" s="6"/>
      <c r="J1367" s="6"/>
      <c r="K1367" s="6"/>
      <c r="L1367" s="6"/>
      <c r="M1367" s="6"/>
      <c r="N1367" s="6"/>
      <c r="O1367" s="6"/>
      <c r="P1367" s="6"/>
      <c r="Q1367" s="6"/>
      <c r="R1367" s="6"/>
      <c r="S1367" s="6">
        <v>1</v>
      </c>
      <c r="T1367" s="6">
        <v>1</v>
      </c>
      <c r="U1367" s="6"/>
      <c r="V1367" s="6"/>
      <c r="W1367" s="6"/>
      <c r="X1367" s="6"/>
      <c r="Y1367" s="6"/>
      <c r="Z1367" s="7">
        <v>1</v>
      </c>
    </row>
    <row r="1368" spans="1:26" x14ac:dyDescent="0.25">
      <c r="A1368" s="5" t="s">
        <v>521</v>
      </c>
      <c r="B1368" s="5" t="s">
        <v>522</v>
      </c>
      <c r="C1368" s="5" t="s">
        <v>100</v>
      </c>
      <c r="D1368" s="5" t="s">
        <v>164</v>
      </c>
      <c r="E1368" s="5" t="s">
        <v>523</v>
      </c>
      <c r="F1368" s="5" t="s">
        <v>1996</v>
      </c>
      <c r="G1368" s="5" t="s">
        <v>2389</v>
      </c>
      <c r="H1368" s="6"/>
      <c r="I1368" s="6"/>
      <c r="J1368" s="6"/>
      <c r="K1368" s="6"/>
      <c r="L1368" s="6"/>
      <c r="M1368" s="6"/>
      <c r="N1368" s="6"/>
      <c r="O1368" s="6"/>
      <c r="P1368" s="6"/>
      <c r="Q1368" s="6"/>
      <c r="R1368" s="6"/>
      <c r="S1368" s="6">
        <v>1</v>
      </c>
      <c r="T1368" s="6">
        <v>1</v>
      </c>
      <c r="U1368" s="6"/>
      <c r="V1368" s="6"/>
      <c r="W1368" s="6"/>
      <c r="X1368" s="6"/>
      <c r="Y1368" s="6"/>
      <c r="Z1368" s="7">
        <v>1</v>
      </c>
    </row>
    <row r="1369" spans="1:26" x14ac:dyDescent="0.25">
      <c r="A1369" s="5" t="s">
        <v>521</v>
      </c>
      <c r="B1369" s="5" t="s">
        <v>522</v>
      </c>
      <c r="C1369" s="5" t="s">
        <v>100</v>
      </c>
      <c r="D1369" s="5" t="s">
        <v>164</v>
      </c>
      <c r="E1369" s="5" t="s">
        <v>523</v>
      </c>
      <c r="F1369" s="5" t="s">
        <v>1997</v>
      </c>
      <c r="G1369" s="5" t="s">
        <v>2389</v>
      </c>
      <c r="H1369" s="6"/>
      <c r="I1369" s="6"/>
      <c r="J1369" s="6"/>
      <c r="K1369" s="6"/>
      <c r="L1369" s="6"/>
      <c r="M1369" s="6"/>
      <c r="N1369" s="6"/>
      <c r="O1369" s="6"/>
      <c r="P1369" s="6"/>
      <c r="Q1369" s="6"/>
      <c r="R1369" s="6"/>
      <c r="S1369" s="6">
        <v>4</v>
      </c>
      <c r="T1369" s="6">
        <v>4</v>
      </c>
      <c r="U1369" s="6"/>
      <c r="V1369" s="6"/>
      <c r="W1369" s="6"/>
      <c r="X1369" s="6"/>
      <c r="Y1369" s="6"/>
      <c r="Z1369" s="7">
        <v>4</v>
      </c>
    </row>
    <row r="1370" spans="1:26" x14ac:dyDescent="0.25">
      <c r="A1370" s="5" t="s">
        <v>521</v>
      </c>
      <c r="B1370" s="5" t="s">
        <v>522</v>
      </c>
      <c r="C1370" s="5" t="s">
        <v>100</v>
      </c>
      <c r="D1370" s="5" t="s">
        <v>164</v>
      </c>
      <c r="E1370" s="5" t="s">
        <v>523</v>
      </c>
      <c r="F1370" s="5" t="s">
        <v>1677</v>
      </c>
      <c r="G1370" s="5" t="s">
        <v>2389</v>
      </c>
      <c r="H1370" s="6"/>
      <c r="I1370" s="6"/>
      <c r="J1370" s="6"/>
      <c r="K1370" s="6"/>
      <c r="L1370" s="6"/>
      <c r="M1370" s="6"/>
      <c r="N1370" s="6"/>
      <c r="O1370" s="6"/>
      <c r="P1370" s="6"/>
      <c r="Q1370" s="6"/>
      <c r="R1370" s="6"/>
      <c r="S1370" s="6">
        <v>2</v>
      </c>
      <c r="T1370" s="6">
        <v>2</v>
      </c>
      <c r="U1370" s="6"/>
      <c r="V1370" s="6"/>
      <c r="W1370" s="6"/>
      <c r="X1370" s="6"/>
      <c r="Y1370" s="6"/>
      <c r="Z1370" s="7">
        <v>2</v>
      </c>
    </row>
    <row r="1371" spans="1:26" x14ac:dyDescent="0.25">
      <c r="A1371" s="5" t="s">
        <v>521</v>
      </c>
      <c r="B1371" s="5" t="s">
        <v>522</v>
      </c>
      <c r="C1371" s="5" t="s">
        <v>100</v>
      </c>
      <c r="D1371" s="5" t="s">
        <v>164</v>
      </c>
      <c r="E1371" s="5" t="s">
        <v>523</v>
      </c>
      <c r="F1371" s="5" t="s">
        <v>1624</v>
      </c>
      <c r="G1371" s="5" t="s">
        <v>2381</v>
      </c>
      <c r="H1371" s="6"/>
      <c r="I1371" s="6">
        <v>1</v>
      </c>
      <c r="J1371" s="6"/>
      <c r="K1371" s="6"/>
      <c r="L1371" s="6"/>
      <c r="M1371" s="6"/>
      <c r="N1371" s="6"/>
      <c r="O1371" s="6"/>
      <c r="P1371" s="6"/>
      <c r="Q1371" s="6"/>
      <c r="R1371" s="6"/>
      <c r="S1371" s="6"/>
      <c r="T1371" s="6">
        <v>1</v>
      </c>
      <c r="U1371" s="6"/>
      <c r="V1371" s="6"/>
      <c r="W1371" s="6"/>
      <c r="X1371" s="6"/>
      <c r="Y1371" s="6"/>
      <c r="Z1371" s="7">
        <v>1</v>
      </c>
    </row>
    <row r="1372" spans="1:26" x14ac:dyDescent="0.25">
      <c r="A1372" s="5" t="s">
        <v>521</v>
      </c>
      <c r="B1372" s="5" t="s">
        <v>522</v>
      </c>
      <c r="C1372" s="5" t="s">
        <v>100</v>
      </c>
      <c r="D1372" s="5" t="s">
        <v>164</v>
      </c>
      <c r="E1372" s="5" t="s">
        <v>523</v>
      </c>
      <c r="F1372" s="5" t="s">
        <v>1625</v>
      </c>
      <c r="G1372" s="5" t="s">
        <v>2381</v>
      </c>
      <c r="H1372" s="6">
        <v>2</v>
      </c>
      <c r="I1372" s="6">
        <v>1</v>
      </c>
      <c r="J1372" s="6">
        <v>3</v>
      </c>
      <c r="K1372" s="6">
        <v>4</v>
      </c>
      <c r="L1372" s="6">
        <v>2</v>
      </c>
      <c r="M1372" s="6">
        <v>3</v>
      </c>
      <c r="N1372" s="6">
        <v>1</v>
      </c>
      <c r="O1372" s="6">
        <v>2</v>
      </c>
      <c r="P1372" s="6">
        <v>3</v>
      </c>
      <c r="Q1372" s="6">
        <v>4</v>
      </c>
      <c r="R1372" s="6">
        <v>3</v>
      </c>
      <c r="S1372" s="6">
        <v>1</v>
      </c>
      <c r="T1372" s="6">
        <v>29</v>
      </c>
      <c r="U1372" s="6"/>
      <c r="V1372" s="6"/>
      <c r="W1372" s="6"/>
      <c r="X1372" s="6"/>
      <c r="Y1372" s="6"/>
      <c r="Z1372" s="7">
        <v>29</v>
      </c>
    </row>
    <row r="1373" spans="1:26" x14ac:dyDescent="0.25">
      <c r="A1373" s="5" t="s">
        <v>521</v>
      </c>
      <c r="B1373" s="5" t="s">
        <v>522</v>
      </c>
      <c r="C1373" s="5" t="s">
        <v>100</v>
      </c>
      <c r="D1373" s="5" t="s">
        <v>164</v>
      </c>
      <c r="E1373" s="5" t="s">
        <v>523</v>
      </c>
      <c r="F1373" s="5" t="s">
        <v>1626</v>
      </c>
      <c r="G1373" s="5" t="s">
        <v>2381</v>
      </c>
      <c r="H1373" s="6">
        <v>3</v>
      </c>
      <c r="I1373" s="6">
        <v>4</v>
      </c>
      <c r="J1373" s="6">
        <v>2</v>
      </c>
      <c r="K1373" s="6">
        <v>1</v>
      </c>
      <c r="L1373" s="6">
        <v>1</v>
      </c>
      <c r="M1373" s="6">
        <v>4</v>
      </c>
      <c r="N1373" s="6">
        <v>3</v>
      </c>
      <c r="O1373" s="6">
        <v>1</v>
      </c>
      <c r="P1373" s="6">
        <v>2</v>
      </c>
      <c r="Q1373" s="6">
        <v>3</v>
      </c>
      <c r="R1373" s="6">
        <v>2</v>
      </c>
      <c r="S1373" s="6"/>
      <c r="T1373" s="6">
        <v>26</v>
      </c>
      <c r="U1373" s="6"/>
      <c r="V1373" s="6"/>
      <c r="W1373" s="6"/>
      <c r="X1373" s="6"/>
      <c r="Y1373" s="6"/>
      <c r="Z1373" s="7">
        <v>26</v>
      </c>
    </row>
    <row r="1374" spans="1:26" x14ac:dyDescent="0.25">
      <c r="A1374" s="5" t="s">
        <v>521</v>
      </c>
      <c r="B1374" s="5" t="s">
        <v>522</v>
      </c>
      <c r="C1374" s="5" t="s">
        <v>100</v>
      </c>
      <c r="D1374" s="5" t="s">
        <v>164</v>
      </c>
      <c r="E1374" s="5" t="s">
        <v>523</v>
      </c>
      <c r="F1374" s="5" t="s">
        <v>1627</v>
      </c>
      <c r="G1374" s="5" t="s">
        <v>2381</v>
      </c>
      <c r="H1374" s="6">
        <v>6</v>
      </c>
      <c r="I1374" s="6">
        <v>5</v>
      </c>
      <c r="J1374" s="6">
        <v>3</v>
      </c>
      <c r="K1374" s="6">
        <v>4</v>
      </c>
      <c r="L1374" s="6">
        <v>1</v>
      </c>
      <c r="M1374" s="6">
        <v>1</v>
      </c>
      <c r="N1374" s="6">
        <v>5</v>
      </c>
      <c r="O1374" s="6">
        <v>4</v>
      </c>
      <c r="P1374" s="6">
        <v>5</v>
      </c>
      <c r="Q1374" s="6">
        <v>4</v>
      </c>
      <c r="R1374" s="6">
        <v>6</v>
      </c>
      <c r="S1374" s="6"/>
      <c r="T1374" s="6">
        <v>44</v>
      </c>
      <c r="U1374" s="6"/>
      <c r="V1374" s="6"/>
      <c r="W1374" s="6"/>
      <c r="X1374" s="6"/>
      <c r="Y1374" s="6"/>
      <c r="Z1374" s="7">
        <v>44</v>
      </c>
    </row>
    <row r="1375" spans="1:26" x14ac:dyDescent="0.25">
      <c r="A1375" s="5" t="s">
        <v>521</v>
      </c>
      <c r="B1375" s="5" t="s">
        <v>522</v>
      </c>
      <c r="C1375" s="5" t="s">
        <v>100</v>
      </c>
      <c r="D1375" s="5" t="s">
        <v>164</v>
      </c>
      <c r="E1375" s="5" t="s">
        <v>523</v>
      </c>
      <c r="F1375" s="5" t="s">
        <v>1628</v>
      </c>
      <c r="G1375" s="5" t="s">
        <v>2381</v>
      </c>
      <c r="H1375" s="6"/>
      <c r="I1375" s="6"/>
      <c r="J1375" s="6"/>
      <c r="K1375" s="6"/>
      <c r="L1375" s="6"/>
      <c r="M1375" s="6"/>
      <c r="N1375" s="6"/>
      <c r="O1375" s="6">
        <v>2</v>
      </c>
      <c r="P1375" s="6"/>
      <c r="Q1375" s="6"/>
      <c r="R1375" s="6">
        <v>1</v>
      </c>
      <c r="S1375" s="6"/>
      <c r="T1375" s="6">
        <v>3</v>
      </c>
      <c r="U1375" s="6"/>
      <c r="V1375" s="6"/>
      <c r="W1375" s="6"/>
      <c r="X1375" s="6"/>
      <c r="Y1375" s="6"/>
      <c r="Z1375" s="7">
        <v>3</v>
      </c>
    </row>
    <row r="1376" spans="1:26" x14ac:dyDescent="0.25">
      <c r="A1376" s="5" t="s">
        <v>521</v>
      </c>
      <c r="B1376" s="5" t="s">
        <v>522</v>
      </c>
      <c r="C1376" s="5" t="s">
        <v>100</v>
      </c>
      <c r="D1376" s="5" t="s">
        <v>164</v>
      </c>
      <c r="E1376" s="5" t="s">
        <v>523</v>
      </c>
      <c r="F1376" s="5" t="s">
        <v>1615</v>
      </c>
      <c r="G1376" s="5" t="s">
        <v>2381</v>
      </c>
      <c r="H1376" s="6">
        <v>1</v>
      </c>
      <c r="I1376" s="6"/>
      <c r="J1376" s="6"/>
      <c r="K1376" s="6"/>
      <c r="L1376" s="6"/>
      <c r="M1376" s="6"/>
      <c r="N1376" s="6"/>
      <c r="O1376" s="6"/>
      <c r="P1376" s="6"/>
      <c r="Q1376" s="6"/>
      <c r="R1376" s="6"/>
      <c r="S1376" s="6"/>
      <c r="T1376" s="6">
        <v>1</v>
      </c>
      <c r="U1376" s="6"/>
      <c r="V1376" s="6"/>
      <c r="W1376" s="6"/>
      <c r="X1376" s="6"/>
      <c r="Y1376" s="6"/>
      <c r="Z1376" s="7">
        <v>1</v>
      </c>
    </row>
    <row r="1377" spans="1:26" x14ac:dyDescent="0.25">
      <c r="A1377" s="5" t="s">
        <v>521</v>
      </c>
      <c r="B1377" s="5" t="s">
        <v>522</v>
      </c>
      <c r="C1377" s="5" t="s">
        <v>100</v>
      </c>
      <c r="D1377" s="5" t="s">
        <v>164</v>
      </c>
      <c r="E1377" s="5" t="s">
        <v>523</v>
      </c>
      <c r="F1377" s="5" t="s">
        <v>1606</v>
      </c>
      <c r="G1377" s="5" t="s">
        <v>2395</v>
      </c>
      <c r="H1377" s="6">
        <v>1</v>
      </c>
      <c r="I1377" s="6"/>
      <c r="J1377" s="6"/>
      <c r="K1377" s="6"/>
      <c r="L1377" s="6">
        <v>1</v>
      </c>
      <c r="M1377" s="6"/>
      <c r="N1377" s="6"/>
      <c r="O1377" s="6"/>
      <c r="P1377" s="6"/>
      <c r="Q1377" s="6"/>
      <c r="R1377" s="6"/>
      <c r="S1377" s="6"/>
      <c r="T1377" s="6">
        <v>2</v>
      </c>
      <c r="U1377" s="6"/>
      <c r="V1377" s="6"/>
      <c r="W1377" s="6"/>
      <c r="X1377" s="6"/>
      <c r="Y1377" s="6"/>
      <c r="Z1377" s="7">
        <v>2</v>
      </c>
    </row>
    <row r="1378" spans="1:26" x14ac:dyDescent="0.25">
      <c r="A1378" s="5" t="s">
        <v>521</v>
      </c>
      <c r="B1378" s="5" t="s">
        <v>522</v>
      </c>
      <c r="C1378" s="5" t="s">
        <v>100</v>
      </c>
      <c r="D1378" s="5" t="s">
        <v>189</v>
      </c>
      <c r="E1378" s="5" t="s">
        <v>524</v>
      </c>
      <c r="F1378" s="5" t="s">
        <v>1677</v>
      </c>
      <c r="G1378" s="5" t="s">
        <v>2389</v>
      </c>
      <c r="H1378" s="6"/>
      <c r="I1378" s="6"/>
      <c r="J1378" s="6"/>
      <c r="K1378" s="6"/>
      <c r="L1378" s="6"/>
      <c r="M1378" s="6"/>
      <c r="N1378" s="6"/>
      <c r="O1378" s="6"/>
      <c r="P1378" s="6"/>
      <c r="Q1378" s="6"/>
      <c r="R1378" s="6"/>
      <c r="S1378" s="6">
        <v>1</v>
      </c>
      <c r="T1378" s="6">
        <v>1</v>
      </c>
      <c r="U1378" s="6"/>
      <c r="V1378" s="6"/>
      <c r="W1378" s="6"/>
      <c r="X1378" s="6"/>
      <c r="Y1378" s="6"/>
      <c r="Z1378" s="7">
        <v>1</v>
      </c>
    </row>
    <row r="1379" spans="1:26" x14ac:dyDescent="0.25">
      <c r="A1379" s="5" t="s">
        <v>521</v>
      </c>
      <c r="B1379" s="5" t="s">
        <v>522</v>
      </c>
      <c r="C1379" s="5" t="s">
        <v>100</v>
      </c>
      <c r="D1379" s="5" t="s">
        <v>189</v>
      </c>
      <c r="E1379" s="5" t="s">
        <v>524</v>
      </c>
      <c r="F1379" s="5" t="s">
        <v>1998</v>
      </c>
      <c r="G1379" s="5" t="s">
        <v>2389</v>
      </c>
      <c r="H1379" s="6"/>
      <c r="I1379" s="6"/>
      <c r="J1379" s="6"/>
      <c r="K1379" s="6"/>
      <c r="L1379" s="6"/>
      <c r="M1379" s="6"/>
      <c r="N1379" s="6"/>
      <c r="O1379" s="6"/>
      <c r="P1379" s="6"/>
      <c r="Q1379" s="6"/>
      <c r="R1379" s="6"/>
      <c r="S1379" s="6">
        <v>1</v>
      </c>
      <c r="T1379" s="6">
        <v>1</v>
      </c>
      <c r="U1379" s="6"/>
      <c r="V1379" s="6"/>
      <c r="W1379" s="6"/>
      <c r="X1379" s="6"/>
      <c r="Y1379" s="6"/>
      <c r="Z1379" s="7">
        <v>1</v>
      </c>
    </row>
    <row r="1380" spans="1:26" x14ac:dyDescent="0.25">
      <c r="A1380" s="5" t="s">
        <v>521</v>
      </c>
      <c r="B1380" s="5" t="s">
        <v>522</v>
      </c>
      <c r="C1380" s="5" t="s">
        <v>100</v>
      </c>
      <c r="D1380" s="5" t="s">
        <v>189</v>
      </c>
      <c r="E1380" s="5" t="s">
        <v>524</v>
      </c>
      <c r="F1380" s="5" t="s">
        <v>1640</v>
      </c>
      <c r="G1380" s="5" t="s">
        <v>2381</v>
      </c>
      <c r="H1380" s="6">
        <v>1</v>
      </c>
      <c r="I1380" s="6">
        <v>2</v>
      </c>
      <c r="J1380" s="6">
        <v>1</v>
      </c>
      <c r="K1380" s="6">
        <v>3</v>
      </c>
      <c r="L1380" s="6">
        <v>2</v>
      </c>
      <c r="M1380" s="6">
        <v>1</v>
      </c>
      <c r="N1380" s="6">
        <v>1</v>
      </c>
      <c r="O1380" s="6">
        <v>1</v>
      </c>
      <c r="P1380" s="6">
        <v>1</v>
      </c>
      <c r="Q1380" s="6">
        <v>1</v>
      </c>
      <c r="R1380" s="6">
        <v>2</v>
      </c>
      <c r="S1380" s="6">
        <v>2</v>
      </c>
      <c r="T1380" s="6">
        <v>18</v>
      </c>
      <c r="U1380" s="6"/>
      <c r="V1380" s="6"/>
      <c r="W1380" s="6"/>
      <c r="X1380" s="6"/>
      <c r="Y1380" s="6"/>
      <c r="Z1380" s="7">
        <v>18</v>
      </c>
    </row>
    <row r="1381" spans="1:26" x14ac:dyDescent="0.25">
      <c r="A1381" s="5" t="s">
        <v>521</v>
      </c>
      <c r="B1381" s="5" t="s">
        <v>522</v>
      </c>
      <c r="C1381" s="5" t="s">
        <v>100</v>
      </c>
      <c r="D1381" s="5" t="s">
        <v>189</v>
      </c>
      <c r="E1381" s="5" t="s">
        <v>524</v>
      </c>
      <c r="F1381" s="5" t="s">
        <v>1641</v>
      </c>
      <c r="G1381" s="5" t="s">
        <v>2381</v>
      </c>
      <c r="H1381" s="6">
        <v>9</v>
      </c>
      <c r="I1381" s="6">
        <v>11</v>
      </c>
      <c r="J1381" s="6">
        <v>2</v>
      </c>
      <c r="K1381" s="6">
        <v>6</v>
      </c>
      <c r="L1381" s="6">
        <v>14</v>
      </c>
      <c r="M1381" s="6">
        <v>12</v>
      </c>
      <c r="N1381" s="6">
        <v>9</v>
      </c>
      <c r="O1381" s="6">
        <v>6</v>
      </c>
      <c r="P1381" s="6">
        <v>6</v>
      </c>
      <c r="Q1381" s="6">
        <v>7</v>
      </c>
      <c r="R1381" s="6">
        <v>4</v>
      </c>
      <c r="S1381" s="6">
        <v>1</v>
      </c>
      <c r="T1381" s="6">
        <v>87</v>
      </c>
      <c r="U1381" s="6"/>
      <c r="V1381" s="6"/>
      <c r="W1381" s="6"/>
      <c r="X1381" s="6"/>
      <c r="Y1381" s="6"/>
      <c r="Z1381" s="7">
        <v>87</v>
      </c>
    </row>
    <row r="1382" spans="1:26" x14ac:dyDescent="0.25">
      <c r="A1382" s="5" t="s">
        <v>521</v>
      </c>
      <c r="B1382" s="5" t="s">
        <v>522</v>
      </c>
      <c r="C1382" s="5" t="s">
        <v>100</v>
      </c>
      <c r="D1382" s="5" t="s">
        <v>189</v>
      </c>
      <c r="E1382" s="5" t="s">
        <v>524</v>
      </c>
      <c r="F1382" s="5" t="s">
        <v>1624</v>
      </c>
      <c r="G1382" s="5" t="s">
        <v>2381</v>
      </c>
      <c r="H1382" s="6">
        <v>3</v>
      </c>
      <c r="I1382" s="6">
        <v>4</v>
      </c>
      <c r="J1382" s="6">
        <v>10</v>
      </c>
      <c r="K1382" s="6">
        <v>11</v>
      </c>
      <c r="L1382" s="6">
        <v>5</v>
      </c>
      <c r="M1382" s="6">
        <v>5</v>
      </c>
      <c r="N1382" s="6">
        <v>5</v>
      </c>
      <c r="O1382" s="6">
        <v>2</v>
      </c>
      <c r="P1382" s="6">
        <v>7</v>
      </c>
      <c r="Q1382" s="6">
        <v>5</v>
      </c>
      <c r="R1382" s="6">
        <v>5</v>
      </c>
      <c r="S1382" s="6">
        <v>4</v>
      </c>
      <c r="T1382" s="6">
        <v>66</v>
      </c>
      <c r="U1382" s="6"/>
      <c r="V1382" s="6"/>
      <c r="W1382" s="6"/>
      <c r="X1382" s="6"/>
      <c r="Y1382" s="6"/>
      <c r="Z1382" s="7">
        <v>66</v>
      </c>
    </row>
    <row r="1383" spans="1:26" x14ac:dyDescent="0.25">
      <c r="A1383" s="5" t="s">
        <v>521</v>
      </c>
      <c r="B1383" s="5" t="s">
        <v>522</v>
      </c>
      <c r="C1383" s="5" t="s">
        <v>100</v>
      </c>
      <c r="D1383" s="5" t="s">
        <v>189</v>
      </c>
      <c r="E1383" s="5" t="s">
        <v>524</v>
      </c>
      <c r="F1383" s="5" t="s">
        <v>1627</v>
      </c>
      <c r="G1383" s="5" t="s">
        <v>2381</v>
      </c>
      <c r="H1383" s="6"/>
      <c r="I1383" s="6"/>
      <c r="J1383" s="6"/>
      <c r="K1383" s="6">
        <v>1</v>
      </c>
      <c r="L1383" s="6"/>
      <c r="M1383" s="6"/>
      <c r="N1383" s="6"/>
      <c r="O1383" s="6"/>
      <c r="P1383" s="6"/>
      <c r="Q1383" s="6"/>
      <c r="R1383" s="6"/>
      <c r="S1383" s="6"/>
      <c r="T1383" s="6">
        <v>1</v>
      </c>
      <c r="U1383" s="6"/>
      <c r="V1383" s="6"/>
      <c r="W1383" s="6"/>
      <c r="X1383" s="6"/>
      <c r="Y1383" s="6"/>
      <c r="Z1383" s="7">
        <v>1</v>
      </c>
    </row>
    <row r="1384" spans="1:26" x14ac:dyDescent="0.25">
      <c r="A1384" s="5" t="s">
        <v>521</v>
      </c>
      <c r="B1384" s="5" t="s">
        <v>522</v>
      </c>
      <c r="C1384" s="5" t="s">
        <v>100</v>
      </c>
      <c r="D1384" s="5" t="s">
        <v>189</v>
      </c>
      <c r="E1384" s="5" t="s">
        <v>524</v>
      </c>
      <c r="F1384" s="5" t="s">
        <v>1999</v>
      </c>
      <c r="G1384" s="5" t="s">
        <v>2381</v>
      </c>
      <c r="H1384" s="6">
        <v>1</v>
      </c>
      <c r="I1384" s="6"/>
      <c r="J1384" s="6"/>
      <c r="K1384" s="6"/>
      <c r="L1384" s="6"/>
      <c r="M1384" s="6"/>
      <c r="N1384" s="6"/>
      <c r="O1384" s="6"/>
      <c r="P1384" s="6"/>
      <c r="Q1384" s="6"/>
      <c r="R1384" s="6"/>
      <c r="S1384" s="6"/>
      <c r="T1384" s="6">
        <v>1</v>
      </c>
      <c r="U1384" s="6"/>
      <c r="V1384" s="6"/>
      <c r="W1384" s="6"/>
      <c r="X1384" s="6"/>
      <c r="Y1384" s="6"/>
      <c r="Z1384" s="7">
        <v>1</v>
      </c>
    </row>
    <row r="1385" spans="1:26" x14ac:dyDescent="0.25">
      <c r="A1385" s="5" t="s">
        <v>521</v>
      </c>
      <c r="B1385" s="5" t="s">
        <v>522</v>
      </c>
      <c r="C1385" s="5" t="s">
        <v>100</v>
      </c>
      <c r="D1385" s="5" t="s">
        <v>189</v>
      </c>
      <c r="E1385" s="5" t="s">
        <v>524</v>
      </c>
      <c r="F1385" s="5" t="s">
        <v>1673</v>
      </c>
      <c r="G1385" s="5" t="s">
        <v>2382</v>
      </c>
      <c r="H1385" s="6"/>
      <c r="I1385" s="6"/>
      <c r="J1385" s="6">
        <v>1</v>
      </c>
      <c r="K1385" s="6"/>
      <c r="L1385" s="6"/>
      <c r="M1385" s="6"/>
      <c r="N1385" s="6"/>
      <c r="O1385" s="6"/>
      <c r="P1385" s="6"/>
      <c r="Q1385" s="6"/>
      <c r="R1385" s="6"/>
      <c r="S1385" s="6"/>
      <c r="T1385" s="6">
        <v>1</v>
      </c>
      <c r="U1385" s="6"/>
      <c r="V1385" s="6"/>
      <c r="W1385" s="6"/>
      <c r="X1385" s="6"/>
      <c r="Y1385" s="6"/>
      <c r="Z1385" s="7">
        <v>1</v>
      </c>
    </row>
    <row r="1386" spans="1:26" x14ac:dyDescent="0.25">
      <c r="A1386" s="5" t="s">
        <v>521</v>
      </c>
      <c r="B1386" s="5" t="s">
        <v>522</v>
      </c>
      <c r="C1386" s="5" t="s">
        <v>100</v>
      </c>
      <c r="D1386" s="5" t="s">
        <v>189</v>
      </c>
      <c r="E1386" s="5" t="s">
        <v>524</v>
      </c>
      <c r="F1386" s="5" t="s">
        <v>1668</v>
      </c>
      <c r="G1386" s="5" t="s">
        <v>2382</v>
      </c>
      <c r="H1386" s="6"/>
      <c r="I1386" s="6"/>
      <c r="J1386" s="6"/>
      <c r="K1386" s="6">
        <v>2</v>
      </c>
      <c r="L1386" s="6">
        <v>1</v>
      </c>
      <c r="M1386" s="6"/>
      <c r="N1386" s="6"/>
      <c r="O1386" s="6">
        <v>1</v>
      </c>
      <c r="P1386" s="6">
        <v>2</v>
      </c>
      <c r="Q1386" s="6"/>
      <c r="R1386" s="6"/>
      <c r="S1386" s="6">
        <v>1</v>
      </c>
      <c r="T1386" s="6">
        <v>7</v>
      </c>
      <c r="U1386" s="6"/>
      <c r="V1386" s="6"/>
      <c r="W1386" s="6"/>
      <c r="X1386" s="6"/>
      <c r="Y1386" s="6"/>
      <c r="Z1386" s="7">
        <v>7</v>
      </c>
    </row>
    <row r="1387" spans="1:26" x14ac:dyDescent="0.25">
      <c r="A1387" s="5" t="s">
        <v>521</v>
      </c>
      <c r="B1387" s="5" t="s">
        <v>522</v>
      </c>
      <c r="C1387" s="5" t="s">
        <v>100</v>
      </c>
      <c r="D1387" s="5" t="s">
        <v>189</v>
      </c>
      <c r="E1387" s="5" t="s">
        <v>524</v>
      </c>
      <c r="F1387" s="5" t="s">
        <v>1669</v>
      </c>
      <c r="G1387" s="5" t="s">
        <v>2382</v>
      </c>
      <c r="H1387" s="6"/>
      <c r="I1387" s="6"/>
      <c r="J1387" s="6"/>
      <c r="K1387" s="6"/>
      <c r="L1387" s="6"/>
      <c r="M1387" s="6"/>
      <c r="N1387" s="6"/>
      <c r="O1387" s="6"/>
      <c r="P1387" s="6"/>
      <c r="Q1387" s="6"/>
      <c r="R1387" s="6">
        <v>1</v>
      </c>
      <c r="S1387" s="6"/>
      <c r="T1387" s="6">
        <v>1</v>
      </c>
      <c r="U1387" s="6"/>
      <c r="V1387" s="6"/>
      <c r="W1387" s="6"/>
      <c r="X1387" s="6"/>
      <c r="Y1387" s="6"/>
      <c r="Z1387" s="7">
        <v>1</v>
      </c>
    </row>
    <row r="1388" spans="1:26" x14ac:dyDescent="0.25">
      <c r="A1388" s="5" t="s">
        <v>521</v>
      </c>
      <c r="B1388" s="5" t="s">
        <v>522</v>
      </c>
      <c r="C1388" s="5" t="s">
        <v>100</v>
      </c>
      <c r="D1388" s="5" t="s">
        <v>189</v>
      </c>
      <c r="E1388" s="5" t="s">
        <v>524</v>
      </c>
      <c r="F1388" s="5" t="s">
        <v>1972</v>
      </c>
      <c r="G1388" s="5" t="s">
        <v>2388</v>
      </c>
      <c r="H1388" s="6">
        <v>1</v>
      </c>
      <c r="I1388" s="6"/>
      <c r="J1388" s="6"/>
      <c r="K1388" s="6"/>
      <c r="L1388" s="6"/>
      <c r="M1388" s="6"/>
      <c r="N1388" s="6"/>
      <c r="O1388" s="6"/>
      <c r="P1388" s="6"/>
      <c r="Q1388" s="6"/>
      <c r="R1388" s="6"/>
      <c r="S1388" s="6"/>
      <c r="T1388" s="6">
        <v>1</v>
      </c>
      <c r="U1388" s="6"/>
      <c r="V1388" s="6"/>
      <c r="W1388" s="6"/>
      <c r="X1388" s="6"/>
      <c r="Y1388" s="6"/>
      <c r="Z1388" s="7">
        <v>1</v>
      </c>
    </row>
    <row r="1389" spans="1:26" x14ac:dyDescent="0.25">
      <c r="A1389" s="5" t="s">
        <v>521</v>
      </c>
      <c r="B1389" s="5" t="s">
        <v>522</v>
      </c>
      <c r="C1389" s="5" t="s">
        <v>100</v>
      </c>
      <c r="D1389" s="5" t="s">
        <v>189</v>
      </c>
      <c r="E1389" s="5" t="s">
        <v>524</v>
      </c>
      <c r="F1389" s="5" t="s">
        <v>2000</v>
      </c>
      <c r="G1389" s="5" t="s">
        <v>2388</v>
      </c>
      <c r="H1389" s="6"/>
      <c r="I1389" s="6"/>
      <c r="J1389" s="6"/>
      <c r="K1389" s="6"/>
      <c r="L1389" s="6"/>
      <c r="M1389" s="6"/>
      <c r="N1389" s="6"/>
      <c r="O1389" s="6"/>
      <c r="P1389" s="6"/>
      <c r="Q1389" s="6"/>
      <c r="R1389" s="6"/>
      <c r="S1389" s="6">
        <v>1</v>
      </c>
      <c r="T1389" s="6">
        <v>1</v>
      </c>
      <c r="U1389" s="6"/>
      <c r="V1389" s="6"/>
      <c r="W1389" s="6"/>
      <c r="X1389" s="6"/>
      <c r="Y1389" s="6"/>
      <c r="Z1389" s="7">
        <v>1</v>
      </c>
    </row>
    <row r="1390" spans="1:26" x14ac:dyDescent="0.25">
      <c r="A1390" s="5" t="s">
        <v>521</v>
      </c>
      <c r="B1390" s="5" t="s">
        <v>522</v>
      </c>
      <c r="C1390" s="5" t="s">
        <v>100</v>
      </c>
      <c r="D1390" s="5" t="s">
        <v>189</v>
      </c>
      <c r="E1390" s="5" t="s">
        <v>524</v>
      </c>
      <c r="F1390" s="5" t="s">
        <v>2001</v>
      </c>
      <c r="G1390" s="5" t="s">
        <v>2388</v>
      </c>
      <c r="H1390" s="6"/>
      <c r="I1390" s="6"/>
      <c r="J1390" s="6"/>
      <c r="K1390" s="6"/>
      <c r="L1390" s="6"/>
      <c r="M1390" s="6"/>
      <c r="N1390" s="6"/>
      <c r="O1390" s="6"/>
      <c r="P1390" s="6"/>
      <c r="Q1390" s="6"/>
      <c r="R1390" s="6">
        <v>1</v>
      </c>
      <c r="S1390" s="6"/>
      <c r="T1390" s="6">
        <v>1</v>
      </c>
      <c r="U1390" s="6"/>
      <c r="V1390" s="6"/>
      <c r="W1390" s="6"/>
      <c r="X1390" s="6"/>
      <c r="Y1390" s="6"/>
      <c r="Z1390" s="7">
        <v>1</v>
      </c>
    </row>
    <row r="1391" spans="1:26" x14ac:dyDescent="0.25">
      <c r="A1391" s="5" t="s">
        <v>521</v>
      </c>
      <c r="B1391" s="5" t="s">
        <v>522</v>
      </c>
      <c r="C1391" s="5" t="s">
        <v>100</v>
      </c>
      <c r="D1391" s="5" t="s">
        <v>189</v>
      </c>
      <c r="E1391" s="5" t="s">
        <v>524</v>
      </c>
      <c r="F1391" s="5" t="s">
        <v>1852</v>
      </c>
      <c r="G1391" s="5" t="s">
        <v>2388</v>
      </c>
      <c r="H1391" s="6"/>
      <c r="I1391" s="6"/>
      <c r="J1391" s="6"/>
      <c r="K1391" s="6"/>
      <c r="L1391" s="6"/>
      <c r="M1391" s="6">
        <v>1</v>
      </c>
      <c r="N1391" s="6"/>
      <c r="O1391" s="6"/>
      <c r="P1391" s="6"/>
      <c r="Q1391" s="6"/>
      <c r="R1391" s="6"/>
      <c r="S1391" s="6"/>
      <c r="T1391" s="6">
        <v>1</v>
      </c>
      <c r="U1391" s="6"/>
      <c r="V1391" s="6"/>
      <c r="W1391" s="6"/>
      <c r="X1391" s="6"/>
      <c r="Y1391" s="6"/>
      <c r="Z1391" s="7">
        <v>1</v>
      </c>
    </row>
    <row r="1392" spans="1:26" x14ac:dyDescent="0.25">
      <c r="A1392" s="5" t="s">
        <v>521</v>
      </c>
      <c r="B1392" s="5" t="s">
        <v>522</v>
      </c>
      <c r="C1392" s="5" t="s">
        <v>100</v>
      </c>
      <c r="D1392" s="5" t="s">
        <v>189</v>
      </c>
      <c r="E1392" s="5" t="s">
        <v>524</v>
      </c>
      <c r="F1392" s="5" t="s">
        <v>2002</v>
      </c>
      <c r="G1392" s="5" t="s">
        <v>2388</v>
      </c>
      <c r="H1392" s="6"/>
      <c r="I1392" s="6"/>
      <c r="J1392" s="6"/>
      <c r="K1392" s="6"/>
      <c r="L1392" s="6"/>
      <c r="M1392" s="6"/>
      <c r="N1392" s="6"/>
      <c r="O1392" s="6"/>
      <c r="P1392" s="6"/>
      <c r="Q1392" s="6"/>
      <c r="R1392" s="6"/>
      <c r="S1392" s="6">
        <v>1</v>
      </c>
      <c r="T1392" s="6">
        <v>1</v>
      </c>
      <c r="U1392" s="6"/>
      <c r="V1392" s="6"/>
      <c r="W1392" s="6"/>
      <c r="X1392" s="6"/>
      <c r="Y1392" s="6"/>
      <c r="Z1392" s="7">
        <v>1</v>
      </c>
    </row>
    <row r="1393" spans="1:26" x14ac:dyDescent="0.25">
      <c r="A1393" s="5" t="s">
        <v>521</v>
      </c>
      <c r="B1393" s="5" t="s">
        <v>522</v>
      </c>
      <c r="C1393" s="5" t="s">
        <v>100</v>
      </c>
      <c r="D1393" s="5" t="s">
        <v>189</v>
      </c>
      <c r="E1393" s="5" t="s">
        <v>524</v>
      </c>
      <c r="F1393" s="5" t="s">
        <v>2003</v>
      </c>
      <c r="G1393" s="5" t="s">
        <v>2388</v>
      </c>
      <c r="H1393" s="6"/>
      <c r="I1393" s="6"/>
      <c r="J1393" s="6"/>
      <c r="K1393" s="6"/>
      <c r="L1393" s="6"/>
      <c r="M1393" s="6">
        <v>1</v>
      </c>
      <c r="N1393" s="6"/>
      <c r="O1393" s="6"/>
      <c r="P1393" s="6"/>
      <c r="Q1393" s="6"/>
      <c r="R1393" s="6"/>
      <c r="S1393" s="6"/>
      <c r="T1393" s="6">
        <v>1</v>
      </c>
      <c r="U1393" s="6"/>
      <c r="V1393" s="6"/>
      <c r="W1393" s="6"/>
      <c r="X1393" s="6"/>
      <c r="Y1393" s="6"/>
      <c r="Z1393" s="7">
        <v>1</v>
      </c>
    </row>
    <row r="1394" spans="1:26" x14ac:dyDescent="0.25">
      <c r="A1394" s="5" t="s">
        <v>521</v>
      </c>
      <c r="B1394" s="5" t="s">
        <v>522</v>
      </c>
      <c r="C1394" s="5" t="s">
        <v>100</v>
      </c>
      <c r="D1394" s="5" t="s">
        <v>189</v>
      </c>
      <c r="E1394" s="5" t="s">
        <v>524</v>
      </c>
      <c r="F1394" s="5" t="s">
        <v>2004</v>
      </c>
      <c r="G1394" s="5" t="s">
        <v>2388</v>
      </c>
      <c r="H1394" s="6"/>
      <c r="I1394" s="6"/>
      <c r="J1394" s="6"/>
      <c r="K1394" s="6"/>
      <c r="L1394" s="6"/>
      <c r="M1394" s="6"/>
      <c r="N1394" s="6"/>
      <c r="O1394" s="6"/>
      <c r="P1394" s="6"/>
      <c r="Q1394" s="6"/>
      <c r="R1394" s="6"/>
      <c r="S1394" s="6">
        <v>1</v>
      </c>
      <c r="T1394" s="6">
        <v>1</v>
      </c>
      <c r="U1394" s="6"/>
      <c r="V1394" s="6"/>
      <c r="W1394" s="6"/>
      <c r="X1394" s="6"/>
      <c r="Y1394" s="6"/>
      <c r="Z1394" s="7">
        <v>1</v>
      </c>
    </row>
    <row r="1395" spans="1:26" x14ac:dyDescent="0.25">
      <c r="A1395" s="5" t="s">
        <v>521</v>
      </c>
      <c r="B1395" s="5" t="s">
        <v>522</v>
      </c>
      <c r="C1395" s="5" t="s">
        <v>100</v>
      </c>
      <c r="D1395" s="5" t="s">
        <v>189</v>
      </c>
      <c r="E1395" s="5" t="s">
        <v>524</v>
      </c>
      <c r="F1395" s="5" t="s">
        <v>2005</v>
      </c>
      <c r="G1395" s="5" t="s">
        <v>2388</v>
      </c>
      <c r="H1395" s="6"/>
      <c r="I1395" s="6"/>
      <c r="J1395" s="6"/>
      <c r="K1395" s="6"/>
      <c r="L1395" s="6"/>
      <c r="M1395" s="6"/>
      <c r="N1395" s="6"/>
      <c r="O1395" s="6"/>
      <c r="P1395" s="6"/>
      <c r="Q1395" s="6"/>
      <c r="R1395" s="6"/>
      <c r="S1395" s="6">
        <v>1</v>
      </c>
      <c r="T1395" s="6">
        <v>1</v>
      </c>
      <c r="U1395" s="6"/>
      <c r="V1395" s="6"/>
      <c r="W1395" s="6"/>
      <c r="X1395" s="6"/>
      <c r="Y1395" s="6"/>
      <c r="Z1395" s="7">
        <v>1</v>
      </c>
    </row>
    <row r="1396" spans="1:26" x14ac:dyDescent="0.25">
      <c r="A1396" s="5" t="s">
        <v>521</v>
      </c>
      <c r="B1396" s="5" t="s">
        <v>522</v>
      </c>
      <c r="C1396" s="5" t="s">
        <v>100</v>
      </c>
      <c r="D1396" s="5" t="s">
        <v>189</v>
      </c>
      <c r="E1396" s="5" t="s">
        <v>524</v>
      </c>
      <c r="F1396" s="5" t="s">
        <v>2006</v>
      </c>
      <c r="G1396" s="5" t="s">
        <v>2388</v>
      </c>
      <c r="H1396" s="6"/>
      <c r="I1396" s="6"/>
      <c r="J1396" s="6"/>
      <c r="K1396" s="6"/>
      <c r="L1396" s="6"/>
      <c r="M1396" s="6"/>
      <c r="N1396" s="6"/>
      <c r="O1396" s="6"/>
      <c r="P1396" s="6">
        <v>1</v>
      </c>
      <c r="Q1396" s="6"/>
      <c r="R1396" s="6"/>
      <c r="S1396" s="6"/>
      <c r="T1396" s="6">
        <v>1</v>
      </c>
      <c r="U1396" s="6"/>
      <c r="V1396" s="6"/>
      <c r="W1396" s="6"/>
      <c r="X1396" s="6"/>
      <c r="Y1396" s="6"/>
      <c r="Z1396" s="7">
        <v>1</v>
      </c>
    </row>
    <row r="1397" spans="1:26" x14ac:dyDescent="0.25">
      <c r="A1397" s="5" t="s">
        <v>521</v>
      </c>
      <c r="B1397" s="5" t="s">
        <v>522</v>
      </c>
      <c r="C1397" s="5" t="s">
        <v>100</v>
      </c>
      <c r="D1397" s="5" t="s">
        <v>189</v>
      </c>
      <c r="E1397" s="5" t="s">
        <v>524</v>
      </c>
      <c r="F1397" s="5" t="s">
        <v>1623</v>
      </c>
      <c r="G1397" s="5" t="s">
        <v>2395</v>
      </c>
      <c r="H1397" s="6"/>
      <c r="I1397" s="6"/>
      <c r="J1397" s="6"/>
      <c r="K1397" s="6"/>
      <c r="L1397" s="6"/>
      <c r="M1397" s="6"/>
      <c r="N1397" s="6"/>
      <c r="O1397" s="6"/>
      <c r="P1397" s="6"/>
      <c r="Q1397" s="6"/>
      <c r="R1397" s="6"/>
      <c r="S1397" s="6">
        <v>2</v>
      </c>
      <c r="T1397" s="6">
        <v>2</v>
      </c>
      <c r="U1397" s="6"/>
      <c r="V1397" s="6"/>
      <c r="W1397" s="6"/>
      <c r="X1397" s="6"/>
      <c r="Y1397" s="6"/>
      <c r="Z1397" s="7">
        <v>2</v>
      </c>
    </row>
    <row r="1398" spans="1:26" x14ac:dyDescent="0.25">
      <c r="A1398" s="5" t="s">
        <v>521</v>
      </c>
      <c r="B1398" s="5" t="s">
        <v>522</v>
      </c>
      <c r="C1398" s="5" t="s">
        <v>100</v>
      </c>
      <c r="D1398" s="5" t="s">
        <v>189</v>
      </c>
      <c r="E1398" s="5" t="s">
        <v>524</v>
      </c>
      <c r="F1398" s="5" t="s">
        <v>1595</v>
      </c>
      <c r="G1398" s="5" t="s">
        <v>2395</v>
      </c>
      <c r="H1398" s="6"/>
      <c r="I1398" s="6"/>
      <c r="J1398" s="6"/>
      <c r="K1398" s="6"/>
      <c r="L1398" s="6"/>
      <c r="M1398" s="6"/>
      <c r="N1398" s="6"/>
      <c r="O1398" s="6"/>
      <c r="P1398" s="6"/>
      <c r="Q1398" s="6"/>
      <c r="R1398" s="6"/>
      <c r="S1398" s="6">
        <v>2</v>
      </c>
      <c r="T1398" s="6">
        <v>2</v>
      </c>
      <c r="U1398" s="6"/>
      <c r="V1398" s="6"/>
      <c r="W1398" s="6"/>
      <c r="X1398" s="6"/>
      <c r="Y1398" s="6"/>
      <c r="Z1398" s="7">
        <v>2</v>
      </c>
    </row>
    <row r="1399" spans="1:26" x14ac:dyDescent="0.25">
      <c r="A1399" s="5" t="s">
        <v>521</v>
      </c>
      <c r="B1399" s="5" t="s">
        <v>522</v>
      </c>
      <c r="C1399" s="5" t="s">
        <v>100</v>
      </c>
      <c r="D1399" s="5" t="s">
        <v>189</v>
      </c>
      <c r="E1399" s="5" t="s">
        <v>524</v>
      </c>
      <c r="F1399" s="5" t="s">
        <v>1630</v>
      </c>
      <c r="G1399" s="5" t="s">
        <v>2395</v>
      </c>
      <c r="H1399" s="6"/>
      <c r="I1399" s="6"/>
      <c r="J1399" s="6"/>
      <c r="K1399" s="6"/>
      <c r="L1399" s="6">
        <v>1</v>
      </c>
      <c r="M1399" s="6"/>
      <c r="N1399" s="6"/>
      <c r="O1399" s="6"/>
      <c r="P1399" s="6"/>
      <c r="Q1399" s="6"/>
      <c r="R1399" s="6"/>
      <c r="S1399" s="6">
        <v>2</v>
      </c>
      <c r="T1399" s="6">
        <v>3</v>
      </c>
      <c r="U1399" s="6"/>
      <c r="V1399" s="6"/>
      <c r="W1399" s="6"/>
      <c r="X1399" s="6"/>
      <c r="Y1399" s="6"/>
      <c r="Z1399" s="7">
        <v>3</v>
      </c>
    </row>
    <row r="1400" spans="1:26" x14ac:dyDescent="0.25">
      <c r="A1400" s="5" t="s">
        <v>521</v>
      </c>
      <c r="B1400" s="5" t="s">
        <v>522</v>
      </c>
      <c r="C1400" s="5" t="s">
        <v>100</v>
      </c>
      <c r="D1400" s="5" t="s">
        <v>189</v>
      </c>
      <c r="E1400" s="5" t="s">
        <v>524</v>
      </c>
      <c r="F1400" s="5" t="s">
        <v>1606</v>
      </c>
      <c r="G1400" s="5" t="s">
        <v>2395</v>
      </c>
      <c r="H1400" s="6"/>
      <c r="I1400" s="6"/>
      <c r="J1400" s="6"/>
      <c r="K1400" s="6"/>
      <c r="L1400" s="6"/>
      <c r="M1400" s="6"/>
      <c r="N1400" s="6"/>
      <c r="O1400" s="6">
        <v>1</v>
      </c>
      <c r="P1400" s="6"/>
      <c r="Q1400" s="6"/>
      <c r="R1400" s="6"/>
      <c r="S1400" s="6"/>
      <c r="T1400" s="6">
        <v>1</v>
      </c>
      <c r="U1400" s="6"/>
      <c r="V1400" s="6"/>
      <c r="W1400" s="6"/>
      <c r="X1400" s="6"/>
      <c r="Y1400" s="6"/>
      <c r="Z1400" s="7">
        <v>1</v>
      </c>
    </row>
    <row r="1401" spans="1:26" x14ac:dyDescent="0.25">
      <c r="A1401" s="5" t="s">
        <v>521</v>
      </c>
      <c r="B1401" s="5" t="s">
        <v>522</v>
      </c>
      <c r="C1401" s="5" t="s">
        <v>100</v>
      </c>
      <c r="D1401" s="5" t="s">
        <v>161</v>
      </c>
      <c r="E1401" s="5" t="s">
        <v>525</v>
      </c>
      <c r="F1401" s="5" t="s">
        <v>1625</v>
      </c>
      <c r="G1401" s="5" t="s">
        <v>2381</v>
      </c>
      <c r="H1401" s="6">
        <v>1</v>
      </c>
      <c r="I1401" s="6">
        <v>1</v>
      </c>
      <c r="J1401" s="6">
        <v>1</v>
      </c>
      <c r="K1401" s="6">
        <v>3</v>
      </c>
      <c r="L1401" s="6">
        <v>3</v>
      </c>
      <c r="M1401" s="6">
        <v>1</v>
      </c>
      <c r="N1401" s="6">
        <v>2</v>
      </c>
      <c r="O1401" s="6">
        <v>2</v>
      </c>
      <c r="P1401" s="6"/>
      <c r="Q1401" s="6"/>
      <c r="R1401" s="6">
        <v>4</v>
      </c>
      <c r="S1401" s="6"/>
      <c r="T1401" s="6">
        <v>18</v>
      </c>
      <c r="U1401" s="6"/>
      <c r="V1401" s="6"/>
      <c r="W1401" s="6"/>
      <c r="X1401" s="6"/>
      <c r="Y1401" s="6"/>
      <c r="Z1401" s="7">
        <v>18</v>
      </c>
    </row>
    <row r="1402" spans="1:26" x14ac:dyDescent="0.25">
      <c r="A1402" s="5" t="s">
        <v>521</v>
      </c>
      <c r="B1402" s="5" t="s">
        <v>522</v>
      </c>
      <c r="C1402" s="5" t="s">
        <v>100</v>
      </c>
      <c r="D1402" s="5" t="s">
        <v>161</v>
      </c>
      <c r="E1402" s="5" t="s">
        <v>525</v>
      </c>
      <c r="F1402" s="5" t="s">
        <v>1626</v>
      </c>
      <c r="G1402" s="5" t="s">
        <v>2381</v>
      </c>
      <c r="H1402" s="6"/>
      <c r="I1402" s="6"/>
      <c r="J1402" s="6">
        <v>2</v>
      </c>
      <c r="K1402" s="6">
        <v>6</v>
      </c>
      <c r="L1402" s="6">
        <v>4</v>
      </c>
      <c r="M1402" s="6">
        <v>2</v>
      </c>
      <c r="N1402" s="6">
        <v>4</v>
      </c>
      <c r="O1402" s="6">
        <v>4</v>
      </c>
      <c r="P1402" s="6">
        <v>2</v>
      </c>
      <c r="Q1402" s="6">
        <v>1</v>
      </c>
      <c r="R1402" s="6"/>
      <c r="S1402" s="6"/>
      <c r="T1402" s="6">
        <v>25</v>
      </c>
      <c r="U1402" s="6"/>
      <c r="V1402" s="6"/>
      <c r="W1402" s="6"/>
      <c r="X1402" s="6"/>
      <c r="Y1402" s="6"/>
      <c r="Z1402" s="7">
        <v>25</v>
      </c>
    </row>
    <row r="1403" spans="1:26" x14ac:dyDescent="0.25">
      <c r="A1403" s="5" t="s">
        <v>521</v>
      </c>
      <c r="B1403" s="5" t="s">
        <v>522</v>
      </c>
      <c r="C1403" s="5" t="s">
        <v>100</v>
      </c>
      <c r="D1403" s="5" t="s">
        <v>161</v>
      </c>
      <c r="E1403" s="5" t="s">
        <v>525</v>
      </c>
      <c r="F1403" s="5" t="s">
        <v>1627</v>
      </c>
      <c r="G1403" s="5" t="s">
        <v>2381</v>
      </c>
      <c r="H1403" s="6">
        <v>1</v>
      </c>
      <c r="I1403" s="6">
        <v>2</v>
      </c>
      <c r="J1403" s="6">
        <v>2</v>
      </c>
      <c r="K1403" s="6"/>
      <c r="L1403" s="6">
        <v>2</v>
      </c>
      <c r="M1403" s="6">
        <v>1</v>
      </c>
      <c r="N1403" s="6">
        <v>3</v>
      </c>
      <c r="O1403" s="6">
        <v>2</v>
      </c>
      <c r="P1403" s="6">
        <v>2</v>
      </c>
      <c r="Q1403" s="6">
        <v>2</v>
      </c>
      <c r="R1403" s="6">
        <v>1</v>
      </c>
      <c r="S1403" s="6"/>
      <c r="T1403" s="6">
        <v>18</v>
      </c>
      <c r="U1403" s="6"/>
      <c r="V1403" s="6"/>
      <c r="W1403" s="6"/>
      <c r="X1403" s="6"/>
      <c r="Y1403" s="6"/>
      <c r="Z1403" s="7">
        <v>18</v>
      </c>
    </row>
    <row r="1404" spans="1:26" x14ac:dyDescent="0.25">
      <c r="A1404" s="5" t="s">
        <v>521</v>
      </c>
      <c r="B1404" s="5" t="s">
        <v>522</v>
      </c>
      <c r="C1404" s="5" t="s">
        <v>100</v>
      </c>
      <c r="D1404" s="5" t="s">
        <v>174</v>
      </c>
      <c r="E1404" s="5" t="s">
        <v>526</v>
      </c>
      <c r="F1404" s="5" t="s">
        <v>1624</v>
      </c>
      <c r="G1404" s="5" t="s">
        <v>2381</v>
      </c>
      <c r="H1404" s="6">
        <v>2</v>
      </c>
      <c r="I1404" s="6"/>
      <c r="J1404" s="6"/>
      <c r="K1404" s="6"/>
      <c r="L1404" s="6"/>
      <c r="M1404" s="6"/>
      <c r="N1404" s="6"/>
      <c r="O1404" s="6"/>
      <c r="P1404" s="6"/>
      <c r="Q1404" s="6"/>
      <c r="R1404" s="6"/>
      <c r="S1404" s="6"/>
      <c r="T1404" s="6">
        <v>2</v>
      </c>
      <c r="U1404" s="6"/>
      <c r="V1404" s="6"/>
      <c r="W1404" s="6"/>
      <c r="X1404" s="6"/>
      <c r="Y1404" s="6"/>
      <c r="Z1404" s="7">
        <v>2</v>
      </c>
    </row>
    <row r="1405" spans="1:26" x14ac:dyDescent="0.25">
      <c r="A1405" s="5" t="s">
        <v>521</v>
      </c>
      <c r="B1405" s="5" t="s">
        <v>522</v>
      </c>
      <c r="C1405" s="5" t="s">
        <v>100</v>
      </c>
      <c r="D1405" s="5" t="s">
        <v>174</v>
      </c>
      <c r="E1405" s="5" t="s">
        <v>526</v>
      </c>
      <c r="F1405" s="5" t="s">
        <v>1625</v>
      </c>
      <c r="G1405" s="5" t="s">
        <v>2381</v>
      </c>
      <c r="H1405" s="6">
        <v>4</v>
      </c>
      <c r="I1405" s="6">
        <v>2</v>
      </c>
      <c r="J1405" s="6">
        <v>1</v>
      </c>
      <c r="K1405" s="6">
        <v>4</v>
      </c>
      <c r="L1405" s="6">
        <v>6</v>
      </c>
      <c r="M1405" s="6">
        <v>4</v>
      </c>
      <c r="N1405" s="6">
        <v>5</v>
      </c>
      <c r="O1405" s="6">
        <v>2</v>
      </c>
      <c r="P1405" s="6">
        <v>12</v>
      </c>
      <c r="Q1405" s="6">
        <v>3</v>
      </c>
      <c r="R1405" s="6">
        <v>5</v>
      </c>
      <c r="S1405" s="6"/>
      <c r="T1405" s="6">
        <v>48</v>
      </c>
      <c r="U1405" s="6"/>
      <c r="V1405" s="6"/>
      <c r="W1405" s="6"/>
      <c r="X1405" s="6"/>
      <c r="Y1405" s="6"/>
      <c r="Z1405" s="7">
        <v>48</v>
      </c>
    </row>
    <row r="1406" spans="1:26" x14ac:dyDescent="0.25">
      <c r="A1406" s="5" t="s">
        <v>521</v>
      </c>
      <c r="B1406" s="5" t="s">
        <v>522</v>
      </c>
      <c r="C1406" s="5" t="s">
        <v>100</v>
      </c>
      <c r="D1406" s="5" t="s">
        <v>174</v>
      </c>
      <c r="E1406" s="5" t="s">
        <v>526</v>
      </c>
      <c r="F1406" s="5" t="s">
        <v>1626</v>
      </c>
      <c r="G1406" s="5" t="s">
        <v>2381</v>
      </c>
      <c r="H1406" s="6">
        <v>2</v>
      </c>
      <c r="I1406" s="6">
        <v>1</v>
      </c>
      <c r="J1406" s="6">
        <v>3</v>
      </c>
      <c r="K1406" s="6">
        <v>4</v>
      </c>
      <c r="L1406" s="6">
        <v>2</v>
      </c>
      <c r="M1406" s="6"/>
      <c r="N1406" s="6">
        <v>1</v>
      </c>
      <c r="O1406" s="6">
        <v>6</v>
      </c>
      <c r="P1406" s="6">
        <v>2</v>
      </c>
      <c r="Q1406" s="6">
        <v>2</v>
      </c>
      <c r="R1406" s="6">
        <v>1</v>
      </c>
      <c r="S1406" s="6"/>
      <c r="T1406" s="6">
        <v>24</v>
      </c>
      <c r="U1406" s="6"/>
      <c r="V1406" s="6"/>
      <c r="W1406" s="6"/>
      <c r="X1406" s="6"/>
      <c r="Y1406" s="6"/>
      <c r="Z1406" s="7">
        <v>24</v>
      </c>
    </row>
    <row r="1407" spans="1:26" x14ac:dyDescent="0.25">
      <c r="A1407" s="5" t="s">
        <v>521</v>
      </c>
      <c r="B1407" s="5" t="s">
        <v>522</v>
      </c>
      <c r="C1407" s="5" t="s">
        <v>100</v>
      </c>
      <c r="D1407" s="5" t="s">
        <v>174</v>
      </c>
      <c r="E1407" s="5" t="s">
        <v>526</v>
      </c>
      <c r="F1407" s="5" t="s">
        <v>1627</v>
      </c>
      <c r="G1407" s="5" t="s">
        <v>2381</v>
      </c>
      <c r="H1407" s="6">
        <v>1</v>
      </c>
      <c r="I1407" s="6">
        <v>4</v>
      </c>
      <c r="J1407" s="6">
        <v>3</v>
      </c>
      <c r="K1407" s="6">
        <v>3</v>
      </c>
      <c r="L1407" s="6">
        <v>3</v>
      </c>
      <c r="M1407" s="6">
        <v>4</v>
      </c>
      <c r="N1407" s="6">
        <v>1</v>
      </c>
      <c r="O1407" s="6">
        <v>9</v>
      </c>
      <c r="P1407" s="6">
        <v>4</v>
      </c>
      <c r="Q1407" s="6">
        <v>6</v>
      </c>
      <c r="R1407" s="6">
        <v>5</v>
      </c>
      <c r="S1407" s="6"/>
      <c r="T1407" s="6">
        <v>43</v>
      </c>
      <c r="U1407" s="6"/>
      <c r="V1407" s="6"/>
      <c r="W1407" s="6"/>
      <c r="X1407" s="6"/>
      <c r="Y1407" s="6"/>
      <c r="Z1407" s="7">
        <v>43</v>
      </c>
    </row>
    <row r="1408" spans="1:26" x14ac:dyDescent="0.25">
      <c r="A1408" s="5" t="s">
        <v>521</v>
      </c>
      <c r="B1408" s="5" t="s">
        <v>522</v>
      </c>
      <c r="C1408" s="5" t="s">
        <v>100</v>
      </c>
      <c r="D1408" s="5" t="s">
        <v>174</v>
      </c>
      <c r="E1408" s="5" t="s">
        <v>526</v>
      </c>
      <c r="F1408" s="5" t="s">
        <v>1628</v>
      </c>
      <c r="G1408" s="5" t="s">
        <v>2381</v>
      </c>
      <c r="H1408" s="6"/>
      <c r="I1408" s="6"/>
      <c r="J1408" s="6"/>
      <c r="K1408" s="6">
        <v>1</v>
      </c>
      <c r="L1408" s="6"/>
      <c r="M1408" s="6"/>
      <c r="N1408" s="6"/>
      <c r="O1408" s="6">
        <v>1</v>
      </c>
      <c r="P1408" s="6"/>
      <c r="Q1408" s="6"/>
      <c r="R1408" s="6"/>
      <c r="S1408" s="6"/>
      <c r="T1408" s="6">
        <v>2</v>
      </c>
      <c r="U1408" s="6"/>
      <c r="V1408" s="6"/>
      <c r="W1408" s="6"/>
      <c r="X1408" s="6"/>
      <c r="Y1408" s="6"/>
      <c r="Z1408" s="7">
        <v>2</v>
      </c>
    </row>
    <row r="1409" spans="1:26" x14ac:dyDescent="0.25">
      <c r="A1409" s="5" t="s">
        <v>527</v>
      </c>
      <c r="B1409" s="5" t="s">
        <v>522</v>
      </c>
      <c r="C1409" s="5" t="s">
        <v>106</v>
      </c>
      <c r="D1409" s="5" t="s">
        <v>107</v>
      </c>
      <c r="E1409" s="5" t="s">
        <v>528</v>
      </c>
      <c r="F1409" s="5" t="s">
        <v>2007</v>
      </c>
      <c r="G1409" s="5" t="s">
        <v>2390</v>
      </c>
      <c r="H1409" s="6"/>
      <c r="I1409" s="6"/>
      <c r="J1409" s="6"/>
      <c r="K1409" s="6"/>
      <c r="L1409" s="6"/>
      <c r="M1409" s="6"/>
      <c r="N1409" s="6"/>
      <c r="O1409" s="6"/>
      <c r="P1409" s="6"/>
      <c r="Q1409" s="6"/>
      <c r="R1409" s="6"/>
      <c r="S1409" s="6">
        <v>2</v>
      </c>
      <c r="T1409" s="6">
        <v>2</v>
      </c>
      <c r="U1409" s="6"/>
      <c r="V1409" s="6"/>
      <c r="W1409" s="6"/>
      <c r="X1409" s="6"/>
      <c r="Y1409" s="6"/>
      <c r="Z1409" s="7">
        <v>2</v>
      </c>
    </row>
    <row r="1410" spans="1:26" x14ac:dyDescent="0.25">
      <c r="A1410" s="5" t="s">
        <v>527</v>
      </c>
      <c r="B1410" s="5" t="s">
        <v>522</v>
      </c>
      <c r="C1410" s="5" t="s">
        <v>106</v>
      </c>
      <c r="D1410" s="5" t="s">
        <v>107</v>
      </c>
      <c r="E1410" s="5" t="s">
        <v>528</v>
      </c>
      <c r="F1410" s="5" t="s">
        <v>1824</v>
      </c>
      <c r="G1410" s="5" t="s">
        <v>2390</v>
      </c>
      <c r="H1410" s="6"/>
      <c r="I1410" s="6"/>
      <c r="J1410" s="6"/>
      <c r="K1410" s="6"/>
      <c r="L1410" s="6"/>
      <c r="M1410" s="6"/>
      <c r="N1410" s="6"/>
      <c r="O1410" s="6"/>
      <c r="P1410" s="6"/>
      <c r="Q1410" s="6"/>
      <c r="R1410" s="6"/>
      <c r="S1410" s="6">
        <v>1</v>
      </c>
      <c r="T1410" s="6">
        <v>1</v>
      </c>
      <c r="U1410" s="6"/>
      <c r="V1410" s="6"/>
      <c r="W1410" s="6"/>
      <c r="X1410" s="6"/>
      <c r="Y1410" s="6"/>
      <c r="Z1410" s="7">
        <v>1</v>
      </c>
    </row>
    <row r="1411" spans="1:26" x14ac:dyDescent="0.25">
      <c r="A1411" s="5" t="s">
        <v>527</v>
      </c>
      <c r="B1411" s="5" t="s">
        <v>522</v>
      </c>
      <c r="C1411" s="5" t="s">
        <v>106</v>
      </c>
      <c r="D1411" s="5" t="s">
        <v>107</v>
      </c>
      <c r="E1411" s="5" t="s">
        <v>528</v>
      </c>
      <c r="F1411" s="5" t="s">
        <v>1825</v>
      </c>
      <c r="G1411" s="5" t="s">
        <v>2390</v>
      </c>
      <c r="H1411" s="6"/>
      <c r="I1411" s="6"/>
      <c r="J1411" s="6"/>
      <c r="K1411" s="6"/>
      <c r="L1411" s="6"/>
      <c r="M1411" s="6"/>
      <c r="N1411" s="6"/>
      <c r="O1411" s="6"/>
      <c r="P1411" s="6"/>
      <c r="Q1411" s="6"/>
      <c r="R1411" s="6"/>
      <c r="S1411" s="6">
        <v>2</v>
      </c>
      <c r="T1411" s="6">
        <v>2</v>
      </c>
      <c r="U1411" s="6"/>
      <c r="V1411" s="6"/>
      <c r="W1411" s="6"/>
      <c r="X1411" s="6"/>
      <c r="Y1411" s="6"/>
      <c r="Z1411" s="7">
        <v>2</v>
      </c>
    </row>
    <row r="1412" spans="1:26" x14ac:dyDescent="0.25">
      <c r="A1412" s="5" t="s">
        <v>527</v>
      </c>
      <c r="B1412" s="5" t="s">
        <v>522</v>
      </c>
      <c r="C1412" s="5" t="s">
        <v>106</v>
      </c>
      <c r="D1412" s="5" t="s">
        <v>107</v>
      </c>
      <c r="E1412" s="5" t="s">
        <v>528</v>
      </c>
      <c r="F1412" s="5" t="s">
        <v>2008</v>
      </c>
      <c r="G1412" s="5" t="s">
        <v>2390</v>
      </c>
      <c r="H1412" s="6"/>
      <c r="I1412" s="6"/>
      <c r="J1412" s="6"/>
      <c r="K1412" s="6"/>
      <c r="L1412" s="6"/>
      <c r="M1412" s="6"/>
      <c r="N1412" s="6"/>
      <c r="O1412" s="6"/>
      <c r="P1412" s="6"/>
      <c r="Q1412" s="6"/>
      <c r="R1412" s="6"/>
      <c r="S1412" s="6">
        <v>6</v>
      </c>
      <c r="T1412" s="6">
        <v>6</v>
      </c>
      <c r="U1412" s="6"/>
      <c r="V1412" s="6"/>
      <c r="W1412" s="6"/>
      <c r="X1412" s="6"/>
      <c r="Y1412" s="6"/>
      <c r="Z1412" s="7">
        <v>6</v>
      </c>
    </row>
    <row r="1413" spans="1:26" x14ac:dyDescent="0.25">
      <c r="A1413" s="5" t="s">
        <v>527</v>
      </c>
      <c r="B1413" s="5" t="s">
        <v>522</v>
      </c>
      <c r="C1413" s="5" t="s">
        <v>106</v>
      </c>
      <c r="D1413" s="5" t="s">
        <v>107</v>
      </c>
      <c r="E1413" s="5" t="s">
        <v>528</v>
      </c>
      <c r="F1413" s="5" t="s">
        <v>2009</v>
      </c>
      <c r="G1413" s="5" t="s">
        <v>2390</v>
      </c>
      <c r="H1413" s="6"/>
      <c r="I1413" s="6"/>
      <c r="J1413" s="6"/>
      <c r="K1413" s="6"/>
      <c r="L1413" s="6"/>
      <c r="M1413" s="6"/>
      <c r="N1413" s="6"/>
      <c r="O1413" s="6"/>
      <c r="P1413" s="6"/>
      <c r="Q1413" s="6"/>
      <c r="R1413" s="6"/>
      <c r="S1413" s="6">
        <v>2</v>
      </c>
      <c r="T1413" s="6">
        <v>2</v>
      </c>
      <c r="U1413" s="6"/>
      <c r="V1413" s="6"/>
      <c r="W1413" s="6"/>
      <c r="X1413" s="6"/>
      <c r="Y1413" s="6"/>
      <c r="Z1413" s="7">
        <v>2</v>
      </c>
    </row>
    <row r="1414" spans="1:26" x14ac:dyDescent="0.25">
      <c r="A1414" s="5" t="s">
        <v>527</v>
      </c>
      <c r="B1414" s="5" t="s">
        <v>522</v>
      </c>
      <c r="C1414" s="5" t="s">
        <v>106</v>
      </c>
      <c r="D1414" s="5" t="s">
        <v>107</v>
      </c>
      <c r="E1414" s="5" t="s">
        <v>528</v>
      </c>
      <c r="F1414" s="5" t="s">
        <v>2010</v>
      </c>
      <c r="G1414" s="5" t="s">
        <v>2390</v>
      </c>
      <c r="H1414" s="6"/>
      <c r="I1414" s="6"/>
      <c r="J1414" s="6"/>
      <c r="K1414" s="6"/>
      <c r="L1414" s="6"/>
      <c r="M1414" s="6"/>
      <c r="N1414" s="6"/>
      <c r="O1414" s="6"/>
      <c r="P1414" s="6"/>
      <c r="Q1414" s="6"/>
      <c r="R1414" s="6"/>
      <c r="S1414" s="6">
        <v>1</v>
      </c>
      <c r="T1414" s="6">
        <v>1</v>
      </c>
      <c r="U1414" s="6"/>
      <c r="V1414" s="6"/>
      <c r="W1414" s="6"/>
      <c r="X1414" s="6"/>
      <c r="Y1414" s="6"/>
      <c r="Z1414" s="7">
        <v>1</v>
      </c>
    </row>
    <row r="1415" spans="1:26" x14ac:dyDescent="0.25">
      <c r="A1415" s="5" t="s">
        <v>527</v>
      </c>
      <c r="B1415" s="5" t="s">
        <v>522</v>
      </c>
      <c r="C1415" s="5" t="s">
        <v>106</v>
      </c>
      <c r="D1415" s="5" t="s">
        <v>107</v>
      </c>
      <c r="E1415" s="5" t="s">
        <v>528</v>
      </c>
      <c r="F1415" s="5" t="s">
        <v>2011</v>
      </c>
      <c r="G1415" s="5" t="s">
        <v>2390</v>
      </c>
      <c r="H1415" s="6"/>
      <c r="I1415" s="6"/>
      <c r="J1415" s="6"/>
      <c r="K1415" s="6"/>
      <c r="L1415" s="6"/>
      <c r="M1415" s="6"/>
      <c r="N1415" s="6"/>
      <c r="O1415" s="6"/>
      <c r="P1415" s="6"/>
      <c r="Q1415" s="6"/>
      <c r="R1415" s="6"/>
      <c r="S1415" s="6">
        <v>1</v>
      </c>
      <c r="T1415" s="6">
        <v>1</v>
      </c>
      <c r="U1415" s="6"/>
      <c r="V1415" s="6"/>
      <c r="W1415" s="6"/>
      <c r="X1415" s="6"/>
      <c r="Y1415" s="6"/>
      <c r="Z1415" s="7">
        <v>1</v>
      </c>
    </row>
    <row r="1416" spans="1:26" x14ac:dyDescent="0.25">
      <c r="A1416" s="5" t="s">
        <v>527</v>
      </c>
      <c r="B1416" s="5" t="s">
        <v>522</v>
      </c>
      <c r="C1416" s="5" t="s">
        <v>106</v>
      </c>
      <c r="D1416" s="5" t="s">
        <v>107</v>
      </c>
      <c r="E1416" s="5" t="s">
        <v>528</v>
      </c>
      <c r="F1416" s="5" t="s">
        <v>2012</v>
      </c>
      <c r="G1416" s="5" t="s">
        <v>2390</v>
      </c>
      <c r="H1416" s="6"/>
      <c r="I1416" s="6"/>
      <c r="J1416" s="6"/>
      <c r="K1416" s="6"/>
      <c r="L1416" s="6"/>
      <c r="M1416" s="6"/>
      <c r="N1416" s="6"/>
      <c r="O1416" s="6"/>
      <c r="P1416" s="6"/>
      <c r="Q1416" s="6"/>
      <c r="R1416" s="6"/>
      <c r="S1416" s="6">
        <v>1</v>
      </c>
      <c r="T1416" s="6">
        <v>1</v>
      </c>
      <c r="U1416" s="6"/>
      <c r="V1416" s="6"/>
      <c r="W1416" s="6"/>
      <c r="X1416" s="6"/>
      <c r="Y1416" s="6"/>
      <c r="Z1416" s="7">
        <v>1</v>
      </c>
    </row>
    <row r="1417" spans="1:26" x14ac:dyDescent="0.25">
      <c r="A1417" s="5" t="s">
        <v>527</v>
      </c>
      <c r="B1417" s="5" t="s">
        <v>522</v>
      </c>
      <c r="C1417" s="5" t="s">
        <v>106</v>
      </c>
      <c r="D1417" s="5" t="s">
        <v>107</v>
      </c>
      <c r="E1417" s="5" t="s">
        <v>528</v>
      </c>
      <c r="F1417" s="5" t="s">
        <v>1659</v>
      </c>
      <c r="G1417" s="5" t="s">
        <v>2381</v>
      </c>
      <c r="H1417" s="6"/>
      <c r="I1417" s="6"/>
      <c r="J1417" s="6"/>
      <c r="K1417" s="6"/>
      <c r="L1417" s="6"/>
      <c r="M1417" s="6"/>
      <c r="N1417" s="6"/>
      <c r="O1417" s="6"/>
      <c r="P1417" s="6"/>
      <c r="Q1417" s="6">
        <v>1</v>
      </c>
      <c r="R1417" s="6"/>
      <c r="S1417" s="6"/>
      <c r="T1417" s="6">
        <v>1</v>
      </c>
      <c r="U1417" s="6"/>
      <c r="V1417" s="6"/>
      <c r="W1417" s="6"/>
      <c r="X1417" s="6"/>
      <c r="Y1417" s="6"/>
      <c r="Z1417" s="7">
        <v>1</v>
      </c>
    </row>
    <row r="1418" spans="1:26" x14ac:dyDescent="0.25">
      <c r="A1418" s="5" t="s">
        <v>527</v>
      </c>
      <c r="B1418" s="5" t="s">
        <v>522</v>
      </c>
      <c r="C1418" s="5" t="s">
        <v>106</v>
      </c>
      <c r="D1418" s="5" t="s">
        <v>107</v>
      </c>
      <c r="E1418" s="5" t="s">
        <v>528</v>
      </c>
      <c r="F1418" s="5" t="s">
        <v>1618</v>
      </c>
      <c r="G1418" s="5" t="s">
        <v>2381</v>
      </c>
      <c r="H1418" s="6"/>
      <c r="I1418" s="6"/>
      <c r="J1418" s="6"/>
      <c r="K1418" s="6"/>
      <c r="L1418" s="6"/>
      <c r="M1418" s="6"/>
      <c r="N1418" s="6">
        <v>1</v>
      </c>
      <c r="O1418" s="6">
        <v>1</v>
      </c>
      <c r="P1418" s="6"/>
      <c r="Q1418" s="6"/>
      <c r="R1418" s="6"/>
      <c r="S1418" s="6"/>
      <c r="T1418" s="6">
        <v>2</v>
      </c>
      <c r="U1418" s="6"/>
      <c r="V1418" s="6"/>
      <c r="W1418" s="6"/>
      <c r="X1418" s="6"/>
      <c r="Y1418" s="6"/>
      <c r="Z1418" s="7">
        <v>2</v>
      </c>
    </row>
    <row r="1419" spans="1:26" x14ac:dyDescent="0.25">
      <c r="A1419" s="5" t="s">
        <v>527</v>
      </c>
      <c r="B1419" s="5" t="s">
        <v>522</v>
      </c>
      <c r="C1419" s="5" t="s">
        <v>106</v>
      </c>
      <c r="D1419" s="5" t="s">
        <v>107</v>
      </c>
      <c r="E1419" s="5" t="s">
        <v>528</v>
      </c>
      <c r="F1419" s="5" t="s">
        <v>1619</v>
      </c>
      <c r="G1419" s="5" t="s">
        <v>2381</v>
      </c>
      <c r="H1419" s="6"/>
      <c r="I1419" s="6"/>
      <c r="J1419" s="6"/>
      <c r="K1419" s="6"/>
      <c r="L1419" s="6"/>
      <c r="M1419" s="6"/>
      <c r="N1419" s="6">
        <v>2</v>
      </c>
      <c r="O1419" s="6"/>
      <c r="P1419" s="6"/>
      <c r="Q1419" s="6"/>
      <c r="R1419" s="6"/>
      <c r="S1419" s="6">
        <v>1</v>
      </c>
      <c r="T1419" s="6">
        <v>3</v>
      </c>
      <c r="U1419" s="6"/>
      <c r="V1419" s="6"/>
      <c r="W1419" s="6"/>
      <c r="X1419" s="6"/>
      <c r="Y1419" s="6"/>
      <c r="Z1419" s="7">
        <v>3</v>
      </c>
    </row>
    <row r="1420" spans="1:26" x14ac:dyDescent="0.25">
      <c r="A1420" s="5" t="s">
        <v>527</v>
      </c>
      <c r="B1420" s="5" t="s">
        <v>522</v>
      </c>
      <c r="C1420" s="5" t="s">
        <v>106</v>
      </c>
      <c r="D1420" s="5" t="s">
        <v>107</v>
      </c>
      <c r="E1420" s="5" t="s">
        <v>528</v>
      </c>
      <c r="F1420" s="5" t="s">
        <v>2013</v>
      </c>
      <c r="G1420" s="5" t="s">
        <v>2392</v>
      </c>
      <c r="H1420" s="6"/>
      <c r="I1420" s="6"/>
      <c r="J1420" s="6"/>
      <c r="K1420" s="6"/>
      <c r="L1420" s="6"/>
      <c r="M1420" s="6"/>
      <c r="N1420" s="6"/>
      <c r="O1420" s="6"/>
      <c r="P1420" s="6"/>
      <c r="Q1420" s="6"/>
      <c r="R1420" s="6"/>
      <c r="S1420" s="6">
        <v>7</v>
      </c>
      <c r="T1420" s="6">
        <v>7</v>
      </c>
      <c r="U1420" s="6"/>
      <c r="V1420" s="6"/>
      <c r="W1420" s="6"/>
      <c r="X1420" s="6"/>
      <c r="Y1420" s="6"/>
      <c r="Z1420" s="7">
        <v>7</v>
      </c>
    </row>
    <row r="1421" spans="1:26" x14ac:dyDescent="0.25">
      <c r="A1421" s="5" t="s">
        <v>527</v>
      </c>
      <c r="B1421" s="5" t="s">
        <v>522</v>
      </c>
      <c r="C1421" s="5" t="s">
        <v>106</v>
      </c>
      <c r="D1421" s="5" t="s">
        <v>107</v>
      </c>
      <c r="E1421" s="5" t="s">
        <v>528</v>
      </c>
      <c r="F1421" s="5" t="s">
        <v>2014</v>
      </c>
      <c r="G1421" s="5" t="s">
        <v>2392</v>
      </c>
      <c r="H1421" s="6"/>
      <c r="I1421" s="6"/>
      <c r="J1421" s="6"/>
      <c r="K1421" s="6"/>
      <c r="L1421" s="6"/>
      <c r="M1421" s="6"/>
      <c r="N1421" s="6"/>
      <c r="O1421" s="6"/>
      <c r="P1421" s="6"/>
      <c r="Q1421" s="6"/>
      <c r="R1421" s="6"/>
      <c r="S1421" s="6">
        <v>20</v>
      </c>
      <c r="T1421" s="6">
        <v>20</v>
      </c>
      <c r="U1421" s="6"/>
      <c r="V1421" s="6"/>
      <c r="W1421" s="6"/>
      <c r="X1421" s="6"/>
      <c r="Y1421" s="6"/>
      <c r="Z1421" s="7">
        <v>20</v>
      </c>
    </row>
    <row r="1422" spans="1:26" x14ac:dyDescent="0.25">
      <c r="A1422" s="5" t="s">
        <v>527</v>
      </c>
      <c r="B1422" s="5" t="s">
        <v>522</v>
      </c>
      <c r="C1422" s="5" t="s">
        <v>106</v>
      </c>
      <c r="D1422" s="5" t="s">
        <v>107</v>
      </c>
      <c r="E1422" s="5" t="s">
        <v>528</v>
      </c>
      <c r="F1422" s="5" t="s">
        <v>2015</v>
      </c>
      <c r="G1422" s="5" t="s">
        <v>2392</v>
      </c>
      <c r="H1422" s="6"/>
      <c r="I1422" s="6"/>
      <c r="J1422" s="6"/>
      <c r="K1422" s="6"/>
      <c r="L1422" s="6"/>
      <c r="M1422" s="6"/>
      <c r="N1422" s="6"/>
      <c r="O1422" s="6"/>
      <c r="P1422" s="6"/>
      <c r="Q1422" s="6"/>
      <c r="R1422" s="6"/>
      <c r="S1422" s="6">
        <v>26</v>
      </c>
      <c r="T1422" s="6">
        <v>26</v>
      </c>
      <c r="U1422" s="6"/>
      <c r="V1422" s="6"/>
      <c r="W1422" s="6"/>
      <c r="X1422" s="6"/>
      <c r="Y1422" s="6"/>
      <c r="Z1422" s="7">
        <v>26</v>
      </c>
    </row>
    <row r="1423" spans="1:26" x14ac:dyDescent="0.25">
      <c r="A1423" s="5" t="s">
        <v>527</v>
      </c>
      <c r="B1423" s="5" t="s">
        <v>522</v>
      </c>
      <c r="C1423" s="5" t="s">
        <v>106</v>
      </c>
      <c r="D1423" s="5" t="s">
        <v>107</v>
      </c>
      <c r="E1423" s="5" t="s">
        <v>528</v>
      </c>
      <c r="F1423" s="5" t="s">
        <v>2016</v>
      </c>
      <c r="G1423" s="5" t="s">
        <v>2392</v>
      </c>
      <c r="H1423" s="6"/>
      <c r="I1423" s="6"/>
      <c r="J1423" s="6"/>
      <c r="K1423" s="6"/>
      <c r="L1423" s="6"/>
      <c r="M1423" s="6"/>
      <c r="N1423" s="6"/>
      <c r="O1423" s="6"/>
      <c r="P1423" s="6"/>
      <c r="Q1423" s="6"/>
      <c r="R1423" s="6"/>
      <c r="S1423" s="6">
        <v>3</v>
      </c>
      <c r="T1423" s="6">
        <v>3</v>
      </c>
      <c r="U1423" s="6"/>
      <c r="V1423" s="6"/>
      <c r="W1423" s="6"/>
      <c r="X1423" s="6"/>
      <c r="Y1423" s="6"/>
      <c r="Z1423" s="7">
        <v>3</v>
      </c>
    </row>
    <row r="1424" spans="1:26" x14ac:dyDescent="0.25">
      <c r="A1424" s="5" t="s">
        <v>527</v>
      </c>
      <c r="B1424" s="5" t="s">
        <v>522</v>
      </c>
      <c r="C1424" s="5" t="s">
        <v>106</v>
      </c>
      <c r="D1424" s="5" t="s">
        <v>107</v>
      </c>
      <c r="E1424" s="5" t="s">
        <v>528</v>
      </c>
      <c r="F1424" s="5" t="s">
        <v>2017</v>
      </c>
      <c r="G1424" s="5" t="s">
        <v>2382</v>
      </c>
      <c r="H1424" s="6"/>
      <c r="I1424" s="6"/>
      <c r="J1424" s="6"/>
      <c r="K1424" s="6"/>
      <c r="L1424" s="6"/>
      <c r="M1424" s="6"/>
      <c r="N1424" s="6"/>
      <c r="O1424" s="6"/>
      <c r="P1424" s="6"/>
      <c r="Q1424" s="6"/>
      <c r="R1424" s="6"/>
      <c r="S1424" s="6">
        <v>1</v>
      </c>
      <c r="T1424" s="6">
        <v>1</v>
      </c>
      <c r="U1424" s="6"/>
      <c r="V1424" s="6"/>
      <c r="W1424" s="6"/>
      <c r="X1424" s="6"/>
      <c r="Y1424" s="6"/>
      <c r="Z1424" s="7">
        <v>1</v>
      </c>
    </row>
    <row r="1425" spans="1:26" x14ac:dyDescent="0.25">
      <c r="A1425" s="5" t="s">
        <v>657</v>
      </c>
      <c r="B1425" s="5" t="s">
        <v>541</v>
      </c>
      <c r="C1425" s="5" t="s">
        <v>83</v>
      </c>
      <c r="D1425" s="5" t="s">
        <v>140</v>
      </c>
      <c r="E1425" s="5" t="s">
        <v>658</v>
      </c>
      <c r="F1425" s="5" t="s">
        <v>1847</v>
      </c>
      <c r="G1425" s="5" t="s">
        <v>2389</v>
      </c>
      <c r="H1425" s="6"/>
      <c r="I1425" s="6"/>
      <c r="J1425" s="6"/>
      <c r="K1425" s="6"/>
      <c r="L1425" s="6"/>
      <c r="M1425" s="6"/>
      <c r="N1425" s="6"/>
      <c r="O1425" s="6"/>
      <c r="P1425" s="6"/>
      <c r="Q1425" s="6"/>
      <c r="R1425" s="6">
        <v>1</v>
      </c>
      <c r="S1425" s="6"/>
      <c r="T1425" s="6">
        <v>1</v>
      </c>
      <c r="U1425" s="6"/>
      <c r="V1425" s="6"/>
      <c r="W1425" s="6"/>
      <c r="X1425" s="6"/>
      <c r="Y1425" s="6"/>
      <c r="Z1425" s="7">
        <v>1</v>
      </c>
    </row>
    <row r="1426" spans="1:26" x14ac:dyDescent="0.25">
      <c r="A1426" s="5" t="s">
        <v>657</v>
      </c>
      <c r="B1426" s="5" t="s">
        <v>541</v>
      </c>
      <c r="C1426" s="5" t="s">
        <v>83</v>
      </c>
      <c r="D1426" s="5" t="s">
        <v>140</v>
      </c>
      <c r="E1426" s="5" t="s">
        <v>658</v>
      </c>
      <c r="F1426" s="5" t="s">
        <v>1997</v>
      </c>
      <c r="G1426" s="5" t="s">
        <v>2389</v>
      </c>
      <c r="H1426" s="6"/>
      <c r="I1426" s="6"/>
      <c r="J1426" s="6"/>
      <c r="K1426" s="6"/>
      <c r="L1426" s="6"/>
      <c r="M1426" s="6"/>
      <c r="N1426" s="6"/>
      <c r="O1426" s="6"/>
      <c r="P1426" s="6"/>
      <c r="Q1426" s="6"/>
      <c r="R1426" s="6">
        <v>1</v>
      </c>
      <c r="S1426" s="6"/>
      <c r="T1426" s="6">
        <v>1</v>
      </c>
      <c r="U1426" s="6"/>
      <c r="V1426" s="6"/>
      <c r="W1426" s="6"/>
      <c r="X1426" s="6"/>
      <c r="Y1426" s="6"/>
      <c r="Z1426" s="7">
        <v>1</v>
      </c>
    </row>
    <row r="1427" spans="1:26" x14ac:dyDescent="0.25">
      <c r="A1427" s="5" t="s">
        <v>657</v>
      </c>
      <c r="B1427" s="5" t="s">
        <v>541</v>
      </c>
      <c r="C1427" s="5" t="s">
        <v>83</v>
      </c>
      <c r="D1427" s="5" t="s">
        <v>140</v>
      </c>
      <c r="E1427" s="5" t="s">
        <v>658</v>
      </c>
      <c r="F1427" s="5" t="s">
        <v>2018</v>
      </c>
      <c r="G1427" s="5" t="s">
        <v>2389</v>
      </c>
      <c r="H1427" s="6"/>
      <c r="I1427" s="6"/>
      <c r="J1427" s="6"/>
      <c r="K1427" s="6"/>
      <c r="L1427" s="6"/>
      <c r="M1427" s="6"/>
      <c r="N1427" s="6"/>
      <c r="O1427" s="6"/>
      <c r="P1427" s="6"/>
      <c r="Q1427" s="6"/>
      <c r="R1427" s="6">
        <v>1</v>
      </c>
      <c r="S1427" s="6"/>
      <c r="T1427" s="6">
        <v>1</v>
      </c>
      <c r="U1427" s="6"/>
      <c r="V1427" s="6"/>
      <c r="W1427" s="6"/>
      <c r="X1427" s="6"/>
      <c r="Y1427" s="6"/>
      <c r="Z1427" s="7">
        <v>1</v>
      </c>
    </row>
    <row r="1428" spans="1:26" x14ac:dyDescent="0.25">
      <c r="A1428" s="5" t="s">
        <v>657</v>
      </c>
      <c r="B1428" s="5" t="s">
        <v>541</v>
      </c>
      <c r="C1428" s="5" t="s">
        <v>83</v>
      </c>
      <c r="D1428" s="5" t="s">
        <v>140</v>
      </c>
      <c r="E1428" s="5" t="s">
        <v>658</v>
      </c>
      <c r="F1428" s="5" t="s">
        <v>1663</v>
      </c>
      <c r="G1428" s="5" t="s">
        <v>2394</v>
      </c>
      <c r="H1428" s="6"/>
      <c r="I1428" s="6"/>
      <c r="J1428" s="6"/>
      <c r="K1428" s="6"/>
      <c r="L1428" s="6"/>
      <c r="M1428" s="6"/>
      <c r="N1428" s="6"/>
      <c r="O1428" s="6"/>
      <c r="P1428" s="6"/>
      <c r="Q1428" s="6">
        <v>2</v>
      </c>
      <c r="R1428" s="6"/>
      <c r="S1428" s="6"/>
      <c r="T1428" s="6">
        <v>2</v>
      </c>
      <c r="U1428" s="6"/>
      <c r="V1428" s="6"/>
      <c r="W1428" s="6"/>
      <c r="X1428" s="6"/>
      <c r="Y1428" s="6"/>
      <c r="Z1428" s="7">
        <v>2</v>
      </c>
    </row>
    <row r="1429" spans="1:26" x14ac:dyDescent="0.25">
      <c r="A1429" s="5" t="s">
        <v>657</v>
      </c>
      <c r="B1429" s="5" t="s">
        <v>541</v>
      </c>
      <c r="C1429" s="5" t="s">
        <v>83</v>
      </c>
      <c r="D1429" s="5" t="s">
        <v>140</v>
      </c>
      <c r="E1429" s="5" t="s">
        <v>658</v>
      </c>
      <c r="F1429" s="5" t="s">
        <v>2019</v>
      </c>
      <c r="G1429" s="5" t="s">
        <v>2394</v>
      </c>
      <c r="H1429" s="6"/>
      <c r="I1429" s="6"/>
      <c r="J1429" s="6"/>
      <c r="K1429" s="6"/>
      <c r="L1429" s="6"/>
      <c r="M1429" s="6"/>
      <c r="N1429" s="6"/>
      <c r="O1429" s="6"/>
      <c r="P1429" s="6"/>
      <c r="Q1429" s="6">
        <v>1</v>
      </c>
      <c r="R1429" s="6"/>
      <c r="S1429" s="6"/>
      <c r="T1429" s="6">
        <v>1</v>
      </c>
      <c r="U1429" s="6"/>
      <c r="V1429" s="6"/>
      <c r="W1429" s="6"/>
      <c r="X1429" s="6"/>
      <c r="Y1429" s="6"/>
      <c r="Z1429" s="7">
        <v>1</v>
      </c>
    </row>
    <row r="1430" spans="1:26" x14ac:dyDescent="0.25">
      <c r="A1430" s="5" t="s">
        <v>657</v>
      </c>
      <c r="B1430" s="5" t="s">
        <v>541</v>
      </c>
      <c r="C1430" s="5" t="s">
        <v>83</v>
      </c>
      <c r="D1430" s="5" t="s">
        <v>140</v>
      </c>
      <c r="E1430" s="5" t="s">
        <v>658</v>
      </c>
      <c r="F1430" s="5" t="s">
        <v>1664</v>
      </c>
      <c r="G1430" s="5" t="s">
        <v>2394</v>
      </c>
      <c r="H1430" s="6"/>
      <c r="I1430" s="6"/>
      <c r="J1430" s="6"/>
      <c r="K1430" s="6"/>
      <c r="L1430" s="6"/>
      <c r="M1430" s="6"/>
      <c r="N1430" s="6"/>
      <c r="O1430" s="6"/>
      <c r="P1430" s="6"/>
      <c r="Q1430" s="6">
        <v>7</v>
      </c>
      <c r="R1430" s="6"/>
      <c r="S1430" s="6"/>
      <c r="T1430" s="6">
        <v>7</v>
      </c>
      <c r="U1430" s="6"/>
      <c r="V1430" s="6"/>
      <c r="W1430" s="6"/>
      <c r="X1430" s="6"/>
      <c r="Y1430" s="6"/>
      <c r="Z1430" s="7">
        <v>7</v>
      </c>
    </row>
    <row r="1431" spans="1:26" x14ac:dyDescent="0.25">
      <c r="A1431" s="5" t="s">
        <v>657</v>
      </c>
      <c r="B1431" s="5" t="s">
        <v>541</v>
      </c>
      <c r="C1431" s="5" t="s">
        <v>83</v>
      </c>
      <c r="D1431" s="5" t="s">
        <v>140</v>
      </c>
      <c r="E1431" s="5" t="s">
        <v>658</v>
      </c>
      <c r="F1431" s="5" t="s">
        <v>1638</v>
      </c>
      <c r="G1431" s="5" t="s">
        <v>2394</v>
      </c>
      <c r="H1431" s="6"/>
      <c r="I1431" s="6"/>
      <c r="J1431" s="6"/>
      <c r="K1431" s="6"/>
      <c r="L1431" s="6"/>
      <c r="M1431" s="6"/>
      <c r="N1431" s="6"/>
      <c r="O1431" s="6"/>
      <c r="P1431" s="6"/>
      <c r="Q1431" s="6">
        <v>2</v>
      </c>
      <c r="R1431" s="6"/>
      <c r="S1431" s="6"/>
      <c r="T1431" s="6">
        <v>2</v>
      </c>
      <c r="U1431" s="6"/>
      <c r="V1431" s="6"/>
      <c r="W1431" s="6"/>
      <c r="X1431" s="6"/>
      <c r="Y1431" s="6"/>
      <c r="Z1431" s="7">
        <v>2</v>
      </c>
    </row>
    <row r="1432" spans="1:26" x14ac:dyDescent="0.25">
      <c r="A1432" s="5" t="s">
        <v>657</v>
      </c>
      <c r="B1432" s="5" t="s">
        <v>541</v>
      </c>
      <c r="C1432" s="5" t="s">
        <v>83</v>
      </c>
      <c r="D1432" s="5" t="s">
        <v>140</v>
      </c>
      <c r="E1432" s="5" t="s">
        <v>658</v>
      </c>
      <c r="F1432" s="5" t="s">
        <v>1639</v>
      </c>
      <c r="G1432" s="5" t="s">
        <v>2394</v>
      </c>
      <c r="H1432" s="6"/>
      <c r="I1432" s="6"/>
      <c r="J1432" s="6"/>
      <c r="K1432" s="6"/>
      <c r="L1432" s="6">
        <v>1</v>
      </c>
      <c r="M1432" s="6"/>
      <c r="N1432" s="6"/>
      <c r="O1432" s="6"/>
      <c r="P1432" s="6"/>
      <c r="Q1432" s="6">
        <v>3</v>
      </c>
      <c r="R1432" s="6">
        <v>3</v>
      </c>
      <c r="S1432" s="6"/>
      <c r="T1432" s="6">
        <v>7</v>
      </c>
      <c r="U1432" s="6"/>
      <c r="V1432" s="6"/>
      <c r="W1432" s="6"/>
      <c r="X1432" s="6"/>
      <c r="Y1432" s="6"/>
      <c r="Z1432" s="7">
        <v>7</v>
      </c>
    </row>
    <row r="1433" spans="1:26" x14ac:dyDescent="0.25">
      <c r="A1433" s="5" t="s">
        <v>657</v>
      </c>
      <c r="B1433" s="5" t="s">
        <v>541</v>
      </c>
      <c r="C1433" s="5" t="s">
        <v>83</v>
      </c>
      <c r="D1433" s="5" t="s">
        <v>140</v>
      </c>
      <c r="E1433" s="5" t="s">
        <v>658</v>
      </c>
      <c r="F1433" s="5" t="s">
        <v>1583</v>
      </c>
      <c r="G1433" s="5" t="s">
        <v>2381</v>
      </c>
      <c r="H1433" s="6">
        <v>1</v>
      </c>
      <c r="I1433" s="6">
        <v>1</v>
      </c>
      <c r="J1433" s="6">
        <v>2</v>
      </c>
      <c r="K1433" s="6">
        <v>1</v>
      </c>
      <c r="L1433" s="6">
        <v>2</v>
      </c>
      <c r="M1433" s="6"/>
      <c r="N1433" s="6">
        <v>2</v>
      </c>
      <c r="O1433" s="6"/>
      <c r="P1433" s="6"/>
      <c r="Q1433" s="6">
        <v>10</v>
      </c>
      <c r="R1433" s="6"/>
      <c r="S1433" s="6"/>
      <c r="T1433" s="6">
        <v>19</v>
      </c>
      <c r="U1433" s="6"/>
      <c r="V1433" s="6"/>
      <c r="W1433" s="6"/>
      <c r="X1433" s="6"/>
      <c r="Y1433" s="6"/>
      <c r="Z1433" s="7">
        <v>19</v>
      </c>
    </row>
    <row r="1434" spans="1:26" x14ac:dyDescent="0.25">
      <c r="A1434" s="5" t="s">
        <v>657</v>
      </c>
      <c r="B1434" s="5" t="s">
        <v>541</v>
      </c>
      <c r="C1434" s="5" t="s">
        <v>83</v>
      </c>
      <c r="D1434" s="5" t="s">
        <v>140</v>
      </c>
      <c r="E1434" s="5" t="s">
        <v>658</v>
      </c>
      <c r="F1434" s="5" t="s">
        <v>1584</v>
      </c>
      <c r="G1434" s="5" t="s">
        <v>2381</v>
      </c>
      <c r="H1434" s="6">
        <v>19</v>
      </c>
      <c r="I1434" s="6">
        <v>11</v>
      </c>
      <c r="J1434" s="6">
        <v>6</v>
      </c>
      <c r="K1434" s="6">
        <v>2</v>
      </c>
      <c r="L1434" s="6">
        <v>2</v>
      </c>
      <c r="M1434" s="6">
        <v>1</v>
      </c>
      <c r="N1434" s="6">
        <v>1</v>
      </c>
      <c r="O1434" s="6"/>
      <c r="P1434" s="6"/>
      <c r="Q1434" s="6">
        <v>9</v>
      </c>
      <c r="R1434" s="6"/>
      <c r="S1434" s="6"/>
      <c r="T1434" s="6">
        <v>51</v>
      </c>
      <c r="U1434" s="6"/>
      <c r="V1434" s="6"/>
      <c r="W1434" s="6"/>
      <c r="X1434" s="6"/>
      <c r="Y1434" s="6"/>
      <c r="Z1434" s="7">
        <v>51</v>
      </c>
    </row>
    <row r="1435" spans="1:26" x14ac:dyDescent="0.25">
      <c r="A1435" s="5" t="s">
        <v>657</v>
      </c>
      <c r="B1435" s="5" t="s">
        <v>541</v>
      </c>
      <c r="C1435" s="5" t="s">
        <v>83</v>
      </c>
      <c r="D1435" s="5" t="s">
        <v>140</v>
      </c>
      <c r="E1435" s="5" t="s">
        <v>658</v>
      </c>
      <c r="F1435" s="5" t="s">
        <v>2020</v>
      </c>
      <c r="G1435" s="5" t="s">
        <v>2381</v>
      </c>
      <c r="H1435" s="6"/>
      <c r="I1435" s="6"/>
      <c r="J1435" s="6"/>
      <c r="K1435" s="6"/>
      <c r="L1435" s="6"/>
      <c r="M1435" s="6"/>
      <c r="N1435" s="6"/>
      <c r="O1435" s="6"/>
      <c r="P1435" s="6"/>
      <c r="Q1435" s="6">
        <v>11</v>
      </c>
      <c r="R1435" s="6"/>
      <c r="S1435" s="6"/>
      <c r="T1435" s="6">
        <v>11</v>
      </c>
      <c r="U1435" s="6"/>
      <c r="V1435" s="6"/>
      <c r="W1435" s="6"/>
      <c r="X1435" s="6"/>
      <c r="Y1435" s="6"/>
      <c r="Z1435" s="7">
        <v>11</v>
      </c>
    </row>
    <row r="1436" spans="1:26" x14ac:dyDescent="0.25">
      <c r="A1436" s="5" t="s">
        <v>657</v>
      </c>
      <c r="B1436" s="5" t="s">
        <v>541</v>
      </c>
      <c r="C1436" s="5" t="s">
        <v>83</v>
      </c>
      <c r="D1436" s="5" t="s">
        <v>140</v>
      </c>
      <c r="E1436" s="5" t="s">
        <v>658</v>
      </c>
      <c r="F1436" s="5" t="s">
        <v>2021</v>
      </c>
      <c r="G1436" s="5" t="s">
        <v>2381</v>
      </c>
      <c r="H1436" s="6"/>
      <c r="I1436" s="6"/>
      <c r="J1436" s="6"/>
      <c r="K1436" s="6"/>
      <c r="L1436" s="6"/>
      <c r="M1436" s="6"/>
      <c r="N1436" s="6"/>
      <c r="O1436" s="6"/>
      <c r="P1436" s="6"/>
      <c r="Q1436" s="6">
        <v>6</v>
      </c>
      <c r="R1436" s="6"/>
      <c r="S1436" s="6"/>
      <c r="T1436" s="6">
        <v>6</v>
      </c>
      <c r="U1436" s="6"/>
      <c r="V1436" s="6"/>
      <c r="W1436" s="6"/>
      <c r="X1436" s="6"/>
      <c r="Y1436" s="6"/>
      <c r="Z1436" s="7">
        <v>6</v>
      </c>
    </row>
    <row r="1437" spans="1:26" x14ac:dyDescent="0.25">
      <c r="A1437" s="5" t="s">
        <v>657</v>
      </c>
      <c r="B1437" s="5" t="s">
        <v>541</v>
      </c>
      <c r="C1437" s="5" t="s">
        <v>83</v>
      </c>
      <c r="D1437" s="5" t="s">
        <v>140</v>
      </c>
      <c r="E1437" s="5" t="s">
        <v>658</v>
      </c>
      <c r="F1437" s="5" t="s">
        <v>2022</v>
      </c>
      <c r="G1437" s="5" t="s">
        <v>2381</v>
      </c>
      <c r="H1437" s="6"/>
      <c r="I1437" s="6"/>
      <c r="J1437" s="6"/>
      <c r="K1437" s="6"/>
      <c r="L1437" s="6"/>
      <c r="M1437" s="6"/>
      <c r="N1437" s="6"/>
      <c r="O1437" s="6"/>
      <c r="P1437" s="6"/>
      <c r="Q1437" s="6">
        <v>4</v>
      </c>
      <c r="R1437" s="6"/>
      <c r="S1437" s="6"/>
      <c r="T1437" s="6">
        <v>4</v>
      </c>
      <c r="U1437" s="6"/>
      <c r="V1437" s="6"/>
      <c r="W1437" s="6"/>
      <c r="X1437" s="6"/>
      <c r="Y1437" s="6"/>
      <c r="Z1437" s="7">
        <v>4</v>
      </c>
    </row>
    <row r="1438" spans="1:26" x14ac:dyDescent="0.25">
      <c r="A1438" s="5" t="s">
        <v>657</v>
      </c>
      <c r="B1438" s="5" t="s">
        <v>541</v>
      </c>
      <c r="C1438" s="5" t="s">
        <v>83</v>
      </c>
      <c r="D1438" s="5" t="s">
        <v>140</v>
      </c>
      <c r="E1438" s="5" t="s">
        <v>658</v>
      </c>
      <c r="F1438" s="5" t="s">
        <v>1602</v>
      </c>
      <c r="G1438" s="5" t="s">
        <v>2381</v>
      </c>
      <c r="H1438" s="6"/>
      <c r="I1438" s="6"/>
      <c r="J1438" s="6"/>
      <c r="K1438" s="6"/>
      <c r="L1438" s="6"/>
      <c r="M1438" s="6"/>
      <c r="N1438" s="6"/>
      <c r="O1438" s="6"/>
      <c r="P1438" s="6"/>
      <c r="Q1438" s="6">
        <v>2</v>
      </c>
      <c r="R1438" s="6"/>
      <c r="S1438" s="6"/>
      <c r="T1438" s="6">
        <v>2</v>
      </c>
      <c r="U1438" s="6"/>
      <c r="V1438" s="6"/>
      <c r="W1438" s="6"/>
      <c r="X1438" s="6"/>
      <c r="Y1438" s="6"/>
      <c r="Z1438" s="7">
        <v>2</v>
      </c>
    </row>
    <row r="1439" spans="1:26" x14ac:dyDescent="0.25">
      <c r="A1439" s="5" t="s">
        <v>657</v>
      </c>
      <c r="B1439" s="5" t="s">
        <v>541</v>
      </c>
      <c r="C1439" s="5" t="s">
        <v>83</v>
      </c>
      <c r="D1439" s="5" t="s">
        <v>140</v>
      </c>
      <c r="E1439" s="5" t="s">
        <v>658</v>
      </c>
      <c r="F1439" s="5" t="s">
        <v>2023</v>
      </c>
      <c r="G1439" s="5" t="s">
        <v>2381</v>
      </c>
      <c r="H1439" s="6"/>
      <c r="I1439" s="6"/>
      <c r="J1439" s="6"/>
      <c r="K1439" s="6"/>
      <c r="L1439" s="6"/>
      <c r="M1439" s="6"/>
      <c r="N1439" s="6"/>
      <c r="O1439" s="6"/>
      <c r="P1439" s="6"/>
      <c r="Q1439" s="6">
        <v>1</v>
      </c>
      <c r="R1439" s="6"/>
      <c r="S1439" s="6"/>
      <c r="T1439" s="6">
        <v>1</v>
      </c>
      <c r="U1439" s="6"/>
      <c r="V1439" s="6"/>
      <c r="W1439" s="6"/>
      <c r="X1439" s="6"/>
      <c r="Y1439" s="6"/>
      <c r="Z1439" s="7">
        <v>1</v>
      </c>
    </row>
    <row r="1440" spans="1:26" x14ac:dyDescent="0.25">
      <c r="A1440" s="5" t="s">
        <v>657</v>
      </c>
      <c r="B1440" s="5" t="s">
        <v>541</v>
      </c>
      <c r="C1440" s="5" t="s">
        <v>83</v>
      </c>
      <c r="D1440" s="5" t="s">
        <v>140</v>
      </c>
      <c r="E1440" s="5" t="s">
        <v>658</v>
      </c>
      <c r="F1440" s="5" t="s">
        <v>2024</v>
      </c>
      <c r="G1440" s="5" t="s">
        <v>2381</v>
      </c>
      <c r="H1440" s="6"/>
      <c r="I1440" s="6"/>
      <c r="J1440" s="6"/>
      <c r="K1440" s="6"/>
      <c r="L1440" s="6"/>
      <c r="M1440" s="6"/>
      <c r="N1440" s="6"/>
      <c r="O1440" s="6"/>
      <c r="P1440" s="6"/>
      <c r="Q1440" s="6">
        <v>1</v>
      </c>
      <c r="R1440" s="6"/>
      <c r="S1440" s="6"/>
      <c r="T1440" s="6">
        <v>1</v>
      </c>
      <c r="U1440" s="6"/>
      <c r="V1440" s="6"/>
      <c r="W1440" s="6"/>
      <c r="X1440" s="6"/>
      <c r="Y1440" s="6"/>
      <c r="Z1440" s="7">
        <v>1</v>
      </c>
    </row>
    <row r="1441" spans="1:26" x14ac:dyDescent="0.25">
      <c r="A1441" s="5" t="s">
        <v>657</v>
      </c>
      <c r="B1441" s="5" t="s">
        <v>541</v>
      </c>
      <c r="C1441" s="5" t="s">
        <v>83</v>
      </c>
      <c r="D1441" s="5" t="s">
        <v>140</v>
      </c>
      <c r="E1441" s="5" t="s">
        <v>658</v>
      </c>
      <c r="F1441" s="5" t="s">
        <v>1748</v>
      </c>
      <c r="G1441" s="5" t="s">
        <v>2381</v>
      </c>
      <c r="H1441" s="6"/>
      <c r="I1441" s="6"/>
      <c r="J1441" s="6"/>
      <c r="K1441" s="6"/>
      <c r="L1441" s="6"/>
      <c r="M1441" s="6"/>
      <c r="N1441" s="6"/>
      <c r="O1441" s="6"/>
      <c r="P1441" s="6"/>
      <c r="Q1441" s="6">
        <v>2</v>
      </c>
      <c r="R1441" s="6"/>
      <c r="S1441" s="6"/>
      <c r="T1441" s="6">
        <v>2</v>
      </c>
      <c r="U1441" s="6"/>
      <c r="V1441" s="6"/>
      <c r="W1441" s="6"/>
      <c r="X1441" s="6"/>
      <c r="Y1441" s="6"/>
      <c r="Z1441" s="7">
        <v>2</v>
      </c>
    </row>
    <row r="1442" spans="1:26" x14ac:dyDescent="0.25">
      <c r="A1442" s="5" t="s">
        <v>657</v>
      </c>
      <c r="B1442" s="5" t="s">
        <v>541</v>
      </c>
      <c r="C1442" s="5" t="s">
        <v>83</v>
      </c>
      <c r="D1442" s="5" t="s">
        <v>140</v>
      </c>
      <c r="E1442" s="5" t="s">
        <v>658</v>
      </c>
      <c r="F1442" s="5" t="s">
        <v>2025</v>
      </c>
      <c r="G1442" s="5" t="s">
        <v>2388</v>
      </c>
      <c r="H1442" s="6"/>
      <c r="I1442" s="6"/>
      <c r="J1442" s="6"/>
      <c r="K1442" s="6"/>
      <c r="L1442" s="6"/>
      <c r="M1442" s="6"/>
      <c r="N1442" s="6"/>
      <c r="O1442" s="6"/>
      <c r="P1442" s="6"/>
      <c r="Q1442" s="6">
        <v>2</v>
      </c>
      <c r="R1442" s="6"/>
      <c r="S1442" s="6"/>
      <c r="T1442" s="6">
        <v>2</v>
      </c>
      <c r="U1442" s="6"/>
      <c r="V1442" s="6"/>
      <c r="W1442" s="6"/>
      <c r="X1442" s="6"/>
      <c r="Y1442" s="6"/>
      <c r="Z1442" s="7">
        <v>2</v>
      </c>
    </row>
    <row r="1443" spans="1:26" x14ac:dyDescent="0.25">
      <c r="A1443" s="5" t="s">
        <v>657</v>
      </c>
      <c r="B1443" s="5" t="s">
        <v>541</v>
      </c>
      <c r="C1443" s="5" t="s">
        <v>83</v>
      </c>
      <c r="D1443" s="5" t="s">
        <v>140</v>
      </c>
      <c r="E1443" s="5" t="s">
        <v>658</v>
      </c>
      <c r="F1443" s="5" t="s">
        <v>2026</v>
      </c>
      <c r="G1443" s="5" t="s">
        <v>2396</v>
      </c>
      <c r="H1443" s="6"/>
      <c r="I1443" s="6"/>
      <c r="J1443" s="6"/>
      <c r="K1443" s="6"/>
      <c r="L1443" s="6">
        <v>1</v>
      </c>
      <c r="M1443" s="6"/>
      <c r="N1443" s="6"/>
      <c r="O1443" s="6"/>
      <c r="P1443" s="6"/>
      <c r="Q1443" s="6"/>
      <c r="R1443" s="6"/>
      <c r="S1443" s="6"/>
      <c r="T1443" s="6">
        <v>1</v>
      </c>
      <c r="U1443" s="6"/>
      <c r="V1443" s="6"/>
      <c r="W1443" s="6"/>
      <c r="X1443" s="6"/>
      <c r="Y1443" s="6"/>
      <c r="Z1443" s="7">
        <v>1</v>
      </c>
    </row>
    <row r="1444" spans="1:26" x14ac:dyDescent="0.25">
      <c r="A1444" s="5" t="s">
        <v>657</v>
      </c>
      <c r="B1444" s="5" t="s">
        <v>541</v>
      </c>
      <c r="C1444" s="5" t="s">
        <v>83</v>
      </c>
      <c r="D1444" s="5" t="s">
        <v>140</v>
      </c>
      <c r="E1444" s="5" t="s">
        <v>658</v>
      </c>
      <c r="F1444" s="5" t="s">
        <v>2027</v>
      </c>
      <c r="G1444" s="5" t="s">
        <v>2396</v>
      </c>
      <c r="H1444" s="6"/>
      <c r="I1444" s="6"/>
      <c r="J1444" s="6"/>
      <c r="K1444" s="6"/>
      <c r="L1444" s="6"/>
      <c r="M1444" s="6"/>
      <c r="N1444" s="6"/>
      <c r="O1444" s="6"/>
      <c r="P1444" s="6"/>
      <c r="Q1444" s="6">
        <v>1</v>
      </c>
      <c r="R1444" s="6"/>
      <c r="S1444" s="6"/>
      <c r="T1444" s="6">
        <v>1</v>
      </c>
      <c r="U1444" s="6"/>
      <c r="V1444" s="6"/>
      <c r="W1444" s="6"/>
      <c r="X1444" s="6"/>
      <c r="Y1444" s="6"/>
      <c r="Z1444" s="7">
        <v>1</v>
      </c>
    </row>
    <row r="1445" spans="1:26" x14ac:dyDescent="0.25">
      <c r="A1445" s="5" t="s">
        <v>657</v>
      </c>
      <c r="B1445" s="5" t="s">
        <v>541</v>
      </c>
      <c r="C1445" s="5" t="s">
        <v>83</v>
      </c>
      <c r="D1445" s="5" t="s">
        <v>140</v>
      </c>
      <c r="E1445" s="5" t="s">
        <v>658</v>
      </c>
      <c r="F1445" s="5" t="s">
        <v>2028</v>
      </c>
      <c r="G1445" s="5" t="s">
        <v>2391</v>
      </c>
      <c r="H1445" s="6"/>
      <c r="I1445" s="6"/>
      <c r="J1445" s="6"/>
      <c r="K1445" s="6"/>
      <c r="L1445" s="6"/>
      <c r="M1445" s="6"/>
      <c r="N1445" s="6"/>
      <c r="O1445" s="6"/>
      <c r="P1445" s="6"/>
      <c r="Q1445" s="6">
        <v>1</v>
      </c>
      <c r="R1445" s="6"/>
      <c r="S1445" s="6"/>
      <c r="T1445" s="6">
        <v>1</v>
      </c>
      <c r="U1445" s="6"/>
      <c r="V1445" s="6"/>
      <c r="W1445" s="6"/>
      <c r="X1445" s="6"/>
      <c r="Y1445" s="6"/>
      <c r="Z1445" s="7">
        <v>1</v>
      </c>
    </row>
    <row r="1446" spans="1:26" x14ac:dyDescent="0.25">
      <c r="A1446" s="5" t="s">
        <v>657</v>
      </c>
      <c r="B1446" s="5" t="s">
        <v>541</v>
      </c>
      <c r="C1446" s="5" t="s">
        <v>83</v>
      </c>
      <c r="D1446" s="5" t="s">
        <v>140</v>
      </c>
      <c r="E1446" s="5" t="s">
        <v>658</v>
      </c>
      <c r="F1446" s="5" t="s">
        <v>2029</v>
      </c>
      <c r="G1446" s="5" t="s">
        <v>2388</v>
      </c>
      <c r="H1446" s="6"/>
      <c r="I1446" s="6"/>
      <c r="J1446" s="6"/>
      <c r="K1446" s="6"/>
      <c r="L1446" s="6"/>
      <c r="M1446" s="6"/>
      <c r="N1446" s="6"/>
      <c r="O1446" s="6"/>
      <c r="P1446" s="6"/>
      <c r="Q1446" s="6">
        <v>1</v>
      </c>
      <c r="R1446" s="6"/>
      <c r="S1446" s="6"/>
      <c r="T1446" s="6">
        <v>1</v>
      </c>
      <c r="U1446" s="6"/>
      <c r="V1446" s="6"/>
      <c r="W1446" s="6"/>
      <c r="X1446" s="6"/>
      <c r="Y1446" s="6"/>
      <c r="Z1446" s="7">
        <v>1</v>
      </c>
    </row>
    <row r="1447" spans="1:26" x14ac:dyDescent="0.25">
      <c r="A1447" s="5" t="s">
        <v>657</v>
      </c>
      <c r="B1447" s="5" t="s">
        <v>541</v>
      </c>
      <c r="C1447" s="5" t="s">
        <v>83</v>
      </c>
      <c r="D1447" s="5" t="s">
        <v>140</v>
      </c>
      <c r="E1447" s="5" t="s">
        <v>658</v>
      </c>
      <c r="F1447" s="5" t="s">
        <v>1736</v>
      </c>
      <c r="G1447" s="5" t="s">
        <v>2382</v>
      </c>
      <c r="H1447" s="6"/>
      <c r="I1447" s="6"/>
      <c r="J1447" s="6"/>
      <c r="K1447" s="6"/>
      <c r="L1447" s="6"/>
      <c r="M1447" s="6"/>
      <c r="N1447" s="6"/>
      <c r="O1447" s="6"/>
      <c r="P1447" s="6"/>
      <c r="Q1447" s="6">
        <v>1</v>
      </c>
      <c r="R1447" s="6"/>
      <c r="S1447" s="6"/>
      <c r="T1447" s="6">
        <v>1</v>
      </c>
      <c r="U1447" s="6"/>
      <c r="V1447" s="6"/>
      <c r="W1447" s="6"/>
      <c r="X1447" s="6"/>
      <c r="Y1447" s="6"/>
      <c r="Z1447" s="7">
        <v>1</v>
      </c>
    </row>
    <row r="1448" spans="1:26" x14ac:dyDescent="0.25">
      <c r="A1448" s="5" t="s">
        <v>657</v>
      </c>
      <c r="B1448" s="5" t="s">
        <v>541</v>
      </c>
      <c r="C1448" s="5" t="s">
        <v>83</v>
      </c>
      <c r="D1448" s="5" t="s">
        <v>140</v>
      </c>
      <c r="E1448" s="5" t="s">
        <v>658</v>
      </c>
      <c r="F1448" s="5" t="s">
        <v>2030</v>
      </c>
      <c r="G1448" s="5" t="s">
        <v>2382</v>
      </c>
      <c r="H1448" s="6"/>
      <c r="I1448" s="6"/>
      <c r="J1448" s="6"/>
      <c r="K1448" s="6"/>
      <c r="L1448" s="6"/>
      <c r="M1448" s="6"/>
      <c r="N1448" s="6"/>
      <c r="O1448" s="6"/>
      <c r="P1448" s="6"/>
      <c r="Q1448" s="6">
        <v>7</v>
      </c>
      <c r="R1448" s="6"/>
      <c r="S1448" s="6"/>
      <c r="T1448" s="6">
        <v>7</v>
      </c>
      <c r="U1448" s="6"/>
      <c r="V1448" s="6"/>
      <c r="W1448" s="6"/>
      <c r="X1448" s="6"/>
      <c r="Y1448" s="6"/>
      <c r="Z1448" s="7">
        <v>7</v>
      </c>
    </row>
    <row r="1449" spans="1:26" x14ac:dyDescent="0.25">
      <c r="A1449" s="5" t="s">
        <v>657</v>
      </c>
      <c r="B1449" s="5" t="s">
        <v>541</v>
      </c>
      <c r="C1449" s="5" t="s">
        <v>83</v>
      </c>
      <c r="D1449" s="5" t="s">
        <v>140</v>
      </c>
      <c r="E1449" s="5" t="s">
        <v>658</v>
      </c>
      <c r="F1449" s="5" t="s">
        <v>2031</v>
      </c>
      <c r="G1449" s="5" t="s">
        <v>2382</v>
      </c>
      <c r="H1449" s="6"/>
      <c r="I1449" s="6"/>
      <c r="J1449" s="6"/>
      <c r="K1449" s="6"/>
      <c r="L1449" s="6"/>
      <c r="M1449" s="6"/>
      <c r="N1449" s="6"/>
      <c r="O1449" s="6"/>
      <c r="P1449" s="6"/>
      <c r="Q1449" s="6">
        <v>8</v>
      </c>
      <c r="R1449" s="6"/>
      <c r="S1449" s="6"/>
      <c r="T1449" s="6">
        <v>8</v>
      </c>
      <c r="U1449" s="6"/>
      <c r="V1449" s="6"/>
      <c r="W1449" s="6"/>
      <c r="X1449" s="6"/>
      <c r="Y1449" s="6"/>
      <c r="Z1449" s="7">
        <v>8</v>
      </c>
    </row>
    <row r="1450" spans="1:26" x14ac:dyDescent="0.25">
      <c r="A1450" s="5" t="s">
        <v>657</v>
      </c>
      <c r="B1450" s="5" t="s">
        <v>541</v>
      </c>
      <c r="C1450" s="5" t="s">
        <v>83</v>
      </c>
      <c r="D1450" s="5" t="s">
        <v>140</v>
      </c>
      <c r="E1450" s="5" t="s">
        <v>658</v>
      </c>
      <c r="F1450" s="5" t="s">
        <v>1604</v>
      </c>
      <c r="G1450" s="5" t="s">
        <v>2382</v>
      </c>
      <c r="H1450" s="6"/>
      <c r="I1450" s="6"/>
      <c r="J1450" s="6">
        <v>1</v>
      </c>
      <c r="K1450" s="6">
        <v>1</v>
      </c>
      <c r="L1450" s="6"/>
      <c r="M1450" s="6"/>
      <c r="N1450" s="6">
        <v>1</v>
      </c>
      <c r="O1450" s="6">
        <v>1</v>
      </c>
      <c r="P1450" s="6"/>
      <c r="Q1450" s="6">
        <v>4</v>
      </c>
      <c r="R1450" s="6"/>
      <c r="S1450" s="6"/>
      <c r="T1450" s="6">
        <v>8</v>
      </c>
      <c r="U1450" s="6"/>
      <c r="V1450" s="6"/>
      <c r="W1450" s="6"/>
      <c r="X1450" s="6"/>
      <c r="Y1450" s="6"/>
      <c r="Z1450" s="7">
        <v>8</v>
      </c>
    </row>
    <row r="1451" spans="1:26" x14ac:dyDescent="0.25">
      <c r="A1451" s="5" t="s">
        <v>657</v>
      </c>
      <c r="B1451" s="5" t="s">
        <v>541</v>
      </c>
      <c r="C1451" s="5" t="s">
        <v>83</v>
      </c>
      <c r="D1451" s="5" t="s">
        <v>140</v>
      </c>
      <c r="E1451" s="5" t="s">
        <v>658</v>
      </c>
      <c r="F1451" s="5" t="s">
        <v>1761</v>
      </c>
      <c r="G1451" s="5" t="s">
        <v>2382</v>
      </c>
      <c r="H1451" s="6"/>
      <c r="I1451" s="6"/>
      <c r="J1451" s="6"/>
      <c r="K1451" s="6"/>
      <c r="L1451" s="6"/>
      <c r="M1451" s="6"/>
      <c r="N1451" s="6"/>
      <c r="O1451" s="6"/>
      <c r="P1451" s="6"/>
      <c r="Q1451" s="6">
        <v>1</v>
      </c>
      <c r="R1451" s="6"/>
      <c r="S1451" s="6"/>
      <c r="T1451" s="6">
        <v>1</v>
      </c>
      <c r="U1451" s="6"/>
      <c r="V1451" s="6"/>
      <c r="W1451" s="6"/>
      <c r="X1451" s="6"/>
      <c r="Y1451" s="6"/>
      <c r="Z1451" s="7">
        <v>1</v>
      </c>
    </row>
    <row r="1452" spans="1:26" x14ac:dyDescent="0.25">
      <c r="A1452" s="5" t="s">
        <v>657</v>
      </c>
      <c r="B1452" s="5" t="s">
        <v>541</v>
      </c>
      <c r="C1452" s="5" t="s">
        <v>83</v>
      </c>
      <c r="D1452" s="5" t="s">
        <v>140</v>
      </c>
      <c r="E1452" s="5" t="s">
        <v>658</v>
      </c>
      <c r="F1452" s="5" t="s">
        <v>2032</v>
      </c>
      <c r="G1452" s="5" t="s">
        <v>2388</v>
      </c>
      <c r="H1452" s="6"/>
      <c r="I1452" s="6"/>
      <c r="J1452" s="6"/>
      <c r="K1452" s="6"/>
      <c r="L1452" s="6"/>
      <c r="M1452" s="6"/>
      <c r="N1452" s="6"/>
      <c r="O1452" s="6"/>
      <c r="P1452" s="6"/>
      <c r="Q1452" s="6">
        <v>1</v>
      </c>
      <c r="R1452" s="6"/>
      <c r="S1452" s="6"/>
      <c r="T1452" s="6">
        <v>1</v>
      </c>
      <c r="U1452" s="6"/>
      <c r="V1452" s="6"/>
      <c r="W1452" s="6"/>
      <c r="X1452" s="6"/>
      <c r="Y1452" s="6"/>
      <c r="Z1452" s="7">
        <v>1</v>
      </c>
    </row>
    <row r="1453" spans="1:26" x14ac:dyDescent="0.25">
      <c r="A1453" s="5" t="s">
        <v>657</v>
      </c>
      <c r="B1453" s="5" t="s">
        <v>541</v>
      </c>
      <c r="C1453" s="5" t="s">
        <v>83</v>
      </c>
      <c r="D1453" s="5" t="s">
        <v>140</v>
      </c>
      <c r="E1453" s="5" t="s">
        <v>658</v>
      </c>
      <c r="F1453" s="5" t="s">
        <v>2033</v>
      </c>
      <c r="G1453" s="5" t="s">
        <v>2388</v>
      </c>
      <c r="H1453" s="6">
        <v>1</v>
      </c>
      <c r="I1453" s="6"/>
      <c r="J1453" s="6"/>
      <c r="K1453" s="6"/>
      <c r="L1453" s="6"/>
      <c r="M1453" s="6"/>
      <c r="N1453" s="6"/>
      <c r="O1453" s="6"/>
      <c r="P1453" s="6"/>
      <c r="Q1453" s="6"/>
      <c r="R1453" s="6"/>
      <c r="S1453" s="6"/>
      <c r="T1453" s="6">
        <v>1</v>
      </c>
      <c r="U1453" s="6"/>
      <c r="V1453" s="6"/>
      <c r="W1453" s="6"/>
      <c r="X1453" s="6"/>
      <c r="Y1453" s="6"/>
      <c r="Z1453" s="7">
        <v>1</v>
      </c>
    </row>
    <row r="1454" spans="1:26" x14ac:dyDescent="0.25">
      <c r="A1454" s="5" t="s">
        <v>657</v>
      </c>
      <c r="B1454" s="5" t="s">
        <v>541</v>
      </c>
      <c r="C1454" s="5" t="s">
        <v>83</v>
      </c>
      <c r="D1454" s="5" t="s">
        <v>140</v>
      </c>
      <c r="E1454" s="5" t="s">
        <v>658</v>
      </c>
      <c r="F1454" s="5" t="s">
        <v>1630</v>
      </c>
      <c r="G1454" s="5" t="s">
        <v>2395</v>
      </c>
      <c r="H1454" s="6"/>
      <c r="I1454" s="6">
        <v>1</v>
      </c>
      <c r="J1454" s="6"/>
      <c r="K1454" s="6"/>
      <c r="L1454" s="6"/>
      <c r="M1454" s="6"/>
      <c r="N1454" s="6"/>
      <c r="O1454" s="6"/>
      <c r="P1454" s="6"/>
      <c r="Q1454" s="6"/>
      <c r="R1454" s="6"/>
      <c r="S1454" s="6"/>
      <c r="T1454" s="6">
        <v>1</v>
      </c>
      <c r="U1454" s="6"/>
      <c r="V1454" s="6"/>
      <c r="W1454" s="6"/>
      <c r="X1454" s="6"/>
      <c r="Y1454" s="6"/>
      <c r="Z1454" s="7">
        <v>1</v>
      </c>
    </row>
    <row r="1455" spans="1:26" x14ac:dyDescent="0.25">
      <c r="A1455" s="5" t="s">
        <v>657</v>
      </c>
      <c r="B1455" s="5" t="s">
        <v>541</v>
      </c>
      <c r="C1455" s="5" t="s">
        <v>83</v>
      </c>
      <c r="D1455" s="5" t="s">
        <v>140</v>
      </c>
      <c r="E1455" s="5" t="s">
        <v>658</v>
      </c>
      <c r="F1455" s="5" t="s">
        <v>1667</v>
      </c>
      <c r="G1455" s="5" t="s">
        <v>2395</v>
      </c>
      <c r="H1455" s="6"/>
      <c r="I1455" s="6"/>
      <c r="J1455" s="6"/>
      <c r="K1455" s="6"/>
      <c r="L1455" s="6"/>
      <c r="M1455" s="6"/>
      <c r="N1455" s="6"/>
      <c r="O1455" s="6"/>
      <c r="P1455" s="6"/>
      <c r="Q1455" s="6">
        <v>1</v>
      </c>
      <c r="R1455" s="6"/>
      <c r="S1455" s="6"/>
      <c r="T1455" s="6">
        <v>1</v>
      </c>
      <c r="U1455" s="6"/>
      <c r="V1455" s="6"/>
      <c r="W1455" s="6"/>
      <c r="X1455" s="6"/>
      <c r="Y1455" s="6"/>
      <c r="Z1455" s="7">
        <v>1</v>
      </c>
    </row>
    <row r="1456" spans="1:26" x14ac:dyDescent="0.25">
      <c r="A1456" s="5" t="s">
        <v>657</v>
      </c>
      <c r="B1456" s="5" t="s">
        <v>541</v>
      </c>
      <c r="C1456" s="5" t="s">
        <v>83</v>
      </c>
      <c r="D1456" s="5" t="s">
        <v>140</v>
      </c>
      <c r="E1456" s="5" t="s">
        <v>658</v>
      </c>
      <c r="F1456" s="5" t="s">
        <v>1647</v>
      </c>
      <c r="G1456" s="5" t="s">
        <v>2395</v>
      </c>
      <c r="H1456" s="6"/>
      <c r="I1456" s="6"/>
      <c r="J1456" s="6"/>
      <c r="K1456" s="6"/>
      <c r="L1456" s="6"/>
      <c r="M1456" s="6"/>
      <c r="N1456" s="6"/>
      <c r="O1456" s="6"/>
      <c r="P1456" s="6"/>
      <c r="Q1456" s="6">
        <v>1</v>
      </c>
      <c r="R1456" s="6"/>
      <c r="S1456" s="6"/>
      <c r="T1456" s="6">
        <v>1</v>
      </c>
      <c r="U1456" s="6"/>
      <c r="V1456" s="6"/>
      <c r="W1456" s="6"/>
      <c r="X1456" s="6"/>
      <c r="Y1456" s="6"/>
      <c r="Z1456" s="7">
        <v>1</v>
      </c>
    </row>
    <row r="1457" spans="1:26" x14ac:dyDescent="0.25">
      <c r="A1457" s="5" t="s">
        <v>657</v>
      </c>
      <c r="B1457" s="5" t="s">
        <v>541</v>
      </c>
      <c r="C1457" s="5" t="s">
        <v>83</v>
      </c>
      <c r="D1457" s="5" t="s">
        <v>140</v>
      </c>
      <c r="E1457" s="5" t="s">
        <v>658</v>
      </c>
      <c r="F1457" s="5" t="s">
        <v>1812</v>
      </c>
      <c r="G1457" s="5" t="s">
        <v>2395</v>
      </c>
      <c r="H1457" s="6"/>
      <c r="I1457" s="6"/>
      <c r="J1457" s="6"/>
      <c r="K1457" s="6"/>
      <c r="L1457" s="6"/>
      <c r="M1457" s="6"/>
      <c r="N1457" s="6"/>
      <c r="O1457" s="6"/>
      <c r="P1457" s="6"/>
      <c r="Q1457" s="6">
        <v>1</v>
      </c>
      <c r="R1457" s="6"/>
      <c r="S1457" s="6"/>
      <c r="T1457" s="6">
        <v>1</v>
      </c>
      <c r="U1457" s="6"/>
      <c r="V1457" s="6"/>
      <c r="W1457" s="6"/>
      <c r="X1457" s="6"/>
      <c r="Y1457" s="6"/>
      <c r="Z1457" s="7">
        <v>1</v>
      </c>
    </row>
    <row r="1458" spans="1:26" x14ac:dyDescent="0.25">
      <c r="A1458" s="5" t="s">
        <v>657</v>
      </c>
      <c r="B1458" s="5" t="s">
        <v>541</v>
      </c>
      <c r="C1458" s="5" t="s">
        <v>83</v>
      </c>
      <c r="D1458" s="5" t="s">
        <v>140</v>
      </c>
      <c r="E1458" s="5" t="s">
        <v>658</v>
      </c>
      <c r="F1458" s="5" t="s">
        <v>1648</v>
      </c>
      <c r="G1458" s="5" t="s">
        <v>2395</v>
      </c>
      <c r="H1458" s="6"/>
      <c r="I1458" s="6"/>
      <c r="J1458" s="6"/>
      <c r="K1458" s="6"/>
      <c r="L1458" s="6"/>
      <c r="M1458" s="6"/>
      <c r="N1458" s="6"/>
      <c r="O1458" s="6"/>
      <c r="P1458" s="6"/>
      <c r="Q1458" s="6">
        <v>2</v>
      </c>
      <c r="R1458" s="6"/>
      <c r="S1458" s="6"/>
      <c r="T1458" s="6">
        <v>2</v>
      </c>
      <c r="U1458" s="6"/>
      <c r="V1458" s="6"/>
      <c r="W1458" s="6"/>
      <c r="X1458" s="6"/>
      <c r="Y1458" s="6"/>
      <c r="Z1458" s="7">
        <v>2</v>
      </c>
    </row>
    <row r="1459" spans="1:26" x14ac:dyDescent="0.25">
      <c r="A1459" s="5" t="s">
        <v>657</v>
      </c>
      <c r="B1459" s="5" t="s">
        <v>541</v>
      </c>
      <c r="C1459" s="5" t="s">
        <v>83</v>
      </c>
      <c r="D1459" s="5" t="s">
        <v>140</v>
      </c>
      <c r="E1459" s="5" t="s">
        <v>658</v>
      </c>
      <c r="F1459" s="5" t="s">
        <v>1649</v>
      </c>
      <c r="G1459" s="5" t="s">
        <v>2395</v>
      </c>
      <c r="H1459" s="6"/>
      <c r="I1459" s="6"/>
      <c r="J1459" s="6"/>
      <c r="K1459" s="6"/>
      <c r="L1459" s="6"/>
      <c r="M1459" s="6"/>
      <c r="N1459" s="6"/>
      <c r="O1459" s="6">
        <v>1</v>
      </c>
      <c r="P1459" s="6"/>
      <c r="Q1459" s="6"/>
      <c r="R1459" s="6"/>
      <c r="S1459" s="6"/>
      <c r="T1459" s="6">
        <v>1</v>
      </c>
      <c r="U1459" s="6"/>
      <c r="V1459" s="6"/>
      <c r="W1459" s="6"/>
      <c r="X1459" s="6"/>
      <c r="Y1459" s="6"/>
      <c r="Z1459" s="7">
        <v>1</v>
      </c>
    </row>
    <row r="1460" spans="1:26" x14ac:dyDescent="0.25">
      <c r="A1460" s="5" t="s">
        <v>657</v>
      </c>
      <c r="B1460" s="5" t="s">
        <v>541</v>
      </c>
      <c r="C1460" s="5" t="s">
        <v>83</v>
      </c>
      <c r="D1460" s="5" t="s">
        <v>140</v>
      </c>
      <c r="E1460" s="5" t="s">
        <v>658</v>
      </c>
      <c r="F1460" s="5" t="s">
        <v>2034</v>
      </c>
      <c r="G1460" s="5" t="s">
        <v>2395</v>
      </c>
      <c r="H1460" s="6"/>
      <c r="I1460" s="6"/>
      <c r="J1460" s="6"/>
      <c r="K1460" s="6"/>
      <c r="L1460" s="6"/>
      <c r="M1460" s="6"/>
      <c r="N1460" s="6"/>
      <c r="O1460" s="6"/>
      <c r="P1460" s="6"/>
      <c r="Q1460" s="6">
        <v>1</v>
      </c>
      <c r="R1460" s="6"/>
      <c r="S1460" s="6"/>
      <c r="T1460" s="6">
        <v>1</v>
      </c>
      <c r="U1460" s="6"/>
      <c r="V1460" s="6"/>
      <c r="W1460" s="6"/>
      <c r="X1460" s="6"/>
      <c r="Y1460" s="6"/>
      <c r="Z1460" s="7">
        <v>1</v>
      </c>
    </row>
    <row r="1461" spans="1:26" x14ac:dyDescent="0.25">
      <c r="A1461" s="5" t="s">
        <v>657</v>
      </c>
      <c r="B1461" s="5" t="s">
        <v>541</v>
      </c>
      <c r="C1461" s="5" t="s">
        <v>83</v>
      </c>
      <c r="D1461" s="5" t="s">
        <v>140</v>
      </c>
      <c r="E1461" s="5" t="s">
        <v>658</v>
      </c>
      <c r="F1461" s="5" t="s">
        <v>1650</v>
      </c>
      <c r="G1461" s="5" t="s">
        <v>2395</v>
      </c>
      <c r="H1461" s="6"/>
      <c r="I1461" s="6"/>
      <c r="J1461" s="6">
        <v>1</v>
      </c>
      <c r="K1461" s="6"/>
      <c r="L1461" s="6"/>
      <c r="M1461" s="6"/>
      <c r="N1461" s="6"/>
      <c r="O1461" s="6"/>
      <c r="P1461" s="6"/>
      <c r="Q1461" s="6"/>
      <c r="R1461" s="6"/>
      <c r="S1461" s="6"/>
      <c r="T1461" s="6">
        <v>1</v>
      </c>
      <c r="U1461" s="6"/>
      <c r="V1461" s="6"/>
      <c r="W1461" s="6"/>
      <c r="X1461" s="6"/>
      <c r="Y1461" s="6"/>
      <c r="Z1461" s="7">
        <v>1</v>
      </c>
    </row>
    <row r="1462" spans="1:26" x14ac:dyDescent="0.25">
      <c r="A1462" s="5" t="s">
        <v>657</v>
      </c>
      <c r="B1462" s="5" t="s">
        <v>541</v>
      </c>
      <c r="C1462" s="5" t="s">
        <v>83</v>
      </c>
      <c r="D1462" s="5" t="s">
        <v>140</v>
      </c>
      <c r="E1462" s="5" t="s">
        <v>658</v>
      </c>
      <c r="F1462" s="5" t="s">
        <v>1676</v>
      </c>
      <c r="G1462" s="5" t="s">
        <v>2395</v>
      </c>
      <c r="H1462" s="6"/>
      <c r="I1462" s="6"/>
      <c r="J1462" s="6"/>
      <c r="K1462" s="6"/>
      <c r="L1462" s="6"/>
      <c r="M1462" s="6"/>
      <c r="N1462" s="6"/>
      <c r="O1462" s="6"/>
      <c r="P1462" s="6"/>
      <c r="Q1462" s="6">
        <v>4</v>
      </c>
      <c r="R1462" s="6">
        <v>2</v>
      </c>
      <c r="S1462" s="6"/>
      <c r="T1462" s="6">
        <v>6</v>
      </c>
      <c r="U1462" s="6"/>
      <c r="V1462" s="6"/>
      <c r="W1462" s="6"/>
      <c r="X1462" s="6"/>
      <c r="Y1462" s="6"/>
      <c r="Z1462" s="7">
        <v>6</v>
      </c>
    </row>
    <row r="1463" spans="1:26" x14ac:dyDescent="0.25">
      <c r="A1463" s="5" t="s">
        <v>657</v>
      </c>
      <c r="B1463" s="5" t="s">
        <v>541</v>
      </c>
      <c r="C1463" s="5" t="s">
        <v>83</v>
      </c>
      <c r="D1463" s="5" t="s">
        <v>140</v>
      </c>
      <c r="E1463" s="5" t="s">
        <v>658</v>
      </c>
      <c r="F1463" s="5" t="s">
        <v>2035</v>
      </c>
      <c r="G1463" s="5" t="s">
        <v>2388</v>
      </c>
      <c r="H1463" s="6"/>
      <c r="I1463" s="6"/>
      <c r="J1463" s="6"/>
      <c r="K1463" s="6"/>
      <c r="L1463" s="6"/>
      <c r="M1463" s="6"/>
      <c r="N1463" s="6"/>
      <c r="O1463" s="6"/>
      <c r="P1463" s="6"/>
      <c r="Q1463" s="6">
        <v>1</v>
      </c>
      <c r="R1463" s="6"/>
      <c r="S1463" s="6"/>
      <c r="T1463" s="6">
        <v>1</v>
      </c>
      <c r="U1463" s="6"/>
      <c r="V1463" s="6"/>
      <c r="W1463" s="6"/>
      <c r="X1463" s="6"/>
      <c r="Y1463" s="6"/>
      <c r="Z1463" s="7">
        <v>1</v>
      </c>
    </row>
    <row r="1464" spans="1:26" x14ac:dyDescent="0.25">
      <c r="A1464" s="5" t="s">
        <v>659</v>
      </c>
      <c r="B1464" s="5" t="s">
        <v>541</v>
      </c>
      <c r="C1464" s="5" t="s">
        <v>83</v>
      </c>
      <c r="D1464" s="5" t="s">
        <v>140</v>
      </c>
      <c r="E1464" s="5" t="s">
        <v>660</v>
      </c>
      <c r="F1464" s="5" t="s">
        <v>1855</v>
      </c>
      <c r="G1464" s="5" t="s">
        <v>2391</v>
      </c>
      <c r="H1464" s="6"/>
      <c r="I1464" s="6"/>
      <c r="J1464" s="6"/>
      <c r="K1464" s="6"/>
      <c r="L1464" s="6"/>
      <c r="M1464" s="6"/>
      <c r="N1464" s="6"/>
      <c r="O1464" s="6"/>
      <c r="P1464" s="6"/>
      <c r="Q1464" s="6">
        <v>1</v>
      </c>
      <c r="R1464" s="6"/>
      <c r="S1464" s="6"/>
      <c r="T1464" s="6">
        <v>1</v>
      </c>
      <c r="U1464" s="6"/>
      <c r="V1464" s="6"/>
      <c r="W1464" s="6"/>
      <c r="X1464" s="6"/>
      <c r="Y1464" s="6"/>
      <c r="Z1464" s="7">
        <v>1</v>
      </c>
    </row>
    <row r="1465" spans="1:26" x14ac:dyDescent="0.25">
      <c r="A1465" s="5" t="s">
        <v>659</v>
      </c>
      <c r="B1465" s="5" t="s">
        <v>541</v>
      </c>
      <c r="C1465" s="5" t="s">
        <v>83</v>
      </c>
      <c r="D1465" s="5" t="s">
        <v>140</v>
      </c>
      <c r="E1465" s="5" t="s">
        <v>660</v>
      </c>
      <c r="F1465" s="5" t="s">
        <v>2036</v>
      </c>
      <c r="G1465" s="5" t="s">
        <v>2391</v>
      </c>
      <c r="H1465" s="6"/>
      <c r="I1465" s="6"/>
      <c r="J1465" s="6"/>
      <c r="K1465" s="6"/>
      <c r="L1465" s="6"/>
      <c r="M1465" s="6"/>
      <c r="N1465" s="6"/>
      <c r="O1465" s="6"/>
      <c r="P1465" s="6"/>
      <c r="Q1465" s="6">
        <v>3</v>
      </c>
      <c r="R1465" s="6"/>
      <c r="S1465" s="6"/>
      <c r="T1465" s="6">
        <v>3</v>
      </c>
      <c r="U1465" s="6"/>
      <c r="V1465" s="6"/>
      <c r="W1465" s="6"/>
      <c r="X1465" s="6"/>
      <c r="Y1465" s="6"/>
      <c r="Z1465" s="7">
        <v>3</v>
      </c>
    </row>
    <row r="1466" spans="1:26" x14ac:dyDescent="0.25">
      <c r="A1466" s="5" t="s">
        <v>659</v>
      </c>
      <c r="B1466" s="5" t="s">
        <v>541</v>
      </c>
      <c r="C1466" s="5" t="s">
        <v>83</v>
      </c>
      <c r="D1466" s="5" t="s">
        <v>140</v>
      </c>
      <c r="E1466" s="5" t="s">
        <v>660</v>
      </c>
      <c r="F1466" s="5" t="s">
        <v>2037</v>
      </c>
      <c r="G1466" s="5" t="s">
        <v>2391</v>
      </c>
      <c r="H1466" s="6"/>
      <c r="I1466" s="6"/>
      <c r="J1466" s="6"/>
      <c r="K1466" s="6"/>
      <c r="L1466" s="6"/>
      <c r="M1466" s="6"/>
      <c r="N1466" s="6"/>
      <c r="O1466" s="6"/>
      <c r="P1466" s="6"/>
      <c r="Q1466" s="6">
        <v>1</v>
      </c>
      <c r="R1466" s="6"/>
      <c r="S1466" s="6"/>
      <c r="T1466" s="6">
        <v>1</v>
      </c>
      <c r="U1466" s="6"/>
      <c r="V1466" s="6"/>
      <c r="W1466" s="6"/>
      <c r="X1466" s="6"/>
      <c r="Y1466" s="6"/>
      <c r="Z1466" s="7">
        <v>1</v>
      </c>
    </row>
    <row r="1467" spans="1:26" x14ac:dyDescent="0.25">
      <c r="A1467" s="5" t="s">
        <v>659</v>
      </c>
      <c r="B1467" s="5" t="s">
        <v>541</v>
      </c>
      <c r="C1467" s="5" t="s">
        <v>83</v>
      </c>
      <c r="D1467" s="5" t="s">
        <v>140</v>
      </c>
      <c r="E1467" s="5" t="s">
        <v>660</v>
      </c>
      <c r="F1467" s="5" t="s">
        <v>2038</v>
      </c>
      <c r="G1467" s="5" t="s">
        <v>2391</v>
      </c>
      <c r="H1467" s="6"/>
      <c r="I1467" s="6"/>
      <c r="J1467" s="6"/>
      <c r="K1467" s="6"/>
      <c r="L1467" s="6"/>
      <c r="M1467" s="6"/>
      <c r="N1467" s="6"/>
      <c r="O1467" s="6"/>
      <c r="P1467" s="6"/>
      <c r="Q1467" s="6">
        <v>2</v>
      </c>
      <c r="R1467" s="6"/>
      <c r="S1467" s="6"/>
      <c r="T1467" s="6">
        <v>2</v>
      </c>
      <c r="U1467" s="6"/>
      <c r="V1467" s="6"/>
      <c r="W1467" s="6"/>
      <c r="X1467" s="6"/>
      <c r="Y1467" s="6"/>
      <c r="Z1467" s="7">
        <v>2</v>
      </c>
    </row>
    <row r="1468" spans="1:26" x14ac:dyDescent="0.25">
      <c r="A1468" s="5" t="s">
        <v>659</v>
      </c>
      <c r="B1468" s="5" t="s">
        <v>541</v>
      </c>
      <c r="C1468" s="5" t="s">
        <v>83</v>
      </c>
      <c r="D1468" s="5" t="s">
        <v>140</v>
      </c>
      <c r="E1468" s="5" t="s">
        <v>660</v>
      </c>
      <c r="F1468" s="5" t="s">
        <v>1834</v>
      </c>
      <c r="G1468" s="5" t="s">
        <v>2388</v>
      </c>
      <c r="H1468" s="6"/>
      <c r="I1468" s="6">
        <v>1</v>
      </c>
      <c r="J1468" s="6"/>
      <c r="K1468" s="6"/>
      <c r="L1468" s="6"/>
      <c r="M1468" s="6"/>
      <c r="N1468" s="6"/>
      <c r="O1468" s="6"/>
      <c r="P1468" s="6"/>
      <c r="Q1468" s="6">
        <v>1</v>
      </c>
      <c r="R1468" s="6"/>
      <c r="S1468" s="6"/>
      <c r="T1468" s="6">
        <v>2</v>
      </c>
      <c r="U1468" s="6"/>
      <c r="V1468" s="6"/>
      <c r="W1468" s="6"/>
      <c r="X1468" s="6"/>
      <c r="Y1468" s="6"/>
      <c r="Z1468" s="7">
        <v>2</v>
      </c>
    </row>
    <row r="1469" spans="1:26" x14ac:dyDescent="0.25">
      <c r="A1469" s="5" t="s">
        <v>659</v>
      </c>
      <c r="B1469" s="5" t="s">
        <v>541</v>
      </c>
      <c r="C1469" s="5" t="s">
        <v>83</v>
      </c>
      <c r="D1469" s="5" t="s">
        <v>140</v>
      </c>
      <c r="E1469" s="5" t="s">
        <v>660</v>
      </c>
      <c r="F1469" s="5" t="s">
        <v>2039</v>
      </c>
      <c r="G1469" s="5" t="s">
        <v>2388</v>
      </c>
      <c r="H1469" s="6"/>
      <c r="I1469" s="6"/>
      <c r="J1469" s="6"/>
      <c r="K1469" s="6"/>
      <c r="L1469" s="6"/>
      <c r="M1469" s="6"/>
      <c r="N1469" s="6"/>
      <c r="O1469" s="6"/>
      <c r="P1469" s="6"/>
      <c r="Q1469" s="6">
        <v>1</v>
      </c>
      <c r="R1469" s="6"/>
      <c r="S1469" s="6"/>
      <c r="T1469" s="6">
        <v>1</v>
      </c>
      <c r="U1469" s="6"/>
      <c r="V1469" s="6"/>
      <c r="W1469" s="6"/>
      <c r="X1469" s="6"/>
      <c r="Y1469" s="6"/>
      <c r="Z1469" s="7">
        <v>1</v>
      </c>
    </row>
    <row r="1470" spans="1:26" x14ac:dyDescent="0.25">
      <c r="A1470" s="5" t="s">
        <v>659</v>
      </c>
      <c r="B1470" s="5" t="s">
        <v>541</v>
      </c>
      <c r="C1470" s="5" t="s">
        <v>83</v>
      </c>
      <c r="D1470" s="5" t="s">
        <v>140</v>
      </c>
      <c r="E1470" s="5" t="s">
        <v>660</v>
      </c>
      <c r="F1470" s="5" t="s">
        <v>1897</v>
      </c>
      <c r="G1470" s="5" t="s">
        <v>2388</v>
      </c>
      <c r="H1470" s="6"/>
      <c r="I1470" s="6"/>
      <c r="J1470" s="6"/>
      <c r="K1470" s="6"/>
      <c r="L1470" s="6"/>
      <c r="M1470" s="6"/>
      <c r="N1470" s="6"/>
      <c r="O1470" s="6"/>
      <c r="P1470" s="6"/>
      <c r="Q1470" s="6">
        <v>2</v>
      </c>
      <c r="R1470" s="6"/>
      <c r="S1470" s="6"/>
      <c r="T1470" s="6">
        <v>2</v>
      </c>
      <c r="U1470" s="6"/>
      <c r="V1470" s="6"/>
      <c r="W1470" s="6"/>
      <c r="X1470" s="6"/>
      <c r="Y1470" s="6"/>
      <c r="Z1470" s="7">
        <v>2</v>
      </c>
    </row>
    <row r="1471" spans="1:26" x14ac:dyDescent="0.25">
      <c r="A1471" s="5" t="s">
        <v>659</v>
      </c>
      <c r="B1471" s="5" t="s">
        <v>541</v>
      </c>
      <c r="C1471" s="5" t="s">
        <v>83</v>
      </c>
      <c r="D1471" s="5" t="s">
        <v>140</v>
      </c>
      <c r="E1471" s="5" t="s">
        <v>660</v>
      </c>
      <c r="F1471" s="5" t="s">
        <v>2040</v>
      </c>
      <c r="G1471" s="5" t="s">
        <v>2388</v>
      </c>
      <c r="H1471" s="6"/>
      <c r="I1471" s="6"/>
      <c r="J1471" s="6"/>
      <c r="K1471" s="6"/>
      <c r="L1471" s="6"/>
      <c r="M1471" s="6"/>
      <c r="N1471" s="6"/>
      <c r="O1471" s="6"/>
      <c r="P1471" s="6"/>
      <c r="Q1471" s="6">
        <v>2</v>
      </c>
      <c r="R1471" s="6"/>
      <c r="S1471" s="6"/>
      <c r="T1471" s="6">
        <v>2</v>
      </c>
      <c r="U1471" s="6"/>
      <c r="V1471" s="6"/>
      <c r="W1471" s="6"/>
      <c r="X1471" s="6"/>
      <c r="Y1471" s="6"/>
      <c r="Z1471" s="7">
        <v>2</v>
      </c>
    </row>
    <row r="1472" spans="1:26" x14ac:dyDescent="0.25">
      <c r="A1472" s="5" t="s">
        <v>659</v>
      </c>
      <c r="B1472" s="5" t="s">
        <v>541</v>
      </c>
      <c r="C1472" s="5" t="s">
        <v>83</v>
      </c>
      <c r="D1472" s="5" t="s">
        <v>140</v>
      </c>
      <c r="E1472" s="5" t="s">
        <v>660</v>
      </c>
      <c r="F1472" s="5" t="s">
        <v>2041</v>
      </c>
      <c r="G1472" s="5" t="s">
        <v>2388</v>
      </c>
      <c r="H1472" s="6"/>
      <c r="I1472" s="6"/>
      <c r="J1472" s="6"/>
      <c r="K1472" s="6"/>
      <c r="L1472" s="6"/>
      <c r="M1472" s="6"/>
      <c r="N1472" s="6"/>
      <c r="O1472" s="6"/>
      <c r="P1472" s="6"/>
      <c r="Q1472" s="6">
        <v>1</v>
      </c>
      <c r="R1472" s="6"/>
      <c r="S1472" s="6"/>
      <c r="T1472" s="6">
        <v>1</v>
      </c>
      <c r="U1472" s="6"/>
      <c r="V1472" s="6"/>
      <c r="W1472" s="6"/>
      <c r="X1472" s="6"/>
      <c r="Y1472" s="6"/>
      <c r="Z1472" s="7">
        <v>1</v>
      </c>
    </row>
    <row r="1473" spans="1:26" x14ac:dyDescent="0.25">
      <c r="A1473" s="5" t="s">
        <v>659</v>
      </c>
      <c r="B1473" s="5" t="s">
        <v>541</v>
      </c>
      <c r="C1473" s="5" t="s">
        <v>83</v>
      </c>
      <c r="D1473" s="5" t="s">
        <v>140</v>
      </c>
      <c r="E1473" s="5" t="s">
        <v>660</v>
      </c>
      <c r="F1473" s="5" t="s">
        <v>2042</v>
      </c>
      <c r="G1473" s="5" t="s">
        <v>2388</v>
      </c>
      <c r="H1473" s="6"/>
      <c r="I1473" s="6"/>
      <c r="J1473" s="6"/>
      <c r="K1473" s="6"/>
      <c r="L1473" s="6"/>
      <c r="M1473" s="6"/>
      <c r="N1473" s="6"/>
      <c r="O1473" s="6"/>
      <c r="P1473" s="6"/>
      <c r="Q1473" s="6">
        <v>1</v>
      </c>
      <c r="R1473" s="6"/>
      <c r="S1473" s="6"/>
      <c r="T1473" s="6">
        <v>1</v>
      </c>
      <c r="U1473" s="6"/>
      <c r="V1473" s="6"/>
      <c r="W1473" s="6"/>
      <c r="X1473" s="6"/>
      <c r="Y1473" s="6"/>
      <c r="Z1473" s="7">
        <v>1</v>
      </c>
    </row>
    <row r="1474" spans="1:26" x14ac:dyDescent="0.25">
      <c r="A1474" s="5" t="s">
        <v>659</v>
      </c>
      <c r="B1474" s="5" t="s">
        <v>541</v>
      </c>
      <c r="C1474" s="5" t="s">
        <v>83</v>
      </c>
      <c r="D1474" s="5" t="s">
        <v>140</v>
      </c>
      <c r="E1474" s="5" t="s">
        <v>660</v>
      </c>
      <c r="F1474" s="5" t="s">
        <v>2043</v>
      </c>
      <c r="G1474" s="5" t="s">
        <v>2388</v>
      </c>
      <c r="H1474" s="6"/>
      <c r="I1474" s="6"/>
      <c r="J1474" s="6"/>
      <c r="K1474" s="6"/>
      <c r="L1474" s="6"/>
      <c r="M1474" s="6"/>
      <c r="N1474" s="6"/>
      <c r="O1474" s="6"/>
      <c r="P1474" s="6"/>
      <c r="Q1474" s="6">
        <v>1</v>
      </c>
      <c r="R1474" s="6"/>
      <c r="S1474" s="6"/>
      <c r="T1474" s="6">
        <v>1</v>
      </c>
      <c r="U1474" s="6"/>
      <c r="V1474" s="6"/>
      <c r="W1474" s="6"/>
      <c r="X1474" s="6"/>
      <c r="Y1474" s="6"/>
      <c r="Z1474" s="7">
        <v>1</v>
      </c>
    </row>
    <row r="1475" spans="1:26" x14ac:dyDescent="0.25">
      <c r="A1475" s="5" t="s">
        <v>659</v>
      </c>
      <c r="B1475" s="5" t="s">
        <v>541</v>
      </c>
      <c r="C1475" s="5" t="s">
        <v>83</v>
      </c>
      <c r="D1475" s="5" t="s">
        <v>140</v>
      </c>
      <c r="E1475" s="5" t="s">
        <v>660</v>
      </c>
      <c r="F1475" s="5" t="s">
        <v>2044</v>
      </c>
      <c r="G1475" s="5" t="s">
        <v>2388</v>
      </c>
      <c r="H1475" s="6"/>
      <c r="I1475" s="6"/>
      <c r="J1475" s="6"/>
      <c r="K1475" s="6"/>
      <c r="L1475" s="6"/>
      <c r="M1475" s="6"/>
      <c r="N1475" s="6"/>
      <c r="O1475" s="6"/>
      <c r="P1475" s="6"/>
      <c r="Q1475" s="6">
        <v>1</v>
      </c>
      <c r="R1475" s="6"/>
      <c r="S1475" s="6"/>
      <c r="T1475" s="6">
        <v>1</v>
      </c>
      <c r="U1475" s="6"/>
      <c r="V1475" s="6"/>
      <c r="W1475" s="6"/>
      <c r="X1475" s="6"/>
      <c r="Y1475" s="6"/>
      <c r="Z1475" s="7">
        <v>1</v>
      </c>
    </row>
    <row r="1476" spans="1:26" x14ac:dyDescent="0.25">
      <c r="A1476" s="5" t="s">
        <v>659</v>
      </c>
      <c r="B1476" s="5" t="s">
        <v>541</v>
      </c>
      <c r="C1476" s="5" t="s">
        <v>83</v>
      </c>
      <c r="D1476" s="5" t="s">
        <v>140</v>
      </c>
      <c r="E1476" s="5" t="s">
        <v>660</v>
      </c>
      <c r="F1476" s="5" t="s">
        <v>2045</v>
      </c>
      <c r="G1476" s="5" t="s">
        <v>2388</v>
      </c>
      <c r="H1476" s="6"/>
      <c r="I1476" s="6"/>
      <c r="J1476" s="6"/>
      <c r="K1476" s="6"/>
      <c r="L1476" s="6"/>
      <c r="M1476" s="6"/>
      <c r="N1476" s="6"/>
      <c r="O1476" s="6"/>
      <c r="P1476" s="6"/>
      <c r="Q1476" s="6">
        <v>2</v>
      </c>
      <c r="R1476" s="6"/>
      <c r="S1476" s="6"/>
      <c r="T1476" s="6">
        <v>2</v>
      </c>
      <c r="U1476" s="6"/>
      <c r="V1476" s="6"/>
      <c r="W1476" s="6"/>
      <c r="X1476" s="6"/>
      <c r="Y1476" s="6"/>
      <c r="Z1476" s="7">
        <v>2</v>
      </c>
    </row>
    <row r="1477" spans="1:26" x14ac:dyDescent="0.25">
      <c r="A1477" s="5" t="s">
        <v>540</v>
      </c>
      <c r="B1477" s="5" t="s">
        <v>541</v>
      </c>
      <c r="C1477" s="5" t="s">
        <v>100</v>
      </c>
      <c r="D1477" s="5" t="s">
        <v>101</v>
      </c>
      <c r="E1477" s="5" t="s">
        <v>179</v>
      </c>
      <c r="F1477" s="5" t="s">
        <v>1632</v>
      </c>
      <c r="G1477" s="5" t="s">
        <v>2386</v>
      </c>
      <c r="H1477" s="6"/>
      <c r="I1477" s="6"/>
      <c r="J1477" s="6"/>
      <c r="K1477" s="6"/>
      <c r="L1477" s="6"/>
      <c r="M1477" s="6"/>
      <c r="N1477" s="6"/>
      <c r="O1477" s="6"/>
      <c r="P1477" s="6"/>
      <c r="Q1477" s="6">
        <v>2</v>
      </c>
      <c r="R1477" s="6"/>
      <c r="S1477" s="6"/>
      <c r="T1477" s="6">
        <v>2</v>
      </c>
      <c r="U1477" s="6"/>
      <c r="V1477" s="6"/>
      <c r="W1477" s="6"/>
      <c r="X1477" s="6"/>
      <c r="Y1477" s="6"/>
      <c r="Z1477" s="7">
        <v>2</v>
      </c>
    </row>
    <row r="1478" spans="1:26" x14ac:dyDescent="0.25">
      <c r="A1478" s="5" t="s">
        <v>540</v>
      </c>
      <c r="B1478" s="5" t="s">
        <v>541</v>
      </c>
      <c r="C1478" s="5" t="s">
        <v>100</v>
      </c>
      <c r="D1478" s="5" t="s">
        <v>101</v>
      </c>
      <c r="E1478" s="5" t="s">
        <v>179</v>
      </c>
      <c r="F1478" s="5" t="s">
        <v>2046</v>
      </c>
      <c r="G1478" s="5" t="s">
        <v>2391</v>
      </c>
      <c r="H1478" s="6"/>
      <c r="I1478" s="6"/>
      <c r="J1478" s="6"/>
      <c r="K1478" s="6"/>
      <c r="L1478" s="6"/>
      <c r="M1478" s="6"/>
      <c r="N1478" s="6"/>
      <c r="O1478" s="6"/>
      <c r="P1478" s="6"/>
      <c r="Q1478" s="6">
        <v>1</v>
      </c>
      <c r="R1478" s="6"/>
      <c r="S1478" s="6"/>
      <c r="T1478" s="6">
        <v>1</v>
      </c>
      <c r="U1478" s="6"/>
      <c r="V1478" s="6"/>
      <c r="W1478" s="6"/>
      <c r="X1478" s="6"/>
      <c r="Y1478" s="6"/>
      <c r="Z1478" s="7">
        <v>1</v>
      </c>
    </row>
    <row r="1479" spans="1:26" x14ac:dyDescent="0.25">
      <c r="A1479" s="5" t="s">
        <v>540</v>
      </c>
      <c r="B1479" s="5" t="s">
        <v>541</v>
      </c>
      <c r="C1479" s="5" t="s">
        <v>100</v>
      </c>
      <c r="D1479" s="5" t="s">
        <v>101</v>
      </c>
      <c r="E1479" s="5" t="s">
        <v>179</v>
      </c>
      <c r="F1479" s="5" t="s">
        <v>1633</v>
      </c>
      <c r="G1479" s="5" t="s">
        <v>2387</v>
      </c>
      <c r="H1479" s="6"/>
      <c r="I1479" s="6"/>
      <c r="J1479" s="6"/>
      <c r="K1479" s="6"/>
      <c r="L1479" s="6"/>
      <c r="M1479" s="6"/>
      <c r="N1479" s="6"/>
      <c r="O1479" s="6"/>
      <c r="P1479" s="6"/>
      <c r="Q1479" s="6">
        <v>6</v>
      </c>
      <c r="R1479" s="6"/>
      <c r="S1479" s="6"/>
      <c r="T1479" s="6">
        <v>6</v>
      </c>
      <c r="U1479" s="6"/>
      <c r="V1479" s="6"/>
      <c r="W1479" s="6"/>
      <c r="X1479" s="6"/>
      <c r="Y1479" s="6"/>
      <c r="Z1479" s="7">
        <v>6</v>
      </c>
    </row>
    <row r="1480" spans="1:26" x14ac:dyDescent="0.25">
      <c r="A1480" s="5" t="s">
        <v>540</v>
      </c>
      <c r="B1480" s="5" t="s">
        <v>541</v>
      </c>
      <c r="C1480" s="5" t="s">
        <v>100</v>
      </c>
      <c r="D1480" s="5" t="s">
        <v>101</v>
      </c>
      <c r="E1480" s="5" t="s">
        <v>179</v>
      </c>
      <c r="F1480" s="5" t="s">
        <v>1780</v>
      </c>
      <c r="G1480" s="5" t="s">
        <v>2394</v>
      </c>
      <c r="H1480" s="6"/>
      <c r="I1480" s="6"/>
      <c r="J1480" s="6"/>
      <c r="K1480" s="6"/>
      <c r="L1480" s="6"/>
      <c r="M1480" s="6"/>
      <c r="N1480" s="6">
        <v>1</v>
      </c>
      <c r="O1480" s="6"/>
      <c r="P1480" s="6"/>
      <c r="Q1480" s="6"/>
      <c r="R1480" s="6"/>
      <c r="S1480" s="6"/>
      <c r="T1480" s="6">
        <v>1</v>
      </c>
      <c r="U1480" s="6"/>
      <c r="V1480" s="6"/>
      <c r="W1480" s="6"/>
      <c r="X1480" s="6"/>
      <c r="Y1480" s="6"/>
      <c r="Z1480" s="7">
        <v>1</v>
      </c>
    </row>
    <row r="1481" spans="1:26" x14ac:dyDescent="0.25">
      <c r="A1481" s="5" t="s">
        <v>540</v>
      </c>
      <c r="B1481" s="5" t="s">
        <v>541</v>
      </c>
      <c r="C1481" s="5" t="s">
        <v>100</v>
      </c>
      <c r="D1481" s="5" t="s">
        <v>101</v>
      </c>
      <c r="E1481" s="5" t="s">
        <v>179</v>
      </c>
      <c r="F1481" s="5" t="s">
        <v>1662</v>
      </c>
      <c r="G1481" s="5" t="s">
        <v>2394</v>
      </c>
      <c r="H1481" s="6"/>
      <c r="I1481" s="6"/>
      <c r="J1481" s="6"/>
      <c r="K1481" s="6"/>
      <c r="L1481" s="6"/>
      <c r="M1481" s="6"/>
      <c r="N1481" s="6"/>
      <c r="O1481" s="6"/>
      <c r="P1481" s="6"/>
      <c r="Q1481" s="6">
        <v>2</v>
      </c>
      <c r="R1481" s="6"/>
      <c r="S1481" s="6"/>
      <c r="T1481" s="6">
        <v>2</v>
      </c>
      <c r="U1481" s="6"/>
      <c r="V1481" s="6"/>
      <c r="W1481" s="6"/>
      <c r="X1481" s="6"/>
      <c r="Y1481" s="6"/>
      <c r="Z1481" s="7">
        <v>2</v>
      </c>
    </row>
    <row r="1482" spans="1:26" x14ac:dyDescent="0.25">
      <c r="A1482" s="5" t="s">
        <v>540</v>
      </c>
      <c r="B1482" s="5" t="s">
        <v>541</v>
      </c>
      <c r="C1482" s="5" t="s">
        <v>100</v>
      </c>
      <c r="D1482" s="5" t="s">
        <v>101</v>
      </c>
      <c r="E1482" s="5" t="s">
        <v>179</v>
      </c>
      <c r="F1482" s="5" t="s">
        <v>1663</v>
      </c>
      <c r="G1482" s="5" t="s">
        <v>2394</v>
      </c>
      <c r="H1482" s="6">
        <v>1</v>
      </c>
      <c r="I1482" s="6"/>
      <c r="J1482" s="6"/>
      <c r="K1482" s="6">
        <v>1</v>
      </c>
      <c r="L1482" s="6"/>
      <c r="M1482" s="6">
        <v>2</v>
      </c>
      <c r="N1482" s="6">
        <v>1</v>
      </c>
      <c r="O1482" s="6">
        <v>1</v>
      </c>
      <c r="P1482" s="6"/>
      <c r="Q1482" s="6">
        <v>8</v>
      </c>
      <c r="R1482" s="6"/>
      <c r="S1482" s="6"/>
      <c r="T1482" s="6">
        <v>14</v>
      </c>
      <c r="U1482" s="6"/>
      <c r="V1482" s="6"/>
      <c r="W1482" s="6"/>
      <c r="X1482" s="6"/>
      <c r="Y1482" s="6"/>
      <c r="Z1482" s="7">
        <v>14</v>
      </c>
    </row>
    <row r="1483" spans="1:26" x14ac:dyDescent="0.25">
      <c r="A1483" s="5" t="s">
        <v>540</v>
      </c>
      <c r="B1483" s="5" t="s">
        <v>541</v>
      </c>
      <c r="C1483" s="5" t="s">
        <v>100</v>
      </c>
      <c r="D1483" s="5" t="s">
        <v>101</v>
      </c>
      <c r="E1483" s="5" t="s">
        <v>179</v>
      </c>
      <c r="F1483" s="5" t="s">
        <v>1636</v>
      </c>
      <c r="G1483" s="5" t="s">
        <v>2394</v>
      </c>
      <c r="H1483" s="6"/>
      <c r="I1483" s="6"/>
      <c r="J1483" s="6"/>
      <c r="K1483" s="6"/>
      <c r="L1483" s="6">
        <v>1</v>
      </c>
      <c r="M1483" s="6"/>
      <c r="N1483" s="6"/>
      <c r="O1483" s="6"/>
      <c r="P1483" s="6"/>
      <c r="Q1483" s="6"/>
      <c r="R1483" s="6"/>
      <c r="S1483" s="6"/>
      <c r="T1483" s="6">
        <v>1</v>
      </c>
      <c r="U1483" s="6"/>
      <c r="V1483" s="6"/>
      <c r="W1483" s="6"/>
      <c r="X1483" s="6"/>
      <c r="Y1483" s="6"/>
      <c r="Z1483" s="7">
        <v>1</v>
      </c>
    </row>
    <row r="1484" spans="1:26" x14ac:dyDescent="0.25">
      <c r="A1484" s="5" t="s">
        <v>540</v>
      </c>
      <c r="B1484" s="5" t="s">
        <v>541</v>
      </c>
      <c r="C1484" s="5" t="s">
        <v>100</v>
      </c>
      <c r="D1484" s="5" t="s">
        <v>101</v>
      </c>
      <c r="E1484" s="5" t="s">
        <v>179</v>
      </c>
      <c r="F1484" s="5" t="s">
        <v>1637</v>
      </c>
      <c r="G1484" s="5" t="s">
        <v>2394</v>
      </c>
      <c r="H1484" s="6"/>
      <c r="I1484" s="6"/>
      <c r="J1484" s="6"/>
      <c r="K1484" s="6"/>
      <c r="L1484" s="6"/>
      <c r="M1484" s="6"/>
      <c r="N1484" s="6"/>
      <c r="O1484" s="6"/>
      <c r="P1484" s="6"/>
      <c r="Q1484" s="6">
        <v>2</v>
      </c>
      <c r="R1484" s="6"/>
      <c r="S1484" s="6"/>
      <c r="T1484" s="6">
        <v>2</v>
      </c>
      <c r="U1484" s="6"/>
      <c r="V1484" s="6"/>
      <c r="W1484" s="6"/>
      <c r="X1484" s="6"/>
      <c r="Y1484" s="6"/>
      <c r="Z1484" s="7">
        <v>2</v>
      </c>
    </row>
    <row r="1485" spans="1:26" x14ac:dyDescent="0.25">
      <c r="A1485" s="5" t="s">
        <v>540</v>
      </c>
      <c r="B1485" s="5" t="s">
        <v>541</v>
      </c>
      <c r="C1485" s="5" t="s">
        <v>100</v>
      </c>
      <c r="D1485" s="5" t="s">
        <v>101</v>
      </c>
      <c r="E1485" s="5" t="s">
        <v>179</v>
      </c>
      <c r="F1485" s="5" t="s">
        <v>2019</v>
      </c>
      <c r="G1485" s="5" t="s">
        <v>2394</v>
      </c>
      <c r="H1485" s="6"/>
      <c r="I1485" s="6"/>
      <c r="J1485" s="6"/>
      <c r="K1485" s="6"/>
      <c r="L1485" s="6"/>
      <c r="M1485" s="6"/>
      <c r="N1485" s="6">
        <v>1</v>
      </c>
      <c r="O1485" s="6"/>
      <c r="P1485" s="6"/>
      <c r="Q1485" s="6">
        <v>4</v>
      </c>
      <c r="R1485" s="6"/>
      <c r="S1485" s="6"/>
      <c r="T1485" s="6">
        <v>5</v>
      </c>
      <c r="U1485" s="6"/>
      <c r="V1485" s="6"/>
      <c r="W1485" s="6"/>
      <c r="X1485" s="6"/>
      <c r="Y1485" s="6"/>
      <c r="Z1485" s="7">
        <v>5</v>
      </c>
    </row>
    <row r="1486" spans="1:26" x14ac:dyDescent="0.25">
      <c r="A1486" s="5" t="s">
        <v>540</v>
      </c>
      <c r="B1486" s="5" t="s">
        <v>541</v>
      </c>
      <c r="C1486" s="5" t="s">
        <v>100</v>
      </c>
      <c r="D1486" s="5" t="s">
        <v>101</v>
      </c>
      <c r="E1486" s="5" t="s">
        <v>179</v>
      </c>
      <c r="F1486" s="5" t="s">
        <v>1664</v>
      </c>
      <c r="G1486" s="5" t="s">
        <v>2394</v>
      </c>
      <c r="H1486" s="6"/>
      <c r="I1486" s="6"/>
      <c r="J1486" s="6"/>
      <c r="K1486" s="6"/>
      <c r="L1486" s="6"/>
      <c r="M1486" s="6"/>
      <c r="N1486" s="6"/>
      <c r="O1486" s="6"/>
      <c r="P1486" s="6"/>
      <c r="Q1486" s="6">
        <v>3</v>
      </c>
      <c r="R1486" s="6"/>
      <c r="S1486" s="6"/>
      <c r="T1486" s="6">
        <v>3</v>
      </c>
      <c r="U1486" s="6"/>
      <c r="V1486" s="6"/>
      <c r="W1486" s="6"/>
      <c r="X1486" s="6"/>
      <c r="Y1486" s="6"/>
      <c r="Z1486" s="7">
        <v>3</v>
      </c>
    </row>
    <row r="1487" spans="1:26" x14ac:dyDescent="0.25">
      <c r="A1487" s="5" t="s">
        <v>540</v>
      </c>
      <c r="B1487" s="5" t="s">
        <v>541</v>
      </c>
      <c r="C1487" s="5" t="s">
        <v>100</v>
      </c>
      <c r="D1487" s="5" t="s">
        <v>101</v>
      </c>
      <c r="E1487" s="5" t="s">
        <v>179</v>
      </c>
      <c r="F1487" s="5" t="s">
        <v>1638</v>
      </c>
      <c r="G1487" s="5" t="s">
        <v>2394</v>
      </c>
      <c r="H1487" s="6"/>
      <c r="I1487" s="6"/>
      <c r="J1487" s="6"/>
      <c r="K1487" s="6"/>
      <c r="L1487" s="6"/>
      <c r="M1487" s="6"/>
      <c r="N1487" s="6"/>
      <c r="O1487" s="6"/>
      <c r="P1487" s="6"/>
      <c r="Q1487" s="6">
        <v>3</v>
      </c>
      <c r="R1487" s="6"/>
      <c r="S1487" s="6"/>
      <c r="T1487" s="6">
        <v>3</v>
      </c>
      <c r="U1487" s="6"/>
      <c r="V1487" s="6"/>
      <c r="W1487" s="6"/>
      <c r="X1487" s="6"/>
      <c r="Y1487" s="6"/>
      <c r="Z1487" s="7">
        <v>3</v>
      </c>
    </row>
    <row r="1488" spans="1:26" x14ac:dyDescent="0.25">
      <c r="A1488" s="5" t="s">
        <v>540</v>
      </c>
      <c r="B1488" s="5" t="s">
        <v>541</v>
      </c>
      <c r="C1488" s="5" t="s">
        <v>100</v>
      </c>
      <c r="D1488" s="5" t="s">
        <v>101</v>
      </c>
      <c r="E1488" s="5" t="s">
        <v>179</v>
      </c>
      <c r="F1488" s="5" t="s">
        <v>1639</v>
      </c>
      <c r="G1488" s="5" t="s">
        <v>2394</v>
      </c>
      <c r="H1488" s="6"/>
      <c r="I1488" s="6"/>
      <c r="J1488" s="6"/>
      <c r="K1488" s="6">
        <v>1</v>
      </c>
      <c r="L1488" s="6"/>
      <c r="M1488" s="6"/>
      <c r="N1488" s="6"/>
      <c r="O1488" s="6"/>
      <c r="P1488" s="6"/>
      <c r="Q1488" s="6">
        <v>9</v>
      </c>
      <c r="R1488" s="6"/>
      <c r="S1488" s="6"/>
      <c r="T1488" s="6">
        <v>10</v>
      </c>
      <c r="U1488" s="6"/>
      <c r="V1488" s="6"/>
      <c r="W1488" s="6"/>
      <c r="X1488" s="6"/>
      <c r="Y1488" s="6"/>
      <c r="Z1488" s="7">
        <v>10</v>
      </c>
    </row>
    <row r="1489" spans="1:26" x14ac:dyDescent="0.25">
      <c r="A1489" s="5" t="s">
        <v>540</v>
      </c>
      <c r="B1489" s="5" t="s">
        <v>541</v>
      </c>
      <c r="C1489" s="5" t="s">
        <v>100</v>
      </c>
      <c r="D1489" s="5" t="s">
        <v>101</v>
      </c>
      <c r="E1489" s="5" t="s">
        <v>179</v>
      </c>
      <c r="F1489" s="5" t="s">
        <v>1665</v>
      </c>
      <c r="G1489" s="5" t="s">
        <v>2394</v>
      </c>
      <c r="H1489" s="6"/>
      <c r="I1489" s="6"/>
      <c r="J1489" s="6"/>
      <c r="K1489" s="6"/>
      <c r="L1489" s="6"/>
      <c r="M1489" s="6"/>
      <c r="N1489" s="6"/>
      <c r="O1489" s="6"/>
      <c r="P1489" s="6"/>
      <c r="Q1489" s="6">
        <v>1</v>
      </c>
      <c r="R1489" s="6"/>
      <c r="S1489" s="6"/>
      <c r="T1489" s="6">
        <v>1</v>
      </c>
      <c r="U1489" s="6"/>
      <c r="V1489" s="6"/>
      <c r="W1489" s="6"/>
      <c r="X1489" s="6"/>
      <c r="Y1489" s="6"/>
      <c r="Z1489" s="7">
        <v>1</v>
      </c>
    </row>
    <row r="1490" spans="1:26" x14ac:dyDescent="0.25">
      <c r="A1490" s="5" t="s">
        <v>540</v>
      </c>
      <c r="B1490" s="5" t="s">
        <v>541</v>
      </c>
      <c r="C1490" s="5" t="s">
        <v>100</v>
      </c>
      <c r="D1490" s="5" t="s">
        <v>101</v>
      </c>
      <c r="E1490" s="5" t="s">
        <v>179</v>
      </c>
      <c r="F1490" s="5" t="s">
        <v>1659</v>
      </c>
      <c r="G1490" s="5" t="s">
        <v>2381</v>
      </c>
      <c r="H1490" s="6">
        <v>3</v>
      </c>
      <c r="I1490" s="6">
        <v>4</v>
      </c>
      <c r="J1490" s="6"/>
      <c r="K1490" s="6">
        <v>10</v>
      </c>
      <c r="L1490" s="6">
        <v>7</v>
      </c>
      <c r="M1490" s="6">
        <v>7</v>
      </c>
      <c r="N1490" s="6">
        <v>2</v>
      </c>
      <c r="O1490" s="6">
        <v>4</v>
      </c>
      <c r="P1490" s="6"/>
      <c r="Q1490" s="6">
        <v>4</v>
      </c>
      <c r="R1490" s="6"/>
      <c r="S1490" s="6"/>
      <c r="T1490" s="6">
        <v>41</v>
      </c>
      <c r="U1490" s="6"/>
      <c r="V1490" s="6"/>
      <c r="W1490" s="6"/>
      <c r="X1490" s="6"/>
      <c r="Y1490" s="6"/>
      <c r="Z1490" s="7">
        <v>41</v>
      </c>
    </row>
    <row r="1491" spans="1:26" x14ac:dyDescent="0.25">
      <c r="A1491" s="5" t="s">
        <v>540</v>
      </c>
      <c r="B1491" s="5" t="s">
        <v>541</v>
      </c>
      <c r="C1491" s="5" t="s">
        <v>100</v>
      </c>
      <c r="D1491" s="5" t="s">
        <v>101</v>
      </c>
      <c r="E1491" s="5" t="s">
        <v>179</v>
      </c>
      <c r="F1491" s="5" t="s">
        <v>1618</v>
      </c>
      <c r="G1491" s="5" t="s">
        <v>2381</v>
      </c>
      <c r="H1491" s="6">
        <v>12</v>
      </c>
      <c r="I1491" s="6">
        <v>7</v>
      </c>
      <c r="J1491" s="6">
        <v>5</v>
      </c>
      <c r="K1491" s="6">
        <v>11</v>
      </c>
      <c r="L1491" s="6">
        <v>9</v>
      </c>
      <c r="M1491" s="6">
        <v>6</v>
      </c>
      <c r="N1491" s="6">
        <v>9</v>
      </c>
      <c r="O1491" s="6">
        <v>7</v>
      </c>
      <c r="P1491" s="6">
        <v>6</v>
      </c>
      <c r="Q1491" s="6">
        <v>7</v>
      </c>
      <c r="R1491" s="6"/>
      <c r="S1491" s="6"/>
      <c r="T1491" s="6">
        <v>79</v>
      </c>
      <c r="U1491" s="6"/>
      <c r="V1491" s="6"/>
      <c r="W1491" s="6"/>
      <c r="X1491" s="6"/>
      <c r="Y1491" s="6"/>
      <c r="Z1491" s="7">
        <v>79</v>
      </c>
    </row>
    <row r="1492" spans="1:26" x14ac:dyDescent="0.25">
      <c r="A1492" s="5" t="s">
        <v>540</v>
      </c>
      <c r="B1492" s="5" t="s">
        <v>541</v>
      </c>
      <c r="C1492" s="5" t="s">
        <v>100</v>
      </c>
      <c r="D1492" s="5" t="s">
        <v>101</v>
      </c>
      <c r="E1492" s="5" t="s">
        <v>179</v>
      </c>
      <c r="F1492" s="5" t="s">
        <v>1748</v>
      </c>
      <c r="G1492" s="5" t="s">
        <v>2381</v>
      </c>
      <c r="H1492" s="6"/>
      <c r="I1492" s="6"/>
      <c r="J1492" s="6"/>
      <c r="K1492" s="6"/>
      <c r="L1492" s="6"/>
      <c r="M1492" s="6"/>
      <c r="N1492" s="6"/>
      <c r="O1492" s="6"/>
      <c r="P1492" s="6"/>
      <c r="Q1492" s="6">
        <v>1</v>
      </c>
      <c r="R1492" s="6"/>
      <c r="S1492" s="6"/>
      <c r="T1492" s="6">
        <v>1</v>
      </c>
      <c r="U1492" s="6"/>
      <c r="V1492" s="6"/>
      <c r="W1492" s="6"/>
      <c r="X1492" s="6"/>
      <c r="Y1492" s="6"/>
      <c r="Z1492" s="7">
        <v>1</v>
      </c>
    </row>
    <row r="1493" spans="1:26" x14ac:dyDescent="0.25">
      <c r="A1493" s="5" t="s">
        <v>540</v>
      </c>
      <c r="B1493" s="5" t="s">
        <v>541</v>
      </c>
      <c r="C1493" s="5" t="s">
        <v>100</v>
      </c>
      <c r="D1493" s="5" t="s">
        <v>101</v>
      </c>
      <c r="E1493" s="5" t="s">
        <v>179</v>
      </c>
      <c r="F1493" s="5" t="s">
        <v>2047</v>
      </c>
      <c r="G1493" s="5" t="s">
        <v>2388</v>
      </c>
      <c r="H1493" s="6"/>
      <c r="I1493" s="6"/>
      <c r="J1493" s="6"/>
      <c r="K1493" s="6"/>
      <c r="L1493" s="6"/>
      <c r="M1493" s="6"/>
      <c r="N1493" s="6"/>
      <c r="O1493" s="6"/>
      <c r="P1493" s="6"/>
      <c r="Q1493" s="6">
        <v>1</v>
      </c>
      <c r="R1493" s="6"/>
      <c r="S1493" s="6"/>
      <c r="T1493" s="6">
        <v>1</v>
      </c>
      <c r="U1493" s="6"/>
      <c r="V1493" s="6"/>
      <c r="W1493" s="6"/>
      <c r="X1493" s="6"/>
      <c r="Y1493" s="6"/>
      <c r="Z1493" s="7">
        <v>1</v>
      </c>
    </row>
    <row r="1494" spans="1:26" x14ac:dyDescent="0.25">
      <c r="A1494" s="5" t="s">
        <v>540</v>
      </c>
      <c r="B1494" s="5" t="s">
        <v>541</v>
      </c>
      <c r="C1494" s="5" t="s">
        <v>100</v>
      </c>
      <c r="D1494" s="5" t="s">
        <v>101</v>
      </c>
      <c r="E1494" s="5" t="s">
        <v>179</v>
      </c>
      <c r="F1494" s="5" t="s">
        <v>1644</v>
      </c>
      <c r="G1494" s="5" t="s">
        <v>2386</v>
      </c>
      <c r="H1494" s="6"/>
      <c r="I1494" s="6"/>
      <c r="J1494" s="6"/>
      <c r="K1494" s="6"/>
      <c r="L1494" s="6"/>
      <c r="M1494" s="6"/>
      <c r="N1494" s="6"/>
      <c r="O1494" s="6"/>
      <c r="P1494" s="6"/>
      <c r="Q1494" s="6">
        <v>1</v>
      </c>
      <c r="R1494" s="6"/>
      <c r="S1494" s="6"/>
      <c r="T1494" s="6">
        <v>1</v>
      </c>
      <c r="U1494" s="6"/>
      <c r="V1494" s="6"/>
      <c r="W1494" s="6"/>
      <c r="X1494" s="6"/>
      <c r="Y1494" s="6"/>
      <c r="Z1494" s="7">
        <v>1</v>
      </c>
    </row>
    <row r="1495" spans="1:26" x14ac:dyDescent="0.25">
      <c r="A1495" s="5" t="s">
        <v>540</v>
      </c>
      <c r="B1495" s="5" t="s">
        <v>541</v>
      </c>
      <c r="C1495" s="5" t="s">
        <v>100</v>
      </c>
      <c r="D1495" s="5" t="s">
        <v>101</v>
      </c>
      <c r="E1495" s="5" t="s">
        <v>179</v>
      </c>
      <c r="F1495" s="5" t="s">
        <v>1620</v>
      </c>
      <c r="G1495" s="5" t="s">
        <v>2382</v>
      </c>
      <c r="H1495" s="6"/>
      <c r="I1495" s="6"/>
      <c r="J1495" s="6">
        <v>1</v>
      </c>
      <c r="K1495" s="6"/>
      <c r="L1495" s="6">
        <v>2</v>
      </c>
      <c r="M1495" s="6"/>
      <c r="N1495" s="6"/>
      <c r="O1495" s="6"/>
      <c r="P1495" s="6"/>
      <c r="Q1495" s="6"/>
      <c r="R1495" s="6"/>
      <c r="S1495" s="6"/>
      <c r="T1495" s="6">
        <v>3</v>
      </c>
      <c r="U1495" s="6"/>
      <c r="V1495" s="6"/>
      <c r="W1495" s="6"/>
      <c r="X1495" s="6"/>
      <c r="Y1495" s="6"/>
      <c r="Z1495" s="7">
        <v>3</v>
      </c>
    </row>
    <row r="1496" spans="1:26" x14ac:dyDescent="0.25">
      <c r="A1496" s="5" t="s">
        <v>540</v>
      </c>
      <c r="B1496" s="5" t="s">
        <v>541</v>
      </c>
      <c r="C1496" s="5" t="s">
        <v>100</v>
      </c>
      <c r="D1496" s="5" t="s">
        <v>101</v>
      </c>
      <c r="E1496" s="5" t="s">
        <v>179</v>
      </c>
      <c r="F1496" s="5" t="s">
        <v>1604</v>
      </c>
      <c r="G1496" s="5" t="s">
        <v>2382</v>
      </c>
      <c r="H1496" s="6">
        <v>2</v>
      </c>
      <c r="I1496" s="6">
        <v>3</v>
      </c>
      <c r="J1496" s="6">
        <v>3</v>
      </c>
      <c r="K1496" s="6">
        <v>1</v>
      </c>
      <c r="L1496" s="6">
        <v>3</v>
      </c>
      <c r="M1496" s="6"/>
      <c r="N1496" s="6">
        <v>3</v>
      </c>
      <c r="O1496" s="6">
        <v>2</v>
      </c>
      <c r="P1496" s="6"/>
      <c r="Q1496" s="6">
        <v>5</v>
      </c>
      <c r="R1496" s="6"/>
      <c r="S1496" s="6"/>
      <c r="T1496" s="6">
        <v>22</v>
      </c>
      <c r="U1496" s="6"/>
      <c r="V1496" s="6"/>
      <c r="W1496" s="6"/>
      <c r="X1496" s="6"/>
      <c r="Y1496" s="6"/>
      <c r="Z1496" s="7">
        <v>22</v>
      </c>
    </row>
    <row r="1497" spans="1:26" x14ac:dyDescent="0.25">
      <c r="A1497" s="5" t="s">
        <v>540</v>
      </c>
      <c r="B1497" s="5" t="s">
        <v>541</v>
      </c>
      <c r="C1497" s="5" t="s">
        <v>100</v>
      </c>
      <c r="D1497" s="5" t="s">
        <v>101</v>
      </c>
      <c r="E1497" s="5" t="s">
        <v>179</v>
      </c>
      <c r="F1497" s="5" t="s">
        <v>1670</v>
      </c>
      <c r="G1497" s="5" t="s">
        <v>2388</v>
      </c>
      <c r="H1497" s="6"/>
      <c r="I1497" s="6"/>
      <c r="J1497" s="6"/>
      <c r="K1497" s="6"/>
      <c r="L1497" s="6"/>
      <c r="M1497" s="6"/>
      <c r="N1497" s="6">
        <v>1</v>
      </c>
      <c r="O1497" s="6"/>
      <c r="P1497" s="6"/>
      <c r="Q1497" s="6"/>
      <c r="R1497" s="6"/>
      <c r="S1497" s="6"/>
      <c r="T1497" s="6">
        <v>1</v>
      </c>
      <c r="U1497" s="6"/>
      <c r="V1497" s="6"/>
      <c r="W1497" s="6"/>
      <c r="X1497" s="6"/>
      <c r="Y1497" s="6"/>
      <c r="Z1497" s="7">
        <v>1</v>
      </c>
    </row>
    <row r="1498" spans="1:26" x14ac:dyDescent="0.25">
      <c r="A1498" s="5" t="s">
        <v>540</v>
      </c>
      <c r="B1498" s="5" t="s">
        <v>541</v>
      </c>
      <c r="C1498" s="5" t="s">
        <v>100</v>
      </c>
      <c r="D1498" s="5" t="s">
        <v>101</v>
      </c>
      <c r="E1498" s="5" t="s">
        <v>179</v>
      </c>
      <c r="F1498" s="5" t="s">
        <v>2048</v>
      </c>
      <c r="G1498" s="5" t="s">
        <v>2388</v>
      </c>
      <c r="H1498" s="6"/>
      <c r="I1498" s="6"/>
      <c r="J1498" s="6"/>
      <c r="K1498" s="6"/>
      <c r="L1498" s="6"/>
      <c r="M1498" s="6"/>
      <c r="N1498" s="6">
        <v>1</v>
      </c>
      <c r="O1498" s="6"/>
      <c r="P1498" s="6"/>
      <c r="Q1498" s="6"/>
      <c r="R1498" s="6"/>
      <c r="S1498" s="6"/>
      <c r="T1498" s="6">
        <v>1</v>
      </c>
      <c r="U1498" s="6"/>
      <c r="V1498" s="6"/>
      <c r="W1498" s="6"/>
      <c r="X1498" s="6"/>
      <c r="Y1498" s="6"/>
      <c r="Z1498" s="7">
        <v>1</v>
      </c>
    </row>
    <row r="1499" spans="1:26" x14ac:dyDescent="0.25">
      <c r="A1499" s="5" t="s">
        <v>540</v>
      </c>
      <c r="B1499" s="5" t="s">
        <v>541</v>
      </c>
      <c r="C1499" s="5" t="s">
        <v>100</v>
      </c>
      <c r="D1499" s="5" t="s">
        <v>101</v>
      </c>
      <c r="E1499" s="5" t="s">
        <v>179</v>
      </c>
      <c r="F1499" s="5" t="s">
        <v>1852</v>
      </c>
      <c r="G1499" s="5" t="s">
        <v>2388</v>
      </c>
      <c r="H1499" s="6"/>
      <c r="I1499" s="6"/>
      <c r="J1499" s="6"/>
      <c r="K1499" s="6"/>
      <c r="L1499" s="6"/>
      <c r="M1499" s="6"/>
      <c r="N1499" s="6"/>
      <c r="O1499" s="6"/>
      <c r="P1499" s="6">
        <v>1</v>
      </c>
      <c r="Q1499" s="6"/>
      <c r="R1499" s="6"/>
      <c r="S1499" s="6"/>
      <c r="T1499" s="6">
        <v>1</v>
      </c>
      <c r="U1499" s="6"/>
      <c r="V1499" s="6"/>
      <c r="W1499" s="6"/>
      <c r="X1499" s="6"/>
      <c r="Y1499" s="6"/>
      <c r="Z1499" s="7">
        <v>1</v>
      </c>
    </row>
    <row r="1500" spans="1:26" x14ac:dyDescent="0.25">
      <c r="A1500" s="5" t="s">
        <v>540</v>
      </c>
      <c r="B1500" s="5" t="s">
        <v>541</v>
      </c>
      <c r="C1500" s="5" t="s">
        <v>100</v>
      </c>
      <c r="D1500" s="5" t="s">
        <v>101</v>
      </c>
      <c r="E1500" s="5" t="s">
        <v>179</v>
      </c>
      <c r="F1500" s="5" t="s">
        <v>2049</v>
      </c>
      <c r="G1500" s="5" t="s">
        <v>2388</v>
      </c>
      <c r="H1500" s="6"/>
      <c r="I1500" s="6"/>
      <c r="J1500" s="6"/>
      <c r="K1500" s="6"/>
      <c r="L1500" s="6"/>
      <c r="M1500" s="6"/>
      <c r="N1500" s="6"/>
      <c r="O1500" s="6"/>
      <c r="P1500" s="6"/>
      <c r="Q1500" s="6">
        <v>1</v>
      </c>
      <c r="R1500" s="6"/>
      <c r="S1500" s="6"/>
      <c r="T1500" s="6">
        <v>1</v>
      </c>
      <c r="U1500" s="6"/>
      <c r="V1500" s="6"/>
      <c r="W1500" s="6"/>
      <c r="X1500" s="6"/>
      <c r="Y1500" s="6"/>
      <c r="Z1500" s="7">
        <v>1</v>
      </c>
    </row>
    <row r="1501" spans="1:26" x14ac:dyDescent="0.25">
      <c r="A1501" s="5" t="s">
        <v>540</v>
      </c>
      <c r="B1501" s="5" t="s">
        <v>541</v>
      </c>
      <c r="C1501" s="5" t="s">
        <v>100</v>
      </c>
      <c r="D1501" s="5" t="s">
        <v>101</v>
      </c>
      <c r="E1501" s="5" t="s">
        <v>179</v>
      </c>
      <c r="F1501" s="5" t="s">
        <v>1630</v>
      </c>
      <c r="G1501" s="5" t="s">
        <v>2395</v>
      </c>
      <c r="H1501" s="6">
        <v>2</v>
      </c>
      <c r="I1501" s="6"/>
      <c r="J1501" s="6"/>
      <c r="K1501" s="6"/>
      <c r="L1501" s="6"/>
      <c r="M1501" s="6"/>
      <c r="N1501" s="6"/>
      <c r="O1501" s="6"/>
      <c r="P1501" s="6"/>
      <c r="Q1501" s="6"/>
      <c r="R1501" s="6"/>
      <c r="S1501" s="6"/>
      <c r="T1501" s="6">
        <v>2</v>
      </c>
      <c r="U1501" s="6"/>
      <c r="V1501" s="6"/>
      <c r="W1501" s="6"/>
      <c r="X1501" s="6"/>
      <c r="Y1501" s="6"/>
      <c r="Z1501" s="7">
        <v>2</v>
      </c>
    </row>
    <row r="1502" spans="1:26" x14ac:dyDescent="0.25">
      <c r="A1502" s="5" t="s">
        <v>540</v>
      </c>
      <c r="B1502" s="5" t="s">
        <v>541</v>
      </c>
      <c r="C1502" s="5" t="s">
        <v>100</v>
      </c>
      <c r="D1502" s="5" t="s">
        <v>101</v>
      </c>
      <c r="E1502" s="5" t="s">
        <v>179</v>
      </c>
      <c r="F1502" s="5" t="s">
        <v>1667</v>
      </c>
      <c r="G1502" s="5" t="s">
        <v>2395</v>
      </c>
      <c r="H1502" s="6"/>
      <c r="I1502" s="6"/>
      <c r="J1502" s="6"/>
      <c r="K1502" s="6"/>
      <c r="L1502" s="6"/>
      <c r="M1502" s="6"/>
      <c r="N1502" s="6"/>
      <c r="O1502" s="6"/>
      <c r="P1502" s="6"/>
      <c r="Q1502" s="6">
        <v>2</v>
      </c>
      <c r="R1502" s="6"/>
      <c r="S1502" s="6"/>
      <c r="T1502" s="6">
        <v>2</v>
      </c>
      <c r="U1502" s="6"/>
      <c r="V1502" s="6"/>
      <c r="W1502" s="6"/>
      <c r="X1502" s="6"/>
      <c r="Y1502" s="6"/>
      <c r="Z1502" s="7">
        <v>2</v>
      </c>
    </row>
    <row r="1503" spans="1:26" x14ac:dyDescent="0.25">
      <c r="A1503" s="5" t="s">
        <v>540</v>
      </c>
      <c r="B1503" s="5" t="s">
        <v>541</v>
      </c>
      <c r="C1503" s="5" t="s">
        <v>100</v>
      </c>
      <c r="D1503" s="5" t="s">
        <v>101</v>
      </c>
      <c r="E1503" s="5" t="s">
        <v>179</v>
      </c>
      <c r="F1503" s="5" t="s">
        <v>1647</v>
      </c>
      <c r="G1503" s="5" t="s">
        <v>2395</v>
      </c>
      <c r="H1503" s="6"/>
      <c r="I1503" s="6"/>
      <c r="J1503" s="6"/>
      <c r="K1503" s="6"/>
      <c r="L1503" s="6">
        <v>1</v>
      </c>
      <c r="M1503" s="6"/>
      <c r="N1503" s="6"/>
      <c r="O1503" s="6"/>
      <c r="P1503" s="6"/>
      <c r="Q1503" s="6">
        <v>5</v>
      </c>
      <c r="R1503" s="6"/>
      <c r="S1503" s="6"/>
      <c r="T1503" s="6">
        <v>6</v>
      </c>
      <c r="U1503" s="6"/>
      <c r="V1503" s="6"/>
      <c r="W1503" s="6"/>
      <c r="X1503" s="6"/>
      <c r="Y1503" s="6"/>
      <c r="Z1503" s="7">
        <v>6</v>
      </c>
    </row>
    <row r="1504" spans="1:26" x14ac:dyDescent="0.25">
      <c r="A1504" s="5" t="s">
        <v>540</v>
      </c>
      <c r="B1504" s="5" t="s">
        <v>541</v>
      </c>
      <c r="C1504" s="5" t="s">
        <v>100</v>
      </c>
      <c r="D1504" s="5" t="s">
        <v>101</v>
      </c>
      <c r="E1504" s="5" t="s">
        <v>179</v>
      </c>
      <c r="F1504" s="5" t="s">
        <v>1812</v>
      </c>
      <c r="G1504" s="5" t="s">
        <v>2395</v>
      </c>
      <c r="H1504" s="6"/>
      <c r="I1504" s="6"/>
      <c r="J1504" s="6"/>
      <c r="K1504" s="6"/>
      <c r="L1504" s="6"/>
      <c r="M1504" s="6"/>
      <c r="N1504" s="6"/>
      <c r="O1504" s="6"/>
      <c r="P1504" s="6"/>
      <c r="Q1504" s="6">
        <v>1</v>
      </c>
      <c r="R1504" s="6"/>
      <c r="S1504" s="6"/>
      <c r="T1504" s="6">
        <v>1</v>
      </c>
      <c r="U1504" s="6"/>
      <c r="V1504" s="6"/>
      <c r="W1504" s="6"/>
      <c r="X1504" s="6"/>
      <c r="Y1504" s="6"/>
      <c r="Z1504" s="7">
        <v>1</v>
      </c>
    </row>
    <row r="1505" spans="1:26" x14ac:dyDescent="0.25">
      <c r="A1505" s="5" t="s">
        <v>540</v>
      </c>
      <c r="B1505" s="5" t="s">
        <v>541</v>
      </c>
      <c r="C1505" s="5" t="s">
        <v>100</v>
      </c>
      <c r="D1505" s="5" t="s">
        <v>101</v>
      </c>
      <c r="E1505" s="5" t="s">
        <v>179</v>
      </c>
      <c r="F1505" s="5" t="s">
        <v>1649</v>
      </c>
      <c r="G1505" s="5" t="s">
        <v>2395</v>
      </c>
      <c r="H1505" s="6"/>
      <c r="I1505" s="6">
        <v>1</v>
      </c>
      <c r="J1505" s="6"/>
      <c r="K1505" s="6"/>
      <c r="L1505" s="6"/>
      <c r="M1505" s="6"/>
      <c r="N1505" s="6"/>
      <c r="O1505" s="6"/>
      <c r="P1505" s="6"/>
      <c r="Q1505" s="6"/>
      <c r="R1505" s="6"/>
      <c r="S1505" s="6"/>
      <c r="T1505" s="6">
        <v>1</v>
      </c>
      <c r="U1505" s="6"/>
      <c r="V1505" s="6"/>
      <c r="W1505" s="6"/>
      <c r="X1505" s="6"/>
      <c r="Y1505" s="6"/>
      <c r="Z1505" s="7">
        <v>1</v>
      </c>
    </row>
    <row r="1506" spans="1:26" x14ac:dyDescent="0.25">
      <c r="A1506" s="5" t="s">
        <v>540</v>
      </c>
      <c r="B1506" s="5" t="s">
        <v>541</v>
      </c>
      <c r="C1506" s="5" t="s">
        <v>100</v>
      </c>
      <c r="D1506" s="5" t="s">
        <v>101</v>
      </c>
      <c r="E1506" s="5" t="s">
        <v>179</v>
      </c>
      <c r="F1506" s="5" t="s">
        <v>1675</v>
      </c>
      <c r="G1506" s="5" t="s">
        <v>2395</v>
      </c>
      <c r="H1506" s="6"/>
      <c r="I1506" s="6"/>
      <c r="J1506" s="6"/>
      <c r="K1506" s="6"/>
      <c r="L1506" s="6"/>
      <c r="M1506" s="6">
        <v>1</v>
      </c>
      <c r="N1506" s="6"/>
      <c r="O1506" s="6"/>
      <c r="P1506" s="6"/>
      <c r="Q1506" s="6"/>
      <c r="R1506" s="6"/>
      <c r="S1506" s="6"/>
      <c r="T1506" s="6">
        <v>1</v>
      </c>
      <c r="U1506" s="6"/>
      <c r="V1506" s="6"/>
      <c r="W1506" s="6"/>
      <c r="X1506" s="6"/>
      <c r="Y1506" s="6"/>
      <c r="Z1506" s="7">
        <v>1</v>
      </c>
    </row>
    <row r="1507" spans="1:26" x14ac:dyDescent="0.25">
      <c r="A1507" s="5" t="s">
        <v>540</v>
      </c>
      <c r="B1507" s="5" t="s">
        <v>541</v>
      </c>
      <c r="C1507" s="5" t="s">
        <v>100</v>
      </c>
      <c r="D1507" s="5" t="s">
        <v>101</v>
      </c>
      <c r="E1507" s="5" t="s">
        <v>179</v>
      </c>
      <c r="F1507" s="5" t="s">
        <v>2034</v>
      </c>
      <c r="G1507" s="5" t="s">
        <v>2395</v>
      </c>
      <c r="H1507" s="6"/>
      <c r="I1507" s="6">
        <v>1</v>
      </c>
      <c r="J1507" s="6"/>
      <c r="K1507" s="6"/>
      <c r="L1507" s="6"/>
      <c r="M1507" s="6"/>
      <c r="N1507" s="6"/>
      <c r="O1507" s="6"/>
      <c r="P1507" s="6"/>
      <c r="Q1507" s="6"/>
      <c r="R1507" s="6"/>
      <c r="S1507" s="6"/>
      <c r="T1507" s="6">
        <v>1</v>
      </c>
      <c r="U1507" s="6"/>
      <c r="V1507" s="6"/>
      <c r="W1507" s="6"/>
      <c r="X1507" s="6"/>
      <c r="Y1507" s="6"/>
      <c r="Z1507" s="7">
        <v>1</v>
      </c>
    </row>
    <row r="1508" spans="1:26" x14ac:dyDescent="0.25">
      <c r="A1508" s="5" t="s">
        <v>540</v>
      </c>
      <c r="B1508" s="5" t="s">
        <v>541</v>
      </c>
      <c r="C1508" s="5" t="s">
        <v>100</v>
      </c>
      <c r="D1508" s="5" t="s">
        <v>101</v>
      </c>
      <c r="E1508" s="5" t="s">
        <v>179</v>
      </c>
      <c r="F1508" s="5" t="s">
        <v>1754</v>
      </c>
      <c r="G1508" s="5" t="s">
        <v>2395</v>
      </c>
      <c r="H1508" s="6">
        <v>1</v>
      </c>
      <c r="I1508" s="6"/>
      <c r="J1508" s="6"/>
      <c r="K1508" s="6"/>
      <c r="L1508" s="6"/>
      <c r="M1508" s="6"/>
      <c r="N1508" s="6"/>
      <c r="O1508" s="6"/>
      <c r="P1508" s="6"/>
      <c r="Q1508" s="6"/>
      <c r="R1508" s="6"/>
      <c r="S1508" s="6"/>
      <c r="T1508" s="6">
        <v>1</v>
      </c>
      <c r="U1508" s="6"/>
      <c r="V1508" s="6"/>
      <c r="W1508" s="6"/>
      <c r="X1508" s="6"/>
      <c r="Y1508" s="6"/>
      <c r="Z1508" s="7">
        <v>1</v>
      </c>
    </row>
    <row r="1509" spans="1:26" x14ac:dyDescent="0.25">
      <c r="A1509" s="5" t="s">
        <v>696</v>
      </c>
      <c r="B1509" s="5" t="s">
        <v>541</v>
      </c>
      <c r="C1509" s="5" t="s">
        <v>76</v>
      </c>
      <c r="D1509" s="5" t="s">
        <v>301</v>
      </c>
      <c r="E1509" s="5" t="s">
        <v>697</v>
      </c>
      <c r="F1509" s="5" t="s">
        <v>1640</v>
      </c>
      <c r="G1509" s="5" t="s">
        <v>2381</v>
      </c>
      <c r="H1509" s="6">
        <v>2</v>
      </c>
      <c r="I1509" s="6"/>
      <c r="J1509" s="6"/>
      <c r="K1509" s="6">
        <v>2</v>
      </c>
      <c r="L1509" s="6"/>
      <c r="M1509" s="6"/>
      <c r="N1509" s="6"/>
      <c r="O1509" s="6">
        <v>1</v>
      </c>
      <c r="P1509" s="6">
        <v>1</v>
      </c>
      <c r="Q1509" s="6">
        <v>4</v>
      </c>
      <c r="R1509" s="6"/>
      <c r="S1509" s="6"/>
      <c r="T1509" s="6">
        <v>10</v>
      </c>
      <c r="U1509" s="6"/>
      <c r="V1509" s="6"/>
      <c r="W1509" s="6"/>
      <c r="X1509" s="6"/>
      <c r="Y1509" s="6"/>
      <c r="Z1509" s="7">
        <v>10</v>
      </c>
    </row>
    <row r="1510" spans="1:26" x14ac:dyDescent="0.25">
      <c r="A1510" s="5" t="s">
        <v>696</v>
      </c>
      <c r="B1510" s="5" t="s">
        <v>541</v>
      </c>
      <c r="C1510" s="5" t="s">
        <v>76</v>
      </c>
      <c r="D1510" s="5" t="s">
        <v>301</v>
      </c>
      <c r="E1510" s="5" t="s">
        <v>697</v>
      </c>
      <c r="F1510" s="5" t="s">
        <v>1641</v>
      </c>
      <c r="G1510" s="5" t="s">
        <v>2381</v>
      </c>
      <c r="H1510" s="6"/>
      <c r="I1510" s="6">
        <v>3</v>
      </c>
      <c r="J1510" s="6">
        <v>2</v>
      </c>
      <c r="K1510" s="6">
        <v>1</v>
      </c>
      <c r="L1510" s="6">
        <v>3</v>
      </c>
      <c r="M1510" s="6">
        <v>1</v>
      </c>
      <c r="N1510" s="6">
        <v>1</v>
      </c>
      <c r="O1510" s="6">
        <v>1</v>
      </c>
      <c r="P1510" s="6">
        <v>3</v>
      </c>
      <c r="Q1510" s="6">
        <v>2</v>
      </c>
      <c r="R1510" s="6"/>
      <c r="S1510" s="6"/>
      <c r="T1510" s="6">
        <v>17</v>
      </c>
      <c r="U1510" s="6"/>
      <c r="V1510" s="6"/>
      <c r="W1510" s="6"/>
      <c r="X1510" s="6"/>
      <c r="Y1510" s="6"/>
      <c r="Z1510" s="7">
        <v>17</v>
      </c>
    </row>
    <row r="1511" spans="1:26" x14ac:dyDescent="0.25">
      <c r="A1511" s="5" t="s">
        <v>696</v>
      </c>
      <c r="B1511" s="5" t="s">
        <v>541</v>
      </c>
      <c r="C1511" s="5" t="s">
        <v>76</v>
      </c>
      <c r="D1511" s="5" t="s">
        <v>301</v>
      </c>
      <c r="E1511" s="5" t="s">
        <v>697</v>
      </c>
      <c r="F1511" s="5" t="s">
        <v>1624</v>
      </c>
      <c r="G1511" s="5" t="s">
        <v>2381</v>
      </c>
      <c r="H1511" s="6">
        <v>1</v>
      </c>
      <c r="I1511" s="6"/>
      <c r="J1511" s="6">
        <v>2</v>
      </c>
      <c r="K1511" s="6"/>
      <c r="L1511" s="6"/>
      <c r="M1511" s="6">
        <v>1</v>
      </c>
      <c r="N1511" s="6"/>
      <c r="O1511" s="6">
        <v>1</v>
      </c>
      <c r="P1511" s="6"/>
      <c r="Q1511" s="6">
        <v>4</v>
      </c>
      <c r="R1511" s="6"/>
      <c r="S1511" s="6"/>
      <c r="T1511" s="6">
        <v>9</v>
      </c>
      <c r="U1511" s="6"/>
      <c r="V1511" s="6"/>
      <c r="W1511" s="6"/>
      <c r="X1511" s="6"/>
      <c r="Y1511" s="6"/>
      <c r="Z1511" s="7">
        <v>9</v>
      </c>
    </row>
    <row r="1512" spans="1:26" x14ac:dyDescent="0.25">
      <c r="A1512" s="5" t="s">
        <v>696</v>
      </c>
      <c r="B1512" s="5" t="s">
        <v>541</v>
      </c>
      <c r="C1512" s="5" t="s">
        <v>76</v>
      </c>
      <c r="D1512" s="5" t="s">
        <v>301</v>
      </c>
      <c r="E1512" s="5" t="s">
        <v>697</v>
      </c>
      <c r="F1512" s="5" t="s">
        <v>2047</v>
      </c>
      <c r="G1512" s="5" t="s">
        <v>2388</v>
      </c>
      <c r="H1512" s="6"/>
      <c r="I1512" s="6"/>
      <c r="J1512" s="6"/>
      <c r="K1512" s="6"/>
      <c r="L1512" s="6"/>
      <c r="M1512" s="6"/>
      <c r="N1512" s="6"/>
      <c r="O1512" s="6"/>
      <c r="P1512" s="6"/>
      <c r="Q1512" s="6">
        <v>2</v>
      </c>
      <c r="R1512" s="6"/>
      <c r="S1512" s="6"/>
      <c r="T1512" s="6">
        <v>2</v>
      </c>
      <c r="U1512" s="6"/>
      <c r="V1512" s="6"/>
      <c r="W1512" s="6"/>
      <c r="X1512" s="6"/>
      <c r="Y1512" s="6"/>
      <c r="Z1512" s="7">
        <v>2</v>
      </c>
    </row>
    <row r="1513" spans="1:26" x14ac:dyDescent="0.25">
      <c r="A1513" s="5" t="s">
        <v>696</v>
      </c>
      <c r="B1513" s="5" t="s">
        <v>541</v>
      </c>
      <c r="C1513" s="5" t="s">
        <v>76</v>
      </c>
      <c r="D1513" s="5" t="s">
        <v>301</v>
      </c>
      <c r="E1513" s="5" t="s">
        <v>697</v>
      </c>
      <c r="F1513" s="5" t="s">
        <v>2025</v>
      </c>
      <c r="G1513" s="5" t="s">
        <v>2388</v>
      </c>
      <c r="H1513" s="6"/>
      <c r="I1513" s="6"/>
      <c r="J1513" s="6"/>
      <c r="K1513" s="6"/>
      <c r="L1513" s="6"/>
      <c r="M1513" s="6"/>
      <c r="N1513" s="6"/>
      <c r="O1513" s="6"/>
      <c r="P1513" s="6"/>
      <c r="Q1513" s="6">
        <v>2</v>
      </c>
      <c r="R1513" s="6"/>
      <c r="S1513" s="6"/>
      <c r="T1513" s="6">
        <v>2</v>
      </c>
      <c r="U1513" s="6"/>
      <c r="V1513" s="6"/>
      <c r="W1513" s="6"/>
      <c r="X1513" s="6"/>
      <c r="Y1513" s="6"/>
      <c r="Z1513" s="7">
        <v>2</v>
      </c>
    </row>
    <row r="1514" spans="1:26" x14ac:dyDescent="0.25">
      <c r="A1514" s="5" t="s">
        <v>696</v>
      </c>
      <c r="B1514" s="5" t="s">
        <v>541</v>
      </c>
      <c r="C1514" s="5" t="s">
        <v>76</v>
      </c>
      <c r="D1514" s="5" t="s">
        <v>301</v>
      </c>
      <c r="E1514" s="5" t="s">
        <v>697</v>
      </c>
      <c r="F1514" s="5" t="s">
        <v>1612</v>
      </c>
      <c r="G1514" s="5" t="s">
        <v>2388</v>
      </c>
      <c r="H1514" s="6"/>
      <c r="I1514" s="6"/>
      <c r="J1514" s="6"/>
      <c r="K1514" s="6"/>
      <c r="L1514" s="6"/>
      <c r="M1514" s="6"/>
      <c r="N1514" s="6"/>
      <c r="O1514" s="6"/>
      <c r="P1514" s="6"/>
      <c r="Q1514" s="6">
        <v>1</v>
      </c>
      <c r="R1514" s="6"/>
      <c r="S1514" s="6"/>
      <c r="T1514" s="6">
        <v>1</v>
      </c>
      <c r="U1514" s="6"/>
      <c r="V1514" s="6"/>
      <c r="W1514" s="6"/>
      <c r="X1514" s="6"/>
      <c r="Y1514" s="6"/>
      <c r="Z1514" s="7">
        <v>1</v>
      </c>
    </row>
    <row r="1515" spans="1:26" x14ac:dyDescent="0.25">
      <c r="A1515" s="5" t="s">
        <v>696</v>
      </c>
      <c r="B1515" s="5" t="s">
        <v>541</v>
      </c>
      <c r="C1515" s="5" t="s">
        <v>76</v>
      </c>
      <c r="D1515" s="5" t="s">
        <v>301</v>
      </c>
      <c r="E1515" s="5" t="s">
        <v>697</v>
      </c>
      <c r="F1515" s="5" t="s">
        <v>2050</v>
      </c>
      <c r="G1515" s="5" t="s">
        <v>2388</v>
      </c>
      <c r="H1515" s="6"/>
      <c r="I1515" s="6"/>
      <c r="J1515" s="6"/>
      <c r="K1515" s="6"/>
      <c r="L1515" s="6"/>
      <c r="M1515" s="6"/>
      <c r="N1515" s="6"/>
      <c r="O1515" s="6"/>
      <c r="P1515" s="6"/>
      <c r="Q1515" s="6">
        <v>1</v>
      </c>
      <c r="R1515" s="6"/>
      <c r="S1515" s="6"/>
      <c r="T1515" s="6">
        <v>1</v>
      </c>
      <c r="U1515" s="6"/>
      <c r="V1515" s="6"/>
      <c r="W1515" s="6"/>
      <c r="X1515" s="6"/>
      <c r="Y1515" s="6"/>
      <c r="Z1515" s="7">
        <v>1</v>
      </c>
    </row>
    <row r="1516" spans="1:26" x14ac:dyDescent="0.25">
      <c r="A1516" s="5" t="s">
        <v>696</v>
      </c>
      <c r="B1516" s="5" t="s">
        <v>541</v>
      </c>
      <c r="C1516" s="5" t="s">
        <v>76</v>
      </c>
      <c r="D1516" s="5" t="s">
        <v>301</v>
      </c>
      <c r="E1516" s="5" t="s">
        <v>697</v>
      </c>
      <c r="F1516" s="5" t="s">
        <v>1668</v>
      </c>
      <c r="G1516" s="5" t="s">
        <v>2382</v>
      </c>
      <c r="H1516" s="6">
        <v>1</v>
      </c>
      <c r="I1516" s="6"/>
      <c r="J1516" s="6">
        <v>1</v>
      </c>
      <c r="K1516" s="6"/>
      <c r="L1516" s="6"/>
      <c r="M1516" s="6"/>
      <c r="N1516" s="6">
        <v>1</v>
      </c>
      <c r="O1516" s="6"/>
      <c r="P1516" s="6"/>
      <c r="Q1516" s="6"/>
      <c r="R1516" s="6"/>
      <c r="S1516" s="6"/>
      <c r="T1516" s="6">
        <v>3</v>
      </c>
      <c r="U1516" s="6"/>
      <c r="V1516" s="6"/>
      <c r="W1516" s="6"/>
      <c r="X1516" s="6"/>
      <c r="Y1516" s="6"/>
      <c r="Z1516" s="7">
        <v>3</v>
      </c>
    </row>
    <row r="1517" spans="1:26" x14ac:dyDescent="0.25">
      <c r="A1517" s="5" t="s">
        <v>696</v>
      </c>
      <c r="B1517" s="5" t="s">
        <v>541</v>
      </c>
      <c r="C1517" s="5" t="s">
        <v>76</v>
      </c>
      <c r="D1517" s="5" t="s">
        <v>301</v>
      </c>
      <c r="E1517" s="5" t="s">
        <v>697</v>
      </c>
      <c r="F1517" s="5" t="s">
        <v>1669</v>
      </c>
      <c r="G1517" s="5" t="s">
        <v>2382</v>
      </c>
      <c r="H1517" s="6"/>
      <c r="I1517" s="6"/>
      <c r="J1517" s="6"/>
      <c r="K1517" s="6"/>
      <c r="L1517" s="6">
        <v>1</v>
      </c>
      <c r="M1517" s="6"/>
      <c r="N1517" s="6">
        <v>1</v>
      </c>
      <c r="O1517" s="6">
        <v>1</v>
      </c>
      <c r="P1517" s="6"/>
      <c r="Q1517" s="6"/>
      <c r="R1517" s="6"/>
      <c r="S1517" s="6"/>
      <c r="T1517" s="6">
        <v>3</v>
      </c>
      <c r="U1517" s="6"/>
      <c r="V1517" s="6"/>
      <c r="W1517" s="6"/>
      <c r="X1517" s="6"/>
      <c r="Y1517" s="6"/>
      <c r="Z1517" s="7">
        <v>3</v>
      </c>
    </row>
    <row r="1518" spans="1:26" x14ac:dyDescent="0.25">
      <c r="A1518" s="5" t="s">
        <v>696</v>
      </c>
      <c r="B1518" s="5" t="s">
        <v>541</v>
      </c>
      <c r="C1518" s="5" t="s">
        <v>76</v>
      </c>
      <c r="D1518" s="5" t="s">
        <v>301</v>
      </c>
      <c r="E1518" s="5" t="s">
        <v>697</v>
      </c>
      <c r="F1518" s="5" t="s">
        <v>1858</v>
      </c>
      <c r="G1518" s="5" t="s">
        <v>2388</v>
      </c>
      <c r="H1518" s="6"/>
      <c r="I1518" s="6"/>
      <c r="J1518" s="6"/>
      <c r="K1518" s="6"/>
      <c r="L1518" s="6"/>
      <c r="M1518" s="6"/>
      <c r="N1518" s="6"/>
      <c r="O1518" s="6"/>
      <c r="P1518" s="6"/>
      <c r="Q1518" s="6">
        <v>1</v>
      </c>
      <c r="R1518" s="6"/>
      <c r="S1518" s="6"/>
      <c r="T1518" s="6">
        <v>1</v>
      </c>
      <c r="U1518" s="6"/>
      <c r="V1518" s="6"/>
      <c r="W1518" s="6"/>
      <c r="X1518" s="6"/>
      <c r="Y1518" s="6"/>
      <c r="Z1518" s="7">
        <v>1</v>
      </c>
    </row>
    <row r="1519" spans="1:26" x14ac:dyDescent="0.25">
      <c r="A1519" s="5" t="s">
        <v>696</v>
      </c>
      <c r="B1519" s="5" t="s">
        <v>541</v>
      </c>
      <c r="C1519" s="5" t="s">
        <v>76</v>
      </c>
      <c r="D1519" s="5" t="s">
        <v>301</v>
      </c>
      <c r="E1519" s="5" t="s">
        <v>697</v>
      </c>
      <c r="F1519" s="5" t="s">
        <v>1922</v>
      </c>
      <c r="G1519" s="5" t="s">
        <v>2388</v>
      </c>
      <c r="H1519" s="6">
        <v>1</v>
      </c>
      <c r="I1519" s="6"/>
      <c r="J1519" s="6"/>
      <c r="K1519" s="6"/>
      <c r="L1519" s="6"/>
      <c r="M1519" s="6"/>
      <c r="N1519" s="6"/>
      <c r="O1519" s="6"/>
      <c r="P1519" s="6"/>
      <c r="Q1519" s="6"/>
      <c r="R1519" s="6"/>
      <c r="S1519" s="6"/>
      <c r="T1519" s="6">
        <v>1</v>
      </c>
      <c r="U1519" s="6"/>
      <c r="V1519" s="6"/>
      <c r="W1519" s="6"/>
      <c r="X1519" s="6"/>
      <c r="Y1519" s="6"/>
      <c r="Z1519" s="7">
        <v>1</v>
      </c>
    </row>
    <row r="1520" spans="1:26" x14ac:dyDescent="0.25">
      <c r="A1520" s="5" t="s">
        <v>696</v>
      </c>
      <c r="B1520" s="5" t="s">
        <v>541</v>
      </c>
      <c r="C1520" s="5" t="s">
        <v>76</v>
      </c>
      <c r="D1520" s="5" t="s">
        <v>301</v>
      </c>
      <c r="E1520" s="5" t="s">
        <v>697</v>
      </c>
      <c r="F1520" s="5" t="s">
        <v>1590</v>
      </c>
      <c r="G1520" s="5" t="s">
        <v>2388</v>
      </c>
      <c r="H1520" s="6"/>
      <c r="I1520" s="6"/>
      <c r="J1520" s="6"/>
      <c r="K1520" s="6"/>
      <c r="L1520" s="6"/>
      <c r="M1520" s="6"/>
      <c r="N1520" s="6"/>
      <c r="O1520" s="6"/>
      <c r="P1520" s="6"/>
      <c r="Q1520" s="6">
        <v>2</v>
      </c>
      <c r="R1520" s="6"/>
      <c r="S1520" s="6"/>
      <c r="T1520" s="6">
        <v>2</v>
      </c>
      <c r="U1520" s="6"/>
      <c r="V1520" s="6"/>
      <c r="W1520" s="6"/>
      <c r="X1520" s="6"/>
      <c r="Y1520" s="6"/>
      <c r="Z1520" s="7">
        <v>2</v>
      </c>
    </row>
    <row r="1521" spans="1:26" x14ac:dyDescent="0.25">
      <c r="A1521" s="5" t="s">
        <v>696</v>
      </c>
      <c r="B1521" s="5" t="s">
        <v>541</v>
      </c>
      <c r="C1521" s="5" t="s">
        <v>76</v>
      </c>
      <c r="D1521" s="5" t="s">
        <v>301</v>
      </c>
      <c r="E1521" s="5" t="s">
        <v>697</v>
      </c>
      <c r="F1521" s="5" t="s">
        <v>1591</v>
      </c>
      <c r="G1521" s="5" t="s">
        <v>2388</v>
      </c>
      <c r="H1521" s="6"/>
      <c r="I1521" s="6"/>
      <c r="J1521" s="6"/>
      <c r="K1521" s="6"/>
      <c r="L1521" s="6"/>
      <c r="M1521" s="6"/>
      <c r="N1521" s="6"/>
      <c r="O1521" s="6"/>
      <c r="P1521" s="6"/>
      <c r="Q1521" s="6">
        <v>1</v>
      </c>
      <c r="R1521" s="6"/>
      <c r="S1521" s="6"/>
      <c r="T1521" s="6">
        <v>1</v>
      </c>
      <c r="U1521" s="6"/>
      <c r="V1521" s="6"/>
      <c r="W1521" s="6"/>
      <c r="X1521" s="6"/>
      <c r="Y1521" s="6"/>
      <c r="Z1521" s="7">
        <v>1</v>
      </c>
    </row>
    <row r="1522" spans="1:26" x14ac:dyDescent="0.25">
      <c r="A1522" s="5" t="s">
        <v>696</v>
      </c>
      <c r="B1522" s="5" t="s">
        <v>541</v>
      </c>
      <c r="C1522" s="5" t="s">
        <v>76</v>
      </c>
      <c r="D1522" s="5" t="s">
        <v>301</v>
      </c>
      <c r="E1522" s="5" t="s">
        <v>697</v>
      </c>
      <c r="F1522" s="5" t="s">
        <v>1670</v>
      </c>
      <c r="G1522" s="5" t="s">
        <v>2388</v>
      </c>
      <c r="H1522" s="6">
        <v>1</v>
      </c>
      <c r="I1522" s="6"/>
      <c r="J1522" s="6"/>
      <c r="K1522" s="6"/>
      <c r="L1522" s="6"/>
      <c r="M1522" s="6"/>
      <c r="N1522" s="6"/>
      <c r="O1522" s="6"/>
      <c r="P1522" s="6"/>
      <c r="Q1522" s="6"/>
      <c r="R1522" s="6"/>
      <c r="S1522" s="6"/>
      <c r="T1522" s="6">
        <v>1</v>
      </c>
      <c r="U1522" s="6"/>
      <c r="V1522" s="6"/>
      <c r="W1522" s="6"/>
      <c r="X1522" s="6"/>
      <c r="Y1522" s="6"/>
      <c r="Z1522" s="7">
        <v>1</v>
      </c>
    </row>
    <row r="1523" spans="1:26" x14ac:dyDescent="0.25">
      <c r="A1523" s="5" t="s">
        <v>696</v>
      </c>
      <c r="B1523" s="5" t="s">
        <v>541</v>
      </c>
      <c r="C1523" s="5" t="s">
        <v>76</v>
      </c>
      <c r="D1523" s="5" t="s">
        <v>301</v>
      </c>
      <c r="E1523" s="5" t="s">
        <v>697</v>
      </c>
      <c r="F1523" s="5" t="s">
        <v>1923</v>
      </c>
      <c r="G1523" s="5" t="s">
        <v>2388</v>
      </c>
      <c r="H1523" s="6"/>
      <c r="I1523" s="6"/>
      <c r="J1523" s="6"/>
      <c r="K1523" s="6"/>
      <c r="L1523" s="6"/>
      <c r="M1523" s="6"/>
      <c r="N1523" s="6"/>
      <c r="O1523" s="6"/>
      <c r="P1523" s="6"/>
      <c r="Q1523" s="6">
        <v>1</v>
      </c>
      <c r="R1523" s="6"/>
      <c r="S1523" s="6"/>
      <c r="T1523" s="6">
        <v>1</v>
      </c>
      <c r="U1523" s="6"/>
      <c r="V1523" s="6"/>
      <c r="W1523" s="6"/>
      <c r="X1523" s="6"/>
      <c r="Y1523" s="6"/>
      <c r="Z1523" s="7">
        <v>1</v>
      </c>
    </row>
    <row r="1524" spans="1:26" x14ac:dyDescent="0.25">
      <c r="A1524" s="5" t="s">
        <v>696</v>
      </c>
      <c r="B1524" s="5" t="s">
        <v>541</v>
      </c>
      <c r="C1524" s="5" t="s">
        <v>76</v>
      </c>
      <c r="D1524" s="5" t="s">
        <v>301</v>
      </c>
      <c r="E1524" s="5" t="s">
        <v>697</v>
      </c>
      <c r="F1524" s="5" t="s">
        <v>1745</v>
      </c>
      <c r="G1524" s="5" t="s">
        <v>2388</v>
      </c>
      <c r="H1524" s="6"/>
      <c r="I1524" s="6"/>
      <c r="J1524" s="6"/>
      <c r="K1524" s="6"/>
      <c r="L1524" s="6"/>
      <c r="M1524" s="6"/>
      <c r="N1524" s="6"/>
      <c r="O1524" s="6"/>
      <c r="P1524" s="6"/>
      <c r="Q1524" s="6">
        <v>1</v>
      </c>
      <c r="R1524" s="6"/>
      <c r="S1524" s="6"/>
      <c r="T1524" s="6">
        <v>1</v>
      </c>
      <c r="U1524" s="6"/>
      <c r="V1524" s="6"/>
      <c r="W1524" s="6"/>
      <c r="X1524" s="6"/>
      <c r="Y1524" s="6"/>
      <c r="Z1524" s="7">
        <v>1</v>
      </c>
    </row>
    <row r="1525" spans="1:26" x14ac:dyDescent="0.25">
      <c r="A1525" s="5" t="s">
        <v>696</v>
      </c>
      <c r="B1525" s="5" t="s">
        <v>541</v>
      </c>
      <c r="C1525" s="5" t="s">
        <v>76</v>
      </c>
      <c r="D1525" s="5" t="s">
        <v>301</v>
      </c>
      <c r="E1525" s="5" t="s">
        <v>697</v>
      </c>
      <c r="F1525" s="5" t="s">
        <v>1683</v>
      </c>
      <c r="G1525" s="5" t="s">
        <v>2388</v>
      </c>
      <c r="H1525" s="6"/>
      <c r="I1525" s="6"/>
      <c r="J1525" s="6"/>
      <c r="K1525" s="6"/>
      <c r="L1525" s="6"/>
      <c r="M1525" s="6"/>
      <c r="N1525" s="6"/>
      <c r="O1525" s="6"/>
      <c r="P1525" s="6">
        <v>1</v>
      </c>
      <c r="Q1525" s="6"/>
      <c r="R1525" s="6"/>
      <c r="S1525" s="6"/>
      <c r="T1525" s="6">
        <v>1</v>
      </c>
      <c r="U1525" s="6"/>
      <c r="V1525" s="6"/>
      <c r="W1525" s="6"/>
      <c r="X1525" s="6"/>
      <c r="Y1525" s="6"/>
      <c r="Z1525" s="7">
        <v>1</v>
      </c>
    </row>
    <row r="1526" spans="1:26" x14ac:dyDescent="0.25">
      <c r="A1526" s="5" t="s">
        <v>696</v>
      </c>
      <c r="B1526" s="5" t="s">
        <v>541</v>
      </c>
      <c r="C1526" s="5" t="s">
        <v>76</v>
      </c>
      <c r="D1526" s="5" t="s">
        <v>301</v>
      </c>
      <c r="E1526" s="5" t="s">
        <v>697</v>
      </c>
      <c r="F1526" s="5" t="s">
        <v>2051</v>
      </c>
      <c r="G1526" s="5" t="s">
        <v>2388</v>
      </c>
      <c r="H1526" s="6"/>
      <c r="I1526" s="6"/>
      <c r="J1526" s="6"/>
      <c r="K1526" s="6"/>
      <c r="L1526" s="6"/>
      <c r="M1526" s="6"/>
      <c r="N1526" s="6"/>
      <c r="O1526" s="6"/>
      <c r="P1526" s="6"/>
      <c r="Q1526" s="6">
        <v>1</v>
      </c>
      <c r="R1526" s="6"/>
      <c r="S1526" s="6"/>
      <c r="T1526" s="6">
        <v>1</v>
      </c>
      <c r="U1526" s="6"/>
      <c r="V1526" s="6"/>
      <c r="W1526" s="6"/>
      <c r="X1526" s="6"/>
      <c r="Y1526" s="6"/>
      <c r="Z1526" s="7">
        <v>1</v>
      </c>
    </row>
    <row r="1527" spans="1:26" x14ac:dyDescent="0.25">
      <c r="A1527" s="5" t="s">
        <v>696</v>
      </c>
      <c r="B1527" s="5" t="s">
        <v>541</v>
      </c>
      <c r="C1527" s="5" t="s">
        <v>76</v>
      </c>
      <c r="D1527" s="5" t="s">
        <v>301</v>
      </c>
      <c r="E1527" s="5" t="s">
        <v>697</v>
      </c>
      <c r="F1527" s="5" t="s">
        <v>2052</v>
      </c>
      <c r="G1527" s="5" t="s">
        <v>2388</v>
      </c>
      <c r="H1527" s="6"/>
      <c r="I1527" s="6"/>
      <c r="J1527" s="6"/>
      <c r="K1527" s="6"/>
      <c r="L1527" s="6"/>
      <c r="M1527" s="6"/>
      <c r="N1527" s="6"/>
      <c r="O1527" s="6"/>
      <c r="P1527" s="6"/>
      <c r="Q1527" s="6">
        <v>1</v>
      </c>
      <c r="R1527" s="6"/>
      <c r="S1527" s="6"/>
      <c r="T1527" s="6">
        <v>1</v>
      </c>
      <c r="U1527" s="6"/>
      <c r="V1527" s="6"/>
      <c r="W1527" s="6"/>
      <c r="X1527" s="6"/>
      <c r="Y1527" s="6"/>
      <c r="Z1527" s="7">
        <v>1</v>
      </c>
    </row>
    <row r="1528" spans="1:26" x14ac:dyDescent="0.25">
      <c r="A1528" s="5" t="s">
        <v>696</v>
      </c>
      <c r="B1528" s="5" t="s">
        <v>541</v>
      </c>
      <c r="C1528" s="5" t="s">
        <v>76</v>
      </c>
      <c r="D1528" s="5" t="s">
        <v>301</v>
      </c>
      <c r="E1528" s="5" t="s">
        <v>697</v>
      </c>
      <c r="F1528" s="5" t="s">
        <v>2053</v>
      </c>
      <c r="G1528" s="5" t="s">
        <v>2388</v>
      </c>
      <c r="H1528" s="6"/>
      <c r="I1528" s="6"/>
      <c r="J1528" s="6"/>
      <c r="K1528" s="6"/>
      <c r="L1528" s="6"/>
      <c r="M1528" s="6">
        <v>1</v>
      </c>
      <c r="N1528" s="6"/>
      <c r="O1528" s="6"/>
      <c r="P1528" s="6"/>
      <c r="Q1528" s="6"/>
      <c r="R1528" s="6"/>
      <c r="S1528" s="6"/>
      <c r="T1528" s="6">
        <v>1</v>
      </c>
      <c r="U1528" s="6"/>
      <c r="V1528" s="6"/>
      <c r="W1528" s="6"/>
      <c r="X1528" s="6"/>
      <c r="Y1528" s="6"/>
      <c r="Z1528" s="7">
        <v>1</v>
      </c>
    </row>
    <row r="1529" spans="1:26" x14ac:dyDescent="0.25">
      <c r="A1529" s="5" t="s">
        <v>696</v>
      </c>
      <c r="B1529" s="5" t="s">
        <v>541</v>
      </c>
      <c r="C1529" s="5" t="s">
        <v>76</v>
      </c>
      <c r="D1529" s="5" t="s">
        <v>301</v>
      </c>
      <c r="E1529" s="5" t="s">
        <v>697</v>
      </c>
      <c r="F1529" s="5" t="s">
        <v>2054</v>
      </c>
      <c r="G1529" s="5" t="s">
        <v>2388</v>
      </c>
      <c r="H1529" s="6"/>
      <c r="I1529" s="6"/>
      <c r="J1529" s="6"/>
      <c r="K1529" s="6"/>
      <c r="L1529" s="6"/>
      <c r="M1529" s="6"/>
      <c r="N1529" s="6"/>
      <c r="O1529" s="6"/>
      <c r="P1529" s="6"/>
      <c r="Q1529" s="6">
        <v>1</v>
      </c>
      <c r="R1529" s="6"/>
      <c r="S1529" s="6"/>
      <c r="T1529" s="6">
        <v>1</v>
      </c>
      <c r="U1529" s="6"/>
      <c r="V1529" s="6"/>
      <c r="W1529" s="6"/>
      <c r="X1529" s="6"/>
      <c r="Y1529" s="6"/>
      <c r="Z1529" s="7">
        <v>1</v>
      </c>
    </row>
    <row r="1530" spans="1:26" x14ac:dyDescent="0.25">
      <c r="A1530" s="5" t="s">
        <v>696</v>
      </c>
      <c r="B1530" s="5" t="s">
        <v>541</v>
      </c>
      <c r="C1530" s="5" t="s">
        <v>76</v>
      </c>
      <c r="D1530" s="5" t="s">
        <v>301</v>
      </c>
      <c r="E1530" s="5" t="s">
        <v>697</v>
      </c>
      <c r="F1530" s="5" t="s">
        <v>1878</v>
      </c>
      <c r="G1530" s="5" t="s">
        <v>2395</v>
      </c>
      <c r="H1530" s="6"/>
      <c r="I1530" s="6"/>
      <c r="J1530" s="6"/>
      <c r="K1530" s="6"/>
      <c r="L1530" s="6"/>
      <c r="M1530" s="6"/>
      <c r="N1530" s="6"/>
      <c r="O1530" s="6"/>
      <c r="P1530" s="6"/>
      <c r="Q1530" s="6">
        <v>1</v>
      </c>
      <c r="R1530" s="6"/>
      <c r="S1530" s="6"/>
      <c r="T1530" s="6">
        <v>1</v>
      </c>
      <c r="U1530" s="6"/>
      <c r="V1530" s="6"/>
      <c r="W1530" s="6"/>
      <c r="X1530" s="6"/>
      <c r="Y1530" s="6"/>
      <c r="Z1530" s="7">
        <v>1</v>
      </c>
    </row>
    <row r="1531" spans="1:26" x14ac:dyDescent="0.25">
      <c r="A1531" s="5" t="s">
        <v>696</v>
      </c>
      <c r="B1531" s="5" t="s">
        <v>541</v>
      </c>
      <c r="C1531" s="5" t="s">
        <v>76</v>
      </c>
      <c r="D1531" s="5" t="s">
        <v>301</v>
      </c>
      <c r="E1531" s="5" t="s">
        <v>697</v>
      </c>
      <c r="F1531" s="5" t="s">
        <v>1623</v>
      </c>
      <c r="G1531" s="5" t="s">
        <v>2395</v>
      </c>
      <c r="H1531" s="6"/>
      <c r="I1531" s="6"/>
      <c r="J1531" s="6"/>
      <c r="K1531" s="6"/>
      <c r="L1531" s="6"/>
      <c r="M1531" s="6"/>
      <c r="N1531" s="6"/>
      <c r="O1531" s="6"/>
      <c r="P1531" s="6"/>
      <c r="Q1531" s="6">
        <v>3</v>
      </c>
      <c r="R1531" s="6"/>
      <c r="S1531" s="6"/>
      <c r="T1531" s="6">
        <v>3</v>
      </c>
      <c r="U1531" s="6"/>
      <c r="V1531" s="6"/>
      <c r="W1531" s="6"/>
      <c r="X1531" s="6"/>
      <c r="Y1531" s="6"/>
      <c r="Z1531" s="7">
        <v>3</v>
      </c>
    </row>
    <row r="1532" spans="1:26" x14ac:dyDescent="0.25">
      <c r="A1532" s="5" t="s">
        <v>696</v>
      </c>
      <c r="B1532" s="5" t="s">
        <v>541</v>
      </c>
      <c r="C1532" s="5" t="s">
        <v>76</v>
      </c>
      <c r="D1532" s="5" t="s">
        <v>301</v>
      </c>
      <c r="E1532" s="5" t="s">
        <v>697</v>
      </c>
      <c r="F1532" s="5" t="s">
        <v>1630</v>
      </c>
      <c r="G1532" s="5" t="s">
        <v>2395</v>
      </c>
      <c r="H1532" s="6"/>
      <c r="I1532" s="6"/>
      <c r="J1532" s="6"/>
      <c r="K1532" s="6"/>
      <c r="L1532" s="6"/>
      <c r="M1532" s="6">
        <v>1</v>
      </c>
      <c r="N1532" s="6"/>
      <c r="O1532" s="6"/>
      <c r="P1532" s="6"/>
      <c r="Q1532" s="6"/>
      <c r="R1532" s="6"/>
      <c r="S1532" s="6"/>
      <c r="T1532" s="6">
        <v>1</v>
      </c>
      <c r="U1532" s="6"/>
      <c r="V1532" s="6"/>
      <c r="W1532" s="6"/>
      <c r="X1532" s="6"/>
      <c r="Y1532" s="6"/>
      <c r="Z1532" s="7">
        <v>1</v>
      </c>
    </row>
    <row r="1533" spans="1:26" x14ac:dyDescent="0.25">
      <c r="A1533" s="5" t="s">
        <v>696</v>
      </c>
      <c r="B1533" s="5" t="s">
        <v>541</v>
      </c>
      <c r="C1533" s="5" t="s">
        <v>76</v>
      </c>
      <c r="D1533" s="5" t="s">
        <v>301</v>
      </c>
      <c r="E1533" s="5" t="s">
        <v>697</v>
      </c>
      <c r="F1533" s="5" t="s">
        <v>1675</v>
      </c>
      <c r="G1533" s="5" t="s">
        <v>2395</v>
      </c>
      <c r="H1533" s="6"/>
      <c r="I1533" s="6">
        <v>1</v>
      </c>
      <c r="J1533" s="6"/>
      <c r="K1533" s="6">
        <v>1</v>
      </c>
      <c r="L1533" s="6">
        <v>1</v>
      </c>
      <c r="M1533" s="6"/>
      <c r="N1533" s="6"/>
      <c r="O1533" s="6">
        <v>1</v>
      </c>
      <c r="P1533" s="6"/>
      <c r="Q1533" s="6">
        <v>1</v>
      </c>
      <c r="R1533" s="6"/>
      <c r="S1533" s="6"/>
      <c r="T1533" s="6">
        <v>5</v>
      </c>
      <c r="U1533" s="6"/>
      <c r="V1533" s="6"/>
      <c r="W1533" s="6"/>
      <c r="X1533" s="6"/>
      <c r="Y1533" s="6"/>
      <c r="Z1533" s="7">
        <v>5</v>
      </c>
    </row>
    <row r="1534" spans="1:26" x14ac:dyDescent="0.25">
      <c r="A1534" s="5" t="s">
        <v>543</v>
      </c>
      <c r="B1534" s="5" t="s">
        <v>544</v>
      </c>
      <c r="C1534" s="5" t="s">
        <v>181</v>
      </c>
      <c r="D1534" s="5" t="s">
        <v>220</v>
      </c>
      <c r="E1534" s="5" t="s">
        <v>545</v>
      </c>
      <c r="F1534" s="5" t="s">
        <v>1625</v>
      </c>
      <c r="G1534" s="5" t="s">
        <v>2381</v>
      </c>
      <c r="H1534" s="6"/>
      <c r="I1534" s="6"/>
      <c r="J1534" s="6"/>
      <c r="K1534" s="6"/>
      <c r="L1534" s="6">
        <v>2</v>
      </c>
      <c r="M1534" s="6">
        <v>3</v>
      </c>
      <c r="N1534" s="6">
        <v>1</v>
      </c>
      <c r="O1534" s="6">
        <v>2</v>
      </c>
      <c r="P1534" s="6">
        <v>3</v>
      </c>
      <c r="Q1534" s="6">
        <v>3</v>
      </c>
      <c r="R1534" s="6">
        <v>1</v>
      </c>
      <c r="S1534" s="6"/>
      <c r="T1534" s="6">
        <v>15</v>
      </c>
      <c r="U1534" s="6"/>
      <c r="V1534" s="6"/>
      <c r="W1534" s="6"/>
      <c r="X1534" s="6"/>
      <c r="Y1534" s="6"/>
      <c r="Z1534" s="7">
        <v>15</v>
      </c>
    </row>
    <row r="1535" spans="1:26" x14ac:dyDescent="0.25">
      <c r="A1535" s="5" t="s">
        <v>543</v>
      </c>
      <c r="B1535" s="5" t="s">
        <v>544</v>
      </c>
      <c r="C1535" s="5" t="s">
        <v>181</v>
      </c>
      <c r="D1535" s="5" t="s">
        <v>220</v>
      </c>
      <c r="E1535" s="5" t="s">
        <v>545</v>
      </c>
      <c r="F1535" s="5" t="s">
        <v>1626</v>
      </c>
      <c r="G1535" s="5" t="s">
        <v>2381</v>
      </c>
      <c r="H1535" s="6"/>
      <c r="I1535" s="6">
        <v>1</v>
      </c>
      <c r="J1535" s="6">
        <v>1</v>
      </c>
      <c r="K1535" s="6">
        <v>1</v>
      </c>
      <c r="L1535" s="6">
        <v>2</v>
      </c>
      <c r="M1535" s="6">
        <v>2</v>
      </c>
      <c r="N1535" s="6">
        <v>3</v>
      </c>
      <c r="O1535" s="6">
        <v>4</v>
      </c>
      <c r="P1535" s="6">
        <v>3</v>
      </c>
      <c r="Q1535" s="6">
        <v>1</v>
      </c>
      <c r="R1535" s="6">
        <v>1</v>
      </c>
      <c r="S1535" s="6"/>
      <c r="T1535" s="6">
        <v>19</v>
      </c>
      <c r="U1535" s="6"/>
      <c r="V1535" s="6"/>
      <c r="W1535" s="6"/>
      <c r="X1535" s="6"/>
      <c r="Y1535" s="6"/>
      <c r="Z1535" s="7">
        <v>19</v>
      </c>
    </row>
    <row r="1536" spans="1:26" x14ac:dyDescent="0.25">
      <c r="A1536" s="5" t="s">
        <v>543</v>
      </c>
      <c r="B1536" s="5" t="s">
        <v>544</v>
      </c>
      <c r="C1536" s="5" t="s">
        <v>181</v>
      </c>
      <c r="D1536" s="5" t="s">
        <v>220</v>
      </c>
      <c r="E1536" s="5" t="s">
        <v>545</v>
      </c>
      <c r="F1536" s="5" t="s">
        <v>1627</v>
      </c>
      <c r="G1536" s="5" t="s">
        <v>2381</v>
      </c>
      <c r="H1536" s="6">
        <v>4</v>
      </c>
      <c r="I1536" s="6">
        <v>2</v>
      </c>
      <c r="J1536" s="6">
        <v>2</v>
      </c>
      <c r="K1536" s="6">
        <v>3</v>
      </c>
      <c r="L1536" s="6">
        <v>1</v>
      </c>
      <c r="M1536" s="6">
        <v>1</v>
      </c>
      <c r="N1536" s="6">
        <v>2</v>
      </c>
      <c r="O1536" s="6">
        <v>5</v>
      </c>
      <c r="P1536" s="6"/>
      <c r="Q1536" s="6">
        <v>3</v>
      </c>
      <c r="R1536" s="6">
        <v>2</v>
      </c>
      <c r="S1536" s="6"/>
      <c r="T1536" s="6">
        <v>25</v>
      </c>
      <c r="U1536" s="6"/>
      <c r="V1536" s="6"/>
      <c r="W1536" s="6"/>
      <c r="X1536" s="6"/>
      <c r="Y1536" s="6"/>
      <c r="Z1536" s="7">
        <v>25</v>
      </c>
    </row>
    <row r="1537" spans="1:26" x14ac:dyDescent="0.25">
      <c r="A1537" s="5" t="s">
        <v>543</v>
      </c>
      <c r="B1537" s="5" t="s">
        <v>544</v>
      </c>
      <c r="C1537" s="5" t="s">
        <v>181</v>
      </c>
      <c r="D1537" s="5" t="s">
        <v>220</v>
      </c>
      <c r="E1537" s="5" t="s">
        <v>545</v>
      </c>
      <c r="F1537" s="5" t="s">
        <v>1628</v>
      </c>
      <c r="G1537" s="5" t="s">
        <v>2381</v>
      </c>
      <c r="H1537" s="6"/>
      <c r="I1537" s="6"/>
      <c r="J1537" s="6"/>
      <c r="K1537" s="6"/>
      <c r="L1537" s="6"/>
      <c r="M1537" s="6"/>
      <c r="N1537" s="6"/>
      <c r="O1537" s="6"/>
      <c r="P1537" s="6"/>
      <c r="Q1537" s="6">
        <v>1</v>
      </c>
      <c r="R1537" s="6"/>
      <c r="S1537" s="6"/>
      <c r="T1537" s="6">
        <v>1</v>
      </c>
      <c r="U1537" s="6"/>
      <c r="V1537" s="6"/>
      <c r="W1537" s="6"/>
      <c r="X1537" s="6"/>
      <c r="Y1537" s="6"/>
      <c r="Z1537" s="7">
        <v>1</v>
      </c>
    </row>
    <row r="1538" spans="1:26" x14ac:dyDescent="0.25">
      <c r="A1538" s="5" t="s">
        <v>543</v>
      </c>
      <c r="B1538" s="5" t="s">
        <v>544</v>
      </c>
      <c r="C1538" s="5" t="s">
        <v>181</v>
      </c>
      <c r="D1538" s="5" t="s">
        <v>220</v>
      </c>
      <c r="E1538" s="5" t="s">
        <v>545</v>
      </c>
      <c r="F1538" s="5" t="s">
        <v>1595</v>
      </c>
      <c r="G1538" s="5" t="s">
        <v>2395</v>
      </c>
      <c r="H1538" s="6"/>
      <c r="I1538" s="6"/>
      <c r="J1538" s="6"/>
      <c r="K1538" s="6"/>
      <c r="L1538" s="6">
        <v>1</v>
      </c>
      <c r="M1538" s="6"/>
      <c r="N1538" s="6"/>
      <c r="O1538" s="6"/>
      <c r="P1538" s="6"/>
      <c r="Q1538" s="6"/>
      <c r="R1538" s="6"/>
      <c r="S1538" s="6"/>
      <c r="T1538" s="6">
        <v>1</v>
      </c>
      <c r="U1538" s="6"/>
      <c r="V1538" s="6"/>
      <c r="W1538" s="6"/>
      <c r="X1538" s="6"/>
      <c r="Y1538" s="6"/>
      <c r="Z1538" s="7">
        <v>1</v>
      </c>
    </row>
    <row r="1539" spans="1:26" x14ac:dyDescent="0.25">
      <c r="A1539" s="5" t="s">
        <v>546</v>
      </c>
      <c r="B1539" s="5" t="s">
        <v>547</v>
      </c>
      <c r="C1539" s="5" t="s">
        <v>83</v>
      </c>
      <c r="D1539" s="5" t="s">
        <v>151</v>
      </c>
      <c r="E1539" s="5" t="s">
        <v>548</v>
      </c>
      <c r="F1539" s="5" t="s">
        <v>1783</v>
      </c>
      <c r="G1539" s="5" t="s">
        <v>2394</v>
      </c>
      <c r="H1539" s="6"/>
      <c r="I1539" s="6"/>
      <c r="J1539" s="6"/>
      <c r="K1539" s="6"/>
      <c r="L1539" s="6"/>
      <c r="M1539" s="6"/>
      <c r="N1539" s="6"/>
      <c r="O1539" s="6"/>
      <c r="P1539" s="6">
        <v>1</v>
      </c>
      <c r="Q1539" s="6"/>
      <c r="R1539" s="6"/>
      <c r="S1539" s="6"/>
      <c r="T1539" s="6">
        <v>1</v>
      </c>
      <c r="U1539" s="6"/>
      <c r="V1539" s="6"/>
      <c r="W1539" s="6"/>
      <c r="X1539" s="6"/>
      <c r="Y1539" s="6"/>
      <c r="Z1539" s="7">
        <v>1</v>
      </c>
    </row>
    <row r="1540" spans="1:26" x14ac:dyDescent="0.25">
      <c r="A1540" s="5" t="s">
        <v>546</v>
      </c>
      <c r="B1540" s="5" t="s">
        <v>547</v>
      </c>
      <c r="C1540" s="5" t="s">
        <v>83</v>
      </c>
      <c r="D1540" s="5" t="s">
        <v>151</v>
      </c>
      <c r="E1540" s="5" t="s">
        <v>548</v>
      </c>
      <c r="F1540" s="5" t="s">
        <v>1663</v>
      </c>
      <c r="G1540" s="5" t="s">
        <v>2394</v>
      </c>
      <c r="H1540" s="6"/>
      <c r="I1540" s="6"/>
      <c r="J1540" s="6"/>
      <c r="K1540" s="6"/>
      <c r="L1540" s="6"/>
      <c r="M1540" s="6"/>
      <c r="N1540" s="6"/>
      <c r="O1540" s="6">
        <v>2</v>
      </c>
      <c r="P1540" s="6"/>
      <c r="Q1540" s="6"/>
      <c r="R1540" s="6"/>
      <c r="S1540" s="6"/>
      <c r="T1540" s="6">
        <v>2</v>
      </c>
      <c r="U1540" s="6"/>
      <c r="V1540" s="6"/>
      <c r="W1540" s="6">
        <v>1</v>
      </c>
      <c r="X1540" s="6"/>
      <c r="Y1540" s="6"/>
      <c r="Z1540" s="7">
        <v>3</v>
      </c>
    </row>
    <row r="1541" spans="1:26" x14ac:dyDescent="0.25">
      <c r="A1541" s="5" t="s">
        <v>546</v>
      </c>
      <c r="B1541" s="5" t="s">
        <v>547</v>
      </c>
      <c r="C1541" s="5" t="s">
        <v>83</v>
      </c>
      <c r="D1541" s="5" t="s">
        <v>151</v>
      </c>
      <c r="E1541" s="5" t="s">
        <v>548</v>
      </c>
      <c r="F1541" s="5" t="s">
        <v>1637</v>
      </c>
      <c r="G1541" s="5" t="s">
        <v>2394</v>
      </c>
      <c r="H1541" s="6"/>
      <c r="I1541" s="6"/>
      <c r="J1541" s="6"/>
      <c r="K1541" s="6"/>
      <c r="L1541" s="6"/>
      <c r="M1541" s="6">
        <v>1</v>
      </c>
      <c r="N1541" s="6">
        <v>1</v>
      </c>
      <c r="O1541" s="6"/>
      <c r="P1541" s="6"/>
      <c r="Q1541" s="6">
        <v>1</v>
      </c>
      <c r="R1541" s="6"/>
      <c r="S1541" s="6">
        <v>1</v>
      </c>
      <c r="T1541" s="6">
        <v>4</v>
      </c>
      <c r="U1541" s="6">
        <v>1</v>
      </c>
      <c r="V1541" s="6">
        <v>1</v>
      </c>
      <c r="W1541" s="6"/>
      <c r="X1541" s="6"/>
      <c r="Y1541" s="6">
        <v>1</v>
      </c>
      <c r="Z1541" s="7">
        <v>7</v>
      </c>
    </row>
    <row r="1542" spans="1:26" x14ac:dyDescent="0.25">
      <c r="A1542" s="5" t="s">
        <v>546</v>
      </c>
      <c r="B1542" s="5" t="s">
        <v>547</v>
      </c>
      <c r="C1542" s="5" t="s">
        <v>83</v>
      </c>
      <c r="D1542" s="5" t="s">
        <v>151</v>
      </c>
      <c r="E1542" s="5" t="s">
        <v>548</v>
      </c>
      <c r="F1542" s="5" t="s">
        <v>1638</v>
      </c>
      <c r="G1542" s="5" t="s">
        <v>2394</v>
      </c>
      <c r="H1542" s="6"/>
      <c r="I1542" s="6"/>
      <c r="J1542" s="6"/>
      <c r="K1542" s="6"/>
      <c r="L1542" s="6"/>
      <c r="M1542" s="6"/>
      <c r="N1542" s="6"/>
      <c r="O1542" s="6"/>
      <c r="P1542" s="6"/>
      <c r="Q1542" s="6"/>
      <c r="R1542" s="6"/>
      <c r="S1542" s="6">
        <v>1</v>
      </c>
      <c r="T1542" s="6">
        <v>1</v>
      </c>
      <c r="U1542" s="6"/>
      <c r="V1542" s="6"/>
      <c r="W1542" s="6"/>
      <c r="X1542" s="6"/>
      <c r="Y1542" s="6"/>
      <c r="Z1542" s="7">
        <v>1</v>
      </c>
    </row>
    <row r="1543" spans="1:26" x14ac:dyDescent="0.25">
      <c r="A1543" s="5" t="s">
        <v>546</v>
      </c>
      <c r="B1543" s="5" t="s">
        <v>547</v>
      </c>
      <c r="C1543" s="5" t="s">
        <v>83</v>
      </c>
      <c r="D1543" s="5" t="s">
        <v>151</v>
      </c>
      <c r="E1543" s="5" t="s">
        <v>548</v>
      </c>
      <c r="F1543" s="5" t="s">
        <v>1639</v>
      </c>
      <c r="G1543" s="5" t="s">
        <v>2394</v>
      </c>
      <c r="H1543" s="6"/>
      <c r="I1543" s="6"/>
      <c r="J1543" s="6"/>
      <c r="K1543" s="6"/>
      <c r="L1543" s="6"/>
      <c r="M1543" s="6"/>
      <c r="N1543" s="6"/>
      <c r="O1543" s="6"/>
      <c r="P1543" s="6">
        <v>1</v>
      </c>
      <c r="Q1543" s="6"/>
      <c r="R1543" s="6"/>
      <c r="S1543" s="6">
        <v>1</v>
      </c>
      <c r="T1543" s="6">
        <v>2</v>
      </c>
      <c r="U1543" s="6">
        <v>1</v>
      </c>
      <c r="V1543" s="6">
        <v>1</v>
      </c>
      <c r="W1543" s="6"/>
      <c r="X1543" s="6"/>
      <c r="Y1543" s="6">
        <v>1</v>
      </c>
      <c r="Z1543" s="7">
        <v>5</v>
      </c>
    </row>
    <row r="1544" spans="1:26" x14ac:dyDescent="0.25">
      <c r="A1544" s="5" t="s">
        <v>546</v>
      </c>
      <c r="B1544" s="5" t="s">
        <v>547</v>
      </c>
      <c r="C1544" s="5" t="s">
        <v>83</v>
      </c>
      <c r="D1544" s="5" t="s">
        <v>151</v>
      </c>
      <c r="E1544" s="5" t="s">
        <v>548</v>
      </c>
      <c r="F1544" s="5" t="s">
        <v>1788</v>
      </c>
      <c r="G1544" s="5" t="s">
        <v>2394</v>
      </c>
      <c r="H1544" s="6"/>
      <c r="I1544" s="6"/>
      <c r="J1544" s="6"/>
      <c r="K1544" s="6"/>
      <c r="L1544" s="6"/>
      <c r="M1544" s="6">
        <v>1</v>
      </c>
      <c r="N1544" s="6"/>
      <c r="O1544" s="6"/>
      <c r="P1544" s="6"/>
      <c r="Q1544" s="6"/>
      <c r="R1544" s="6"/>
      <c r="S1544" s="6"/>
      <c r="T1544" s="6">
        <v>1</v>
      </c>
      <c r="U1544" s="6"/>
      <c r="V1544" s="6"/>
      <c r="W1544" s="6"/>
      <c r="X1544" s="6"/>
      <c r="Y1544" s="6"/>
      <c r="Z1544" s="7">
        <v>1</v>
      </c>
    </row>
    <row r="1545" spans="1:26" x14ac:dyDescent="0.25">
      <c r="A1545" s="5" t="s">
        <v>546</v>
      </c>
      <c r="B1545" s="5" t="s">
        <v>547</v>
      </c>
      <c r="C1545" s="5" t="s">
        <v>83</v>
      </c>
      <c r="D1545" s="5" t="s">
        <v>151</v>
      </c>
      <c r="E1545" s="5" t="s">
        <v>548</v>
      </c>
      <c r="F1545" s="5" t="s">
        <v>1791</v>
      </c>
      <c r="G1545" s="5" t="s">
        <v>2394</v>
      </c>
      <c r="H1545" s="6"/>
      <c r="I1545" s="6"/>
      <c r="J1545" s="6"/>
      <c r="K1545" s="6"/>
      <c r="L1545" s="6"/>
      <c r="M1545" s="6"/>
      <c r="N1545" s="6">
        <v>1</v>
      </c>
      <c r="O1545" s="6"/>
      <c r="P1545" s="6"/>
      <c r="Q1545" s="6"/>
      <c r="R1545" s="6"/>
      <c r="S1545" s="6"/>
      <c r="T1545" s="6">
        <v>1</v>
      </c>
      <c r="U1545" s="6"/>
      <c r="V1545" s="6"/>
      <c r="W1545" s="6"/>
      <c r="X1545" s="6"/>
      <c r="Y1545" s="6"/>
      <c r="Z1545" s="7">
        <v>1</v>
      </c>
    </row>
    <row r="1546" spans="1:26" x14ac:dyDescent="0.25">
      <c r="A1546" s="5" t="s">
        <v>546</v>
      </c>
      <c r="B1546" s="5" t="s">
        <v>547</v>
      </c>
      <c r="C1546" s="5" t="s">
        <v>83</v>
      </c>
      <c r="D1546" s="5" t="s">
        <v>151</v>
      </c>
      <c r="E1546" s="5" t="s">
        <v>548</v>
      </c>
      <c r="F1546" s="5" t="s">
        <v>1583</v>
      </c>
      <c r="G1546" s="5" t="s">
        <v>2381</v>
      </c>
      <c r="H1546" s="6">
        <v>1</v>
      </c>
      <c r="I1546" s="6">
        <v>1</v>
      </c>
      <c r="J1546" s="6">
        <v>1</v>
      </c>
      <c r="K1546" s="6">
        <v>2</v>
      </c>
      <c r="L1546" s="6">
        <v>1</v>
      </c>
      <c r="M1546" s="6">
        <v>2</v>
      </c>
      <c r="N1546" s="6">
        <v>2</v>
      </c>
      <c r="O1546" s="6"/>
      <c r="P1546" s="6"/>
      <c r="Q1546" s="6"/>
      <c r="R1546" s="6">
        <v>3</v>
      </c>
      <c r="S1546" s="6">
        <v>1</v>
      </c>
      <c r="T1546" s="6">
        <v>14</v>
      </c>
      <c r="U1546" s="6">
        <v>1</v>
      </c>
      <c r="V1546" s="6"/>
      <c r="W1546" s="6"/>
      <c r="X1546" s="6"/>
      <c r="Y1546" s="6">
        <v>1</v>
      </c>
      <c r="Z1546" s="7">
        <v>16</v>
      </c>
    </row>
    <row r="1547" spans="1:26" x14ac:dyDescent="0.25">
      <c r="A1547" s="5" t="s">
        <v>701</v>
      </c>
      <c r="B1547" s="5" t="s">
        <v>702</v>
      </c>
      <c r="C1547" s="5" t="s">
        <v>106</v>
      </c>
      <c r="D1547" s="5" t="s">
        <v>107</v>
      </c>
      <c r="E1547" s="5" t="s">
        <v>703</v>
      </c>
      <c r="F1547" s="5" t="s">
        <v>1632</v>
      </c>
      <c r="G1547" s="5" t="s">
        <v>2386</v>
      </c>
      <c r="H1547" s="6"/>
      <c r="I1547" s="6"/>
      <c r="J1547" s="6"/>
      <c r="K1547" s="6"/>
      <c r="L1547" s="6"/>
      <c r="M1547" s="6"/>
      <c r="N1547" s="6"/>
      <c r="O1547" s="6"/>
      <c r="P1547" s="6"/>
      <c r="Q1547" s="6"/>
      <c r="R1547" s="6">
        <v>1</v>
      </c>
      <c r="S1547" s="6"/>
      <c r="T1547" s="6">
        <v>1</v>
      </c>
      <c r="U1547" s="6"/>
      <c r="V1547" s="6"/>
      <c r="W1547" s="6"/>
      <c r="X1547" s="6"/>
      <c r="Y1547" s="6"/>
      <c r="Z1547" s="7">
        <v>1</v>
      </c>
    </row>
    <row r="1548" spans="1:26" x14ac:dyDescent="0.25">
      <c r="A1548" s="5" t="s">
        <v>701</v>
      </c>
      <c r="B1548" s="5" t="s">
        <v>702</v>
      </c>
      <c r="C1548" s="5" t="s">
        <v>106</v>
      </c>
      <c r="D1548" s="5" t="s">
        <v>107</v>
      </c>
      <c r="E1548" s="5" t="s">
        <v>703</v>
      </c>
      <c r="F1548" s="5" t="s">
        <v>1602</v>
      </c>
      <c r="G1548" s="5" t="s">
        <v>2381</v>
      </c>
      <c r="H1548" s="6"/>
      <c r="I1548" s="6">
        <v>1</v>
      </c>
      <c r="J1548" s="6"/>
      <c r="K1548" s="6"/>
      <c r="L1548" s="6">
        <v>1</v>
      </c>
      <c r="M1548" s="6"/>
      <c r="N1548" s="6"/>
      <c r="O1548" s="6"/>
      <c r="P1548" s="6"/>
      <c r="Q1548" s="6"/>
      <c r="R1548" s="6"/>
      <c r="S1548" s="6"/>
      <c r="T1548" s="6">
        <v>2</v>
      </c>
      <c r="U1548" s="6">
        <v>1</v>
      </c>
      <c r="V1548" s="6"/>
      <c r="W1548" s="6"/>
      <c r="X1548" s="6"/>
      <c r="Y1548" s="6"/>
      <c r="Z1548" s="7">
        <v>3</v>
      </c>
    </row>
    <row r="1549" spans="1:26" x14ac:dyDescent="0.25">
      <c r="A1549" s="5" t="s">
        <v>701</v>
      </c>
      <c r="B1549" s="5" t="s">
        <v>702</v>
      </c>
      <c r="C1549" s="5" t="s">
        <v>106</v>
      </c>
      <c r="D1549" s="5" t="s">
        <v>107</v>
      </c>
      <c r="E1549" s="5" t="s">
        <v>703</v>
      </c>
      <c r="F1549" s="5" t="s">
        <v>1644</v>
      </c>
      <c r="G1549" s="5" t="s">
        <v>2386</v>
      </c>
      <c r="H1549" s="6"/>
      <c r="I1549" s="6"/>
      <c r="J1549" s="6"/>
      <c r="K1549" s="6"/>
      <c r="L1549" s="6"/>
      <c r="M1549" s="6"/>
      <c r="N1549" s="6"/>
      <c r="O1549" s="6"/>
      <c r="P1549" s="6"/>
      <c r="Q1549" s="6"/>
      <c r="R1549" s="6"/>
      <c r="S1549" s="6">
        <v>1</v>
      </c>
      <c r="T1549" s="6">
        <v>1</v>
      </c>
      <c r="U1549" s="6"/>
      <c r="V1549" s="6"/>
      <c r="W1549" s="6"/>
      <c r="X1549" s="6"/>
      <c r="Y1549" s="6"/>
      <c r="Z1549" s="7">
        <v>1</v>
      </c>
    </row>
    <row r="1550" spans="1:26" x14ac:dyDescent="0.25">
      <c r="A1550" s="5" t="s">
        <v>701</v>
      </c>
      <c r="B1550" s="5" t="s">
        <v>702</v>
      </c>
      <c r="C1550" s="5" t="s">
        <v>106</v>
      </c>
      <c r="D1550" s="5" t="s">
        <v>107</v>
      </c>
      <c r="E1550" s="5" t="s">
        <v>703</v>
      </c>
      <c r="F1550" s="5" t="s">
        <v>1860</v>
      </c>
      <c r="G1550" s="5" t="s">
        <v>2388</v>
      </c>
      <c r="H1550" s="6"/>
      <c r="I1550" s="6"/>
      <c r="J1550" s="6"/>
      <c r="K1550" s="6"/>
      <c r="L1550" s="6">
        <v>1</v>
      </c>
      <c r="M1550" s="6"/>
      <c r="N1550" s="6"/>
      <c r="O1550" s="6"/>
      <c r="P1550" s="6"/>
      <c r="Q1550" s="6"/>
      <c r="R1550" s="6"/>
      <c r="S1550" s="6"/>
      <c r="T1550" s="6">
        <v>1</v>
      </c>
      <c r="U1550" s="6"/>
      <c r="V1550" s="6"/>
      <c r="W1550" s="6"/>
      <c r="X1550" s="6"/>
      <c r="Y1550" s="6"/>
      <c r="Z1550" s="7">
        <v>1</v>
      </c>
    </row>
    <row r="1551" spans="1:26" x14ac:dyDescent="0.25">
      <c r="A1551" s="5" t="s">
        <v>549</v>
      </c>
      <c r="B1551" s="5" t="s">
        <v>550</v>
      </c>
      <c r="C1551" s="5" t="s">
        <v>95</v>
      </c>
      <c r="D1551" s="5" t="s">
        <v>492</v>
      </c>
      <c r="E1551" s="5" t="s">
        <v>551</v>
      </c>
      <c r="F1551" s="5" t="s">
        <v>1625</v>
      </c>
      <c r="G1551" s="5" t="s">
        <v>2381</v>
      </c>
      <c r="H1551" s="6"/>
      <c r="I1551" s="6"/>
      <c r="J1551" s="6"/>
      <c r="K1551" s="6">
        <v>1</v>
      </c>
      <c r="L1551" s="6">
        <v>2</v>
      </c>
      <c r="M1551" s="6"/>
      <c r="N1551" s="6">
        <v>2</v>
      </c>
      <c r="O1551" s="6">
        <v>2</v>
      </c>
      <c r="P1551" s="6">
        <v>1</v>
      </c>
      <c r="Q1551" s="6"/>
      <c r="R1551" s="6"/>
      <c r="S1551" s="6"/>
      <c r="T1551" s="6">
        <v>8</v>
      </c>
      <c r="U1551" s="6"/>
      <c r="V1551" s="6"/>
      <c r="W1551" s="6"/>
      <c r="X1551" s="6">
        <v>2</v>
      </c>
      <c r="Y1551" s="6">
        <v>4</v>
      </c>
      <c r="Z1551" s="7">
        <v>14</v>
      </c>
    </row>
    <row r="1552" spans="1:26" x14ac:dyDescent="0.25">
      <c r="A1552" s="5" t="s">
        <v>549</v>
      </c>
      <c r="B1552" s="5" t="s">
        <v>550</v>
      </c>
      <c r="C1552" s="5" t="s">
        <v>95</v>
      </c>
      <c r="D1552" s="5" t="s">
        <v>492</v>
      </c>
      <c r="E1552" s="5" t="s">
        <v>551</v>
      </c>
      <c r="F1552" s="5" t="s">
        <v>1626</v>
      </c>
      <c r="G1552" s="5" t="s">
        <v>2381</v>
      </c>
      <c r="H1552" s="6">
        <v>2</v>
      </c>
      <c r="I1552" s="6">
        <v>1</v>
      </c>
      <c r="J1552" s="6">
        <v>6</v>
      </c>
      <c r="K1552" s="6">
        <v>3</v>
      </c>
      <c r="L1552" s="6">
        <v>3</v>
      </c>
      <c r="M1552" s="6"/>
      <c r="N1552" s="6">
        <v>1</v>
      </c>
      <c r="O1552" s="6">
        <v>3</v>
      </c>
      <c r="P1552" s="6">
        <v>2</v>
      </c>
      <c r="Q1552" s="6"/>
      <c r="R1552" s="6">
        <v>2</v>
      </c>
      <c r="S1552" s="6">
        <v>1</v>
      </c>
      <c r="T1552" s="6">
        <v>24</v>
      </c>
      <c r="U1552" s="6">
        <v>3</v>
      </c>
      <c r="V1552" s="6">
        <v>3</v>
      </c>
      <c r="W1552" s="6"/>
      <c r="X1552" s="6">
        <v>1</v>
      </c>
      <c r="Y1552" s="6">
        <v>2</v>
      </c>
      <c r="Z1552" s="7">
        <v>33</v>
      </c>
    </row>
    <row r="1553" spans="1:26" x14ac:dyDescent="0.25">
      <c r="A1553" s="5" t="s">
        <v>549</v>
      </c>
      <c r="B1553" s="5" t="s">
        <v>550</v>
      </c>
      <c r="C1553" s="5" t="s">
        <v>95</v>
      </c>
      <c r="D1553" s="5" t="s">
        <v>492</v>
      </c>
      <c r="E1553" s="5" t="s">
        <v>551</v>
      </c>
      <c r="F1553" s="5" t="s">
        <v>1627</v>
      </c>
      <c r="G1553" s="5" t="s">
        <v>2381</v>
      </c>
      <c r="H1553" s="6">
        <v>4</v>
      </c>
      <c r="I1553" s="6">
        <v>2</v>
      </c>
      <c r="J1553" s="6"/>
      <c r="K1553" s="6">
        <v>5</v>
      </c>
      <c r="L1553" s="6">
        <v>3</v>
      </c>
      <c r="M1553" s="6">
        <v>1</v>
      </c>
      <c r="N1553" s="6">
        <v>2</v>
      </c>
      <c r="O1553" s="6">
        <v>1</v>
      </c>
      <c r="P1553" s="6"/>
      <c r="Q1553" s="6">
        <v>2</v>
      </c>
      <c r="R1553" s="6">
        <v>2</v>
      </c>
      <c r="S1553" s="6">
        <v>3</v>
      </c>
      <c r="T1553" s="6">
        <v>25</v>
      </c>
      <c r="U1553" s="6">
        <v>1</v>
      </c>
      <c r="V1553" s="6"/>
      <c r="W1553" s="6">
        <v>3</v>
      </c>
      <c r="X1553" s="6">
        <v>3</v>
      </c>
      <c r="Y1553" s="6">
        <v>3</v>
      </c>
      <c r="Z1553" s="7">
        <v>35</v>
      </c>
    </row>
    <row r="1554" spans="1:26" x14ac:dyDescent="0.25">
      <c r="A1554" s="5" t="s">
        <v>549</v>
      </c>
      <c r="B1554" s="5" t="s">
        <v>550</v>
      </c>
      <c r="C1554" s="5" t="s">
        <v>95</v>
      </c>
      <c r="D1554" s="5" t="s">
        <v>492</v>
      </c>
      <c r="E1554" s="5" t="s">
        <v>551</v>
      </c>
      <c r="F1554" s="5" t="s">
        <v>1678</v>
      </c>
      <c r="G1554" s="5" t="s">
        <v>2382</v>
      </c>
      <c r="H1554" s="6"/>
      <c r="I1554" s="6"/>
      <c r="J1554" s="6"/>
      <c r="K1554" s="6"/>
      <c r="L1554" s="6"/>
      <c r="M1554" s="6"/>
      <c r="N1554" s="6"/>
      <c r="O1554" s="6"/>
      <c r="P1554" s="6"/>
      <c r="Q1554" s="6"/>
      <c r="R1554" s="6"/>
      <c r="S1554" s="6"/>
      <c r="T1554" s="6">
        <v>0</v>
      </c>
      <c r="U1554" s="6"/>
      <c r="V1554" s="6">
        <v>1</v>
      </c>
      <c r="W1554" s="6"/>
      <c r="X1554" s="6"/>
      <c r="Y1554" s="6"/>
      <c r="Z1554" s="7">
        <v>1</v>
      </c>
    </row>
    <row r="1555" spans="1:26" x14ac:dyDescent="0.25">
      <c r="A1555" s="5" t="s">
        <v>549</v>
      </c>
      <c r="B1555" s="5" t="s">
        <v>550</v>
      </c>
      <c r="C1555" s="5" t="s">
        <v>95</v>
      </c>
      <c r="D1555" s="5" t="s">
        <v>492</v>
      </c>
      <c r="E1555" s="5" t="s">
        <v>551</v>
      </c>
      <c r="F1555" s="5" t="s">
        <v>1679</v>
      </c>
      <c r="G1555" s="5" t="s">
        <v>2382</v>
      </c>
      <c r="H1555" s="6">
        <v>1</v>
      </c>
      <c r="I1555" s="6"/>
      <c r="J1555" s="6"/>
      <c r="K1555" s="6"/>
      <c r="L1555" s="6"/>
      <c r="M1555" s="6"/>
      <c r="N1555" s="6"/>
      <c r="O1555" s="6"/>
      <c r="P1555" s="6"/>
      <c r="Q1555" s="6"/>
      <c r="R1555" s="6"/>
      <c r="S1555" s="6"/>
      <c r="T1555" s="6">
        <v>1</v>
      </c>
      <c r="U1555" s="6"/>
      <c r="V1555" s="6"/>
      <c r="W1555" s="6"/>
      <c r="X1555" s="6"/>
      <c r="Y1555" s="6"/>
      <c r="Z1555" s="7">
        <v>1</v>
      </c>
    </row>
    <row r="1556" spans="1:26" x14ac:dyDescent="0.25">
      <c r="A1556" s="5" t="s">
        <v>549</v>
      </c>
      <c r="B1556" s="5" t="s">
        <v>550</v>
      </c>
      <c r="C1556" s="5" t="s">
        <v>95</v>
      </c>
      <c r="D1556" s="5" t="s">
        <v>492</v>
      </c>
      <c r="E1556" s="5" t="s">
        <v>551</v>
      </c>
      <c r="F1556" s="5" t="s">
        <v>1680</v>
      </c>
      <c r="G1556" s="5" t="s">
        <v>2382</v>
      </c>
      <c r="H1556" s="6">
        <v>1</v>
      </c>
      <c r="I1556" s="6"/>
      <c r="J1556" s="6"/>
      <c r="K1556" s="6"/>
      <c r="L1556" s="6"/>
      <c r="M1556" s="6"/>
      <c r="N1556" s="6"/>
      <c r="O1556" s="6"/>
      <c r="P1556" s="6"/>
      <c r="Q1556" s="6"/>
      <c r="R1556" s="6">
        <v>1</v>
      </c>
      <c r="S1556" s="6"/>
      <c r="T1556" s="6">
        <v>2</v>
      </c>
      <c r="U1556" s="6"/>
      <c r="V1556" s="6"/>
      <c r="W1556" s="6">
        <v>1</v>
      </c>
      <c r="X1556" s="6"/>
      <c r="Y1556" s="6"/>
      <c r="Z1556" s="7">
        <v>3</v>
      </c>
    </row>
    <row r="1557" spans="1:26" x14ac:dyDescent="0.25">
      <c r="A1557" s="5" t="s">
        <v>549</v>
      </c>
      <c r="B1557" s="5" t="s">
        <v>550</v>
      </c>
      <c r="C1557" s="5" t="s">
        <v>95</v>
      </c>
      <c r="D1557" s="5" t="s">
        <v>492</v>
      </c>
      <c r="E1557" s="5" t="s">
        <v>551</v>
      </c>
      <c r="F1557" s="5" t="s">
        <v>2055</v>
      </c>
      <c r="G1557" s="5" t="s">
        <v>2388</v>
      </c>
      <c r="H1557" s="6"/>
      <c r="I1557" s="6"/>
      <c r="J1557" s="6"/>
      <c r="K1557" s="6"/>
      <c r="L1557" s="6"/>
      <c r="M1557" s="6"/>
      <c r="N1557" s="6"/>
      <c r="O1557" s="6">
        <v>1</v>
      </c>
      <c r="P1557" s="6"/>
      <c r="Q1557" s="6"/>
      <c r="R1557" s="6"/>
      <c r="S1557" s="6"/>
      <c r="T1557" s="6">
        <v>1</v>
      </c>
      <c r="U1557" s="6"/>
      <c r="V1557" s="6"/>
      <c r="W1557" s="6"/>
      <c r="X1557" s="6"/>
      <c r="Y1557" s="6"/>
      <c r="Z1557" s="7">
        <v>1</v>
      </c>
    </row>
    <row r="1558" spans="1:26" x14ac:dyDescent="0.25">
      <c r="A1558" s="5" t="s">
        <v>549</v>
      </c>
      <c r="B1558" s="5" t="s">
        <v>550</v>
      </c>
      <c r="C1558" s="5" t="s">
        <v>95</v>
      </c>
      <c r="D1558" s="5" t="s">
        <v>492</v>
      </c>
      <c r="E1558" s="5" t="s">
        <v>551</v>
      </c>
      <c r="F1558" s="5" t="s">
        <v>1630</v>
      </c>
      <c r="G1558" s="5" t="s">
        <v>2395</v>
      </c>
      <c r="H1558" s="6"/>
      <c r="I1558" s="6"/>
      <c r="J1558" s="6"/>
      <c r="K1558" s="6"/>
      <c r="L1558" s="6"/>
      <c r="M1558" s="6"/>
      <c r="N1558" s="6"/>
      <c r="O1558" s="6"/>
      <c r="P1558" s="6"/>
      <c r="Q1558" s="6"/>
      <c r="R1558" s="6"/>
      <c r="S1558" s="6">
        <v>1</v>
      </c>
      <c r="T1558" s="6">
        <v>1</v>
      </c>
      <c r="U1558" s="6">
        <v>1</v>
      </c>
      <c r="V1558" s="6"/>
      <c r="W1558" s="6"/>
      <c r="X1558" s="6"/>
      <c r="Y1558" s="6"/>
      <c r="Z1558" s="7">
        <v>2</v>
      </c>
    </row>
    <row r="1559" spans="1:26" x14ac:dyDescent="0.25">
      <c r="A1559" s="5" t="s">
        <v>549</v>
      </c>
      <c r="B1559" s="5" t="s">
        <v>550</v>
      </c>
      <c r="C1559" s="5" t="s">
        <v>95</v>
      </c>
      <c r="D1559" s="5" t="s">
        <v>492</v>
      </c>
      <c r="E1559" s="5" t="s">
        <v>551</v>
      </c>
      <c r="F1559" s="5" t="s">
        <v>1740</v>
      </c>
      <c r="G1559" s="5" t="s">
        <v>2395</v>
      </c>
      <c r="H1559" s="6"/>
      <c r="I1559" s="6"/>
      <c r="J1559" s="6"/>
      <c r="K1559" s="6"/>
      <c r="L1559" s="6"/>
      <c r="M1559" s="6"/>
      <c r="N1559" s="6"/>
      <c r="O1559" s="6"/>
      <c r="P1559" s="6"/>
      <c r="Q1559" s="6"/>
      <c r="R1559" s="6"/>
      <c r="S1559" s="6"/>
      <c r="T1559" s="6">
        <v>0</v>
      </c>
      <c r="U1559" s="6"/>
      <c r="V1559" s="6"/>
      <c r="W1559" s="6">
        <v>1</v>
      </c>
      <c r="X1559" s="6"/>
      <c r="Y1559" s="6"/>
      <c r="Z1559" s="7">
        <v>1</v>
      </c>
    </row>
    <row r="1560" spans="1:26" x14ac:dyDescent="0.25">
      <c r="A1560" s="5" t="s">
        <v>1142</v>
      </c>
      <c r="B1560" s="5" t="s">
        <v>1143</v>
      </c>
      <c r="C1560" s="5" t="s">
        <v>89</v>
      </c>
      <c r="D1560" s="5" t="s">
        <v>169</v>
      </c>
      <c r="E1560" s="5" t="s">
        <v>1144</v>
      </c>
      <c r="F1560" s="5" t="s">
        <v>1992</v>
      </c>
      <c r="G1560" s="5" t="s">
        <v>2389</v>
      </c>
      <c r="H1560" s="6"/>
      <c r="I1560" s="6"/>
      <c r="J1560" s="6"/>
      <c r="K1560" s="6"/>
      <c r="L1560" s="6"/>
      <c r="M1560" s="6"/>
      <c r="N1560" s="6"/>
      <c r="O1560" s="6"/>
      <c r="P1560" s="6"/>
      <c r="Q1560" s="6"/>
      <c r="R1560" s="6"/>
      <c r="S1560" s="6"/>
      <c r="T1560" s="6">
        <v>0</v>
      </c>
      <c r="U1560" s="6"/>
      <c r="V1560" s="6"/>
      <c r="W1560" s="6"/>
      <c r="X1560" s="6"/>
      <c r="Y1560" s="6">
        <v>1</v>
      </c>
      <c r="Z1560" s="7">
        <v>1</v>
      </c>
    </row>
    <row r="1561" spans="1:26" x14ac:dyDescent="0.25">
      <c r="A1561" s="5" t="s">
        <v>1142</v>
      </c>
      <c r="B1561" s="5" t="s">
        <v>1143</v>
      </c>
      <c r="C1561" s="5" t="s">
        <v>89</v>
      </c>
      <c r="D1561" s="5" t="s">
        <v>169</v>
      </c>
      <c r="E1561" s="5" t="s">
        <v>1144</v>
      </c>
      <c r="F1561" s="5" t="s">
        <v>1651</v>
      </c>
      <c r="G1561" s="5" t="s">
        <v>2389</v>
      </c>
      <c r="H1561" s="6"/>
      <c r="I1561" s="6"/>
      <c r="J1561" s="6"/>
      <c r="K1561" s="6"/>
      <c r="L1561" s="6"/>
      <c r="M1561" s="6"/>
      <c r="N1561" s="6"/>
      <c r="O1561" s="6"/>
      <c r="P1561" s="6"/>
      <c r="Q1561" s="6"/>
      <c r="R1561" s="6"/>
      <c r="S1561" s="6"/>
      <c r="T1561" s="6">
        <v>0</v>
      </c>
      <c r="U1561" s="6"/>
      <c r="V1561" s="6">
        <v>1</v>
      </c>
      <c r="W1561" s="6">
        <v>3</v>
      </c>
      <c r="X1561" s="6">
        <v>1</v>
      </c>
      <c r="Y1561" s="6">
        <v>3</v>
      </c>
      <c r="Z1561" s="7">
        <v>8</v>
      </c>
    </row>
    <row r="1562" spans="1:26" x14ac:dyDescent="0.25">
      <c r="A1562" s="5" t="s">
        <v>1142</v>
      </c>
      <c r="B1562" s="5" t="s">
        <v>1143</v>
      </c>
      <c r="C1562" s="5" t="s">
        <v>89</v>
      </c>
      <c r="D1562" s="5" t="s">
        <v>169</v>
      </c>
      <c r="E1562" s="5" t="s">
        <v>1144</v>
      </c>
      <c r="F1562" s="5" t="s">
        <v>1997</v>
      </c>
      <c r="G1562" s="5" t="s">
        <v>2389</v>
      </c>
      <c r="H1562" s="6"/>
      <c r="I1562" s="6"/>
      <c r="J1562" s="6"/>
      <c r="K1562" s="6"/>
      <c r="L1562" s="6"/>
      <c r="M1562" s="6"/>
      <c r="N1562" s="6"/>
      <c r="O1562" s="6"/>
      <c r="P1562" s="6"/>
      <c r="Q1562" s="6"/>
      <c r="R1562" s="6"/>
      <c r="S1562" s="6"/>
      <c r="T1562" s="6">
        <v>0</v>
      </c>
      <c r="U1562" s="6"/>
      <c r="V1562" s="6">
        <v>1</v>
      </c>
      <c r="W1562" s="6">
        <v>1</v>
      </c>
      <c r="X1562" s="6"/>
      <c r="Y1562" s="6">
        <v>1</v>
      </c>
      <c r="Z1562" s="7">
        <v>3</v>
      </c>
    </row>
    <row r="1563" spans="1:26" x14ac:dyDescent="0.25">
      <c r="A1563" s="5" t="s">
        <v>1142</v>
      </c>
      <c r="B1563" s="5" t="s">
        <v>1143</v>
      </c>
      <c r="C1563" s="5" t="s">
        <v>89</v>
      </c>
      <c r="D1563" s="5" t="s">
        <v>169</v>
      </c>
      <c r="E1563" s="5" t="s">
        <v>1144</v>
      </c>
      <c r="F1563" s="5" t="s">
        <v>1677</v>
      </c>
      <c r="G1563" s="5" t="s">
        <v>2389</v>
      </c>
      <c r="H1563" s="6"/>
      <c r="I1563" s="6"/>
      <c r="J1563" s="6"/>
      <c r="K1563" s="6"/>
      <c r="L1563" s="6"/>
      <c r="M1563" s="6"/>
      <c r="N1563" s="6"/>
      <c r="O1563" s="6"/>
      <c r="P1563" s="6"/>
      <c r="Q1563" s="6">
        <v>1</v>
      </c>
      <c r="R1563" s="6"/>
      <c r="S1563" s="6"/>
      <c r="T1563" s="6">
        <v>1</v>
      </c>
      <c r="U1563" s="6"/>
      <c r="V1563" s="6"/>
      <c r="W1563" s="6"/>
      <c r="X1563" s="6"/>
      <c r="Y1563" s="6"/>
      <c r="Z1563" s="7">
        <v>1</v>
      </c>
    </row>
    <row r="1564" spans="1:26" x14ac:dyDescent="0.25">
      <c r="A1564" s="5" t="s">
        <v>1142</v>
      </c>
      <c r="B1564" s="5" t="s">
        <v>1143</v>
      </c>
      <c r="C1564" s="5" t="s">
        <v>89</v>
      </c>
      <c r="D1564" s="5" t="s">
        <v>169</v>
      </c>
      <c r="E1564" s="5" t="s">
        <v>1144</v>
      </c>
      <c r="F1564" s="5" t="s">
        <v>2018</v>
      </c>
      <c r="G1564" s="5" t="s">
        <v>2389</v>
      </c>
      <c r="H1564" s="6"/>
      <c r="I1564" s="6"/>
      <c r="J1564" s="6"/>
      <c r="K1564" s="6"/>
      <c r="L1564" s="6"/>
      <c r="M1564" s="6"/>
      <c r="N1564" s="6"/>
      <c r="O1564" s="6"/>
      <c r="P1564" s="6"/>
      <c r="Q1564" s="6"/>
      <c r="R1564" s="6"/>
      <c r="S1564" s="6"/>
      <c r="T1564" s="6">
        <v>0</v>
      </c>
      <c r="U1564" s="6"/>
      <c r="V1564" s="6">
        <v>1</v>
      </c>
      <c r="W1564" s="6"/>
      <c r="X1564" s="6"/>
      <c r="Y1564" s="6"/>
      <c r="Z1564" s="7">
        <v>1</v>
      </c>
    </row>
    <row r="1565" spans="1:26" x14ac:dyDescent="0.25">
      <c r="A1565" s="5" t="s">
        <v>552</v>
      </c>
      <c r="B1565" s="5" t="s">
        <v>553</v>
      </c>
      <c r="C1565" s="5" t="s">
        <v>83</v>
      </c>
      <c r="D1565" s="5" t="s">
        <v>245</v>
      </c>
      <c r="E1565" s="5" t="s">
        <v>554</v>
      </c>
      <c r="F1565" s="5" t="s">
        <v>1597</v>
      </c>
      <c r="G1565" s="5" t="s">
        <v>2383</v>
      </c>
      <c r="H1565" s="6"/>
      <c r="I1565" s="6"/>
      <c r="J1565" s="6"/>
      <c r="K1565" s="6"/>
      <c r="L1565" s="6"/>
      <c r="M1565" s="6"/>
      <c r="N1565" s="6"/>
      <c r="O1565" s="6">
        <v>2</v>
      </c>
      <c r="P1565" s="6"/>
      <c r="Q1565" s="6"/>
      <c r="R1565" s="6">
        <v>2</v>
      </c>
      <c r="S1565" s="6"/>
      <c r="T1565" s="6">
        <v>4</v>
      </c>
      <c r="U1565" s="6"/>
      <c r="V1565" s="6"/>
      <c r="W1565" s="6"/>
      <c r="X1565" s="6">
        <v>2</v>
      </c>
      <c r="Y1565" s="6"/>
      <c r="Z1565" s="7">
        <v>6</v>
      </c>
    </row>
    <row r="1566" spans="1:26" x14ac:dyDescent="0.25">
      <c r="A1566" s="5" t="s">
        <v>552</v>
      </c>
      <c r="B1566" s="5" t="s">
        <v>553</v>
      </c>
      <c r="C1566" s="5" t="s">
        <v>83</v>
      </c>
      <c r="D1566" s="5" t="s">
        <v>245</v>
      </c>
      <c r="E1566" s="5" t="s">
        <v>554</v>
      </c>
      <c r="F1566" s="5" t="s">
        <v>1654</v>
      </c>
      <c r="G1566" s="5" t="s">
        <v>2383</v>
      </c>
      <c r="H1566" s="6"/>
      <c r="I1566" s="6"/>
      <c r="J1566" s="6"/>
      <c r="K1566" s="6"/>
      <c r="L1566" s="6"/>
      <c r="M1566" s="6"/>
      <c r="N1566" s="6"/>
      <c r="O1566" s="6"/>
      <c r="P1566" s="6"/>
      <c r="Q1566" s="6"/>
      <c r="R1566" s="6"/>
      <c r="S1566" s="6"/>
      <c r="T1566" s="6">
        <v>0</v>
      </c>
      <c r="U1566" s="6"/>
      <c r="V1566" s="6"/>
      <c r="W1566" s="6"/>
      <c r="X1566" s="6"/>
      <c r="Y1566" s="6">
        <v>1</v>
      </c>
      <c r="Z1566" s="7">
        <v>1</v>
      </c>
    </row>
    <row r="1567" spans="1:26" x14ac:dyDescent="0.25">
      <c r="A1567" s="5" t="s">
        <v>552</v>
      </c>
      <c r="B1567" s="5" t="s">
        <v>553</v>
      </c>
      <c r="C1567" s="5" t="s">
        <v>83</v>
      </c>
      <c r="D1567" s="5" t="s">
        <v>245</v>
      </c>
      <c r="E1567" s="5" t="s">
        <v>554</v>
      </c>
      <c r="F1567" s="5" t="s">
        <v>1656</v>
      </c>
      <c r="G1567" s="5" t="s">
        <v>2384</v>
      </c>
      <c r="H1567" s="6"/>
      <c r="I1567" s="6"/>
      <c r="J1567" s="6"/>
      <c r="K1567" s="6"/>
      <c r="L1567" s="6"/>
      <c r="M1567" s="6"/>
      <c r="N1567" s="6">
        <v>1</v>
      </c>
      <c r="O1567" s="6"/>
      <c r="P1567" s="6"/>
      <c r="Q1567" s="6"/>
      <c r="R1567" s="6"/>
      <c r="S1567" s="6"/>
      <c r="T1567" s="6">
        <v>1</v>
      </c>
      <c r="U1567" s="6"/>
      <c r="V1567" s="6"/>
      <c r="W1567" s="6"/>
      <c r="X1567" s="6"/>
      <c r="Y1567" s="6"/>
      <c r="Z1567" s="7">
        <v>1</v>
      </c>
    </row>
    <row r="1568" spans="1:26" x14ac:dyDescent="0.25">
      <c r="A1568" s="5" t="s">
        <v>552</v>
      </c>
      <c r="B1568" s="5" t="s">
        <v>553</v>
      </c>
      <c r="C1568" s="5" t="s">
        <v>83</v>
      </c>
      <c r="D1568" s="5" t="s">
        <v>245</v>
      </c>
      <c r="E1568" s="5" t="s">
        <v>554</v>
      </c>
      <c r="F1568" s="5" t="s">
        <v>1583</v>
      </c>
      <c r="G1568" s="5" t="s">
        <v>2381</v>
      </c>
      <c r="H1568" s="6"/>
      <c r="I1568" s="6"/>
      <c r="J1568" s="6"/>
      <c r="K1568" s="6"/>
      <c r="L1568" s="6">
        <v>1</v>
      </c>
      <c r="M1568" s="6"/>
      <c r="N1568" s="6"/>
      <c r="O1568" s="6"/>
      <c r="P1568" s="6"/>
      <c r="Q1568" s="6"/>
      <c r="R1568" s="6"/>
      <c r="S1568" s="6"/>
      <c r="T1568" s="6">
        <v>1</v>
      </c>
      <c r="U1568" s="6"/>
      <c r="V1568" s="6">
        <v>2</v>
      </c>
      <c r="W1568" s="6"/>
      <c r="X1568" s="6"/>
      <c r="Y1568" s="6"/>
      <c r="Z1568" s="7">
        <v>3</v>
      </c>
    </row>
    <row r="1569" spans="1:26" x14ac:dyDescent="0.25">
      <c r="A1569" s="5" t="s">
        <v>552</v>
      </c>
      <c r="B1569" s="5" t="s">
        <v>553</v>
      </c>
      <c r="C1569" s="5" t="s">
        <v>83</v>
      </c>
      <c r="D1569" s="5" t="s">
        <v>245</v>
      </c>
      <c r="E1569" s="5" t="s">
        <v>554</v>
      </c>
      <c r="F1569" s="5" t="s">
        <v>1584</v>
      </c>
      <c r="G1569" s="5" t="s">
        <v>2381</v>
      </c>
      <c r="H1569" s="6"/>
      <c r="I1569" s="6"/>
      <c r="J1569" s="6"/>
      <c r="K1569" s="6"/>
      <c r="L1569" s="6">
        <v>1</v>
      </c>
      <c r="M1569" s="6"/>
      <c r="N1569" s="6">
        <v>1</v>
      </c>
      <c r="O1569" s="6">
        <v>2</v>
      </c>
      <c r="P1569" s="6"/>
      <c r="Q1569" s="6"/>
      <c r="R1569" s="6"/>
      <c r="S1569" s="6"/>
      <c r="T1569" s="6">
        <v>4</v>
      </c>
      <c r="U1569" s="6">
        <v>1</v>
      </c>
      <c r="V1569" s="6">
        <v>1</v>
      </c>
      <c r="W1569" s="6"/>
      <c r="X1569" s="6"/>
      <c r="Y1569" s="6"/>
      <c r="Z1569" s="7">
        <v>6</v>
      </c>
    </row>
    <row r="1570" spans="1:26" x14ac:dyDescent="0.25">
      <c r="A1570" s="5" t="s">
        <v>552</v>
      </c>
      <c r="B1570" s="5" t="s">
        <v>553</v>
      </c>
      <c r="C1570" s="5" t="s">
        <v>83</v>
      </c>
      <c r="D1570" s="5" t="s">
        <v>245</v>
      </c>
      <c r="E1570" s="5" t="s">
        <v>554</v>
      </c>
      <c r="F1570" s="5" t="s">
        <v>1585</v>
      </c>
      <c r="G1570" s="5" t="s">
        <v>2381</v>
      </c>
      <c r="H1570" s="6"/>
      <c r="I1570" s="6"/>
      <c r="J1570" s="6">
        <v>3</v>
      </c>
      <c r="K1570" s="6">
        <v>1</v>
      </c>
      <c r="L1570" s="6">
        <v>1</v>
      </c>
      <c r="M1570" s="6"/>
      <c r="N1570" s="6"/>
      <c r="O1570" s="6"/>
      <c r="P1570" s="6">
        <v>1</v>
      </c>
      <c r="Q1570" s="6">
        <v>2</v>
      </c>
      <c r="R1570" s="6"/>
      <c r="S1570" s="6">
        <v>1</v>
      </c>
      <c r="T1570" s="6">
        <v>9</v>
      </c>
      <c r="U1570" s="6">
        <v>1</v>
      </c>
      <c r="V1570" s="6">
        <v>1</v>
      </c>
      <c r="W1570" s="6">
        <v>1</v>
      </c>
      <c r="X1570" s="6"/>
      <c r="Y1570" s="6"/>
      <c r="Z1570" s="7">
        <v>12</v>
      </c>
    </row>
    <row r="1571" spans="1:26" x14ac:dyDescent="0.25">
      <c r="A1571" s="5" t="s">
        <v>552</v>
      </c>
      <c r="B1571" s="5" t="s">
        <v>553</v>
      </c>
      <c r="C1571" s="5" t="s">
        <v>83</v>
      </c>
      <c r="D1571" s="5" t="s">
        <v>245</v>
      </c>
      <c r="E1571" s="5" t="s">
        <v>554</v>
      </c>
      <c r="F1571" s="5" t="s">
        <v>1587</v>
      </c>
      <c r="G1571" s="5" t="s">
        <v>2382</v>
      </c>
      <c r="H1571" s="6"/>
      <c r="I1571" s="6"/>
      <c r="J1571" s="6"/>
      <c r="K1571" s="6"/>
      <c r="L1571" s="6"/>
      <c r="M1571" s="6"/>
      <c r="N1571" s="6"/>
      <c r="O1571" s="6"/>
      <c r="P1571" s="6">
        <v>1</v>
      </c>
      <c r="Q1571" s="6"/>
      <c r="R1571" s="6"/>
      <c r="S1571" s="6"/>
      <c r="T1571" s="6">
        <v>1</v>
      </c>
      <c r="U1571" s="6"/>
      <c r="V1571" s="6"/>
      <c r="W1571" s="6"/>
      <c r="X1571" s="6"/>
      <c r="Y1571" s="6"/>
      <c r="Z1571" s="7">
        <v>1</v>
      </c>
    </row>
    <row r="1572" spans="1:26" x14ac:dyDescent="0.25">
      <c r="A1572" s="5" t="s">
        <v>552</v>
      </c>
      <c r="B1572" s="5" t="s">
        <v>553</v>
      </c>
      <c r="C1572" s="5" t="s">
        <v>83</v>
      </c>
      <c r="D1572" s="5" t="s">
        <v>245</v>
      </c>
      <c r="E1572" s="5" t="s">
        <v>554</v>
      </c>
      <c r="F1572" s="5" t="s">
        <v>1736</v>
      </c>
      <c r="G1572" s="5" t="s">
        <v>2382</v>
      </c>
      <c r="H1572" s="6"/>
      <c r="I1572" s="6"/>
      <c r="J1572" s="6"/>
      <c r="K1572" s="6"/>
      <c r="L1572" s="6"/>
      <c r="M1572" s="6"/>
      <c r="N1572" s="6"/>
      <c r="O1572" s="6"/>
      <c r="P1572" s="6">
        <v>1</v>
      </c>
      <c r="Q1572" s="6"/>
      <c r="R1572" s="6"/>
      <c r="S1572" s="6"/>
      <c r="T1572" s="6">
        <v>1</v>
      </c>
      <c r="U1572" s="6"/>
      <c r="V1572" s="6"/>
      <c r="W1572" s="6"/>
      <c r="X1572" s="6"/>
      <c r="Y1572" s="6">
        <v>1</v>
      </c>
      <c r="Z1572" s="7">
        <v>2</v>
      </c>
    </row>
    <row r="1573" spans="1:26" x14ac:dyDescent="0.25">
      <c r="A1573" s="5" t="s">
        <v>552</v>
      </c>
      <c r="B1573" s="5" t="s">
        <v>553</v>
      </c>
      <c r="C1573" s="5" t="s">
        <v>83</v>
      </c>
      <c r="D1573" s="5" t="s">
        <v>245</v>
      </c>
      <c r="E1573" s="5" t="s">
        <v>554</v>
      </c>
      <c r="F1573" s="5" t="s">
        <v>1706</v>
      </c>
      <c r="G1573" s="5" t="s">
        <v>2382</v>
      </c>
      <c r="H1573" s="6"/>
      <c r="I1573" s="6"/>
      <c r="J1573" s="6">
        <v>1</v>
      </c>
      <c r="K1573" s="6"/>
      <c r="L1573" s="6"/>
      <c r="M1573" s="6"/>
      <c r="N1573" s="6"/>
      <c r="O1573" s="6"/>
      <c r="P1573" s="6"/>
      <c r="Q1573" s="6">
        <v>1</v>
      </c>
      <c r="R1573" s="6">
        <v>1</v>
      </c>
      <c r="S1573" s="6">
        <v>1</v>
      </c>
      <c r="T1573" s="6">
        <v>4</v>
      </c>
      <c r="U1573" s="6">
        <v>1</v>
      </c>
      <c r="V1573" s="6"/>
      <c r="W1573" s="6"/>
      <c r="X1573" s="6"/>
      <c r="Y1573" s="6"/>
      <c r="Z1573" s="7">
        <v>5</v>
      </c>
    </row>
    <row r="1574" spans="1:26" x14ac:dyDescent="0.25">
      <c r="A1574" s="5" t="s">
        <v>552</v>
      </c>
      <c r="B1574" s="5" t="s">
        <v>553</v>
      </c>
      <c r="C1574" s="5" t="s">
        <v>83</v>
      </c>
      <c r="D1574" s="5" t="s">
        <v>245</v>
      </c>
      <c r="E1574" s="5" t="s">
        <v>554</v>
      </c>
      <c r="F1574" s="5" t="s">
        <v>1623</v>
      </c>
      <c r="G1574" s="5" t="s">
        <v>2395</v>
      </c>
      <c r="H1574" s="6"/>
      <c r="I1574" s="6"/>
      <c r="J1574" s="6"/>
      <c r="K1574" s="6"/>
      <c r="L1574" s="6"/>
      <c r="M1574" s="6"/>
      <c r="N1574" s="6"/>
      <c r="O1574" s="6"/>
      <c r="P1574" s="6"/>
      <c r="Q1574" s="6"/>
      <c r="R1574" s="6"/>
      <c r="S1574" s="6"/>
      <c r="T1574" s="6">
        <v>0</v>
      </c>
      <c r="U1574" s="6"/>
      <c r="V1574" s="6">
        <v>1</v>
      </c>
      <c r="W1574" s="6"/>
      <c r="X1574" s="6"/>
      <c r="Y1574" s="6"/>
      <c r="Z1574" s="7">
        <v>1</v>
      </c>
    </row>
    <row r="1575" spans="1:26" x14ac:dyDescent="0.25">
      <c r="A1575" s="5" t="s">
        <v>552</v>
      </c>
      <c r="B1575" s="5" t="s">
        <v>553</v>
      </c>
      <c r="C1575" s="5" t="s">
        <v>83</v>
      </c>
      <c r="D1575" s="5" t="s">
        <v>245</v>
      </c>
      <c r="E1575" s="5" t="s">
        <v>554</v>
      </c>
      <c r="F1575" s="5" t="s">
        <v>1610</v>
      </c>
      <c r="G1575" s="5" t="s">
        <v>2395</v>
      </c>
      <c r="H1575" s="6"/>
      <c r="I1575" s="6"/>
      <c r="J1575" s="6"/>
      <c r="K1575" s="6"/>
      <c r="L1575" s="6"/>
      <c r="M1575" s="6"/>
      <c r="N1575" s="6"/>
      <c r="O1575" s="6"/>
      <c r="P1575" s="6"/>
      <c r="Q1575" s="6"/>
      <c r="R1575" s="6"/>
      <c r="S1575" s="6"/>
      <c r="T1575" s="6">
        <v>0</v>
      </c>
      <c r="U1575" s="6"/>
      <c r="V1575" s="6"/>
      <c r="W1575" s="6"/>
      <c r="X1575" s="6"/>
      <c r="Y1575" s="6">
        <v>1</v>
      </c>
      <c r="Z1575" s="7">
        <v>1</v>
      </c>
    </row>
    <row r="1576" spans="1:26" x14ac:dyDescent="0.25">
      <c r="A1576" s="5" t="s">
        <v>558</v>
      </c>
      <c r="B1576" s="5" t="s">
        <v>559</v>
      </c>
      <c r="C1576" s="5" t="s">
        <v>100</v>
      </c>
      <c r="D1576" s="5" t="s">
        <v>101</v>
      </c>
      <c r="E1576" s="5" t="s">
        <v>560</v>
      </c>
      <c r="F1576" s="5" t="s">
        <v>2056</v>
      </c>
      <c r="G1576" s="5" t="s">
        <v>2385</v>
      </c>
      <c r="H1576" s="6"/>
      <c r="I1576" s="6"/>
      <c r="J1576" s="6"/>
      <c r="K1576" s="6"/>
      <c r="L1576" s="6"/>
      <c r="M1576" s="6">
        <v>1</v>
      </c>
      <c r="N1576" s="6"/>
      <c r="O1576" s="6"/>
      <c r="P1576" s="6"/>
      <c r="Q1576" s="6"/>
      <c r="R1576" s="6"/>
      <c r="S1576" s="6"/>
      <c r="T1576" s="6">
        <v>1</v>
      </c>
      <c r="U1576" s="6"/>
      <c r="V1576" s="6"/>
      <c r="W1576" s="6"/>
      <c r="X1576" s="6"/>
      <c r="Y1576" s="6"/>
      <c r="Z1576" s="7">
        <v>1</v>
      </c>
    </row>
    <row r="1577" spans="1:26" x14ac:dyDescent="0.25">
      <c r="A1577" s="5" t="s">
        <v>558</v>
      </c>
      <c r="B1577" s="5" t="s">
        <v>559</v>
      </c>
      <c r="C1577" s="5" t="s">
        <v>100</v>
      </c>
      <c r="D1577" s="5" t="s">
        <v>101</v>
      </c>
      <c r="E1577" s="5" t="s">
        <v>560</v>
      </c>
      <c r="F1577" s="5" t="s">
        <v>1616</v>
      </c>
      <c r="G1577" s="5" t="s">
        <v>2383</v>
      </c>
      <c r="H1577" s="6"/>
      <c r="I1577" s="6"/>
      <c r="J1577" s="6"/>
      <c r="K1577" s="6"/>
      <c r="L1577" s="6"/>
      <c r="M1577" s="6"/>
      <c r="N1577" s="6">
        <v>1</v>
      </c>
      <c r="O1577" s="6"/>
      <c r="P1577" s="6"/>
      <c r="Q1577" s="6"/>
      <c r="R1577" s="6"/>
      <c r="S1577" s="6"/>
      <c r="T1577" s="6">
        <v>1</v>
      </c>
      <c r="U1577" s="6"/>
      <c r="V1577" s="6">
        <v>1</v>
      </c>
      <c r="W1577" s="6"/>
      <c r="X1577" s="6"/>
      <c r="Y1577" s="6"/>
      <c r="Z1577" s="7">
        <v>2</v>
      </c>
    </row>
    <row r="1578" spans="1:26" x14ac:dyDescent="0.25">
      <c r="A1578" s="5" t="s">
        <v>558</v>
      </c>
      <c r="B1578" s="5" t="s">
        <v>559</v>
      </c>
      <c r="C1578" s="5" t="s">
        <v>100</v>
      </c>
      <c r="D1578" s="5" t="s">
        <v>101</v>
      </c>
      <c r="E1578" s="5" t="s">
        <v>560</v>
      </c>
      <c r="F1578" s="5" t="s">
        <v>1597</v>
      </c>
      <c r="G1578" s="5" t="s">
        <v>2383</v>
      </c>
      <c r="H1578" s="6"/>
      <c r="I1578" s="6"/>
      <c r="J1578" s="6"/>
      <c r="K1578" s="6"/>
      <c r="L1578" s="6"/>
      <c r="M1578" s="6"/>
      <c r="N1578" s="6">
        <v>1</v>
      </c>
      <c r="O1578" s="6"/>
      <c r="P1578" s="6"/>
      <c r="Q1578" s="6"/>
      <c r="R1578" s="6"/>
      <c r="S1578" s="6"/>
      <c r="T1578" s="6">
        <v>1</v>
      </c>
      <c r="U1578" s="6"/>
      <c r="V1578" s="6"/>
      <c r="W1578" s="6">
        <v>3</v>
      </c>
      <c r="X1578" s="6">
        <v>1</v>
      </c>
      <c r="Y1578" s="6">
        <v>1</v>
      </c>
      <c r="Z1578" s="7">
        <v>6</v>
      </c>
    </row>
    <row r="1579" spans="1:26" x14ac:dyDescent="0.25">
      <c r="A1579" s="5" t="s">
        <v>558</v>
      </c>
      <c r="B1579" s="5" t="s">
        <v>559</v>
      </c>
      <c r="C1579" s="5" t="s">
        <v>100</v>
      </c>
      <c r="D1579" s="5" t="s">
        <v>101</v>
      </c>
      <c r="E1579" s="5" t="s">
        <v>560</v>
      </c>
      <c r="F1579" s="5" t="s">
        <v>1654</v>
      </c>
      <c r="G1579" s="5" t="s">
        <v>2383</v>
      </c>
      <c r="H1579" s="6"/>
      <c r="I1579" s="6"/>
      <c r="J1579" s="6"/>
      <c r="K1579" s="6"/>
      <c r="L1579" s="6"/>
      <c r="M1579" s="6"/>
      <c r="N1579" s="6"/>
      <c r="O1579" s="6"/>
      <c r="P1579" s="6"/>
      <c r="Q1579" s="6"/>
      <c r="R1579" s="6"/>
      <c r="S1579" s="6"/>
      <c r="T1579" s="6">
        <v>0</v>
      </c>
      <c r="U1579" s="6"/>
      <c r="V1579" s="6"/>
      <c r="W1579" s="6">
        <v>2</v>
      </c>
      <c r="X1579" s="6"/>
      <c r="Y1579" s="6"/>
      <c r="Z1579" s="7">
        <v>2</v>
      </c>
    </row>
    <row r="1580" spans="1:26" x14ac:dyDescent="0.25">
      <c r="A1580" s="5" t="s">
        <v>558</v>
      </c>
      <c r="B1580" s="5" t="s">
        <v>559</v>
      </c>
      <c r="C1580" s="5" t="s">
        <v>100</v>
      </c>
      <c r="D1580" s="5" t="s">
        <v>101</v>
      </c>
      <c r="E1580" s="5" t="s">
        <v>560</v>
      </c>
      <c r="F1580" s="5" t="s">
        <v>2057</v>
      </c>
      <c r="G1580" s="5" t="s">
        <v>2385</v>
      </c>
      <c r="H1580" s="6"/>
      <c r="I1580" s="6"/>
      <c r="J1580" s="6"/>
      <c r="K1580" s="6"/>
      <c r="L1580" s="6"/>
      <c r="M1580" s="6"/>
      <c r="N1580" s="6"/>
      <c r="O1580" s="6"/>
      <c r="P1580" s="6">
        <v>1</v>
      </c>
      <c r="Q1580" s="6"/>
      <c r="R1580" s="6"/>
      <c r="S1580" s="6"/>
      <c r="T1580" s="6">
        <v>1</v>
      </c>
      <c r="U1580" s="6"/>
      <c r="V1580" s="6"/>
      <c r="W1580" s="6"/>
      <c r="X1580" s="6"/>
      <c r="Y1580" s="6"/>
      <c r="Z1580" s="7">
        <v>1</v>
      </c>
    </row>
    <row r="1581" spans="1:26" x14ac:dyDescent="0.25">
      <c r="A1581" s="5" t="s">
        <v>558</v>
      </c>
      <c r="B1581" s="5" t="s">
        <v>559</v>
      </c>
      <c r="C1581" s="5" t="s">
        <v>100</v>
      </c>
      <c r="D1581" s="5" t="s">
        <v>101</v>
      </c>
      <c r="E1581" s="5" t="s">
        <v>560</v>
      </c>
      <c r="F1581" s="5" t="s">
        <v>1658</v>
      </c>
      <c r="G1581" s="5" t="s">
        <v>2385</v>
      </c>
      <c r="H1581" s="6"/>
      <c r="I1581" s="6"/>
      <c r="J1581" s="6"/>
      <c r="K1581" s="6"/>
      <c r="L1581" s="6"/>
      <c r="M1581" s="6"/>
      <c r="N1581" s="6">
        <v>1</v>
      </c>
      <c r="O1581" s="6"/>
      <c r="P1581" s="6"/>
      <c r="Q1581" s="6"/>
      <c r="R1581" s="6"/>
      <c r="S1581" s="6"/>
      <c r="T1581" s="6">
        <v>1</v>
      </c>
      <c r="U1581" s="6"/>
      <c r="V1581" s="6"/>
      <c r="W1581" s="6"/>
      <c r="X1581" s="6"/>
      <c r="Y1581" s="6"/>
      <c r="Z1581" s="7">
        <v>1</v>
      </c>
    </row>
    <row r="1582" spans="1:26" x14ac:dyDescent="0.25">
      <c r="A1582" s="5" t="s">
        <v>558</v>
      </c>
      <c r="B1582" s="5" t="s">
        <v>559</v>
      </c>
      <c r="C1582" s="5" t="s">
        <v>100</v>
      </c>
      <c r="D1582" s="5" t="s">
        <v>101</v>
      </c>
      <c r="E1582" s="5" t="s">
        <v>560</v>
      </c>
      <c r="F1582" s="5" t="s">
        <v>2058</v>
      </c>
      <c r="G1582" s="5" t="s">
        <v>2386</v>
      </c>
      <c r="H1582" s="6"/>
      <c r="I1582" s="6"/>
      <c r="J1582" s="6"/>
      <c r="K1582" s="6"/>
      <c r="L1582" s="6"/>
      <c r="M1582" s="6"/>
      <c r="N1582" s="6"/>
      <c r="O1582" s="6"/>
      <c r="P1582" s="6">
        <v>1</v>
      </c>
      <c r="Q1582" s="6"/>
      <c r="R1582" s="6"/>
      <c r="S1582" s="6"/>
      <c r="T1582" s="6">
        <v>1</v>
      </c>
      <c r="U1582" s="6"/>
      <c r="V1582" s="6"/>
      <c r="W1582" s="6"/>
      <c r="X1582" s="6"/>
      <c r="Y1582" s="6"/>
      <c r="Z1582" s="7">
        <v>1</v>
      </c>
    </row>
    <row r="1583" spans="1:26" x14ac:dyDescent="0.25">
      <c r="A1583" s="5" t="s">
        <v>558</v>
      </c>
      <c r="B1583" s="5" t="s">
        <v>559</v>
      </c>
      <c r="C1583" s="5" t="s">
        <v>100</v>
      </c>
      <c r="D1583" s="5" t="s">
        <v>101</v>
      </c>
      <c r="E1583" s="5" t="s">
        <v>560</v>
      </c>
      <c r="F1583" s="5" t="s">
        <v>1899</v>
      </c>
      <c r="G1583" s="5" t="s">
        <v>2393</v>
      </c>
      <c r="H1583" s="6"/>
      <c r="I1583" s="6">
        <v>1</v>
      </c>
      <c r="J1583" s="6"/>
      <c r="K1583" s="6"/>
      <c r="L1583" s="6"/>
      <c r="M1583" s="6"/>
      <c r="N1583" s="6"/>
      <c r="O1583" s="6"/>
      <c r="P1583" s="6"/>
      <c r="Q1583" s="6"/>
      <c r="R1583" s="6"/>
      <c r="S1583" s="6"/>
      <c r="T1583" s="6">
        <v>1</v>
      </c>
      <c r="U1583" s="6"/>
      <c r="V1583" s="6"/>
      <c r="W1583" s="6"/>
      <c r="X1583" s="6"/>
      <c r="Y1583" s="6"/>
      <c r="Z1583" s="7">
        <v>1</v>
      </c>
    </row>
    <row r="1584" spans="1:26" x14ac:dyDescent="0.25">
      <c r="A1584" s="5" t="s">
        <v>558</v>
      </c>
      <c r="B1584" s="5" t="s">
        <v>559</v>
      </c>
      <c r="C1584" s="5" t="s">
        <v>100</v>
      </c>
      <c r="D1584" s="5" t="s">
        <v>101</v>
      </c>
      <c r="E1584" s="5" t="s">
        <v>560</v>
      </c>
      <c r="F1584" s="5" t="s">
        <v>1659</v>
      </c>
      <c r="G1584" s="5" t="s">
        <v>2381</v>
      </c>
      <c r="H1584" s="6"/>
      <c r="I1584" s="6"/>
      <c r="J1584" s="6">
        <v>1</v>
      </c>
      <c r="K1584" s="6">
        <v>1</v>
      </c>
      <c r="L1584" s="6">
        <v>1</v>
      </c>
      <c r="M1584" s="6"/>
      <c r="N1584" s="6"/>
      <c r="O1584" s="6">
        <v>2</v>
      </c>
      <c r="P1584" s="6"/>
      <c r="Q1584" s="6"/>
      <c r="R1584" s="6"/>
      <c r="S1584" s="6">
        <v>2</v>
      </c>
      <c r="T1584" s="6">
        <v>7</v>
      </c>
      <c r="U1584" s="6">
        <v>1</v>
      </c>
      <c r="V1584" s="6"/>
      <c r="W1584" s="6">
        <v>1</v>
      </c>
      <c r="X1584" s="6">
        <v>1</v>
      </c>
      <c r="Y1584" s="6">
        <v>3</v>
      </c>
      <c r="Z1584" s="7">
        <v>13</v>
      </c>
    </row>
    <row r="1585" spans="1:26" x14ac:dyDescent="0.25">
      <c r="A1585" s="5" t="s">
        <v>558</v>
      </c>
      <c r="B1585" s="5" t="s">
        <v>559</v>
      </c>
      <c r="C1585" s="5" t="s">
        <v>100</v>
      </c>
      <c r="D1585" s="5" t="s">
        <v>101</v>
      </c>
      <c r="E1585" s="5" t="s">
        <v>560</v>
      </c>
      <c r="F1585" s="5" t="s">
        <v>1618</v>
      </c>
      <c r="G1585" s="5" t="s">
        <v>2381</v>
      </c>
      <c r="H1585" s="6"/>
      <c r="I1585" s="6">
        <v>3</v>
      </c>
      <c r="J1585" s="6">
        <v>2</v>
      </c>
      <c r="K1585" s="6">
        <v>2</v>
      </c>
      <c r="L1585" s="6">
        <v>1</v>
      </c>
      <c r="M1585" s="6">
        <v>2</v>
      </c>
      <c r="N1585" s="6">
        <v>2</v>
      </c>
      <c r="O1585" s="6">
        <v>3</v>
      </c>
      <c r="P1585" s="6">
        <v>4</v>
      </c>
      <c r="Q1585" s="6">
        <v>6</v>
      </c>
      <c r="R1585" s="6">
        <v>3</v>
      </c>
      <c r="S1585" s="6">
        <v>3</v>
      </c>
      <c r="T1585" s="6">
        <v>31</v>
      </c>
      <c r="U1585" s="6">
        <v>2</v>
      </c>
      <c r="V1585" s="6">
        <v>2</v>
      </c>
      <c r="W1585" s="6">
        <v>2</v>
      </c>
      <c r="X1585" s="6">
        <v>1</v>
      </c>
      <c r="Y1585" s="6">
        <v>4</v>
      </c>
      <c r="Z1585" s="7">
        <v>42</v>
      </c>
    </row>
    <row r="1586" spans="1:26" x14ac:dyDescent="0.25">
      <c r="A1586" s="5" t="s">
        <v>558</v>
      </c>
      <c r="B1586" s="5" t="s">
        <v>559</v>
      </c>
      <c r="C1586" s="5" t="s">
        <v>100</v>
      </c>
      <c r="D1586" s="5" t="s">
        <v>101</v>
      </c>
      <c r="E1586" s="5" t="s">
        <v>560</v>
      </c>
      <c r="F1586" s="5" t="s">
        <v>1619</v>
      </c>
      <c r="G1586" s="5" t="s">
        <v>2381</v>
      </c>
      <c r="H1586" s="6">
        <v>1</v>
      </c>
      <c r="I1586" s="6">
        <v>1</v>
      </c>
      <c r="J1586" s="6">
        <v>1</v>
      </c>
      <c r="K1586" s="6">
        <v>2</v>
      </c>
      <c r="L1586" s="6">
        <v>2</v>
      </c>
      <c r="M1586" s="6">
        <v>3</v>
      </c>
      <c r="N1586" s="6"/>
      <c r="O1586" s="6">
        <v>4</v>
      </c>
      <c r="P1586" s="6">
        <v>2</v>
      </c>
      <c r="Q1586" s="6">
        <v>2</v>
      </c>
      <c r="R1586" s="6">
        <v>3</v>
      </c>
      <c r="S1586" s="6">
        <v>2</v>
      </c>
      <c r="T1586" s="6">
        <v>23</v>
      </c>
      <c r="U1586" s="6">
        <v>1</v>
      </c>
      <c r="V1586" s="6">
        <v>3</v>
      </c>
      <c r="W1586" s="6">
        <v>1</v>
      </c>
      <c r="X1586" s="6">
        <v>3</v>
      </c>
      <c r="Y1586" s="6">
        <v>2</v>
      </c>
      <c r="Z1586" s="7">
        <v>33</v>
      </c>
    </row>
    <row r="1587" spans="1:26" x14ac:dyDescent="0.25">
      <c r="A1587" s="5" t="s">
        <v>558</v>
      </c>
      <c r="B1587" s="5" t="s">
        <v>559</v>
      </c>
      <c r="C1587" s="5" t="s">
        <v>100</v>
      </c>
      <c r="D1587" s="5" t="s">
        <v>101</v>
      </c>
      <c r="E1587" s="5" t="s">
        <v>560</v>
      </c>
      <c r="F1587" s="5" t="s">
        <v>2059</v>
      </c>
      <c r="G1587" s="5" t="s">
        <v>2381</v>
      </c>
      <c r="H1587" s="6"/>
      <c r="I1587" s="6"/>
      <c r="J1587" s="6"/>
      <c r="K1587" s="6"/>
      <c r="L1587" s="6"/>
      <c r="M1587" s="6"/>
      <c r="N1587" s="6"/>
      <c r="O1587" s="6"/>
      <c r="P1587" s="6"/>
      <c r="Q1587" s="6"/>
      <c r="R1587" s="6">
        <v>1</v>
      </c>
      <c r="S1587" s="6"/>
      <c r="T1587" s="6">
        <v>1</v>
      </c>
      <c r="U1587" s="6"/>
      <c r="V1587" s="6"/>
      <c r="W1587" s="6"/>
      <c r="X1587" s="6"/>
      <c r="Y1587" s="6"/>
      <c r="Z1587" s="7">
        <v>1</v>
      </c>
    </row>
    <row r="1588" spans="1:26" x14ac:dyDescent="0.25">
      <c r="A1588" s="5" t="s">
        <v>558</v>
      </c>
      <c r="B1588" s="5" t="s">
        <v>559</v>
      </c>
      <c r="C1588" s="5" t="s">
        <v>100</v>
      </c>
      <c r="D1588" s="5" t="s">
        <v>101</v>
      </c>
      <c r="E1588" s="5" t="s">
        <v>560</v>
      </c>
      <c r="F1588" s="5" t="s">
        <v>1602</v>
      </c>
      <c r="G1588" s="5" t="s">
        <v>2381</v>
      </c>
      <c r="H1588" s="6"/>
      <c r="I1588" s="6"/>
      <c r="J1588" s="6"/>
      <c r="K1588" s="6"/>
      <c r="L1588" s="6">
        <v>1</v>
      </c>
      <c r="M1588" s="6"/>
      <c r="N1588" s="6"/>
      <c r="O1588" s="6"/>
      <c r="P1588" s="6"/>
      <c r="Q1588" s="6"/>
      <c r="R1588" s="6"/>
      <c r="S1588" s="6">
        <v>1</v>
      </c>
      <c r="T1588" s="6">
        <v>2</v>
      </c>
      <c r="U1588" s="6"/>
      <c r="V1588" s="6"/>
      <c r="W1588" s="6"/>
      <c r="X1588" s="6"/>
      <c r="Y1588" s="6"/>
      <c r="Z1588" s="7">
        <v>2</v>
      </c>
    </row>
    <row r="1589" spans="1:26" x14ac:dyDescent="0.25">
      <c r="A1589" s="5" t="s">
        <v>558</v>
      </c>
      <c r="B1589" s="5" t="s">
        <v>559</v>
      </c>
      <c r="C1589" s="5" t="s">
        <v>100</v>
      </c>
      <c r="D1589" s="5" t="s">
        <v>101</v>
      </c>
      <c r="E1589" s="5" t="s">
        <v>560</v>
      </c>
      <c r="F1589" s="5" t="s">
        <v>1900</v>
      </c>
      <c r="G1589" s="5" t="s">
        <v>2396</v>
      </c>
      <c r="H1589" s="6"/>
      <c r="I1589" s="6"/>
      <c r="J1589" s="6"/>
      <c r="K1589" s="6"/>
      <c r="L1589" s="6">
        <v>1</v>
      </c>
      <c r="M1589" s="6"/>
      <c r="N1589" s="6"/>
      <c r="O1589" s="6"/>
      <c r="P1589" s="6"/>
      <c r="Q1589" s="6"/>
      <c r="R1589" s="6"/>
      <c r="S1589" s="6"/>
      <c r="T1589" s="6">
        <v>1</v>
      </c>
      <c r="U1589" s="6"/>
      <c r="V1589" s="6"/>
      <c r="W1589" s="6"/>
      <c r="X1589" s="6"/>
      <c r="Y1589" s="6"/>
      <c r="Z1589" s="7">
        <v>1</v>
      </c>
    </row>
    <row r="1590" spans="1:26" x14ac:dyDescent="0.25">
      <c r="A1590" s="5" t="s">
        <v>558</v>
      </c>
      <c r="B1590" s="5" t="s">
        <v>559</v>
      </c>
      <c r="C1590" s="5" t="s">
        <v>100</v>
      </c>
      <c r="D1590" s="5" t="s">
        <v>101</v>
      </c>
      <c r="E1590" s="5" t="s">
        <v>560</v>
      </c>
      <c r="F1590" s="5" t="s">
        <v>1714</v>
      </c>
      <c r="G1590" s="5" t="s">
        <v>2382</v>
      </c>
      <c r="H1590" s="6"/>
      <c r="I1590" s="6"/>
      <c r="J1590" s="6"/>
      <c r="K1590" s="6"/>
      <c r="L1590" s="6"/>
      <c r="M1590" s="6"/>
      <c r="N1590" s="6"/>
      <c r="O1590" s="6"/>
      <c r="P1590" s="6"/>
      <c r="Q1590" s="6"/>
      <c r="R1590" s="6"/>
      <c r="S1590" s="6"/>
      <c r="T1590" s="6">
        <v>0</v>
      </c>
      <c r="U1590" s="6"/>
      <c r="V1590" s="6"/>
      <c r="W1590" s="6">
        <v>1</v>
      </c>
      <c r="X1590" s="6"/>
      <c r="Y1590" s="6"/>
      <c r="Z1590" s="7">
        <v>1</v>
      </c>
    </row>
    <row r="1591" spans="1:26" x14ac:dyDescent="0.25">
      <c r="A1591" s="5" t="s">
        <v>558</v>
      </c>
      <c r="B1591" s="5" t="s">
        <v>559</v>
      </c>
      <c r="C1591" s="5" t="s">
        <v>100</v>
      </c>
      <c r="D1591" s="5" t="s">
        <v>101</v>
      </c>
      <c r="E1591" s="5" t="s">
        <v>560</v>
      </c>
      <c r="F1591" s="5" t="s">
        <v>1620</v>
      </c>
      <c r="G1591" s="5" t="s">
        <v>2382</v>
      </c>
      <c r="H1591" s="6"/>
      <c r="I1591" s="6"/>
      <c r="J1591" s="6"/>
      <c r="K1591" s="6"/>
      <c r="L1591" s="6">
        <v>1</v>
      </c>
      <c r="M1591" s="6"/>
      <c r="N1591" s="6"/>
      <c r="O1591" s="6"/>
      <c r="P1591" s="6"/>
      <c r="Q1591" s="6"/>
      <c r="R1591" s="6"/>
      <c r="S1591" s="6"/>
      <c r="T1591" s="6">
        <v>1</v>
      </c>
      <c r="U1591" s="6"/>
      <c r="V1591" s="6"/>
      <c r="W1591" s="6"/>
      <c r="X1591" s="6">
        <v>1</v>
      </c>
      <c r="Y1591" s="6"/>
      <c r="Z1591" s="7">
        <v>2</v>
      </c>
    </row>
    <row r="1592" spans="1:26" x14ac:dyDescent="0.25">
      <c r="A1592" s="5" t="s">
        <v>558</v>
      </c>
      <c r="B1592" s="5" t="s">
        <v>559</v>
      </c>
      <c r="C1592" s="5" t="s">
        <v>100</v>
      </c>
      <c r="D1592" s="5" t="s">
        <v>101</v>
      </c>
      <c r="E1592" s="5" t="s">
        <v>560</v>
      </c>
      <c r="F1592" s="5" t="s">
        <v>1621</v>
      </c>
      <c r="G1592" s="5" t="s">
        <v>2382</v>
      </c>
      <c r="H1592" s="6"/>
      <c r="I1592" s="6"/>
      <c r="J1592" s="6"/>
      <c r="K1592" s="6"/>
      <c r="L1592" s="6"/>
      <c r="M1592" s="6">
        <v>1</v>
      </c>
      <c r="N1592" s="6"/>
      <c r="O1592" s="6"/>
      <c r="P1592" s="6"/>
      <c r="Q1592" s="6"/>
      <c r="R1592" s="6"/>
      <c r="S1592" s="6"/>
      <c r="T1592" s="6">
        <v>1</v>
      </c>
      <c r="U1592" s="6"/>
      <c r="V1592" s="6"/>
      <c r="W1592" s="6"/>
      <c r="X1592" s="6"/>
      <c r="Y1592" s="6"/>
      <c r="Z1592" s="7">
        <v>1</v>
      </c>
    </row>
    <row r="1593" spans="1:26" x14ac:dyDescent="0.25">
      <c r="A1593" s="5" t="s">
        <v>558</v>
      </c>
      <c r="B1593" s="5" t="s">
        <v>559</v>
      </c>
      <c r="C1593" s="5" t="s">
        <v>100</v>
      </c>
      <c r="D1593" s="5" t="s">
        <v>101</v>
      </c>
      <c r="E1593" s="5" t="s">
        <v>560</v>
      </c>
      <c r="F1593" s="5" t="s">
        <v>1604</v>
      </c>
      <c r="G1593" s="5" t="s">
        <v>2382</v>
      </c>
      <c r="H1593" s="6">
        <v>1</v>
      </c>
      <c r="I1593" s="6">
        <v>1</v>
      </c>
      <c r="J1593" s="6">
        <v>2</v>
      </c>
      <c r="K1593" s="6">
        <v>3</v>
      </c>
      <c r="L1593" s="6"/>
      <c r="M1593" s="6">
        <v>1</v>
      </c>
      <c r="N1593" s="6">
        <v>3</v>
      </c>
      <c r="O1593" s="6"/>
      <c r="P1593" s="6">
        <v>1</v>
      </c>
      <c r="Q1593" s="6">
        <v>2</v>
      </c>
      <c r="R1593" s="6">
        <v>3</v>
      </c>
      <c r="S1593" s="6"/>
      <c r="T1593" s="6">
        <v>17</v>
      </c>
      <c r="U1593" s="6">
        <v>1</v>
      </c>
      <c r="V1593" s="6">
        <v>2</v>
      </c>
      <c r="W1593" s="6">
        <v>1</v>
      </c>
      <c r="X1593" s="6">
        <v>1</v>
      </c>
      <c r="Y1593" s="6"/>
      <c r="Z1593" s="7">
        <v>22</v>
      </c>
    </row>
    <row r="1594" spans="1:26" x14ac:dyDescent="0.25">
      <c r="A1594" s="5" t="s">
        <v>558</v>
      </c>
      <c r="B1594" s="5" t="s">
        <v>559</v>
      </c>
      <c r="C1594" s="5" t="s">
        <v>100</v>
      </c>
      <c r="D1594" s="5" t="s">
        <v>101</v>
      </c>
      <c r="E1594" s="5" t="s">
        <v>560</v>
      </c>
      <c r="F1594" s="5" t="s">
        <v>1761</v>
      </c>
      <c r="G1594" s="5" t="s">
        <v>2382</v>
      </c>
      <c r="H1594" s="6"/>
      <c r="I1594" s="6">
        <v>1</v>
      </c>
      <c r="J1594" s="6"/>
      <c r="K1594" s="6"/>
      <c r="L1594" s="6"/>
      <c r="M1594" s="6"/>
      <c r="N1594" s="6">
        <v>1</v>
      </c>
      <c r="O1594" s="6"/>
      <c r="P1594" s="6"/>
      <c r="Q1594" s="6"/>
      <c r="R1594" s="6"/>
      <c r="S1594" s="6"/>
      <c r="T1594" s="6">
        <v>2</v>
      </c>
      <c r="U1594" s="6"/>
      <c r="V1594" s="6"/>
      <c r="W1594" s="6"/>
      <c r="X1594" s="6"/>
      <c r="Y1594" s="6"/>
      <c r="Z1594" s="7">
        <v>2</v>
      </c>
    </row>
    <row r="1595" spans="1:26" x14ac:dyDescent="0.25">
      <c r="A1595" s="5" t="s">
        <v>558</v>
      </c>
      <c r="B1595" s="5" t="s">
        <v>559</v>
      </c>
      <c r="C1595" s="5" t="s">
        <v>100</v>
      </c>
      <c r="D1595" s="5" t="s">
        <v>101</v>
      </c>
      <c r="E1595" s="5" t="s">
        <v>560</v>
      </c>
      <c r="F1595" s="5" t="s">
        <v>1726</v>
      </c>
      <c r="G1595" s="5" t="s">
        <v>2388</v>
      </c>
      <c r="H1595" s="6"/>
      <c r="I1595" s="6"/>
      <c r="J1595" s="6"/>
      <c r="K1595" s="6"/>
      <c r="L1595" s="6"/>
      <c r="M1595" s="6"/>
      <c r="N1595" s="6"/>
      <c r="O1595" s="6"/>
      <c r="P1595" s="6">
        <v>1</v>
      </c>
      <c r="Q1595" s="6"/>
      <c r="R1595" s="6"/>
      <c r="S1595" s="6"/>
      <c r="T1595" s="6">
        <v>1</v>
      </c>
      <c r="U1595" s="6"/>
      <c r="V1595" s="6"/>
      <c r="W1595" s="6"/>
      <c r="X1595" s="6"/>
      <c r="Y1595" s="6"/>
      <c r="Z1595" s="7">
        <v>1</v>
      </c>
    </row>
    <row r="1596" spans="1:26" x14ac:dyDescent="0.25">
      <c r="A1596" s="5" t="s">
        <v>558</v>
      </c>
      <c r="B1596" s="5" t="s">
        <v>559</v>
      </c>
      <c r="C1596" s="5" t="s">
        <v>100</v>
      </c>
      <c r="D1596" s="5" t="s">
        <v>101</v>
      </c>
      <c r="E1596" s="5" t="s">
        <v>560</v>
      </c>
      <c r="F1596" s="5" t="s">
        <v>2060</v>
      </c>
      <c r="G1596" s="5" t="s">
        <v>2388</v>
      </c>
      <c r="H1596" s="6"/>
      <c r="I1596" s="6"/>
      <c r="J1596" s="6"/>
      <c r="K1596" s="6"/>
      <c r="L1596" s="6"/>
      <c r="M1596" s="6"/>
      <c r="N1596" s="6"/>
      <c r="O1596" s="6"/>
      <c r="P1596" s="6"/>
      <c r="Q1596" s="6"/>
      <c r="R1596" s="6"/>
      <c r="S1596" s="6"/>
      <c r="T1596" s="6">
        <v>0</v>
      </c>
      <c r="U1596" s="6">
        <v>1</v>
      </c>
      <c r="V1596" s="6"/>
      <c r="W1596" s="6"/>
      <c r="X1596" s="6"/>
      <c r="Y1596" s="6"/>
      <c r="Z1596" s="7">
        <v>1</v>
      </c>
    </row>
    <row r="1597" spans="1:26" x14ac:dyDescent="0.25">
      <c r="A1597" s="5" t="s">
        <v>558</v>
      </c>
      <c r="B1597" s="5" t="s">
        <v>559</v>
      </c>
      <c r="C1597" s="5" t="s">
        <v>100</v>
      </c>
      <c r="D1597" s="5" t="s">
        <v>101</v>
      </c>
      <c r="E1597" s="5" t="s">
        <v>560</v>
      </c>
      <c r="F1597" s="5" t="s">
        <v>2061</v>
      </c>
      <c r="G1597" s="5" t="s">
        <v>2388</v>
      </c>
      <c r="H1597" s="6"/>
      <c r="I1597" s="6"/>
      <c r="J1597" s="6"/>
      <c r="K1597" s="6"/>
      <c r="L1597" s="6"/>
      <c r="M1597" s="6"/>
      <c r="N1597" s="6"/>
      <c r="O1597" s="6"/>
      <c r="P1597" s="6"/>
      <c r="Q1597" s="6"/>
      <c r="R1597" s="6"/>
      <c r="S1597" s="6"/>
      <c r="T1597" s="6">
        <v>0</v>
      </c>
      <c r="U1597" s="6"/>
      <c r="V1597" s="6"/>
      <c r="W1597" s="6">
        <v>1</v>
      </c>
      <c r="X1597" s="6"/>
      <c r="Y1597" s="6"/>
      <c r="Z1597" s="7">
        <v>1</v>
      </c>
    </row>
    <row r="1598" spans="1:26" x14ac:dyDescent="0.25">
      <c r="A1598" s="5" t="s">
        <v>558</v>
      </c>
      <c r="B1598" s="5" t="s">
        <v>559</v>
      </c>
      <c r="C1598" s="5" t="s">
        <v>100</v>
      </c>
      <c r="D1598" s="5" t="s">
        <v>101</v>
      </c>
      <c r="E1598" s="5" t="s">
        <v>560</v>
      </c>
      <c r="F1598" s="5" t="s">
        <v>1742</v>
      </c>
      <c r="G1598" s="5" t="s">
        <v>2395</v>
      </c>
      <c r="H1598" s="6"/>
      <c r="I1598" s="6"/>
      <c r="J1598" s="6"/>
      <c r="K1598" s="6"/>
      <c r="L1598" s="6"/>
      <c r="M1598" s="6"/>
      <c r="N1598" s="6"/>
      <c r="O1598" s="6"/>
      <c r="P1598" s="6"/>
      <c r="Q1598" s="6"/>
      <c r="R1598" s="6"/>
      <c r="S1598" s="6"/>
      <c r="T1598" s="6">
        <v>0</v>
      </c>
      <c r="U1598" s="6"/>
      <c r="V1598" s="6">
        <v>1</v>
      </c>
      <c r="W1598" s="6"/>
      <c r="X1598" s="6"/>
      <c r="Y1598" s="6"/>
      <c r="Z1598" s="7">
        <v>1</v>
      </c>
    </row>
    <row r="1599" spans="1:26" x14ac:dyDescent="0.25">
      <c r="A1599" s="5" t="s">
        <v>558</v>
      </c>
      <c r="B1599" s="5" t="s">
        <v>559</v>
      </c>
      <c r="C1599" s="5" t="s">
        <v>100</v>
      </c>
      <c r="D1599" s="5" t="s">
        <v>101</v>
      </c>
      <c r="E1599" s="5" t="s">
        <v>560</v>
      </c>
      <c r="F1599" s="5" t="s">
        <v>1606</v>
      </c>
      <c r="G1599" s="5" t="s">
        <v>2395</v>
      </c>
      <c r="H1599" s="6"/>
      <c r="I1599" s="6"/>
      <c r="J1599" s="6"/>
      <c r="K1599" s="6"/>
      <c r="L1599" s="6"/>
      <c r="M1599" s="6"/>
      <c r="N1599" s="6"/>
      <c r="O1599" s="6"/>
      <c r="P1599" s="6">
        <v>1</v>
      </c>
      <c r="Q1599" s="6"/>
      <c r="R1599" s="6"/>
      <c r="S1599" s="6"/>
      <c r="T1599" s="6">
        <v>1</v>
      </c>
      <c r="U1599" s="6"/>
      <c r="V1599" s="6"/>
      <c r="W1599" s="6"/>
      <c r="X1599" s="6"/>
      <c r="Y1599" s="6"/>
      <c r="Z1599" s="7">
        <v>1</v>
      </c>
    </row>
    <row r="1600" spans="1:26" x14ac:dyDescent="0.25">
      <c r="A1600" s="5" t="s">
        <v>558</v>
      </c>
      <c r="B1600" s="5" t="s">
        <v>559</v>
      </c>
      <c r="C1600" s="5" t="s">
        <v>100</v>
      </c>
      <c r="D1600" s="5" t="s">
        <v>101</v>
      </c>
      <c r="E1600" s="5" t="s">
        <v>560</v>
      </c>
      <c r="F1600" s="5" t="s">
        <v>1607</v>
      </c>
      <c r="G1600" s="5" t="s">
        <v>2395</v>
      </c>
      <c r="H1600" s="6"/>
      <c r="I1600" s="6"/>
      <c r="J1600" s="6"/>
      <c r="K1600" s="6"/>
      <c r="L1600" s="6">
        <v>1</v>
      </c>
      <c r="M1600" s="6"/>
      <c r="N1600" s="6"/>
      <c r="O1600" s="6"/>
      <c r="P1600" s="6"/>
      <c r="Q1600" s="6"/>
      <c r="R1600" s="6"/>
      <c r="S1600" s="6"/>
      <c r="T1600" s="6">
        <v>1</v>
      </c>
      <c r="U1600" s="6"/>
      <c r="V1600" s="6"/>
      <c r="W1600" s="6"/>
      <c r="X1600" s="6"/>
      <c r="Y1600" s="6"/>
      <c r="Z1600" s="7">
        <v>1</v>
      </c>
    </row>
    <row r="1601" spans="1:26" x14ac:dyDescent="0.25">
      <c r="A1601" s="5" t="s">
        <v>558</v>
      </c>
      <c r="B1601" s="5" t="s">
        <v>559</v>
      </c>
      <c r="C1601" s="5" t="s">
        <v>100</v>
      </c>
      <c r="D1601" s="5" t="s">
        <v>101</v>
      </c>
      <c r="E1601" s="5" t="s">
        <v>560</v>
      </c>
      <c r="F1601" s="5" t="s">
        <v>1609</v>
      </c>
      <c r="G1601" s="5" t="s">
        <v>2395</v>
      </c>
      <c r="H1601" s="6">
        <v>1</v>
      </c>
      <c r="I1601" s="6"/>
      <c r="J1601" s="6"/>
      <c r="K1601" s="6"/>
      <c r="L1601" s="6"/>
      <c r="M1601" s="6"/>
      <c r="N1601" s="6"/>
      <c r="O1601" s="6"/>
      <c r="P1601" s="6"/>
      <c r="Q1601" s="6"/>
      <c r="R1601" s="6"/>
      <c r="S1601" s="6"/>
      <c r="T1601" s="6">
        <v>1</v>
      </c>
      <c r="U1601" s="6">
        <v>1</v>
      </c>
      <c r="V1601" s="6"/>
      <c r="W1601" s="6"/>
      <c r="X1601" s="6"/>
      <c r="Y1601" s="6"/>
      <c r="Z1601" s="7">
        <v>2</v>
      </c>
    </row>
    <row r="1602" spans="1:26" x14ac:dyDescent="0.25">
      <c r="A1602" s="5" t="s">
        <v>558</v>
      </c>
      <c r="B1602" s="5" t="s">
        <v>559</v>
      </c>
      <c r="C1602" s="5" t="s">
        <v>100</v>
      </c>
      <c r="D1602" s="5" t="s">
        <v>101</v>
      </c>
      <c r="E1602" s="5" t="s">
        <v>560</v>
      </c>
      <c r="F1602" s="5" t="s">
        <v>1611</v>
      </c>
      <c r="G1602" s="5" t="s">
        <v>2388</v>
      </c>
      <c r="H1602" s="6"/>
      <c r="I1602" s="6"/>
      <c r="J1602" s="6"/>
      <c r="K1602" s="6"/>
      <c r="L1602" s="6"/>
      <c r="M1602" s="6"/>
      <c r="N1602" s="6">
        <v>1</v>
      </c>
      <c r="O1602" s="6"/>
      <c r="P1602" s="6"/>
      <c r="Q1602" s="6"/>
      <c r="R1602" s="6"/>
      <c r="S1602" s="6"/>
      <c r="T1602" s="6">
        <v>1</v>
      </c>
      <c r="U1602" s="6">
        <v>1</v>
      </c>
      <c r="V1602" s="6">
        <v>1</v>
      </c>
      <c r="W1602" s="6">
        <v>1</v>
      </c>
      <c r="X1602" s="6"/>
      <c r="Y1602" s="6"/>
      <c r="Z1602" s="7">
        <v>4</v>
      </c>
    </row>
    <row r="1603" spans="1:26" x14ac:dyDescent="0.25">
      <c r="A1603" s="5" t="s">
        <v>704</v>
      </c>
      <c r="B1603" s="5" t="s">
        <v>705</v>
      </c>
      <c r="C1603" s="5" t="s">
        <v>507</v>
      </c>
      <c r="D1603" s="5" t="s">
        <v>706</v>
      </c>
      <c r="E1603" s="5" t="s">
        <v>707</v>
      </c>
      <c r="F1603" s="5" t="s">
        <v>1616</v>
      </c>
      <c r="G1603" s="5" t="s">
        <v>2383</v>
      </c>
      <c r="H1603" s="6">
        <v>1</v>
      </c>
      <c r="I1603" s="6">
        <v>1</v>
      </c>
      <c r="J1603" s="6"/>
      <c r="K1603" s="6"/>
      <c r="L1603" s="6"/>
      <c r="M1603" s="6"/>
      <c r="N1603" s="6"/>
      <c r="O1603" s="6"/>
      <c r="P1603" s="6"/>
      <c r="Q1603" s="6">
        <v>1</v>
      </c>
      <c r="R1603" s="6">
        <v>1</v>
      </c>
      <c r="S1603" s="6"/>
      <c r="T1603" s="6">
        <v>4</v>
      </c>
      <c r="U1603" s="6"/>
      <c r="V1603" s="6"/>
      <c r="W1603" s="6"/>
      <c r="X1603" s="6">
        <v>1</v>
      </c>
      <c r="Y1603" s="6"/>
      <c r="Z1603" s="7">
        <v>5</v>
      </c>
    </row>
    <row r="1604" spans="1:26" x14ac:dyDescent="0.25">
      <c r="A1604" s="5" t="s">
        <v>704</v>
      </c>
      <c r="B1604" s="5" t="s">
        <v>705</v>
      </c>
      <c r="C1604" s="5" t="s">
        <v>507</v>
      </c>
      <c r="D1604" s="5" t="s">
        <v>706</v>
      </c>
      <c r="E1604" s="5" t="s">
        <v>707</v>
      </c>
      <c r="F1604" s="5" t="s">
        <v>1597</v>
      </c>
      <c r="G1604" s="5" t="s">
        <v>2383</v>
      </c>
      <c r="H1604" s="6">
        <v>1</v>
      </c>
      <c r="I1604" s="6"/>
      <c r="J1604" s="6"/>
      <c r="K1604" s="6"/>
      <c r="L1604" s="6"/>
      <c r="M1604" s="6"/>
      <c r="N1604" s="6">
        <v>1</v>
      </c>
      <c r="O1604" s="6"/>
      <c r="P1604" s="6">
        <v>1</v>
      </c>
      <c r="Q1604" s="6"/>
      <c r="R1604" s="6"/>
      <c r="S1604" s="6"/>
      <c r="T1604" s="6">
        <v>3</v>
      </c>
      <c r="U1604" s="6"/>
      <c r="V1604" s="6">
        <v>1</v>
      </c>
      <c r="W1604" s="6">
        <v>2</v>
      </c>
      <c r="X1604" s="6"/>
      <c r="Y1604" s="6">
        <v>1</v>
      </c>
      <c r="Z1604" s="7">
        <v>7</v>
      </c>
    </row>
    <row r="1605" spans="1:26" x14ac:dyDescent="0.25">
      <c r="A1605" s="5" t="s">
        <v>704</v>
      </c>
      <c r="B1605" s="5" t="s">
        <v>705</v>
      </c>
      <c r="C1605" s="5" t="s">
        <v>507</v>
      </c>
      <c r="D1605" s="5" t="s">
        <v>706</v>
      </c>
      <c r="E1605" s="5" t="s">
        <v>707</v>
      </c>
      <c r="F1605" s="5" t="s">
        <v>1654</v>
      </c>
      <c r="G1605" s="5" t="s">
        <v>2383</v>
      </c>
      <c r="H1605" s="6"/>
      <c r="I1605" s="6"/>
      <c r="J1605" s="6"/>
      <c r="K1605" s="6"/>
      <c r="L1605" s="6"/>
      <c r="M1605" s="6"/>
      <c r="N1605" s="6">
        <v>1</v>
      </c>
      <c r="O1605" s="6"/>
      <c r="P1605" s="6"/>
      <c r="Q1605" s="6"/>
      <c r="R1605" s="6"/>
      <c r="S1605" s="6"/>
      <c r="T1605" s="6">
        <v>1</v>
      </c>
      <c r="U1605" s="6"/>
      <c r="V1605" s="6"/>
      <c r="W1605" s="6">
        <v>2</v>
      </c>
      <c r="X1605" s="6"/>
      <c r="Y1605" s="6"/>
      <c r="Z1605" s="7">
        <v>3</v>
      </c>
    </row>
    <row r="1606" spans="1:26" x14ac:dyDescent="0.25">
      <c r="A1606" s="5" t="s">
        <v>704</v>
      </c>
      <c r="B1606" s="5" t="s">
        <v>705</v>
      </c>
      <c r="C1606" s="5" t="s">
        <v>507</v>
      </c>
      <c r="D1606" s="5" t="s">
        <v>706</v>
      </c>
      <c r="E1606" s="5" t="s">
        <v>707</v>
      </c>
      <c r="F1606" s="5" t="s">
        <v>2062</v>
      </c>
      <c r="G1606" s="5" t="s">
        <v>2384</v>
      </c>
      <c r="H1606" s="6"/>
      <c r="I1606" s="6"/>
      <c r="J1606" s="6"/>
      <c r="K1606" s="6"/>
      <c r="L1606" s="6"/>
      <c r="M1606" s="6"/>
      <c r="N1606" s="6"/>
      <c r="O1606" s="6"/>
      <c r="P1606" s="6"/>
      <c r="Q1606" s="6"/>
      <c r="R1606" s="6"/>
      <c r="S1606" s="6">
        <v>1</v>
      </c>
      <c r="T1606" s="6">
        <v>1</v>
      </c>
      <c r="U1606" s="6"/>
      <c r="V1606" s="6"/>
      <c r="W1606" s="6"/>
      <c r="X1606" s="6"/>
      <c r="Y1606" s="6"/>
      <c r="Z1606" s="7">
        <v>1</v>
      </c>
    </row>
    <row r="1607" spans="1:26" x14ac:dyDescent="0.25">
      <c r="A1607" s="5" t="s">
        <v>704</v>
      </c>
      <c r="B1607" s="5" t="s">
        <v>705</v>
      </c>
      <c r="C1607" s="5" t="s">
        <v>507</v>
      </c>
      <c r="D1607" s="5" t="s">
        <v>706</v>
      </c>
      <c r="E1607" s="5" t="s">
        <v>707</v>
      </c>
      <c r="F1607" s="5" t="s">
        <v>1640</v>
      </c>
      <c r="G1607" s="5" t="s">
        <v>2381</v>
      </c>
      <c r="H1607" s="6"/>
      <c r="I1607" s="6">
        <v>2</v>
      </c>
      <c r="J1607" s="6"/>
      <c r="K1607" s="6">
        <v>1</v>
      </c>
      <c r="L1607" s="6"/>
      <c r="M1607" s="6">
        <v>2</v>
      </c>
      <c r="N1607" s="6"/>
      <c r="O1607" s="6"/>
      <c r="P1607" s="6">
        <v>4</v>
      </c>
      <c r="Q1607" s="6"/>
      <c r="R1607" s="6"/>
      <c r="S1607" s="6">
        <v>2</v>
      </c>
      <c r="T1607" s="6">
        <v>11</v>
      </c>
      <c r="U1607" s="6">
        <v>4</v>
      </c>
      <c r="V1607" s="6">
        <v>1</v>
      </c>
      <c r="W1607" s="6">
        <v>4</v>
      </c>
      <c r="X1607" s="6">
        <v>2</v>
      </c>
      <c r="Y1607" s="6"/>
      <c r="Z1607" s="7">
        <v>22</v>
      </c>
    </row>
    <row r="1608" spans="1:26" x14ac:dyDescent="0.25">
      <c r="A1608" s="5" t="s">
        <v>704</v>
      </c>
      <c r="B1608" s="5" t="s">
        <v>705</v>
      </c>
      <c r="C1608" s="5" t="s">
        <v>507</v>
      </c>
      <c r="D1608" s="5" t="s">
        <v>706</v>
      </c>
      <c r="E1608" s="5" t="s">
        <v>707</v>
      </c>
      <c r="F1608" s="5" t="s">
        <v>1641</v>
      </c>
      <c r="G1608" s="5" t="s">
        <v>2381</v>
      </c>
      <c r="H1608" s="6"/>
      <c r="I1608" s="6">
        <v>1</v>
      </c>
      <c r="J1608" s="6"/>
      <c r="K1608" s="6">
        <v>1</v>
      </c>
      <c r="L1608" s="6"/>
      <c r="M1608" s="6">
        <v>2</v>
      </c>
      <c r="N1608" s="6">
        <v>1</v>
      </c>
      <c r="O1608" s="6"/>
      <c r="P1608" s="6">
        <v>1</v>
      </c>
      <c r="Q1608" s="6"/>
      <c r="R1608" s="6">
        <v>1</v>
      </c>
      <c r="S1608" s="6">
        <v>2</v>
      </c>
      <c r="T1608" s="6">
        <v>9</v>
      </c>
      <c r="U1608" s="6">
        <v>4</v>
      </c>
      <c r="V1608" s="6">
        <v>2</v>
      </c>
      <c r="W1608" s="6">
        <v>1</v>
      </c>
      <c r="X1608" s="6">
        <v>1</v>
      </c>
      <c r="Y1608" s="6">
        <v>2</v>
      </c>
      <c r="Z1608" s="7">
        <v>19</v>
      </c>
    </row>
    <row r="1609" spans="1:26" x14ac:dyDescent="0.25">
      <c r="A1609" s="5" t="s">
        <v>704</v>
      </c>
      <c r="B1609" s="5" t="s">
        <v>705</v>
      </c>
      <c r="C1609" s="5" t="s">
        <v>507</v>
      </c>
      <c r="D1609" s="5" t="s">
        <v>706</v>
      </c>
      <c r="E1609" s="5" t="s">
        <v>707</v>
      </c>
      <c r="F1609" s="5" t="s">
        <v>1624</v>
      </c>
      <c r="G1609" s="5" t="s">
        <v>2381</v>
      </c>
      <c r="H1609" s="6"/>
      <c r="I1609" s="6"/>
      <c r="J1609" s="6"/>
      <c r="K1609" s="6"/>
      <c r="L1609" s="6">
        <v>1</v>
      </c>
      <c r="M1609" s="6">
        <v>2</v>
      </c>
      <c r="N1609" s="6"/>
      <c r="O1609" s="6"/>
      <c r="P1609" s="6"/>
      <c r="Q1609" s="6"/>
      <c r="R1609" s="6"/>
      <c r="S1609" s="6">
        <v>2</v>
      </c>
      <c r="T1609" s="6">
        <v>5</v>
      </c>
      <c r="U1609" s="6">
        <v>4</v>
      </c>
      <c r="V1609" s="6">
        <v>1</v>
      </c>
      <c r="W1609" s="6"/>
      <c r="X1609" s="6">
        <v>1</v>
      </c>
      <c r="Y1609" s="6"/>
      <c r="Z1609" s="7">
        <v>11</v>
      </c>
    </row>
    <row r="1610" spans="1:26" x14ac:dyDescent="0.25">
      <c r="A1610" s="5" t="s">
        <v>704</v>
      </c>
      <c r="B1610" s="5" t="s">
        <v>705</v>
      </c>
      <c r="C1610" s="5" t="s">
        <v>507</v>
      </c>
      <c r="D1610" s="5" t="s">
        <v>706</v>
      </c>
      <c r="E1610" s="5" t="s">
        <v>707</v>
      </c>
      <c r="F1610" s="5" t="s">
        <v>1673</v>
      </c>
      <c r="G1610" s="5" t="s">
        <v>2382</v>
      </c>
      <c r="H1610" s="6"/>
      <c r="I1610" s="6"/>
      <c r="J1610" s="6"/>
      <c r="K1610" s="6"/>
      <c r="L1610" s="6"/>
      <c r="M1610" s="6"/>
      <c r="N1610" s="6">
        <v>1</v>
      </c>
      <c r="O1610" s="6"/>
      <c r="P1610" s="6"/>
      <c r="Q1610" s="6"/>
      <c r="R1610" s="6">
        <v>1</v>
      </c>
      <c r="S1610" s="6"/>
      <c r="T1610" s="6">
        <v>2</v>
      </c>
      <c r="U1610" s="6"/>
      <c r="V1610" s="6"/>
      <c r="W1610" s="6"/>
      <c r="X1610" s="6">
        <v>1</v>
      </c>
      <c r="Y1610" s="6">
        <v>1</v>
      </c>
      <c r="Z1610" s="7">
        <v>4</v>
      </c>
    </row>
    <row r="1611" spans="1:26" x14ac:dyDescent="0.25">
      <c r="A1611" s="5" t="s">
        <v>704</v>
      </c>
      <c r="B1611" s="5" t="s">
        <v>705</v>
      </c>
      <c r="C1611" s="5" t="s">
        <v>507</v>
      </c>
      <c r="D1611" s="5" t="s">
        <v>706</v>
      </c>
      <c r="E1611" s="5" t="s">
        <v>707</v>
      </c>
      <c r="F1611" s="5" t="s">
        <v>1668</v>
      </c>
      <c r="G1611" s="5" t="s">
        <v>2382</v>
      </c>
      <c r="H1611" s="6"/>
      <c r="I1611" s="6"/>
      <c r="J1611" s="6"/>
      <c r="K1611" s="6"/>
      <c r="L1611" s="6"/>
      <c r="M1611" s="6"/>
      <c r="N1611" s="6"/>
      <c r="O1611" s="6"/>
      <c r="P1611" s="6">
        <v>1</v>
      </c>
      <c r="Q1611" s="6">
        <v>1</v>
      </c>
      <c r="R1611" s="6"/>
      <c r="S1611" s="6"/>
      <c r="T1611" s="6">
        <v>2</v>
      </c>
      <c r="U1611" s="6"/>
      <c r="V1611" s="6"/>
      <c r="W1611" s="6"/>
      <c r="X1611" s="6"/>
      <c r="Y1611" s="6"/>
      <c r="Z1611" s="7">
        <v>2</v>
      </c>
    </row>
    <row r="1612" spans="1:26" x14ac:dyDescent="0.25">
      <c r="A1612" s="5" t="s">
        <v>704</v>
      </c>
      <c r="B1612" s="5" t="s">
        <v>705</v>
      </c>
      <c r="C1612" s="5" t="s">
        <v>507</v>
      </c>
      <c r="D1612" s="5" t="s">
        <v>706</v>
      </c>
      <c r="E1612" s="5" t="s">
        <v>707</v>
      </c>
      <c r="F1612" s="5" t="s">
        <v>1669</v>
      </c>
      <c r="G1612" s="5" t="s">
        <v>2382</v>
      </c>
      <c r="H1612" s="6"/>
      <c r="I1612" s="6"/>
      <c r="J1612" s="6"/>
      <c r="K1612" s="6">
        <v>1</v>
      </c>
      <c r="L1612" s="6"/>
      <c r="M1612" s="6"/>
      <c r="N1612" s="6"/>
      <c r="O1612" s="6"/>
      <c r="P1612" s="6"/>
      <c r="Q1612" s="6">
        <v>1</v>
      </c>
      <c r="R1612" s="6"/>
      <c r="S1612" s="6"/>
      <c r="T1612" s="6">
        <v>2</v>
      </c>
      <c r="U1612" s="6">
        <v>2</v>
      </c>
      <c r="V1612" s="6">
        <v>1</v>
      </c>
      <c r="W1612" s="6"/>
      <c r="X1612" s="6"/>
      <c r="Y1612" s="6"/>
      <c r="Z1612" s="7">
        <v>5</v>
      </c>
    </row>
    <row r="1613" spans="1:26" x14ac:dyDescent="0.25">
      <c r="A1613" s="5" t="s">
        <v>704</v>
      </c>
      <c r="B1613" s="5" t="s">
        <v>705</v>
      </c>
      <c r="C1613" s="5" t="s">
        <v>507</v>
      </c>
      <c r="D1613" s="5" t="s">
        <v>706</v>
      </c>
      <c r="E1613" s="5" t="s">
        <v>707</v>
      </c>
      <c r="F1613" s="5" t="s">
        <v>1916</v>
      </c>
      <c r="G1613" s="5" t="s">
        <v>2388</v>
      </c>
      <c r="H1613" s="6"/>
      <c r="I1613" s="6"/>
      <c r="J1613" s="6"/>
      <c r="K1613" s="6"/>
      <c r="L1613" s="6"/>
      <c r="M1613" s="6"/>
      <c r="N1613" s="6"/>
      <c r="O1613" s="6"/>
      <c r="P1613" s="6"/>
      <c r="Q1613" s="6"/>
      <c r="R1613" s="6"/>
      <c r="S1613" s="6"/>
      <c r="T1613" s="6">
        <v>0</v>
      </c>
      <c r="U1613" s="6"/>
      <c r="V1613" s="6">
        <v>1</v>
      </c>
      <c r="W1613" s="6"/>
      <c r="X1613" s="6"/>
      <c r="Y1613" s="6"/>
      <c r="Z1613" s="7">
        <v>1</v>
      </c>
    </row>
    <row r="1614" spans="1:26" x14ac:dyDescent="0.25">
      <c r="A1614" s="5" t="s">
        <v>704</v>
      </c>
      <c r="B1614" s="5" t="s">
        <v>705</v>
      </c>
      <c r="C1614" s="5" t="s">
        <v>507</v>
      </c>
      <c r="D1614" s="5" t="s">
        <v>706</v>
      </c>
      <c r="E1614" s="5" t="s">
        <v>707</v>
      </c>
      <c r="F1614" s="5" t="s">
        <v>1979</v>
      </c>
      <c r="G1614" s="5" t="s">
        <v>2388</v>
      </c>
      <c r="H1614" s="6"/>
      <c r="I1614" s="6"/>
      <c r="J1614" s="6">
        <v>1</v>
      </c>
      <c r="K1614" s="6"/>
      <c r="L1614" s="6"/>
      <c r="M1614" s="6"/>
      <c r="N1614" s="6"/>
      <c r="O1614" s="6"/>
      <c r="P1614" s="6"/>
      <c r="Q1614" s="6"/>
      <c r="R1614" s="6"/>
      <c r="S1614" s="6"/>
      <c r="T1614" s="6">
        <v>1</v>
      </c>
      <c r="U1614" s="6"/>
      <c r="V1614" s="6"/>
      <c r="W1614" s="6"/>
      <c r="X1614" s="6"/>
      <c r="Y1614" s="6"/>
      <c r="Z1614" s="7">
        <v>1</v>
      </c>
    </row>
    <row r="1615" spans="1:26" x14ac:dyDescent="0.25">
      <c r="A1615" s="5" t="s">
        <v>704</v>
      </c>
      <c r="B1615" s="5" t="s">
        <v>705</v>
      </c>
      <c r="C1615" s="5" t="s">
        <v>507</v>
      </c>
      <c r="D1615" s="5" t="s">
        <v>706</v>
      </c>
      <c r="E1615" s="5" t="s">
        <v>707</v>
      </c>
      <c r="F1615" s="5" t="s">
        <v>1707</v>
      </c>
      <c r="G1615" s="5" t="s">
        <v>2388</v>
      </c>
      <c r="H1615" s="6"/>
      <c r="I1615" s="6"/>
      <c r="J1615" s="6">
        <v>1</v>
      </c>
      <c r="K1615" s="6">
        <v>1</v>
      </c>
      <c r="L1615" s="6"/>
      <c r="M1615" s="6"/>
      <c r="N1615" s="6"/>
      <c r="O1615" s="6"/>
      <c r="P1615" s="6"/>
      <c r="Q1615" s="6"/>
      <c r="R1615" s="6"/>
      <c r="S1615" s="6"/>
      <c r="T1615" s="6">
        <v>2</v>
      </c>
      <c r="U1615" s="6"/>
      <c r="V1615" s="6"/>
      <c r="W1615" s="6"/>
      <c r="X1615" s="6"/>
      <c r="Y1615" s="6">
        <v>1</v>
      </c>
      <c r="Z1615" s="7">
        <v>3</v>
      </c>
    </row>
    <row r="1616" spans="1:26" x14ac:dyDescent="0.25">
      <c r="A1616" s="5" t="s">
        <v>704</v>
      </c>
      <c r="B1616" s="5" t="s">
        <v>705</v>
      </c>
      <c r="C1616" s="5" t="s">
        <v>507</v>
      </c>
      <c r="D1616" s="5" t="s">
        <v>706</v>
      </c>
      <c r="E1616" s="5" t="s">
        <v>707</v>
      </c>
      <c r="F1616" s="5" t="s">
        <v>1690</v>
      </c>
      <c r="G1616" s="5" t="s">
        <v>2388</v>
      </c>
      <c r="H1616" s="6"/>
      <c r="I1616" s="6"/>
      <c r="J1616" s="6"/>
      <c r="K1616" s="6"/>
      <c r="L1616" s="6"/>
      <c r="M1616" s="6"/>
      <c r="N1616" s="6"/>
      <c r="O1616" s="6"/>
      <c r="P1616" s="6"/>
      <c r="Q1616" s="6"/>
      <c r="R1616" s="6"/>
      <c r="S1616" s="6"/>
      <c r="T1616" s="6">
        <v>0</v>
      </c>
      <c r="U1616" s="6"/>
      <c r="V1616" s="6">
        <v>1</v>
      </c>
      <c r="W1616" s="6"/>
      <c r="X1616" s="6"/>
      <c r="Y1616" s="6"/>
      <c r="Z1616" s="7">
        <v>1</v>
      </c>
    </row>
    <row r="1617" spans="1:26" x14ac:dyDescent="0.25">
      <c r="A1617" s="5" t="s">
        <v>704</v>
      </c>
      <c r="B1617" s="5" t="s">
        <v>705</v>
      </c>
      <c r="C1617" s="5" t="s">
        <v>507</v>
      </c>
      <c r="D1617" s="5" t="s">
        <v>706</v>
      </c>
      <c r="E1617" s="5" t="s">
        <v>707</v>
      </c>
      <c r="F1617" s="5" t="s">
        <v>2063</v>
      </c>
      <c r="G1617" s="5" t="s">
        <v>2388</v>
      </c>
      <c r="H1617" s="6"/>
      <c r="I1617" s="6"/>
      <c r="J1617" s="6"/>
      <c r="K1617" s="6"/>
      <c r="L1617" s="6"/>
      <c r="M1617" s="6"/>
      <c r="N1617" s="6"/>
      <c r="O1617" s="6"/>
      <c r="P1617" s="6"/>
      <c r="Q1617" s="6"/>
      <c r="R1617" s="6"/>
      <c r="S1617" s="6"/>
      <c r="T1617" s="6">
        <v>0</v>
      </c>
      <c r="U1617" s="6"/>
      <c r="V1617" s="6"/>
      <c r="W1617" s="6">
        <v>1</v>
      </c>
      <c r="X1617" s="6"/>
      <c r="Y1617" s="6"/>
      <c r="Z1617" s="7">
        <v>1</v>
      </c>
    </row>
    <row r="1618" spans="1:26" x14ac:dyDescent="0.25">
      <c r="A1618" s="5" t="s">
        <v>704</v>
      </c>
      <c r="B1618" s="5" t="s">
        <v>705</v>
      </c>
      <c r="C1618" s="5" t="s">
        <v>507</v>
      </c>
      <c r="D1618" s="5" t="s">
        <v>706</v>
      </c>
      <c r="E1618" s="5" t="s">
        <v>707</v>
      </c>
      <c r="F1618" s="5" t="s">
        <v>1924</v>
      </c>
      <c r="G1618" s="5" t="s">
        <v>2388</v>
      </c>
      <c r="H1618" s="6"/>
      <c r="I1618" s="6"/>
      <c r="J1618" s="6"/>
      <c r="K1618" s="6"/>
      <c r="L1618" s="6"/>
      <c r="M1618" s="6"/>
      <c r="N1618" s="6"/>
      <c r="O1618" s="6"/>
      <c r="P1618" s="6"/>
      <c r="Q1618" s="6"/>
      <c r="R1618" s="6"/>
      <c r="S1618" s="6"/>
      <c r="T1618" s="6">
        <v>0</v>
      </c>
      <c r="U1618" s="6"/>
      <c r="V1618" s="6"/>
      <c r="W1618" s="6"/>
      <c r="X1618" s="6"/>
      <c r="Y1618" s="6">
        <v>1</v>
      </c>
      <c r="Z1618" s="7">
        <v>1</v>
      </c>
    </row>
    <row r="1619" spans="1:26" x14ac:dyDescent="0.25">
      <c r="A1619" s="5" t="s">
        <v>704</v>
      </c>
      <c r="B1619" s="5" t="s">
        <v>705</v>
      </c>
      <c r="C1619" s="5" t="s">
        <v>507</v>
      </c>
      <c r="D1619" s="5" t="s">
        <v>706</v>
      </c>
      <c r="E1619" s="5" t="s">
        <v>707</v>
      </c>
      <c r="F1619" s="5" t="s">
        <v>2002</v>
      </c>
      <c r="G1619" s="5" t="s">
        <v>2388</v>
      </c>
      <c r="H1619" s="6"/>
      <c r="I1619" s="6"/>
      <c r="J1619" s="6"/>
      <c r="K1619" s="6"/>
      <c r="L1619" s="6"/>
      <c r="M1619" s="6"/>
      <c r="N1619" s="6"/>
      <c r="O1619" s="6"/>
      <c r="P1619" s="6"/>
      <c r="Q1619" s="6"/>
      <c r="R1619" s="6"/>
      <c r="S1619" s="6"/>
      <c r="T1619" s="6">
        <v>0</v>
      </c>
      <c r="U1619" s="6"/>
      <c r="V1619" s="6">
        <v>1</v>
      </c>
      <c r="W1619" s="6"/>
      <c r="X1619" s="6"/>
      <c r="Y1619" s="6"/>
      <c r="Z1619" s="7">
        <v>1</v>
      </c>
    </row>
    <row r="1620" spans="1:26" x14ac:dyDescent="0.25">
      <c r="A1620" s="5" t="s">
        <v>704</v>
      </c>
      <c r="B1620" s="5" t="s">
        <v>705</v>
      </c>
      <c r="C1620" s="5" t="s">
        <v>507</v>
      </c>
      <c r="D1620" s="5" t="s">
        <v>706</v>
      </c>
      <c r="E1620" s="5" t="s">
        <v>707</v>
      </c>
      <c r="F1620" s="5" t="s">
        <v>2064</v>
      </c>
      <c r="G1620" s="5" t="s">
        <v>2388</v>
      </c>
      <c r="H1620" s="6"/>
      <c r="I1620" s="6"/>
      <c r="J1620" s="6"/>
      <c r="K1620" s="6"/>
      <c r="L1620" s="6"/>
      <c r="M1620" s="6"/>
      <c r="N1620" s="6"/>
      <c r="O1620" s="6"/>
      <c r="P1620" s="6"/>
      <c r="Q1620" s="6"/>
      <c r="R1620" s="6"/>
      <c r="S1620" s="6"/>
      <c r="T1620" s="6">
        <v>0</v>
      </c>
      <c r="U1620" s="6"/>
      <c r="V1620" s="6"/>
      <c r="W1620" s="6"/>
      <c r="X1620" s="6"/>
      <c r="Y1620" s="6">
        <v>1</v>
      </c>
      <c r="Z1620" s="7">
        <v>1</v>
      </c>
    </row>
    <row r="1621" spans="1:26" x14ac:dyDescent="0.25">
      <c r="A1621" s="5" t="s">
        <v>704</v>
      </c>
      <c r="B1621" s="5" t="s">
        <v>705</v>
      </c>
      <c r="C1621" s="5" t="s">
        <v>507</v>
      </c>
      <c r="D1621" s="5" t="s">
        <v>706</v>
      </c>
      <c r="E1621" s="5" t="s">
        <v>707</v>
      </c>
      <c r="F1621" s="5" t="s">
        <v>1623</v>
      </c>
      <c r="G1621" s="5" t="s">
        <v>2395</v>
      </c>
      <c r="H1621" s="6"/>
      <c r="I1621" s="6"/>
      <c r="J1621" s="6"/>
      <c r="K1621" s="6"/>
      <c r="L1621" s="6"/>
      <c r="M1621" s="6"/>
      <c r="N1621" s="6"/>
      <c r="O1621" s="6">
        <v>1</v>
      </c>
      <c r="P1621" s="6"/>
      <c r="Q1621" s="6"/>
      <c r="R1621" s="6"/>
      <c r="S1621" s="6"/>
      <c r="T1621" s="6">
        <v>1</v>
      </c>
      <c r="U1621" s="6"/>
      <c r="V1621" s="6"/>
      <c r="W1621" s="6"/>
      <c r="X1621" s="6"/>
      <c r="Y1621" s="6"/>
      <c r="Z1621" s="7">
        <v>1</v>
      </c>
    </row>
    <row r="1622" spans="1:26" x14ac:dyDescent="0.25">
      <c r="A1622" s="5" t="s">
        <v>704</v>
      </c>
      <c r="B1622" s="5" t="s">
        <v>705</v>
      </c>
      <c r="C1622" s="5" t="s">
        <v>507</v>
      </c>
      <c r="D1622" s="5" t="s">
        <v>706</v>
      </c>
      <c r="E1622" s="5" t="s">
        <v>707</v>
      </c>
      <c r="F1622" s="5" t="s">
        <v>1630</v>
      </c>
      <c r="G1622" s="5" t="s">
        <v>2395</v>
      </c>
      <c r="H1622" s="6"/>
      <c r="I1622" s="6"/>
      <c r="J1622" s="6"/>
      <c r="K1622" s="6"/>
      <c r="L1622" s="6"/>
      <c r="M1622" s="6"/>
      <c r="N1622" s="6"/>
      <c r="O1622" s="6"/>
      <c r="P1622" s="6"/>
      <c r="Q1622" s="6"/>
      <c r="R1622" s="6"/>
      <c r="S1622" s="6"/>
      <c r="T1622" s="6">
        <v>0</v>
      </c>
      <c r="U1622" s="6"/>
      <c r="V1622" s="6"/>
      <c r="W1622" s="6"/>
      <c r="X1622" s="6"/>
      <c r="Y1622" s="6">
        <v>1</v>
      </c>
      <c r="Z1622" s="7">
        <v>1</v>
      </c>
    </row>
    <row r="1623" spans="1:26" x14ac:dyDescent="0.25">
      <c r="A1623" s="5" t="s">
        <v>704</v>
      </c>
      <c r="B1623" s="5" t="s">
        <v>705</v>
      </c>
      <c r="C1623" s="5" t="s">
        <v>507</v>
      </c>
      <c r="D1623" s="5" t="s">
        <v>706</v>
      </c>
      <c r="E1623" s="5" t="s">
        <v>707</v>
      </c>
      <c r="F1623" s="5" t="s">
        <v>1606</v>
      </c>
      <c r="G1623" s="5" t="s">
        <v>2395</v>
      </c>
      <c r="H1623" s="6"/>
      <c r="I1623" s="6"/>
      <c r="J1623" s="6"/>
      <c r="K1623" s="6"/>
      <c r="L1623" s="6"/>
      <c r="M1623" s="6"/>
      <c r="N1623" s="6"/>
      <c r="O1623" s="6"/>
      <c r="P1623" s="6"/>
      <c r="Q1623" s="6"/>
      <c r="R1623" s="6"/>
      <c r="S1623" s="6"/>
      <c r="T1623" s="6">
        <v>0</v>
      </c>
      <c r="U1623" s="6">
        <v>1</v>
      </c>
      <c r="V1623" s="6"/>
      <c r="W1623" s="6"/>
      <c r="X1623" s="6"/>
      <c r="Y1623" s="6"/>
      <c r="Z1623" s="7">
        <v>1</v>
      </c>
    </row>
    <row r="1624" spans="1:26" x14ac:dyDescent="0.25">
      <c r="A1624" s="5" t="s">
        <v>704</v>
      </c>
      <c r="B1624" s="5" t="s">
        <v>705</v>
      </c>
      <c r="C1624" s="5" t="s">
        <v>507</v>
      </c>
      <c r="D1624" s="5" t="s">
        <v>706</v>
      </c>
      <c r="E1624" s="5" t="s">
        <v>707</v>
      </c>
      <c r="F1624" s="5" t="s">
        <v>1667</v>
      </c>
      <c r="G1624" s="5" t="s">
        <v>2395</v>
      </c>
      <c r="H1624" s="6"/>
      <c r="I1624" s="6"/>
      <c r="J1624" s="6"/>
      <c r="K1624" s="6"/>
      <c r="L1624" s="6"/>
      <c r="M1624" s="6"/>
      <c r="N1624" s="6"/>
      <c r="O1624" s="6"/>
      <c r="P1624" s="6"/>
      <c r="Q1624" s="6"/>
      <c r="R1624" s="6"/>
      <c r="S1624" s="6"/>
      <c r="T1624" s="6">
        <v>0</v>
      </c>
      <c r="U1624" s="6"/>
      <c r="V1624" s="6"/>
      <c r="W1624" s="6">
        <v>1</v>
      </c>
      <c r="X1624" s="6"/>
      <c r="Y1624" s="6"/>
      <c r="Z1624" s="7">
        <v>1</v>
      </c>
    </row>
    <row r="1625" spans="1:26" x14ac:dyDescent="0.25">
      <c r="A1625" s="5" t="s">
        <v>704</v>
      </c>
      <c r="B1625" s="5" t="s">
        <v>705</v>
      </c>
      <c r="C1625" s="5" t="s">
        <v>507</v>
      </c>
      <c r="D1625" s="5" t="s">
        <v>706</v>
      </c>
      <c r="E1625" s="5" t="s">
        <v>707</v>
      </c>
      <c r="F1625" s="5" t="s">
        <v>1608</v>
      </c>
      <c r="G1625" s="5" t="s">
        <v>2395</v>
      </c>
      <c r="H1625" s="6"/>
      <c r="I1625" s="6"/>
      <c r="J1625" s="6"/>
      <c r="K1625" s="6"/>
      <c r="L1625" s="6"/>
      <c r="M1625" s="6"/>
      <c r="N1625" s="6"/>
      <c r="O1625" s="6"/>
      <c r="P1625" s="6"/>
      <c r="Q1625" s="6"/>
      <c r="R1625" s="6"/>
      <c r="S1625" s="6"/>
      <c r="T1625" s="6">
        <v>0</v>
      </c>
      <c r="U1625" s="6"/>
      <c r="V1625" s="6"/>
      <c r="W1625" s="6">
        <v>1</v>
      </c>
      <c r="X1625" s="6">
        <v>1</v>
      </c>
      <c r="Y1625" s="6"/>
      <c r="Z1625" s="7">
        <v>2</v>
      </c>
    </row>
    <row r="1626" spans="1:26" x14ac:dyDescent="0.25">
      <c r="A1626" s="5" t="s">
        <v>704</v>
      </c>
      <c r="B1626" s="5" t="s">
        <v>705</v>
      </c>
      <c r="C1626" s="5" t="s">
        <v>507</v>
      </c>
      <c r="D1626" s="5" t="s">
        <v>706</v>
      </c>
      <c r="E1626" s="5" t="s">
        <v>707</v>
      </c>
      <c r="F1626" s="5" t="s">
        <v>1649</v>
      </c>
      <c r="G1626" s="5" t="s">
        <v>2395</v>
      </c>
      <c r="H1626" s="6"/>
      <c r="I1626" s="6"/>
      <c r="J1626" s="6"/>
      <c r="K1626" s="6"/>
      <c r="L1626" s="6"/>
      <c r="M1626" s="6"/>
      <c r="N1626" s="6"/>
      <c r="O1626" s="6"/>
      <c r="P1626" s="6"/>
      <c r="Q1626" s="6"/>
      <c r="R1626" s="6"/>
      <c r="S1626" s="6"/>
      <c r="T1626" s="6">
        <v>0</v>
      </c>
      <c r="U1626" s="6">
        <v>2</v>
      </c>
      <c r="V1626" s="6"/>
      <c r="W1626" s="6"/>
      <c r="X1626" s="6"/>
      <c r="Y1626" s="6"/>
      <c r="Z1626" s="7">
        <v>2</v>
      </c>
    </row>
    <row r="1627" spans="1:26" x14ac:dyDescent="0.25">
      <c r="A1627" s="5" t="s">
        <v>704</v>
      </c>
      <c r="B1627" s="5" t="s">
        <v>705</v>
      </c>
      <c r="C1627" s="5" t="s">
        <v>507</v>
      </c>
      <c r="D1627" s="5" t="s">
        <v>706</v>
      </c>
      <c r="E1627" s="5" t="s">
        <v>707</v>
      </c>
      <c r="F1627" s="5" t="s">
        <v>1675</v>
      </c>
      <c r="G1627" s="5" t="s">
        <v>2395</v>
      </c>
      <c r="H1627" s="6"/>
      <c r="I1627" s="6"/>
      <c r="J1627" s="6"/>
      <c r="K1627" s="6"/>
      <c r="L1627" s="6"/>
      <c r="M1627" s="6"/>
      <c r="N1627" s="6"/>
      <c r="O1627" s="6"/>
      <c r="P1627" s="6"/>
      <c r="Q1627" s="6"/>
      <c r="R1627" s="6"/>
      <c r="S1627" s="6"/>
      <c r="T1627" s="6">
        <v>0</v>
      </c>
      <c r="U1627" s="6"/>
      <c r="V1627" s="6"/>
      <c r="W1627" s="6"/>
      <c r="X1627" s="6">
        <v>1</v>
      </c>
      <c r="Y1627" s="6"/>
      <c r="Z1627" s="7">
        <v>1</v>
      </c>
    </row>
    <row r="1628" spans="1:26" x14ac:dyDescent="0.25">
      <c r="A1628" s="5" t="s">
        <v>704</v>
      </c>
      <c r="B1628" s="5" t="s">
        <v>705</v>
      </c>
      <c r="C1628" s="5" t="s">
        <v>507</v>
      </c>
      <c r="D1628" s="5" t="s">
        <v>706</v>
      </c>
      <c r="E1628" s="5" t="s">
        <v>707</v>
      </c>
      <c r="F1628" s="5" t="s">
        <v>1610</v>
      </c>
      <c r="G1628" s="5" t="s">
        <v>2395</v>
      </c>
      <c r="H1628" s="6"/>
      <c r="I1628" s="6"/>
      <c r="J1628" s="6"/>
      <c r="K1628" s="6"/>
      <c r="L1628" s="6"/>
      <c r="M1628" s="6">
        <v>1</v>
      </c>
      <c r="N1628" s="6"/>
      <c r="O1628" s="6"/>
      <c r="P1628" s="6"/>
      <c r="Q1628" s="6"/>
      <c r="R1628" s="6"/>
      <c r="S1628" s="6"/>
      <c r="T1628" s="6">
        <v>1</v>
      </c>
      <c r="U1628" s="6"/>
      <c r="V1628" s="6"/>
      <c r="W1628" s="6"/>
      <c r="X1628" s="6"/>
      <c r="Y1628" s="6"/>
      <c r="Z1628" s="7">
        <v>1</v>
      </c>
    </row>
    <row r="1629" spans="1:26" x14ac:dyDescent="0.25">
      <c r="A1629" s="5" t="s">
        <v>561</v>
      </c>
      <c r="B1629" s="5" t="s">
        <v>477</v>
      </c>
      <c r="C1629" s="5" t="s">
        <v>76</v>
      </c>
      <c r="D1629" s="5" t="s">
        <v>562</v>
      </c>
      <c r="E1629" s="5" t="s">
        <v>563</v>
      </c>
      <c r="F1629" s="5" t="s">
        <v>1616</v>
      </c>
      <c r="G1629" s="5" t="s">
        <v>2383</v>
      </c>
      <c r="H1629" s="6"/>
      <c r="I1629" s="6"/>
      <c r="J1629" s="6"/>
      <c r="K1629" s="6"/>
      <c r="L1629" s="6"/>
      <c r="M1629" s="6"/>
      <c r="N1629" s="6"/>
      <c r="O1629" s="6"/>
      <c r="P1629" s="6"/>
      <c r="Q1629" s="6">
        <v>1</v>
      </c>
      <c r="R1629" s="6"/>
      <c r="S1629" s="6"/>
      <c r="T1629" s="6">
        <v>1</v>
      </c>
      <c r="U1629" s="6"/>
      <c r="V1629" s="6"/>
      <c r="W1629" s="6"/>
      <c r="X1629" s="6"/>
      <c r="Y1629" s="6"/>
      <c r="Z1629" s="7">
        <v>1</v>
      </c>
    </row>
    <row r="1630" spans="1:26" x14ac:dyDescent="0.25">
      <c r="A1630" s="5" t="s">
        <v>561</v>
      </c>
      <c r="B1630" s="5" t="s">
        <v>477</v>
      </c>
      <c r="C1630" s="5" t="s">
        <v>76</v>
      </c>
      <c r="D1630" s="5" t="s">
        <v>562</v>
      </c>
      <c r="E1630" s="5" t="s">
        <v>563</v>
      </c>
      <c r="F1630" s="5" t="s">
        <v>1652</v>
      </c>
      <c r="G1630" s="5" t="s">
        <v>2383</v>
      </c>
      <c r="H1630" s="6"/>
      <c r="I1630" s="6"/>
      <c r="J1630" s="6"/>
      <c r="K1630" s="6"/>
      <c r="L1630" s="6"/>
      <c r="M1630" s="6"/>
      <c r="N1630" s="6">
        <v>1</v>
      </c>
      <c r="O1630" s="6"/>
      <c r="P1630" s="6"/>
      <c r="Q1630" s="6"/>
      <c r="R1630" s="6"/>
      <c r="S1630" s="6"/>
      <c r="T1630" s="6">
        <v>1</v>
      </c>
      <c r="U1630" s="6"/>
      <c r="V1630" s="6"/>
      <c r="W1630" s="6"/>
      <c r="X1630" s="6"/>
      <c r="Y1630" s="6"/>
      <c r="Z1630" s="7">
        <v>1</v>
      </c>
    </row>
    <row r="1631" spans="1:26" x14ac:dyDescent="0.25">
      <c r="A1631" s="5" t="s">
        <v>561</v>
      </c>
      <c r="B1631" s="5" t="s">
        <v>477</v>
      </c>
      <c r="C1631" s="5" t="s">
        <v>76</v>
      </c>
      <c r="D1631" s="5" t="s">
        <v>562</v>
      </c>
      <c r="E1631" s="5" t="s">
        <v>563</v>
      </c>
      <c r="F1631" s="5" t="s">
        <v>1597</v>
      </c>
      <c r="G1631" s="5" t="s">
        <v>2383</v>
      </c>
      <c r="H1631" s="6"/>
      <c r="I1631" s="6"/>
      <c r="J1631" s="6"/>
      <c r="K1631" s="6">
        <v>1</v>
      </c>
      <c r="L1631" s="6">
        <v>1</v>
      </c>
      <c r="M1631" s="6"/>
      <c r="N1631" s="6">
        <v>1</v>
      </c>
      <c r="O1631" s="6">
        <v>2</v>
      </c>
      <c r="P1631" s="6">
        <v>1</v>
      </c>
      <c r="Q1631" s="6"/>
      <c r="R1631" s="6"/>
      <c r="S1631" s="6"/>
      <c r="T1631" s="6">
        <v>6</v>
      </c>
      <c r="U1631" s="6"/>
      <c r="V1631" s="6"/>
      <c r="W1631" s="6"/>
      <c r="X1631" s="6"/>
      <c r="Y1631" s="6"/>
      <c r="Z1631" s="7">
        <v>6</v>
      </c>
    </row>
    <row r="1632" spans="1:26" x14ac:dyDescent="0.25">
      <c r="A1632" s="5" t="s">
        <v>561</v>
      </c>
      <c r="B1632" s="5" t="s">
        <v>477</v>
      </c>
      <c r="C1632" s="5" t="s">
        <v>76</v>
      </c>
      <c r="D1632" s="5" t="s">
        <v>562</v>
      </c>
      <c r="E1632" s="5" t="s">
        <v>563</v>
      </c>
      <c r="F1632" s="5" t="s">
        <v>1654</v>
      </c>
      <c r="G1632" s="5" t="s">
        <v>2383</v>
      </c>
      <c r="H1632" s="6"/>
      <c r="I1632" s="6"/>
      <c r="J1632" s="6">
        <v>1</v>
      </c>
      <c r="K1632" s="6"/>
      <c r="L1632" s="6"/>
      <c r="M1632" s="6"/>
      <c r="N1632" s="6"/>
      <c r="O1632" s="6"/>
      <c r="P1632" s="6"/>
      <c r="Q1632" s="6"/>
      <c r="R1632" s="6"/>
      <c r="S1632" s="6"/>
      <c r="T1632" s="6">
        <v>1</v>
      </c>
      <c r="U1632" s="6"/>
      <c r="V1632" s="6"/>
      <c r="W1632" s="6"/>
      <c r="X1632" s="6"/>
      <c r="Y1632" s="6"/>
      <c r="Z1632" s="7">
        <v>1</v>
      </c>
    </row>
    <row r="1633" spans="1:26" x14ac:dyDescent="0.25">
      <c r="A1633" s="5" t="s">
        <v>561</v>
      </c>
      <c r="B1633" s="5" t="s">
        <v>477</v>
      </c>
      <c r="C1633" s="5" t="s">
        <v>76</v>
      </c>
      <c r="D1633" s="5" t="s">
        <v>562</v>
      </c>
      <c r="E1633" s="5" t="s">
        <v>563</v>
      </c>
      <c r="F1633" s="5" t="s">
        <v>1845</v>
      </c>
      <c r="G1633" s="5" t="s">
        <v>2384</v>
      </c>
      <c r="H1633" s="6">
        <v>2</v>
      </c>
      <c r="I1633" s="6"/>
      <c r="J1633" s="6"/>
      <c r="K1633" s="6"/>
      <c r="L1633" s="6"/>
      <c r="M1633" s="6"/>
      <c r="N1633" s="6"/>
      <c r="O1633" s="6"/>
      <c r="P1633" s="6"/>
      <c r="Q1633" s="6"/>
      <c r="R1633" s="6"/>
      <c r="S1633" s="6"/>
      <c r="T1633" s="6">
        <v>2</v>
      </c>
      <c r="U1633" s="6"/>
      <c r="V1633" s="6"/>
      <c r="W1633" s="6"/>
      <c r="X1633" s="6"/>
      <c r="Y1633" s="6"/>
      <c r="Z1633" s="7">
        <v>2</v>
      </c>
    </row>
    <row r="1634" spans="1:26" x14ac:dyDescent="0.25">
      <c r="A1634" s="5" t="s">
        <v>561</v>
      </c>
      <c r="B1634" s="5" t="s">
        <v>477</v>
      </c>
      <c r="C1634" s="5" t="s">
        <v>76</v>
      </c>
      <c r="D1634" s="5" t="s">
        <v>562</v>
      </c>
      <c r="E1634" s="5" t="s">
        <v>563</v>
      </c>
      <c r="F1634" s="5" t="s">
        <v>1625</v>
      </c>
      <c r="G1634" s="5" t="s">
        <v>2381</v>
      </c>
      <c r="H1634" s="6"/>
      <c r="I1634" s="6">
        <v>1</v>
      </c>
      <c r="J1634" s="6"/>
      <c r="K1634" s="6"/>
      <c r="L1634" s="6">
        <v>1</v>
      </c>
      <c r="M1634" s="6"/>
      <c r="N1634" s="6"/>
      <c r="O1634" s="6">
        <v>1</v>
      </c>
      <c r="P1634" s="6"/>
      <c r="Q1634" s="6"/>
      <c r="R1634" s="6">
        <v>2</v>
      </c>
      <c r="S1634" s="6"/>
      <c r="T1634" s="6">
        <v>5</v>
      </c>
      <c r="U1634" s="6">
        <v>1</v>
      </c>
      <c r="V1634" s="6"/>
      <c r="W1634" s="6">
        <v>1</v>
      </c>
      <c r="X1634" s="6">
        <v>2</v>
      </c>
      <c r="Y1634" s="6"/>
      <c r="Z1634" s="7">
        <v>9</v>
      </c>
    </row>
    <row r="1635" spans="1:26" x14ac:dyDescent="0.25">
      <c r="A1635" s="5" t="s">
        <v>561</v>
      </c>
      <c r="B1635" s="5" t="s">
        <v>477</v>
      </c>
      <c r="C1635" s="5" t="s">
        <v>76</v>
      </c>
      <c r="D1635" s="5" t="s">
        <v>562</v>
      </c>
      <c r="E1635" s="5" t="s">
        <v>563</v>
      </c>
      <c r="F1635" s="5" t="s">
        <v>1626</v>
      </c>
      <c r="G1635" s="5" t="s">
        <v>2381</v>
      </c>
      <c r="H1635" s="6"/>
      <c r="I1635" s="6"/>
      <c r="J1635" s="6">
        <v>1</v>
      </c>
      <c r="K1635" s="6"/>
      <c r="L1635" s="6"/>
      <c r="M1635" s="6">
        <v>1</v>
      </c>
      <c r="N1635" s="6"/>
      <c r="O1635" s="6"/>
      <c r="P1635" s="6"/>
      <c r="Q1635" s="6"/>
      <c r="R1635" s="6">
        <v>1</v>
      </c>
      <c r="S1635" s="6"/>
      <c r="T1635" s="6">
        <v>3</v>
      </c>
      <c r="U1635" s="6">
        <v>1</v>
      </c>
      <c r="V1635" s="6">
        <v>4</v>
      </c>
      <c r="W1635" s="6">
        <v>1</v>
      </c>
      <c r="X1635" s="6">
        <v>3</v>
      </c>
      <c r="Y1635" s="6">
        <v>5</v>
      </c>
      <c r="Z1635" s="7">
        <v>17</v>
      </c>
    </row>
    <row r="1636" spans="1:26" x14ac:dyDescent="0.25">
      <c r="A1636" s="5" t="s">
        <v>561</v>
      </c>
      <c r="B1636" s="5" t="s">
        <v>477</v>
      </c>
      <c r="C1636" s="5" t="s">
        <v>76</v>
      </c>
      <c r="D1636" s="5" t="s">
        <v>562</v>
      </c>
      <c r="E1636" s="5" t="s">
        <v>563</v>
      </c>
      <c r="F1636" s="5" t="s">
        <v>1627</v>
      </c>
      <c r="G1636" s="5" t="s">
        <v>2381</v>
      </c>
      <c r="H1636" s="6"/>
      <c r="I1636" s="6"/>
      <c r="J1636" s="6"/>
      <c r="K1636" s="6">
        <v>2</v>
      </c>
      <c r="L1636" s="6">
        <v>1</v>
      </c>
      <c r="M1636" s="6">
        <v>1</v>
      </c>
      <c r="N1636" s="6"/>
      <c r="O1636" s="6"/>
      <c r="P1636" s="6"/>
      <c r="Q1636" s="6">
        <v>1</v>
      </c>
      <c r="R1636" s="6">
        <v>1</v>
      </c>
      <c r="S1636" s="6">
        <v>2</v>
      </c>
      <c r="T1636" s="6">
        <v>8</v>
      </c>
      <c r="U1636" s="6">
        <v>2</v>
      </c>
      <c r="V1636" s="6">
        <v>4</v>
      </c>
      <c r="W1636" s="6">
        <v>4</v>
      </c>
      <c r="X1636" s="6">
        <v>7</v>
      </c>
      <c r="Y1636" s="6">
        <v>6</v>
      </c>
      <c r="Z1636" s="7">
        <v>31</v>
      </c>
    </row>
    <row r="1637" spans="1:26" x14ac:dyDescent="0.25">
      <c r="A1637" s="5" t="s">
        <v>561</v>
      </c>
      <c r="B1637" s="5" t="s">
        <v>477</v>
      </c>
      <c r="C1637" s="5" t="s">
        <v>76</v>
      </c>
      <c r="D1637" s="5" t="s">
        <v>562</v>
      </c>
      <c r="E1637" s="5" t="s">
        <v>563</v>
      </c>
      <c r="F1637" s="5" t="s">
        <v>1900</v>
      </c>
      <c r="G1637" s="5" t="s">
        <v>2396</v>
      </c>
      <c r="H1637" s="6"/>
      <c r="I1637" s="6"/>
      <c r="J1637" s="6"/>
      <c r="K1637" s="6"/>
      <c r="L1637" s="6"/>
      <c r="M1637" s="6"/>
      <c r="N1637" s="6"/>
      <c r="O1637" s="6"/>
      <c r="P1637" s="6"/>
      <c r="Q1637" s="6"/>
      <c r="R1637" s="6"/>
      <c r="S1637" s="6"/>
      <c r="T1637" s="6">
        <v>0</v>
      </c>
      <c r="U1637" s="6"/>
      <c r="V1637" s="6"/>
      <c r="W1637" s="6"/>
      <c r="X1637" s="6"/>
      <c r="Y1637" s="6">
        <v>1</v>
      </c>
      <c r="Z1637" s="7">
        <v>1</v>
      </c>
    </row>
    <row r="1638" spans="1:26" x14ac:dyDescent="0.25">
      <c r="A1638" s="5" t="s">
        <v>561</v>
      </c>
      <c r="B1638" s="5" t="s">
        <v>477</v>
      </c>
      <c r="C1638" s="5" t="s">
        <v>76</v>
      </c>
      <c r="D1638" s="5" t="s">
        <v>562</v>
      </c>
      <c r="E1638" s="5" t="s">
        <v>563</v>
      </c>
      <c r="F1638" s="5" t="s">
        <v>1604</v>
      </c>
      <c r="G1638" s="5" t="s">
        <v>2382</v>
      </c>
      <c r="H1638" s="6"/>
      <c r="I1638" s="6"/>
      <c r="J1638" s="6">
        <v>2</v>
      </c>
      <c r="K1638" s="6"/>
      <c r="L1638" s="6"/>
      <c r="M1638" s="6">
        <v>1</v>
      </c>
      <c r="N1638" s="6"/>
      <c r="O1638" s="6">
        <v>2</v>
      </c>
      <c r="P1638" s="6"/>
      <c r="Q1638" s="6">
        <v>1</v>
      </c>
      <c r="R1638" s="6">
        <v>1</v>
      </c>
      <c r="S1638" s="6"/>
      <c r="T1638" s="6">
        <v>7</v>
      </c>
      <c r="U1638" s="6"/>
      <c r="V1638" s="6">
        <v>3</v>
      </c>
      <c r="W1638" s="6"/>
      <c r="X1638" s="6"/>
      <c r="Y1638" s="6"/>
      <c r="Z1638" s="7">
        <v>10</v>
      </c>
    </row>
    <row r="1639" spans="1:26" x14ac:dyDescent="0.25">
      <c r="A1639" s="5" t="s">
        <v>561</v>
      </c>
      <c r="B1639" s="5" t="s">
        <v>477</v>
      </c>
      <c r="C1639" s="5" t="s">
        <v>76</v>
      </c>
      <c r="D1639" s="5" t="s">
        <v>562</v>
      </c>
      <c r="E1639" s="5" t="s">
        <v>563</v>
      </c>
      <c r="F1639" s="5" t="s">
        <v>2065</v>
      </c>
      <c r="G1639" s="5" t="s">
        <v>2388</v>
      </c>
      <c r="H1639" s="6"/>
      <c r="I1639" s="6"/>
      <c r="J1639" s="6"/>
      <c r="K1639" s="6"/>
      <c r="L1639" s="6"/>
      <c r="M1639" s="6"/>
      <c r="N1639" s="6"/>
      <c r="O1639" s="6"/>
      <c r="P1639" s="6"/>
      <c r="Q1639" s="6"/>
      <c r="R1639" s="6"/>
      <c r="S1639" s="6"/>
      <c r="T1639" s="6">
        <v>0</v>
      </c>
      <c r="U1639" s="6"/>
      <c r="V1639" s="6">
        <v>1</v>
      </c>
      <c r="W1639" s="6"/>
      <c r="X1639" s="6"/>
      <c r="Y1639" s="6"/>
      <c r="Z1639" s="7">
        <v>1</v>
      </c>
    </row>
    <row r="1640" spans="1:26" x14ac:dyDescent="0.25">
      <c r="A1640" s="5" t="s">
        <v>564</v>
      </c>
      <c r="B1640" s="5" t="s">
        <v>565</v>
      </c>
      <c r="C1640" s="5" t="s">
        <v>201</v>
      </c>
      <c r="D1640" s="5" t="s">
        <v>513</v>
      </c>
      <c r="E1640" s="5" t="s">
        <v>566</v>
      </c>
      <c r="F1640" s="5" t="s">
        <v>1625</v>
      </c>
      <c r="G1640" s="5" t="s">
        <v>2381</v>
      </c>
      <c r="H1640" s="6"/>
      <c r="I1640" s="6">
        <v>1</v>
      </c>
      <c r="J1640" s="6">
        <v>3</v>
      </c>
      <c r="K1640" s="6">
        <v>9</v>
      </c>
      <c r="L1640" s="6">
        <v>2</v>
      </c>
      <c r="M1640" s="6">
        <v>5</v>
      </c>
      <c r="N1640" s="6">
        <v>7</v>
      </c>
      <c r="O1640" s="6">
        <v>3</v>
      </c>
      <c r="P1640" s="6">
        <v>3</v>
      </c>
      <c r="Q1640" s="6"/>
      <c r="R1640" s="6"/>
      <c r="S1640" s="6"/>
      <c r="T1640" s="6">
        <v>33</v>
      </c>
      <c r="U1640" s="6"/>
      <c r="V1640" s="6"/>
      <c r="W1640" s="6"/>
      <c r="X1640" s="6"/>
      <c r="Y1640" s="6"/>
      <c r="Z1640" s="7">
        <v>33</v>
      </c>
    </row>
    <row r="1641" spans="1:26" x14ac:dyDescent="0.25">
      <c r="A1641" s="5" t="s">
        <v>564</v>
      </c>
      <c r="B1641" s="5" t="s">
        <v>565</v>
      </c>
      <c r="C1641" s="5" t="s">
        <v>201</v>
      </c>
      <c r="D1641" s="5" t="s">
        <v>513</v>
      </c>
      <c r="E1641" s="5" t="s">
        <v>566</v>
      </c>
      <c r="F1641" s="5" t="s">
        <v>1626</v>
      </c>
      <c r="G1641" s="5" t="s">
        <v>2381</v>
      </c>
      <c r="H1641" s="6">
        <v>7</v>
      </c>
      <c r="I1641" s="6">
        <v>5</v>
      </c>
      <c r="J1641" s="6">
        <v>3</v>
      </c>
      <c r="K1641" s="6">
        <v>3</v>
      </c>
      <c r="L1641" s="6">
        <v>5</v>
      </c>
      <c r="M1641" s="6">
        <v>2</v>
      </c>
      <c r="N1641" s="6">
        <v>6</v>
      </c>
      <c r="O1641" s="6">
        <v>4</v>
      </c>
      <c r="P1641" s="6">
        <v>6</v>
      </c>
      <c r="Q1641" s="6"/>
      <c r="R1641" s="6"/>
      <c r="S1641" s="6"/>
      <c r="T1641" s="6">
        <v>41</v>
      </c>
      <c r="U1641" s="6"/>
      <c r="V1641" s="6"/>
      <c r="W1641" s="6"/>
      <c r="X1641" s="6"/>
      <c r="Y1641" s="6"/>
      <c r="Z1641" s="7">
        <v>41</v>
      </c>
    </row>
    <row r="1642" spans="1:26" x14ac:dyDescent="0.25">
      <c r="A1642" s="5" t="s">
        <v>564</v>
      </c>
      <c r="B1642" s="5" t="s">
        <v>565</v>
      </c>
      <c r="C1642" s="5" t="s">
        <v>201</v>
      </c>
      <c r="D1642" s="5" t="s">
        <v>513</v>
      </c>
      <c r="E1642" s="5" t="s">
        <v>566</v>
      </c>
      <c r="F1642" s="5" t="s">
        <v>1627</v>
      </c>
      <c r="G1642" s="5" t="s">
        <v>2381</v>
      </c>
      <c r="H1642" s="6">
        <v>6</v>
      </c>
      <c r="I1642" s="6">
        <v>5</v>
      </c>
      <c r="J1642" s="6">
        <v>4</v>
      </c>
      <c r="K1642" s="6">
        <v>3</v>
      </c>
      <c r="L1642" s="6">
        <v>5</v>
      </c>
      <c r="M1642" s="6">
        <v>6</v>
      </c>
      <c r="N1642" s="6">
        <v>5</v>
      </c>
      <c r="O1642" s="6">
        <v>5</v>
      </c>
      <c r="P1642" s="6">
        <v>5</v>
      </c>
      <c r="Q1642" s="6"/>
      <c r="R1642" s="6"/>
      <c r="S1642" s="6"/>
      <c r="T1642" s="6">
        <v>44</v>
      </c>
      <c r="U1642" s="6"/>
      <c r="V1642" s="6"/>
      <c r="W1642" s="6"/>
      <c r="X1642" s="6"/>
      <c r="Y1642" s="6"/>
      <c r="Z1642" s="7">
        <v>44</v>
      </c>
    </row>
    <row r="1643" spans="1:26" x14ac:dyDescent="0.25">
      <c r="A1643" s="5" t="s">
        <v>564</v>
      </c>
      <c r="B1643" s="5" t="s">
        <v>565</v>
      </c>
      <c r="C1643" s="5" t="s">
        <v>201</v>
      </c>
      <c r="D1643" s="5" t="s">
        <v>513</v>
      </c>
      <c r="E1643" s="5" t="s">
        <v>566</v>
      </c>
      <c r="F1643" s="5" t="s">
        <v>1628</v>
      </c>
      <c r="G1643" s="5" t="s">
        <v>2381</v>
      </c>
      <c r="H1643" s="6"/>
      <c r="I1643" s="6"/>
      <c r="J1643" s="6"/>
      <c r="K1643" s="6">
        <v>1</v>
      </c>
      <c r="L1643" s="6"/>
      <c r="M1643" s="6"/>
      <c r="N1643" s="6"/>
      <c r="O1643" s="6"/>
      <c r="P1643" s="6"/>
      <c r="Q1643" s="6"/>
      <c r="R1643" s="6"/>
      <c r="S1643" s="6"/>
      <c r="T1643" s="6">
        <v>1</v>
      </c>
      <c r="U1643" s="6"/>
      <c r="V1643" s="6"/>
      <c r="W1643" s="6"/>
      <c r="X1643" s="6"/>
      <c r="Y1643" s="6"/>
      <c r="Z1643" s="7">
        <v>1</v>
      </c>
    </row>
    <row r="1644" spans="1:26" x14ac:dyDescent="0.25">
      <c r="A1644" s="5" t="s">
        <v>564</v>
      </c>
      <c r="B1644" s="5" t="s">
        <v>565</v>
      </c>
      <c r="C1644" s="5" t="s">
        <v>201</v>
      </c>
      <c r="D1644" s="5" t="s">
        <v>513</v>
      </c>
      <c r="E1644" s="5" t="s">
        <v>566</v>
      </c>
      <c r="F1644" s="5" t="s">
        <v>2066</v>
      </c>
      <c r="G1644" s="5" t="s">
        <v>2381</v>
      </c>
      <c r="H1644" s="6">
        <v>1</v>
      </c>
      <c r="I1644" s="6"/>
      <c r="J1644" s="6"/>
      <c r="K1644" s="6"/>
      <c r="L1644" s="6"/>
      <c r="M1644" s="6"/>
      <c r="N1644" s="6"/>
      <c r="O1644" s="6"/>
      <c r="P1644" s="6"/>
      <c r="Q1644" s="6"/>
      <c r="R1644" s="6"/>
      <c r="S1644" s="6"/>
      <c r="T1644" s="6">
        <v>1</v>
      </c>
      <c r="U1644" s="6"/>
      <c r="V1644" s="6"/>
      <c r="W1644" s="6"/>
      <c r="X1644" s="6"/>
      <c r="Y1644" s="6"/>
      <c r="Z1644" s="7">
        <v>1</v>
      </c>
    </row>
    <row r="1645" spans="1:26" x14ac:dyDescent="0.25">
      <c r="A1645" s="5" t="s">
        <v>1148</v>
      </c>
      <c r="B1645" s="5" t="s">
        <v>1149</v>
      </c>
      <c r="C1645" s="5" t="s">
        <v>83</v>
      </c>
      <c r="D1645" s="5" t="s">
        <v>273</v>
      </c>
      <c r="E1645" s="5" t="s">
        <v>1150</v>
      </c>
      <c r="F1645" s="5" t="s">
        <v>1602</v>
      </c>
      <c r="G1645" s="5" t="s">
        <v>2381</v>
      </c>
      <c r="H1645" s="6"/>
      <c r="I1645" s="6"/>
      <c r="J1645" s="6"/>
      <c r="K1645" s="6">
        <v>1</v>
      </c>
      <c r="L1645" s="6"/>
      <c r="M1645" s="6"/>
      <c r="N1645" s="6"/>
      <c r="O1645" s="6"/>
      <c r="P1645" s="6"/>
      <c r="Q1645" s="6"/>
      <c r="R1645" s="6"/>
      <c r="S1645" s="6"/>
      <c r="T1645" s="6">
        <v>1</v>
      </c>
      <c r="U1645" s="6"/>
      <c r="V1645" s="6"/>
      <c r="W1645" s="6"/>
      <c r="X1645" s="6"/>
      <c r="Y1645" s="6"/>
      <c r="Z1645" s="7">
        <v>1</v>
      </c>
    </row>
    <row r="1646" spans="1:26" x14ac:dyDescent="0.25">
      <c r="A1646" s="5" t="s">
        <v>1148</v>
      </c>
      <c r="B1646" s="5" t="s">
        <v>1149</v>
      </c>
      <c r="C1646" s="5" t="s">
        <v>83</v>
      </c>
      <c r="D1646" s="5" t="s">
        <v>273</v>
      </c>
      <c r="E1646" s="5" t="s">
        <v>1150</v>
      </c>
      <c r="F1646" s="5" t="s">
        <v>1604</v>
      </c>
      <c r="G1646" s="5" t="s">
        <v>2382</v>
      </c>
      <c r="H1646" s="6"/>
      <c r="I1646" s="6">
        <v>1</v>
      </c>
      <c r="J1646" s="6"/>
      <c r="K1646" s="6"/>
      <c r="L1646" s="6"/>
      <c r="M1646" s="6"/>
      <c r="N1646" s="6"/>
      <c r="O1646" s="6">
        <v>1</v>
      </c>
      <c r="P1646" s="6"/>
      <c r="Q1646" s="6"/>
      <c r="R1646" s="6"/>
      <c r="S1646" s="6"/>
      <c r="T1646" s="6">
        <v>2</v>
      </c>
      <c r="U1646" s="6">
        <v>1</v>
      </c>
      <c r="V1646" s="6"/>
      <c r="W1646" s="6"/>
      <c r="X1646" s="6">
        <v>1</v>
      </c>
      <c r="Y1646" s="6"/>
      <c r="Z1646" s="7">
        <v>4</v>
      </c>
    </row>
    <row r="1647" spans="1:26" x14ac:dyDescent="0.25">
      <c r="A1647" s="5" t="s">
        <v>1148</v>
      </c>
      <c r="B1647" s="5" t="s">
        <v>1149</v>
      </c>
      <c r="C1647" s="5" t="s">
        <v>83</v>
      </c>
      <c r="D1647" s="5" t="s">
        <v>273</v>
      </c>
      <c r="E1647" s="5" t="s">
        <v>1150</v>
      </c>
      <c r="F1647" s="5" t="s">
        <v>1761</v>
      </c>
      <c r="G1647" s="5" t="s">
        <v>2382</v>
      </c>
      <c r="H1647" s="6"/>
      <c r="I1647" s="6"/>
      <c r="J1647" s="6"/>
      <c r="K1647" s="6"/>
      <c r="L1647" s="6"/>
      <c r="M1647" s="6"/>
      <c r="N1647" s="6"/>
      <c r="O1647" s="6"/>
      <c r="P1647" s="6"/>
      <c r="Q1647" s="6"/>
      <c r="R1647" s="6"/>
      <c r="S1647" s="6"/>
      <c r="T1647" s="6">
        <v>0</v>
      </c>
      <c r="U1647" s="6"/>
      <c r="V1647" s="6"/>
      <c r="W1647" s="6"/>
      <c r="X1647" s="6"/>
      <c r="Y1647" s="6">
        <v>1</v>
      </c>
      <c r="Z1647" s="7">
        <v>1</v>
      </c>
    </row>
    <row r="1648" spans="1:26" x14ac:dyDescent="0.25">
      <c r="A1648" s="5" t="s">
        <v>742</v>
      </c>
      <c r="B1648" s="5" t="s">
        <v>743</v>
      </c>
      <c r="C1648" s="5" t="s">
        <v>83</v>
      </c>
      <c r="D1648" s="5" t="s">
        <v>140</v>
      </c>
      <c r="E1648" s="5" t="s">
        <v>744</v>
      </c>
      <c r="F1648" s="5" t="s">
        <v>1616</v>
      </c>
      <c r="G1648" s="5" t="s">
        <v>2383</v>
      </c>
      <c r="H1648" s="6"/>
      <c r="I1648" s="6"/>
      <c r="J1648" s="6"/>
      <c r="K1648" s="6">
        <v>1</v>
      </c>
      <c r="L1648" s="6"/>
      <c r="M1648" s="6"/>
      <c r="N1648" s="6"/>
      <c r="O1648" s="6"/>
      <c r="P1648" s="6"/>
      <c r="Q1648" s="6"/>
      <c r="R1648" s="6"/>
      <c r="S1648" s="6"/>
      <c r="T1648" s="6">
        <v>1</v>
      </c>
      <c r="U1648" s="6"/>
      <c r="V1648" s="6"/>
      <c r="W1648" s="6"/>
      <c r="X1648" s="6"/>
      <c r="Y1648" s="6"/>
      <c r="Z1648" s="7">
        <v>1</v>
      </c>
    </row>
    <row r="1649" spans="1:26" x14ac:dyDescent="0.25">
      <c r="A1649" s="5" t="s">
        <v>742</v>
      </c>
      <c r="B1649" s="5" t="s">
        <v>743</v>
      </c>
      <c r="C1649" s="5" t="s">
        <v>83</v>
      </c>
      <c r="D1649" s="5" t="s">
        <v>140</v>
      </c>
      <c r="E1649" s="5" t="s">
        <v>744</v>
      </c>
      <c r="F1649" s="5" t="s">
        <v>1597</v>
      </c>
      <c r="G1649" s="5" t="s">
        <v>2383</v>
      </c>
      <c r="H1649" s="6"/>
      <c r="I1649" s="6"/>
      <c r="J1649" s="6"/>
      <c r="K1649" s="6"/>
      <c r="L1649" s="6"/>
      <c r="M1649" s="6"/>
      <c r="N1649" s="6"/>
      <c r="O1649" s="6"/>
      <c r="P1649" s="6"/>
      <c r="Q1649" s="6"/>
      <c r="R1649" s="6"/>
      <c r="S1649" s="6">
        <v>1</v>
      </c>
      <c r="T1649" s="6">
        <v>1</v>
      </c>
      <c r="U1649" s="6"/>
      <c r="V1649" s="6"/>
      <c r="W1649" s="6"/>
      <c r="X1649" s="6"/>
      <c r="Y1649" s="6"/>
      <c r="Z1649" s="7">
        <v>1</v>
      </c>
    </row>
    <row r="1650" spans="1:26" x14ac:dyDescent="0.25">
      <c r="A1650" s="5" t="s">
        <v>742</v>
      </c>
      <c r="B1650" s="5" t="s">
        <v>743</v>
      </c>
      <c r="C1650" s="5" t="s">
        <v>83</v>
      </c>
      <c r="D1650" s="5" t="s">
        <v>140</v>
      </c>
      <c r="E1650" s="5" t="s">
        <v>744</v>
      </c>
      <c r="F1650" s="5" t="s">
        <v>1654</v>
      </c>
      <c r="G1650" s="5" t="s">
        <v>2383</v>
      </c>
      <c r="H1650" s="6"/>
      <c r="I1650" s="6"/>
      <c r="J1650" s="6"/>
      <c r="K1650" s="6"/>
      <c r="L1650" s="6"/>
      <c r="M1650" s="6"/>
      <c r="N1650" s="6"/>
      <c r="O1650" s="6"/>
      <c r="P1650" s="6"/>
      <c r="Q1650" s="6"/>
      <c r="R1650" s="6"/>
      <c r="S1650" s="6"/>
      <c r="T1650" s="6">
        <v>0</v>
      </c>
      <c r="U1650" s="6">
        <v>1</v>
      </c>
      <c r="V1650" s="6"/>
      <c r="W1650" s="6"/>
      <c r="X1650" s="6"/>
      <c r="Y1650" s="6"/>
      <c r="Z1650" s="7">
        <v>1</v>
      </c>
    </row>
    <row r="1651" spans="1:26" x14ac:dyDescent="0.25">
      <c r="A1651" s="5" t="s">
        <v>742</v>
      </c>
      <c r="B1651" s="5" t="s">
        <v>743</v>
      </c>
      <c r="C1651" s="5" t="s">
        <v>83</v>
      </c>
      <c r="D1651" s="5" t="s">
        <v>140</v>
      </c>
      <c r="E1651" s="5" t="s">
        <v>744</v>
      </c>
      <c r="F1651" s="5" t="s">
        <v>1657</v>
      </c>
      <c r="G1651" s="5" t="s">
        <v>2384</v>
      </c>
      <c r="H1651" s="6">
        <v>1</v>
      </c>
      <c r="I1651" s="6"/>
      <c r="J1651" s="6"/>
      <c r="K1651" s="6"/>
      <c r="L1651" s="6"/>
      <c r="M1651" s="6"/>
      <c r="N1651" s="6"/>
      <c r="O1651" s="6"/>
      <c r="P1651" s="6"/>
      <c r="Q1651" s="6"/>
      <c r="R1651" s="6"/>
      <c r="S1651" s="6"/>
      <c r="T1651" s="6">
        <v>1</v>
      </c>
      <c r="U1651" s="6"/>
      <c r="V1651" s="6"/>
      <c r="W1651" s="6"/>
      <c r="X1651" s="6"/>
      <c r="Y1651" s="6"/>
      <c r="Z1651" s="7">
        <v>1</v>
      </c>
    </row>
    <row r="1652" spans="1:26" x14ac:dyDescent="0.25">
      <c r="A1652" s="5" t="s">
        <v>742</v>
      </c>
      <c r="B1652" s="5" t="s">
        <v>743</v>
      </c>
      <c r="C1652" s="5" t="s">
        <v>83</v>
      </c>
      <c r="D1652" s="5" t="s">
        <v>140</v>
      </c>
      <c r="E1652" s="5" t="s">
        <v>744</v>
      </c>
      <c r="F1652" s="5" t="s">
        <v>2067</v>
      </c>
      <c r="G1652" s="5" t="s">
        <v>2391</v>
      </c>
      <c r="H1652" s="6"/>
      <c r="I1652" s="6"/>
      <c r="J1652" s="6"/>
      <c r="K1652" s="6"/>
      <c r="L1652" s="6"/>
      <c r="M1652" s="6"/>
      <c r="N1652" s="6"/>
      <c r="O1652" s="6"/>
      <c r="P1652" s="6"/>
      <c r="Q1652" s="6"/>
      <c r="R1652" s="6"/>
      <c r="S1652" s="6"/>
      <c r="T1652" s="6">
        <v>0</v>
      </c>
      <c r="U1652" s="6"/>
      <c r="V1652" s="6"/>
      <c r="W1652" s="6">
        <v>1</v>
      </c>
      <c r="X1652" s="6"/>
      <c r="Y1652" s="6"/>
      <c r="Z1652" s="7">
        <v>1</v>
      </c>
    </row>
    <row r="1653" spans="1:26" x14ac:dyDescent="0.25">
      <c r="A1653" s="5" t="s">
        <v>742</v>
      </c>
      <c r="B1653" s="5" t="s">
        <v>743</v>
      </c>
      <c r="C1653" s="5" t="s">
        <v>83</v>
      </c>
      <c r="D1653" s="5" t="s">
        <v>140</v>
      </c>
      <c r="E1653" s="5" t="s">
        <v>744</v>
      </c>
      <c r="F1653" s="5" t="s">
        <v>2068</v>
      </c>
      <c r="G1653" s="5" t="s">
        <v>2391</v>
      </c>
      <c r="H1653" s="6"/>
      <c r="I1653" s="6"/>
      <c r="J1653" s="6"/>
      <c r="K1653" s="6"/>
      <c r="L1653" s="6"/>
      <c r="M1653" s="6"/>
      <c r="N1653" s="6"/>
      <c r="O1653" s="6"/>
      <c r="P1653" s="6"/>
      <c r="Q1653" s="6">
        <v>1</v>
      </c>
      <c r="R1653" s="6"/>
      <c r="S1653" s="6"/>
      <c r="T1653" s="6">
        <v>1</v>
      </c>
      <c r="U1653" s="6"/>
      <c r="V1653" s="6"/>
      <c r="W1653" s="6"/>
      <c r="X1653" s="6"/>
      <c r="Y1653" s="6"/>
      <c r="Z1653" s="7">
        <v>1</v>
      </c>
    </row>
    <row r="1654" spans="1:26" x14ac:dyDescent="0.25">
      <c r="A1654" s="5" t="s">
        <v>742</v>
      </c>
      <c r="B1654" s="5" t="s">
        <v>743</v>
      </c>
      <c r="C1654" s="5" t="s">
        <v>83</v>
      </c>
      <c r="D1654" s="5" t="s">
        <v>140</v>
      </c>
      <c r="E1654" s="5" t="s">
        <v>744</v>
      </c>
      <c r="F1654" s="5" t="s">
        <v>2069</v>
      </c>
      <c r="G1654" s="5" t="s">
        <v>2388</v>
      </c>
      <c r="H1654" s="6"/>
      <c r="I1654" s="6"/>
      <c r="J1654" s="6"/>
      <c r="K1654" s="6"/>
      <c r="L1654" s="6"/>
      <c r="M1654" s="6"/>
      <c r="N1654" s="6"/>
      <c r="O1654" s="6"/>
      <c r="P1654" s="6"/>
      <c r="Q1654" s="6"/>
      <c r="R1654" s="6"/>
      <c r="S1654" s="6">
        <v>1</v>
      </c>
      <c r="T1654" s="6">
        <v>1</v>
      </c>
      <c r="U1654" s="6"/>
      <c r="V1654" s="6"/>
      <c r="W1654" s="6"/>
      <c r="X1654" s="6"/>
      <c r="Y1654" s="6"/>
      <c r="Z1654" s="7">
        <v>1</v>
      </c>
    </row>
    <row r="1655" spans="1:26" x14ac:dyDescent="0.25">
      <c r="A1655" s="5" t="s">
        <v>742</v>
      </c>
      <c r="B1655" s="5" t="s">
        <v>743</v>
      </c>
      <c r="C1655" s="5" t="s">
        <v>83</v>
      </c>
      <c r="D1655" s="5" t="s">
        <v>140</v>
      </c>
      <c r="E1655" s="5" t="s">
        <v>744</v>
      </c>
      <c r="F1655" s="5" t="s">
        <v>1583</v>
      </c>
      <c r="G1655" s="5" t="s">
        <v>2381</v>
      </c>
      <c r="H1655" s="6"/>
      <c r="I1655" s="6">
        <v>4</v>
      </c>
      <c r="J1655" s="6">
        <v>4</v>
      </c>
      <c r="K1655" s="6">
        <v>1</v>
      </c>
      <c r="L1655" s="6">
        <v>1</v>
      </c>
      <c r="M1655" s="6">
        <v>3</v>
      </c>
      <c r="N1655" s="6">
        <v>1</v>
      </c>
      <c r="O1655" s="6">
        <v>2</v>
      </c>
      <c r="P1655" s="6">
        <v>2</v>
      </c>
      <c r="Q1655" s="6"/>
      <c r="R1655" s="6">
        <v>2</v>
      </c>
      <c r="S1655" s="6">
        <v>2</v>
      </c>
      <c r="T1655" s="6">
        <v>22</v>
      </c>
      <c r="U1655" s="6">
        <v>1</v>
      </c>
      <c r="V1655" s="6">
        <v>3</v>
      </c>
      <c r="W1655" s="6">
        <v>1</v>
      </c>
      <c r="X1655" s="6">
        <v>2</v>
      </c>
      <c r="Y1655" s="6">
        <v>1</v>
      </c>
      <c r="Z1655" s="7">
        <v>30</v>
      </c>
    </row>
    <row r="1656" spans="1:26" x14ac:dyDescent="0.25">
      <c r="A1656" s="5" t="s">
        <v>742</v>
      </c>
      <c r="B1656" s="5" t="s">
        <v>743</v>
      </c>
      <c r="C1656" s="5" t="s">
        <v>83</v>
      </c>
      <c r="D1656" s="5" t="s">
        <v>140</v>
      </c>
      <c r="E1656" s="5" t="s">
        <v>744</v>
      </c>
      <c r="F1656" s="5" t="s">
        <v>1584</v>
      </c>
      <c r="G1656" s="5" t="s">
        <v>2381</v>
      </c>
      <c r="H1656" s="6">
        <v>2</v>
      </c>
      <c r="I1656" s="6">
        <v>2</v>
      </c>
      <c r="J1656" s="6">
        <v>8</v>
      </c>
      <c r="K1656" s="6">
        <v>2</v>
      </c>
      <c r="L1656" s="6">
        <v>3</v>
      </c>
      <c r="M1656" s="6">
        <v>2</v>
      </c>
      <c r="N1656" s="6">
        <v>8</v>
      </c>
      <c r="O1656" s="6">
        <v>2</v>
      </c>
      <c r="P1656" s="6"/>
      <c r="Q1656" s="6">
        <v>3</v>
      </c>
      <c r="R1656" s="6">
        <v>3</v>
      </c>
      <c r="S1656" s="6">
        <v>6</v>
      </c>
      <c r="T1656" s="6">
        <v>41</v>
      </c>
      <c r="U1656" s="6">
        <v>4</v>
      </c>
      <c r="V1656" s="6">
        <v>4</v>
      </c>
      <c r="W1656" s="6">
        <v>2</v>
      </c>
      <c r="X1656" s="6">
        <v>2</v>
      </c>
      <c r="Y1656" s="6">
        <v>1</v>
      </c>
      <c r="Z1656" s="7">
        <v>54</v>
      </c>
    </row>
    <row r="1657" spans="1:26" x14ac:dyDescent="0.25">
      <c r="A1657" s="5" t="s">
        <v>742</v>
      </c>
      <c r="B1657" s="5" t="s">
        <v>743</v>
      </c>
      <c r="C1657" s="5" t="s">
        <v>83</v>
      </c>
      <c r="D1657" s="5" t="s">
        <v>140</v>
      </c>
      <c r="E1657" s="5" t="s">
        <v>744</v>
      </c>
      <c r="F1657" s="5" t="s">
        <v>1585</v>
      </c>
      <c r="G1657" s="5" t="s">
        <v>2381</v>
      </c>
      <c r="H1657" s="6">
        <v>7</v>
      </c>
      <c r="I1657" s="6">
        <v>5</v>
      </c>
      <c r="J1657" s="6">
        <v>8</v>
      </c>
      <c r="K1657" s="6">
        <v>6</v>
      </c>
      <c r="L1657" s="6">
        <v>3</v>
      </c>
      <c r="M1657" s="6">
        <v>5</v>
      </c>
      <c r="N1657" s="6">
        <v>5</v>
      </c>
      <c r="O1657" s="6">
        <v>10</v>
      </c>
      <c r="P1657" s="6">
        <v>2</v>
      </c>
      <c r="Q1657" s="6">
        <v>3</v>
      </c>
      <c r="R1657" s="6">
        <v>12</v>
      </c>
      <c r="S1657" s="6">
        <v>9</v>
      </c>
      <c r="T1657" s="6">
        <v>75</v>
      </c>
      <c r="U1657" s="6">
        <v>10</v>
      </c>
      <c r="V1657" s="6">
        <v>4</v>
      </c>
      <c r="W1657" s="6">
        <v>4</v>
      </c>
      <c r="X1657" s="6">
        <v>6</v>
      </c>
      <c r="Y1657" s="6">
        <v>5</v>
      </c>
      <c r="Z1657" s="7">
        <v>104</v>
      </c>
    </row>
    <row r="1658" spans="1:26" x14ac:dyDescent="0.25">
      <c r="A1658" s="5" t="s">
        <v>742</v>
      </c>
      <c r="B1658" s="5" t="s">
        <v>743</v>
      </c>
      <c r="C1658" s="5" t="s">
        <v>83</v>
      </c>
      <c r="D1658" s="5" t="s">
        <v>140</v>
      </c>
      <c r="E1658" s="5" t="s">
        <v>744</v>
      </c>
      <c r="F1658" s="5" t="s">
        <v>1586</v>
      </c>
      <c r="G1658" s="5" t="s">
        <v>2381</v>
      </c>
      <c r="H1658" s="6"/>
      <c r="I1658" s="6">
        <v>1</v>
      </c>
      <c r="J1658" s="6">
        <v>1</v>
      </c>
      <c r="K1658" s="6"/>
      <c r="L1658" s="6"/>
      <c r="M1658" s="6"/>
      <c r="N1658" s="6"/>
      <c r="O1658" s="6"/>
      <c r="P1658" s="6"/>
      <c r="Q1658" s="6"/>
      <c r="R1658" s="6"/>
      <c r="S1658" s="6">
        <v>1</v>
      </c>
      <c r="T1658" s="6">
        <v>3</v>
      </c>
      <c r="U1658" s="6">
        <v>1</v>
      </c>
      <c r="V1658" s="6">
        <v>3</v>
      </c>
      <c r="W1658" s="6"/>
      <c r="X1658" s="6"/>
      <c r="Y1658" s="6"/>
      <c r="Z1658" s="7">
        <v>7</v>
      </c>
    </row>
    <row r="1659" spans="1:26" x14ac:dyDescent="0.25">
      <c r="A1659" s="5" t="s">
        <v>742</v>
      </c>
      <c r="B1659" s="5" t="s">
        <v>743</v>
      </c>
      <c r="C1659" s="5" t="s">
        <v>83</v>
      </c>
      <c r="D1659" s="5" t="s">
        <v>140</v>
      </c>
      <c r="E1659" s="5" t="s">
        <v>744</v>
      </c>
      <c r="F1659" s="5" t="s">
        <v>2070</v>
      </c>
      <c r="G1659" s="5" t="s">
        <v>2388</v>
      </c>
      <c r="H1659" s="6"/>
      <c r="I1659" s="6"/>
      <c r="J1659" s="6"/>
      <c r="K1659" s="6">
        <v>1</v>
      </c>
      <c r="L1659" s="6"/>
      <c r="M1659" s="6"/>
      <c r="N1659" s="6"/>
      <c r="O1659" s="6"/>
      <c r="P1659" s="6"/>
      <c r="Q1659" s="6"/>
      <c r="R1659" s="6"/>
      <c r="S1659" s="6"/>
      <c r="T1659" s="6">
        <v>1</v>
      </c>
      <c r="U1659" s="6"/>
      <c r="V1659" s="6"/>
      <c r="W1659" s="6"/>
      <c r="X1659" s="6"/>
      <c r="Y1659" s="6"/>
      <c r="Z1659" s="7">
        <v>1</v>
      </c>
    </row>
    <row r="1660" spans="1:26" x14ac:dyDescent="0.25">
      <c r="A1660" s="5" t="s">
        <v>742</v>
      </c>
      <c r="B1660" s="5" t="s">
        <v>743</v>
      </c>
      <c r="C1660" s="5" t="s">
        <v>83</v>
      </c>
      <c r="D1660" s="5" t="s">
        <v>140</v>
      </c>
      <c r="E1660" s="5" t="s">
        <v>744</v>
      </c>
      <c r="F1660" s="5" t="s">
        <v>2071</v>
      </c>
      <c r="G1660" s="5" t="s">
        <v>2388</v>
      </c>
      <c r="H1660" s="6"/>
      <c r="I1660" s="6"/>
      <c r="J1660" s="6"/>
      <c r="K1660" s="6"/>
      <c r="L1660" s="6"/>
      <c r="M1660" s="6"/>
      <c r="N1660" s="6"/>
      <c r="O1660" s="6"/>
      <c r="P1660" s="6"/>
      <c r="Q1660" s="6"/>
      <c r="R1660" s="6"/>
      <c r="S1660" s="6">
        <v>1</v>
      </c>
      <c r="T1660" s="6">
        <v>1</v>
      </c>
      <c r="U1660" s="6"/>
      <c r="V1660" s="6"/>
      <c r="W1660" s="6"/>
      <c r="X1660" s="6"/>
      <c r="Y1660" s="6"/>
      <c r="Z1660" s="7">
        <v>1</v>
      </c>
    </row>
    <row r="1661" spans="1:26" x14ac:dyDescent="0.25">
      <c r="A1661" s="5" t="s">
        <v>742</v>
      </c>
      <c r="B1661" s="5" t="s">
        <v>743</v>
      </c>
      <c r="C1661" s="5" t="s">
        <v>83</v>
      </c>
      <c r="D1661" s="5" t="s">
        <v>140</v>
      </c>
      <c r="E1661" s="5" t="s">
        <v>744</v>
      </c>
      <c r="F1661" s="5" t="s">
        <v>1587</v>
      </c>
      <c r="G1661" s="5" t="s">
        <v>2382</v>
      </c>
      <c r="H1661" s="6"/>
      <c r="I1661" s="6"/>
      <c r="J1661" s="6"/>
      <c r="K1661" s="6"/>
      <c r="L1661" s="6"/>
      <c r="M1661" s="6"/>
      <c r="N1661" s="6"/>
      <c r="O1661" s="6"/>
      <c r="P1661" s="6"/>
      <c r="Q1661" s="6">
        <v>1</v>
      </c>
      <c r="R1661" s="6"/>
      <c r="S1661" s="6"/>
      <c r="T1661" s="6">
        <v>1</v>
      </c>
      <c r="U1661" s="6"/>
      <c r="V1661" s="6">
        <v>1</v>
      </c>
      <c r="W1661" s="6"/>
      <c r="X1661" s="6"/>
      <c r="Y1661" s="6"/>
      <c r="Z1661" s="7">
        <v>2</v>
      </c>
    </row>
    <row r="1662" spans="1:26" x14ac:dyDescent="0.25">
      <c r="A1662" s="5" t="s">
        <v>742</v>
      </c>
      <c r="B1662" s="5" t="s">
        <v>743</v>
      </c>
      <c r="C1662" s="5" t="s">
        <v>83</v>
      </c>
      <c r="D1662" s="5" t="s">
        <v>140</v>
      </c>
      <c r="E1662" s="5" t="s">
        <v>744</v>
      </c>
      <c r="F1662" s="5" t="s">
        <v>1736</v>
      </c>
      <c r="G1662" s="5" t="s">
        <v>2382</v>
      </c>
      <c r="H1662" s="6"/>
      <c r="I1662" s="6"/>
      <c r="J1662" s="6"/>
      <c r="K1662" s="6"/>
      <c r="L1662" s="6"/>
      <c r="M1662" s="6"/>
      <c r="N1662" s="6"/>
      <c r="O1662" s="6"/>
      <c r="P1662" s="6"/>
      <c r="Q1662" s="6"/>
      <c r="R1662" s="6"/>
      <c r="S1662" s="6"/>
      <c r="T1662" s="6">
        <v>0</v>
      </c>
      <c r="U1662" s="6">
        <v>1</v>
      </c>
      <c r="V1662" s="6"/>
      <c r="W1662" s="6"/>
      <c r="X1662" s="6"/>
      <c r="Y1662" s="6"/>
      <c r="Z1662" s="7">
        <v>1</v>
      </c>
    </row>
    <row r="1663" spans="1:26" x14ac:dyDescent="0.25">
      <c r="A1663" s="5" t="s">
        <v>742</v>
      </c>
      <c r="B1663" s="5" t="s">
        <v>743</v>
      </c>
      <c r="C1663" s="5" t="s">
        <v>83</v>
      </c>
      <c r="D1663" s="5" t="s">
        <v>140</v>
      </c>
      <c r="E1663" s="5" t="s">
        <v>744</v>
      </c>
      <c r="F1663" s="5" t="s">
        <v>1706</v>
      </c>
      <c r="G1663" s="5" t="s">
        <v>2382</v>
      </c>
      <c r="H1663" s="6">
        <v>1</v>
      </c>
      <c r="I1663" s="6">
        <v>1</v>
      </c>
      <c r="J1663" s="6"/>
      <c r="K1663" s="6"/>
      <c r="L1663" s="6"/>
      <c r="M1663" s="6"/>
      <c r="N1663" s="6">
        <v>1</v>
      </c>
      <c r="O1663" s="6"/>
      <c r="P1663" s="6"/>
      <c r="Q1663" s="6"/>
      <c r="R1663" s="6"/>
      <c r="S1663" s="6"/>
      <c r="T1663" s="6">
        <v>3</v>
      </c>
      <c r="U1663" s="6"/>
      <c r="V1663" s="6">
        <v>1</v>
      </c>
      <c r="W1663" s="6"/>
      <c r="X1663" s="6"/>
      <c r="Y1663" s="6"/>
      <c r="Z1663" s="7">
        <v>4</v>
      </c>
    </row>
    <row r="1664" spans="1:26" x14ac:dyDescent="0.25">
      <c r="A1664" s="5" t="s">
        <v>742</v>
      </c>
      <c r="B1664" s="5" t="s">
        <v>743</v>
      </c>
      <c r="C1664" s="5" t="s">
        <v>83</v>
      </c>
      <c r="D1664" s="5" t="s">
        <v>140</v>
      </c>
      <c r="E1664" s="5" t="s">
        <v>744</v>
      </c>
      <c r="F1664" s="5" t="s">
        <v>1715</v>
      </c>
      <c r="G1664" s="5" t="s">
        <v>2388</v>
      </c>
      <c r="H1664" s="6">
        <v>1</v>
      </c>
      <c r="I1664" s="6"/>
      <c r="J1664" s="6"/>
      <c r="K1664" s="6"/>
      <c r="L1664" s="6"/>
      <c r="M1664" s="6"/>
      <c r="N1664" s="6"/>
      <c r="O1664" s="6"/>
      <c r="P1664" s="6"/>
      <c r="Q1664" s="6"/>
      <c r="R1664" s="6"/>
      <c r="S1664" s="6"/>
      <c r="T1664" s="6">
        <v>1</v>
      </c>
      <c r="U1664" s="6"/>
      <c r="V1664" s="6"/>
      <c r="W1664" s="6"/>
      <c r="X1664" s="6"/>
      <c r="Y1664" s="6"/>
      <c r="Z1664" s="7">
        <v>1</v>
      </c>
    </row>
    <row r="1665" spans="1:26" x14ac:dyDescent="0.25">
      <c r="A1665" s="5" t="s">
        <v>742</v>
      </c>
      <c r="B1665" s="5" t="s">
        <v>743</v>
      </c>
      <c r="C1665" s="5" t="s">
        <v>83</v>
      </c>
      <c r="D1665" s="5" t="s">
        <v>140</v>
      </c>
      <c r="E1665" s="5" t="s">
        <v>744</v>
      </c>
      <c r="F1665" s="5" t="s">
        <v>2072</v>
      </c>
      <c r="G1665" s="5" t="s">
        <v>2388</v>
      </c>
      <c r="H1665" s="6"/>
      <c r="I1665" s="6"/>
      <c r="J1665" s="6"/>
      <c r="K1665" s="6"/>
      <c r="L1665" s="6"/>
      <c r="M1665" s="6">
        <v>1</v>
      </c>
      <c r="N1665" s="6"/>
      <c r="O1665" s="6"/>
      <c r="P1665" s="6"/>
      <c r="Q1665" s="6"/>
      <c r="R1665" s="6"/>
      <c r="S1665" s="6"/>
      <c r="T1665" s="6">
        <v>1</v>
      </c>
      <c r="U1665" s="6"/>
      <c r="V1665" s="6"/>
      <c r="W1665" s="6"/>
      <c r="X1665" s="6"/>
      <c r="Y1665" s="6"/>
      <c r="Z1665" s="7">
        <v>1</v>
      </c>
    </row>
    <row r="1666" spans="1:26" x14ac:dyDescent="0.25">
      <c r="A1666" s="5" t="s">
        <v>742</v>
      </c>
      <c r="B1666" s="5" t="s">
        <v>743</v>
      </c>
      <c r="C1666" s="5" t="s">
        <v>83</v>
      </c>
      <c r="D1666" s="5" t="s">
        <v>140</v>
      </c>
      <c r="E1666" s="5" t="s">
        <v>744</v>
      </c>
      <c r="F1666" s="5" t="s">
        <v>1917</v>
      </c>
      <c r="G1666" s="5" t="s">
        <v>2388</v>
      </c>
      <c r="H1666" s="6"/>
      <c r="I1666" s="6"/>
      <c r="J1666" s="6"/>
      <c r="K1666" s="6"/>
      <c r="L1666" s="6"/>
      <c r="M1666" s="6"/>
      <c r="N1666" s="6"/>
      <c r="O1666" s="6"/>
      <c r="P1666" s="6"/>
      <c r="Q1666" s="6"/>
      <c r="R1666" s="6"/>
      <c r="S1666" s="6">
        <v>1</v>
      </c>
      <c r="T1666" s="6">
        <v>1</v>
      </c>
      <c r="U1666" s="6"/>
      <c r="V1666" s="6"/>
      <c r="W1666" s="6"/>
      <c r="X1666" s="6"/>
      <c r="Y1666" s="6"/>
      <c r="Z1666" s="7">
        <v>1</v>
      </c>
    </row>
    <row r="1667" spans="1:26" x14ac:dyDescent="0.25">
      <c r="A1667" s="5" t="s">
        <v>742</v>
      </c>
      <c r="B1667" s="5" t="s">
        <v>743</v>
      </c>
      <c r="C1667" s="5" t="s">
        <v>83</v>
      </c>
      <c r="D1667" s="5" t="s">
        <v>140</v>
      </c>
      <c r="E1667" s="5" t="s">
        <v>744</v>
      </c>
      <c r="F1667" s="5" t="s">
        <v>1800</v>
      </c>
      <c r="G1667" s="5" t="s">
        <v>2388</v>
      </c>
      <c r="H1667" s="6"/>
      <c r="I1667" s="6"/>
      <c r="J1667" s="6"/>
      <c r="K1667" s="6"/>
      <c r="L1667" s="6"/>
      <c r="M1667" s="6"/>
      <c r="N1667" s="6"/>
      <c r="O1667" s="6"/>
      <c r="P1667" s="6"/>
      <c r="Q1667" s="6"/>
      <c r="R1667" s="6"/>
      <c r="S1667" s="6"/>
      <c r="T1667" s="6">
        <v>0</v>
      </c>
      <c r="U1667" s="6"/>
      <c r="V1667" s="6">
        <v>1</v>
      </c>
      <c r="W1667" s="6"/>
      <c r="X1667" s="6"/>
      <c r="Y1667" s="6"/>
      <c r="Z1667" s="7">
        <v>1</v>
      </c>
    </row>
    <row r="1668" spans="1:26" x14ac:dyDescent="0.25">
      <c r="A1668" s="5" t="s">
        <v>742</v>
      </c>
      <c r="B1668" s="5" t="s">
        <v>743</v>
      </c>
      <c r="C1668" s="5" t="s">
        <v>83</v>
      </c>
      <c r="D1668" s="5" t="s">
        <v>140</v>
      </c>
      <c r="E1668" s="5" t="s">
        <v>744</v>
      </c>
      <c r="F1668" s="5" t="s">
        <v>1801</v>
      </c>
      <c r="G1668" s="5" t="s">
        <v>2388</v>
      </c>
      <c r="H1668" s="6"/>
      <c r="I1668" s="6"/>
      <c r="J1668" s="6"/>
      <c r="K1668" s="6"/>
      <c r="L1668" s="6"/>
      <c r="M1668" s="6"/>
      <c r="N1668" s="6">
        <v>1</v>
      </c>
      <c r="O1668" s="6"/>
      <c r="P1668" s="6"/>
      <c r="Q1668" s="6"/>
      <c r="R1668" s="6"/>
      <c r="S1668" s="6"/>
      <c r="T1668" s="6">
        <v>1</v>
      </c>
      <c r="U1668" s="6"/>
      <c r="V1668" s="6"/>
      <c r="W1668" s="6"/>
      <c r="X1668" s="6"/>
      <c r="Y1668" s="6"/>
      <c r="Z1668" s="7">
        <v>1</v>
      </c>
    </row>
    <row r="1669" spans="1:26" x14ac:dyDescent="0.25">
      <c r="A1669" s="5" t="s">
        <v>742</v>
      </c>
      <c r="B1669" s="5" t="s">
        <v>743</v>
      </c>
      <c r="C1669" s="5" t="s">
        <v>83</v>
      </c>
      <c r="D1669" s="5" t="s">
        <v>140</v>
      </c>
      <c r="E1669" s="5" t="s">
        <v>744</v>
      </c>
      <c r="F1669" s="5" t="s">
        <v>1589</v>
      </c>
      <c r="G1669" s="5" t="s">
        <v>2388</v>
      </c>
      <c r="H1669" s="6"/>
      <c r="I1669" s="6"/>
      <c r="J1669" s="6"/>
      <c r="K1669" s="6"/>
      <c r="L1669" s="6"/>
      <c r="M1669" s="6"/>
      <c r="N1669" s="6"/>
      <c r="O1669" s="6"/>
      <c r="P1669" s="6"/>
      <c r="Q1669" s="6"/>
      <c r="R1669" s="6"/>
      <c r="S1669" s="6">
        <v>1</v>
      </c>
      <c r="T1669" s="6">
        <v>1</v>
      </c>
      <c r="U1669" s="6"/>
      <c r="V1669" s="6"/>
      <c r="W1669" s="6"/>
      <c r="X1669" s="6"/>
      <c r="Y1669" s="6"/>
      <c r="Z1669" s="7">
        <v>1</v>
      </c>
    </row>
    <row r="1670" spans="1:26" x14ac:dyDescent="0.25">
      <c r="A1670" s="5" t="s">
        <v>742</v>
      </c>
      <c r="B1670" s="5" t="s">
        <v>743</v>
      </c>
      <c r="C1670" s="5" t="s">
        <v>83</v>
      </c>
      <c r="D1670" s="5" t="s">
        <v>140</v>
      </c>
      <c r="E1670" s="5" t="s">
        <v>744</v>
      </c>
      <c r="F1670" s="5" t="s">
        <v>1769</v>
      </c>
      <c r="G1670" s="5" t="s">
        <v>2388</v>
      </c>
      <c r="H1670" s="6"/>
      <c r="I1670" s="6"/>
      <c r="J1670" s="6"/>
      <c r="K1670" s="6"/>
      <c r="L1670" s="6"/>
      <c r="M1670" s="6"/>
      <c r="N1670" s="6"/>
      <c r="O1670" s="6"/>
      <c r="P1670" s="6"/>
      <c r="Q1670" s="6"/>
      <c r="R1670" s="6"/>
      <c r="S1670" s="6"/>
      <c r="T1670" s="6">
        <v>0</v>
      </c>
      <c r="U1670" s="6">
        <v>1</v>
      </c>
      <c r="V1670" s="6"/>
      <c r="W1670" s="6"/>
      <c r="X1670" s="6"/>
      <c r="Y1670" s="6"/>
      <c r="Z1670" s="7">
        <v>1</v>
      </c>
    </row>
    <row r="1671" spans="1:26" x14ac:dyDescent="0.25">
      <c r="A1671" s="5" t="s">
        <v>742</v>
      </c>
      <c r="B1671" s="5" t="s">
        <v>743</v>
      </c>
      <c r="C1671" s="5" t="s">
        <v>83</v>
      </c>
      <c r="D1671" s="5" t="s">
        <v>140</v>
      </c>
      <c r="E1671" s="5" t="s">
        <v>744</v>
      </c>
      <c r="F1671" s="5" t="s">
        <v>2073</v>
      </c>
      <c r="G1671" s="5" t="s">
        <v>2388</v>
      </c>
      <c r="H1671" s="6"/>
      <c r="I1671" s="6"/>
      <c r="J1671" s="6"/>
      <c r="K1671" s="6"/>
      <c r="L1671" s="6"/>
      <c r="M1671" s="6"/>
      <c r="N1671" s="6"/>
      <c r="O1671" s="6"/>
      <c r="P1671" s="6"/>
      <c r="Q1671" s="6">
        <v>1</v>
      </c>
      <c r="R1671" s="6"/>
      <c r="S1671" s="6"/>
      <c r="T1671" s="6">
        <v>1</v>
      </c>
      <c r="U1671" s="6"/>
      <c r="V1671" s="6"/>
      <c r="W1671" s="6"/>
      <c r="X1671" s="6"/>
      <c r="Y1671" s="6"/>
      <c r="Z1671" s="7">
        <v>1</v>
      </c>
    </row>
    <row r="1672" spans="1:26" x14ac:dyDescent="0.25">
      <c r="A1672" s="5" t="s">
        <v>742</v>
      </c>
      <c r="B1672" s="5" t="s">
        <v>743</v>
      </c>
      <c r="C1672" s="5" t="s">
        <v>83</v>
      </c>
      <c r="D1672" s="5" t="s">
        <v>140</v>
      </c>
      <c r="E1672" s="5" t="s">
        <v>744</v>
      </c>
      <c r="F1672" s="5" t="s">
        <v>2074</v>
      </c>
      <c r="G1672" s="5" t="s">
        <v>2388</v>
      </c>
      <c r="H1672" s="6"/>
      <c r="I1672" s="6"/>
      <c r="J1672" s="6"/>
      <c r="K1672" s="6"/>
      <c r="L1672" s="6"/>
      <c r="M1672" s="6"/>
      <c r="N1672" s="6"/>
      <c r="O1672" s="6">
        <v>1</v>
      </c>
      <c r="P1672" s="6"/>
      <c r="Q1672" s="6"/>
      <c r="R1672" s="6"/>
      <c r="S1672" s="6"/>
      <c r="T1672" s="6">
        <v>1</v>
      </c>
      <c r="U1672" s="6"/>
      <c r="V1672" s="6"/>
      <c r="W1672" s="6"/>
      <c r="X1672" s="6"/>
      <c r="Y1672" s="6"/>
      <c r="Z1672" s="7">
        <v>1</v>
      </c>
    </row>
    <row r="1673" spans="1:26" x14ac:dyDescent="0.25">
      <c r="A1673" s="5" t="s">
        <v>742</v>
      </c>
      <c r="B1673" s="5" t="s">
        <v>743</v>
      </c>
      <c r="C1673" s="5" t="s">
        <v>83</v>
      </c>
      <c r="D1673" s="5" t="s">
        <v>140</v>
      </c>
      <c r="E1673" s="5" t="s">
        <v>744</v>
      </c>
      <c r="F1673" s="5" t="s">
        <v>1623</v>
      </c>
      <c r="G1673" s="5" t="s">
        <v>2395</v>
      </c>
      <c r="H1673" s="6"/>
      <c r="I1673" s="6"/>
      <c r="J1673" s="6"/>
      <c r="K1673" s="6"/>
      <c r="L1673" s="6"/>
      <c r="M1673" s="6"/>
      <c r="N1673" s="6"/>
      <c r="O1673" s="6"/>
      <c r="P1673" s="6"/>
      <c r="Q1673" s="6"/>
      <c r="R1673" s="6"/>
      <c r="S1673" s="6"/>
      <c r="T1673" s="6">
        <v>0</v>
      </c>
      <c r="U1673" s="6"/>
      <c r="V1673" s="6"/>
      <c r="W1673" s="6"/>
      <c r="X1673" s="6">
        <v>1</v>
      </c>
      <c r="Y1673" s="6"/>
      <c r="Z1673" s="7">
        <v>1</v>
      </c>
    </row>
    <row r="1674" spans="1:26" x14ac:dyDescent="0.25">
      <c r="A1674" s="5" t="s">
        <v>742</v>
      </c>
      <c r="B1674" s="5" t="s">
        <v>743</v>
      </c>
      <c r="C1674" s="5" t="s">
        <v>83</v>
      </c>
      <c r="D1674" s="5" t="s">
        <v>140</v>
      </c>
      <c r="E1674" s="5" t="s">
        <v>744</v>
      </c>
      <c r="F1674" s="5" t="s">
        <v>1901</v>
      </c>
      <c r="G1674" s="5" t="s">
        <v>2395</v>
      </c>
      <c r="H1674" s="6"/>
      <c r="I1674" s="6"/>
      <c r="J1674" s="6">
        <v>1</v>
      </c>
      <c r="K1674" s="6"/>
      <c r="L1674" s="6"/>
      <c r="M1674" s="6"/>
      <c r="N1674" s="6"/>
      <c r="O1674" s="6"/>
      <c r="P1674" s="6"/>
      <c r="Q1674" s="6"/>
      <c r="R1674" s="6"/>
      <c r="S1674" s="6"/>
      <c r="T1674" s="6">
        <v>1</v>
      </c>
      <c r="U1674" s="6"/>
      <c r="V1674" s="6"/>
      <c r="W1674" s="6"/>
      <c r="X1674" s="6"/>
      <c r="Y1674" s="6"/>
      <c r="Z1674" s="7">
        <v>1</v>
      </c>
    </row>
    <row r="1675" spans="1:26" x14ac:dyDescent="0.25">
      <c r="A1675" s="5" t="s">
        <v>742</v>
      </c>
      <c r="B1675" s="5" t="s">
        <v>743</v>
      </c>
      <c r="C1675" s="5" t="s">
        <v>83</v>
      </c>
      <c r="D1675" s="5" t="s">
        <v>140</v>
      </c>
      <c r="E1675" s="5" t="s">
        <v>744</v>
      </c>
      <c r="F1675" s="5" t="s">
        <v>1606</v>
      </c>
      <c r="G1675" s="5" t="s">
        <v>2395</v>
      </c>
      <c r="H1675" s="6"/>
      <c r="I1675" s="6"/>
      <c r="J1675" s="6"/>
      <c r="K1675" s="6"/>
      <c r="L1675" s="6"/>
      <c r="M1675" s="6"/>
      <c r="N1675" s="6"/>
      <c r="O1675" s="6"/>
      <c r="P1675" s="6"/>
      <c r="Q1675" s="6"/>
      <c r="R1675" s="6"/>
      <c r="S1675" s="6"/>
      <c r="T1675" s="6">
        <v>0</v>
      </c>
      <c r="U1675" s="6"/>
      <c r="V1675" s="6"/>
      <c r="W1675" s="6">
        <v>1</v>
      </c>
      <c r="X1675" s="6"/>
      <c r="Y1675" s="6"/>
      <c r="Z1675" s="7">
        <v>1</v>
      </c>
    </row>
    <row r="1676" spans="1:26" x14ac:dyDescent="0.25">
      <c r="A1676" s="5" t="s">
        <v>742</v>
      </c>
      <c r="B1676" s="5" t="s">
        <v>743</v>
      </c>
      <c r="C1676" s="5" t="s">
        <v>83</v>
      </c>
      <c r="D1676" s="5" t="s">
        <v>140</v>
      </c>
      <c r="E1676" s="5" t="s">
        <v>744</v>
      </c>
      <c r="F1676" s="5" t="s">
        <v>1879</v>
      </c>
      <c r="G1676" s="5" t="s">
        <v>2395</v>
      </c>
      <c r="H1676" s="6"/>
      <c r="I1676" s="6"/>
      <c r="J1676" s="6"/>
      <c r="K1676" s="6"/>
      <c r="L1676" s="6"/>
      <c r="M1676" s="6"/>
      <c r="N1676" s="6"/>
      <c r="O1676" s="6"/>
      <c r="P1676" s="6"/>
      <c r="Q1676" s="6"/>
      <c r="R1676" s="6"/>
      <c r="S1676" s="6"/>
      <c r="T1676" s="6">
        <v>0</v>
      </c>
      <c r="U1676" s="6"/>
      <c r="V1676" s="6"/>
      <c r="W1676" s="6"/>
      <c r="X1676" s="6"/>
      <c r="Y1676" s="6">
        <v>1</v>
      </c>
      <c r="Z1676" s="7">
        <v>1</v>
      </c>
    </row>
    <row r="1677" spans="1:26" x14ac:dyDescent="0.25">
      <c r="A1677" s="5" t="s">
        <v>742</v>
      </c>
      <c r="B1677" s="5" t="s">
        <v>743</v>
      </c>
      <c r="C1677" s="5" t="s">
        <v>83</v>
      </c>
      <c r="D1677" s="5" t="s">
        <v>140</v>
      </c>
      <c r="E1677" s="5" t="s">
        <v>744</v>
      </c>
      <c r="F1677" s="5" t="s">
        <v>1770</v>
      </c>
      <c r="G1677" s="5" t="s">
        <v>2395</v>
      </c>
      <c r="H1677" s="6"/>
      <c r="I1677" s="6"/>
      <c r="J1677" s="6"/>
      <c r="K1677" s="6"/>
      <c r="L1677" s="6"/>
      <c r="M1677" s="6"/>
      <c r="N1677" s="6">
        <v>1</v>
      </c>
      <c r="O1677" s="6"/>
      <c r="P1677" s="6"/>
      <c r="Q1677" s="6"/>
      <c r="R1677" s="6"/>
      <c r="S1677" s="6"/>
      <c r="T1677" s="6">
        <v>1</v>
      </c>
      <c r="U1677" s="6"/>
      <c r="V1677" s="6"/>
      <c r="W1677" s="6"/>
      <c r="X1677" s="6"/>
      <c r="Y1677" s="6"/>
      <c r="Z1677" s="7">
        <v>1</v>
      </c>
    </row>
    <row r="1678" spans="1:26" x14ac:dyDescent="0.25">
      <c r="A1678" s="5" t="s">
        <v>742</v>
      </c>
      <c r="B1678" s="5" t="s">
        <v>743</v>
      </c>
      <c r="C1678" s="5" t="s">
        <v>83</v>
      </c>
      <c r="D1678" s="5" t="s">
        <v>140</v>
      </c>
      <c r="E1678" s="5" t="s">
        <v>744</v>
      </c>
      <c r="F1678" s="5" t="s">
        <v>1607</v>
      </c>
      <c r="G1678" s="5" t="s">
        <v>2395</v>
      </c>
      <c r="H1678" s="6"/>
      <c r="I1678" s="6"/>
      <c r="J1678" s="6"/>
      <c r="K1678" s="6"/>
      <c r="L1678" s="6"/>
      <c r="M1678" s="6"/>
      <c r="N1678" s="6"/>
      <c r="O1678" s="6"/>
      <c r="P1678" s="6"/>
      <c r="Q1678" s="6"/>
      <c r="R1678" s="6"/>
      <c r="S1678" s="6">
        <v>1</v>
      </c>
      <c r="T1678" s="6">
        <v>1</v>
      </c>
      <c r="U1678" s="6">
        <v>4</v>
      </c>
      <c r="V1678" s="6">
        <v>3</v>
      </c>
      <c r="W1678" s="6"/>
      <c r="X1678" s="6"/>
      <c r="Y1678" s="6"/>
      <c r="Z1678" s="7">
        <v>8</v>
      </c>
    </row>
    <row r="1679" spans="1:26" x14ac:dyDescent="0.25">
      <c r="A1679" s="5" t="s">
        <v>742</v>
      </c>
      <c r="B1679" s="5" t="s">
        <v>743</v>
      </c>
      <c r="C1679" s="5" t="s">
        <v>83</v>
      </c>
      <c r="D1679" s="5" t="s">
        <v>140</v>
      </c>
      <c r="E1679" s="5" t="s">
        <v>744</v>
      </c>
      <c r="F1679" s="5" t="s">
        <v>1608</v>
      </c>
      <c r="G1679" s="5" t="s">
        <v>2395</v>
      </c>
      <c r="H1679" s="6"/>
      <c r="I1679" s="6"/>
      <c r="J1679" s="6"/>
      <c r="K1679" s="6"/>
      <c r="L1679" s="6"/>
      <c r="M1679" s="6"/>
      <c r="N1679" s="6"/>
      <c r="O1679" s="6"/>
      <c r="P1679" s="6"/>
      <c r="Q1679" s="6">
        <v>2</v>
      </c>
      <c r="R1679" s="6">
        <v>1</v>
      </c>
      <c r="S1679" s="6">
        <v>6</v>
      </c>
      <c r="T1679" s="6">
        <v>9</v>
      </c>
      <c r="U1679" s="6">
        <v>9</v>
      </c>
      <c r="V1679" s="6">
        <v>3</v>
      </c>
      <c r="W1679" s="6"/>
      <c r="X1679" s="6"/>
      <c r="Y1679" s="6"/>
      <c r="Z1679" s="7">
        <v>21</v>
      </c>
    </row>
    <row r="1680" spans="1:26" x14ac:dyDescent="0.25">
      <c r="A1680" s="5" t="s">
        <v>742</v>
      </c>
      <c r="B1680" s="5" t="s">
        <v>743</v>
      </c>
      <c r="C1680" s="5" t="s">
        <v>83</v>
      </c>
      <c r="D1680" s="5" t="s">
        <v>140</v>
      </c>
      <c r="E1680" s="5" t="s">
        <v>744</v>
      </c>
      <c r="F1680" s="5" t="s">
        <v>1609</v>
      </c>
      <c r="G1680" s="5" t="s">
        <v>2395</v>
      </c>
      <c r="H1680" s="6"/>
      <c r="I1680" s="6"/>
      <c r="J1680" s="6"/>
      <c r="K1680" s="6"/>
      <c r="L1680" s="6"/>
      <c r="M1680" s="6"/>
      <c r="N1680" s="6"/>
      <c r="O1680" s="6"/>
      <c r="P1680" s="6"/>
      <c r="Q1680" s="6">
        <v>7</v>
      </c>
      <c r="R1680" s="6">
        <v>5</v>
      </c>
      <c r="S1680" s="6">
        <v>8</v>
      </c>
      <c r="T1680" s="6">
        <v>20</v>
      </c>
      <c r="U1680" s="6">
        <v>6</v>
      </c>
      <c r="V1680" s="6">
        <v>6</v>
      </c>
      <c r="W1680" s="6"/>
      <c r="X1680" s="6"/>
      <c r="Y1680" s="6"/>
      <c r="Z1680" s="7">
        <v>32</v>
      </c>
    </row>
    <row r="1681" spans="1:26" x14ac:dyDescent="0.25">
      <c r="A1681" s="5" t="s">
        <v>742</v>
      </c>
      <c r="B1681" s="5" t="s">
        <v>743</v>
      </c>
      <c r="C1681" s="5" t="s">
        <v>83</v>
      </c>
      <c r="D1681" s="5" t="s">
        <v>140</v>
      </c>
      <c r="E1681" s="5" t="s">
        <v>744</v>
      </c>
      <c r="F1681" s="5" t="s">
        <v>1740</v>
      </c>
      <c r="G1681" s="5" t="s">
        <v>2395</v>
      </c>
      <c r="H1681" s="6"/>
      <c r="I1681" s="6"/>
      <c r="J1681" s="6"/>
      <c r="K1681" s="6"/>
      <c r="L1681" s="6"/>
      <c r="M1681" s="6">
        <v>1</v>
      </c>
      <c r="N1681" s="6"/>
      <c r="O1681" s="6"/>
      <c r="P1681" s="6"/>
      <c r="Q1681" s="6"/>
      <c r="R1681" s="6"/>
      <c r="S1681" s="6"/>
      <c r="T1681" s="6">
        <v>1</v>
      </c>
      <c r="U1681" s="6"/>
      <c r="V1681" s="6"/>
      <c r="W1681" s="6"/>
      <c r="X1681" s="6"/>
      <c r="Y1681" s="6"/>
      <c r="Z1681" s="7">
        <v>1</v>
      </c>
    </row>
    <row r="1682" spans="1:26" x14ac:dyDescent="0.25">
      <c r="A1682" s="5" t="s">
        <v>742</v>
      </c>
      <c r="B1682" s="5" t="s">
        <v>743</v>
      </c>
      <c r="C1682" s="5" t="s">
        <v>83</v>
      </c>
      <c r="D1682" s="5" t="s">
        <v>140</v>
      </c>
      <c r="E1682" s="5" t="s">
        <v>744</v>
      </c>
      <c r="F1682" s="5" t="s">
        <v>1610</v>
      </c>
      <c r="G1682" s="5" t="s">
        <v>2395</v>
      </c>
      <c r="H1682" s="6"/>
      <c r="I1682" s="6"/>
      <c r="J1682" s="6"/>
      <c r="K1682" s="6"/>
      <c r="L1682" s="6"/>
      <c r="M1682" s="6">
        <v>1</v>
      </c>
      <c r="N1682" s="6"/>
      <c r="O1682" s="6"/>
      <c r="P1682" s="6"/>
      <c r="Q1682" s="6"/>
      <c r="R1682" s="6"/>
      <c r="S1682" s="6"/>
      <c r="T1682" s="6">
        <v>1</v>
      </c>
      <c r="U1682" s="6"/>
      <c r="V1682" s="6"/>
      <c r="W1682" s="6"/>
      <c r="X1682" s="6"/>
      <c r="Y1682" s="6"/>
      <c r="Z1682" s="7">
        <v>1</v>
      </c>
    </row>
    <row r="1683" spans="1:26" x14ac:dyDescent="0.25">
      <c r="A1683" s="5" t="s">
        <v>742</v>
      </c>
      <c r="B1683" s="5" t="s">
        <v>743</v>
      </c>
      <c r="C1683" s="5" t="s">
        <v>83</v>
      </c>
      <c r="D1683" s="5" t="s">
        <v>140</v>
      </c>
      <c r="E1683" s="5" t="s">
        <v>744</v>
      </c>
      <c r="F1683" s="5" t="s">
        <v>1611</v>
      </c>
      <c r="G1683" s="5" t="s">
        <v>2388</v>
      </c>
      <c r="H1683" s="6"/>
      <c r="I1683" s="6"/>
      <c r="J1683" s="6"/>
      <c r="K1683" s="6"/>
      <c r="L1683" s="6"/>
      <c r="M1683" s="6"/>
      <c r="N1683" s="6"/>
      <c r="O1683" s="6"/>
      <c r="P1683" s="6"/>
      <c r="Q1683" s="6"/>
      <c r="R1683" s="6"/>
      <c r="S1683" s="6">
        <v>1</v>
      </c>
      <c r="T1683" s="6">
        <v>1</v>
      </c>
      <c r="U1683" s="6"/>
      <c r="V1683" s="6"/>
      <c r="W1683" s="6"/>
      <c r="X1683" s="6"/>
      <c r="Y1683" s="6"/>
      <c r="Z1683" s="7">
        <v>1</v>
      </c>
    </row>
    <row r="1684" spans="1:26" x14ac:dyDescent="0.25">
      <c r="A1684" s="5" t="s">
        <v>745</v>
      </c>
      <c r="B1684" s="5" t="s">
        <v>746</v>
      </c>
      <c r="C1684" s="5" t="s">
        <v>201</v>
      </c>
      <c r="D1684" s="5" t="s">
        <v>256</v>
      </c>
      <c r="E1684" s="5" t="s">
        <v>747</v>
      </c>
      <c r="F1684" s="5" t="s">
        <v>1625</v>
      </c>
      <c r="G1684" s="5" t="s">
        <v>2381</v>
      </c>
      <c r="H1684" s="6"/>
      <c r="I1684" s="6"/>
      <c r="J1684" s="6"/>
      <c r="K1684" s="6"/>
      <c r="L1684" s="6">
        <v>1</v>
      </c>
      <c r="M1684" s="6"/>
      <c r="N1684" s="6">
        <v>1</v>
      </c>
      <c r="O1684" s="6"/>
      <c r="P1684" s="6"/>
      <c r="Q1684" s="6"/>
      <c r="R1684" s="6"/>
      <c r="S1684" s="6"/>
      <c r="T1684" s="6">
        <v>2</v>
      </c>
      <c r="U1684" s="6"/>
      <c r="V1684" s="6"/>
      <c r="W1684" s="6"/>
      <c r="X1684" s="6"/>
      <c r="Y1684" s="6"/>
      <c r="Z1684" s="7">
        <v>2</v>
      </c>
    </row>
    <row r="1685" spans="1:26" x14ac:dyDescent="0.25">
      <c r="A1685" s="5" t="s">
        <v>745</v>
      </c>
      <c r="B1685" s="5" t="s">
        <v>746</v>
      </c>
      <c r="C1685" s="5" t="s">
        <v>201</v>
      </c>
      <c r="D1685" s="5" t="s">
        <v>256</v>
      </c>
      <c r="E1685" s="5" t="s">
        <v>747</v>
      </c>
      <c r="F1685" s="5" t="s">
        <v>1667</v>
      </c>
      <c r="G1685" s="5" t="s">
        <v>2395</v>
      </c>
      <c r="H1685" s="6"/>
      <c r="I1685" s="6"/>
      <c r="J1685" s="6"/>
      <c r="K1685" s="6"/>
      <c r="L1685" s="6"/>
      <c r="M1685" s="6"/>
      <c r="N1685" s="6"/>
      <c r="O1685" s="6"/>
      <c r="P1685" s="6"/>
      <c r="Q1685" s="6"/>
      <c r="R1685" s="6"/>
      <c r="S1685" s="6"/>
      <c r="T1685" s="6">
        <v>0</v>
      </c>
      <c r="U1685" s="6"/>
      <c r="V1685" s="6"/>
      <c r="W1685" s="6"/>
      <c r="X1685" s="6">
        <v>1</v>
      </c>
      <c r="Y1685" s="6"/>
      <c r="Z1685" s="7">
        <v>1</v>
      </c>
    </row>
    <row r="1686" spans="1:26" x14ac:dyDescent="0.25">
      <c r="A1686" s="5" t="s">
        <v>745</v>
      </c>
      <c r="B1686" s="5" t="s">
        <v>746</v>
      </c>
      <c r="C1686" s="5" t="s">
        <v>201</v>
      </c>
      <c r="D1686" s="5" t="s">
        <v>256</v>
      </c>
      <c r="E1686" s="5" t="s">
        <v>747</v>
      </c>
      <c r="F1686" s="5" t="s">
        <v>1649</v>
      </c>
      <c r="G1686" s="5" t="s">
        <v>2395</v>
      </c>
      <c r="H1686" s="6"/>
      <c r="I1686" s="6"/>
      <c r="J1686" s="6"/>
      <c r="K1686" s="6"/>
      <c r="L1686" s="6"/>
      <c r="M1686" s="6"/>
      <c r="N1686" s="6"/>
      <c r="O1686" s="6"/>
      <c r="P1686" s="6"/>
      <c r="Q1686" s="6"/>
      <c r="R1686" s="6"/>
      <c r="S1686" s="6"/>
      <c r="T1686" s="6">
        <v>0</v>
      </c>
      <c r="U1686" s="6"/>
      <c r="V1686" s="6"/>
      <c r="W1686" s="6"/>
      <c r="X1686" s="6">
        <v>1</v>
      </c>
      <c r="Y1686" s="6"/>
      <c r="Z1686" s="7">
        <v>1</v>
      </c>
    </row>
    <row r="1687" spans="1:26" x14ac:dyDescent="0.25">
      <c r="A1687" s="5" t="s">
        <v>745</v>
      </c>
      <c r="B1687" s="5" t="s">
        <v>746</v>
      </c>
      <c r="C1687" s="5" t="s">
        <v>201</v>
      </c>
      <c r="D1687" s="5" t="s">
        <v>256</v>
      </c>
      <c r="E1687" s="5" t="s">
        <v>747</v>
      </c>
      <c r="F1687" s="5" t="s">
        <v>1675</v>
      </c>
      <c r="G1687" s="5" t="s">
        <v>2395</v>
      </c>
      <c r="H1687" s="6"/>
      <c r="I1687" s="6"/>
      <c r="J1687" s="6"/>
      <c r="K1687" s="6"/>
      <c r="L1687" s="6"/>
      <c r="M1687" s="6"/>
      <c r="N1687" s="6"/>
      <c r="O1687" s="6"/>
      <c r="P1687" s="6"/>
      <c r="Q1687" s="6"/>
      <c r="R1687" s="6"/>
      <c r="S1687" s="6"/>
      <c r="T1687" s="6">
        <v>0</v>
      </c>
      <c r="U1687" s="6"/>
      <c r="V1687" s="6"/>
      <c r="W1687" s="6"/>
      <c r="X1687" s="6">
        <v>1</v>
      </c>
      <c r="Y1687" s="6"/>
      <c r="Z1687" s="7">
        <v>1</v>
      </c>
    </row>
    <row r="1688" spans="1:26" x14ac:dyDescent="0.25">
      <c r="A1688" s="5" t="s">
        <v>570</v>
      </c>
      <c r="B1688" s="5" t="s">
        <v>571</v>
      </c>
      <c r="C1688" s="5" t="s">
        <v>83</v>
      </c>
      <c r="D1688" s="5" t="s">
        <v>245</v>
      </c>
      <c r="E1688" s="5" t="s">
        <v>572</v>
      </c>
      <c r="F1688" s="5" t="s">
        <v>1579</v>
      </c>
      <c r="G1688" s="5" t="s">
        <v>2391</v>
      </c>
      <c r="H1688" s="6"/>
      <c r="I1688" s="6"/>
      <c r="J1688" s="6"/>
      <c r="K1688" s="6"/>
      <c r="L1688" s="6"/>
      <c r="M1688" s="6"/>
      <c r="N1688" s="6"/>
      <c r="O1688" s="6"/>
      <c r="P1688" s="6"/>
      <c r="Q1688" s="6"/>
      <c r="R1688" s="6"/>
      <c r="S1688" s="6">
        <v>1</v>
      </c>
      <c r="T1688" s="6">
        <v>1</v>
      </c>
      <c r="U1688" s="6"/>
      <c r="V1688" s="6"/>
      <c r="W1688" s="6"/>
      <c r="X1688" s="6"/>
      <c r="Y1688" s="6"/>
      <c r="Z1688" s="7">
        <v>1</v>
      </c>
    </row>
    <row r="1689" spans="1:26" x14ac:dyDescent="0.25">
      <c r="A1689" s="5" t="s">
        <v>570</v>
      </c>
      <c r="B1689" s="5" t="s">
        <v>571</v>
      </c>
      <c r="C1689" s="5" t="s">
        <v>83</v>
      </c>
      <c r="D1689" s="5" t="s">
        <v>245</v>
      </c>
      <c r="E1689" s="5" t="s">
        <v>572</v>
      </c>
      <c r="F1689" s="5" t="s">
        <v>1816</v>
      </c>
      <c r="G1689" s="5" t="s">
        <v>2390</v>
      </c>
      <c r="H1689" s="6"/>
      <c r="I1689" s="6"/>
      <c r="J1689" s="6"/>
      <c r="K1689" s="6"/>
      <c r="L1689" s="6"/>
      <c r="M1689" s="6"/>
      <c r="N1689" s="6"/>
      <c r="O1689" s="6"/>
      <c r="P1689" s="6"/>
      <c r="Q1689" s="6"/>
      <c r="R1689" s="6"/>
      <c r="S1689" s="6">
        <v>1</v>
      </c>
      <c r="T1689" s="6">
        <v>1</v>
      </c>
      <c r="U1689" s="6"/>
      <c r="V1689" s="6"/>
      <c r="W1689" s="6"/>
      <c r="X1689" s="6"/>
      <c r="Y1689" s="6"/>
      <c r="Z1689" s="7">
        <v>1</v>
      </c>
    </row>
    <row r="1690" spans="1:26" x14ac:dyDescent="0.25">
      <c r="A1690" s="5" t="s">
        <v>570</v>
      </c>
      <c r="B1690" s="5" t="s">
        <v>571</v>
      </c>
      <c r="C1690" s="5" t="s">
        <v>83</v>
      </c>
      <c r="D1690" s="5" t="s">
        <v>245</v>
      </c>
      <c r="E1690" s="5" t="s">
        <v>572</v>
      </c>
      <c r="F1690" s="5" t="s">
        <v>2075</v>
      </c>
      <c r="G1690" s="5" t="s">
        <v>2390</v>
      </c>
      <c r="H1690" s="6"/>
      <c r="I1690" s="6">
        <v>1</v>
      </c>
      <c r="J1690" s="6"/>
      <c r="K1690" s="6"/>
      <c r="L1690" s="6"/>
      <c r="M1690" s="6"/>
      <c r="N1690" s="6"/>
      <c r="O1690" s="6"/>
      <c r="P1690" s="6"/>
      <c r="Q1690" s="6"/>
      <c r="R1690" s="6"/>
      <c r="S1690" s="6"/>
      <c r="T1690" s="6">
        <v>1</v>
      </c>
      <c r="U1690" s="6"/>
      <c r="V1690" s="6"/>
      <c r="W1690" s="6"/>
      <c r="X1690" s="6"/>
      <c r="Y1690" s="6"/>
      <c r="Z1690" s="7">
        <v>1</v>
      </c>
    </row>
    <row r="1691" spans="1:26" x14ac:dyDescent="0.25">
      <c r="A1691" s="5" t="s">
        <v>601</v>
      </c>
      <c r="B1691" s="5" t="s">
        <v>602</v>
      </c>
      <c r="C1691" s="5" t="s">
        <v>106</v>
      </c>
      <c r="D1691" s="5" t="s">
        <v>107</v>
      </c>
      <c r="E1691" s="5" t="s">
        <v>603</v>
      </c>
      <c r="F1691" s="5" t="s">
        <v>1659</v>
      </c>
      <c r="G1691" s="5" t="s">
        <v>2381</v>
      </c>
      <c r="H1691" s="6"/>
      <c r="I1691" s="6"/>
      <c r="J1691" s="6">
        <v>2</v>
      </c>
      <c r="K1691" s="6">
        <v>1</v>
      </c>
      <c r="L1691" s="6"/>
      <c r="M1691" s="6"/>
      <c r="N1691" s="6"/>
      <c r="O1691" s="6"/>
      <c r="P1691" s="6"/>
      <c r="Q1691" s="6"/>
      <c r="R1691" s="6"/>
      <c r="S1691" s="6"/>
      <c r="T1691" s="6">
        <v>3</v>
      </c>
      <c r="U1691" s="6">
        <v>1</v>
      </c>
      <c r="V1691" s="6"/>
      <c r="W1691" s="6"/>
      <c r="X1691" s="6"/>
      <c r="Y1691" s="6"/>
      <c r="Z1691" s="7">
        <v>4</v>
      </c>
    </row>
    <row r="1692" spans="1:26" x14ac:dyDescent="0.25">
      <c r="A1692" s="5" t="s">
        <v>601</v>
      </c>
      <c r="B1692" s="5" t="s">
        <v>602</v>
      </c>
      <c r="C1692" s="5" t="s">
        <v>106</v>
      </c>
      <c r="D1692" s="5" t="s">
        <v>107</v>
      </c>
      <c r="E1692" s="5" t="s">
        <v>603</v>
      </c>
      <c r="F1692" s="5" t="s">
        <v>1618</v>
      </c>
      <c r="G1692" s="5" t="s">
        <v>2381</v>
      </c>
      <c r="H1692" s="6">
        <v>1</v>
      </c>
      <c r="I1692" s="6">
        <v>1</v>
      </c>
      <c r="J1692" s="6">
        <v>1</v>
      </c>
      <c r="K1692" s="6"/>
      <c r="L1692" s="6">
        <v>2</v>
      </c>
      <c r="M1692" s="6"/>
      <c r="N1692" s="6">
        <v>1</v>
      </c>
      <c r="O1692" s="6"/>
      <c r="P1692" s="6"/>
      <c r="Q1692" s="6"/>
      <c r="R1692" s="6"/>
      <c r="S1692" s="6"/>
      <c r="T1692" s="6">
        <v>6</v>
      </c>
      <c r="U1692" s="6"/>
      <c r="V1692" s="6">
        <v>1</v>
      </c>
      <c r="W1692" s="6"/>
      <c r="X1692" s="6">
        <v>1</v>
      </c>
      <c r="Y1692" s="6"/>
      <c r="Z1692" s="7">
        <v>8</v>
      </c>
    </row>
    <row r="1693" spans="1:26" x14ac:dyDescent="0.25">
      <c r="A1693" s="5" t="s">
        <v>601</v>
      </c>
      <c r="B1693" s="5" t="s">
        <v>602</v>
      </c>
      <c r="C1693" s="5" t="s">
        <v>106</v>
      </c>
      <c r="D1693" s="5" t="s">
        <v>107</v>
      </c>
      <c r="E1693" s="5" t="s">
        <v>603</v>
      </c>
      <c r="F1693" s="5" t="s">
        <v>1619</v>
      </c>
      <c r="G1693" s="5" t="s">
        <v>2381</v>
      </c>
      <c r="H1693" s="6">
        <v>1</v>
      </c>
      <c r="I1693" s="6">
        <v>3</v>
      </c>
      <c r="J1693" s="6">
        <v>2</v>
      </c>
      <c r="K1693" s="6"/>
      <c r="L1693" s="6"/>
      <c r="M1693" s="6"/>
      <c r="N1693" s="6">
        <v>1</v>
      </c>
      <c r="O1693" s="6">
        <v>1</v>
      </c>
      <c r="P1693" s="6"/>
      <c r="Q1693" s="6"/>
      <c r="R1693" s="6">
        <v>1</v>
      </c>
      <c r="S1693" s="6"/>
      <c r="T1693" s="6">
        <v>9</v>
      </c>
      <c r="U1693" s="6">
        <v>1</v>
      </c>
      <c r="V1693" s="6"/>
      <c r="W1693" s="6">
        <v>1</v>
      </c>
      <c r="X1693" s="6"/>
      <c r="Y1693" s="6"/>
      <c r="Z1693" s="7">
        <v>11</v>
      </c>
    </row>
    <row r="1694" spans="1:26" x14ac:dyDescent="0.25">
      <c r="A1694" s="5" t="s">
        <v>601</v>
      </c>
      <c r="B1694" s="5" t="s">
        <v>602</v>
      </c>
      <c r="C1694" s="5" t="s">
        <v>106</v>
      </c>
      <c r="D1694" s="5" t="s">
        <v>107</v>
      </c>
      <c r="E1694" s="5" t="s">
        <v>603</v>
      </c>
      <c r="F1694" s="5" t="s">
        <v>1660</v>
      </c>
      <c r="G1694" s="5" t="s">
        <v>2381</v>
      </c>
      <c r="H1694" s="6"/>
      <c r="I1694" s="6"/>
      <c r="J1694" s="6"/>
      <c r="K1694" s="6"/>
      <c r="L1694" s="6"/>
      <c r="M1694" s="6"/>
      <c r="N1694" s="6"/>
      <c r="O1694" s="6"/>
      <c r="P1694" s="6"/>
      <c r="Q1694" s="6"/>
      <c r="R1694" s="6"/>
      <c r="S1694" s="6"/>
      <c r="T1694" s="6">
        <v>0</v>
      </c>
      <c r="U1694" s="6">
        <v>1</v>
      </c>
      <c r="V1694" s="6"/>
      <c r="W1694" s="6"/>
      <c r="X1694" s="6"/>
      <c r="Y1694" s="6"/>
      <c r="Z1694" s="7">
        <v>1</v>
      </c>
    </row>
    <row r="1695" spans="1:26" x14ac:dyDescent="0.25">
      <c r="A1695" s="5" t="s">
        <v>601</v>
      </c>
      <c r="B1695" s="5" t="s">
        <v>602</v>
      </c>
      <c r="C1695" s="5" t="s">
        <v>106</v>
      </c>
      <c r="D1695" s="5" t="s">
        <v>107</v>
      </c>
      <c r="E1695" s="5" t="s">
        <v>603</v>
      </c>
      <c r="F1695" s="5" t="s">
        <v>1591</v>
      </c>
      <c r="G1695" s="5" t="s">
        <v>2388</v>
      </c>
      <c r="H1695" s="6"/>
      <c r="I1695" s="6"/>
      <c r="J1695" s="6">
        <v>1</v>
      </c>
      <c r="K1695" s="6"/>
      <c r="L1695" s="6"/>
      <c r="M1695" s="6"/>
      <c r="N1695" s="6"/>
      <c r="O1695" s="6"/>
      <c r="P1695" s="6"/>
      <c r="Q1695" s="6"/>
      <c r="R1695" s="6"/>
      <c r="S1695" s="6"/>
      <c r="T1695" s="6">
        <v>1</v>
      </c>
      <c r="U1695" s="6"/>
      <c r="V1695" s="6"/>
      <c r="W1695" s="6"/>
      <c r="X1695" s="6"/>
      <c r="Y1695" s="6"/>
      <c r="Z1695" s="7">
        <v>1</v>
      </c>
    </row>
    <row r="1696" spans="1:26" x14ac:dyDescent="0.25">
      <c r="A1696" s="5" t="s">
        <v>601</v>
      </c>
      <c r="B1696" s="5" t="s">
        <v>602</v>
      </c>
      <c r="C1696" s="5" t="s">
        <v>106</v>
      </c>
      <c r="D1696" s="5" t="s">
        <v>107</v>
      </c>
      <c r="E1696" s="5" t="s">
        <v>603</v>
      </c>
      <c r="F1696" s="5" t="s">
        <v>2076</v>
      </c>
      <c r="G1696" s="5" t="s">
        <v>2388</v>
      </c>
      <c r="H1696" s="6"/>
      <c r="I1696" s="6"/>
      <c r="J1696" s="6"/>
      <c r="K1696" s="6"/>
      <c r="L1696" s="6"/>
      <c r="M1696" s="6"/>
      <c r="N1696" s="6"/>
      <c r="O1696" s="6">
        <v>1</v>
      </c>
      <c r="P1696" s="6"/>
      <c r="Q1696" s="6"/>
      <c r="R1696" s="6"/>
      <c r="S1696" s="6"/>
      <c r="T1696" s="6">
        <v>1</v>
      </c>
      <c r="U1696" s="6"/>
      <c r="V1696" s="6"/>
      <c r="W1696" s="6"/>
      <c r="X1696" s="6"/>
      <c r="Y1696" s="6"/>
      <c r="Z1696" s="7">
        <v>1</v>
      </c>
    </row>
    <row r="1697" spans="1:26" x14ac:dyDescent="0.25">
      <c r="A1697" s="5" t="s">
        <v>601</v>
      </c>
      <c r="B1697" s="5" t="s">
        <v>602</v>
      </c>
      <c r="C1697" s="5" t="s">
        <v>106</v>
      </c>
      <c r="D1697" s="5" t="s">
        <v>107</v>
      </c>
      <c r="E1697" s="5" t="s">
        <v>603</v>
      </c>
      <c r="F1697" s="5" t="s">
        <v>1595</v>
      </c>
      <c r="G1697" s="5" t="s">
        <v>2395</v>
      </c>
      <c r="H1697" s="6"/>
      <c r="I1697" s="6"/>
      <c r="J1697" s="6"/>
      <c r="K1697" s="6"/>
      <c r="L1697" s="6"/>
      <c r="M1697" s="6"/>
      <c r="N1697" s="6"/>
      <c r="O1697" s="6"/>
      <c r="P1697" s="6"/>
      <c r="Q1697" s="6"/>
      <c r="R1697" s="6"/>
      <c r="S1697" s="6"/>
      <c r="T1697" s="6">
        <v>0</v>
      </c>
      <c r="U1697" s="6"/>
      <c r="V1697" s="6"/>
      <c r="W1697" s="6">
        <v>1</v>
      </c>
      <c r="X1697" s="6"/>
      <c r="Y1697" s="6"/>
      <c r="Z1697" s="7">
        <v>1</v>
      </c>
    </row>
    <row r="1698" spans="1:26" x14ac:dyDescent="0.25">
      <c r="A1698" s="5" t="s">
        <v>601</v>
      </c>
      <c r="B1698" s="5" t="s">
        <v>602</v>
      </c>
      <c r="C1698" s="5" t="s">
        <v>106</v>
      </c>
      <c r="D1698" s="5" t="s">
        <v>107</v>
      </c>
      <c r="E1698" s="5" t="s">
        <v>603</v>
      </c>
      <c r="F1698" s="5" t="s">
        <v>1607</v>
      </c>
      <c r="G1698" s="5" t="s">
        <v>2395</v>
      </c>
      <c r="H1698" s="6"/>
      <c r="I1698" s="6"/>
      <c r="J1698" s="6"/>
      <c r="K1698" s="6"/>
      <c r="L1698" s="6"/>
      <c r="M1698" s="6">
        <v>1</v>
      </c>
      <c r="N1698" s="6"/>
      <c r="O1698" s="6"/>
      <c r="P1698" s="6"/>
      <c r="Q1698" s="6"/>
      <c r="R1698" s="6"/>
      <c r="S1698" s="6"/>
      <c r="T1698" s="6">
        <v>1</v>
      </c>
      <c r="U1698" s="6"/>
      <c r="V1698" s="6"/>
      <c r="W1698" s="6"/>
      <c r="X1698" s="6"/>
      <c r="Y1698" s="6"/>
      <c r="Z1698" s="7">
        <v>1</v>
      </c>
    </row>
    <row r="1699" spans="1:26" x14ac:dyDescent="0.25">
      <c r="A1699" s="5" t="s">
        <v>601</v>
      </c>
      <c r="B1699" s="5" t="s">
        <v>602</v>
      </c>
      <c r="C1699" s="5" t="s">
        <v>106</v>
      </c>
      <c r="D1699" s="5" t="s">
        <v>107</v>
      </c>
      <c r="E1699" s="5" t="s">
        <v>603</v>
      </c>
      <c r="F1699" s="5" t="s">
        <v>1609</v>
      </c>
      <c r="G1699" s="5" t="s">
        <v>2395</v>
      </c>
      <c r="H1699" s="6"/>
      <c r="I1699" s="6"/>
      <c r="J1699" s="6"/>
      <c r="K1699" s="6"/>
      <c r="L1699" s="6">
        <v>1</v>
      </c>
      <c r="M1699" s="6"/>
      <c r="N1699" s="6"/>
      <c r="O1699" s="6"/>
      <c r="P1699" s="6">
        <v>1</v>
      </c>
      <c r="Q1699" s="6"/>
      <c r="R1699" s="6"/>
      <c r="S1699" s="6">
        <v>1</v>
      </c>
      <c r="T1699" s="6">
        <v>3</v>
      </c>
      <c r="U1699" s="6"/>
      <c r="V1699" s="6"/>
      <c r="W1699" s="6">
        <v>1</v>
      </c>
      <c r="X1699" s="6"/>
      <c r="Y1699" s="6"/>
      <c r="Z1699" s="7">
        <v>4</v>
      </c>
    </row>
    <row r="1700" spans="1:26" x14ac:dyDescent="0.25">
      <c r="A1700" s="5" t="s">
        <v>604</v>
      </c>
      <c r="B1700" s="5" t="s">
        <v>605</v>
      </c>
      <c r="C1700" s="5" t="s">
        <v>100</v>
      </c>
      <c r="D1700" s="5" t="s">
        <v>101</v>
      </c>
      <c r="E1700" s="5" t="s">
        <v>606</v>
      </c>
      <c r="F1700" s="5" t="s">
        <v>1632</v>
      </c>
      <c r="G1700" s="5" t="s">
        <v>2386</v>
      </c>
      <c r="H1700" s="6"/>
      <c r="I1700" s="6"/>
      <c r="J1700" s="6"/>
      <c r="K1700" s="6"/>
      <c r="L1700" s="6"/>
      <c r="M1700" s="6"/>
      <c r="N1700" s="6"/>
      <c r="O1700" s="6"/>
      <c r="P1700" s="6"/>
      <c r="Q1700" s="6"/>
      <c r="R1700" s="6"/>
      <c r="S1700" s="6"/>
      <c r="T1700" s="6">
        <v>0</v>
      </c>
      <c r="U1700" s="6">
        <v>1</v>
      </c>
      <c r="V1700" s="6"/>
      <c r="W1700" s="6"/>
      <c r="X1700" s="6"/>
      <c r="Y1700" s="6"/>
      <c r="Z1700" s="7">
        <v>1</v>
      </c>
    </row>
    <row r="1701" spans="1:26" x14ac:dyDescent="0.25">
      <c r="A1701" s="5" t="s">
        <v>613</v>
      </c>
      <c r="B1701" s="5" t="s">
        <v>614</v>
      </c>
      <c r="C1701" s="5" t="s">
        <v>83</v>
      </c>
      <c r="D1701" s="5" t="s">
        <v>140</v>
      </c>
      <c r="E1701" s="5" t="s">
        <v>615</v>
      </c>
      <c r="F1701" s="5" t="s">
        <v>1597</v>
      </c>
      <c r="G1701" s="5" t="s">
        <v>2383</v>
      </c>
      <c r="H1701" s="6"/>
      <c r="I1701" s="6"/>
      <c r="J1701" s="6"/>
      <c r="K1701" s="6"/>
      <c r="L1701" s="6"/>
      <c r="M1701" s="6"/>
      <c r="N1701" s="6"/>
      <c r="O1701" s="6"/>
      <c r="P1701" s="6">
        <v>1</v>
      </c>
      <c r="Q1701" s="6"/>
      <c r="R1701" s="6"/>
      <c r="S1701" s="6"/>
      <c r="T1701" s="6">
        <v>1</v>
      </c>
      <c r="U1701" s="6"/>
      <c r="V1701" s="6"/>
      <c r="W1701" s="6"/>
      <c r="X1701" s="6"/>
      <c r="Y1701" s="6"/>
      <c r="Z1701" s="7">
        <v>1</v>
      </c>
    </row>
    <row r="1702" spans="1:26" x14ac:dyDescent="0.25">
      <c r="A1702" s="5" t="s">
        <v>613</v>
      </c>
      <c r="B1702" s="5" t="s">
        <v>614</v>
      </c>
      <c r="C1702" s="5" t="s">
        <v>83</v>
      </c>
      <c r="D1702" s="5" t="s">
        <v>140</v>
      </c>
      <c r="E1702" s="5" t="s">
        <v>615</v>
      </c>
      <c r="F1702" s="5" t="s">
        <v>2077</v>
      </c>
      <c r="G1702" s="5" t="s">
        <v>2385</v>
      </c>
      <c r="H1702" s="6"/>
      <c r="I1702" s="6"/>
      <c r="J1702" s="6"/>
      <c r="K1702" s="6"/>
      <c r="L1702" s="6">
        <v>1</v>
      </c>
      <c r="M1702" s="6"/>
      <c r="N1702" s="6"/>
      <c r="O1702" s="6"/>
      <c r="P1702" s="6"/>
      <c r="Q1702" s="6"/>
      <c r="R1702" s="6"/>
      <c r="S1702" s="6"/>
      <c r="T1702" s="6">
        <v>1</v>
      </c>
      <c r="U1702" s="6"/>
      <c r="V1702" s="6"/>
      <c r="W1702" s="6"/>
      <c r="X1702" s="6"/>
      <c r="Y1702" s="6"/>
      <c r="Z1702" s="7">
        <v>1</v>
      </c>
    </row>
    <row r="1703" spans="1:26" x14ac:dyDescent="0.25">
      <c r="A1703" s="5" t="s">
        <v>613</v>
      </c>
      <c r="B1703" s="5" t="s">
        <v>614</v>
      </c>
      <c r="C1703" s="5" t="s">
        <v>83</v>
      </c>
      <c r="D1703" s="5" t="s">
        <v>140</v>
      </c>
      <c r="E1703" s="5" t="s">
        <v>615</v>
      </c>
      <c r="F1703" s="5" t="s">
        <v>1655</v>
      </c>
      <c r="G1703" s="5" t="s">
        <v>2384</v>
      </c>
      <c r="H1703" s="6">
        <v>1</v>
      </c>
      <c r="I1703" s="6"/>
      <c r="J1703" s="6"/>
      <c r="K1703" s="6"/>
      <c r="L1703" s="6"/>
      <c r="M1703" s="6"/>
      <c r="N1703" s="6"/>
      <c r="O1703" s="6"/>
      <c r="P1703" s="6"/>
      <c r="Q1703" s="6"/>
      <c r="R1703" s="6"/>
      <c r="S1703" s="6"/>
      <c r="T1703" s="6">
        <v>1</v>
      </c>
      <c r="U1703" s="6"/>
      <c r="V1703" s="6"/>
      <c r="W1703" s="6"/>
      <c r="X1703" s="6"/>
      <c r="Y1703" s="6"/>
      <c r="Z1703" s="7">
        <v>1</v>
      </c>
    </row>
    <row r="1704" spans="1:26" x14ac:dyDescent="0.25">
      <c r="A1704" s="5" t="s">
        <v>613</v>
      </c>
      <c r="B1704" s="5" t="s">
        <v>614</v>
      </c>
      <c r="C1704" s="5" t="s">
        <v>83</v>
      </c>
      <c r="D1704" s="5" t="s">
        <v>140</v>
      </c>
      <c r="E1704" s="5" t="s">
        <v>615</v>
      </c>
      <c r="F1704" s="5" t="s">
        <v>1912</v>
      </c>
      <c r="G1704" s="5" t="s">
        <v>2385</v>
      </c>
      <c r="H1704" s="6"/>
      <c r="I1704" s="6"/>
      <c r="J1704" s="6"/>
      <c r="K1704" s="6"/>
      <c r="L1704" s="6"/>
      <c r="M1704" s="6"/>
      <c r="N1704" s="6"/>
      <c r="O1704" s="6"/>
      <c r="P1704" s="6"/>
      <c r="Q1704" s="6"/>
      <c r="R1704" s="6">
        <v>1</v>
      </c>
      <c r="S1704" s="6"/>
      <c r="T1704" s="6">
        <v>1</v>
      </c>
      <c r="U1704" s="6"/>
      <c r="V1704" s="6"/>
      <c r="W1704" s="6"/>
      <c r="X1704" s="6"/>
      <c r="Y1704" s="6"/>
      <c r="Z1704" s="7">
        <v>1</v>
      </c>
    </row>
    <row r="1705" spans="1:26" x14ac:dyDescent="0.25">
      <c r="A1705" s="5" t="s">
        <v>613</v>
      </c>
      <c r="B1705" s="5" t="s">
        <v>614</v>
      </c>
      <c r="C1705" s="5" t="s">
        <v>83</v>
      </c>
      <c r="D1705" s="5" t="s">
        <v>140</v>
      </c>
      <c r="E1705" s="5" t="s">
        <v>615</v>
      </c>
      <c r="F1705" s="5" t="s">
        <v>2078</v>
      </c>
      <c r="G1705" s="5" t="s">
        <v>2381</v>
      </c>
      <c r="H1705" s="6"/>
      <c r="I1705" s="6"/>
      <c r="J1705" s="6"/>
      <c r="K1705" s="6"/>
      <c r="L1705" s="6"/>
      <c r="M1705" s="6"/>
      <c r="N1705" s="6"/>
      <c r="O1705" s="6"/>
      <c r="P1705" s="6">
        <v>2</v>
      </c>
      <c r="Q1705" s="6"/>
      <c r="R1705" s="6"/>
      <c r="S1705" s="6"/>
      <c r="T1705" s="6">
        <v>2</v>
      </c>
      <c r="U1705" s="6"/>
      <c r="V1705" s="6"/>
      <c r="W1705" s="6"/>
      <c r="X1705" s="6"/>
      <c r="Y1705" s="6"/>
      <c r="Z1705" s="7">
        <v>2</v>
      </c>
    </row>
    <row r="1706" spans="1:26" x14ac:dyDescent="0.25">
      <c r="A1706" s="5" t="s">
        <v>613</v>
      </c>
      <c r="B1706" s="5" t="s">
        <v>614</v>
      </c>
      <c r="C1706" s="5" t="s">
        <v>83</v>
      </c>
      <c r="D1706" s="5" t="s">
        <v>140</v>
      </c>
      <c r="E1706" s="5" t="s">
        <v>615</v>
      </c>
      <c r="F1706" s="5" t="s">
        <v>2079</v>
      </c>
      <c r="G1706" s="5" t="s">
        <v>2381</v>
      </c>
      <c r="H1706" s="6"/>
      <c r="I1706" s="6"/>
      <c r="J1706" s="6"/>
      <c r="K1706" s="6"/>
      <c r="L1706" s="6"/>
      <c r="M1706" s="6"/>
      <c r="N1706" s="6"/>
      <c r="O1706" s="6"/>
      <c r="P1706" s="6"/>
      <c r="Q1706" s="6"/>
      <c r="R1706" s="6"/>
      <c r="S1706" s="6">
        <v>1</v>
      </c>
      <c r="T1706" s="6">
        <v>1</v>
      </c>
      <c r="U1706" s="6"/>
      <c r="V1706" s="6"/>
      <c r="W1706" s="6"/>
      <c r="X1706" s="6"/>
      <c r="Y1706" s="6"/>
      <c r="Z1706" s="7">
        <v>1</v>
      </c>
    </row>
    <row r="1707" spans="1:26" x14ac:dyDescent="0.25">
      <c r="A1707" s="5" t="s">
        <v>613</v>
      </c>
      <c r="B1707" s="5" t="s">
        <v>614</v>
      </c>
      <c r="C1707" s="5" t="s">
        <v>83</v>
      </c>
      <c r="D1707" s="5" t="s">
        <v>140</v>
      </c>
      <c r="E1707" s="5" t="s">
        <v>615</v>
      </c>
      <c r="F1707" s="5" t="s">
        <v>1610</v>
      </c>
      <c r="G1707" s="5" t="s">
        <v>2395</v>
      </c>
      <c r="H1707" s="6"/>
      <c r="I1707" s="6"/>
      <c r="J1707" s="6"/>
      <c r="K1707" s="6"/>
      <c r="L1707" s="6"/>
      <c r="M1707" s="6"/>
      <c r="N1707" s="6"/>
      <c r="O1707" s="6"/>
      <c r="P1707" s="6"/>
      <c r="Q1707" s="6">
        <v>1</v>
      </c>
      <c r="R1707" s="6"/>
      <c r="S1707" s="6"/>
      <c r="T1707" s="6">
        <v>1</v>
      </c>
      <c r="U1707" s="6"/>
      <c r="V1707" s="6"/>
      <c r="W1707" s="6"/>
      <c r="X1707" s="6"/>
      <c r="Y1707" s="6"/>
      <c r="Z1707" s="7">
        <v>1</v>
      </c>
    </row>
    <row r="1708" spans="1:26" x14ac:dyDescent="0.25">
      <c r="A1708" s="5" t="s">
        <v>616</v>
      </c>
      <c r="B1708" s="5" t="s">
        <v>617</v>
      </c>
      <c r="C1708" s="5" t="s">
        <v>123</v>
      </c>
      <c r="D1708" s="5" t="s">
        <v>124</v>
      </c>
      <c r="E1708" s="5" t="s">
        <v>618</v>
      </c>
      <c r="F1708" s="5" t="s">
        <v>1632</v>
      </c>
      <c r="G1708" s="5" t="s">
        <v>2386</v>
      </c>
      <c r="H1708" s="6"/>
      <c r="I1708" s="6"/>
      <c r="J1708" s="6"/>
      <c r="K1708" s="6"/>
      <c r="L1708" s="6">
        <v>1</v>
      </c>
      <c r="M1708" s="6"/>
      <c r="N1708" s="6"/>
      <c r="O1708" s="6"/>
      <c r="P1708" s="6"/>
      <c r="Q1708" s="6"/>
      <c r="R1708" s="6"/>
      <c r="S1708" s="6"/>
      <c r="T1708" s="6">
        <v>1</v>
      </c>
      <c r="U1708" s="6"/>
      <c r="V1708" s="6"/>
      <c r="W1708" s="6"/>
      <c r="X1708" s="6"/>
      <c r="Y1708" s="6"/>
      <c r="Z1708" s="7">
        <v>1</v>
      </c>
    </row>
    <row r="1709" spans="1:26" x14ac:dyDescent="0.25">
      <c r="A1709" s="5" t="s">
        <v>616</v>
      </c>
      <c r="B1709" s="5" t="s">
        <v>617</v>
      </c>
      <c r="C1709" s="5" t="s">
        <v>123</v>
      </c>
      <c r="D1709" s="5" t="s">
        <v>124</v>
      </c>
      <c r="E1709" s="5" t="s">
        <v>618</v>
      </c>
      <c r="F1709" s="5" t="s">
        <v>1602</v>
      </c>
      <c r="G1709" s="5" t="s">
        <v>2381</v>
      </c>
      <c r="H1709" s="6"/>
      <c r="I1709" s="6"/>
      <c r="J1709" s="6"/>
      <c r="K1709" s="6"/>
      <c r="L1709" s="6"/>
      <c r="M1709" s="6"/>
      <c r="N1709" s="6"/>
      <c r="O1709" s="6">
        <v>1</v>
      </c>
      <c r="P1709" s="6"/>
      <c r="Q1709" s="6"/>
      <c r="R1709" s="6"/>
      <c r="S1709" s="6">
        <v>1</v>
      </c>
      <c r="T1709" s="6">
        <v>2</v>
      </c>
      <c r="U1709" s="6"/>
      <c r="V1709" s="6"/>
      <c r="W1709" s="6"/>
      <c r="X1709" s="6"/>
      <c r="Y1709" s="6"/>
      <c r="Z1709" s="7">
        <v>2</v>
      </c>
    </row>
    <row r="1710" spans="1:26" x14ac:dyDescent="0.25">
      <c r="A1710" s="5" t="s">
        <v>619</v>
      </c>
      <c r="B1710" s="5" t="s">
        <v>620</v>
      </c>
      <c r="C1710" s="5" t="s">
        <v>83</v>
      </c>
      <c r="D1710" s="5" t="s">
        <v>325</v>
      </c>
      <c r="E1710" s="5" t="s">
        <v>621</v>
      </c>
      <c r="F1710" s="5" t="s">
        <v>1651</v>
      </c>
      <c r="G1710" s="5" t="s">
        <v>2389</v>
      </c>
      <c r="H1710" s="6"/>
      <c r="I1710" s="6"/>
      <c r="J1710" s="6"/>
      <c r="K1710" s="6"/>
      <c r="L1710" s="6"/>
      <c r="M1710" s="6"/>
      <c r="N1710" s="6"/>
      <c r="O1710" s="6"/>
      <c r="P1710" s="6"/>
      <c r="Q1710" s="6"/>
      <c r="R1710" s="6"/>
      <c r="S1710" s="6"/>
      <c r="T1710" s="6">
        <v>0</v>
      </c>
      <c r="U1710" s="6"/>
      <c r="V1710" s="6"/>
      <c r="W1710" s="6"/>
      <c r="X1710" s="6">
        <v>1</v>
      </c>
      <c r="Y1710" s="6"/>
      <c r="Z1710" s="7">
        <v>1</v>
      </c>
    </row>
    <row r="1711" spans="1:26" x14ac:dyDescent="0.25">
      <c r="A1711" s="5" t="s">
        <v>619</v>
      </c>
      <c r="B1711" s="5" t="s">
        <v>620</v>
      </c>
      <c r="C1711" s="5" t="s">
        <v>83</v>
      </c>
      <c r="D1711" s="5" t="s">
        <v>325</v>
      </c>
      <c r="E1711" s="5" t="s">
        <v>621</v>
      </c>
      <c r="F1711" s="5" t="s">
        <v>1997</v>
      </c>
      <c r="G1711" s="5" t="s">
        <v>2389</v>
      </c>
      <c r="H1711" s="6"/>
      <c r="I1711" s="6"/>
      <c r="J1711" s="6"/>
      <c r="K1711" s="6"/>
      <c r="L1711" s="6"/>
      <c r="M1711" s="6"/>
      <c r="N1711" s="6"/>
      <c r="O1711" s="6"/>
      <c r="P1711" s="6"/>
      <c r="Q1711" s="6"/>
      <c r="R1711" s="6"/>
      <c r="S1711" s="6"/>
      <c r="T1711" s="6">
        <v>0</v>
      </c>
      <c r="U1711" s="6">
        <v>1</v>
      </c>
      <c r="V1711" s="6"/>
      <c r="W1711" s="6"/>
      <c r="X1711" s="6">
        <v>1</v>
      </c>
      <c r="Y1711" s="6"/>
      <c r="Z1711" s="7">
        <v>2</v>
      </c>
    </row>
    <row r="1712" spans="1:26" x14ac:dyDescent="0.25">
      <c r="A1712" s="5" t="s">
        <v>619</v>
      </c>
      <c r="B1712" s="5" t="s">
        <v>620</v>
      </c>
      <c r="C1712" s="5" t="s">
        <v>83</v>
      </c>
      <c r="D1712" s="5" t="s">
        <v>325</v>
      </c>
      <c r="E1712" s="5" t="s">
        <v>621</v>
      </c>
      <c r="F1712" s="5" t="s">
        <v>1949</v>
      </c>
      <c r="G1712" s="5" t="s">
        <v>2389</v>
      </c>
      <c r="H1712" s="6"/>
      <c r="I1712" s="6"/>
      <c r="J1712" s="6"/>
      <c r="K1712" s="6"/>
      <c r="L1712" s="6"/>
      <c r="M1712" s="6">
        <v>1</v>
      </c>
      <c r="N1712" s="6"/>
      <c r="O1712" s="6"/>
      <c r="P1712" s="6"/>
      <c r="Q1712" s="6"/>
      <c r="R1712" s="6"/>
      <c r="S1712" s="6"/>
      <c r="T1712" s="6">
        <v>1</v>
      </c>
      <c r="U1712" s="6"/>
      <c r="V1712" s="6"/>
      <c r="W1712" s="6"/>
      <c r="X1712" s="6"/>
      <c r="Y1712" s="6"/>
      <c r="Z1712" s="7">
        <v>1</v>
      </c>
    </row>
    <row r="1713" spans="1:26" x14ac:dyDescent="0.25">
      <c r="A1713" s="5" t="s">
        <v>619</v>
      </c>
      <c r="B1713" s="5" t="s">
        <v>620</v>
      </c>
      <c r="C1713" s="5" t="s">
        <v>83</v>
      </c>
      <c r="D1713" s="5" t="s">
        <v>325</v>
      </c>
      <c r="E1713" s="5" t="s">
        <v>621</v>
      </c>
      <c r="F1713" s="5" t="s">
        <v>1835</v>
      </c>
      <c r="G1713" s="5" t="s">
        <v>2389</v>
      </c>
      <c r="H1713" s="6"/>
      <c r="I1713" s="6"/>
      <c r="J1713" s="6"/>
      <c r="K1713" s="6"/>
      <c r="L1713" s="6"/>
      <c r="M1713" s="6"/>
      <c r="N1713" s="6"/>
      <c r="O1713" s="6"/>
      <c r="P1713" s="6"/>
      <c r="Q1713" s="6"/>
      <c r="R1713" s="6"/>
      <c r="S1713" s="6"/>
      <c r="T1713" s="6">
        <v>0</v>
      </c>
      <c r="U1713" s="6"/>
      <c r="V1713" s="6"/>
      <c r="W1713" s="6"/>
      <c r="X1713" s="6">
        <v>1</v>
      </c>
      <c r="Y1713" s="6"/>
      <c r="Z1713" s="7">
        <v>1</v>
      </c>
    </row>
    <row r="1714" spans="1:26" x14ac:dyDescent="0.25">
      <c r="A1714" s="5" t="s">
        <v>619</v>
      </c>
      <c r="B1714" s="5" t="s">
        <v>620</v>
      </c>
      <c r="C1714" s="5" t="s">
        <v>83</v>
      </c>
      <c r="D1714" s="5" t="s">
        <v>325</v>
      </c>
      <c r="E1714" s="5" t="s">
        <v>621</v>
      </c>
      <c r="F1714" s="5" t="s">
        <v>1616</v>
      </c>
      <c r="G1714" s="5" t="s">
        <v>2383</v>
      </c>
      <c r="H1714" s="6">
        <v>1</v>
      </c>
      <c r="I1714" s="6">
        <v>1</v>
      </c>
      <c r="J1714" s="6">
        <v>1</v>
      </c>
      <c r="K1714" s="6">
        <v>1</v>
      </c>
      <c r="L1714" s="6">
        <v>1</v>
      </c>
      <c r="M1714" s="6">
        <v>1</v>
      </c>
      <c r="N1714" s="6">
        <v>1</v>
      </c>
      <c r="O1714" s="6">
        <v>2</v>
      </c>
      <c r="P1714" s="6"/>
      <c r="Q1714" s="6">
        <v>2</v>
      </c>
      <c r="R1714" s="6">
        <v>2</v>
      </c>
      <c r="S1714" s="6"/>
      <c r="T1714" s="6">
        <v>13</v>
      </c>
      <c r="U1714" s="6">
        <v>1</v>
      </c>
      <c r="V1714" s="6">
        <v>2</v>
      </c>
      <c r="W1714" s="6">
        <v>1</v>
      </c>
      <c r="X1714" s="6">
        <v>1</v>
      </c>
      <c r="Y1714" s="6">
        <v>2</v>
      </c>
      <c r="Z1714" s="7">
        <v>20</v>
      </c>
    </row>
    <row r="1715" spans="1:26" x14ac:dyDescent="0.25">
      <c r="A1715" s="5" t="s">
        <v>619</v>
      </c>
      <c r="B1715" s="5" t="s">
        <v>620</v>
      </c>
      <c r="C1715" s="5" t="s">
        <v>83</v>
      </c>
      <c r="D1715" s="5" t="s">
        <v>325</v>
      </c>
      <c r="E1715" s="5" t="s">
        <v>621</v>
      </c>
      <c r="F1715" s="5" t="s">
        <v>1597</v>
      </c>
      <c r="G1715" s="5" t="s">
        <v>2383</v>
      </c>
      <c r="H1715" s="6">
        <v>1</v>
      </c>
      <c r="I1715" s="6">
        <v>5</v>
      </c>
      <c r="J1715" s="6">
        <v>7</v>
      </c>
      <c r="K1715" s="6">
        <v>3</v>
      </c>
      <c r="L1715" s="6">
        <v>7</v>
      </c>
      <c r="M1715" s="6">
        <v>3</v>
      </c>
      <c r="N1715" s="6">
        <v>2</v>
      </c>
      <c r="O1715" s="6">
        <v>1</v>
      </c>
      <c r="P1715" s="6">
        <v>4</v>
      </c>
      <c r="Q1715" s="6"/>
      <c r="R1715" s="6">
        <v>2</v>
      </c>
      <c r="S1715" s="6">
        <v>2</v>
      </c>
      <c r="T1715" s="6">
        <v>37</v>
      </c>
      <c r="U1715" s="6">
        <v>3</v>
      </c>
      <c r="V1715" s="6">
        <v>8</v>
      </c>
      <c r="W1715" s="6">
        <v>4</v>
      </c>
      <c r="X1715" s="6">
        <v>4</v>
      </c>
      <c r="Y1715" s="6">
        <v>4</v>
      </c>
      <c r="Z1715" s="7">
        <v>60</v>
      </c>
    </row>
    <row r="1716" spans="1:26" x14ac:dyDescent="0.25">
      <c r="A1716" s="5" t="s">
        <v>619</v>
      </c>
      <c r="B1716" s="5" t="s">
        <v>620</v>
      </c>
      <c r="C1716" s="5" t="s">
        <v>83</v>
      </c>
      <c r="D1716" s="5" t="s">
        <v>325</v>
      </c>
      <c r="E1716" s="5" t="s">
        <v>621</v>
      </c>
      <c r="F1716" s="5" t="s">
        <v>1654</v>
      </c>
      <c r="G1716" s="5" t="s">
        <v>2383</v>
      </c>
      <c r="H1716" s="6">
        <v>2</v>
      </c>
      <c r="I1716" s="6">
        <v>5</v>
      </c>
      <c r="J1716" s="6">
        <v>1</v>
      </c>
      <c r="K1716" s="6">
        <v>3</v>
      </c>
      <c r="L1716" s="6">
        <v>1</v>
      </c>
      <c r="M1716" s="6">
        <v>1</v>
      </c>
      <c r="N1716" s="6">
        <v>1</v>
      </c>
      <c r="O1716" s="6"/>
      <c r="P1716" s="6"/>
      <c r="Q1716" s="6">
        <v>1</v>
      </c>
      <c r="R1716" s="6">
        <v>2</v>
      </c>
      <c r="S1716" s="6">
        <v>2</v>
      </c>
      <c r="T1716" s="6">
        <v>19</v>
      </c>
      <c r="U1716" s="6">
        <v>1</v>
      </c>
      <c r="V1716" s="6">
        <v>2</v>
      </c>
      <c r="W1716" s="6">
        <v>1</v>
      </c>
      <c r="X1716" s="6">
        <v>3</v>
      </c>
      <c r="Y1716" s="6">
        <v>3</v>
      </c>
      <c r="Z1716" s="7">
        <v>29</v>
      </c>
    </row>
    <row r="1717" spans="1:26" x14ac:dyDescent="0.25">
      <c r="A1717" s="5" t="s">
        <v>619</v>
      </c>
      <c r="B1717" s="5" t="s">
        <v>620</v>
      </c>
      <c r="C1717" s="5" t="s">
        <v>83</v>
      </c>
      <c r="D1717" s="5" t="s">
        <v>325</v>
      </c>
      <c r="E1717" s="5" t="s">
        <v>621</v>
      </c>
      <c r="F1717" s="5" t="s">
        <v>1907</v>
      </c>
      <c r="G1717" s="5" t="s">
        <v>2384</v>
      </c>
      <c r="H1717" s="6"/>
      <c r="I1717" s="6"/>
      <c r="J1717" s="6"/>
      <c r="K1717" s="6"/>
      <c r="L1717" s="6"/>
      <c r="M1717" s="6">
        <v>1</v>
      </c>
      <c r="N1717" s="6"/>
      <c r="O1717" s="6">
        <v>1</v>
      </c>
      <c r="P1717" s="6"/>
      <c r="Q1717" s="6"/>
      <c r="R1717" s="6"/>
      <c r="S1717" s="6"/>
      <c r="T1717" s="6">
        <v>2</v>
      </c>
      <c r="U1717" s="6"/>
      <c r="V1717" s="6"/>
      <c r="W1717" s="6"/>
      <c r="X1717" s="6"/>
      <c r="Y1717" s="6"/>
      <c r="Z1717" s="7">
        <v>2</v>
      </c>
    </row>
    <row r="1718" spans="1:26" x14ac:dyDescent="0.25">
      <c r="A1718" s="5" t="s">
        <v>619</v>
      </c>
      <c r="B1718" s="5" t="s">
        <v>620</v>
      </c>
      <c r="C1718" s="5" t="s">
        <v>83</v>
      </c>
      <c r="D1718" s="5" t="s">
        <v>325</v>
      </c>
      <c r="E1718" s="5" t="s">
        <v>621</v>
      </c>
      <c r="F1718" s="5" t="s">
        <v>1655</v>
      </c>
      <c r="G1718" s="5" t="s">
        <v>2384</v>
      </c>
      <c r="H1718" s="6"/>
      <c r="I1718" s="6"/>
      <c r="J1718" s="6"/>
      <c r="K1718" s="6"/>
      <c r="L1718" s="6"/>
      <c r="M1718" s="6"/>
      <c r="N1718" s="6"/>
      <c r="O1718" s="6"/>
      <c r="P1718" s="6">
        <v>1</v>
      </c>
      <c r="Q1718" s="6"/>
      <c r="R1718" s="6"/>
      <c r="S1718" s="6"/>
      <c r="T1718" s="6">
        <v>1</v>
      </c>
      <c r="U1718" s="6"/>
      <c r="V1718" s="6"/>
      <c r="W1718" s="6"/>
      <c r="X1718" s="6"/>
      <c r="Y1718" s="6"/>
      <c r="Z1718" s="7">
        <v>1</v>
      </c>
    </row>
    <row r="1719" spans="1:26" x14ac:dyDescent="0.25">
      <c r="A1719" s="5" t="s">
        <v>619</v>
      </c>
      <c r="B1719" s="5" t="s">
        <v>620</v>
      </c>
      <c r="C1719" s="5" t="s">
        <v>83</v>
      </c>
      <c r="D1719" s="5" t="s">
        <v>325</v>
      </c>
      <c r="E1719" s="5" t="s">
        <v>621</v>
      </c>
      <c r="F1719" s="5" t="s">
        <v>1656</v>
      </c>
      <c r="G1719" s="5" t="s">
        <v>2384</v>
      </c>
      <c r="H1719" s="6"/>
      <c r="I1719" s="6"/>
      <c r="J1719" s="6"/>
      <c r="K1719" s="6"/>
      <c r="L1719" s="6"/>
      <c r="M1719" s="6"/>
      <c r="N1719" s="6"/>
      <c r="O1719" s="6"/>
      <c r="P1719" s="6"/>
      <c r="Q1719" s="6"/>
      <c r="R1719" s="6"/>
      <c r="S1719" s="6"/>
      <c r="T1719" s="6">
        <v>0</v>
      </c>
      <c r="U1719" s="6"/>
      <c r="V1719" s="6"/>
      <c r="W1719" s="6"/>
      <c r="X1719" s="6"/>
      <c r="Y1719" s="6">
        <v>1</v>
      </c>
      <c r="Z1719" s="7">
        <v>1</v>
      </c>
    </row>
    <row r="1720" spans="1:26" x14ac:dyDescent="0.25">
      <c r="A1720" s="5" t="s">
        <v>619</v>
      </c>
      <c r="B1720" s="5" t="s">
        <v>620</v>
      </c>
      <c r="C1720" s="5" t="s">
        <v>83</v>
      </c>
      <c r="D1720" s="5" t="s">
        <v>325</v>
      </c>
      <c r="E1720" s="5" t="s">
        <v>621</v>
      </c>
      <c r="F1720" s="5" t="s">
        <v>2080</v>
      </c>
      <c r="G1720" s="5" t="s">
        <v>2384</v>
      </c>
      <c r="H1720" s="6"/>
      <c r="I1720" s="6"/>
      <c r="J1720" s="6"/>
      <c r="K1720" s="6"/>
      <c r="L1720" s="6"/>
      <c r="M1720" s="6"/>
      <c r="N1720" s="6"/>
      <c r="O1720" s="6"/>
      <c r="P1720" s="6"/>
      <c r="Q1720" s="6"/>
      <c r="R1720" s="6">
        <v>1</v>
      </c>
      <c r="S1720" s="6"/>
      <c r="T1720" s="6">
        <v>1</v>
      </c>
      <c r="U1720" s="6"/>
      <c r="V1720" s="6"/>
      <c r="W1720" s="6"/>
      <c r="X1720" s="6"/>
      <c r="Y1720" s="6"/>
      <c r="Z1720" s="7">
        <v>1</v>
      </c>
    </row>
    <row r="1721" spans="1:26" x14ac:dyDescent="0.25">
      <c r="A1721" s="5" t="s">
        <v>619</v>
      </c>
      <c r="B1721" s="5" t="s">
        <v>620</v>
      </c>
      <c r="C1721" s="5" t="s">
        <v>83</v>
      </c>
      <c r="D1721" s="5" t="s">
        <v>325</v>
      </c>
      <c r="E1721" s="5" t="s">
        <v>621</v>
      </c>
      <c r="F1721" s="5" t="s">
        <v>1899</v>
      </c>
      <c r="G1721" s="5" t="s">
        <v>2393</v>
      </c>
      <c r="H1721" s="6">
        <v>1</v>
      </c>
      <c r="I1721" s="6"/>
      <c r="J1721" s="6"/>
      <c r="K1721" s="6"/>
      <c r="L1721" s="6"/>
      <c r="M1721" s="6"/>
      <c r="N1721" s="6"/>
      <c r="O1721" s="6"/>
      <c r="P1721" s="6"/>
      <c r="Q1721" s="6"/>
      <c r="R1721" s="6"/>
      <c r="S1721" s="6"/>
      <c r="T1721" s="6">
        <v>1</v>
      </c>
      <c r="U1721" s="6"/>
      <c r="V1721" s="6"/>
      <c r="W1721" s="6"/>
      <c r="X1721" s="6"/>
      <c r="Y1721" s="6"/>
      <c r="Z1721" s="7">
        <v>1</v>
      </c>
    </row>
    <row r="1722" spans="1:26" x14ac:dyDescent="0.25">
      <c r="A1722" s="5" t="s">
        <v>619</v>
      </c>
      <c r="B1722" s="5" t="s">
        <v>620</v>
      </c>
      <c r="C1722" s="5" t="s">
        <v>83</v>
      </c>
      <c r="D1722" s="5" t="s">
        <v>325</v>
      </c>
      <c r="E1722" s="5" t="s">
        <v>621</v>
      </c>
      <c r="F1722" s="5" t="s">
        <v>1583</v>
      </c>
      <c r="G1722" s="5" t="s">
        <v>2381</v>
      </c>
      <c r="H1722" s="6">
        <v>1</v>
      </c>
      <c r="I1722" s="6">
        <v>1</v>
      </c>
      <c r="J1722" s="6">
        <v>2</v>
      </c>
      <c r="K1722" s="6"/>
      <c r="L1722" s="6"/>
      <c r="M1722" s="6">
        <v>1</v>
      </c>
      <c r="N1722" s="6">
        <v>3</v>
      </c>
      <c r="O1722" s="6"/>
      <c r="P1722" s="6">
        <v>1</v>
      </c>
      <c r="Q1722" s="6"/>
      <c r="R1722" s="6"/>
      <c r="S1722" s="6">
        <v>1</v>
      </c>
      <c r="T1722" s="6">
        <v>10</v>
      </c>
      <c r="U1722" s="6">
        <v>1</v>
      </c>
      <c r="V1722" s="6">
        <v>1</v>
      </c>
      <c r="W1722" s="6">
        <v>2</v>
      </c>
      <c r="X1722" s="6"/>
      <c r="Y1722" s="6"/>
      <c r="Z1722" s="7">
        <v>14</v>
      </c>
    </row>
    <row r="1723" spans="1:26" x14ac:dyDescent="0.25">
      <c r="A1723" s="5" t="s">
        <v>619</v>
      </c>
      <c r="B1723" s="5" t="s">
        <v>620</v>
      </c>
      <c r="C1723" s="5" t="s">
        <v>83</v>
      </c>
      <c r="D1723" s="5" t="s">
        <v>325</v>
      </c>
      <c r="E1723" s="5" t="s">
        <v>621</v>
      </c>
      <c r="F1723" s="5" t="s">
        <v>1584</v>
      </c>
      <c r="G1723" s="5" t="s">
        <v>2381</v>
      </c>
      <c r="H1723" s="6">
        <v>6</v>
      </c>
      <c r="I1723" s="6"/>
      <c r="J1723" s="6"/>
      <c r="K1723" s="6">
        <v>1</v>
      </c>
      <c r="L1723" s="6"/>
      <c r="M1723" s="6">
        <v>2</v>
      </c>
      <c r="N1723" s="6"/>
      <c r="O1723" s="6">
        <v>1</v>
      </c>
      <c r="P1723" s="6">
        <v>1</v>
      </c>
      <c r="Q1723" s="6">
        <v>2</v>
      </c>
      <c r="R1723" s="6">
        <v>1</v>
      </c>
      <c r="S1723" s="6">
        <v>2</v>
      </c>
      <c r="T1723" s="6">
        <v>16</v>
      </c>
      <c r="U1723" s="6"/>
      <c r="V1723" s="6">
        <v>2</v>
      </c>
      <c r="W1723" s="6">
        <v>1</v>
      </c>
      <c r="X1723" s="6">
        <v>1</v>
      </c>
      <c r="Y1723" s="6"/>
      <c r="Z1723" s="7">
        <v>20</v>
      </c>
    </row>
    <row r="1724" spans="1:26" x14ac:dyDescent="0.25">
      <c r="A1724" s="5" t="s">
        <v>619</v>
      </c>
      <c r="B1724" s="5" t="s">
        <v>620</v>
      </c>
      <c r="C1724" s="5" t="s">
        <v>83</v>
      </c>
      <c r="D1724" s="5" t="s">
        <v>325</v>
      </c>
      <c r="E1724" s="5" t="s">
        <v>621</v>
      </c>
      <c r="F1724" s="5" t="s">
        <v>1585</v>
      </c>
      <c r="G1724" s="5" t="s">
        <v>2381</v>
      </c>
      <c r="H1724" s="6">
        <v>1</v>
      </c>
      <c r="I1724" s="6">
        <v>3</v>
      </c>
      <c r="J1724" s="6"/>
      <c r="K1724" s="6">
        <v>3</v>
      </c>
      <c r="L1724" s="6">
        <v>1</v>
      </c>
      <c r="M1724" s="6">
        <v>2</v>
      </c>
      <c r="N1724" s="6">
        <v>2</v>
      </c>
      <c r="O1724" s="6">
        <v>3</v>
      </c>
      <c r="P1724" s="6">
        <v>3</v>
      </c>
      <c r="Q1724" s="6">
        <v>1</v>
      </c>
      <c r="R1724" s="6">
        <v>1</v>
      </c>
      <c r="S1724" s="6">
        <v>2</v>
      </c>
      <c r="T1724" s="6">
        <v>22</v>
      </c>
      <c r="U1724" s="6">
        <v>2</v>
      </c>
      <c r="V1724" s="6"/>
      <c r="W1724" s="6"/>
      <c r="X1724" s="6"/>
      <c r="Y1724" s="6"/>
      <c r="Z1724" s="7">
        <v>24</v>
      </c>
    </row>
    <row r="1725" spans="1:26" x14ac:dyDescent="0.25">
      <c r="A1725" s="5" t="s">
        <v>619</v>
      </c>
      <c r="B1725" s="5" t="s">
        <v>620</v>
      </c>
      <c r="C1725" s="5" t="s">
        <v>83</v>
      </c>
      <c r="D1725" s="5" t="s">
        <v>325</v>
      </c>
      <c r="E1725" s="5" t="s">
        <v>621</v>
      </c>
      <c r="F1725" s="5" t="s">
        <v>2081</v>
      </c>
      <c r="G1725" s="5" t="s">
        <v>2396</v>
      </c>
      <c r="H1725" s="6"/>
      <c r="I1725" s="6">
        <v>1</v>
      </c>
      <c r="J1725" s="6"/>
      <c r="K1725" s="6"/>
      <c r="L1725" s="6"/>
      <c r="M1725" s="6"/>
      <c r="N1725" s="6"/>
      <c r="O1725" s="6"/>
      <c r="P1725" s="6"/>
      <c r="Q1725" s="6"/>
      <c r="R1725" s="6"/>
      <c r="S1725" s="6"/>
      <c r="T1725" s="6">
        <v>1</v>
      </c>
      <c r="U1725" s="6"/>
      <c r="V1725" s="6"/>
      <c r="W1725" s="6"/>
      <c r="X1725" s="6"/>
      <c r="Y1725" s="6"/>
      <c r="Z1725" s="7">
        <v>1</v>
      </c>
    </row>
    <row r="1726" spans="1:26" x14ac:dyDescent="0.25">
      <c r="A1726" s="5" t="s">
        <v>619</v>
      </c>
      <c r="B1726" s="5" t="s">
        <v>620</v>
      </c>
      <c r="C1726" s="5" t="s">
        <v>83</v>
      </c>
      <c r="D1726" s="5" t="s">
        <v>325</v>
      </c>
      <c r="E1726" s="5" t="s">
        <v>621</v>
      </c>
      <c r="F1726" s="5" t="s">
        <v>1736</v>
      </c>
      <c r="G1726" s="5" t="s">
        <v>2382</v>
      </c>
      <c r="H1726" s="6"/>
      <c r="I1726" s="6"/>
      <c r="J1726" s="6"/>
      <c r="K1726" s="6">
        <v>1</v>
      </c>
      <c r="L1726" s="6">
        <v>1</v>
      </c>
      <c r="M1726" s="6"/>
      <c r="N1726" s="6"/>
      <c r="O1726" s="6"/>
      <c r="P1726" s="6"/>
      <c r="Q1726" s="6"/>
      <c r="R1726" s="6"/>
      <c r="S1726" s="6"/>
      <c r="T1726" s="6">
        <v>2</v>
      </c>
      <c r="U1726" s="6"/>
      <c r="V1726" s="6"/>
      <c r="W1726" s="6"/>
      <c r="X1726" s="6"/>
      <c r="Y1726" s="6"/>
      <c r="Z1726" s="7">
        <v>2</v>
      </c>
    </row>
    <row r="1727" spans="1:26" x14ac:dyDescent="0.25">
      <c r="A1727" s="5" t="s">
        <v>619</v>
      </c>
      <c r="B1727" s="5" t="s">
        <v>620</v>
      </c>
      <c r="C1727" s="5" t="s">
        <v>83</v>
      </c>
      <c r="D1727" s="5" t="s">
        <v>325</v>
      </c>
      <c r="E1727" s="5" t="s">
        <v>621</v>
      </c>
      <c r="F1727" s="5" t="s">
        <v>1706</v>
      </c>
      <c r="G1727" s="5" t="s">
        <v>2382</v>
      </c>
      <c r="H1727" s="6"/>
      <c r="I1727" s="6"/>
      <c r="J1727" s="6"/>
      <c r="K1727" s="6"/>
      <c r="L1727" s="6"/>
      <c r="M1727" s="6"/>
      <c r="N1727" s="6"/>
      <c r="O1727" s="6"/>
      <c r="P1727" s="6"/>
      <c r="Q1727" s="6"/>
      <c r="R1727" s="6">
        <v>1</v>
      </c>
      <c r="S1727" s="6"/>
      <c r="T1727" s="6">
        <v>1</v>
      </c>
      <c r="U1727" s="6"/>
      <c r="V1727" s="6"/>
      <c r="W1727" s="6"/>
      <c r="X1727" s="6"/>
      <c r="Y1727" s="6"/>
      <c r="Z1727" s="7">
        <v>1</v>
      </c>
    </row>
    <row r="1728" spans="1:26" x14ac:dyDescent="0.25">
      <c r="A1728" s="5" t="s">
        <v>619</v>
      </c>
      <c r="B1728" s="5" t="s">
        <v>620</v>
      </c>
      <c r="C1728" s="5" t="s">
        <v>83</v>
      </c>
      <c r="D1728" s="5" t="s">
        <v>325</v>
      </c>
      <c r="E1728" s="5" t="s">
        <v>621</v>
      </c>
      <c r="F1728" s="5" t="s">
        <v>1753</v>
      </c>
      <c r="G1728" s="5" t="s">
        <v>2382</v>
      </c>
      <c r="H1728" s="6"/>
      <c r="I1728" s="6"/>
      <c r="J1728" s="6">
        <v>1</v>
      </c>
      <c r="K1728" s="6"/>
      <c r="L1728" s="6"/>
      <c r="M1728" s="6"/>
      <c r="N1728" s="6"/>
      <c r="O1728" s="6"/>
      <c r="P1728" s="6"/>
      <c r="Q1728" s="6"/>
      <c r="R1728" s="6"/>
      <c r="S1728" s="6"/>
      <c r="T1728" s="6">
        <v>1</v>
      </c>
      <c r="U1728" s="6"/>
      <c r="V1728" s="6"/>
      <c r="W1728" s="6"/>
      <c r="X1728" s="6"/>
      <c r="Y1728" s="6"/>
      <c r="Z1728" s="7">
        <v>1</v>
      </c>
    </row>
    <row r="1729" spans="1:26" x14ac:dyDescent="0.25">
      <c r="A1729" s="5" t="s">
        <v>619</v>
      </c>
      <c r="B1729" s="5" t="s">
        <v>620</v>
      </c>
      <c r="C1729" s="5" t="s">
        <v>83</v>
      </c>
      <c r="D1729" s="5" t="s">
        <v>325</v>
      </c>
      <c r="E1729" s="5" t="s">
        <v>621</v>
      </c>
      <c r="F1729" s="5" t="s">
        <v>1604</v>
      </c>
      <c r="G1729" s="5" t="s">
        <v>2382</v>
      </c>
      <c r="H1729" s="6"/>
      <c r="I1729" s="6">
        <v>1</v>
      </c>
      <c r="J1729" s="6"/>
      <c r="K1729" s="6"/>
      <c r="L1729" s="6"/>
      <c r="M1729" s="6">
        <v>1</v>
      </c>
      <c r="N1729" s="6"/>
      <c r="O1729" s="6"/>
      <c r="P1729" s="6"/>
      <c r="Q1729" s="6"/>
      <c r="R1729" s="6"/>
      <c r="S1729" s="6"/>
      <c r="T1729" s="6">
        <v>2</v>
      </c>
      <c r="U1729" s="6"/>
      <c r="V1729" s="6"/>
      <c r="W1729" s="6"/>
      <c r="X1729" s="6">
        <v>1</v>
      </c>
      <c r="Y1729" s="6">
        <v>1</v>
      </c>
      <c r="Z1729" s="7">
        <v>4</v>
      </c>
    </row>
    <row r="1730" spans="1:26" x14ac:dyDescent="0.25">
      <c r="A1730" s="5" t="s">
        <v>619</v>
      </c>
      <c r="B1730" s="5" t="s">
        <v>620</v>
      </c>
      <c r="C1730" s="5" t="s">
        <v>83</v>
      </c>
      <c r="D1730" s="5" t="s">
        <v>325</v>
      </c>
      <c r="E1730" s="5" t="s">
        <v>621</v>
      </c>
      <c r="F1730" s="5" t="s">
        <v>1691</v>
      </c>
      <c r="G1730" s="5" t="s">
        <v>2388</v>
      </c>
      <c r="H1730" s="6"/>
      <c r="I1730" s="6"/>
      <c r="J1730" s="6"/>
      <c r="K1730" s="6"/>
      <c r="L1730" s="6"/>
      <c r="M1730" s="6"/>
      <c r="N1730" s="6"/>
      <c r="O1730" s="6"/>
      <c r="P1730" s="6"/>
      <c r="Q1730" s="6"/>
      <c r="R1730" s="6"/>
      <c r="S1730" s="6"/>
      <c r="T1730" s="6">
        <v>0</v>
      </c>
      <c r="U1730" s="6"/>
      <c r="V1730" s="6"/>
      <c r="W1730" s="6"/>
      <c r="X1730" s="6"/>
      <c r="Y1730" s="6">
        <v>1</v>
      </c>
      <c r="Z1730" s="7">
        <v>1</v>
      </c>
    </row>
    <row r="1731" spans="1:26" x14ac:dyDescent="0.25">
      <c r="A1731" s="5" t="s">
        <v>619</v>
      </c>
      <c r="B1731" s="5" t="s">
        <v>620</v>
      </c>
      <c r="C1731" s="5" t="s">
        <v>83</v>
      </c>
      <c r="D1731" s="5" t="s">
        <v>325</v>
      </c>
      <c r="E1731" s="5" t="s">
        <v>621</v>
      </c>
      <c r="F1731" s="5" t="s">
        <v>2082</v>
      </c>
      <c r="G1731" s="5" t="s">
        <v>2388</v>
      </c>
      <c r="H1731" s="6"/>
      <c r="I1731" s="6"/>
      <c r="J1731" s="6"/>
      <c r="K1731" s="6">
        <v>1</v>
      </c>
      <c r="L1731" s="6"/>
      <c r="M1731" s="6"/>
      <c r="N1731" s="6"/>
      <c r="O1731" s="6"/>
      <c r="P1731" s="6"/>
      <c r="Q1731" s="6"/>
      <c r="R1731" s="6"/>
      <c r="S1731" s="6"/>
      <c r="T1731" s="6">
        <v>1</v>
      </c>
      <c r="U1731" s="6"/>
      <c r="V1731" s="6"/>
      <c r="W1731" s="6"/>
      <c r="X1731" s="6"/>
      <c r="Y1731" s="6"/>
      <c r="Z1731" s="7">
        <v>1</v>
      </c>
    </row>
    <row r="1732" spans="1:26" x14ac:dyDescent="0.25">
      <c r="A1732" s="5" t="s">
        <v>619</v>
      </c>
      <c r="B1732" s="5" t="s">
        <v>620</v>
      </c>
      <c r="C1732" s="5" t="s">
        <v>83</v>
      </c>
      <c r="D1732" s="5" t="s">
        <v>325</v>
      </c>
      <c r="E1732" s="5" t="s">
        <v>621</v>
      </c>
      <c r="F1732" s="5" t="s">
        <v>1590</v>
      </c>
      <c r="G1732" s="5" t="s">
        <v>2388</v>
      </c>
      <c r="H1732" s="6"/>
      <c r="I1732" s="6"/>
      <c r="J1732" s="6"/>
      <c r="K1732" s="6"/>
      <c r="L1732" s="6"/>
      <c r="M1732" s="6"/>
      <c r="N1732" s="6"/>
      <c r="O1732" s="6"/>
      <c r="P1732" s="6"/>
      <c r="Q1732" s="6"/>
      <c r="R1732" s="6"/>
      <c r="S1732" s="6"/>
      <c r="T1732" s="6">
        <v>0</v>
      </c>
      <c r="U1732" s="6"/>
      <c r="V1732" s="6"/>
      <c r="W1732" s="6"/>
      <c r="X1732" s="6">
        <v>1</v>
      </c>
      <c r="Y1732" s="6"/>
      <c r="Z1732" s="7">
        <v>1</v>
      </c>
    </row>
    <row r="1733" spans="1:26" x14ac:dyDescent="0.25">
      <c r="A1733" s="5" t="s">
        <v>619</v>
      </c>
      <c r="B1733" s="5" t="s">
        <v>620</v>
      </c>
      <c r="C1733" s="5" t="s">
        <v>83</v>
      </c>
      <c r="D1733" s="5" t="s">
        <v>325</v>
      </c>
      <c r="E1733" s="5" t="s">
        <v>621</v>
      </c>
      <c r="F1733" s="5" t="s">
        <v>1607</v>
      </c>
      <c r="G1733" s="5" t="s">
        <v>2395</v>
      </c>
      <c r="H1733" s="6">
        <v>2</v>
      </c>
      <c r="I1733" s="6"/>
      <c r="J1733" s="6"/>
      <c r="K1733" s="6">
        <v>3</v>
      </c>
      <c r="L1733" s="6">
        <v>1</v>
      </c>
      <c r="M1733" s="6">
        <v>1</v>
      </c>
      <c r="N1733" s="6"/>
      <c r="O1733" s="6"/>
      <c r="P1733" s="6">
        <v>2</v>
      </c>
      <c r="Q1733" s="6"/>
      <c r="R1733" s="6"/>
      <c r="S1733" s="6"/>
      <c r="T1733" s="6">
        <v>9</v>
      </c>
      <c r="U1733" s="6"/>
      <c r="V1733" s="6"/>
      <c r="W1733" s="6"/>
      <c r="X1733" s="6"/>
      <c r="Y1733" s="6"/>
      <c r="Z1733" s="7">
        <v>9</v>
      </c>
    </row>
    <row r="1734" spans="1:26" x14ac:dyDescent="0.25">
      <c r="A1734" s="5" t="s">
        <v>619</v>
      </c>
      <c r="B1734" s="5" t="s">
        <v>620</v>
      </c>
      <c r="C1734" s="5" t="s">
        <v>83</v>
      </c>
      <c r="D1734" s="5" t="s">
        <v>325</v>
      </c>
      <c r="E1734" s="5" t="s">
        <v>621</v>
      </c>
      <c r="F1734" s="5" t="s">
        <v>1608</v>
      </c>
      <c r="G1734" s="5" t="s">
        <v>2395</v>
      </c>
      <c r="H1734" s="6">
        <v>1</v>
      </c>
      <c r="I1734" s="6"/>
      <c r="J1734" s="6"/>
      <c r="K1734" s="6"/>
      <c r="L1734" s="6"/>
      <c r="M1734" s="6">
        <v>1</v>
      </c>
      <c r="N1734" s="6"/>
      <c r="O1734" s="6">
        <v>1</v>
      </c>
      <c r="P1734" s="6">
        <v>1</v>
      </c>
      <c r="Q1734" s="6"/>
      <c r="R1734" s="6"/>
      <c r="S1734" s="6"/>
      <c r="T1734" s="6">
        <v>4</v>
      </c>
      <c r="U1734" s="6"/>
      <c r="V1734" s="6">
        <v>1</v>
      </c>
      <c r="W1734" s="6">
        <v>2</v>
      </c>
      <c r="X1734" s="6">
        <v>1</v>
      </c>
      <c r="Y1734" s="6"/>
      <c r="Z1734" s="7">
        <v>8</v>
      </c>
    </row>
    <row r="1735" spans="1:26" x14ac:dyDescent="0.25">
      <c r="A1735" s="5" t="s">
        <v>619</v>
      </c>
      <c r="B1735" s="5" t="s">
        <v>620</v>
      </c>
      <c r="C1735" s="5" t="s">
        <v>83</v>
      </c>
      <c r="D1735" s="5" t="s">
        <v>325</v>
      </c>
      <c r="E1735" s="5" t="s">
        <v>621</v>
      </c>
      <c r="F1735" s="5" t="s">
        <v>1609</v>
      </c>
      <c r="G1735" s="5" t="s">
        <v>2395</v>
      </c>
      <c r="H1735" s="6"/>
      <c r="I1735" s="6">
        <v>1</v>
      </c>
      <c r="J1735" s="6">
        <v>1</v>
      </c>
      <c r="K1735" s="6">
        <v>1</v>
      </c>
      <c r="L1735" s="6">
        <v>1</v>
      </c>
      <c r="M1735" s="6">
        <v>1</v>
      </c>
      <c r="N1735" s="6">
        <v>2</v>
      </c>
      <c r="O1735" s="6">
        <v>1</v>
      </c>
      <c r="P1735" s="6">
        <v>2</v>
      </c>
      <c r="Q1735" s="6">
        <v>1</v>
      </c>
      <c r="R1735" s="6"/>
      <c r="S1735" s="6"/>
      <c r="T1735" s="6">
        <v>11</v>
      </c>
      <c r="U1735" s="6">
        <v>2</v>
      </c>
      <c r="V1735" s="6"/>
      <c r="W1735" s="6">
        <v>5</v>
      </c>
      <c r="X1735" s="6">
        <v>1</v>
      </c>
      <c r="Y1735" s="6"/>
      <c r="Z1735" s="7">
        <v>19</v>
      </c>
    </row>
    <row r="1736" spans="1:26" x14ac:dyDescent="0.25">
      <c r="A1736" s="5" t="s">
        <v>619</v>
      </c>
      <c r="B1736" s="5" t="s">
        <v>620</v>
      </c>
      <c r="C1736" s="5" t="s">
        <v>83</v>
      </c>
      <c r="D1736" s="5" t="s">
        <v>325</v>
      </c>
      <c r="E1736" s="5" t="s">
        <v>621</v>
      </c>
      <c r="F1736" s="5" t="s">
        <v>1611</v>
      </c>
      <c r="G1736" s="5" t="s">
        <v>2388</v>
      </c>
      <c r="H1736" s="6"/>
      <c r="I1736" s="6"/>
      <c r="J1736" s="6"/>
      <c r="K1736" s="6">
        <v>1</v>
      </c>
      <c r="L1736" s="6"/>
      <c r="M1736" s="6"/>
      <c r="N1736" s="6"/>
      <c r="O1736" s="6"/>
      <c r="P1736" s="6"/>
      <c r="Q1736" s="6"/>
      <c r="R1736" s="6"/>
      <c r="S1736" s="6"/>
      <c r="T1736" s="6">
        <v>1</v>
      </c>
      <c r="U1736" s="6"/>
      <c r="V1736" s="6"/>
      <c r="W1736" s="6"/>
      <c r="X1736" s="6"/>
      <c r="Y1736" s="6"/>
      <c r="Z1736" s="7">
        <v>1</v>
      </c>
    </row>
    <row r="1737" spans="1:26" x14ac:dyDescent="0.25">
      <c r="A1737" s="5" t="s">
        <v>622</v>
      </c>
      <c r="B1737" s="5" t="s">
        <v>623</v>
      </c>
      <c r="C1737" s="5" t="s">
        <v>83</v>
      </c>
      <c r="D1737" s="5" t="s">
        <v>325</v>
      </c>
      <c r="E1737" s="5" t="s">
        <v>624</v>
      </c>
      <c r="F1737" s="5" t="s">
        <v>1847</v>
      </c>
      <c r="G1737" s="5" t="s">
        <v>2389</v>
      </c>
      <c r="H1737" s="6"/>
      <c r="I1737" s="6"/>
      <c r="J1737" s="6"/>
      <c r="K1737" s="6"/>
      <c r="L1737" s="6">
        <v>1</v>
      </c>
      <c r="M1737" s="6">
        <v>1</v>
      </c>
      <c r="N1737" s="6"/>
      <c r="O1737" s="6"/>
      <c r="P1737" s="6"/>
      <c r="Q1737" s="6"/>
      <c r="R1737" s="6"/>
      <c r="S1737" s="6"/>
      <c r="T1737" s="6">
        <v>2</v>
      </c>
      <c r="U1737" s="6"/>
      <c r="V1737" s="6"/>
      <c r="W1737" s="6"/>
      <c r="X1737" s="6"/>
      <c r="Y1737" s="6"/>
      <c r="Z1737" s="7">
        <v>2</v>
      </c>
    </row>
    <row r="1738" spans="1:26" x14ac:dyDescent="0.25">
      <c r="A1738" s="5" t="s">
        <v>622</v>
      </c>
      <c r="B1738" s="5" t="s">
        <v>623</v>
      </c>
      <c r="C1738" s="5" t="s">
        <v>83</v>
      </c>
      <c r="D1738" s="5" t="s">
        <v>325</v>
      </c>
      <c r="E1738" s="5" t="s">
        <v>624</v>
      </c>
      <c r="F1738" s="5" t="s">
        <v>2083</v>
      </c>
      <c r="G1738" s="5" t="s">
        <v>2389</v>
      </c>
      <c r="H1738" s="6"/>
      <c r="I1738" s="6"/>
      <c r="J1738" s="6"/>
      <c r="K1738" s="6"/>
      <c r="L1738" s="6"/>
      <c r="M1738" s="6"/>
      <c r="N1738" s="6">
        <v>1</v>
      </c>
      <c r="O1738" s="6"/>
      <c r="P1738" s="6"/>
      <c r="Q1738" s="6"/>
      <c r="R1738" s="6"/>
      <c r="S1738" s="6"/>
      <c r="T1738" s="6">
        <v>1</v>
      </c>
      <c r="U1738" s="6"/>
      <c r="V1738" s="6"/>
      <c r="W1738" s="6"/>
      <c r="X1738" s="6"/>
      <c r="Y1738" s="6"/>
      <c r="Z1738" s="7">
        <v>1</v>
      </c>
    </row>
    <row r="1739" spans="1:26" x14ac:dyDescent="0.25">
      <c r="A1739" s="5" t="s">
        <v>622</v>
      </c>
      <c r="B1739" s="5" t="s">
        <v>623</v>
      </c>
      <c r="C1739" s="5" t="s">
        <v>83</v>
      </c>
      <c r="D1739" s="5" t="s">
        <v>325</v>
      </c>
      <c r="E1739" s="5" t="s">
        <v>624</v>
      </c>
      <c r="F1739" s="5" t="s">
        <v>1583</v>
      </c>
      <c r="G1739" s="5" t="s">
        <v>2381</v>
      </c>
      <c r="H1739" s="6"/>
      <c r="I1739" s="6"/>
      <c r="J1739" s="6"/>
      <c r="K1739" s="6"/>
      <c r="L1739" s="6"/>
      <c r="M1739" s="6"/>
      <c r="N1739" s="6"/>
      <c r="O1739" s="6"/>
      <c r="P1739" s="6"/>
      <c r="Q1739" s="6"/>
      <c r="R1739" s="6">
        <v>1</v>
      </c>
      <c r="S1739" s="6"/>
      <c r="T1739" s="6">
        <v>1</v>
      </c>
      <c r="U1739" s="6"/>
      <c r="V1739" s="6"/>
      <c r="W1739" s="6"/>
      <c r="X1739" s="6"/>
      <c r="Y1739" s="6"/>
      <c r="Z1739" s="7">
        <v>1</v>
      </c>
    </row>
    <row r="1740" spans="1:26" x14ac:dyDescent="0.25">
      <c r="A1740" s="5" t="s">
        <v>622</v>
      </c>
      <c r="B1740" s="5" t="s">
        <v>623</v>
      </c>
      <c r="C1740" s="5" t="s">
        <v>83</v>
      </c>
      <c r="D1740" s="5" t="s">
        <v>325</v>
      </c>
      <c r="E1740" s="5" t="s">
        <v>624</v>
      </c>
      <c r="F1740" s="5" t="s">
        <v>1584</v>
      </c>
      <c r="G1740" s="5" t="s">
        <v>2381</v>
      </c>
      <c r="H1740" s="6"/>
      <c r="I1740" s="6"/>
      <c r="J1740" s="6"/>
      <c r="K1740" s="6"/>
      <c r="L1740" s="6"/>
      <c r="M1740" s="6"/>
      <c r="N1740" s="6"/>
      <c r="O1740" s="6"/>
      <c r="P1740" s="6"/>
      <c r="Q1740" s="6">
        <v>1</v>
      </c>
      <c r="R1740" s="6"/>
      <c r="S1740" s="6">
        <v>1</v>
      </c>
      <c r="T1740" s="6">
        <v>2</v>
      </c>
      <c r="U1740" s="6"/>
      <c r="V1740" s="6"/>
      <c r="W1740" s="6">
        <v>1</v>
      </c>
      <c r="X1740" s="6">
        <v>1</v>
      </c>
      <c r="Y1740" s="6">
        <v>1</v>
      </c>
      <c r="Z1740" s="7">
        <v>5</v>
      </c>
    </row>
    <row r="1741" spans="1:26" x14ac:dyDescent="0.25">
      <c r="A1741" s="5" t="s">
        <v>622</v>
      </c>
      <c r="B1741" s="5" t="s">
        <v>623</v>
      </c>
      <c r="C1741" s="5" t="s">
        <v>83</v>
      </c>
      <c r="D1741" s="5" t="s">
        <v>325</v>
      </c>
      <c r="E1741" s="5" t="s">
        <v>624</v>
      </c>
      <c r="F1741" s="5" t="s">
        <v>1630</v>
      </c>
      <c r="G1741" s="5" t="s">
        <v>2395</v>
      </c>
      <c r="H1741" s="6"/>
      <c r="I1741" s="6"/>
      <c r="J1741" s="6"/>
      <c r="K1741" s="6"/>
      <c r="L1741" s="6">
        <v>2</v>
      </c>
      <c r="M1741" s="6"/>
      <c r="N1741" s="6"/>
      <c r="O1741" s="6"/>
      <c r="P1741" s="6"/>
      <c r="Q1741" s="6"/>
      <c r="R1741" s="6"/>
      <c r="S1741" s="6"/>
      <c r="T1741" s="6">
        <v>2</v>
      </c>
      <c r="U1741" s="6"/>
      <c r="V1741" s="6"/>
      <c r="W1741" s="6"/>
      <c r="X1741" s="6"/>
      <c r="Y1741" s="6"/>
      <c r="Z1741" s="7">
        <v>2</v>
      </c>
    </row>
    <row r="1742" spans="1:26" x14ac:dyDescent="0.25">
      <c r="A1742" s="5" t="s">
        <v>622</v>
      </c>
      <c r="B1742" s="5" t="s">
        <v>623</v>
      </c>
      <c r="C1742" s="5" t="s">
        <v>83</v>
      </c>
      <c r="D1742" s="5" t="s">
        <v>325</v>
      </c>
      <c r="E1742" s="5" t="s">
        <v>624</v>
      </c>
      <c r="F1742" s="5" t="s">
        <v>1685</v>
      </c>
      <c r="G1742" s="5" t="s">
        <v>2394</v>
      </c>
      <c r="H1742" s="6"/>
      <c r="I1742" s="6"/>
      <c r="J1742" s="6"/>
      <c r="K1742" s="6"/>
      <c r="L1742" s="6"/>
      <c r="M1742" s="6"/>
      <c r="N1742" s="6"/>
      <c r="O1742" s="6"/>
      <c r="P1742" s="6"/>
      <c r="Q1742" s="6"/>
      <c r="R1742" s="6"/>
      <c r="S1742" s="6"/>
      <c r="T1742" s="6">
        <v>0</v>
      </c>
      <c r="U1742" s="6"/>
      <c r="V1742" s="6"/>
      <c r="W1742" s="6"/>
      <c r="X1742" s="6">
        <v>1</v>
      </c>
      <c r="Y1742" s="6"/>
      <c r="Z1742" s="7">
        <v>1</v>
      </c>
    </row>
    <row r="1743" spans="1:26" x14ac:dyDescent="0.25">
      <c r="A1743" s="5" t="s">
        <v>948</v>
      </c>
      <c r="B1743" s="5" t="s">
        <v>949</v>
      </c>
      <c r="C1743" s="5" t="s">
        <v>83</v>
      </c>
      <c r="D1743" s="5" t="s">
        <v>140</v>
      </c>
      <c r="E1743" s="5" t="s">
        <v>444</v>
      </c>
      <c r="F1743" s="5" t="s">
        <v>1604</v>
      </c>
      <c r="G1743" s="5" t="s">
        <v>2382</v>
      </c>
      <c r="H1743" s="6"/>
      <c r="I1743" s="6"/>
      <c r="J1743" s="6"/>
      <c r="K1743" s="6"/>
      <c r="L1743" s="6"/>
      <c r="M1743" s="6"/>
      <c r="N1743" s="6"/>
      <c r="O1743" s="6"/>
      <c r="P1743" s="6">
        <v>1</v>
      </c>
      <c r="Q1743" s="6"/>
      <c r="R1743" s="6">
        <v>1</v>
      </c>
      <c r="S1743" s="6"/>
      <c r="T1743" s="6">
        <v>2</v>
      </c>
      <c r="U1743" s="6"/>
      <c r="V1743" s="6"/>
      <c r="W1743" s="6"/>
      <c r="X1743" s="6"/>
      <c r="Y1743" s="6">
        <v>1</v>
      </c>
      <c r="Z1743" s="7">
        <v>3</v>
      </c>
    </row>
    <row r="1744" spans="1:26" x14ac:dyDescent="0.25">
      <c r="A1744" s="5" t="s">
        <v>948</v>
      </c>
      <c r="B1744" s="5" t="s">
        <v>949</v>
      </c>
      <c r="C1744" s="5" t="s">
        <v>83</v>
      </c>
      <c r="D1744" s="5" t="s">
        <v>140</v>
      </c>
      <c r="E1744" s="5" t="s">
        <v>444</v>
      </c>
      <c r="F1744" s="5" t="s">
        <v>2084</v>
      </c>
      <c r="G1744" s="5" t="s">
        <v>2382</v>
      </c>
      <c r="H1744" s="6">
        <v>1</v>
      </c>
      <c r="I1744" s="6"/>
      <c r="J1744" s="6"/>
      <c r="K1744" s="6"/>
      <c r="L1744" s="6"/>
      <c r="M1744" s="6"/>
      <c r="N1744" s="6"/>
      <c r="O1744" s="6"/>
      <c r="P1744" s="6"/>
      <c r="Q1744" s="6"/>
      <c r="R1744" s="6"/>
      <c r="S1744" s="6"/>
      <c r="T1744" s="6">
        <v>1</v>
      </c>
      <c r="U1744" s="6"/>
      <c r="V1744" s="6"/>
      <c r="W1744" s="6"/>
      <c r="X1744" s="6"/>
      <c r="Y1744" s="6"/>
      <c r="Z1744" s="7">
        <v>1</v>
      </c>
    </row>
    <row r="1745" spans="1:26" x14ac:dyDescent="0.25">
      <c r="A1745" s="5" t="s">
        <v>625</v>
      </c>
      <c r="B1745" s="5" t="s">
        <v>626</v>
      </c>
      <c r="C1745" s="5" t="s">
        <v>83</v>
      </c>
      <c r="D1745" s="5" t="s">
        <v>245</v>
      </c>
      <c r="E1745" s="5" t="s">
        <v>796</v>
      </c>
      <c r="F1745" s="5" t="s">
        <v>1616</v>
      </c>
      <c r="G1745" s="5" t="s">
        <v>2383</v>
      </c>
      <c r="H1745" s="6"/>
      <c r="I1745" s="6"/>
      <c r="J1745" s="6"/>
      <c r="K1745" s="6"/>
      <c r="L1745" s="6"/>
      <c r="M1745" s="6"/>
      <c r="N1745" s="6"/>
      <c r="O1745" s="6"/>
      <c r="P1745" s="6"/>
      <c r="Q1745" s="6"/>
      <c r="R1745" s="6"/>
      <c r="S1745" s="6">
        <v>1</v>
      </c>
      <c r="T1745" s="6">
        <v>1</v>
      </c>
      <c r="U1745" s="6"/>
      <c r="V1745" s="6"/>
      <c r="W1745" s="6"/>
      <c r="X1745" s="6"/>
      <c r="Y1745" s="6"/>
      <c r="Z1745" s="7">
        <v>1</v>
      </c>
    </row>
    <row r="1746" spans="1:26" x14ac:dyDescent="0.25">
      <c r="A1746" s="5" t="s">
        <v>625</v>
      </c>
      <c r="B1746" s="5" t="s">
        <v>626</v>
      </c>
      <c r="C1746" s="5" t="s">
        <v>83</v>
      </c>
      <c r="D1746" s="5" t="s">
        <v>245</v>
      </c>
      <c r="E1746" s="5" t="s">
        <v>796</v>
      </c>
      <c r="F1746" s="5" t="s">
        <v>1597</v>
      </c>
      <c r="G1746" s="5" t="s">
        <v>2383</v>
      </c>
      <c r="H1746" s="6"/>
      <c r="I1746" s="6"/>
      <c r="J1746" s="6"/>
      <c r="K1746" s="6"/>
      <c r="L1746" s="6"/>
      <c r="M1746" s="6"/>
      <c r="N1746" s="6"/>
      <c r="O1746" s="6">
        <v>1</v>
      </c>
      <c r="P1746" s="6"/>
      <c r="Q1746" s="6">
        <v>1</v>
      </c>
      <c r="R1746" s="6"/>
      <c r="S1746" s="6"/>
      <c r="T1746" s="6">
        <v>2</v>
      </c>
      <c r="U1746" s="6">
        <v>1</v>
      </c>
      <c r="V1746" s="6">
        <v>1</v>
      </c>
      <c r="W1746" s="6"/>
      <c r="X1746" s="6"/>
      <c r="Y1746" s="6">
        <v>1</v>
      </c>
      <c r="Z1746" s="7">
        <v>5</v>
      </c>
    </row>
    <row r="1747" spans="1:26" x14ac:dyDescent="0.25">
      <c r="A1747" s="5" t="s">
        <v>625</v>
      </c>
      <c r="B1747" s="5" t="s">
        <v>626</v>
      </c>
      <c r="C1747" s="5" t="s">
        <v>83</v>
      </c>
      <c r="D1747" s="5" t="s">
        <v>245</v>
      </c>
      <c r="E1747" s="5" t="s">
        <v>796</v>
      </c>
      <c r="F1747" s="5" t="s">
        <v>1654</v>
      </c>
      <c r="G1747" s="5" t="s">
        <v>2383</v>
      </c>
      <c r="H1747" s="6">
        <v>1</v>
      </c>
      <c r="I1747" s="6"/>
      <c r="J1747" s="6"/>
      <c r="K1747" s="6"/>
      <c r="L1747" s="6"/>
      <c r="M1747" s="6"/>
      <c r="N1747" s="6"/>
      <c r="O1747" s="6"/>
      <c r="P1747" s="6"/>
      <c r="Q1747" s="6"/>
      <c r="R1747" s="6"/>
      <c r="S1747" s="6"/>
      <c r="T1747" s="6">
        <v>1</v>
      </c>
      <c r="U1747" s="6"/>
      <c r="V1747" s="6"/>
      <c r="W1747" s="6"/>
      <c r="X1747" s="6">
        <v>1</v>
      </c>
      <c r="Y1747" s="6"/>
      <c r="Z1747" s="7">
        <v>2</v>
      </c>
    </row>
    <row r="1748" spans="1:26" x14ac:dyDescent="0.25">
      <c r="A1748" s="5" t="s">
        <v>625</v>
      </c>
      <c r="B1748" s="5" t="s">
        <v>626</v>
      </c>
      <c r="C1748" s="5" t="s">
        <v>83</v>
      </c>
      <c r="D1748" s="5" t="s">
        <v>245</v>
      </c>
      <c r="E1748" s="5" t="s">
        <v>796</v>
      </c>
      <c r="F1748" s="5" t="s">
        <v>1857</v>
      </c>
      <c r="G1748" s="5" t="s">
        <v>2388</v>
      </c>
      <c r="H1748" s="6"/>
      <c r="I1748" s="6"/>
      <c r="J1748" s="6"/>
      <c r="K1748" s="6"/>
      <c r="L1748" s="6"/>
      <c r="M1748" s="6"/>
      <c r="N1748" s="6"/>
      <c r="O1748" s="6"/>
      <c r="P1748" s="6"/>
      <c r="Q1748" s="6"/>
      <c r="R1748" s="6"/>
      <c r="S1748" s="6"/>
      <c r="T1748" s="6">
        <v>0</v>
      </c>
      <c r="U1748" s="6"/>
      <c r="V1748" s="6"/>
      <c r="W1748" s="6">
        <v>1</v>
      </c>
      <c r="X1748" s="6"/>
      <c r="Y1748" s="6"/>
      <c r="Z1748" s="7">
        <v>1</v>
      </c>
    </row>
    <row r="1749" spans="1:26" x14ac:dyDescent="0.25">
      <c r="A1749" s="5" t="s">
        <v>625</v>
      </c>
      <c r="B1749" s="5" t="s">
        <v>626</v>
      </c>
      <c r="C1749" s="5" t="s">
        <v>83</v>
      </c>
      <c r="D1749" s="5" t="s">
        <v>245</v>
      </c>
      <c r="E1749" s="5" t="s">
        <v>796</v>
      </c>
      <c r="F1749" s="5" t="s">
        <v>1583</v>
      </c>
      <c r="G1749" s="5" t="s">
        <v>2381</v>
      </c>
      <c r="H1749" s="6"/>
      <c r="I1749" s="6"/>
      <c r="J1749" s="6"/>
      <c r="K1749" s="6"/>
      <c r="L1749" s="6"/>
      <c r="M1749" s="6"/>
      <c r="N1749" s="6"/>
      <c r="O1749" s="6"/>
      <c r="P1749" s="6"/>
      <c r="Q1749" s="6"/>
      <c r="R1749" s="6"/>
      <c r="S1749" s="6"/>
      <c r="T1749" s="6">
        <v>0</v>
      </c>
      <c r="U1749" s="6"/>
      <c r="V1749" s="6"/>
      <c r="W1749" s="6"/>
      <c r="X1749" s="6">
        <v>1</v>
      </c>
      <c r="Y1749" s="6">
        <v>1</v>
      </c>
      <c r="Z1749" s="7">
        <v>2</v>
      </c>
    </row>
    <row r="1750" spans="1:26" x14ac:dyDescent="0.25">
      <c r="A1750" s="5" t="s">
        <v>625</v>
      </c>
      <c r="B1750" s="5" t="s">
        <v>626</v>
      </c>
      <c r="C1750" s="5" t="s">
        <v>83</v>
      </c>
      <c r="D1750" s="5" t="s">
        <v>245</v>
      </c>
      <c r="E1750" s="5" t="s">
        <v>796</v>
      </c>
      <c r="F1750" s="5" t="s">
        <v>1584</v>
      </c>
      <c r="G1750" s="5" t="s">
        <v>2381</v>
      </c>
      <c r="H1750" s="6"/>
      <c r="I1750" s="6"/>
      <c r="J1750" s="6"/>
      <c r="K1750" s="6"/>
      <c r="L1750" s="6"/>
      <c r="M1750" s="6"/>
      <c r="N1750" s="6"/>
      <c r="O1750" s="6"/>
      <c r="P1750" s="6"/>
      <c r="Q1750" s="6"/>
      <c r="R1750" s="6"/>
      <c r="S1750" s="6"/>
      <c r="T1750" s="6">
        <v>0</v>
      </c>
      <c r="U1750" s="6">
        <v>1</v>
      </c>
      <c r="V1750" s="6"/>
      <c r="W1750" s="6"/>
      <c r="X1750" s="6"/>
      <c r="Y1750" s="6"/>
      <c r="Z1750" s="7">
        <v>1</v>
      </c>
    </row>
    <row r="1751" spans="1:26" x14ac:dyDescent="0.25">
      <c r="A1751" s="5" t="s">
        <v>625</v>
      </c>
      <c r="B1751" s="5" t="s">
        <v>626</v>
      </c>
      <c r="C1751" s="5" t="s">
        <v>83</v>
      </c>
      <c r="D1751" s="5" t="s">
        <v>245</v>
      </c>
      <c r="E1751" s="5" t="s">
        <v>796</v>
      </c>
      <c r="F1751" s="5" t="s">
        <v>1585</v>
      </c>
      <c r="G1751" s="5" t="s">
        <v>2381</v>
      </c>
      <c r="H1751" s="6"/>
      <c r="I1751" s="6">
        <v>3</v>
      </c>
      <c r="J1751" s="6">
        <v>1</v>
      </c>
      <c r="K1751" s="6"/>
      <c r="L1751" s="6"/>
      <c r="M1751" s="6"/>
      <c r="N1751" s="6"/>
      <c r="O1751" s="6"/>
      <c r="P1751" s="6"/>
      <c r="Q1751" s="6"/>
      <c r="R1751" s="6"/>
      <c r="S1751" s="6">
        <v>1</v>
      </c>
      <c r="T1751" s="6">
        <v>5</v>
      </c>
      <c r="U1751" s="6"/>
      <c r="V1751" s="6"/>
      <c r="W1751" s="6"/>
      <c r="X1751" s="6"/>
      <c r="Y1751" s="6"/>
      <c r="Z1751" s="7">
        <v>5</v>
      </c>
    </row>
    <row r="1752" spans="1:26" x14ac:dyDescent="0.25">
      <c r="A1752" s="5" t="s">
        <v>625</v>
      </c>
      <c r="B1752" s="5" t="s">
        <v>626</v>
      </c>
      <c r="C1752" s="5" t="s">
        <v>83</v>
      </c>
      <c r="D1752" s="5" t="s">
        <v>245</v>
      </c>
      <c r="E1752" s="5" t="s">
        <v>796</v>
      </c>
      <c r="F1752" s="5" t="s">
        <v>2085</v>
      </c>
      <c r="G1752" s="5" t="s">
        <v>2388</v>
      </c>
      <c r="H1752" s="6"/>
      <c r="I1752" s="6"/>
      <c r="J1752" s="6"/>
      <c r="K1752" s="6"/>
      <c r="L1752" s="6"/>
      <c r="M1752" s="6"/>
      <c r="N1752" s="6"/>
      <c r="O1752" s="6"/>
      <c r="P1752" s="6">
        <v>1</v>
      </c>
      <c r="Q1752" s="6"/>
      <c r="R1752" s="6"/>
      <c r="S1752" s="6"/>
      <c r="T1752" s="6">
        <v>1</v>
      </c>
      <c r="U1752" s="6"/>
      <c r="V1752" s="6"/>
      <c r="W1752" s="6"/>
      <c r="X1752" s="6"/>
      <c r="Y1752" s="6"/>
      <c r="Z1752" s="7">
        <v>1</v>
      </c>
    </row>
    <row r="1753" spans="1:26" x14ac:dyDescent="0.25">
      <c r="A1753" s="5" t="s">
        <v>625</v>
      </c>
      <c r="B1753" s="5" t="s">
        <v>626</v>
      </c>
      <c r="C1753" s="5" t="s">
        <v>83</v>
      </c>
      <c r="D1753" s="5" t="s">
        <v>245</v>
      </c>
      <c r="E1753" s="5" t="s">
        <v>796</v>
      </c>
      <c r="F1753" s="5" t="s">
        <v>2086</v>
      </c>
      <c r="G1753" s="5" t="s">
        <v>2388</v>
      </c>
      <c r="H1753" s="6"/>
      <c r="I1753" s="6"/>
      <c r="J1753" s="6"/>
      <c r="K1753" s="6"/>
      <c r="L1753" s="6"/>
      <c r="M1753" s="6"/>
      <c r="N1753" s="6"/>
      <c r="O1753" s="6"/>
      <c r="P1753" s="6"/>
      <c r="Q1753" s="6"/>
      <c r="R1753" s="6"/>
      <c r="S1753" s="6"/>
      <c r="T1753" s="6">
        <v>0</v>
      </c>
      <c r="U1753" s="6"/>
      <c r="V1753" s="6"/>
      <c r="W1753" s="6">
        <v>1</v>
      </c>
      <c r="X1753" s="6"/>
      <c r="Y1753" s="6"/>
      <c r="Z1753" s="7">
        <v>1</v>
      </c>
    </row>
    <row r="1754" spans="1:26" x14ac:dyDescent="0.25">
      <c r="A1754" s="5" t="s">
        <v>625</v>
      </c>
      <c r="B1754" s="5" t="s">
        <v>626</v>
      </c>
      <c r="C1754" s="5" t="s">
        <v>83</v>
      </c>
      <c r="D1754" s="5" t="s">
        <v>245</v>
      </c>
      <c r="E1754" s="5" t="s">
        <v>796</v>
      </c>
      <c r="F1754" s="5" t="s">
        <v>2087</v>
      </c>
      <c r="G1754" s="5" t="s">
        <v>2388</v>
      </c>
      <c r="H1754" s="6"/>
      <c r="I1754" s="6"/>
      <c r="J1754" s="6"/>
      <c r="K1754" s="6"/>
      <c r="L1754" s="6"/>
      <c r="M1754" s="6"/>
      <c r="N1754" s="6"/>
      <c r="O1754" s="6">
        <v>1</v>
      </c>
      <c r="P1754" s="6"/>
      <c r="Q1754" s="6"/>
      <c r="R1754" s="6"/>
      <c r="S1754" s="6"/>
      <c r="T1754" s="6">
        <v>1</v>
      </c>
      <c r="U1754" s="6"/>
      <c r="V1754" s="6"/>
      <c r="W1754" s="6"/>
      <c r="X1754" s="6"/>
      <c r="Y1754" s="6"/>
      <c r="Z1754" s="7">
        <v>1</v>
      </c>
    </row>
    <row r="1755" spans="1:26" x14ac:dyDescent="0.25">
      <c r="A1755" s="5" t="s">
        <v>625</v>
      </c>
      <c r="B1755" s="5" t="s">
        <v>626</v>
      </c>
      <c r="C1755" s="5" t="s">
        <v>201</v>
      </c>
      <c r="D1755" s="5" t="s">
        <v>256</v>
      </c>
      <c r="E1755" s="5" t="s">
        <v>798</v>
      </c>
      <c r="F1755" s="5" t="s">
        <v>2088</v>
      </c>
      <c r="G1755" s="5" t="s">
        <v>2389</v>
      </c>
      <c r="H1755" s="6"/>
      <c r="I1755" s="6"/>
      <c r="J1755" s="6">
        <v>1</v>
      </c>
      <c r="K1755" s="6"/>
      <c r="L1755" s="6"/>
      <c r="M1755" s="6"/>
      <c r="N1755" s="6"/>
      <c r="O1755" s="6"/>
      <c r="P1755" s="6"/>
      <c r="Q1755" s="6"/>
      <c r="R1755" s="6"/>
      <c r="S1755" s="6"/>
      <c r="T1755" s="6">
        <v>1</v>
      </c>
      <c r="U1755" s="6"/>
      <c r="V1755" s="6"/>
      <c r="W1755" s="6"/>
      <c r="X1755" s="6"/>
      <c r="Y1755" s="6"/>
      <c r="Z1755" s="7">
        <v>1</v>
      </c>
    </row>
    <row r="1756" spans="1:26" x14ac:dyDescent="0.25">
      <c r="A1756" s="5" t="s">
        <v>625</v>
      </c>
      <c r="B1756" s="5" t="s">
        <v>626</v>
      </c>
      <c r="C1756" s="5" t="s">
        <v>201</v>
      </c>
      <c r="D1756" s="5" t="s">
        <v>256</v>
      </c>
      <c r="E1756" s="5" t="s">
        <v>798</v>
      </c>
      <c r="F1756" s="5" t="s">
        <v>1632</v>
      </c>
      <c r="G1756" s="5" t="s">
        <v>2386</v>
      </c>
      <c r="H1756" s="6"/>
      <c r="I1756" s="6"/>
      <c r="J1756" s="6"/>
      <c r="K1756" s="6"/>
      <c r="L1756" s="6"/>
      <c r="M1756" s="6">
        <v>1</v>
      </c>
      <c r="N1756" s="6"/>
      <c r="O1756" s="6">
        <v>1</v>
      </c>
      <c r="P1756" s="6"/>
      <c r="Q1756" s="6"/>
      <c r="R1756" s="6"/>
      <c r="S1756" s="6"/>
      <c r="T1756" s="6">
        <v>2</v>
      </c>
      <c r="U1756" s="6">
        <v>1</v>
      </c>
      <c r="V1756" s="6"/>
      <c r="W1756" s="6"/>
      <c r="X1756" s="6">
        <v>1</v>
      </c>
      <c r="Y1756" s="6"/>
      <c r="Z1756" s="7">
        <v>4</v>
      </c>
    </row>
    <row r="1757" spans="1:26" x14ac:dyDescent="0.25">
      <c r="A1757" s="5" t="s">
        <v>625</v>
      </c>
      <c r="B1757" s="5" t="s">
        <v>626</v>
      </c>
      <c r="C1757" s="5" t="s">
        <v>201</v>
      </c>
      <c r="D1757" s="5" t="s">
        <v>256</v>
      </c>
      <c r="E1757" s="5" t="s">
        <v>798</v>
      </c>
      <c r="F1757" s="5" t="s">
        <v>1634</v>
      </c>
      <c r="G1757" s="5" t="s">
        <v>2386</v>
      </c>
      <c r="H1757" s="6"/>
      <c r="I1757" s="6"/>
      <c r="J1757" s="6"/>
      <c r="K1757" s="6">
        <v>1</v>
      </c>
      <c r="L1757" s="6"/>
      <c r="M1757" s="6"/>
      <c r="N1757" s="6"/>
      <c r="O1757" s="6"/>
      <c r="P1757" s="6"/>
      <c r="Q1757" s="6"/>
      <c r="R1757" s="6"/>
      <c r="S1757" s="6"/>
      <c r="T1757" s="6">
        <v>1</v>
      </c>
      <c r="U1757" s="6"/>
      <c r="V1757" s="6"/>
      <c r="W1757" s="6"/>
      <c r="X1757" s="6"/>
      <c r="Y1757" s="6"/>
      <c r="Z1757" s="7">
        <v>1</v>
      </c>
    </row>
    <row r="1758" spans="1:26" x14ac:dyDescent="0.25">
      <c r="A1758" s="5" t="s">
        <v>625</v>
      </c>
      <c r="B1758" s="5" t="s">
        <v>626</v>
      </c>
      <c r="C1758" s="5" t="s">
        <v>201</v>
      </c>
      <c r="D1758" s="5" t="s">
        <v>256</v>
      </c>
      <c r="E1758" s="5" t="s">
        <v>798</v>
      </c>
      <c r="F1758" s="5" t="s">
        <v>1633</v>
      </c>
      <c r="G1758" s="5" t="s">
        <v>2387</v>
      </c>
      <c r="H1758" s="6"/>
      <c r="I1758" s="6"/>
      <c r="J1758" s="6"/>
      <c r="K1758" s="6"/>
      <c r="L1758" s="6"/>
      <c r="M1758" s="6"/>
      <c r="N1758" s="6"/>
      <c r="O1758" s="6"/>
      <c r="P1758" s="6"/>
      <c r="Q1758" s="6"/>
      <c r="R1758" s="6">
        <v>1</v>
      </c>
      <c r="S1758" s="6"/>
      <c r="T1758" s="6">
        <v>1</v>
      </c>
      <c r="U1758" s="6"/>
      <c r="V1758" s="6"/>
      <c r="W1758" s="6"/>
      <c r="X1758" s="6"/>
      <c r="Y1758" s="6"/>
      <c r="Z1758" s="7">
        <v>1</v>
      </c>
    </row>
    <row r="1759" spans="1:26" x14ac:dyDescent="0.25">
      <c r="A1759" s="5" t="s">
        <v>625</v>
      </c>
      <c r="B1759" s="5" t="s">
        <v>626</v>
      </c>
      <c r="C1759" s="5" t="s">
        <v>201</v>
      </c>
      <c r="D1759" s="5" t="s">
        <v>256</v>
      </c>
      <c r="E1759" s="5" t="s">
        <v>798</v>
      </c>
      <c r="F1759" s="5" t="s">
        <v>1584</v>
      </c>
      <c r="G1759" s="5" t="s">
        <v>2381</v>
      </c>
      <c r="H1759" s="6"/>
      <c r="I1759" s="6"/>
      <c r="J1759" s="6"/>
      <c r="K1759" s="6"/>
      <c r="L1759" s="6"/>
      <c r="M1759" s="6">
        <v>1</v>
      </c>
      <c r="N1759" s="6"/>
      <c r="O1759" s="6"/>
      <c r="P1759" s="6"/>
      <c r="Q1759" s="6"/>
      <c r="R1759" s="6"/>
      <c r="S1759" s="6"/>
      <c r="T1759" s="6">
        <v>1</v>
      </c>
      <c r="U1759" s="6"/>
      <c r="V1759" s="6"/>
      <c r="W1759" s="6"/>
      <c r="X1759" s="6"/>
      <c r="Y1759" s="6"/>
      <c r="Z1759" s="7">
        <v>1</v>
      </c>
    </row>
    <row r="1760" spans="1:26" x14ac:dyDescent="0.25">
      <c r="A1760" s="5" t="s">
        <v>625</v>
      </c>
      <c r="B1760" s="5" t="s">
        <v>626</v>
      </c>
      <c r="C1760" s="5" t="s">
        <v>201</v>
      </c>
      <c r="D1760" s="5" t="s">
        <v>256</v>
      </c>
      <c r="E1760" s="5" t="s">
        <v>798</v>
      </c>
      <c r="F1760" s="5" t="s">
        <v>1640</v>
      </c>
      <c r="G1760" s="5" t="s">
        <v>2381</v>
      </c>
      <c r="H1760" s="6">
        <v>9</v>
      </c>
      <c r="I1760" s="6">
        <v>2</v>
      </c>
      <c r="J1760" s="6">
        <v>1</v>
      </c>
      <c r="K1760" s="6">
        <v>2</v>
      </c>
      <c r="L1760" s="6">
        <v>3</v>
      </c>
      <c r="M1760" s="6">
        <v>2</v>
      </c>
      <c r="N1760" s="6">
        <v>1</v>
      </c>
      <c r="O1760" s="6">
        <v>2</v>
      </c>
      <c r="P1760" s="6">
        <v>3</v>
      </c>
      <c r="Q1760" s="6">
        <v>1</v>
      </c>
      <c r="R1760" s="6"/>
      <c r="S1760" s="6">
        <v>3</v>
      </c>
      <c r="T1760" s="6">
        <v>29</v>
      </c>
      <c r="U1760" s="6"/>
      <c r="V1760" s="6">
        <v>3</v>
      </c>
      <c r="W1760" s="6">
        <v>2</v>
      </c>
      <c r="X1760" s="6">
        <v>3</v>
      </c>
      <c r="Y1760" s="6">
        <v>1</v>
      </c>
      <c r="Z1760" s="7">
        <v>38</v>
      </c>
    </row>
    <row r="1761" spans="1:26" x14ac:dyDescent="0.25">
      <c r="A1761" s="5" t="s">
        <v>625</v>
      </c>
      <c r="B1761" s="5" t="s">
        <v>626</v>
      </c>
      <c r="C1761" s="5" t="s">
        <v>201</v>
      </c>
      <c r="D1761" s="5" t="s">
        <v>256</v>
      </c>
      <c r="E1761" s="5" t="s">
        <v>798</v>
      </c>
      <c r="F1761" s="5" t="s">
        <v>1641</v>
      </c>
      <c r="G1761" s="5" t="s">
        <v>2381</v>
      </c>
      <c r="H1761" s="6">
        <v>8</v>
      </c>
      <c r="I1761" s="6">
        <v>8</v>
      </c>
      <c r="J1761" s="6">
        <v>5</v>
      </c>
      <c r="K1761" s="6">
        <v>8</v>
      </c>
      <c r="L1761" s="6">
        <v>7</v>
      </c>
      <c r="M1761" s="6">
        <v>4</v>
      </c>
      <c r="N1761" s="6">
        <v>7</v>
      </c>
      <c r="O1761" s="6">
        <v>4</v>
      </c>
      <c r="P1761" s="6">
        <v>3</v>
      </c>
      <c r="Q1761" s="6">
        <v>5</v>
      </c>
      <c r="R1761" s="6">
        <v>3</v>
      </c>
      <c r="S1761" s="6">
        <v>1</v>
      </c>
      <c r="T1761" s="6">
        <v>63</v>
      </c>
      <c r="U1761" s="6">
        <v>8</v>
      </c>
      <c r="V1761" s="6">
        <v>5</v>
      </c>
      <c r="W1761" s="6">
        <v>6</v>
      </c>
      <c r="X1761" s="6">
        <v>6</v>
      </c>
      <c r="Y1761" s="6">
        <v>4</v>
      </c>
      <c r="Z1761" s="7">
        <v>92</v>
      </c>
    </row>
    <row r="1762" spans="1:26" x14ac:dyDescent="0.25">
      <c r="A1762" s="5" t="s">
        <v>625</v>
      </c>
      <c r="B1762" s="5" t="s">
        <v>626</v>
      </c>
      <c r="C1762" s="5" t="s">
        <v>201</v>
      </c>
      <c r="D1762" s="5" t="s">
        <v>256</v>
      </c>
      <c r="E1762" s="5" t="s">
        <v>798</v>
      </c>
      <c r="F1762" s="5" t="s">
        <v>1624</v>
      </c>
      <c r="G1762" s="5" t="s">
        <v>2381</v>
      </c>
      <c r="H1762" s="6">
        <v>4</v>
      </c>
      <c r="I1762" s="6">
        <v>2</v>
      </c>
      <c r="J1762" s="6">
        <v>4</v>
      </c>
      <c r="K1762" s="6">
        <v>3</v>
      </c>
      <c r="L1762" s="6">
        <v>5</v>
      </c>
      <c r="M1762" s="6">
        <v>3</v>
      </c>
      <c r="N1762" s="6">
        <v>4</v>
      </c>
      <c r="O1762" s="6">
        <v>2</v>
      </c>
      <c r="P1762" s="6">
        <v>1</v>
      </c>
      <c r="Q1762" s="6">
        <v>1</v>
      </c>
      <c r="R1762" s="6">
        <v>7</v>
      </c>
      <c r="S1762" s="6">
        <v>3</v>
      </c>
      <c r="T1762" s="6">
        <v>39</v>
      </c>
      <c r="U1762" s="6">
        <v>3</v>
      </c>
      <c r="V1762" s="6">
        <v>4</v>
      </c>
      <c r="W1762" s="6">
        <v>6</v>
      </c>
      <c r="X1762" s="6">
        <v>3</v>
      </c>
      <c r="Y1762" s="6">
        <v>4</v>
      </c>
      <c r="Z1762" s="7">
        <v>59</v>
      </c>
    </row>
    <row r="1763" spans="1:26" x14ac:dyDescent="0.25">
      <c r="A1763" s="5" t="s">
        <v>625</v>
      </c>
      <c r="B1763" s="5" t="s">
        <v>626</v>
      </c>
      <c r="C1763" s="5" t="s">
        <v>201</v>
      </c>
      <c r="D1763" s="5" t="s">
        <v>256</v>
      </c>
      <c r="E1763" s="5" t="s">
        <v>798</v>
      </c>
      <c r="F1763" s="5" t="s">
        <v>1672</v>
      </c>
      <c r="G1763" s="5" t="s">
        <v>2381</v>
      </c>
      <c r="H1763" s="6"/>
      <c r="I1763" s="6"/>
      <c r="J1763" s="6"/>
      <c r="K1763" s="6"/>
      <c r="L1763" s="6"/>
      <c r="M1763" s="6">
        <v>1</v>
      </c>
      <c r="N1763" s="6"/>
      <c r="O1763" s="6">
        <v>1</v>
      </c>
      <c r="P1763" s="6"/>
      <c r="Q1763" s="6"/>
      <c r="R1763" s="6"/>
      <c r="S1763" s="6"/>
      <c r="T1763" s="6">
        <v>2</v>
      </c>
      <c r="U1763" s="6"/>
      <c r="V1763" s="6"/>
      <c r="W1763" s="6"/>
      <c r="X1763" s="6"/>
      <c r="Y1763" s="6"/>
      <c r="Z1763" s="7">
        <v>2</v>
      </c>
    </row>
    <row r="1764" spans="1:26" x14ac:dyDescent="0.25">
      <c r="A1764" s="5" t="s">
        <v>625</v>
      </c>
      <c r="B1764" s="5" t="s">
        <v>626</v>
      </c>
      <c r="C1764" s="5" t="s">
        <v>201</v>
      </c>
      <c r="D1764" s="5" t="s">
        <v>256</v>
      </c>
      <c r="E1764" s="5" t="s">
        <v>798</v>
      </c>
      <c r="F1764" s="5" t="s">
        <v>1602</v>
      </c>
      <c r="G1764" s="5" t="s">
        <v>2381</v>
      </c>
      <c r="H1764" s="6"/>
      <c r="I1764" s="6"/>
      <c r="J1764" s="6"/>
      <c r="K1764" s="6"/>
      <c r="L1764" s="6"/>
      <c r="M1764" s="6"/>
      <c r="N1764" s="6"/>
      <c r="O1764" s="6"/>
      <c r="P1764" s="6"/>
      <c r="Q1764" s="6">
        <v>1</v>
      </c>
      <c r="R1764" s="6"/>
      <c r="S1764" s="6">
        <v>1</v>
      </c>
      <c r="T1764" s="6">
        <v>2</v>
      </c>
      <c r="U1764" s="6"/>
      <c r="V1764" s="6">
        <v>2</v>
      </c>
      <c r="W1764" s="6">
        <v>3</v>
      </c>
      <c r="X1764" s="6">
        <v>2</v>
      </c>
      <c r="Y1764" s="6">
        <v>2</v>
      </c>
      <c r="Z1764" s="7">
        <v>11</v>
      </c>
    </row>
    <row r="1765" spans="1:26" x14ac:dyDescent="0.25">
      <c r="A1765" s="5" t="s">
        <v>625</v>
      </c>
      <c r="B1765" s="5" t="s">
        <v>626</v>
      </c>
      <c r="C1765" s="5" t="s">
        <v>201</v>
      </c>
      <c r="D1765" s="5" t="s">
        <v>256</v>
      </c>
      <c r="E1765" s="5" t="s">
        <v>798</v>
      </c>
      <c r="F1765" s="5" t="s">
        <v>1673</v>
      </c>
      <c r="G1765" s="5" t="s">
        <v>2382</v>
      </c>
      <c r="H1765" s="6"/>
      <c r="I1765" s="6"/>
      <c r="J1765" s="6"/>
      <c r="K1765" s="6"/>
      <c r="L1765" s="6"/>
      <c r="M1765" s="6"/>
      <c r="N1765" s="6">
        <v>1</v>
      </c>
      <c r="O1765" s="6"/>
      <c r="P1765" s="6">
        <v>1</v>
      </c>
      <c r="Q1765" s="6"/>
      <c r="R1765" s="6"/>
      <c r="S1765" s="6"/>
      <c r="T1765" s="6">
        <v>2</v>
      </c>
      <c r="U1765" s="6"/>
      <c r="V1765" s="6"/>
      <c r="W1765" s="6"/>
      <c r="X1765" s="6"/>
      <c r="Y1765" s="6"/>
      <c r="Z1765" s="7">
        <v>2</v>
      </c>
    </row>
    <row r="1766" spans="1:26" x14ac:dyDescent="0.25">
      <c r="A1766" s="5" t="s">
        <v>625</v>
      </c>
      <c r="B1766" s="5" t="s">
        <v>626</v>
      </c>
      <c r="C1766" s="5" t="s">
        <v>201</v>
      </c>
      <c r="D1766" s="5" t="s">
        <v>256</v>
      </c>
      <c r="E1766" s="5" t="s">
        <v>798</v>
      </c>
      <c r="F1766" s="5" t="s">
        <v>1668</v>
      </c>
      <c r="G1766" s="5" t="s">
        <v>2382</v>
      </c>
      <c r="H1766" s="6">
        <v>1</v>
      </c>
      <c r="I1766" s="6"/>
      <c r="J1766" s="6"/>
      <c r="K1766" s="6"/>
      <c r="L1766" s="6"/>
      <c r="M1766" s="6"/>
      <c r="N1766" s="6"/>
      <c r="O1766" s="6"/>
      <c r="P1766" s="6"/>
      <c r="Q1766" s="6"/>
      <c r="R1766" s="6"/>
      <c r="S1766" s="6"/>
      <c r="T1766" s="6">
        <v>1</v>
      </c>
      <c r="U1766" s="6"/>
      <c r="V1766" s="6"/>
      <c r="W1766" s="6"/>
      <c r="X1766" s="6"/>
      <c r="Y1766" s="6"/>
      <c r="Z1766" s="7">
        <v>1</v>
      </c>
    </row>
    <row r="1767" spans="1:26" x14ac:dyDescent="0.25">
      <c r="A1767" s="5" t="s">
        <v>625</v>
      </c>
      <c r="B1767" s="5" t="s">
        <v>626</v>
      </c>
      <c r="C1767" s="5" t="s">
        <v>201</v>
      </c>
      <c r="D1767" s="5" t="s">
        <v>256</v>
      </c>
      <c r="E1767" s="5" t="s">
        <v>798</v>
      </c>
      <c r="F1767" s="5" t="s">
        <v>1669</v>
      </c>
      <c r="G1767" s="5" t="s">
        <v>2382</v>
      </c>
      <c r="H1767" s="6"/>
      <c r="I1767" s="6"/>
      <c r="J1767" s="6"/>
      <c r="K1767" s="6"/>
      <c r="L1767" s="6">
        <v>1</v>
      </c>
      <c r="M1767" s="6"/>
      <c r="N1767" s="6"/>
      <c r="O1767" s="6"/>
      <c r="P1767" s="6"/>
      <c r="Q1767" s="6"/>
      <c r="R1767" s="6"/>
      <c r="S1767" s="6"/>
      <c r="T1767" s="6">
        <v>1</v>
      </c>
      <c r="U1767" s="6"/>
      <c r="V1767" s="6"/>
      <c r="W1767" s="6"/>
      <c r="X1767" s="6"/>
      <c r="Y1767" s="6"/>
      <c r="Z1767" s="7">
        <v>1</v>
      </c>
    </row>
    <row r="1768" spans="1:26" x14ac:dyDescent="0.25">
      <c r="A1768" s="5" t="s">
        <v>625</v>
      </c>
      <c r="B1768" s="5" t="s">
        <v>626</v>
      </c>
      <c r="C1768" s="5" t="s">
        <v>201</v>
      </c>
      <c r="D1768" s="5" t="s">
        <v>256</v>
      </c>
      <c r="E1768" s="5" t="s">
        <v>798</v>
      </c>
      <c r="F1768" s="5" t="s">
        <v>1852</v>
      </c>
      <c r="G1768" s="5" t="s">
        <v>2388</v>
      </c>
      <c r="H1768" s="6"/>
      <c r="I1768" s="6"/>
      <c r="J1768" s="6"/>
      <c r="K1768" s="6">
        <v>1</v>
      </c>
      <c r="L1768" s="6"/>
      <c r="M1768" s="6"/>
      <c r="N1768" s="6"/>
      <c r="O1768" s="6"/>
      <c r="P1768" s="6"/>
      <c r="Q1768" s="6"/>
      <c r="R1768" s="6"/>
      <c r="S1768" s="6"/>
      <c r="T1768" s="6">
        <v>1</v>
      </c>
      <c r="U1768" s="6"/>
      <c r="V1768" s="6"/>
      <c r="W1768" s="6"/>
      <c r="X1768" s="6"/>
      <c r="Y1768" s="6"/>
      <c r="Z1768" s="7">
        <v>1</v>
      </c>
    </row>
    <row r="1769" spans="1:26" x14ac:dyDescent="0.25">
      <c r="A1769" s="5" t="s">
        <v>625</v>
      </c>
      <c r="B1769" s="5" t="s">
        <v>626</v>
      </c>
      <c r="C1769" s="5" t="s">
        <v>201</v>
      </c>
      <c r="D1769" s="5" t="s">
        <v>256</v>
      </c>
      <c r="E1769" s="5" t="s">
        <v>798</v>
      </c>
      <c r="F1769" s="5" t="s">
        <v>2089</v>
      </c>
      <c r="G1769" s="5" t="s">
        <v>2388</v>
      </c>
      <c r="H1769" s="6"/>
      <c r="I1769" s="6"/>
      <c r="J1769" s="6"/>
      <c r="K1769" s="6"/>
      <c r="L1769" s="6"/>
      <c r="M1769" s="6"/>
      <c r="N1769" s="6"/>
      <c r="O1769" s="6"/>
      <c r="P1769" s="6">
        <v>1</v>
      </c>
      <c r="Q1769" s="6"/>
      <c r="R1769" s="6"/>
      <c r="S1769" s="6"/>
      <c r="T1769" s="6">
        <v>1</v>
      </c>
      <c r="U1769" s="6"/>
      <c r="V1769" s="6"/>
      <c r="W1769" s="6"/>
      <c r="X1769" s="6"/>
      <c r="Y1769" s="6"/>
      <c r="Z1769" s="7">
        <v>1</v>
      </c>
    </row>
    <row r="1770" spans="1:26" x14ac:dyDescent="0.25">
      <c r="A1770" s="5" t="s">
        <v>625</v>
      </c>
      <c r="B1770" s="5" t="s">
        <v>626</v>
      </c>
      <c r="C1770" s="5" t="s">
        <v>201</v>
      </c>
      <c r="D1770" s="5" t="s">
        <v>256</v>
      </c>
      <c r="E1770" s="5" t="s">
        <v>798</v>
      </c>
      <c r="F1770" s="5" t="s">
        <v>1595</v>
      </c>
      <c r="G1770" s="5" t="s">
        <v>2395</v>
      </c>
      <c r="H1770" s="6">
        <v>1</v>
      </c>
      <c r="I1770" s="6"/>
      <c r="J1770" s="6"/>
      <c r="K1770" s="6"/>
      <c r="L1770" s="6"/>
      <c r="M1770" s="6"/>
      <c r="N1770" s="6"/>
      <c r="O1770" s="6"/>
      <c r="P1770" s="6"/>
      <c r="Q1770" s="6"/>
      <c r="R1770" s="6"/>
      <c r="S1770" s="6"/>
      <c r="T1770" s="6">
        <v>1</v>
      </c>
      <c r="U1770" s="6"/>
      <c r="V1770" s="6"/>
      <c r="W1770" s="6"/>
      <c r="X1770" s="6"/>
      <c r="Y1770" s="6"/>
      <c r="Z1770" s="7">
        <v>1</v>
      </c>
    </row>
    <row r="1771" spans="1:26" x14ac:dyDescent="0.25">
      <c r="A1771" s="5" t="s">
        <v>625</v>
      </c>
      <c r="B1771" s="5" t="s">
        <v>626</v>
      </c>
      <c r="C1771" s="5" t="s">
        <v>201</v>
      </c>
      <c r="D1771" s="5" t="s">
        <v>256</v>
      </c>
      <c r="E1771" s="5" t="s">
        <v>798</v>
      </c>
      <c r="F1771" s="5" t="s">
        <v>1647</v>
      </c>
      <c r="G1771" s="5" t="s">
        <v>2395</v>
      </c>
      <c r="H1771" s="6"/>
      <c r="I1771" s="6"/>
      <c r="J1771" s="6"/>
      <c r="K1771" s="6"/>
      <c r="L1771" s="6"/>
      <c r="M1771" s="6"/>
      <c r="N1771" s="6"/>
      <c r="O1771" s="6"/>
      <c r="P1771" s="6"/>
      <c r="Q1771" s="6"/>
      <c r="R1771" s="6"/>
      <c r="S1771" s="6"/>
      <c r="T1771" s="6">
        <v>0</v>
      </c>
      <c r="U1771" s="6"/>
      <c r="V1771" s="6"/>
      <c r="W1771" s="6"/>
      <c r="X1771" s="6"/>
      <c r="Y1771" s="6">
        <v>1</v>
      </c>
      <c r="Z1771" s="7">
        <v>1</v>
      </c>
    </row>
    <row r="1772" spans="1:26" x14ac:dyDescent="0.25">
      <c r="A1772" s="5" t="s">
        <v>625</v>
      </c>
      <c r="B1772" s="5" t="s">
        <v>626</v>
      </c>
      <c r="C1772" s="5" t="s">
        <v>201</v>
      </c>
      <c r="D1772" s="5" t="s">
        <v>256</v>
      </c>
      <c r="E1772" s="5" t="s">
        <v>798</v>
      </c>
      <c r="F1772" s="5" t="s">
        <v>1608</v>
      </c>
      <c r="G1772" s="5" t="s">
        <v>2395</v>
      </c>
      <c r="H1772" s="6"/>
      <c r="I1772" s="6"/>
      <c r="J1772" s="6"/>
      <c r="K1772" s="6"/>
      <c r="L1772" s="6"/>
      <c r="M1772" s="6"/>
      <c r="N1772" s="6"/>
      <c r="O1772" s="6"/>
      <c r="P1772" s="6">
        <v>1</v>
      </c>
      <c r="Q1772" s="6"/>
      <c r="R1772" s="6"/>
      <c r="S1772" s="6"/>
      <c r="T1772" s="6">
        <v>1</v>
      </c>
      <c r="U1772" s="6"/>
      <c r="V1772" s="6"/>
      <c r="W1772" s="6"/>
      <c r="X1772" s="6"/>
      <c r="Y1772" s="6"/>
      <c r="Z1772" s="7">
        <v>1</v>
      </c>
    </row>
    <row r="1773" spans="1:26" x14ac:dyDescent="0.25">
      <c r="A1773" s="5" t="s">
        <v>625</v>
      </c>
      <c r="B1773" s="5" t="s">
        <v>626</v>
      </c>
      <c r="C1773" s="5" t="s">
        <v>201</v>
      </c>
      <c r="D1773" s="5" t="s">
        <v>256</v>
      </c>
      <c r="E1773" s="5" t="s">
        <v>798</v>
      </c>
      <c r="F1773" s="5" t="s">
        <v>1675</v>
      </c>
      <c r="G1773" s="5" t="s">
        <v>2395</v>
      </c>
      <c r="H1773" s="6"/>
      <c r="I1773" s="6"/>
      <c r="J1773" s="6"/>
      <c r="K1773" s="6"/>
      <c r="L1773" s="6"/>
      <c r="M1773" s="6"/>
      <c r="N1773" s="6"/>
      <c r="O1773" s="6"/>
      <c r="P1773" s="6"/>
      <c r="Q1773" s="6"/>
      <c r="R1773" s="6"/>
      <c r="S1773" s="6"/>
      <c r="T1773" s="6">
        <v>0</v>
      </c>
      <c r="U1773" s="6"/>
      <c r="V1773" s="6"/>
      <c r="W1773" s="6">
        <v>1</v>
      </c>
      <c r="X1773" s="6"/>
      <c r="Y1773" s="6"/>
      <c r="Z1773" s="7">
        <v>1</v>
      </c>
    </row>
    <row r="1774" spans="1:26" x14ac:dyDescent="0.25">
      <c r="A1774" s="5" t="s">
        <v>625</v>
      </c>
      <c r="B1774" s="5" t="s">
        <v>626</v>
      </c>
      <c r="C1774" s="5" t="s">
        <v>201</v>
      </c>
      <c r="D1774" s="5" t="s">
        <v>256</v>
      </c>
      <c r="E1774" s="5" t="s">
        <v>798</v>
      </c>
      <c r="F1774" s="5" t="s">
        <v>1676</v>
      </c>
      <c r="G1774" s="5" t="s">
        <v>2395</v>
      </c>
      <c r="H1774" s="6"/>
      <c r="I1774" s="6"/>
      <c r="J1774" s="6"/>
      <c r="K1774" s="6"/>
      <c r="L1774" s="6"/>
      <c r="M1774" s="6"/>
      <c r="N1774" s="6"/>
      <c r="O1774" s="6"/>
      <c r="P1774" s="6"/>
      <c r="Q1774" s="6"/>
      <c r="R1774" s="6"/>
      <c r="S1774" s="6"/>
      <c r="T1774" s="6">
        <v>0</v>
      </c>
      <c r="U1774" s="6"/>
      <c r="V1774" s="6"/>
      <c r="W1774" s="6">
        <v>1</v>
      </c>
      <c r="X1774" s="6"/>
      <c r="Y1774" s="6"/>
      <c r="Z1774" s="7">
        <v>1</v>
      </c>
    </row>
    <row r="1775" spans="1:26" x14ac:dyDescent="0.25">
      <c r="A1775" s="5" t="s">
        <v>625</v>
      </c>
      <c r="B1775" s="5" t="s">
        <v>626</v>
      </c>
      <c r="C1775" s="5" t="s">
        <v>201</v>
      </c>
      <c r="D1775" s="5" t="s">
        <v>256</v>
      </c>
      <c r="E1775" s="5" t="s">
        <v>798</v>
      </c>
      <c r="F1775" s="5" t="s">
        <v>1685</v>
      </c>
      <c r="G1775" s="5" t="s">
        <v>2394</v>
      </c>
      <c r="H1775" s="6"/>
      <c r="I1775" s="6"/>
      <c r="J1775" s="6"/>
      <c r="K1775" s="6"/>
      <c r="L1775" s="6"/>
      <c r="M1775" s="6"/>
      <c r="N1775" s="6"/>
      <c r="O1775" s="6"/>
      <c r="P1775" s="6"/>
      <c r="Q1775" s="6"/>
      <c r="R1775" s="6"/>
      <c r="S1775" s="6"/>
      <c r="T1775" s="6">
        <v>0</v>
      </c>
      <c r="U1775" s="6"/>
      <c r="V1775" s="6">
        <v>2</v>
      </c>
      <c r="W1775" s="6"/>
      <c r="X1775" s="6"/>
      <c r="Y1775" s="6"/>
      <c r="Z1775" s="7">
        <v>2</v>
      </c>
    </row>
    <row r="1776" spans="1:26" x14ac:dyDescent="0.25">
      <c r="A1776" s="5" t="s">
        <v>630</v>
      </c>
      <c r="B1776" s="5" t="s">
        <v>631</v>
      </c>
      <c r="C1776" s="5" t="s">
        <v>106</v>
      </c>
      <c r="D1776" s="5" t="s">
        <v>107</v>
      </c>
      <c r="E1776" s="5" t="s">
        <v>632</v>
      </c>
      <c r="F1776" s="5" t="s">
        <v>1616</v>
      </c>
      <c r="G1776" s="5" t="s">
        <v>2383</v>
      </c>
      <c r="H1776" s="6"/>
      <c r="I1776" s="6"/>
      <c r="J1776" s="6"/>
      <c r="K1776" s="6"/>
      <c r="L1776" s="6"/>
      <c r="M1776" s="6"/>
      <c r="N1776" s="6"/>
      <c r="O1776" s="6"/>
      <c r="P1776" s="6"/>
      <c r="Q1776" s="6"/>
      <c r="R1776" s="6"/>
      <c r="S1776" s="6"/>
      <c r="T1776" s="6">
        <v>0</v>
      </c>
      <c r="U1776" s="6"/>
      <c r="V1776" s="6"/>
      <c r="W1776" s="6">
        <v>1</v>
      </c>
      <c r="X1776" s="6"/>
      <c r="Y1776" s="6">
        <v>1</v>
      </c>
      <c r="Z1776" s="7">
        <v>2</v>
      </c>
    </row>
    <row r="1777" spans="1:26" x14ac:dyDescent="0.25">
      <c r="A1777" s="5" t="s">
        <v>630</v>
      </c>
      <c r="B1777" s="5" t="s">
        <v>631</v>
      </c>
      <c r="C1777" s="5" t="s">
        <v>106</v>
      </c>
      <c r="D1777" s="5" t="s">
        <v>107</v>
      </c>
      <c r="E1777" s="5" t="s">
        <v>632</v>
      </c>
      <c r="F1777" s="5" t="s">
        <v>1597</v>
      </c>
      <c r="G1777" s="5" t="s">
        <v>2383</v>
      </c>
      <c r="H1777" s="6"/>
      <c r="I1777" s="6"/>
      <c r="J1777" s="6"/>
      <c r="K1777" s="6"/>
      <c r="L1777" s="6"/>
      <c r="M1777" s="6"/>
      <c r="N1777" s="6"/>
      <c r="O1777" s="6">
        <v>1</v>
      </c>
      <c r="P1777" s="6">
        <v>1</v>
      </c>
      <c r="Q1777" s="6"/>
      <c r="R1777" s="6"/>
      <c r="S1777" s="6">
        <v>1</v>
      </c>
      <c r="T1777" s="6">
        <v>3</v>
      </c>
      <c r="U1777" s="6"/>
      <c r="V1777" s="6"/>
      <c r="W1777" s="6">
        <v>2</v>
      </c>
      <c r="X1777" s="6">
        <v>1</v>
      </c>
      <c r="Y1777" s="6">
        <v>1</v>
      </c>
      <c r="Z1777" s="7">
        <v>7</v>
      </c>
    </row>
    <row r="1778" spans="1:26" x14ac:dyDescent="0.25">
      <c r="A1778" s="5" t="s">
        <v>630</v>
      </c>
      <c r="B1778" s="5" t="s">
        <v>631</v>
      </c>
      <c r="C1778" s="5" t="s">
        <v>106</v>
      </c>
      <c r="D1778" s="5" t="s">
        <v>107</v>
      </c>
      <c r="E1778" s="5" t="s">
        <v>632</v>
      </c>
      <c r="F1778" s="5" t="s">
        <v>1912</v>
      </c>
      <c r="G1778" s="5" t="s">
        <v>2385</v>
      </c>
      <c r="H1778" s="6"/>
      <c r="I1778" s="6"/>
      <c r="J1778" s="6"/>
      <c r="K1778" s="6"/>
      <c r="L1778" s="6"/>
      <c r="M1778" s="6"/>
      <c r="N1778" s="6"/>
      <c r="O1778" s="6"/>
      <c r="P1778" s="6"/>
      <c r="Q1778" s="6"/>
      <c r="R1778" s="6"/>
      <c r="S1778" s="6">
        <v>1</v>
      </c>
      <c r="T1778" s="6">
        <v>1</v>
      </c>
      <c r="U1778" s="6"/>
      <c r="V1778" s="6"/>
      <c r="W1778" s="6"/>
      <c r="X1778" s="6"/>
      <c r="Y1778" s="6"/>
      <c r="Z1778" s="7">
        <v>1</v>
      </c>
    </row>
    <row r="1779" spans="1:26" x14ac:dyDescent="0.25">
      <c r="A1779" s="5" t="s">
        <v>630</v>
      </c>
      <c r="B1779" s="5" t="s">
        <v>631</v>
      </c>
      <c r="C1779" s="5" t="s">
        <v>106</v>
      </c>
      <c r="D1779" s="5" t="s">
        <v>107</v>
      </c>
      <c r="E1779" s="5" t="s">
        <v>632</v>
      </c>
      <c r="F1779" s="5" t="s">
        <v>1633</v>
      </c>
      <c r="G1779" s="5" t="s">
        <v>2387</v>
      </c>
      <c r="H1779" s="6"/>
      <c r="I1779" s="6"/>
      <c r="J1779" s="6"/>
      <c r="K1779" s="6"/>
      <c r="L1779" s="6"/>
      <c r="M1779" s="6"/>
      <c r="N1779" s="6"/>
      <c r="O1779" s="6"/>
      <c r="P1779" s="6"/>
      <c r="Q1779" s="6"/>
      <c r="R1779" s="6"/>
      <c r="S1779" s="6"/>
      <c r="T1779" s="6">
        <v>0</v>
      </c>
      <c r="U1779" s="6"/>
      <c r="V1779" s="6">
        <v>1</v>
      </c>
      <c r="W1779" s="6"/>
      <c r="X1779" s="6"/>
      <c r="Y1779" s="6"/>
      <c r="Z1779" s="7">
        <v>1</v>
      </c>
    </row>
    <row r="1780" spans="1:26" x14ac:dyDescent="0.25">
      <c r="A1780" s="5" t="s">
        <v>630</v>
      </c>
      <c r="B1780" s="5" t="s">
        <v>631</v>
      </c>
      <c r="C1780" s="5" t="s">
        <v>106</v>
      </c>
      <c r="D1780" s="5" t="s">
        <v>107</v>
      </c>
      <c r="E1780" s="5" t="s">
        <v>632</v>
      </c>
      <c r="F1780" s="5" t="s">
        <v>1899</v>
      </c>
      <c r="G1780" s="5" t="s">
        <v>2393</v>
      </c>
      <c r="H1780" s="6"/>
      <c r="I1780" s="6"/>
      <c r="J1780" s="6"/>
      <c r="K1780" s="6"/>
      <c r="L1780" s="6"/>
      <c r="M1780" s="6"/>
      <c r="N1780" s="6"/>
      <c r="O1780" s="6"/>
      <c r="P1780" s="6"/>
      <c r="Q1780" s="6"/>
      <c r="R1780" s="6"/>
      <c r="S1780" s="6"/>
      <c r="T1780" s="6">
        <v>0</v>
      </c>
      <c r="U1780" s="6"/>
      <c r="V1780" s="6"/>
      <c r="W1780" s="6"/>
      <c r="X1780" s="6"/>
      <c r="Y1780" s="6">
        <v>1</v>
      </c>
      <c r="Z1780" s="7">
        <v>1</v>
      </c>
    </row>
    <row r="1781" spans="1:26" x14ac:dyDescent="0.25">
      <c r="A1781" s="5" t="s">
        <v>630</v>
      </c>
      <c r="B1781" s="5" t="s">
        <v>631</v>
      </c>
      <c r="C1781" s="5" t="s">
        <v>106</v>
      </c>
      <c r="D1781" s="5" t="s">
        <v>107</v>
      </c>
      <c r="E1781" s="5" t="s">
        <v>632</v>
      </c>
      <c r="F1781" s="5" t="s">
        <v>1659</v>
      </c>
      <c r="G1781" s="5" t="s">
        <v>2381</v>
      </c>
      <c r="H1781" s="6">
        <v>4</v>
      </c>
      <c r="I1781" s="6">
        <v>2</v>
      </c>
      <c r="J1781" s="6">
        <v>3</v>
      </c>
      <c r="K1781" s="6">
        <v>4</v>
      </c>
      <c r="L1781" s="6">
        <v>4</v>
      </c>
      <c r="M1781" s="6">
        <v>3</v>
      </c>
      <c r="N1781" s="6">
        <v>4</v>
      </c>
      <c r="O1781" s="6">
        <v>1</v>
      </c>
      <c r="P1781" s="6">
        <v>1</v>
      </c>
      <c r="Q1781" s="6">
        <v>7</v>
      </c>
      <c r="R1781" s="6">
        <v>4</v>
      </c>
      <c r="S1781" s="6">
        <v>3</v>
      </c>
      <c r="T1781" s="6">
        <v>40</v>
      </c>
      <c r="U1781" s="6">
        <v>5</v>
      </c>
      <c r="V1781" s="6">
        <v>1</v>
      </c>
      <c r="W1781" s="6">
        <v>3</v>
      </c>
      <c r="X1781" s="6">
        <v>3</v>
      </c>
      <c r="Y1781" s="6">
        <v>1</v>
      </c>
      <c r="Z1781" s="7">
        <v>53</v>
      </c>
    </row>
    <row r="1782" spans="1:26" x14ac:dyDescent="0.25">
      <c r="A1782" s="5" t="s">
        <v>630</v>
      </c>
      <c r="B1782" s="5" t="s">
        <v>631</v>
      </c>
      <c r="C1782" s="5" t="s">
        <v>106</v>
      </c>
      <c r="D1782" s="5" t="s">
        <v>107</v>
      </c>
      <c r="E1782" s="5" t="s">
        <v>632</v>
      </c>
      <c r="F1782" s="5" t="s">
        <v>1618</v>
      </c>
      <c r="G1782" s="5" t="s">
        <v>2381</v>
      </c>
      <c r="H1782" s="6">
        <v>8</v>
      </c>
      <c r="I1782" s="6">
        <v>5</v>
      </c>
      <c r="J1782" s="6">
        <v>5</v>
      </c>
      <c r="K1782" s="6">
        <v>9</v>
      </c>
      <c r="L1782" s="6">
        <v>8</v>
      </c>
      <c r="M1782" s="6">
        <v>3</v>
      </c>
      <c r="N1782" s="6">
        <v>6</v>
      </c>
      <c r="O1782" s="6">
        <v>11</v>
      </c>
      <c r="P1782" s="6">
        <v>7</v>
      </c>
      <c r="Q1782" s="6">
        <v>14</v>
      </c>
      <c r="R1782" s="6">
        <v>11</v>
      </c>
      <c r="S1782" s="6">
        <v>15</v>
      </c>
      <c r="T1782" s="6">
        <v>102</v>
      </c>
      <c r="U1782" s="6">
        <v>17</v>
      </c>
      <c r="V1782" s="6">
        <v>14</v>
      </c>
      <c r="W1782" s="6">
        <v>9</v>
      </c>
      <c r="X1782" s="6">
        <v>5</v>
      </c>
      <c r="Y1782" s="6">
        <v>6</v>
      </c>
      <c r="Z1782" s="7">
        <v>153</v>
      </c>
    </row>
    <row r="1783" spans="1:26" x14ac:dyDescent="0.25">
      <c r="A1783" s="5" t="s">
        <v>630</v>
      </c>
      <c r="B1783" s="5" t="s">
        <v>631</v>
      </c>
      <c r="C1783" s="5" t="s">
        <v>106</v>
      </c>
      <c r="D1783" s="5" t="s">
        <v>107</v>
      </c>
      <c r="E1783" s="5" t="s">
        <v>632</v>
      </c>
      <c r="F1783" s="5" t="s">
        <v>1619</v>
      </c>
      <c r="G1783" s="5" t="s">
        <v>2381</v>
      </c>
      <c r="H1783" s="6"/>
      <c r="I1783" s="6"/>
      <c r="J1783" s="6"/>
      <c r="K1783" s="6"/>
      <c r="L1783" s="6"/>
      <c r="M1783" s="6">
        <v>1</v>
      </c>
      <c r="N1783" s="6">
        <v>2</v>
      </c>
      <c r="O1783" s="6"/>
      <c r="P1783" s="6">
        <v>1</v>
      </c>
      <c r="Q1783" s="6"/>
      <c r="R1783" s="6"/>
      <c r="S1783" s="6"/>
      <c r="T1783" s="6">
        <v>4</v>
      </c>
      <c r="U1783" s="6">
        <v>1</v>
      </c>
      <c r="V1783" s="6">
        <v>1</v>
      </c>
      <c r="W1783" s="6"/>
      <c r="X1783" s="6"/>
      <c r="Y1783" s="6">
        <v>2</v>
      </c>
      <c r="Z1783" s="7">
        <v>8</v>
      </c>
    </row>
    <row r="1784" spans="1:26" x14ac:dyDescent="0.25">
      <c r="A1784" s="5" t="s">
        <v>630</v>
      </c>
      <c r="B1784" s="5" t="s">
        <v>631</v>
      </c>
      <c r="C1784" s="5" t="s">
        <v>106</v>
      </c>
      <c r="D1784" s="5" t="s">
        <v>107</v>
      </c>
      <c r="E1784" s="5" t="s">
        <v>632</v>
      </c>
      <c r="F1784" s="5" t="s">
        <v>1602</v>
      </c>
      <c r="G1784" s="5" t="s">
        <v>2381</v>
      </c>
      <c r="H1784" s="6"/>
      <c r="I1784" s="6"/>
      <c r="J1784" s="6"/>
      <c r="K1784" s="6"/>
      <c r="L1784" s="6"/>
      <c r="M1784" s="6"/>
      <c r="N1784" s="6"/>
      <c r="O1784" s="6">
        <v>1</v>
      </c>
      <c r="P1784" s="6"/>
      <c r="Q1784" s="6">
        <v>1</v>
      </c>
      <c r="R1784" s="6"/>
      <c r="S1784" s="6"/>
      <c r="T1784" s="6">
        <v>2</v>
      </c>
      <c r="U1784" s="6"/>
      <c r="V1784" s="6"/>
      <c r="W1784" s="6"/>
      <c r="X1784" s="6"/>
      <c r="Y1784" s="6"/>
      <c r="Z1784" s="7">
        <v>2</v>
      </c>
    </row>
    <row r="1785" spans="1:26" x14ac:dyDescent="0.25">
      <c r="A1785" s="5" t="s">
        <v>630</v>
      </c>
      <c r="B1785" s="5" t="s">
        <v>631</v>
      </c>
      <c r="C1785" s="5" t="s">
        <v>106</v>
      </c>
      <c r="D1785" s="5" t="s">
        <v>107</v>
      </c>
      <c r="E1785" s="5" t="s">
        <v>632</v>
      </c>
      <c r="F1785" s="5" t="s">
        <v>1748</v>
      </c>
      <c r="G1785" s="5" t="s">
        <v>2381</v>
      </c>
      <c r="H1785" s="6"/>
      <c r="I1785" s="6"/>
      <c r="J1785" s="6"/>
      <c r="K1785" s="6"/>
      <c r="L1785" s="6">
        <v>1</v>
      </c>
      <c r="M1785" s="6"/>
      <c r="N1785" s="6"/>
      <c r="O1785" s="6"/>
      <c r="P1785" s="6"/>
      <c r="Q1785" s="6"/>
      <c r="R1785" s="6"/>
      <c r="S1785" s="6"/>
      <c r="T1785" s="6">
        <v>1</v>
      </c>
      <c r="U1785" s="6"/>
      <c r="V1785" s="6"/>
      <c r="W1785" s="6"/>
      <c r="X1785" s="6"/>
      <c r="Y1785" s="6"/>
      <c r="Z1785" s="7">
        <v>1</v>
      </c>
    </row>
    <row r="1786" spans="1:26" x14ac:dyDescent="0.25">
      <c r="A1786" s="5" t="s">
        <v>630</v>
      </c>
      <c r="B1786" s="5" t="s">
        <v>631</v>
      </c>
      <c r="C1786" s="5" t="s">
        <v>106</v>
      </c>
      <c r="D1786" s="5" t="s">
        <v>107</v>
      </c>
      <c r="E1786" s="5" t="s">
        <v>632</v>
      </c>
      <c r="F1786" s="5" t="s">
        <v>1900</v>
      </c>
      <c r="G1786" s="5" t="s">
        <v>2396</v>
      </c>
      <c r="H1786" s="6">
        <v>1</v>
      </c>
      <c r="I1786" s="6">
        <v>1</v>
      </c>
      <c r="J1786" s="6">
        <v>1</v>
      </c>
      <c r="K1786" s="6"/>
      <c r="L1786" s="6"/>
      <c r="M1786" s="6">
        <v>2</v>
      </c>
      <c r="N1786" s="6"/>
      <c r="O1786" s="6"/>
      <c r="P1786" s="6"/>
      <c r="Q1786" s="6"/>
      <c r="R1786" s="6"/>
      <c r="S1786" s="6"/>
      <c r="T1786" s="6">
        <v>5</v>
      </c>
      <c r="U1786" s="6"/>
      <c r="V1786" s="6"/>
      <c r="W1786" s="6">
        <v>1</v>
      </c>
      <c r="X1786" s="6"/>
      <c r="Y1786" s="6"/>
      <c r="Z1786" s="7">
        <v>6</v>
      </c>
    </row>
    <row r="1787" spans="1:26" x14ac:dyDescent="0.25">
      <c r="A1787" s="5" t="s">
        <v>630</v>
      </c>
      <c r="B1787" s="5" t="s">
        <v>631</v>
      </c>
      <c r="C1787" s="5" t="s">
        <v>106</v>
      </c>
      <c r="D1787" s="5" t="s">
        <v>107</v>
      </c>
      <c r="E1787" s="5" t="s">
        <v>632</v>
      </c>
      <c r="F1787" s="5" t="s">
        <v>2090</v>
      </c>
      <c r="G1787" s="5" t="s">
        <v>2396</v>
      </c>
      <c r="H1787" s="6"/>
      <c r="I1787" s="6"/>
      <c r="J1787" s="6"/>
      <c r="K1787" s="6"/>
      <c r="L1787" s="6"/>
      <c r="M1787" s="6"/>
      <c r="N1787" s="6"/>
      <c r="O1787" s="6"/>
      <c r="P1787" s="6"/>
      <c r="Q1787" s="6"/>
      <c r="R1787" s="6"/>
      <c r="S1787" s="6"/>
      <c r="T1787" s="6">
        <v>0</v>
      </c>
      <c r="U1787" s="6"/>
      <c r="V1787" s="6">
        <v>1</v>
      </c>
      <c r="W1787" s="6"/>
      <c r="X1787" s="6"/>
      <c r="Y1787" s="6"/>
      <c r="Z1787" s="7">
        <v>1</v>
      </c>
    </row>
    <row r="1788" spans="1:26" x14ac:dyDescent="0.25">
      <c r="A1788" s="5" t="s">
        <v>630</v>
      </c>
      <c r="B1788" s="5" t="s">
        <v>631</v>
      </c>
      <c r="C1788" s="5" t="s">
        <v>106</v>
      </c>
      <c r="D1788" s="5" t="s">
        <v>107</v>
      </c>
      <c r="E1788" s="5" t="s">
        <v>632</v>
      </c>
      <c r="F1788" s="5" t="s">
        <v>2091</v>
      </c>
      <c r="G1788" s="5" t="s">
        <v>2388</v>
      </c>
      <c r="H1788" s="6"/>
      <c r="I1788" s="6"/>
      <c r="J1788" s="6">
        <v>1</v>
      </c>
      <c r="K1788" s="6"/>
      <c r="L1788" s="6"/>
      <c r="M1788" s="6"/>
      <c r="N1788" s="6"/>
      <c r="O1788" s="6"/>
      <c r="P1788" s="6"/>
      <c r="Q1788" s="6"/>
      <c r="R1788" s="6"/>
      <c r="S1788" s="6"/>
      <c r="T1788" s="6">
        <v>1</v>
      </c>
      <c r="U1788" s="6"/>
      <c r="V1788" s="6"/>
      <c r="W1788" s="6"/>
      <c r="X1788" s="6"/>
      <c r="Y1788" s="6"/>
      <c r="Z1788" s="7">
        <v>1</v>
      </c>
    </row>
    <row r="1789" spans="1:26" x14ac:dyDescent="0.25">
      <c r="A1789" s="5" t="s">
        <v>630</v>
      </c>
      <c r="B1789" s="5" t="s">
        <v>631</v>
      </c>
      <c r="C1789" s="5" t="s">
        <v>106</v>
      </c>
      <c r="D1789" s="5" t="s">
        <v>107</v>
      </c>
      <c r="E1789" s="5" t="s">
        <v>632</v>
      </c>
      <c r="F1789" s="5" t="s">
        <v>2092</v>
      </c>
      <c r="G1789" s="5" t="s">
        <v>2391</v>
      </c>
      <c r="H1789" s="6"/>
      <c r="I1789" s="6">
        <v>1</v>
      </c>
      <c r="J1789" s="6"/>
      <c r="K1789" s="6"/>
      <c r="L1789" s="6"/>
      <c r="M1789" s="6"/>
      <c r="N1789" s="6"/>
      <c r="O1789" s="6"/>
      <c r="P1789" s="6"/>
      <c r="Q1789" s="6"/>
      <c r="R1789" s="6"/>
      <c r="S1789" s="6"/>
      <c r="T1789" s="6">
        <v>1</v>
      </c>
      <c r="U1789" s="6"/>
      <c r="V1789" s="6"/>
      <c r="W1789" s="6"/>
      <c r="X1789" s="6"/>
      <c r="Y1789" s="6"/>
      <c r="Z1789" s="7">
        <v>1</v>
      </c>
    </row>
    <row r="1790" spans="1:26" x14ac:dyDescent="0.25">
      <c r="A1790" s="5" t="s">
        <v>630</v>
      </c>
      <c r="B1790" s="5" t="s">
        <v>631</v>
      </c>
      <c r="C1790" s="5" t="s">
        <v>106</v>
      </c>
      <c r="D1790" s="5" t="s">
        <v>107</v>
      </c>
      <c r="E1790" s="5" t="s">
        <v>632</v>
      </c>
      <c r="F1790" s="5" t="s">
        <v>1620</v>
      </c>
      <c r="G1790" s="5" t="s">
        <v>2382</v>
      </c>
      <c r="H1790" s="6">
        <v>1</v>
      </c>
      <c r="I1790" s="6"/>
      <c r="J1790" s="6">
        <v>1</v>
      </c>
      <c r="K1790" s="6"/>
      <c r="L1790" s="6">
        <v>2</v>
      </c>
      <c r="M1790" s="6">
        <v>1</v>
      </c>
      <c r="N1790" s="6"/>
      <c r="O1790" s="6"/>
      <c r="P1790" s="6">
        <v>1</v>
      </c>
      <c r="Q1790" s="6"/>
      <c r="R1790" s="6"/>
      <c r="S1790" s="6">
        <v>1</v>
      </c>
      <c r="T1790" s="6">
        <v>7</v>
      </c>
      <c r="U1790" s="6"/>
      <c r="V1790" s="6"/>
      <c r="W1790" s="6"/>
      <c r="X1790" s="6"/>
      <c r="Y1790" s="6"/>
      <c r="Z1790" s="7">
        <v>7</v>
      </c>
    </row>
    <row r="1791" spans="1:26" x14ac:dyDescent="0.25">
      <c r="A1791" s="5" t="s">
        <v>630</v>
      </c>
      <c r="B1791" s="5" t="s">
        <v>631</v>
      </c>
      <c r="C1791" s="5" t="s">
        <v>106</v>
      </c>
      <c r="D1791" s="5" t="s">
        <v>107</v>
      </c>
      <c r="E1791" s="5" t="s">
        <v>632</v>
      </c>
      <c r="F1791" s="5" t="s">
        <v>1621</v>
      </c>
      <c r="G1791" s="5" t="s">
        <v>2382</v>
      </c>
      <c r="H1791" s="6"/>
      <c r="I1791" s="6">
        <v>1</v>
      </c>
      <c r="J1791" s="6"/>
      <c r="K1791" s="6"/>
      <c r="L1791" s="6">
        <v>1</v>
      </c>
      <c r="M1791" s="6">
        <v>1</v>
      </c>
      <c r="N1791" s="6"/>
      <c r="O1791" s="6"/>
      <c r="P1791" s="6"/>
      <c r="Q1791" s="6">
        <v>1</v>
      </c>
      <c r="R1791" s="6"/>
      <c r="S1791" s="6">
        <v>1</v>
      </c>
      <c r="T1791" s="6">
        <v>5</v>
      </c>
      <c r="U1791" s="6"/>
      <c r="V1791" s="6"/>
      <c r="W1791" s="6">
        <v>1</v>
      </c>
      <c r="X1791" s="6"/>
      <c r="Y1791" s="6"/>
      <c r="Z1791" s="7">
        <v>6</v>
      </c>
    </row>
    <row r="1792" spans="1:26" x14ac:dyDescent="0.25">
      <c r="A1792" s="5" t="s">
        <v>630</v>
      </c>
      <c r="B1792" s="5" t="s">
        <v>631</v>
      </c>
      <c r="C1792" s="5" t="s">
        <v>106</v>
      </c>
      <c r="D1792" s="5" t="s">
        <v>107</v>
      </c>
      <c r="E1792" s="5" t="s">
        <v>632</v>
      </c>
      <c r="F1792" s="5" t="s">
        <v>1604</v>
      </c>
      <c r="G1792" s="5" t="s">
        <v>2382</v>
      </c>
      <c r="H1792" s="6">
        <v>3</v>
      </c>
      <c r="I1792" s="6">
        <v>3</v>
      </c>
      <c r="J1792" s="6">
        <v>6</v>
      </c>
      <c r="K1792" s="6">
        <v>1</v>
      </c>
      <c r="L1792" s="6"/>
      <c r="M1792" s="6">
        <v>3</v>
      </c>
      <c r="N1792" s="6">
        <v>1</v>
      </c>
      <c r="O1792" s="6">
        <v>1</v>
      </c>
      <c r="P1792" s="6">
        <v>3</v>
      </c>
      <c r="Q1792" s="6">
        <v>1</v>
      </c>
      <c r="R1792" s="6"/>
      <c r="S1792" s="6">
        <v>3</v>
      </c>
      <c r="T1792" s="6">
        <v>25</v>
      </c>
      <c r="U1792" s="6">
        <v>2</v>
      </c>
      <c r="V1792" s="6">
        <v>1</v>
      </c>
      <c r="W1792" s="6"/>
      <c r="X1792" s="6">
        <v>3</v>
      </c>
      <c r="Y1792" s="6">
        <v>5</v>
      </c>
      <c r="Z1792" s="7">
        <v>36</v>
      </c>
    </row>
    <row r="1793" spans="1:26" x14ac:dyDescent="0.25">
      <c r="A1793" s="5" t="s">
        <v>630</v>
      </c>
      <c r="B1793" s="5" t="s">
        <v>631</v>
      </c>
      <c r="C1793" s="5" t="s">
        <v>106</v>
      </c>
      <c r="D1793" s="5" t="s">
        <v>107</v>
      </c>
      <c r="E1793" s="5" t="s">
        <v>632</v>
      </c>
      <c r="F1793" s="5" t="s">
        <v>1761</v>
      </c>
      <c r="G1793" s="5" t="s">
        <v>2382</v>
      </c>
      <c r="H1793" s="6">
        <v>1</v>
      </c>
      <c r="I1793" s="6"/>
      <c r="J1793" s="6"/>
      <c r="K1793" s="6"/>
      <c r="L1793" s="6"/>
      <c r="M1793" s="6"/>
      <c r="N1793" s="6"/>
      <c r="O1793" s="6"/>
      <c r="P1793" s="6"/>
      <c r="Q1793" s="6"/>
      <c r="R1793" s="6"/>
      <c r="S1793" s="6"/>
      <c r="T1793" s="6">
        <v>1</v>
      </c>
      <c r="U1793" s="6">
        <v>1</v>
      </c>
      <c r="V1793" s="6"/>
      <c r="W1793" s="6"/>
      <c r="X1793" s="6"/>
      <c r="Y1793" s="6"/>
      <c r="Z1793" s="7">
        <v>2</v>
      </c>
    </row>
    <row r="1794" spans="1:26" x14ac:dyDescent="0.25">
      <c r="A1794" s="5" t="s">
        <v>630</v>
      </c>
      <c r="B1794" s="5" t="s">
        <v>631</v>
      </c>
      <c r="C1794" s="5" t="s">
        <v>106</v>
      </c>
      <c r="D1794" s="5" t="s">
        <v>107</v>
      </c>
      <c r="E1794" s="5" t="s">
        <v>632</v>
      </c>
      <c r="F1794" s="5" t="s">
        <v>2093</v>
      </c>
      <c r="G1794" s="5" t="s">
        <v>2388</v>
      </c>
      <c r="H1794" s="6"/>
      <c r="I1794" s="6"/>
      <c r="J1794" s="6">
        <v>1</v>
      </c>
      <c r="K1794" s="6"/>
      <c r="L1794" s="6"/>
      <c r="M1794" s="6"/>
      <c r="N1794" s="6"/>
      <c r="O1794" s="6"/>
      <c r="P1794" s="6"/>
      <c r="Q1794" s="6"/>
      <c r="R1794" s="6"/>
      <c r="S1794" s="6"/>
      <c r="T1794" s="6">
        <v>1</v>
      </c>
      <c r="U1794" s="6"/>
      <c r="V1794" s="6"/>
      <c r="W1794" s="6"/>
      <c r="X1794" s="6"/>
      <c r="Y1794" s="6"/>
      <c r="Z1794" s="7">
        <v>1</v>
      </c>
    </row>
    <row r="1795" spans="1:26" x14ac:dyDescent="0.25">
      <c r="A1795" s="5" t="s">
        <v>630</v>
      </c>
      <c r="B1795" s="5" t="s">
        <v>631</v>
      </c>
      <c r="C1795" s="5" t="s">
        <v>106</v>
      </c>
      <c r="D1795" s="5" t="s">
        <v>107</v>
      </c>
      <c r="E1795" s="5" t="s">
        <v>632</v>
      </c>
      <c r="F1795" s="5" t="s">
        <v>1801</v>
      </c>
      <c r="G1795" s="5" t="s">
        <v>2388</v>
      </c>
      <c r="H1795" s="6"/>
      <c r="I1795" s="6">
        <v>1</v>
      </c>
      <c r="J1795" s="6"/>
      <c r="K1795" s="6"/>
      <c r="L1795" s="6"/>
      <c r="M1795" s="6"/>
      <c r="N1795" s="6"/>
      <c r="O1795" s="6"/>
      <c r="P1795" s="6"/>
      <c r="Q1795" s="6"/>
      <c r="R1795" s="6"/>
      <c r="S1795" s="6"/>
      <c r="T1795" s="6">
        <v>1</v>
      </c>
      <c r="U1795" s="6">
        <v>1</v>
      </c>
      <c r="V1795" s="6"/>
      <c r="W1795" s="6"/>
      <c r="X1795" s="6"/>
      <c r="Y1795" s="6"/>
      <c r="Z1795" s="7">
        <v>2</v>
      </c>
    </row>
    <row r="1796" spans="1:26" x14ac:dyDescent="0.25">
      <c r="A1796" s="5" t="s">
        <v>630</v>
      </c>
      <c r="B1796" s="5" t="s">
        <v>631</v>
      </c>
      <c r="C1796" s="5" t="s">
        <v>106</v>
      </c>
      <c r="D1796" s="5" t="s">
        <v>107</v>
      </c>
      <c r="E1796" s="5" t="s">
        <v>632</v>
      </c>
      <c r="F1796" s="5" t="s">
        <v>1707</v>
      </c>
      <c r="G1796" s="5" t="s">
        <v>2388</v>
      </c>
      <c r="H1796" s="6"/>
      <c r="I1796" s="6"/>
      <c r="J1796" s="6"/>
      <c r="K1796" s="6"/>
      <c r="L1796" s="6"/>
      <c r="M1796" s="6"/>
      <c r="N1796" s="6"/>
      <c r="O1796" s="6"/>
      <c r="P1796" s="6"/>
      <c r="Q1796" s="6"/>
      <c r="R1796" s="6"/>
      <c r="S1796" s="6"/>
      <c r="T1796" s="6">
        <v>0</v>
      </c>
      <c r="U1796" s="6"/>
      <c r="V1796" s="6">
        <v>1</v>
      </c>
      <c r="W1796" s="6"/>
      <c r="X1796" s="6"/>
      <c r="Y1796" s="6"/>
      <c r="Z1796" s="7">
        <v>1</v>
      </c>
    </row>
    <row r="1797" spans="1:26" x14ac:dyDescent="0.25">
      <c r="A1797" s="5" t="s">
        <v>630</v>
      </c>
      <c r="B1797" s="5" t="s">
        <v>631</v>
      </c>
      <c r="C1797" s="5" t="s">
        <v>106</v>
      </c>
      <c r="D1797" s="5" t="s">
        <v>107</v>
      </c>
      <c r="E1797" s="5" t="s">
        <v>632</v>
      </c>
      <c r="F1797" s="5" t="s">
        <v>1708</v>
      </c>
      <c r="G1797" s="5" t="s">
        <v>2388</v>
      </c>
      <c r="H1797" s="6"/>
      <c r="I1797" s="6"/>
      <c r="J1797" s="6"/>
      <c r="K1797" s="6"/>
      <c r="L1797" s="6"/>
      <c r="M1797" s="6"/>
      <c r="N1797" s="6"/>
      <c r="O1797" s="6"/>
      <c r="P1797" s="6"/>
      <c r="Q1797" s="6"/>
      <c r="R1797" s="6"/>
      <c r="S1797" s="6"/>
      <c r="T1797" s="6">
        <v>0</v>
      </c>
      <c r="U1797" s="6">
        <v>2</v>
      </c>
      <c r="V1797" s="6"/>
      <c r="W1797" s="6"/>
      <c r="X1797" s="6"/>
      <c r="Y1797" s="6"/>
      <c r="Z1797" s="7">
        <v>2</v>
      </c>
    </row>
    <row r="1798" spans="1:26" x14ac:dyDescent="0.25">
      <c r="A1798" s="5" t="s">
        <v>630</v>
      </c>
      <c r="B1798" s="5" t="s">
        <v>631</v>
      </c>
      <c r="C1798" s="5" t="s">
        <v>106</v>
      </c>
      <c r="D1798" s="5" t="s">
        <v>107</v>
      </c>
      <c r="E1798" s="5" t="s">
        <v>632</v>
      </c>
      <c r="F1798" s="5" t="s">
        <v>2094</v>
      </c>
      <c r="G1798" s="5" t="s">
        <v>2388</v>
      </c>
      <c r="H1798" s="6"/>
      <c r="I1798" s="6"/>
      <c r="J1798" s="6"/>
      <c r="K1798" s="6">
        <v>1</v>
      </c>
      <c r="L1798" s="6"/>
      <c r="M1798" s="6"/>
      <c r="N1798" s="6"/>
      <c r="O1798" s="6"/>
      <c r="P1798" s="6"/>
      <c r="Q1798" s="6"/>
      <c r="R1798" s="6"/>
      <c r="S1798" s="6"/>
      <c r="T1798" s="6">
        <v>1</v>
      </c>
      <c r="U1798" s="6"/>
      <c r="V1798" s="6"/>
      <c r="W1798" s="6"/>
      <c r="X1798" s="6"/>
      <c r="Y1798" s="6"/>
      <c r="Z1798" s="7">
        <v>1</v>
      </c>
    </row>
    <row r="1799" spans="1:26" x14ac:dyDescent="0.25">
      <c r="A1799" s="5" t="s">
        <v>630</v>
      </c>
      <c r="B1799" s="5" t="s">
        <v>631</v>
      </c>
      <c r="C1799" s="5" t="s">
        <v>106</v>
      </c>
      <c r="D1799" s="5" t="s">
        <v>107</v>
      </c>
      <c r="E1799" s="5" t="s">
        <v>632</v>
      </c>
      <c r="F1799" s="5" t="s">
        <v>2048</v>
      </c>
      <c r="G1799" s="5" t="s">
        <v>2388</v>
      </c>
      <c r="H1799" s="6"/>
      <c r="I1799" s="6"/>
      <c r="J1799" s="6"/>
      <c r="K1799" s="6"/>
      <c r="L1799" s="6"/>
      <c r="M1799" s="6"/>
      <c r="N1799" s="6"/>
      <c r="O1799" s="6"/>
      <c r="P1799" s="6"/>
      <c r="Q1799" s="6"/>
      <c r="R1799" s="6"/>
      <c r="S1799" s="6"/>
      <c r="T1799" s="6">
        <v>0</v>
      </c>
      <c r="U1799" s="6"/>
      <c r="V1799" s="6"/>
      <c r="W1799" s="6"/>
      <c r="X1799" s="6">
        <v>1</v>
      </c>
      <c r="Y1799" s="6"/>
      <c r="Z1799" s="7">
        <v>1</v>
      </c>
    </row>
    <row r="1800" spans="1:26" x14ac:dyDescent="0.25">
      <c r="A1800" s="5" t="s">
        <v>630</v>
      </c>
      <c r="B1800" s="5" t="s">
        <v>631</v>
      </c>
      <c r="C1800" s="5" t="s">
        <v>106</v>
      </c>
      <c r="D1800" s="5" t="s">
        <v>107</v>
      </c>
      <c r="E1800" s="5" t="s">
        <v>632</v>
      </c>
      <c r="F1800" s="5" t="s">
        <v>1965</v>
      </c>
      <c r="G1800" s="5" t="s">
        <v>2388</v>
      </c>
      <c r="H1800" s="6">
        <v>1</v>
      </c>
      <c r="I1800" s="6"/>
      <c r="J1800" s="6"/>
      <c r="K1800" s="6"/>
      <c r="L1800" s="6"/>
      <c r="M1800" s="6"/>
      <c r="N1800" s="6"/>
      <c r="O1800" s="6"/>
      <c r="P1800" s="6"/>
      <c r="Q1800" s="6"/>
      <c r="R1800" s="6"/>
      <c r="S1800" s="6"/>
      <c r="T1800" s="6">
        <v>1</v>
      </c>
      <c r="U1800" s="6"/>
      <c r="V1800" s="6"/>
      <c r="W1800" s="6"/>
      <c r="X1800" s="6"/>
      <c r="Y1800" s="6"/>
      <c r="Z1800" s="7">
        <v>1</v>
      </c>
    </row>
    <row r="1801" spans="1:26" x14ac:dyDescent="0.25">
      <c r="A1801" s="5" t="s">
        <v>630</v>
      </c>
      <c r="B1801" s="5" t="s">
        <v>631</v>
      </c>
      <c r="C1801" s="5" t="s">
        <v>106</v>
      </c>
      <c r="D1801" s="5" t="s">
        <v>107</v>
      </c>
      <c r="E1801" s="5" t="s">
        <v>632</v>
      </c>
      <c r="F1801" s="5" t="s">
        <v>1805</v>
      </c>
      <c r="G1801" s="5" t="s">
        <v>2388</v>
      </c>
      <c r="H1801" s="6"/>
      <c r="I1801" s="6"/>
      <c r="J1801" s="6"/>
      <c r="K1801" s="6"/>
      <c r="L1801" s="6"/>
      <c r="M1801" s="6"/>
      <c r="N1801" s="6"/>
      <c r="O1801" s="6"/>
      <c r="P1801" s="6"/>
      <c r="Q1801" s="6"/>
      <c r="R1801" s="6"/>
      <c r="S1801" s="6"/>
      <c r="T1801" s="6">
        <v>0</v>
      </c>
      <c r="U1801" s="6"/>
      <c r="V1801" s="6"/>
      <c r="W1801" s="6"/>
      <c r="X1801" s="6"/>
      <c r="Y1801" s="6">
        <v>1</v>
      </c>
      <c r="Z1801" s="7">
        <v>1</v>
      </c>
    </row>
    <row r="1802" spans="1:26" x14ac:dyDescent="0.25">
      <c r="A1802" s="5" t="s">
        <v>630</v>
      </c>
      <c r="B1802" s="5" t="s">
        <v>631</v>
      </c>
      <c r="C1802" s="5" t="s">
        <v>106</v>
      </c>
      <c r="D1802" s="5" t="s">
        <v>107</v>
      </c>
      <c r="E1802" s="5" t="s">
        <v>632</v>
      </c>
      <c r="F1802" s="5" t="s">
        <v>2095</v>
      </c>
      <c r="G1802" s="5" t="s">
        <v>2388</v>
      </c>
      <c r="H1802" s="6"/>
      <c r="I1802" s="6"/>
      <c r="J1802" s="6"/>
      <c r="K1802" s="6"/>
      <c r="L1802" s="6"/>
      <c r="M1802" s="6"/>
      <c r="N1802" s="6"/>
      <c r="O1802" s="6"/>
      <c r="P1802" s="6"/>
      <c r="Q1802" s="6"/>
      <c r="R1802" s="6"/>
      <c r="S1802" s="6"/>
      <c r="T1802" s="6">
        <v>0</v>
      </c>
      <c r="U1802" s="6">
        <v>1</v>
      </c>
      <c r="V1802" s="6"/>
      <c r="W1802" s="6"/>
      <c r="X1802" s="6"/>
      <c r="Y1802" s="6"/>
      <c r="Z1802" s="7">
        <v>1</v>
      </c>
    </row>
    <row r="1803" spans="1:26" x14ac:dyDescent="0.25">
      <c r="A1803" s="5" t="s">
        <v>630</v>
      </c>
      <c r="B1803" s="5" t="s">
        <v>631</v>
      </c>
      <c r="C1803" s="5" t="s">
        <v>106</v>
      </c>
      <c r="D1803" s="5" t="s">
        <v>107</v>
      </c>
      <c r="E1803" s="5" t="s">
        <v>632</v>
      </c>
      <c r="F1803" s="5" t="s">
        <v>1718</v>
      </c>
      <c r="G1803" s="5" t="s">
        <v>2388</v>
      </c>
      <c r="H1803" s="6">
        <v>1</v>
      </c>
      <c r="I1803" s="6"/>
      <c r="J1803" s="6"/>
      <c r="K1803" s="6"/>
      <c r="L1803" s="6"/>
      <c r="M1803" s="6">
        <v>1</v>
      </c>
      <c r="N1803" s="6"/>
      <c r="O1803" s="6"/>
      <c r="P1803" s="6"/>
      <c r="Q1803" s="6"/>
      <c r="R1803" s="6"/>
      <c r="S1803" s="6"/>
      <c r="T1803" s="6">
        <v>2</v>
      </c>
      <c r="U1803" s="6"/>
      <c r="V1803" s="6"/>
      <c r="W1803" s="6"/>
      <c r="X1803" s="6"/>
      <c r="Y1803" s="6"/>
      <c r="Z1803" s="7">
        <v>2</v>
      </c>
    </row>
    <row r="1804" spans="1:26" x14ac:dyDescent="0.25">
      <c r="A1804" s="5" t="s">
        <v>630</v>
      </c>
      <c r="B1804" s="5" t="s">
        <v>631</v>
      </c>
      <c r="C1804" s="5" t="s">
        <v>106</v>
      </c>
      <c r="D1804" s="5" t="s">
        <v>107</v>
      </c>
      <c r="E1804" s="5" t="s">
        <v>632</v>
      </c>
      <c r="F1804" s="5" t="s">
        <v>2096</v>
      </c>
      <c r="G1804" s="5" t="s">
        <v>2388</v>
      </c>
      <c r="H1804" s="6"/>
      <c r="I1804" s="6"/>
      <c r="J1804" s="6"/>
      <c r="K1804" s="6"/>
      <c r="L1804" s="6"/>
      <c r="M1804" s="6"/>
      <c r="N1804" s="6"/>
      <c r="O1804" s="6"/>
      <c r="P1804" s="6"/>
      <c r="Q1804" s="6"/>
      <c r="R1804" s="6"/>
      <c r="S1804" s="6"/>
      <c r="T1804" s="6">
        <v>0</v>
      </c>
      <c r="U1804" s="6">
        <v>1</v>
      </c>
      <c r="V1804" s="6"/>
      <c r="W1804" s="6"/>
      <c r="X1804" s="6"/>
      <c r="Y1804" s="6"/>
      <c r="Z1804" s="7">
        <v>1</v>
      </c>
    </row>
    <row r="1805" spans="1:26" x14ac:dyDescent="0.25">
      <c r="A1805" s="5" t="s">
        <v>630</v>
      </c>
      <c r="B1805" s="5" t="s">
        <v>631</v>
      </c>
      <c r="C1805" s="5" t="s">
        <v>106</v>
      </c>
      <c r="D1805" s="5" t="s">
        <v>107</v>
      </c>
      <c r="E1805" s="5" t="s">
        <v>632</v>
      </c>
      <c r="F1805" s="5" t="s">
        <v>2097</v>
      </c>
      <c r="G1805" s="5" t="s">
        <v>2388</v>
      </c>
      <c r="H1805" s="6"/>
      <c r="I1805" s="6"/>
      <c r="J1805" s="6"/>
      <c r="K1805" s="6"/>
      <c r="L1805" s="6">
        <v>1</v>
      </c>
      <c r="M1805" s="6"/>
      <c r="N1805" s="6"/>
      <c r="O1805" s="6"/>
      <c r="P1805" s="6"/>
      <c r="Q1805" s="6"/>
      <c r="R1805" s="6"/>
      <c r="S1805" s="6"/>
      <c r="T1805" s="6">
        <v>1</v>
      </c>
      <c r="U1805" s="6"/>
      <c r="V1805" s="6"/>
      <c r="W1805" s="6"/>
      <c r="X1805" s="6"/>
      <c r="Y1805" s="6"/>
      <c r="Z1805" s="7">
        <v>1</v>
      </c>
    </row>
    <row r="1806" spans="1:26" x14ac:dyDescent="0.25">
      <c r="A1806" s="5" t="s">
        <v>630</v>
      </c>
      <c r="B1806" s="5" t="s">
        <v>631</v>
      </c>
      <c r="C1806" s="5" t="s">
        <v>106</v>
      </c>
      <c r="D1806" s="5" t="s">
        <v>107</v>
      </c>
      <c r="E1806" s="5" t="s">
        <v>632</v>
      </c>
      <c r="F1806" s="5" t="s">
        <v>2098</v>
      </c>
      <c r="G1806" s="5" t="s">
        <v>2388</v>
      </c>
      <c r="H1806" s="6"/>
      <c r="I1806" s="6"/>
      <c r="J1806" s="6"/>
      <c r="K1806" s="6"/>
      <c r="L1806" s="6"/>
      <c r="M1806" s="6"/>
      <c r="N1806" s="6"/>
      <c r="O1806" s="6"/>
      <c r="P1806" s="6"/>
      <c r="Q1806" s="6"/>
      <c r="R1806" s="6"/>
      <c r="S1806" s="6"/>
      <c r="T1806" s="6">
        <v>0</v>
      </c>
      <c r="U1806" s="6">
        <v>1</v>
      </c>
      <c r="V1806" s="6"/>
      <c r="W1806" s="6"/>
      <c r="X1806" s="6"/>
      <c r="Y1806" s="6"/>
      <c r="Z1806" s="7">
        <v>1</v>
      </c>
    </row>
    <row r="1807" spans="1:26" x14ac:dyDescent="0.25">
      <c r="A1807" s="5" t="s">
        <v>630</v>
      </c>
      <c r="B1807" s="5" t="s">
        <v>631</v>
      </c>
      <c r="C1807" s="5" t="s">
        <v>106</v>
      </c>
      <c r="D1807" s="5" t="s">
        <v>107</v>
      </c>
      <c r="E1807" s="5" t="s">
        <v>632</v>
      </c>
      <c r="F1807" s="5" t="s">
        <v>2099</v>
      </c>
      <c r="G1807" s="5" t="s">
        <v>2388</v>
      </c>
      <c r="H1807" s="6"/>
      <c r="I1807" s="6"/>
      <c r="J1807" s="6"/>
      <c r="K1807" s="6">
        <v>1</v>
      </c>
      <c r="L1807" s="6"/>
      <c r="M1807" s="6"/>
      <c r="N1807" s="6"/>
      <c r="O1807" s="6"/>
      <c r="P1807" s="6"/>
      <c r="Q1807" s="6"/>
      <c r="R1807" s="6"/>
      <c r="S1807" s="6"/>
      <c r="T1807" s="6">
        <v>1</v>
      </c>
      <c r="U1807" s="6"/>
      <c r="V1807" s="6"/>
      <c r="W1807" s="6"/>
      <c r="X1807" s="6"/>
      <c r="Y1807" s="6"/>
      <c r="Z1807" s="7">
        <v>1</v>
      </c>
    </row>
    <row r="1808" spans="1:26" x14ac:dyDescent="0.25">
      <c r="A1808" s="5" t="s">
        <v>630</v>
      </c>
      <c r="B1808" s="5" t="s">
        <v>631</v>
      </c>
      <c r="C1808" s="5" t="s">
        <v>106</v>
      </c>
      <c r="D1808" s="5" t="s">
        <v>107</v>
      </c>
      <c r="E1808" s="5" t="s">
        <v>632</v>
      </c>
      <c r="F1808" s="5" t="s">
        <v>2100</v>
      </c>
      <c r="G1808" s="5" t="s">
        <v>2395</v>
      </c>
      <c r="H1808" s="6"/>
      <c r="I1808" s="6"/>
      <c r="J1808" s="6"/>
      <c r="K1808" s="6"/>
      <c r="L1808" s="6"/>
      <c r="M1808" s="6"/>
      <c r="N1808" s="6"/>
      <c r="O1808" s="6"/>
      <c r="P1808" s="6"/>
      <c r="Q1808" s="6"/>
      <c r="R1808" s="6"/>
      <c r="S1808" s="6"/>
      <c r="T1808" s="6">
        <v>0</v>
      </c>
      <c r="U1808" s="6">
        <v>1</v>
      </c>
      <c r="V1808" s="6"/>
      <c r="W1808" s="6"/>
      <c r="X1808" s="6"/>
      <c r="Y1808" s="6"/>
      <c r="Z1808" s="7">
        <v>1</v>
      </c>
    </row>
    <row r="1809" spans="1:26" x14ac:dyDescent="0.25">
      <c r="A1809" s="5" t="s">
        <v>630</v>
      </c>
      <c r="B1809" s="5" t="s">
        <v>631</v>
      </c>
      <c r="C1809" s="5" t="s">
        <v>106</v>
      </c>
      <c r="D1809" s="5" t="s">
        <v>107</v>
      </c>
      <c r="E1809" s="5" t="s">
        <v>632</v>
      </c>
      <c r="F1809" s="5" t="s">
        <v>1595</v>
      </c>
      <c r="G1809" s="5" t="s">
        <v>2395</v>
      </c>
      <c r="H1809" s="6"/>
      <c r="I1809" s="6">
        <v>1</v>
      </c>
      <c r="J1809" s="6"/>
      <c r="K1809" s="6"/>
      <c r="L1809" s="6"/>
      <c r="M1809" s="6">
        <v>1</v>
      </c>
      <c r="N1809" s="6"/>
      <c r="O1809" s="6"/>
      <c r="P1809" s="6"/>
      <c r="Q1809" s="6"/>
      <c r="R1809" s="6"/>
      <c r="S1809" s="6"/>
      <c r="T1809" s="6">
        <v>2</v>
      </c>
      <c r="U1809" s="6"/>
      <c r="V1809" s="6"/>
      <c r="W1809" s="6"/>
      <c r="X1809" s="6"/>
      <c r="Y1809" s="6"/>
      <c r="Z1809" s="7">
        <v>2</v>
      </c>
    </row>
    <row r="1810" spans="1:26" x14ac:dyDescent="0.25">
      <c r="A1810" s="5" t="s">
        <v>630</v>
      </c>
      <c r="B1810" s="5" t="s">
        <v>631</v>
      </c>
      <c r="C1810" s="5" t="s">
        <v>106</v>
      </c>
      <c r="D1810" s="5" t="s">
        <v>107</v>
      </c>
      <c r="E1810" s="5" t="s">
        <v>632</v>
      </c>
      <c r="F1810" s="5" t="s">
        <v>1630</v>
      </c>
      <c r="G1810" s="5" t="s">
        <v>2395</v>
      </c>
      <c r="H1810" s="6"/>
      <c r="I1810" s="6"/>
      <c r="J1810" s="6">
        <v>1</v>
      </c>
      <c r="K1810" s="6">
        <v>3</v>
      </c>
      <c r="L1810" s="6">
        <v>1</v>
      </c>
      <c r="M1810" s="6">
        <v>1</v>
      </c>
      <c r="N1810" s="6"/>
      <c r="O1810" s="6"/>
      <c r="P1810" s="6">
        <v>1</v>
      </c>
      <c r="Q1810" s="6"/>
      <c r="R1810" s="6"/>
      <c r="S1810" s="6"/>
      <c r="T1810" s="6">
        <v>7</v>
      </c>
      <c r="U1810" s="6">
        <v>1</v>
      </c>
      <c r="V1810" s="6"/>
      <c r="W1810" s="6"/>
      <c r="X1810" s="6">
        <v>1</v>
      </c>
      <c r="Y1810" s="6">
        <v>1</v>
      </c>
      <c r="Z1810" s="7">
        <v>10</v>
      </c>
    </row>
    <row r="1811" spans="1:26" x14ac:dyDescent="0.25">
      <c r="A1811" s="5" t="s">
        <v>630</v>
      </c>
      <c r="B1811" s="5" t="s">
        <v>631</v>
      </c>
      <c r="C1811" s="5" t="s">
        <v>106</v>
      </c>
      <c r="D1811" s="5" t="s">
        <v>107</v>
      </c>
      <c r="E1811" s="5" t="s">
        <v>632</v>
      </c>
      <c r="F1811" s="5" t="s">
        <v>1667</v>
      </c>
      <c r="G1811" s="5" t="s">
        <v>2395</v>
      </c>
      <c r="H1811" s="6"/>
      <c r="I1811" s="6"/>
      <c r="J1811" s="6"/>
      <c r="K1811" s="6"/>
      <c r="L1811" s="6">
        <v>1</v>
      </c>
      <c r="M1811" s="6"/>
      <c r="N1811" s="6"/>
      <c r="O1811" s="6"/>
      <c r="P1811" s="6"/>
      <c r="Q1811" s="6"/>
      <c r="R1811" s="6"/>
      <c r="S1811" s="6"/>
      <c r="T1811" s="6">
        <v>1</v>
      </c>
      <c r="U1811" s="6"/>
      <c r="V1811" s="6"/>
      <c r="W1811" s="6"/>
      <c r="X1811" s="6">
        <v>1</v>
      </c>
      <c r="Y1811" s="6"/>
      <c r="Z1811" s="7">
        <v>2</v>
      </c>
    </row>
    <row r="1812" spans="1:26" x14ac:dyDescent="0.25">
      <c r="A1812" s="5" t="s">
        <v>630</v>
      </c>
      <c r="B1812" s="5" t="s">
        <v>631</v>
      </c>
      <c r="C1812" s="5" t="s">
        <v>106</v>
      </c>
      <c r="D1812" s="5" t="s">
        <v>107</v>
      </c>
      <c r="E1812" s="5" t="s">
        <v>632</v>
      </c>
      <c r="F1812" s="5" t="s">
        <v>1647</v>
      </c>
      <c r="G1812" s="5" t="s">
        <v>2395</v>
      </c>
      <c r="H1812" s="6"/>
      <c r="I1812" s="6"/>
      <c r="J1812" s="6">
        <v>2</v>
      </c>
      <c r="K1812" s="6">
        <v>1</v>
      </c>
      <c r="L1812" s="6">
        <v>1</v>
      </c>
      <c r="M1812" s="6"/>
      <c r="N1812" s="6"/>
      <c r="O1812" s="6"/>
      <c r="P1812" s="6"/>
      <c r="Q1812" s="6">
        <v>1</v>
      </c>
      <c r="R1812" s="6"/>
      <c r="S1812" s="6"/>
      <c r="T1812" s="6">
        <v>5</v>
      </c>
      <c r="U1812" s="6"/>
      <c r="V1812" s="6"/>
      <c r="W1812" s="6"/>
      <c r="X1812" s="6"/>
      <c r="Y1812" s="6">
        <v>1</v>
      </c>
      <c r="Z1812" s="7">
        <v>6</v>
      </c>
    </row>
    <row r="1813" spans="1:26" x14ac:dyDescent="0.25">
      <c r="A1813" s="5" t="s">
        <v>630</v>
      </c>
      <c r="B1813" s="5" t="s">
        <v>631</v>
      </c>
      <c r="C1813" s="5" t="s">
        <v>106</v>
      </c>
      <c r="D1813" s="5" t="s">
        <v>107</v>
      </c>
      <c r="E1813" s="5" t="s">
        <v>632</v>
      </c>
      <c r="F1813" s="5" t="s">
        <v>1648</v>
      </c>
      <c r="G1813" s="5" t="s">
        <v>2395</v>
      </c>
      <c r="H1813" s="6"/>
      <c r="I1813" s="6"/>
      <c r="J1813" s="6"/>
      <c r="K1813" s="6"/>
      <c r="L1813" s="6"/>
      <c r="M1813" s="6"/>
      <c r="N1813" s="6"/>
      <c r="O1813" s="6">
        <v>1</v>
      </c>
      <c r="P1813" s="6"/>
      <c r="Q1813" s="6"/>
      <c r="R1813" s="6"/>
      <c r="S1813" s="6"/>
      <c r="T1813" s="6">
        <v>1</v>
      </c>
      <c r="U1813" s="6"/>
      <c r="V1813" s="6"/>
      <c r="W1813" s="6"/>
      <c r="X1813" s="6"/>
      <c r="Y1813" s="6"/>
      <c r="Z1813" s="7">
        <v>1</v>
      </c>
    </row>
    <row r="1814" spans="1:26" x14ac:dyDescent="0.25">
      <c r="A1814" s="5" t="s">
        <v>630</v>
      </c>
      <c r="B1814" s="5" t="s">
        <v>631</v>
      </c>
      <c r="C1814" s="5" t="s">
        <v>106</v>
      </c>
      <c r="D1814" s="5" t="s">
        <v>107</v>
      </c>
      <c r="E1814" s="5" t="s">
        <v>632</v>
      </c>
      <c r="F1814" s="5" t="s">
        <v>1650</v>
      </c>
      <c r="G1814" s="5" t="s">
        <v>2395</v>
      </c>
      <c r="H1814" s="6">
        <v>1</v>
      </c>
      <c r="I1814" s="6">
        <v>1</v>
      </c>
      <c r="J1814" s="6"/>
      <c r="K1814" s="6"/>
      <c r="L1814" s="6"/>
      <c r="M1814" s="6"/>
      <c r="N1814" s="6"/>
      <c r="O1814" s="6"/>
      <c r="P1814" s="6"/>
      <c r="Q1814" s="6"/>
      <c r="R1814" s="6"/>
      <c r="S1814" s="6"/>
      <c r="T1814" s="6">
        <v>2</v>
      </c>
      <c r="U1814" s="6"/>
      <c r="V1814" s="6"/>
      <c r="W1814" s="6">
        <v>1</v>
      </c>
      <c r="X1814" s="6"/>
      <c r="Y1814" s="6"/>
      <c r="Z1814" s="7">
        <v>3</v>
      </c>
    </row>
    <row r="1815" spans="1:26" x14ac:dyDescent="0.25">
      <c r="A1815" s="5" t="s">
        <v>630</v>
      </c>
      <c r="B1815" s="5" t="s">
        <v>631</v>
      </c>
      <c r="C1815" s="5" t="s">
        <v>106</v>
      </c>
      <c r="D1815" s="5" t="s">
        <v>107</v>
      </c>
      <c r="E1815" s="5" t="s">
        <v>632</v>
      </c>
      <c r="F1815" s="5" t="s">
        <v>1832</v>
      </c>
      <c r="G1815" s="5" t="s">
        <v>2395</v>
      </c>
      <c r="H1815" s="6"/>
      <c r="I1815" s="6"/>
      <c r="J1815" s="6"/>
      <c r="K1815" s="6"/>
      <c r="L1815" s="6">
        <v>1</v>
      </c>
      <c r="M1815" s="6"/>
      <c r="N1815" s="6"/>
      <c r="O1815" s="6"/>
      <c r="P1815" s="6"/>
      <c r="Q1815" s="6"/>
      <c r="R1815" s="6"/>
      <c r="S1815" s="6"/>
      <c r="T1815" s="6">
        <v>1</v>
      </c>
      <c r="U1815" s="6"/>
      <c r="V1815" s="6">
        <v>1</v>
      </c>
      <c r="W1815" s="6"/>
      <c r="X1815" s="6"/>
      <c r="Y1815" s="6"/>
      <c r="Z1815" s="7">
        <v>2</v>
      </c>
    </row>
    <row r="1816" spans="1:26" x14ac:dyDescent="0.25">
      <c r="A1816" s="5" t="s">
        <v>630</v>
      </c>
      <c r="B1816" s="5" t="s">
        <v>631</v>
      </c>
      <c r="C1816" s="5" t="s">
        <v>106</v>
      </c>
      <c r="D1816" s="5" t="s">
        <v>107</v>
      </c>
      <c r="E1816" s="5" t="s">
        <v>632</v>
      </c>
      <c r="F1816" s="5" t="s">
        <v>1754</v>
      </c>
      <c r="G1816" s="5" t="s">
        <v>2395</v>
      </c>
      <c r="H1816" s="6"/>
      <c r="I1816" s="6"/>
      <c r="J1816" s="6"/>
      <c r="K1816" s="6"/>
      <c r="L1816" s="6"/>
      <c r="M1816" s="6"/>
      <c r="N1816" s="6"/>
      <c r="O1816" s="6">
        <v>1</v>
      </c>
      <c r="P1816" s="6">
        <v>1</v>
      </c>
      <c r="Q1816" s="6"/>
      <c r="R1816" s="6"/>
      <c r="S1816" s="6"/>
      <c r="T1816" s="6">
        <v>2</v>
      </c>
      <c r="U1816" s="6"/>
      <c r="V1816" s="6"/>
      <c r="W1816" s="6"/>
      <c r="X1816" s="6"/>
      <c r="Y1816" s="6"/>
      <c r="Z1816" s="7">
        <v>2</v>
      </c>
    </row>
    <row r="1817" spans="1:26" x14ac:dyDescent="0.25">
      <c r="A1817" s="5" t="s">
        <v>630</v>
      </c>
      <c r="B1817" s="5" t="s">
        <v>631</v>
      </c>
      <c r="C1817" s="5" t="s">
        <v>106</v>
      </c>
      <c r="D1817" s="5" t="s">
        <v>107</v>
      </c>
      <c r="E1817" s="5" t="s">
        <v>632</v>
      </c>
      <c r="F1817" s="5" t="s">
        <v>2101</v>
      </c>
      <c r="G1817" s="5" t="s">
        <v>2394</v>
      </c>
      <c r="H1817" s="6"/>
      <c r="I1817" s="6"/>
      <c r="J1817" s="6"/>
      <c r="K1817" s="6"/>
      <c r="L1817" s="6"/>
      <c r="M1817" s="6"/>
      <c r="N1817" s="6"/>
      <c r="O1817" s="6">
        <v>1</v>
      </c>
      <c r="P1817" s="6"/>
      <c r="Q1817" s="6"/>
      <c r="R1817" s="6"/>
      <c r="S1817" s="6"/>
      <c r="T1817" s="6">
        <v>1</v>
      </c>
      <c r="U1817" s="6"/>
      <c r="V1817" s="6"/>
      <c r="W1817" s="6"/>
      <c r="X1817" s="6"/>
      <c r="Y1817" s="6"/>
      <c r="Z1817" s="7">
        <v>1</v>
      </c>
    </row>
    <row r="1818" spans="1:26" x14ac:dyDescent="0.25">
      <c r="A1818" s="5" t="s">
        <v>630</v>
      </c>
      <c r="B1818" s="5" t="s">
        <v>631</v>
      </c>
      <c r="C1818" s="5" t="s">
        <v>106</v>
      </c>
      <c r="D1818" s="5" t="s">
        <v>107</v>
      </c>
      <c r="E1818" s="5" t="s">
        <v>632</v>
      </c>
      <c r="F1818" s="5" t="s">
        <v>1937</v>
      </c>
      <c r="G1818" s="5" t="s">
        <v>2394</v>
      </c>
      <c r="H1818" s="6"/>
      <c r="I1818" s="6"/>
      <c r="J1818" s="6"/>
      <c r="K1818" s="6"/>
      <c r="L1818" s="6"/>
      <c r="M1818" s="6"/>
      <c r="N1818" s="6"/>
      <c r="O1818" s="6"/>
      <c r="P1818" s="6"/>
      <c r="Q1818" s="6">
        <v>2</v>
      </c>
      <c r="R1818" s="6"/>
      <c r="S1818" s="6"/>
      <c r="T1818" s="6">
        <v>2</v>
      </c>
      <c r="U1818" s="6"/>
      <c r="V1818" s="6"/>
      <c r="W1818" s="6"/>
      <c r="X1818" s="6"/>
      <c r="Y1818" s="6"/>
      <c r="Z1818" s="7">
        <v>2</v>
      </c>
    </row>
    <row r="1819" spans="1:26" x14ac:dyDescent="0.25">
      <c r="A1819" s="5" t="s">
        <v>630</v>
      </c>
      <c r="B1819" s="5" t="s">
        <v>631</v>
      </c>
      <c r="C1819" s="5" t="s">
        <v>106</v>
      </c>
      <c r="D1819" s="5" t="s">
        <v>107</v>
      </c>
      <c r="E1819" s="5" t="s">
        <v>632</v>
      </c>
      <c r="F1819" s="5" t="s">
        <v>1702</v>
      </c>
      <c r="G1819" s="5" t="s">
        <v>2394</v>
      </c>
      <c r="H1819" s="6"/>
      <c r="I1819" s="6">
        <v>1</v>
      </c>
      <c r="J1819" s="6"/>
      <c r="K1819" s="6"/>
      <c r="L1819" s="6"/>
      <c r="M1819" s="6"/>
      <c r="N1819" s="6"/>
      <c r="O1819" s="6"/>
      <c r="P1819" s="6"/>
      <c r="Q1819" s="6"/>
      <c r="R1819" s="6"/>
      <c r="S1819" s="6"/>
      <c r="T1819" s="6">
        <v>1</v>
      </c>
      <c r="U1819" s="6"/>
      <c r="V1819" s="6"/>
      <c r="W1819" s="6"/>
      <c r="X1819" s="6">
        <v>3</v>
      </c>
      <c r="Y1819" s="6"/>
      <c r="Z1819" s="7">
        <v>4</v>
      </c>
    </row>
    <row r="1820" spans="1:26" x14ac:dyDescent="0.25">
      <c r="A1820" s="5" t="s">
        <v>630</v>
      </c>
      <c r="B1820" s="5" t="s">
        <v>631</v>
      </c>
      <c r="C1820" s="5" t="s">
        <v>106</v>
      </c>
      <c r="D1820" s="5" t="s">
        <v>107</v>
      </c>
      <c r="E1820" s="5" t="s">
        <v>632</v>
      </c>
      <c r="F1820" s="5" t="s">
        <v>1703</v>
      </c>
      <c r="G1820" s="5" t="s">
        <v>2394</v>
      </c>
      <c r="H1820" s="6">
        <v>1</v>
      </c>
      <c r="I1820" s="6">
        <v>1</v>
      </c>
      <c r="J1820" s="6">
        <v>2</v>
      </c>
      <c r="K1820" s="6"/>
      <c r="L1820" s="6">
        <v>1</v>
      </c>
      <c r="M1820" s="6">
        <v>2</v>
      </c>
      <c r="N1820" s="6">
        <v>1</v>
      </c>
      <c r="O1820" s="6"/>
      <c r="P1820" s="6"/>
      <c r="Q1820" s="6">
        <v>1</v>
      </c>
      <c r="R1820" s="6"/>
      <c r="S1820" s="6">
        <v>1</v>
      </c>
      <c r="T1820" s="6">
        <v>10</v>
      </c>
      <c r="U1820" s="6"/>
      <c r="V1820" s="6"/>
      <c r="W1820" s="6"/>
      <c r="X1820" s="6"/>
      <c r="Y1820" s="6">
        <v>2</v>
      </c>
      <c r="Z1820" s="7">
        <v>12</v>
      </c>
    </row>
    <row r="1821" spans="1:26" x14ac:dyDescent="0.25">
      <c r="A1821" s="5" t="s">
        <v>630</v>
      </c>
      <c r="B1821" s="5" t="s">
        <v>631</v>
      </c>
      <c r="C1821" s="5" t="s">
        <v>106</v>
      </c>
      <c r="D1821" s="5" t="s">
        <v>107</v>
      </c>
      <c r="E1821" s="5" t="s">
        <v>632</v>
      </c>
      <c r="F1821" s="5" t="s">
        <v>1747</v>
      </c>
      <c r="G1821" s="5" t="s">
        <v>2394</v>
      </c>
      <c r="H1821" s="6"/>
      <c r="I1821" s="6"/>
      <c r="J1821" s="6"/>
      <c r="K1821" s="6"/>
      <c r="L1821" s="6"/>
      <c r="M1821" s="6"/>
      <c r="N1821" s="6"/>
      <c r="O1821" s="6"/>
      <c r="P1821" s="6"/>
      <c r="Q1821" s="6"/>
      <c r="R1821" s="6"/>
      <c r="S1821" s="6"/>
      <c r="T1821" s="6">
        <v>0</v>
      </c>
      <c r="U1821" s="6">
        <v>3</v>
      </c>
      <c r="V1821" s="6">
        <v>3</v>
      </c>
      <c r="W1821" s="6">
        <v>3</v>
      </c>
      <c r="X1821" s="6">
        <v>1</v>
      </c>
      <c r="Y1821" s="6"/>
      <c r="Z1821" s="7">
        <v>10</v>
      </c>
    </row>
    <row r="1822" spans="1:26" x14ac:dyDescent="0.25">
      <c r="A1822" s="5" t="s">
        <v>630</v>
      </c>
      <c r="B1822" s="5" t="s">
        <v>631</v>
      </c>
      <c r="C1822" s="5" t="s">
        <v>106</v>
      </c>
      <c r="D1822" s="5" t="s">
        <v>107</v>
      </c>
      <c r="E1822" s="5" t="s">
        <v>632</v>
      </c>
      <c r="F1822" s="5" t="s">
        <v>1685</v>
      </c>
      <c r="G1822" s="5" t="s">
        <v>2394</v>
      </c>
      <c r="H1822" s="6"/>
      <c r="I1822" s="6"/>
      <c r="J1822" s="6"/>
      <c r="K1822" s="6"/>
      <c r="L1822" s="6">
        <v>1</v>
      </c>
      <c r="M1822" s="6"/>
      <c r="N1822" s="6">
        <v>1</v>
      </c>
      <c r="O1822" s="6">
        <v>3</v>
      </c>
      <c r="P1822" s="6">
        <v>1</v>
      </c>
      <c r="Q1822" s="6">
        <v>1</v>
      </c>
      <c r="R1822" s="6">
        <v>2</v>
      </c>
      <c r="S1822" s="6">
        <v>4</v>
      </c>
      <c r="T1822" s="6">
        <v>13</v>
      </c>
      <c r="U1822" s="6">
        <v>2</v>
      </c>
      <c r="V1822" s="6">
        <v>3</v>
      </c>
      <c r="W1822" s="6">
        <v>5</v>
      </c>
      <c r="X1822" s="6">
        <v>1</v>
      </c>
      <c r="Y1822" s="6">
        <v>1</v>
      </c>
      <c r="Z1822" s="7">
        <v>25</v>
      </c>
    </row>
    <row r="1823" spans="1:26" x14ac:dyDescent="0.25">
      <c r="A1823" s="5" t="s">
        <v>630</v>
      </c>
      <c r="B1823" s="5" t="s">
        <v>631</v>
      </c>
      <c r="C1823" s="5" t="s">
        <v>106</v>
      </c>
      <c r="D1823" s="5" t="s">
        <v>107</v>
      </c>
      <c r="E1823" s="5" t="s">
        <v>632</v>
      </c>
      <c r="F1823" s="5" t="s">
        <v>2102</v>
      </c>
      <c r="G1823" s="5" t="s">
        <v>2394</v>
      </c>
      <c r="H1823" s="6">
        <v>1</v>
      </c>
      <c r="I1823" s="6"/>
      <c r="J1823" s="6"/>
      <c r="K1823" s="6"/>
      <c r="L1823" s="6"/>
      <c r="M1823" s="6">
        <v>1</v>
      </c>
      <c r="N1823" s="6"/>
      <c r="O1823" s="6"/>
      <c r="P1823" s="6"/>
      <c r="Q1823" s="6"/>
      <c r="R1823" s="6"/>
      <c r="S1823" s="6"/>
      <c r="T1823" s="6">
        <v>2</v>
      </c>
      <c r="U1823" s="6"/>
      <c r="V1823" s="6"/>
      <c r="W1823" s="6"/>
      <c r="X1823" s="6"/>
      <c r="Y1823" s="6"/>
      <c r="Z1823" s="7">
        <v>2</v>
      </c>
    </row>
    <row r="1824" spans="1:26" x14ac:dyDescent="0.25">
      <c r="A1824" s="5" t="s">
        <v>630</v>
      </c>
      <c r="B1824" s="5" t="s">
        <v>631</v>
      </c>
      <c r="C1824" s="5" t="s">
        <v>106</v>
      </c>
      <c r="D1824" s="5" t="s">
        <v>107</v>
      </c>
      <c r="E1824" s="5" t="s">
        <v>632</v>
      </c>
      <c r="F1824" s="5" t="s">
        <v>1611</v>
      </c>
      <c r="G1824" s="5" t="s">
        <v>2388</v>
      </c>
      <c r="H1824" s="6"/>
      <c r="I1824" s="6"/>
      <c r="J1824" s="6"/>
      <c r="K1824" s="6"/>
      <c r="L1824" s="6"/>
      <c r="M1824" s="6"/>
      <c r="N1824" s="6"/>
      <c r="O1824" s="6"/>
      <c r="P1824" s="6"/>
      <c r="Q1824" s="6">
        <v>1</v>
      </c>
      <c r="R1824" s="6"/>
      <c r="S1824" s="6"/>
      <c r="T1824" s="6">
        <v>1</v>
      </c>
      <c r="U1824" s="6"/>
      <c r="V1824" s="6"/>
      <c r="W1824" s="6"/>
      <c r="X1824" s="6"/>
      <c r="Y1824" s="6"/>
      <c r="Z1824" s="7">
        <v>1</v>
      </c>
    </row>
    <row r="1825" spans="1:26" x14ac:dyDescent="0.25">
      <c r="A1825" s="5" t="s">
        <v>799</v>
      </c>
      <c r="B1825" s="5" t="s">
        <v>800</v>
      </c>
      <c r="C1825" s="5" t="s">
        <v>83</v>
      </c>
      <c r="D1825" s="5" t="s">
        <v>245</v>
      </c>
      <c r="E1825" s="5" t="s">
        <v>801</v>
      </c>
      <c r="F1825" s="5" t="s">
        <v>2103</v>
      </c>
      <c r="G1825" s="5" t="s">
        <v>2394</v>
      </c>
      <c r="H1825" s="6"/>
      <c r="I1825" s="6"/>
      <c r="J1825" s="6"/>
      <c r="K1825" s="6"/>
      <c r="L1825" s="6"/>
      <c r="M1825" s="6">
        <v>1</v>
      </c>
      <c r="N1825" s="6">
        <v>1</v>
      </c>
      <c r="O1825" s="6">
        <v>1</v>
      </c>
      <c r="P1825" s="6">
        <v>1</v>
      </c>
      <c r="Q1825" s="6"/>
      <c r="R1825" s="6"/>
      <c r="S1825" s="6"/>
      <c r="T1825" s="6">
        <v>4</v>
      </c>
      <c r="U1825" s="6">
        <v>1</v>
      </c>
      <c r="V1825" s="6"/>
      <c r="W1825" s="6">
        <v>1</v>
      </c>
      <c r="X1825" s="6"/>
      <c r="Y1825" s="6">
        <v>1</v>
      </c>
      <c r="Z1825" s="7">
        <v>7</v>
      </c>
    </row>
    <row r="1826" spans="1:26" x14ac:dyDescent="0.25">
      <c r="A1826" s="5" t="s">
        <v>799</v>
      </c>
      <c r="B1826" s="5" t="s">
        <v>800</v>
      </c>
      <c r="C1826" s="5" t="s">
        <v>83</v>
      </c>
      <c r="D1826" s="5" t="s">
        <v>245</v>
      </c>
      <c r="E1826" s="5" t="s">
        <v>801</v>
      </c>
      <c r="F1826" s="5" t="s">
        <v>1772</v>
      </c>
      <c r="G1826" s="5" t="s">
        <v>2394</v>
      </c>
      <c r="H1826" s="6"/>
      <c r="I1826" s="6"/>
      <c r="J1826" s="6"/>
      <c r="K1826" s="6"/>
      <c r="L1826" s="6"/>
      <c r="M1826" s="6"/>
      <c r="N1826" s="6"/>
      <c r="O1826" s="6"/>
      <c r="P1826" s="6"/>
      <c r="Q1826" s="6"/>
      <c r="R1826" s="6"/>
      <c r="S1826" s="6"/>
      <c r="T1826" s="6">
        <v>0</v>
      </c>
      <c r="U1826" s="6"/>
      <c r="V1826" s="6"/>
      <c r="W1826" s="6"/>
      <c r="X1826" s="6">
        <v>1</v>
      </c>
      <c r="Y1826" s="6"/>
      <c r="Z1826" s="7">
        <v>1</v>
      </c>
    </row>
    <row r="1827" spans="1:26" x14ac:dyDescent="0.25">
      <c r="A1827" s="5" t="s">
        <v>799</v>
      </c>
      <c r="B1827" s="5" t="s">
        <v>800</v>
      </c>
      <c r="C1827" s="5" t="s">
        <v>83</v>
      </c>
      <c r="D1827" s="5" t="s">
        <v>245</v>
      </c>
      <c r="E1827" s="5" t="s">
        <v>801</v>
      </c>
      <c r="F1827" s="5" t="s">
        <v>2104</v>
      </c>
      <c r="G1827" s="5" t="s">
        <v>2394</v>
      </c>
      <c r="H1827" s="6"/>
      <c r="I1827" s="6"/>
      <c r="J1827" s="6"/>
      <c r="K1827" s="6"/>
      <c r="L1827" s="6"/>
      <c r="M1827" s="6"/>
      <c r="N1827" s="6"/>
      <c r="O1827" s="6"/>
      <c r="P1827" s="6"/>
      <c r="Q1827" s="6"/>
      <c r="R1827" s="6"/>
      <c r="S1827" s="6"/>
      <c r="T1827" s="6">
        <v>0</v>
      </c>
      <c r="U1827" s="6"/>
      <c r="V1827" s="6"/>
      <c r="W1827" s="6">
        <v>3</v>
      </c>
      <c r="X1827" s="6"/>
      <c r="Y1827" s="6"/>
      <c r="Z1827" s="7">
        <v>3</v>
      </c>
    </row>
    <row r="1828" spans="1:26" x14ac:dyDescent="0.25">
      <c r="A1828" s="5" t="s">
        <v>799</v>
      </c>
      <c r="B1828" s="5" t="s">
        <v>800</v>
      </c>
      <c r="C1828" s="5" t="s">
        <v>83</v>
      </c>
      <c r="D1828" s="5" t="s">
        <v>245</v>
      </c>
      <c r="E1828" s="5" t="s">
        <v>801</v>
      </c>
      <c r="F1828" s="5" t="s">
        <v>1773</v>
      </c>
      <c r="G1828" s="5" t="s">
        <v>2394</v>
      </c>
      <c r="H1828" s="6"/>
      <c r="I1828" s="6">
        <v>1</v>
      </c>
      <c r="J1828" s="6"/>
      <c r="K1828" s="6"/>
      <c r="L1828" s="6"/>
      <c r="M1828" s="6"/>
      <c r="N1828" s="6"/>
      <c r="O1828" s="6"/>
      <c r="P1828" s="6"/>
      <c r="Q1828" s="6"/>
      <c r="R1828" s="6"/>
      <c r="S1828" s="6"/>
      <c r="T1828" s="6">
        <v>1</v>
      </c>
      <c r="U1828" s="6"/>
      <c r="V1828" s="6"/>
      <c r="W1828" s="6"/>
      <c r="X1828" s="6"/>
      <c r="Y1828" s="6"/>
      <c r="Z1828" s="7">
        <v>1</v>
      </c>
    </row>
    <row r="1829" spans="1:26" x14ac:dyDescent="0.25">
      <c r="A1829" s="5" t="s">
        <v>799</v>
      </c>
      <c r="B1829" s="5" t="s">
        <v>800</v>
      </c>
      <c r="C1829" s="5" t="s">
        <v>83</v>
      </c>
      <c r="D1829" s="5" t="s">
        <v>245</v>
      </c>
      <c r="E1829" s="5" t="s">
        <v>801</v>
      </c>
      <c r="F1829" s="5" t="s">
        <v>1776</v>
      </c>
      <c r="G1829" s="5" t="s">
        <v>2394</v>
      </c>
      <c r="H1829" s="6">
        <v>1</v>
      </c>
      <c r="I1829" s="6"/>
      <c r="J1829" s="6"/>
      <c r="K1829" s="6"/>
      <c r="L1829" s="6"/>
      <c r="M1829" s="6"/>
      <c r="N1829" s="6"/>
      <c r="O1829" s="6"/>
      <c r="P1829" s="6"/>
      <c r="Q1829" s="6"/>
      <c r="R1829" s="6"/>
      <c r="S1829" s="6"/>
      <c r="T1829" s="6">
        <v>1</v>
      </c>
      <c r="U1829" s="6"/>
      <c r="V1829" s="6"/>
      <c r="W1829" s="6"/>
      <c r="X1829" s="6"/>
      <c r="Y1829" s="6"/>
      <c r="Z1829" s="7">
        <v>1</v>
      </c>
    </row>
    <row r="1830" spans="1:26" x14ac:dyDescent="0.25">
      <c r="A1830" s="5" t="s">
        <v>799</v>
      </c>
      <c r="B1830" s="5" t="s">
        <v>800</v>
      </c>
      <c r="C1830" s="5" t="s">
        <v>83</v>
      </c>
      <c r="D1830" s="5" t="s">
        <v>245</v>
      </c>
      <c r="E1830" s="5" t="s">
        <v>801</v>
      </c>
      <c r="F1830" s="5" t="s">
        <v>1777</v>
      </c>
      <c r="G1830" s="5" t="s">
        <v>2394</v>
      </c>
      <c r="H1830" s="6"/>
      <c r="I1830" s="6"/>
      <c r="J1830" s="6"/>
      <c r="K1830" s="6"/>
      <c r="L1830" s="6"/>
      <c r="M1830" s="6"/>
      <c r="N1830" s="6"/>
      <c r="O1830" s="6"/>
      <c r="P1830" s="6"/>
      <c r="Q1830" s="6"/>
      <c r="R1830" s="6">
        <v>1</v>
      </c>
      <c r="S1830" s="6"/>
      <c r="T1830" s="6">
        <v>1</v>
      </c>
      <c r="U1830" s="6"/>
      <c r="V1830" s="6"/>
      <c r="W1830" s="6"/>
      <c r="X1830" s="6"/>
      <c r="Y1830" s="6"/>
      <c r="Z1830" s="7">
        <v>1</v>
      </c>
    </row>
    <row r="1831" spans="1:26" x14ac:dyDescent="0.25">
      <c r="A1831" s="5" t="s">
        <v>799</v>
      </c>
      <c r="B1831" s="5" t="s">
        <v>800</v>
      </c>
      <c r="C1831" s="5" t="s">
        <v>83</v>
      </c>
      <c r="D1831" s="5" t="s">
        <v>245</v>
      </c>
      <c r="E1831" s="5" t="s">
        <v>801</v>
      </c>
      <c r="F1831" s="5" t="s">
        <v>1781</v>
      </c>
      <c r="G1831" s="5" t="s">
        <v>2394</v>
      </c>
      <c r="H1831" s="6"/>
      <c r="I1831" s="6"/>
      <c r="J1831" s="6"/>
      <c r="K1831" s="6"/>
      <c r="L1831" s="6"/>
      <c r="M1831" s="6"/>
      <c r="N1831" s="6"/>
      <c r="O1831" s="6"/>
      <c r="P1831" s="6"/>
      <c r="Q1831" s="6"/>
      <c r="R1831" s="6"/>
      <c r="S1831" s="6"/>
      <c r="T1831" s="6">
        <v>0</v>
      </c>
      <c r="U1831" s="6"/>
      <c r="V1831" s="6">
        <v>1</v>
      </c>
      <c r="W1831" s="6"/>
      <c r="X1831" s="6"/>
      <c r="Y1831" s="6"/>
      <c r="Z1831" s="7">
        <v>1</v>
      </c>
    </row>
    <row r="1832" spans="1:26" x14ac:dyDescent="0.25">
      <c r="A1832" s="5" t="s">
        <v>799</v>
      </c>
      <c r="B1832" s="5" t="s">
        <v>800</v>
      </c>
      <c r="C1832" s="5" t="s">
        <v>83</v>
      </c>
      <c r="D1832" s="5" t="s">
        <v>245</v>
      </c>
      <c r="E1832" s="5" t="s">
        <v>801</v>
      </c>
      <c r="F1832" s="5" t="s">
        <v>1782</v>
      </c>
      <c r="G1832" s="5" t="s">
        <v>2394</v>
      </c>
      <c r="H1832" s="6"/>
      <c r="I1832" s="6"/>
      <c r="J1832" s="6"/>
      <c r="K1832" s="6"/>
      <c r="L1832" s="6"/>
      <c r="M1832" s="6"/>
      <c r="N1832" s="6">
        <v>1</v>
      </c>
      <c r="O1832" s="6">
        <v>2</v>
      </c>
      <c r="P1832" s="6"/>
      <c r="Q1832" s="6"/>
      <c r="R1832" s="6"/>
      <c r="S1832" s="6"/>
      <c r="T1832" s="6">
        <v>3</v>
      </c>
      <c r="U1832" s="6"/>
      <c r="V1832" s="6"/>
      <c r="W1832" s="6"/>
      <c r="X1832" s="6"/>
      <c r="Y1832" s="6"/>
      <c r="Z1832" s="7">
        <v>3</v>
      </c>
    </row>
    <row r="1833" spans="1:26" x14ac:dyDescent="0.25">
      <c r="A1833" s="5" t="s">
        <v>799</v>
      </c>
      <c r="B1833" s="5" t="s">
        <v>800</v>
      </c>
      <c r="C1833" s="5" t="s">
        <v>83</v>
      </c>
      <c r="D1833" s="5" t="s">
        <v>245</v>
      </c>
      <c r="E1833" s="5" t="s">
        <v>801</v>
      </c>
      <c r="F1833" s="5" t="s">
        <v>1783</v>
      </c>
      <c r="G1833" s="5" t="s">
        <v>2394</v>
      </c>
      <c r="H1833" s="6"/>
      <c r="I1833" s="6"/>
      <c r="J1833" s="6"/>
      <c r="K1833" s="6"/>
      <c r="L1833" s="6"/>
      <c r="M1833" s="6"/>
      <c r="N1833" s="6">
        <v>2</v>
      </c>
      <c r="O1833" s="6"/>
      <c r="P1833" s="6">
        <v>1</v>
      </c>
      <c r="Q1833" s="6"/>
      <c r="R1833" s="6"/>
      <c r="S1833" s="6"/>
      <c r="T1833" s="6">
        <v>3</v>
      </c>
      <c r="U1833" s="6"/>
      <c r="V1833" s="6"/>
      <c r="W1833" s="6"/>
      <c r="X1833" s="6"/>
      <c r="Y1833" s="6"/>
      <c r="Z1833" s="7">
        <v>3</v>
      </c>
    </row>
    <row r="1834" spans="1:26" x14ac:dyDescent="0.25">
      <c r="A1834" s="5" t="s">
        <v>799</v>
      </c>
      <c r="B1834" s="5" t="s">
        <v>800</v>
      </c>
      <c r="C1834" s="5" t="s">
        <v>83</v>
      </c>
      <c r="D1834" s="5" t="s">
        <v>245</v>
      </c>
      <c r="E1834" s="5" t="s">
        <v>801</v>
      </c>
      <c r="F1834" s="5" t="s">
        <v>1784</v>
      </c>
      <c r="G1834" s="5" t="s">
        <v>2394</v>
      </c>
      <c r="H1834" s="6"/>
      <c r="I1834" s="6">
        <v>1</v>
      </c>
      <c r="J1834" s="6"/>
      <c r="K1834" s="6"/>
      <c r="L1834" s="6"/>
      <c r="M1834" s="6"/>
      <c r="N1834" s="6"/>
      <c r="O1834" s="6"/>
      <c r="P1834" s="6"/>
      <c r="Q1834" s="6"/>
      <c r="R1834" s="6"/>
      <c r="S1834" s="6"/>
      <c r="T1834" s="6">
        <v>1</v>
      </c>
      <c r="U1834" s="6"/>
      <c r="V1834" s="6"/>
      <c r="W1834" s="6"/>
      <c r="X1834" s="6"/>
      <c r="Y1834" s="6"/>
      <c r="Z1834" s="7">
        <v>1</v>
      </c>
    </row>
    <row r="1835" spans="1:26" x14ac:dyDescent="0.25">
      <c r="A1835" s="5" t="s">
        <v>799</v>
      </c>
      <c r="B1835" s="5" t="s">
        <v>800</v>
      </c>
      <c r="C1835" s="5" t="s">
        <v>83</v>
      </c>
      <c r="D1835" s="5" t="s">
        <v>245</v>
      </c>
      <c r="E1835" s="5" t="s">
        <v>801</v>
      </c>
      <c r="F1835" s="5" t="s">
        <v>1663</v>
      </c>
      <c r="G1835" s="5" t="s">
        <v>2394</v>
      </c>
      <c r="H1835" s="6"/>
      <c r="I1835" s="6"/>
      <c r="J1835" s="6"/>
      <c r="K1835" s="6"/>
      <c r="L1835" s="6"/>
      <c r="M1835" s="6"/>
      <c r="N1835" s="6"/>
      <c r="O1835" s="6">
        <v>1</v>
      </c>
      <c r="P1835" s="6">
        <v>1</v>
      </c>
      <c r="Q1835" s="6"/>
      <c r="R1835" s="6"/>
      <c r="S1835" s="6"/>
      <c r="T1835" s="6">
        <v>2</v>
      </c>
      <c r="U1835" s="6"/>
      <c r="V1835" s="6"/>
      <c r="W1835" s="6"/>
      <c r="X1835" s="6"/>
      <c r="Y1835" s="6"/>
      <c r="Z1835" s="7">
        <v>2</v>
      </c>
    </row>
    <row r="1836" spans="1:26" x14ac:dyDescent="0.25">
      <c r="A1836" s="5" t="s">
        <v>799</v>
      </c>
      <c r="B1836" s="5" t="s">
        <v>800</v>
      </c>
      <c r="C1836" s="5" t="s">
        <v>83</v>
      </c>
      <c r="D1836" s="5" t="s">
        <v>245</v>
      </c>
      <c r="E1836" s="5" t="s">
        <v>801</v>
      </c>
      <c r="F1836" s="5" t="s">
        <v>1636</v>
      </c>
      <c r="G1836" s="5" t="s">
        <v>2394</v>
      </c>
      <c r="H1836" s="6"/>
      <c r="I1836" s="6"/>
      <c r="J1836" s="6"/>
      <c r="K1836" s="6"/>
      <c r="L1836" s="6"/>
      <c r="M1836" s="6"/>
      <c r="N1836" s="6"/>
      <c r="O1836" s="6"/>
      <c r="P1836" s="6"/>
      <c r="Q1836" s="6"/>
      <c r="R1836" s="6"/>
      <c r="S1836" s="6">
        <v>1</v>
      </c>
      <c r="T1836" s="6">
        <v>1</v>
      </c>
      <c r="U1836" s="6">
        <v>1</v>
      </c>
      <c r="V1836" s="6"/>
      <c r="W1836" s="6"/>
      <c r="X1836" s="6"/>
      <c r="Y1836" s="6"/>
      <c r="Z1836" s="7">
        <v>2</v>
      </c>
    </row>
    <row r="1837" spans="1:26" x14ac:dyDescent="0.25">
      <c r="A1837" s="5" t="s">
        <v>799</v>
      </c>
      <c r="B1837" s="5" t="s">
        <v>800</v>
      </c>
      <c r="C1837" s="5" t="s">
        <v>83</v>
      </c>
      <c r="D1837" s="5" t="s">
        <v>245</v>
      </c>
      <c r="E1837" s="5" t="s">
        <v>801</v>
      </c>
      <c r="F1837" s="5" t="s">
        <v>1637</v>
      </c>
      <c r="G1837" s="5" t="s">
        <v>2394</v>
      </c>
      <c r="H1837" s="6"/>
      <c r="I1837" s="6"/>
      <c r="J1837" s="6"/>
      <c r="K1837" s="6"/>
      <c r="L1837" s="6"/>
      <c r="M1837" s="6"/>
      <c r="N1837" s="6"/>
      <c r="O1837" s="6"/>
      <c r="P1837" s="6"/>
      <c r="Q1837" s="6"/>
      <c r="R1837" s="6"/>
      <c r="S1837" s="6">
        <v>2</v>
      </c>
      <c r="T1837" s="6">
        <v>2</v>
      </c>
      <c r="U1837" s="6">
        <v>2</v>
      </c>
      <c r="V1837" s="6"/>
      <c r="W1837" s="6"/>
      <c r="X1837" s="6">
        <v>1</v>
      </c>
      <c r="Y1837" s="6"/>
      <c r="Z1837" s="7">
        <v>5</v>
      </c>
    </row>
    <row r="1838" spans="1:26" x14ac:dyDescent="0.25">
      <c r="A1838" s="5" t="s">
        <v>799</v>
      </c>
      <c r="B1838" s="5" t="s">
        <v>800</v>
      </c>
      <c r="C1838" s="5" t="s">
        <v>83</v>
      </c>
      <c r="D1838" s="5" t="s">
        <v>245</v>
      </c>
      <c r="E1838" s="5" t="s">
        <v>801</v>
      </c>
      <c r="F1838" s="5" t="s">
        <v>2019</v>
      </c>
      <c r="G1838" s="5" t="s">
        <v>2394</v>
      </c>
      <c r="H1838" s="6"/>
      <c r="I1838" s="6"/>
      <c r="J1838" s="6"/>
      <c r="K1838" s="6">
        <v>1</v>
      </c>
      <c r="L1838" s="6"/>
      <c r="M1838" s="6"/>
      <c r="N1838" s="6"/>
      <c r="O1838" s="6"/>
      <c r="P1838" s="6"/>
      <c r="Q1838" s="6"/>
      <c r="R1838" s="6"/>
      <c r="S1838" s="6">
        <v>1</v>
      </c>
      <c r="T1838" s="6">
        <v>2</v>
      </c>
      <c r="U1838" s="6"/>
      <c r="V1838" s="6"/>
      <c r="W1838" s="6"/>
      <c r="X1838" s="6"/>
      <c r="Y1838" s="6"/>
      <c r="Z1838" s="7">
        <v>2</v>
      </c>
    </row>
    <row r="1839" spans="1:26" x14ac:dyDescent="0.25">
      <c r="A1839" s="5" t="s">
        <v>799</v>
      </c>
      <c r="B1839" s="5" t="s">
        <v>800</v>
      </c>
      <c r="C1839" s="5" t="s">
        <v>83</v>
      </c>
      <c r="D1839" s="5" t="s">
        <v>245</v>
      </c>
      <c r="E1839" s="5" t="s">
        <v>801</v>
      </c>
      <c r="F1839" s="5" t="s">
        <v>1785</v>
      </c>
      <c r="G1839" s="5" t="s">
        <v>2394</v>
      </c>
      <c r="H1839" s="6"/>
      <c r="I1839" s="6"/>
      <c r="J1839" s="6"/>
      <c r="K1839" s="6"/>
      <c r="L1839" s="6"/>
      <c r="M1839" s="6"/>
      <c r="N1839" s="6"/>
      <c r="O1839" s="6"/>
      <c r="P1839" s="6"/>
      <c r="Q1839" s="6"/>
      <c r="R1839" s="6"/>
      <c r="S1839" s="6"/>
      <c r="T1839" s="6">
        <v>0</v>
      </c>
      <c r="U1839" s="6"/>
      <c r="V1839" s="6"/>
      <c r="W1839" s="6">
        <v>1</v>
      </c>
      <c r="X1839" s="6"/>
      <c r="Y1839" s="6">
        <v>1</v>
      </c>
      <c r="Z1839" s="7">
        <v>2</v>
      </c>
    </row>
    <row r="1840" spans="1:26" x14ac:dyDescent="0.25">
      <c r="A1840" s="5" t="s">
        <v>799</v>
      </c>
      <c r="B1840" s="5" t="s">
        <v>800</v>
      </c>
      <c r="C1840" s="5" t="s">
        <v>83</v>
      </c>
      <c r="D1840" s="5" t="s">
        <v>245</v>
      </c>
      <c r="E1840" s="5" t="s">
        <v>801</v>
      </c>
      <c r="F1840" s="5" t="s">
        <v>1664</v>
      </c>
      <c r="G1840" s="5" t="s">
        <v>2394</v>
      </c>
      <c r="H1840" s="6">
        <v>1</v>
      </c>
      <c r="I1840" s="6"/>
      <c r="J1840" s="6"/>
      <c r="K1840" s="6"/>
      <c r="L1840" s="6"/>
      <c r="M1840" s="6">
        <v>1</v>
      </c>
      <c r="N1840" s="6">
        <v>2</v>
      </c>
      <c r="O1840" s="6"/>
      <c r="P1840" s="6"/>
      <c r="Q1840" s="6">
        <v>1</v>
      </c>
      <c r="R1840" s="6"/>
      <c r="S1840" s="6"/>
      <c r="T1840" s="6">
        <v>5</v>
      </c>
      <c r="U1840" s="6">
        <v>4</v>
      </c>
      <c r="V1840" s="6"/>
      <c r="W1840" s="6"/>
      <c r="X1840" s="6">
        <v>1</v>
      </c>
      <c r="Y1840" s="6">
        <v>1</v>
      </c>
      <c r="Z1840" s="7">
        <v>11</v>
      </c>
    </row>
    <row r="1841" spans="1:26" x14ac:dyDescent="0.25">
      <c r="A1841" s="5" t="s">
        <v>799</v>
      </c>
      <c r="B1841" s="5" t="s">
        <v>800</v>
      </c>
      <c r="C1841" s="5" t="s">
        <v>83</v>
      </c>
      <c r="D1841" s="5" t="s">
        <v>245</v>
      </c>
      <c r="E1841" s="5" t="s">
        <v>801</v>
      </c>
      <c r="F1841" s="5" t="s">
        <v>1786</v>
      </c>
      <c r="G1841" s="5" t="s">
        <v>2394</v>
      </c>
      <c r="H1841" s="6"/>
      <c r="I1841" s="6"/>
      <c r="J1841" s="6"/>
      <c r="K1841" s="6"/>
      <c r="L1841" s="6"/>
      <c r="M1841" s="6">
        <v>1</v>
      </c>
      <c r="N1841" s="6"/>
      <c r="O1841" s="6"/>
      <c r="P1841" s="6"/>
      <c r="Q1841" s="6"/>
      <c r="R1841" s="6"/>
      <c r="S1841" s="6"/>
      <c r="T1841" s="6">
        <v>1</v>
      </c>
      <c r="U1841" s="6"/>
      <c r="V1841" s="6"/>
      <c r="W1841" s="6"/>
      <c r="X1841" s="6"/>
      <c r="Y1841" s="6"/>
      <c r="Z1841" s="7">
        <v>1</v>
      </c>
    </row>
    <row r="1842" spans="1:26" x14ac:dyDescent="0.25">
      <c r="A1842" s="5" t="s">
        <v>799</v>
      </c>
      <c r="B1842" s="5" t="s">
        <v>800</v>
      </c>
      <c r="C1842" s="5" t="s">
        <v>83</v>
      </c>
      <c r="D1842" s="5" t="s">
        <v>245</v>
      </c>
      <c r="E1842" s="5" t="s">
        <v>801</v>
      </c>
      <c r="F1842" s="5" t="s">
        <v>1787</v>
      </c>
      <c r="G1842" s="5" t="s">
        <v>2394</v>
      </c>
      <c r="H1842" s="6"/>
      <c r="I1842" s="6"/>
      <c r="J1842" s="6"/>
      <c r="K1842" s="6">
        <v>1</v>
      </c>
      <c r="L1842" s="6"/>
      <c r="M1842" s="6"/>
      <c r="N1842" s="6"/>
      <c r="O1842" s="6"/>
      <c r="P1842" s="6"/>
      <c r="Q1842" s="6"/>
      <c r="R1842" s="6"/>
      <c r="S1842" s="6"/>
      <c r="T1842" s="6">
        <v>1</v>
      </c>
      <c r="U1842" s="6"/>
      <c r="V1842" s="6"/>
      <c r="W1842" s="6"/>
      <c r="X1842" s="6"/>
      <c r="Y1842" s="6"/>
      <c r="Z1842" s="7">
        <v>1</v>
      </c>
    </row>
    <row r="1843" spans="1:26" x14ac:dyDescent="0.25">
      <c r="A1843" s="5" t="s">
        <v>799</v>
      </c>
      <c r="B1843" s="5" t="s">
        <v>800</v>
      </c>
      <c r="C1843" s="5" t="s">
        <v>83</v>
      </c>
      <c r="D1843" s="5" t="s">
        <v>245</v>
      </c>
      <c r="E1843" s="5" t="s">
        <v>801</v>
      </c>
      <c r="F1843" s="5" t="s">
        <v>1638</v>
      </c>
      <c r="G1843" s="5" t="s">
        <v>2394</v>
      </c>
      <c r="H1843" s="6"/>
      <c r="I1843" s="6"/>
      <c r="J1843" s="6">
        <v>1</v>
      </c>
      <c r="K1843" s="6"/>
      <c r="L1843" s="6"/>
      <c r="M1843" s="6"/>
      <c r="N1843" s="6"/>
      <c r="O1843" s="6"/>
      <c r="P1843" s="6"/>
      <c r="Q1843" s="6"/>
      <c r="R1843" s="6"/>
      <c r="S1843" s="6"/>
      <c r="T1843" s="6">
        <v>1</v>
      </c>
      <c r="U1843" s="6"/>
      <c r="V1843" s="6"/>
      <c r="W1843" s="6"/>
      <c r="X1843" s="6"/>
      <c r="Y1843" s="6"/>
      <c r="Z1843" s="7">
        <v>1</v>
      </c>
    </row>
    <row r="1844" spans="1:26" x14ac:dyDescent="0.25">
      <c r="A1844" s="5" t="s">
        <v>799</v>
      </c>
      <c r="B1844" s="5" t="s">
        <v>800</v>
      </c>
      <c r="C1844" s="5" t="s">
        <v>83</v>
      </c>
      <c r="D1844" s="5" t="s">
        <v>245</v>
      </c>
      <c r="E1844" s="5" t="s">
        <v>801</v>
      </c>
      <c r="F1844" s="5" t="s">
        <v>1639</v>
      </c>
      <c r="G1844" s="5" t="s">
        <v>2394</v>
      </c>
      <c r="H1844" s="6">
        <v>1</v>
      </c>
      <c r="I1844" s="6"/>
      <c r="J1844" s="6"/>
      <c r="K1844" s="6"/>
      <c r="L1844" s="6"/>
      <c r="M1844" s="6"/>
      <c r="N1844" s="6"/>
      <c r="O1844" s="6"/>
      <c r="P1844" s="6"/>
      <c r="Q1844" s="6"/>
      <c r="R1844" s="6"/>
      <c r="S1844" s="6">
        <v>1</v>
      </c>
      <c r="T1844" s="6">
        <v>2</v>
      </c>
      <c r="U1844" s="6">
        <v>3</v>
      </c>
      <c r="V1844" s="6"/>
      <c r="W1844" s="6"/>
      <c r="X1844" s="6"/>
      <c r="Y1844" s="6">
        <v>1</v>
      </c>
      <c r="Z1844" s="7">
        <v>6</v>
      </c>
    </row>
    <row r="1845" spans="1:26" x14ac:dyDescent="0.25">
      <c r="A1845" s="5" t="s">
        <v>799</v>
      </c>
      <c r="B1845" s="5" t="s">
        <v>800</v>
      </c>
      <c r="C1845" s="5" t="s">
        <v>83</v>
      </c>
      <c r="D1845" s="5" t="s">
        <v>245</v>
      </c>
      <c r="E1845" s="5" t="s">
        <v>801</v>
      </c>
      <c r="F1845" s="5" t="s">
        <v>1665</v>
      </c>
      <c r="G1845" s="5" t="s">
        <v>2394</v>
      </c>
      <c r="H1845" s="6"/>
      <c r="I1845" s="6"/>
      <c r="J1845" s="6">
        <v>1</v>
      </c>
      <c r="K1845" s="6">
        <v>1</v>
      </c>
      <c r="L1845" s="6">
        <v>1</v>
      </c>
      <c r="M1845" s="6">
        <v>1</v>
      </c>
      <c r="N1845" s="6"/>
      <c r="O1845" s="6"/>
      <c r="P1845" s="6"/>
      <c r="Q1845" s="6">
        <v>1</v>
      </c>
      <c r="R1845" s="6"/>
      <c r="S1845" s="6"/>
      <c r="T1845" s="6">
        <v>5</v>
      </c>
      <c r="U1845" s="6"/>
      <c r="V1845" s="6"/>
      <c r="W1845" s="6"/>
      <c r="X1845" s="6"/>
      <c r="Y1845" s="6"/>
      <c r="Z1845" s="7">
        <v>5</v>
      </c>
    </row>
    <row r="1846" spans="1:26" x14ac:dyDescent="0.25">
      <c r="A1846" s="5" t="s">
        <v>799</v>
      </c>
      <c r="B1846" s="5" t="s">
        <v>800</v>
      </c>
      <c r="C1846" s="5" t="s">
        <v>83</v>
      </c>
      <c r="D1846" s="5" t="s">
        <v>245</v>
      </c>
      <c r="E1846" s="5" t="s">
        <v>801</v>
      </c>
      <c r="F1846" s="5" t="s">
        <v>2105</v>
      </c>
      <c r="G1846" s="5" t="s">
        <v>2394</v>
      </c>
      <c r="H1846" s="6">
        <v>1</v>
      </c>
      <c r="I1846" s="6">
        <v>1</v>
      </c>
      <c r="J1846" s="6"/>
      <c r="K1846" s="6"/>
      <c r="L1846" s="6">
        <v>1</v>
      </c>
      <c r="M1846" s="6">
        <v>1</v>
      </c>
      <c r="N1846" s="6"/>
      <c r="O1846" s="6"/>
      <c r="P1846" s="6">
        <v>1</v>
      </c>
      <c r="Q1846" s="6"/>
      <c r="R1846" s="6"/>
      <c r="S1846" s="6"/>
      <c r="T1846" s="6">
        <v>5</v>
      </c>
      <c r="U1846" s="6"/>
      <c r="V1846" s="6">
        <v>1</v>
      </c>
      <c r="W1846" s="6">
        <v>1</v>
      </c>
      <c r="X1846" s="6"/>
      <c r="Y1846" s="6">
        <v>2</v>
      </c>
      <c r="Z1846" s="7">
        <v>9</v>
      </c>
    </row>
    <row r="1847" spans="1:26" x14ac:dyDescent="0.25">
      <c r="A1847" s="5" t="s">
        <v>799</v>
      </c>
      <c r="B1847" s="5" t="s">
        <v>800</v>
      </c>
      <c r="C1847" s="5" t="s">
        <v>83</v>
      </c>
      <c r="D1847" s="5" t="s">
        <v>245</v>
      </c>
      <c r="E1847" s="5" t="s">
        <v>801</v>
      </c>
      <c r="F1847" s="5" t="s">
        <v>1788</v>
      </c>
      <c r="G1847" s="5" t="s">
        <v>2394</v>
      </c>
      <c r="H1847" s="6"/>
      <c r="I1847" s="6">
        <v>3</v>
      </c>
      <c r="J1847" s="6">
        <v>3</v>
      </c>
      <c r="K1847" s="6">
        <v>2</v>
      </c>
      <c r="L1847" s="6">
        <v>4</v>
      </c>
      <c r="M1847" s="6">
        <v>1</v>
      </c>
      <c r="N1847" s="6">
        <v>3</v>
      </c>
      <c r="O1847" s="6">
        <v>1</v>
      </c>
      <c r="P1847" s="6">
        <v>5</v>
      </c>
      <c r="Q1847" s="6">
        <v>3</v>
      </c>
      <c r="R1847" s="6">
        <v>3</v>
      </c>
      <c r="S1847" s="6">
        <v>4</v>
      </c>
      <c r="T1847" s="6">
        <v>32</v>
      </c>
      <c r="U1847" s="6">
        <v>3</v>
      </c>
      <c r="V1847" s="6"/>
      <c r="W1847" s="6">
        <v>5</v>
      </c>
      <c r="X1847" s="6"/>
      <c r="Y1847" s="6">
        <v>1</v>
      </c>
      <c r="Z1847" s="7">
        <v>41</v>
      </c>
    </row>
    <row r="1848" spans="1:26" x14ac:dyDescent="0.25">
      <c r="A1848" s="5" t="s">
        <v>799</v>
      </c>
      <c r="B1848" s="5" t="s">
        <v>800</v>
      </c>
      <c r="C1848" s="5" t="s">
        <v>83</v>
      </c>
      <c r="D1848" s="5" t="s">
        <v>245</v>
      </c>
      <c r="E1848" s="5" t="s">
        <v>801</v>
      </c>
      <c r="F1848" s="5" t="s">
        <v>1789</v>
      </c>
      <c r="G1848" s="5" t="s">
        <v>2394</v>
      </c>
      <c r="H1848" s="6"/>
      <c r="I1848" s="6">
        <v>1</v>
      </c>
      <c r="J1848" s="6"/>
      <c r="K1848" s="6"/>
      <c r="L1848" s="6"/>
      <c r="M1848" s="6">
        <v>1</v>
      </c>
      <c r="N1848" s="6"/>
      <c r="O1848" s="6"/>
      <c r="P1848" s="6"/>
      <c r="Q1848" s="6">
        <v>1</v>
      </c>
      <c r="R1848" s="6"/>
      <c r="S1848" s="6"/>
      <c r="T1848" s="6">
        <v>3</v>
      </c>
      <c r="U1848" s="6"/>
      <c r="V1848" s="6"/>
      <c r="W1848" s="6"/>
      <c r="X1848" s="6"/>
      <c r="Y1848" s="6"/>
      <c r="Z1848" s="7">
        <v>3</v>
      </c>
    </row>
    <row r="1849" spans="1:26" x14ac:dyDescent="0.25">
      <c r="A1849" s="5" t="s">
        <v>799</v>
      </c>
      <c r="B1849" s="5" t="s">
        <v>800</v>
      </c>
      <c r="C1849" s="5" t="s">
        <v>83</v>
      </c>
      <c r="D1849" s="5" t="s">
        <v>245</v>
      </c>
      <c r="E1849" s="5" t="s">
        <v>801</v>
      </c>
      <c r="F1849" s="5" t="s">
        <v>1790</v>
      </c>
      <c r="G1849" s="5" t="s">
        <v>2394</v>
      </c>
      <c r="H1849" s="6">
        <v>1</v>
      </c>
      <c r="I1849" s="6">
        <v>1</v>
      </c>
      <c r="J1849" s="6"/>
      <c r="K1849" s="6"/>
      <c r="L1849" s="6"/>
      <c r="M1849" s="6"/>
      <c r="N1849" s="6"/>
      <c r="O1849" s="6"/>
      <c r="P1849" s="6"/>
      <c r="Q1849" s="6">
        <v>1</v>
      </c>
      <c r="R1849" s="6"/>
      <c r="S1849" s="6">
        <v>1</v>
      </c>
      <c r="T1849" s="6">
        <v>4</v>
      </c>
      <c r="U1849" s="6">
        <v>1</v>
      </c>
      <c r="V1849" s="6"/>
      <c r="W1849" s="6"/>
      <c r="X1849" s="6"/>
      <c r="Y1849" s="6">
        <v>1</v>
      </c>
      <c r="Z1849" s="7">
        <v>6</v>
      </c>
    </row>
    <row r="1850" spans="1:26" x14ac:dyDescent="0.25">
      <c r="A1850" s="5" t="s">
        <v>799</v>
      </c>
      <c r="B1850" s="5" t="s">
        <v>800</v>
      </c>
      <c r="C1850" s="5" t="s">
        <v>83</v>
      </c>
      <c r="D1850" s="5" t="s">
        <v>245</v>
      </c>
      <c r="E1850" s="5" t="s">
        <v>801</v>
      </c>
      <c r="F1850" s="5" t="s">
        <v>1791</v>
      </c>
      <c r="G1850" s="5" t="s">
        <v>2394</v>
      </c>
      <c r="H1850" s="6"/>
      <c r="I1850" s="6">
        <v>1</v>
      </c>
      <c r="J1850" s="6">
        <v>1</v>
      </c>
      <c r="K1850" s="6"/>
      <c r="L1850" s="6">
        <v>1</v>
      </c>
      <c r="M1850" s="6"/>
      <c r="N1850" s="6"/>
      <c r="O1850" s="6"/>
      <c r="P1850" s="6">
        <v>2</v>
      </c>
      <c r="Q1850" s="6">
        <v>2</v>
      </c>
      <c r="R1850" s="6">
        <v>1</v>
      </c>
      <c r="S1850" s="6"/>
      <c r="T1850" s="6">
        <v>8</v>
      </c>
      <c r="U1850" s="6">
        <v>1</v>
      </c>
      <c r="V1850" s="6">
        <v>4</v>
      </c>
      <c r="W1850" s="6"/>
      <c r="X1850" s="6">
        <v>4</v>
      </c>
      <c r="Y1850" s="6"/>
      <c r="Z1850" s="7">
        <v>17</v>
      </c>
    </row>
    <row r="1851" spans="1:26" x14ac:dyDescent="0.25">
      <c r="A1851" s="5" t="s">
        <v>799</v>
      </c>
      <c r="B1851" s="5" t="s">
        <v>800</v>
      </c>
      <c r="C1851" s="5" t="s">
        <v>83</v>
      </c>
      <c r="D1851" s="5" t="s">
        <v>245</v>
      </c>
      <c r="E1851" s="5" t="s">
        <v>801</v>
      </c>
      <c r="F1851" s="5" t="s">
        <v>2106</v>
      </c>
      <c r="G1851" s="5" t="s">
        <v>2394</v>
      </c>
      <c r="H1851" s="6"/>
      <c r="I1851" s="6"/>
      <c r="J1851" s="6"/>
      <c r="K1851" s="6"/>
      <c r="L1851" s="6"/>
      <c r="M1851" s="6"/>
      <c r="N1851" s="6"/>
      <c r="O1851" s="6"/>
      <c r="P1851" s="6"/>
      <c r="Q1851" s="6"/>
      <c r="R1851" s="6"/>
      <c r="S1851" s="6"/>
      <c r="T1851" s="6">
        <v>0</v>
      </c>
      <c r="U1851" s="6">
        <v>1</v>
      </c>
      <c r="V1851" s="6"/>
      <c r="W1851" s="6"/>
      <c r="X1851" s="6"/>
      <c r="Y1851" s="6"/>
      <c r="Z1851" s="7">
        <v>1</v>
      </c>
    </row>
    <row r="1852" spans="1:26" x14ac:dyDescent="0.25">
      <c r="A1852" s="5" t="s">
        <v>799</v>
      </c>
      <c r="B1852" s="5" t="s">
        <v>800</v>
      </c>
      <c r="C1852" s="5" t="s">
        <v>83</v>
      </c>
      <c r="D1852" s="5" t="s">
        <v>245</v>
      </c>
      <c r="E1852" s="5" t="s">
        <v>801</v>
      </c>
      <c r="F1852" s="5" t="s">
        <v>1583</v>
      </c>
      <c r="G1852" s="5" t="s">
        <v>2381</v>
      </c>
      <c r="H1852" s="6">
        <v>2</v>
      </c>
      <c r="I1852" s="6">
        <v>1</v>
      </c>
      <c r="J1852" s="6"/>
      <c r="K1852" s="6">
        <v>1</v>
      </c>
      <c r="L1852" s="6">
        <v>1</v>
      </c>
      <c r="M1852" s="6">
        <v>1</v>
      </c>
      <c r="N1852" s="6">
        <v>3</v>
      </c>
      <c r="O1852" s="6">
        <v>1</v>
      </c>
      <c r="P1852" s="6">
        <v>1</v>
      </c>
      <c r="Q1852" s="6">
        <v>3</v>
      </c>
      <c r="R1852" s="6"/>
      <c r="S1852" s="6">
        <v>1</v>
      </c>
      <c r="T1852" s="6">
        <v>15</v>
      </c>
      <c r="U1852" s="6">
        <v>2</v>
      </c>
      <c r="V1852" s="6"/>
      <c r="W1852" s="6">
        <v>2</v>
      </c>
      <c r="X1852" s="6">
        <v>1</v>
      </c>
      <c r="Y1852" s="6"/>
      <c r="Z1852" s="7">
        <v>20</v>
      </c>
    </row>
    <row r="1853" spans="1:26" x14ac:dyDescent="0.25">
      <c r="A1853" s="5" t="s">
        <v>799</v>
      </c>
      <c r="B1853" s="5" t="s">
        <v>800</v>
      </c>
      <c r="C1853" s="5" t="s">
        <v>83</v>
      </c>
      <c r="D1853" s="5" t="s">
        <v>245</v>
      </c>
      <c r="E1853" s="5" t="s">
        <v>801</v>
      </c>
      <c r="F1853" s="5" t="s">
        <v>1584</v>
      </c>
      <c r="G1853" s="5" t="s">
        <v>2381</v>
      </c>
      <c r="H1853" s="6">
        <v>2</v>
      </c>
      <c r="I1853" s="6">
        <v>2</v>
      </c>
      <c r="J1853" s="6">
        <v>3</v>
      </c>
      <c r="K1853" s="6">
        <v>4</v>
      </c>
      <c r="L1853" s="6">
        <v>6</v>
      </c>
      <c r="M1853" s="6">
        <v>1</v>
      </c>
      <c r="N1853" s="6">
        <v>3</v>
      </c>
      <c r="O1853" s="6"/>
      <c r="P1853" s="6">
        <v>1</v>
      </c>
      <c r="Q1853" s="6">
        <v>3</v>
      </c>
      <c r="R1853" s="6">
        <v>2</v>
      </c>
      <c r="S1853" s="6">
        <v>1</v>
      </c>
      <c r="T1853" s="6">
        <v>28</v>
      </c>
      <c r="U1853" s="6">
        <v>1</v>
      </c>
      <c r="V1853" s="6">
        <v>1</v>
      </c>
      <c r="W1853" s="6"/>
      <c r="X1853" s="6">
        <v>1</v>
      </c>
      <c r="Y1853" s="6"/>
      <c r="Z1853" s="7">
        <v>31</v>
      </c>
    </row>
    <row r="1854" spans="1:26" x14ac:dyDescent="0.25">
      <c r="A1854" s="5" t="s">
        <v>799</v>
      </c>
      <c r="B1854" s="5" t="s">
        <v>800</v>
      </c>
      <c r="C1854" s="5" t="s">
        <v>83</v>
      </c>
      <c r="D1854" s="5" t="s">
        <v>245</v>
      </c>
      <c r="E1854" s="5" t="s">
        <v>801</v>
      </c>
      <c r="F1854" s="5" t="s">
        <v>1585</v>
      </c>
      <c r="G1854" s="5" t="s">
        <v>2381</v>
      </c>
      <c r="H1854" s="6"/>
      <c r="I1854" s="6">
        <v>2</v>
      </c>
      <c r="J1854" s="6">
        <v>3</v>
      </c>
      <c r="K1854" s="6">
        <v>2</v>
      </c>
      <c r="L1854" s="6">
        <v>4</v>
      </c>
      <c r="M1854" s="6">
        <v>1</v>
      </c>
      <c r="N1854" s="6"/>
      <c r="O1854" s="6">
        <v>3</v>
      </c>
      <c r="P1854" s="6">
        <v>1</v>
      </c>
      <c r="Q1854" s="6">
        <v>3</v>
      </c>
      <c r="R1854" s="6">
        <v>2</v>
      </c>
      <c r="S1854" s="6">
        <v>3</v>
      </c>
      <c r="T1854" s="6">
        <v>24</v>
      </c>
      <c r="U1854" s="6">
        <v>3</v>
      </c>
      <c r="V1854" s="6">
        <v>4</v>
      </c>
      <c r="W1854" s="6">
        <v>1</v>
      </c>
      <c r="X1854" s="6"/>
      <c r="Y1854" s="6"/>
      <c r="Z1854" s="7">
        <v>32</v>
      </c>
    </row>
    <row r="1855" spans="1:26" x14ac:dyDescent="0.25">
      <c r="A1855" s="5" t="s">
        <v>799</v>
      </c>
      <c r="B1855" s="5" t="s">
        <v>800</v>
      </c>
      <c r="C1855" s="5" t="s">
        <v>83</v>
      </c>
      <c r="D1855" s="5" t="s">
        <v>245</v>
      </c>
      <c r="E1855" s="5" t="s">
        <v>801</v>
      </c>
      <c r="F1855" s="5" t="s">
        <v>1586</v>
      </c>
      <c r="G1855" s="5" t="s">
        <v>2381</v>
      </c>
      <c r="H1855" s="6"/>
      <c r="I1855" s="6"/>
      <c r="J1855" s="6"/>
      <c r="K1855" s="6">
        <v>1</v>
      </c>
      <c r="L1855" s="6"/>
      <c r="M1855" s="6">
        <v>1</v>
      </c>
      <c r="N1855" s="6"/>
      <c r="O1855" s="6"/>
      <c r="P1855" s="6"/>
      <c r="Q1855" s="6"/>
      <c r="R1855" s="6"/>
      <c r="S1855" s="6"/>
      <c r="T1855" s="6">
        <v>2</v>
      </c>
      <c r="U1855" s="6"/>
      <c r="V1855" s="6"/>
      <c r="W1855" s="6"/>
      <c r="X1855" s="6"/>
      <c r="Y1855" s="6"/>
      <c r="Z1855" s="7">
        <v>2</v>
      </c>
    </row>
    <row r="1856" spans="1:26" x14ac:dyDescent="0.25">
      <c r="A1856" s="5" t="s">
        <v>799</v>
      </c>
      <c r="B1856" s="5" t="s">
        <v>800</v>
      </c>
      <c r="C1856" s="5" t="s">
        <v>83</v>
      </c>
      <c r="D1856" s="5" t="s">
        <v>245</v>
      </c>
      <c r="E1856" s="5" t="s">
        <v>801</v>
      </c>
      <c r="F1856" s="5" t="s">
        <v>1736</v>
      </c>
      <c r="G1856" s="5" t="s">
        <v>2382</v>
      </c>
      <c r="H1856" s="6"/>
      <c r="I1856" s="6"/>
      <c r="J1856" s="6"/>
      <c r="K1856" s="6"/>
      <c r="L1856" s="6"/>
      <c r="M1856" s="6"/>
      <c r="N1856" s="6"/>
      <c r="O1856" s="6"/>
      <c r="P1856" s="6"/>
      <c r="Q1856" s="6"/>
      <c r="R1856" s="6"/>
      <c r="S1856" s="6">
        <v>1</v>
      </c>
      <c r="T1856" s="6">
        <v>1</v>
      </c>
      <c r="U1856" s="6"/>
      <c r="V1856" s="6"/>
      <c r="W1856" s="6"/>
      <c r="X1856" s="6"/>
      <c r="Y1856" s="6"/>
      <c r="Z1856" s="7">
        <v>1</v>
      </c>
    </row>
    <row r="1857" spans="1:26" x14ac:dyDescent="0.25">
      <c r="A1857" s="5" t="s">
        <v>799</v>
      </c>
      <c r="B1857" s="5" t="s">
        <v>800</v>
      </c>
      <c r="C1857" s="5" t="s">
        <v>83</v>
      </c>
      <c r="D1857" s="5" t="s">
        <v>245</v>
      </c>
      <c r="E1857" s="5" t="s">
        <v>801</v>
      </c>
      <c r="F1857" s="5" t="s">
        <v>1706</v>
      </c>
      <c r="G1857" s="5" t="s">
        <v>2382</v>
      </c>
      <c r="H1857" s="6"/>
      <c r="I1857" s="6"/>
      <c r="J1857" s="6"/>
      <c r="K1857" s="6">
        <v>1</v>
      </c>
      <c r="L1857" s="6"/>
      <c r="M1857" s="6"/>
      <c r="N1857" s="6">
        <v>1</v>
      </c>
      <c r="O1857" s="6"/>
      <c r="P1857" s="6"/>
      <c r="Q1857" s="6"/>
      <c r="R1857" s="6"/>
      <c r="S1857" s="6">
        <v>1</v>
      </c>
      <c r="T1857" s="6">
        <v>3</v>
      </c>
      <c r="U1857" s="6"/>
      <c r="V1857" s="6">
        <v>1</v>
      </c>
      <c r="W1857" s="6"/>
      <c r="X1857" s="6"/>
      <c r="Y1857" s="6"/>
      <c r="Z1857" s="7">
        <v>4</v>
      </c>
    </row>
    <row r="1858" spans="1:26" x14ac:dyDescent="0.25">
      <c r="A1858" s="5" t="s">
        <v>799</v>
      </c>
      <c r="B1858" s="5" t="s">
        <v>800</v>
      </c>
      <c r="C1858" s="5" t="s">
        <v>83</v>
      </c>
      <c r="D1858" s="5" t="s">
        <v>245</v>
      </c>
      <c r="E1858" s="5" t="s">
        <v>801</v>
      </c>
      <c r="F1858" s="5" t="s">
        <v>2107</v>
      </c>
      <c r="G1858" s="5" t="s">
        <v>2388</v>
      </c>
      <c r="H1858" s="6"/>
      <c r="I1858" s="6"/>
      <c r="J1858" s="6"/>
      <c r="K1858" s="6"/>
      <c r="L1858" s="6"/>
      <c r="M1858" s="6"/>
      <c r="N1858" s="6"/>
      <c r="O1858" s="6"/>
      <c r="P1858" s="6"/>
      <c r="Q1858" s="6"/>
      <c r="R1858" s="6"/>
      <c r="S1858" s="6"/>
      <c r="T1858" s="6">
        <v>0</v>
      </c>
      <c r="U1858" s="6"/>
      <c r="V1858" s="6"/>
      <c r="W1858" s="6"/>
      <c r="X1858" s="6">
        <v>1</v>
      </c>
      <c r="Y1858" s="6"/>
      <c r="Z1858" s="7">
        <v>1</v>
      </c>
    </row>
    <row r="1859" spans="1:26" x14ac:dyDescent="0.25">
      <c r="A1859" s="5" t="s">
        <v>799</v>
      </c>
      <c r="B1859" s="5" t="s">
        <v>800</v>
      </c>
      <c r="C1859" s="5" t="s">
        <v>83</v>
      </c>
      <c r="D1859" s="5" t="s">
        <v>245</v>
      </c>
      <c r="E1859" s="5" t="s">
        <v>801</v>
      </c>
      <c r="F1859" s="5" t="s">
        <v>2108</v>
      </c>
      <c r="G1859" s="5" t="s">
        <v>2388</v>
      </c>
      <c r="H1859" s="6"/>
      <c r="I1859" s="6"/>
      <c r="J1859" s="6"/>
      <c r="K1859" s="6"/>
      <c r="L1859" s="6"/>
      <c r="M1859" s="6"/>
      <c r="N1859" s="6"/>
      <c r="O1859" s="6"/>
      <c r="P1859" s="6"/>
      <c r="Q1859" s="6"/>
      <c r="R1859" s="6"/>
      <c r="S1859" s="6">
        <v>1</v>
      </c>
      <c r="T1859" s="6">
        <v>1</v>
      </c>
      <c r="U1859" s="6"/>
      <c r="V1859" s="6"/>
      <c r="W1859" s="6"/>
      <c r="X1859" s="6"/>
      <c r="Y1859" s="6"/>
      <c r="Z1859" s="7">
        <v>1</v>
      </c>
    </row>
    <row r="1860" spans="1:26" x14ac:dyDescent="0.25">
      <c r="A1860" s="5" t="s">
        <v>799</v>
      </c>
      <c r="B1860" s="5" t="s">
        <v>800</v>
      </c>
      <c r="C1860" s="5" t="s">
        <v>83</v>
      </c>
      <c r="D1860" s="5" t="s">
        <v>245</v>
      </c>
      <c r="E1860" s="5" t="s">
        <v>801</v>
      </c>
      <c r="F1860" s="5" t="s">
        <v>2109</v>
      </c>
      <c r="G1860" s="5" t="s">
        <v>2388</v>
      </c>
      <c r="H1860" s="6"/>
      <c r="I1860" s="6"/>
      <c r="J1860" s="6">
        <v>2</v>
      </c>
      <c r="K1860" s="6"/>
      <c r="L1860" s="6"/>
      <c r="M1860" s="6"/>
      <c r="N1860" s="6"/>
      <c r="O1860" s="6"/>
      <c r="P1860" s="6"/>
      <c r="Q1860" s="6"/>
      <c r="R1860" s="6"/>
      <c r="S1860" s="6"/>
      <c r="T1860" s="6">
        <v>2</v>
      </c>
      <c r="U1860" s="6"/>
      <c r="V1860" s="6"/>
      <c r="W1860" s="6"/>
      <c r="X1860" s="6"/>
      <c r="Y1860" s="6"/>
      <c r="Z1860" s="7">
        <v>2</v>
      </c>
    </row>
    <row r="1861" spans="1:26" x14ac:dyDescent="0.25">
      <c r="A1861" s="5" t="s">
        <v>799</v>
      </c>
      <c r="B1861" s="5" t="s">
        <v>800</v>
      </c>
      <c r="C1861" s="5" t="s">
        <v>83</v>
      </c>
      <c r="D1861" s="5" t="s">
        <v>245</v>
      </c>
      <c r="E1861" s="5" t="s">
        <v>801</v>
      </c>
      <c r="F1861" s="5" t="s">
        <v>2110</v>
      </c>
      <c r="G1861" s="5" t="s">
        <v>2388</v>
      </c>
      <c r="H1861" s="6"/>
      <c r="I1861" s="6"/>
      <c r="J1861" s="6"/>
      <c r="K1861" s="6"/>
      <c r="L1861" s="6"/>
      <c r="M1861" s="6"/>
      <c r="N1861" s="6"/>
      <c r="O1861" s="6"/>
      <c r="P1861" s="6"/>
      <c r="Q1861" s="6"/>
      <c r="R1861" s="6"/>
      <c r="S1861" s="6"/>
      <c r="T1861" s="6">
        <v>0</v>
      </c>
      <c r="U1861" s="6"/>
      <c r="V1861" s="6"/>
      <c r="W1861" s="6"/>
      <c r="X1861" s="6">
        <v>1</v>
      </c>
      <c r="Y1861" s="6"/>
      <c r="Z1861" s="7">
        <v>1</v>
      </c>
    </row>
    <row r="1862" spans="1:26" x14ac:dyDescent="0.25">
      <c r="A1862" s="5" t="s">
        <v>799</v>
      </c>
      <c r="B1862" s="5" t="s">
        <v>800</v>
      </c>
      <c r="C1862" s="5" t="s">
        <v>83</v>
      </c>
      <c r="D1862" s="5" t="s">
        <v>245</v>
      </c>
      <c r="E1862" s="5" t="s">
        <v>801</v>
      </c>
      <c r="F1862" s="5" t="s">
        <v>2111</v>
      </c>
      <c r="G1862" s="5" t="s">
        <v>2388</v>
      </c>
      <c r="H1862" s="6">
        <v>1</v>
      </c>
      <c r="I1862" s="6"/>
      <c r="J1862" s="6"/>
      <c r="K1862" s="6"/>
      <c r="L1862" s="6"/>
      <c r="M1862" s="6"/>
      <c r="N1862" s="6"/>
      <c r="O1862" s="6"/>
      <c r="P1862" s="6"/>
      <c r="Q1862" s="6"/>
      <c r="R1862" s="6"/>
      <c r="S1862" s="6"/>
      <c r="T1862" s="6">
        <v>1</v>
      </c>
      <c r="U1862" s="6"/>
      <c r="V1862" s="6"/>
      <c r="W1862" s="6"/>
      <c r="X1862" s="6"/>
      <c r="Y1862" s="6"/>
      <c r="Z1862" s="7">
        <v>1</v>
      </c>
    </row>
    <row r="1863" spans="1:26" x14ac:dyDescent="0.25">
      <c r="A1863" s="5" t="s">
        <v>799</v>
      </c>
      <c r="B1863" s="5" t="s">
        <v>800</v>
      </c>
      <c r="C1863" s="5" t="s">
        <v>83</v>
      </c>
      <c r="D1863" s="5" t="s">
        <v>245</v>
      </c>
      <c r="E1863" s="5" t="s">
        <v>801</v>
      </c>
      <c r="F1863" s="5" t="s">
        <v>2112</v>
      </c>
      <c r="G1863" s="5" t="s">
        <v>2388</v>
      </c>
      <c r="H1863" s="6"/>
      <c r="I1863" s="6"/>
      <c r="J1863" s="6"/>
      <c r="K1863" s="6"/>
      <c r="L1863" s="6"/>
      <c r="M1863" s="6"/>
      <c r="N1863" s="6">
        <v>1</v>
      </c>
      <c r="O1863" s="6"/>
      <c r="P1863" s="6"/>
      <c r="Q1863" s="6"/>
      <c r="R1863" s="6"/>
      <c r="S1863" s="6"/>
      <c r="T1863" s="6">
        <v>1</v>
      </c>
      <c r="U1863" s="6"/>
      <c r="V1863" s="6"/>
      <c r="W1863" s="6"/>
      <c r="X1863" s="6"/>
      <c r="Y1863" s="6"/>
      <c r="Z1863" s="7">
        <v>1</v>
      </c>
    </row>
    <row r="1864" spans="1:26" x14ac:dyDescent="0.25">
      <c r="A1864" s="5" t="s">
        <v>799</v>
      </c>
      <c r="B1864" s="5" t="s">
        <v>800</v>
      </c>
      <c r="C1864" s="5" t="s">
        <v>83</v>
      </c>
      <c r="D1864" s="5" t="s">
        <v>245</v>
      </c>
      <c r="E1864" s="5" t="s">
        <v>801</v>
      </c>
      <c r="F1864" s="5" t="s">
        <v>2113</v>
      </c>
      <c r="G1864" s="5" t="s">
        <v>2388</v>
      </c>
      <c r="H1864" s="6"/>
      <c r="I1864" s="6"/>
      <c r="J1864" s="6"/>
      <c r="K1864" s="6"/>
      <c r="L1864" s="6"/>
      <c r="M1864" s="6">
        <v>1</v>
      </c>
      <c r="N1864" s="6"/>
      <c r="O1864" s="6"/>
      <c r="P1864" s="6">
        <v>1</v>
      </c>
      <c r="Q1864" s="6"/>
      <c r="R1864" s="6"/>
      <c r="S1864" s="6"/>
      <c r="T1864" s="6">
        <v>2</v>
      </c>
      <c r="U1864" s="6"/>
      <c r="V1864" s="6"/>
      <c r="W1864" s="6"/>
      <c r="X1864" s="6"/>
      <c r="Y1864" s="6"/>
      <c r="Z1864" s="7">
        <v>2</v>
      </c>
    </row>
    <row r="1865" spans="1:26" x14ac:dyDescent="0.25">
      <c r="A1865" s="5" t="s">
        <v>799</v>
      </c>
      <c r="B1865" s="5" t="s">
        <v>800</v>
      </c>
      <c r="C1865" s="5" t="s">
        <v>83</v>
      </c>
      <c r="D1865" s="5" t="s">
        <v>245</v>
      </c>
      <c r="E1865" s="5" t="s">
        <v>801</v>
      </c>
      <c r="F1865" s="5" t="s">
        <v>2114</v>
      </c>
      <c r="G1865" s="5" t="s">
        <v>2388</v>
      </c>
      <c r="H1865" s="6"/>
      <c r="I1865" s="6"/>
      <c r="J1865" s="6"/>
      <c r="K1865" s="6"/>
      <c r="L1865" s="6"/>
      <c r="M1865" s="6"/>
      <c r="N1865" s="6">
        <v>1</v>
      </c>
      <c r="O1865" s="6"/>
      <c r="P1865" s="6"/>
      <c r="Q1865" s="6"/>
      <c r="R1865" s="6"/>
      <c r="S1865" s="6">
        <v>1</v>
      </c>
      <c r="T1865" s="6">
        <v>2</v>
      </c>
      <c r="U1865" s="6"/>
      <c r="V1865" s="6"/>
      <c r="W1865" s="6"/>
      <c r="X1865" s="6"/>
      <c r="Y1865" s="6"/>
      <c r="Z1865" s="7">
        <v>2</v>
      </c>
    </row>
    <row r="1866" spans="1:26" x14ac:dyDescent="0.25">
      <c r="A1866" s="5" t="s">
        <v>799</v>
      </c>
      <c r="B1866" s="5" t="s">
        <v>800</v>
      </c>
      <c r="C1866" s="5" t="s">
        <v>83</v>
      </c>
      <c r="D1866" s="5" t="s">
        <v>245</v>
      </c>
      <c r="E1866" s="5" t="s">
        <v>801</v>
      </c>
      <c r="F1866" s="5" t="s">
        <v>2115</v>
      </c>
      <c r="G1866" s="5" t="s">
        <v>2388</v>
      </c>
      <c r="H1866" s="6"/>
      <c r="I1866" s="6"/>
      <c r="J1866" s="6"/>
      <c r="K1866" s="6">
        <v>1</v>
      </c>
      <c r="L1866" s="6"/>
      <c r="M1866" s="6"/>
      <c r="N1866" s="6"/>
      <c r="O1866" s="6"/>
      <c r="P1866" s="6"/>
      <c r="Q1866" s="6"/>
      <c r="R1866" s="6"/>
      <c r="S1866" s="6"/>
      <c r="T1866" s="6">
        <v>1</v>
      </c>
      <c r="U1866" s="6"/>
      <c r="V1866" s="6"/>
      <c r="W1866" s="6"/>
      <c r="X1866" s="6"/>
      <c r="Y1866" s="6"/>
      <c r="Z1866" s="7">
        <v>1</v>
      </c>
    </row>
    <row r="1867" spans="1:26" x14ac:dyDescent="0.25">
      <c r="A1867" s="5" t="s">
        <v>799</v>
      </c>
      <c r="B1867" s="5" t="s">
        <v>800</v>
      </c>
      <c r="C1867" s="5" t="s">
        <v>83</v>
      </c>
      <c r="D1867" s="5" t="s">
        <v>245</v>
      </c>
      <c r="E1867" s="5" t="s">
        <v>801</v>
      </c>
      <c r="F1867" s="5" t="s">
        <v>2116</v>
      </c>
      <c r="G1867" s="5" t="s">
        <v>2388</v>
      </c>
      <c r="H1867" s="6"/>
      <c r="I1867" s="6"/>
      <c r="J1867" s="6"/>
      <c r="K1867" s="6"/>
      <c r="L1867" s="6"/>
      <c r="M1867" s="6"/>
      <c r="N1867" s="6"/>
      <c r="O1867" s="6"/>
      <c r="P1867" s="6"/>
      <c r="Q1867" s="6"/>
      <c r="R1867" s="6"/>
      <c r="S1867" s="6">
        <v>1</v>
      </c>
      <c r="T1867" s="6">
        <v>1</v>
      </c>
      <c r="U1867" s="6"/>
      <c r="V1867" s="6"/>
      <c r="W1867" s="6"/>
      <c r="X1867" s="6"/>
      <c r="Y1867" s="6"/>
      <c r="Z1867" s="7">
        <v>1</v>
      </c>
    </row>
    <row r="1868" spans="1:26" x14ac:dyDescent="0.25">
      <c r="A1868" s="5" t="s">
        <v>799</v>
      </c>
      <c r="B1868" s="5" t="s">
        <v>800</v>
      </c>
      <c r="C1868" s="5" t="s">
        <v>83</v>
      </c>
      <c r="D1868" s="5" t="s">
        <v>245</v>
      </c>
      <c r="E1868" s="5" t="s">
        <v>801</v>
      </c>
      <c r="F1868" s="5" t="s">
        <v>2117</v>
      </c>
      <c r="G1868" s="5" t="s">
        <v>2388</v>
      </c>
      <c r="H1868" s="6"/>
      <c r="I1868" s="6"/>
      <c r="J1868" s="6"/>
      <c r="K1868" s="6"/>
      <c r="L1868" s="6"/>
      <c r="M1868" s="6"/>
      <c r="N1868" s="6"/>
      <c r="O1868" s="6"/>
      <c r="P1868" s="6"/>
      <c r="Q1868" s="6"/>
      <c r="R1868" s="6"/>
      <c r="S1868" s="6"/>
      <c r="T1868" s="6">
        <v>0</v>
      </c>
      <c r="U1868" s="6"/>
      <c r="V1868" s="6">
        <v>1</v>
      </c>
      <c r="W1868" s="6"/>
      <c r="X1868" s="6"/>
      <c r="Y1868" s="6"/>
      <c r="Z1868" s="7">
        <v>1</v>
      </c>
    </row>
    <row r="1869" spans="1:26" x14ac:dyDescent="0.25">
      <c r="A1869" s="5" t="s">
        <v>799</v>
      </c>
      <c r="B1869" s="5" t="s">
        <v>800</v>
      </c>
      <c r="C1869" s="5" t="s">
        <v>83</v>
      </c>
      <c r="D1869" s="5" t="s">
        <v>245</v>
      </c>
      <c r="E1869" s="5" t="s">
        <v>801</v>
      </c>
      <c r="F1869" s="5" t="s">
        <v>1741</v>
      </c>
      <c r="G1869" s="5" t="s">
        <v>2395</v>
      </c>
      <c r="H1869" s="6"/>
      <c r="I1869" s="6"/>
      <c r="J1869" s="6"/>
      <c r="K1869" s="6"/>
      <c r="L1869" s="6"/>
      <c r="M1869" s="6"/>
      <c r="N1869" s="6"/>
      <c r="O1869" s="6">
        <v>1</v>
      </c>
      <c r="P1869" s="6"/>
      <c r="Q1869" s="6"/>
      <c r="R1869" s="6"/>
      <c r="S1869" s="6"/>
      <c r="T1869" s="6">
        <v>1</v>
      </c>
      <c r="U1869" s="6"/>
      <c r="V1869" s="6"/>
      <c r="W1869" s="6"/>
      <c r="X1869" s="6"/>
      <c r="Y1869" s="6"/>
      <c r="Z1869" s="7">
        <v>1</v>
      </c>
    </row>
    <row r="1870" spans="1:26" x14ac:dyDescent="0.25">
      <c r="A1870" s="5" t="s">
        <v>799</v>
      </c>
      <c r="B1870" s="5" t="s">
        <v>800</v>
      </c>
      <c r="C1870" s="5" t="s">
        <v>83</v>
      </c>
      <c r="D1870" s="5" t="s">
        <v>245</v>
      </c>
      <c r="E1870" s="5" t="s">
        <v>801</v>
      </c>
      <c r="F1870" s="5" t="s">
        <v>1647</v>
      </c>
      <c r="G1870" s="5" t="s">
        <v>2395</v>
      </c>
      <c r="H1870" s="6"/>
      <c r="I1870" s="6"/>
      <c r="J1870" s="6"/>
      <c r="K1870" s="6"/>
      <c r="L1870" s="6">
        <v>1</v>
      </c>
      <c r="M1870" s="6"/>
      <c r="N1870" s="6"/>
      <c r="O1870" s="6"/>
      <c r="P1870" s="6"/>
      <c r="Q1870" s="6"/>
      <c r="R1870" s="6"/>
      <c r="S1870" s="6"/>
      <c r="T1870" s="6">
        <v>1</v>
      </c>
      <c r="U1870" s="6"/>
      <c r="V1870" s="6"/>
      <c r="W1870" s="6"/>
      <c r="X1870" s="6"/>
      <c r="Y1870" s="6"/>
      <c r="Z1870" s="7">
        <v>1</v>
      </c>
    </row>
    <row r="1871" spans="1:26" x14ac:dyDescent="0.25">
      <c r="A1871" s="5" t="s">
        <v>799</v>
      </c>
      <c r="B1871" s="5" t="s">
        <v>800</v>
      </c>
      <c r="C1871" s="5" t="s">
        <v>83</v>
      </c>
      <c r="D1871" s="5" t="s">
        <v>245</v>
      </c>
      <c r="E1871" s="5" t="s">
        <v>801</v>
      </c>
      <c r="F1871" s="5" t="s">
        <v>1649</v>
      </c>
      <c r="G1871" s="5" t="s">
        <v>2395</v>
      </c>
      <c r="H1871" s="6"/>
      <c r="I1871" s="6"/>
      <c r="J1871" s="6"/>
      <c r="K1871" s="6"/>
      <c r="L1871" s="6"/>
      <c r="M1871" s="6"/>
      <c r="N1871" s="6"/>
      <c r="O1871" s="6"/>
      <c r="P1871" s="6"/>
      <c r="Q1871" s="6"/>
      <c r="R1871" s="6"/>
      <c r="S1871" s="6"/>
      <c r="T1871" s="6">
        <v>0</v>
      </c>
      <c r="U1871" s="6"/>
      <c r="V1871" s="6"/>
      <c r="W1871" s="6"/>
      <c r="X1871" s="6"/>
      <c r="Y1871" s="6">
        <v>1</v>
      </c>
      <c r="Z1871" s="7">
        <v>1</v>
      </c>
    </row>
    <row r="1872" spans="1:26" x14ac:dyDescent="0.25">
      <c r="A1872" s="5" t="s">
        <v>799</v>
      </c>
      <c r="B1872" s="5" t="s">
        <v>800</v>
      </c>
      <c r="C1872" s="5" t="s">
        <v>83</v>
      </c>
      <c r="D1872" s="5" t="s">
        <v>245</v>
      </c>
      <c r="E1872" s="5" t="s">
        <v>801</v>
      </c>
      <c r="F1872" s="5" t="s">
        <v>1675</v>
      </c>
      <c r="G1872" s="5" t="s">
        <v>2395</v>
      </c>
      <c r="H1872" s="6"/>
      <c r="I1872" s="6"/>
      <c r="J1872" s="6"/>
      <c r="K1872" s="6"/>
      <c r="L1872" s="6"/>
      <c r="M1872" s="6"/>
      <c r="N1872" s="6"/>
      <c r="O1872" s="6"/>
      <c r="P1872" s="6"/>
      <c r="Q1872" s="6"/>
      <c r="R1872" s="6"/>
      <c r="S1872" s="6"/>
      <c r="T1872" s="6">
        <v>0</v>
      </c>
      <c r="U1872" s="6">
        <v>1</v>
      </c>
      <c r="V1872" s="6"/>
      <c r="W1872" s="6">
        <v>2</v>
      </c>
      <c r="X1872" s="6">
        <v>2</v>
      </c>
      <c r="Y1872" s="6"/>
      <c r="Z1872" s="7">
        <v>5</v>
      </c>
    </row>
    <row r="1873" spans="1:26" x14ac:dyDescent="0.25">
      <c r="A1873" s="5" t="s">
        <v>799</v>
      </c>
      <c r="B1873" s="5" t="s">
        <v>800</v>
      </c>
      <c r="C1873" s="5" t="s">
        <v>83</v>
      </c>
      <c r="D1873" s="5" t="s">
        <v>245</v>
      </c>
      <c r="E1873" s="5" t="s">
        <v>801</v>
      </c>
      <c r="F1873" s="5" t="s">
        <v>1700</v>
      </c>
      <c r="G1873" s="5" t="s">
        <v>2395</v>
      </c>
      <c r="H1873" s="6"/>
      <c r="I1873" s="6"/>
      <c r="J1873" s="6">
        <v>1</v>
      </c>
      <c r="K1873" s="6"/>
      <c r="L1873" s="6"/>
      <c r="M1873" s="6"/>
      <c r="N1873" s="6"/>
      <c r="O1873" s="6"/>
      <c r="P1873" s="6"/>
      <c r="Q1873" s="6"/>
      <c r="R1873" s="6"/>
      <c r="S1873" s="6"/>
      <c r="T1873" s="6">
        <v>1</v>
      </c>
      <c r="U1873" s="6"/>
      <c r="V1873" s="6"/>
      <c r="W1873" s="6"/>
      <c r="X1873" s="6"/>
      <c r="Y1873" s="6"/>
      <c r="Z1873" s="7">
        <v>1</v>
      </c>
    </row>
    <row r="1874" spans="1:26" x14ac:dyDescent="0.25">
      <c r="A1874" s="5" t="s">
        <v>633</v>
      </c>
      <c r="B1874" s="5" t="s">
        <v>634</v>
      </c>
      <c r="C1874" s="5" t="s">
        <v>83</v>
      </c>
      <c r="D1874" s="5" t="s">
        <v>245</v>
      </c>
      <c r="E1874" s="5" t="s">
        <v>635</v>
      </c>
      <c r="F1874" s="5" t="s">
        <v>1597</v>
      </c>
      <c r="G1874" s="5" t="s">
        <v>2383</v>
      </c>
      <c r="H1874" s="6"/>
      <c r="I1874" s="6"/>
      <c r="J1874" s="6"/>
      <c r="K1874" s="6"/>
      <c r="L1874" s="6"/>
      <c r="M1874" s="6"/>
      <c r="N1874" s="6"/>
      <c r="O1874" s="6"/>
      <c r="P1874" s="6"/>
      <c r="Q1874" s="6"/>
      <c r="R1874" s="6"/>
      <c r="S1874" s="6"/>
      <c r="T1874" s="6">
        <v>0</v>
      </c>
      <c r="U1874" s="6"/>
      <c r="V1874" s="6"/>
      <c r="W1874" s="6">
        <v>1</v>
      </c>
      <c r="X1874" s="6"/>
      <c r="Y1874" s="6"/>
      <c r="Z1874" s="7">
        <v>1</v>
      </c>
    </row>
    <row r="1875" spans="1:26" x14ac:dyDescent="0.25">
      <c r="A1875" s="5" t="s">
        <v>633</v>
      </c>
      <c r="B1875" s="5" t="s">
        <v>634</v>
      </c>
      <c r="C1875" s="5" t="s">
        <v>83</v>
      </c>
      <c r="D1875" s="5" t="s">
        <v>245</v>
      </c>
      <c r="E1875" s="5" t="s">
        <v>635</v>
      </c>
      <c r="F1875" s="5" t="s">
        <v>1583</v>
      </c>
      <c r="G1875" s="5" t="s">
        <v>2381</v>
      </c>
      <c r="H1875" s="6"/>
      <c r="I1875" s="6">
        <v>1</v>
      </c>
      <c r="J1875" s="6"/>
      <c r="K1875" s="6"/>
      <c r="L1875" s="6"/>
      <c r="M1875" s="6">
        <v>2</v>
      </c>
      <c r="N1875" s="6">
        <v>1</v>
      </c>
      <c r="O1875" s="6">
        <v>1</v>
      </c>
      <c r="P1875" s="6"/>
      <c r="Q1875" s="6"/>
      <c r="R1875" s="6"/>
      <c r="S1875" s="6">
        <v>2</v>
      </c>
      <c r="T1875" s="6">
        <v>7</v>
      </c>
      <c r="U1875" s="6">
        <v>1</v>
      </c>
      <c r="V1875" s="6"/>
      <c r="W1875" s="6"/>
      <c r="X1875" s="6"/>
      <c r="Y1875" s="6"/>
      <c r="Z1875" s="7">
        <v>8</v>
      </c>
    </row>
    <row r="1876" spans="1:26" x14ac:dyDescent="0.25">
      <c r="A1876" s="5" t="s">
        <v>633</v>
      </c>
      <c r="B1876" s="5" t="s">
        <v>634</v>
      </c>
      <c r="C1876" s="5" t="s">
        <v>83</v>
      </c>
      <c r="D1876" s="5" t="s">
        <v>245</v>
      </c>
      <c r="E1876" s="5" t="s">
        <v>635</v>
      </c>
      <c r="F1876" s="5" t="s">
        <v>1584</v>
      </c>
      <c r="G1876" s="5" t="s">
        <v>2381</v>
      </c>
      <c r="H1876" s="6">
        <v>7</v>
      </c>
      <c r="I1876" s="6">
        <v>2</v>
      </c>
      <c r="J1876" s="6">
        <v>2</v>
      </c>
      <c r="K1876" s="6">
        <v>2</v>
      </c>
      <c r="L1876" s="6">
        <v>4</v>
      </c>
      <c r="M1876" s="6"/>
      <c r="N1876" s="6">
        <v>3</v>
      </c>
      <c r="O1876" s="6"/>
      <c r="P1876" s="6">
        <v>4</v>
      </c>
      <c r="Q1876" s="6">
        <v>3</v>
      </c>
      <c r="R1876" s="6">
        <v>3</v>
      </c>
      <c r="S1876" s="6">
        <v>1</v>
      </c>
      <c r="T1876" s="6">
        <v>31</v>
      </c>
      <c r="U1876" s="6">
        <v>4</v>
      </c>
      <c r="V1876" s="6"/>
      <c r="W1876" s="6">
        <v>2</v>
      </c>
      <c r="X1876" s="6">
        <v>1</v>
      </c>
      <c r="Y1876" s="6">
        <v>1</v>
      </c>
      <c r="Z1876" s="7">
        <v>39</v>
      </c>
    </row>
    <row r="1877" spans="1:26" x14ac:dyDescent="0.25">
      <c r="A1877" s="5" t="s">
        <v>633</v>
      </c>
      <c r="B1877" s="5" t="s">
        <v>634</v>
      </c>
      <c r="C1877" s="5" t="s">
        <v>83</v>
      </c>
      <c r="D1877" s="5" t="s">
        <v>245</v>
      </c>
      <c r="E1877" s="5" t="s">
        <v>635</v>
      </c>
      <c r="F1877" s="5" t="s">
        <v>1585</v>
      </c>
      <c r="G1877" s="5" t="s">
        <v>2381</v>
      </c>
      <c r="H1877" s="6">
        <v>4</v>
      </c>
      <c r="I1877" s="6">
        <v>4</v>
      </c>
      <c r="J1877" s="6">
        <v>1</v>
      </c>
      <c r="K1877" s="6"/>
      <c r="L1877" s="6"/>
      <c r="M1877" s="6">
        <v>6</v>
      </c>
      <c r="N1877" s="6">
        <v>3</v>
      </c>
      <c r="O1877" s="6">
        <v>1</v>
      </c>
      <c r="P1877" s="6">
        <v>1</v>
      </c>
      <c r="Q1877" s="6">
        <v>1</v>
      </c>
      <c r="R1877" s="6">
        <v>2</v>
      </c>
      <c r="S1877" s="6">
        <v>8</v>
      </c>
      <c r="T1877" s="6">
        <v>31</v>
      </c>
      <c r="U1877" s="6">
        <v>1</v>
      </c>
      <c r="V1877" s="6">
        <v>2</v>
      </c>
      <c r="W1877" s="6">
        <v>4</v>
      </c>
      <c r="X1877" s="6">
        <v>1</v>
      </c>
      <c r="Y1877" s="6">
        <v>1</v>
      </c>
      <c r="Z1877" s="7">
        <v>40</v>
      </c>
    </row>
    <row r="1878" spans="1:26" x14ac:dyDescent="0.25">
      <c r="A1878" s="5" t="s">
        <v>633</v>
      </c>
      <c r="B1878" s="5" t="s">
        <v>634</v>
      </c>
      <c r="C1878" s="5" t="s">
        <v>83</v>
      </c>
      <c r="D1878" s="5" t="s">
        <v>245</v>
      </c>
      <c r="E1878" s="5" t="s">
        <v>635</v>
      </c>
      <c r="F1878" s="5" t="s">
        <v>1736</v>
      </c>
      <c r="G1878" s="5" t="s">
        <v>2382</v>
      </c>
      <c r="H1878" s="6">
        <v>1</v>
      </c>
      <c r="I1878" s="6">
        <v>1</v>
      </c>
      <c r="J1878" s="6">
        <v>2</v>
      </c>
      <c r="K1878" s="6"/>
      <c r="L1878" s="6"/>
      <c r="M1878" s="6"/>
      <c r="N1878" s="6">
        <v>2</v>
      </c>
      <c r="O1878" s="6">
        <v>1</v>
      </c>
      <c r="P1878" s="6"/>
      <c r="Q1878" s="6"/>
      <c r="R1878" s="6"/>
      <c r="S1878" s="6">
        <v>1</v>
      </c>
      <c r="T1878" s="6">
        <v>8</v>
      </c>
      <c r="U1878" s="6"/>
      <c r="V1878" s="6"/>
      <c r="W1878" s="6"/>
      <c r="X1878" s="6"/>
      <c r="Y1878" s="6">
        <v>3</v>
      </c>
      <c r="Z1878" s="7">
        <v>11</v>
      </c>
    </row>
    <row r="1879" spans="1:26" x14ac:dyDescent="0.25">
      <c r="A1879" s="5" t="s">
        <v>633</v>
      </c>
      <c r="B1879" s="5" t="s">
        <v>634</v>
      </c>
      <c r="C1879" s="5" t="s">
        <v>83</v>
      </c>
      <c r="D1879" s="5" t="s">
        <v>245</v>
      </c>
      <c r="E1879" s="5" t="s">
        <v>635</v>
      </c>
      <c r="F1879" s="5" t="s">
        <v>1706</v>
      </c>
      <c r="G1879" s="5" t="s">
        <v>2382</v>
      </c>
      <c r="H1879" s="6"/>
      <c r="I1879" s="6"/>
      <c r="J1879" s="6">
        <v>1</v>
      </c>
      <c r="K1879" s="6"/>
      <c r="L1879" s="6"/>
      <c r="M1879" s="6"/>
      <c r="N1879" s="6"/>
      <c r="O1879" s="6"/>
      <c r="P1879" s="6"/>
      <c r="Q1879" s="6"/>
      <c r="R1879" s="6">
        <v>1</v>
      </c>
      <c r="S1879" s="6"/>
      <c r="T1879" s="6">
        <v>2</v>
      </c>
      <c r="U1879" s="6">
        <v>1</v>
      </c>
      <c r="V1879" s="6"/>
      <c r="W1879" s="6">
        <v>1</v>
      </c>
      <c r="X1879" s="6"/>
      <c r="Y1879" s="6"/>
      <c r="Z1879" s="7">
        <v>4</v>
      </c>
    </row>
    <row r="1880" spans="1:26" x14ac:dyDescent="0.25">
      <c r="A1880" s="5" t="s">
        <v>633</v>
      </c>
      <c r="B1880" s="5" t="s">
        <v>634</v>
      </c>
      <c r="C1880" s="5" t="s">
        <v>83</v>
      </c>
      <c r="D1880" s="5" t="s">
        <v>245</v>
      </c>
      <c r="E1880" s="5" t="s">
        <v>635</v>
      </c>
      <c r="F1880" s="5" t="s">
        <v>1807</v>
      </c>
      <c r="G1880" s="5" t="s">
        <v>2388</v>
      </c>
      <c r="H1880" s="6"/>
      <c r="I1880" s="6">
        <v>1</v>
      </c>
      <c r="J1880" s="6"/>
      <c r="K1880" s="6"/>
      <c r="L1880" s="6"/>
      <c r="M1880" s="6"/>
      <c r="N1880" s="6"/>
      <c r="O1880" s="6"/>
      <c r="P1880" s="6"/>
      <c r="Q1880" s="6"/>
      <c r="R1880" s="6"/>
      <c r="S1880" s="6"/>
      <c r="T1880" s="6">
        <v>1</v>
      </c>
      <c r="U1880" s="6"/>
      <c r="V1880" s="6"/>
      <c r="W1880" s="6"/>
      <c r="X1880" s="6"/>
      <c r="Y1880" s="6"/>
      <c r="Z1880" s="7">
        <v>1</v>
      </c>
    </row>
    <row r="1881" spans="1:26" x14ac:dyDescent="0.25">
      <c r="A1881" s="5" t="s">
        <v>633</v>
      </c>
      <c r="B1881" s="5" t="s">
        <v>634</v>
      </c>
      <c r="C1881" s="5" t="s">
        <v>83</v>
      </c>
      <c r="D1881" s="5" t="s">
        <v>245</v>
      </c>
      <c r="E1881" s="5" t="s">
        <v>635</v>
      </c>
      <c r="F1881" s="5" t="s">
        <v>2118</v>
      </c>
      <c r="G1881" s="5" t="s">
        <v>2388</v>
      </c>
      <c r="H1881" s="6"/>
      <c r="I1881" s="6"/>
      <c r="J1881" s="6">
        <v>1</v>
      </c>
      <c r="K1881" s="6"/>
      <c r="L1881" s="6"/>
      <c r="M1881" s="6"/>
      <c r="N1881" s="6"/>
      <c r="O1881" s="6"/>
      <c r="P1881" s="6"/>
      <c r="Q1881" s="6"/>
      <c r="R1881" s="6"/>
      <c r="S1881" s="6"/>
      <c r="T1881" s="6">
        <v>1</v>
      </c>
      <c r="U1881" s="6"/>
      <c r="V1881" s="6"/>
      <c r="W1881" s="6"/>
      <c r="X1881" s="6"/>
      <c r="Y1881" s="6"/>
      <c r="Z1881" s="7">
        <v>1</v>
      </c>
    </row>
    <row r="1882" spans="1:26" x14ac:dyDescent="0.25">
      <c r="A1882" s="5" t="s">
        <v>633</v>
      </c>
      <c r="B1882" s="5" t="s">
        <v>634</v>
      </c>
      <c r="C1882" s="5" t="s">
        <v>83</v>
      </c>
      <c r="D1882" s="5" t="s">
        <v>245</v>
      </c>
      <c r="E1882" s="5" t="s">
        <v>635</v>
      </c>
      <c r="F1882" s="5" t="s">
        <v>2119</v>
      </c>
      <c r="G1882" s="5" t="s">
        <v>2388</v>
      </c>
      <c r="H1882" s="6"/>
      <c r="I1882" s="6"/>
      <c r="J1882" s="6"/>
      <c r="K1882" s="6"/>
      <c r="L1882" s="6"/>
      <c r="M1882" s="6">
        <v>1</v>
      </c>
      <c r="N1882" s="6"/>
      <c r="O1882" s="6"/>
      <c r="P1882" s="6"/>
      <c r="Q1882" s="6"/>
      <c r="R1882" s="6"/>
      <c r="S1882" s="6"/>
      <c r="T1882" s="6">
        <v>1</v>
      </c>
      <c r="U1882" s="6"/>
      <c r="V1882" s="6"/>
      <c r="W1882" s="6"/>
      <c r="X1882" s="6"/>
      <c r="Y1882" s="6"/>
      <c r="Z1882" s="7">
        <v>1</v>
      </c>
    </row>
    <row r="1883" spans="1:26" x14ac:dyDescent="0.25">
      <c r="A1883" s="5" t="s">
        <v>633</v>
      </c>
      <c r="B1883" s="5" t="s">
        <v>634</v>
      </c>
      <c r="C1883" s="5" t="s">
        <v>83</v>
      </c>
      <c r="D1883" s="5" t="s">
        <v>245</v>
      </c>
      <c r="E1883" s="5" t="s">
        <v>635</v>
      </c>
      <c r="F1883" s="5" t="s">
        <v>1595</v>
      </c>
      <c r="G1883" s="5" t="s">
        <v>2395</v>
      </c>
      <c r="H1883" s="6"/>
      <c r="I1883" s="6"/>
      <c r="J1883" s="6"/>
      <c r="K1883" s="6"/>
      <c r="L1883" s="6"/>
      <c r="M1883" s="6"/>
      <c r="N1883" s="6"/>
      <c r="O1883" s="6"/>
      <c r="P1883" s="6"/>
      <c r="Q1883" s="6"/>
      <c r="R1883" s="6"/>
      <c r="S1883" s="6"/>
      <c r="T1883" s="6">
        <v>0</v>
      </c>
      <c r="U1883" s="6">
        <v>1</v>
      </c>
      <c r="V1883" s="6"/>
      <c r="W1883" s="6"/>
      <c r="X1883" s="6"/>
      <c r="Y1883" s="6"/>
      <c r="Z1883" s="7">
        <v>1</v>
      </c>
    </row>
    <row r="1884" spans="1:26" x14ac:dyDescent="0.25">
      <c r="A1884" s="5" t="s">
        <v>633</v>
      </c>
      <c r="B1884" s="5" t="s">
        <v>634</v>
      </c>
      <c r="C1884" s="5" t="s">
        <v>83</v>
      </c>
      <c r="D1884" s="5" t="s">
        <v>245</v>
      </c>
      <c r="E1884" s="5" t="s">
        <v>635</v>
      </c>
      <c r="F1884" s="5" t="s">
        <v>1630</v>
      </c>
      <c r="G1884" s="5" t="s">
        <v>2395</v>
      </c>
      <c r="H1884" s="6"/>
      <c r="I1884" s="6"/>
      <c r="J1884" s="6"/>
      <c r="K1884" s="6"/>
      <c r="L1884" s="6"/>
      <c r="M1884" s="6"/>
      <c r="N1884" s="6"/>
      <c r="O1884" s="6"/>
      <c r="P1884" s="6"/>
      <c r="Q1884" s="6"/>
      <c r="R1884" s="6">
        <v>1</v>
      </c>
      <c r="S1884" s="6"/>
      <c r="T1884" s="6">
        <v>1</v>
      </c>
      <c r="U1884" s="6">
        <v>1</v>
      </c>
      <c r="V1884" s="6"/>
      <c r="W1884" s="6"/>
      <c r="X1884" s="6">
        <v>1</v>
      </c>
      <c r="Y1884" s="6"/>
      <c r="Z1884" s="7">
        <v>3</v>
      </c>
    </row>
    <row r="1885" spans="1:26" x14ac:dyDescent="0.25">
      <c r="A1885" s="5" t="s">
        <v>633</v>
      </c>
      <c r="B1885" s="5" t="s">
        <v>634</v>
      </c>
      <c r="C1885" s="5" t="s">
        <v>83</v>
      </c>
      <c r="D1885" s="5" t="s">
        <v>245</v>
      </c>
      <c r="E1885" s="5" t="s">
        <v>635</v>
      </c>
      <c r="F1885" s="5" t="s">
        <v>1766</v>
      </c>
      <c r="G1885" s="5" t="s">
        <v>2394</v>
      </c>
      <c r="H1885" s="6"/>
      <c r="I1885" s="6"/>
      <c r="J1885" s="6"/>
      <c r="K1885" s="6"/>
      <c r="L1885" s="6">
        <v>1</v>
      </c>
      <c r="M1885" s="6"/>
      <c r="N1885" s="6"/>
      <c r="O1885" s="6"/>
      <c r="P1885" s="6"/>
      <c r="Q1885" s="6"/>
      <c r="R1885" s="6"/>
      <c r="S1885" s="6"/>
      <c r="T1885" s="6">
        <v>1</v>
      </c>
      <c r="U1885" s="6"/>
      <c r="V1885" s="6"/>
      <c r="W1885" s="6"/>
      <c r="X1885" s="6"/>
      <c r="Y1885" s="6"/>
      <c r="Z1885" s="7">
        <v>1</v>
      </c>
    </row>
    <row r="1886" spans="1:26" x14ac:dyDescent="0.25">
      <c r="A1886" s="5" t="s">
        <v>636</v>
      </c>
      <c r="B1886" s="5" t="s">
        <v>637</v>
      </c>
      <c r="C1886" s="5" t="s">
        <v>83</v>
      </c>
      <c r="D1886" s="5" t="s">
        <v>140</v>
      </c>
      <c r="E1886" s="5" t="s">
        <v>638</v>
      </c>
      <c r="F1886" s="5" t="s">
        <v>1616</v>
      </c>
      <c r="G1886" s="5" t="s">
        <v>2383</v>
      </c>
      <c r="H1886" s="6"/>
      <c r="I1886" s="6"/>
      <c r="J1886" s="6"/>
      <c r="K1886" s="6"/>
      <c r="L1886" s="6"/>
      <c r="M1886" s="6"/>
      <c r="N1886" s="6"/>
      <c r="O1886" s="6"/>
      <c r="P1886" s="6"/>
      <c r="Q1886" s="6"/>
      <c r="R1886" s="6"/>
      <c r="S1886" s="6"/>
      <c r="T1886" s="6">
        <v>0</v>
      </c>
      <c r="U1886" s="6"/>
      <c r="V1886" s="6"/>
      <c r="W1886" s="6"/>
      <c r="X1886" s="6"/>
      <c r="Y1886" s="6">
        <v>1</v>
      </c>
      <c r="Z1886" s="7">
        <v>1</v>
      </c>
    </row>
    <row r="1887" spans="1:26" x14ac:dyDescent="0.25">
      <c r="A1887" s="5" t="s">
        <v>636</v>
      </c>
      <c r="B1887" s="5" t="s">
        <v>637</v>
      </c>
      <c r="C1887" s="5" t="s">
        <v>83</v>
      </c>
      <c r="D1887" s="5" t="s">
        <v>140</v>
      </c>
      <c r="E1887" s="5" t="s">
        <v>638</v>
      </c>
      <c r="F1887" s="5" t="s">
        <v>1597</v>
      </c>
      <c r="G1887" s="5" t="s">
        <v>2383</v>
      </c>
      <c r="H1887" s="6"/>
      <c r="I1887" s="6"/>
      <c r="J1887" s="6"/>
      <c r="K1887" s="6"/>
      <c r="L1887" s="6"/>
      <c r="M1887" s="6"/>
      <c r="N1887" s="6"/>
      <c r="O1887" s="6"/>
      <c r="P1887" s="6"/>
      <c r="Q1887" s="6"/>
      <c r="R1887" s="6">
        <v>1</v>
      </c>
      <c r="S1887" s="6"/>
      <c r="T1887" s="6">
        <v>1</v>
      </c>
      <c r="U1887" s="6"/>
      <c r="V1887" s="6"/>
      <c r="W1887" s="6"/>
      <c r="X1887" s="6"/>
      <c r="Y1887" s="6"/>
      <c r="Z1887" s="7">
        <v>1</v>
      </c>
    </row>
    <row r="1888" spans="1:26" x14ac:dyDescent="0.25">
      <c r="A1888" s="5" t="s">
        <v>636</v>
      </c>
      <c r="B1888" s="5" t="s">
        <v>637</v>
      </c>
      <c r="C1888" s="5" t="s">
        <v>83</v>
      </c>
      <c r="D1888" s="5" t="s">
        <v>140</v>
      </c>
      <c r="E1888" s="5" t="s">
        <v>638</v>
      </c>
      <c r="F1888" s="5" t="s">
        <v>2058</v>
      </c>
      <c r="G1888" s="5" t="s">
        <v>2386</v>
      </c>
      <c r="H1888" s="6"/>
      <c r="I1888" s="6"/>
      <c r="J1888" s="6"/>
      <c r="K1888" s="6"/>
      <c r="L1888" s="6"/>
      <c r="M1888" s="6"/>
      <c r="N1888" s="6"/>
      <c r="O1888" s="6"/>
      <c r="P1888" s="6"/>
      <c r="Q1888" s="6"/>
      <c r="R1888" s="6">
        <v>1</v>
      </c>
      <c r="S1888" s="6"/>
      <c r="T1888" s="6">
        <v>1</v>
      </c>
      <c r="U1888" s="6"/>
      <c r="V1888" s="6"/>
      <c r="W1888" s="6"/>
      <c r="X1888" s="6"/>
      <c r="Y1888" s="6"/>
      <c r="Z1888" s="7">
        <v>1</v>
      </c>
    </row>
    <row r="1889" spans="1:26" x14ac:dyDescent="0.25">
      <c r="A1889" s="5" t="s">
        <v>636</v>
      </c>
      <c r="B1889" s="5" t="s">
        <v>637</v>
      </c>
      <c r="C1889" s="5" t="s">
        <v>83</v>
      </c>
      <c r="D1889" s="5" t="s">
        <v>140</v>
      </c>
      <c r="E1889" s="5" t="s">
        <v>638</v>
      </c>
      <c r="F1889" s="5" t="s">
        <v>1583</v>
      </c>
      <c r="G1889" s="5" t="s">
        <v>2381</v>
      </c>
      <c r="H1889" s="6">
        <v>2</v>
      </c>
      <c r="I1889" s="6"/>
      <c r="J1889" s="6"/>
      <c r="K1889" s="6">
        <v>1</v>
      </c>
      <c r="L1889" s="6">
        <v>1</v>
      </c>
      <c r="M1889" s="6"/>
      <c r="N1889" s="6"/>
      <c r="O1889" s="6">
        <v>1</v>
      </c>
      <c r="P1889" s="6">
        <v>1</v>
      </c>
      <c r="Q1889" s="6">
        <v>1</v>
      </c>
      <c r="R1889" s="6">
        <v>1</v>
      </c>
      <c r="S1889" s="6"/>
      <c r="T1889" s="6">
        <v>8</v>
      </c>
      <c r="U1889" s="6"/>
      <c r="V1889" s="6"/>
      <c r="W1889" s="6"/>
      <c r="X1889" s="6"/>
      <c r="Y1889" s="6"/>
      <c r="Z1889" s="7">
        <v>8</v>
      </c>
    </row>
    <row r="1890" spans="1:26" x14ac:dyDescent="0.25">
      <c r="A1890" s="5" t="s">
        <v>636</v>
      </c>
      <c r="B1890" s="5" t="s">
        <v>637</v>
      </c>
      <c r="C1890" s="5" t="s">
        <v>83</v>
      </c>
      <c r="D1890" s="5" t="s">
        <v>140</v>
      </c>
      <c r="E1890" s="5" t="s">
        <v>638</v>
      </c>
      <c r="F1890" s="5" t="s">
        <v>1584</v>
      </c>
      <c r="G1890" s="5" t="s">
        <v>2381</v>
      </c>
      <c r="H1890" s="6">
        <v>2</v>
      </c>
      <c r="I1890" s="6"/>
      <c r="J1890" s="6">
        <v>2</v>
      </c>
      <c r="K1890" s="6">
        <v>1</v>
      </c>
      <c r="L1890" s="6"/>
      <c r="M1890" s="6"/>
      <c r="N1890" s="6">
        <v>2</v>
      </c>
      <c r="O1890" s="6">
        <v>1</v>
      </c>
      <c r="P1890" s="6">
        <v>3</v>
      </c>
      <c r="Q1890" s="6">
        <v>2</v>
      </c>
      <c r="R1890" s="6">
        <v>1</v>
      </c>
      <c r="S1890" s="6">
        <v>1</v>
      </c>
      <c r="T1890" s="6">
        <v>15</v>
      </c>
      <c r="U1890" s="6">
        <v>1</v>
      </c>
      <c r="V1890" s="6">
        <v>2</v>
      </c>
      <c r="W1890" s="6">
        <v>1</v>
      </c>
      <c r="X1890" s="6">
        <v>2</v>
      </c>
      <c r="Y1890" s="6"/>
      <c r="Z1890" s="7">
        <v>21</v>
      </c>
    </row>
    <row r="1891" spans="1:26" x14ac:dyDescent="0.25">
      <c r="A1891" s="5" t="s">
        <v>636</v>
      </c>
      <c r="B1891" s="5" t="s">
        <v>637</v>
      </c>
      <c r="C1891" s="5" t="s">
        <v>83</v>
      </c>
      <c r="D1891" s="5" t="s">
        <v>140</v>
      </c>
      <c r="E1891" s="5" t="s">
        <v>638</v>
      </c>
      <c r="F1891" s="5" t="s">
        <v>1585</v>
      </c>
      <c r="G1891" s="5" t="s">
        <v>2381</v>
      </c>
      <c r="H1891" s="6">
        <v>2</v>
      </c>
      <c r="I1891" s="6">
        <v>2</v>
      </c>
      <c r="J1891" s="6">
        <v>1</v>
      </c>
      <c r="K1891" s="6"/>
      <c r="L1891" s="6">
        <v>1</v>
      </c>
      <c r="M1891" s="6"/>
      <c r="N1891" s="6">
        <v>1</v>
      </c>
      <c r="O1891" s="6">
        <v>3</v>
      </c>
      <c r="P1891" s="6">
        <v>1</v>
      </c>
      <c r="Q1891" s="6">
        <v>2</v>
      </c>
      <c r="R1891" s="6"/>
      <c r="S1891" s="6">
        <v>2</v>
      </c>
      <c r="T1891" s="6">
        <v>15</v>
      </c>
      <c r="U1891" s="6"/>
      <c r="V1891" s="6"/>
      <c r="W1891" s="6"/>
      <c r="X1891" s="6">
        <v>3</v>
      </c>
      <c r="Y1891" s="6">
        <v>2</v>
      </c>
      <c r="Z1891" s="7">
        <v>20</v>
      </c>
    </row>
    <row r="1892" spans="1:26" x14ac:dyDescent="0.25">
      <c r="A1892" s="5" t="s">
        <v>636</v>
      </c>
      <c r="B1892" s="5" t="s">
        <v>637</v>
      </c>
      <c r="C1892" s="5" t="s">
        <v>83</v>
      </c>
      <c r="D1892" s="5" t="s">
        <v>140</v>
      </c>
      <c r="E1892" s="5" t="s">
        <v>638</v>
      </c>
      <c r="F1892" s="5" t="s">
        <v>1602</v>
      </c>
      <c r="G1892" s="5" t="s">
        <v>2381</v>
      </c>
      <c r="H1892" s="6"/>
      <c r="I1892" s="6"/>
      <c r="J1892" s="6"/>
      <c r="K1892" s="6"/>
      <c r="L1892" s="6"/>
      <c r="M1892" s="6"/>
      <c r="N1892" s="6">
        <v>1</v>
      </c>
      <c r="O1892" s="6"/>
      <c r="P1892" s="6"/>
      <c r="Q1892" s="6"/>
      <c r="R1892" s="6"/>
      <c r="S1892" s="6"/>
      <c r="T1892" s="6">
        <v>1</v>
      </c>
      <c r="U1892" s="6"/>
      <c r="V1892" s="6"/>
      <c r="W1892" s="6"/>
      <c r="X1892" s="6"/>
      <c r="Y1892" s="6"/>
      <c r="Z1892" s="7">
        <v>1</v>
      </c>
    </row>
    <row r="1893" spans="1:26" x14ac:dyDescent="0.25">
      <c r="A1893" s="5" t="s">
        <v>636</v>
      </c>
      <c r="B1893" s="5" t="s">
        <v>637</v>
      </c>
      <c r="C1893" s="5" t="s">
        <v>83</v>
      </c>
      <c r="D1893" s="5" t="s">
        <v>140</v>
      </c>
      <c r="E1893" s="5" t="s">
        <v>638</v>
      </c>
      <c r="F1893" s="5" t="s">
        <v>1848</v>
      </c>
      <c r="G1893" s="5" t="s">
        <v>2381</v>
      </c>
      <c r="H1893" s="6">
        <v>1</v>
      </c>
      <c r="I1893" s="6"/>
      <c r="J1893" s="6"/>
      <c r="K1893" s="6"/>
      <c r="L1893" s="6"/>
      <c r="M1893" s="6"/>
      <c r="N1893" s="6"/>
      <c r="O1893" s="6"/>
      <c r="P1893" s="6"/>
      <c r="Q1893" s="6"/>
      <c r="R1893" s="6"/>
      <c r="S1893" s="6"/>
      <c r="T1893" s="6">
        <v>1</v>
      </c>
      <c r="U1893" s="6"/>
      <c r="V1893" s="6"/>
      <c r="W1893" s="6"/>
      <c r="X1893" s="6"/>
      <c r="Y1893" s="6">
        <v>1</v>
      </c>
      <c r="Z1893" s="7">
        <v>2</v>
      </c>
    </row>
    <row r="1894" spans="1:26" x14ac:dyDescent="0.25">
      <c r="A1894" s="5" t="s">
        <v>636</v>
      </c>
      <c r="B1894" s="5" t="s">
        <v>637</v>
      </c>
      <c r="C1894" s="5" t="s">
        <v>83</v>
      </c>
      <c r="D1894" s="5" t="s">
        <v>140</v>
      </c>
      <c r="E1894" s="5" t="s">
        <v>638</v>
      </c>
      <c r="F1894" s="5" t="s">
        <v>2120</v>
      </c>
      <c r="G1894" s="5" t="s">
        <v>2388</v>
      </c>
      <c r="H1894" s="6"/>
      <c r="I1894" s="6"/>
      <c r="J1894" s="6"/>
      <c r="K1894" s="6"/>
      <c r="L1894" s="6"/>
      <c r="M1894" s="6"/>
      <c r="N1894" s="6"/>
      <c r="O1894" s="6"/>
      <c r="P1894" s="6"/>
      <c r="Q1894" s="6">
        <v>1</v>
      </c>
      <c r="R1894" s="6"/>
      <c r="S1894" s="6"/>
      <c r="T1894" s="6">
        <v>1</v>
      </c>
      <c r="U1894" s="6"/>
      <c r="V1894" s="6"/>
      <c r="W1894" s="6"/>
      <c r="X1894" s="6"/>
      <c r="Y1894" s="6"/>
      <c r="Z1894" s="7">
        <v>1</v>
      </c>
    </row>
    <row r="1895" spans="1:26" x14ac:dyDescent="0.25">
      <c r="A1895" s="5" t="s">
        <v>636</v>
      </c>
      <c r="B1895" s="5" t="s">
        <v>637</v>
      </c>
      <c r="C1895" s="5" t="s">
        <v>83</v>
      </c>
      <c r="D1895" s="5" t="s">
        <v>140</v>
      </c>
      <c r="E1895" s="5" t="s">
        <v>638</v>
      </c>
      <c r="F1895" s="5" t="s">
        <v>2121</v>
      </c>
      <c r="G1895" s="5" t="s">
        <v>2396</v>
      </c>
      <c r="H1895" s="6"/>
      <c r="I1895" s="6"/>
      <c r="J1895" s="6"/>
      <c r="K1895" s="6"/>
      <c r="L1895" s="6"/>
      <c r="M1895" s="6">
        <v>1</v>
      </c>
      <c r="N1895" s="6"/>
      <c r="O1895" s="6"/>
      <c r="P1895" s="6"/>
      <c r="Q1895" s="6"/>
      <c r="R1895" s="6"/>
      <c r="S1895" s="6"/>
      <c r="T1895" s="6">
        <v>1</v>
      </c>
      <c r="U1895" s="6"/>
      <c r="V1895" s="6"/>
      <c r="W1895" s="6"/>
      <c r="X1895" s="6"/>
      <c r="Y1895" s="6"/>
      <c r="Z1895" s="7">
        <v>1</v>
      </c>
    </row>
    <row r="1896" spans="1:26" x14ac:dyDescent="0.25">
      <c r="A1896" s="5" t="s">
        <v>636</v>
      </c>
      <c r="B1896" s="5" t="s">
        <v>637</v>
      </c>
      <c r="C1896" s="5" t="s">
        <v>83</v>
      </c>
      <c r="D1896" s="5" t="s">
        <v>140</v>
      </c>
      <c r="E1896" s="5" t="s">
        <v>638</v>
      </c>
      <c r="F1896" s="5" t="s">
        <v>1900</v>
      </c>
      <c r="G1896" s="5" t="s">
        <v>2396</v>
      </c>
      <c r="H1896" s="6"/>
      <c r="I1896" s="6"/>
      <c r="J1896" s="6"/>
      <c r="K1896" s="6"/>
      <c r="L1896" s="6"/>
      <c r="M1896" s="6">
        <v>1</v>
      </c>
      <c r="N1896" s="6">
        <v>1</v>
      </c>
      <c r="O1896" s="6"/>
      <c r="P1896" s="6"/>
      <c r="Q1896" s="6"/>
      <c r="R1896" s="6"/>
      <c r="S1896" s="6"/>
      <c r="T1896" s="6">
        <v>2</v>
      </c>
      <c r="U1896" s="6">
        <v>1</v>
      </c>
      <c r="V1896" s="6"/>
      <c r="W1896" s="6"/>
      <c r="X1896" s="6"/>
      <c r="Y1896" s="6"/>
      <c r="Z1896" s="7">
        <v>3</v>
      </c>
    </row>
    <row r="1897" spans="1:26" x14ac:dyDescent="0.25">
      <c r="A1897" s="5" t="s">
        <v>636</v>
      </c>
      <c r="B1897" s="5" t="s">
        <v>637</v>
      </c>
      <c r="C1897" s="5" t="s">
        <v>83</v>
      </c>
      <c r="D1897" s="5" t="s">
        <v>140</v>
      </c>
      <c r="E1897" s="5" t="s">
        <v>638</v>
      </c>
      <c r="F1897" s="5" t="s">
        <v>2122</v>
      </c>
      <c r="G1897" s="5" t="s">
        <v>2396</v>
      </c>
      <c r="H1897" s="6"/>
      <c r="I1897" s="6"/>
      <c r="J1897" s="6"/>
      <c r="K1897" s="6"/>
      <c r="L1897" s="6"/>
      <c r="M1897" s="6"/>
      <c r="N1897" s="6"/>
      <c r="O1897" s="6"/>
      <c r="P1897" s="6"/>
      <c r="Q1897" s="6">
        <v>1</v>
      </c>
      <c r="R1897" s="6"/>
      <c r="S1897" s="6"/>
      <c r="T1897" s="6">
        <v>1</v>
      </c>
      <c r="U1897" s="6"/>
      <c r="V1897" s="6"/>
      <c r="W1897" s="6"/>
      <c r="X1897" s="6"/>
      <c r="Y1897" s="6"/>
      <c r="Z1897" s="7">
        <v>1</v>
      </c>
    </row>
    <row r="1898" spans="1:26" x14ac:dyDescent="0.25">
      <c r="A1898" s="5" t="s">
        <v>636</v>
      </c>
      <c r="B1898" s="5" t="s">
        <v>637</v>
      </c>
      <c r="C1898" s="5" t="s">
        <v>83</v>
      </c>
      <c r="D1898" s="5" t="s">
        <v>140</v>
      </c>
      <c r="E1898" s="5" t="s">
        <v>638</v>
      </c>
      <c r="F1898" s="5" t="s">
        <v>2123</v>
      </c>
      <c r="G1898" s="5" t="s">
        <v>2396</v>
      </c>
      <c r="H1898" s="6"/>
      <c r="I1898" s="6"/>
      <c r="J1898" s="6"/>
      <c r="K1898" s="6"/>
      <c r="L1898" s="6"/>
      <c r="M1898" s="6"/>
      <c r="N1898" s="6"/>
      <c r="O1898" s="6"/>
      <c r="P1898" s="6"/>
      <c r="Q1898" s="6"/>
      <c r="R1898" s="6"/>
      <c r="S1898" s="6"/>
      <c r="T1898" s="6">
        <v>0</v>
      </c>
      <c r="U1898" s="6">
        <v>1</v>
      </c>
      <c r="V1898" s="6"/>
      <c r="W1898" s="6"/>
      <c r="X1898" s="6"/>
      <c r="Y1898" s="6"/>
      <c r="Z1898" s="7">
        <v>1</v>
      </c>
    </row>
    <row r="1899" spans="1:26" x14ac:dyDescent="0.25">
      <c r="A1899" s="5" t="s">
        <v>636</v>
      </c>
      <c r="B1899" s="5" t="s">
        <v>637</v>
      </c>
      <c r="C1899" s="5" t="s">
        <v>83</v>
      </c>
      <c r="D1899" s="5" t="s">
        <v>140</v>
      </c>
      <c r="E1899" s="5" t="s">
        <v>638</v>
      </c>
      <c r="F1899" s="5" t="s">
        <v>1751</v>
      </c>
      <c r="G1899" s="5" t="s">
        <v>2388</v>
      </c>
      <c r="H1899" s="6"/>
      <c r="I1899" s="6">
        <v>1</v>
      </c>
      <c r="J1899" s="6"/>
      <c r="K1899" s="6"/>
      <c r="L1899" s="6"/>
      <c r="M1899" s="6"/>
      <c r="N1899" s="6"/>
      <c r="O1899" s="6"/>
      <c r="P1899" s="6"/>
      <c r="Q1899" s="6"/>
      <c r="R1899" s="6"/>
      <c r="S1899" s="6"/>
      <c r="T1899" s="6">
        <v>1</v>
      </c>
      <c r="U1899" s="6"/>
      <c r="V1899" s="6"/>
      <c r="W1899" s="6"/>
      <c r="X1899" s="6"/>
      <c r="Y1899" s="6"/>
      <c r="Z1899" s="7">
        <v>1</v>
      </c>
    </row>
    <row r="1900" spans="1:26" x14ac:dyDescent="0.25">
      <c r="A1900" s="5" t="s">
        <v>636</v>
      </c>
      <c r="B1900" s="5" t="s">
        <v>637</v>
      </c>
      <c r="C1900" s="5" t="s">
        <v>83</v>
      </c>
      <c r="D1900" s="5" t="s">
        <v>140</v>
      </c>
      <c r="E1900" s="5" t="s">
        <v>638</v>
      </c>
      <c r="F1900" s="5" t="s">
        <v>1752</v>
      </c>
      <c r="G1900" s="5" t="s">
        <v>2388</v>
      </c>
      <c r="H1900" s="6"/>
      <c r="I1900" s="6"/>
      <c r="J1900" s="6"/>
      <c r="K1900" s="6"/>
      <c r="L1900" s="6"/>
      <c r="M1900" s="6"/>
      <c r="N1900" s="6"/>
      <c r="O1900" s="6"/>
      <c r="P1900" s="6"/>
      <c r="Q1900" s="6"/>
      <c r="R1900" s="6"/>
      <c r="S1900" s="6"/>
      <c r="T1900" s="6">
        <v>0</v>
      </c>
      <c r="U1900" s="6">
        <v>1</v>
      </c>
      <c r="V1900" s="6"/>
      <c r="W1900" s="6"/>
      <c r="X1900" s="6"/>
      <c r="Y1900" s="6"/>
      <c r="Z1900" s="7">
        <v>1</v>
      </c>
    </row>
    <row r="1901" spans="1:26" x14ac:dyDescent="0.25">
      <c r="A1901" s="5" t="s">
        <v>636</v>
      </c>
      <c r="B1901" s="5" t="s">
        <v>637</v>
      </c>
      <c r="C1901" s="5" t="s">
        <v>83</v>
      </c>
      <c r="D1901" s="5" t="s">
        <v>140</v>
      </c>
      <c r="E1901" s="5" t="s">
        <v>638</v>
      </c>
      <c r="F1901" s="5" t="s">
        <v>2124</v>
      </c>
      <c r="G1901" s="5" t="s">
        <v>2388</v>
      </c>
      <c r="H1901" s="6"/>
      <c r="I1901" s="6"/>
      <c r="J1901" s="6"/>
      <c r="K1901" s="6"/>
      <c r="L1901" s="6"/>
      <c r="M1901" s="6"/>
      <c r="N1901" s="6"/>
      <c r="O1901" s="6"/>
      <c r="P1901" s="6">
        <v>1</v>
      </c>
      <c r="Q1901" s="6"/>
      <c r="R1901" s="6"/>
      <c r="S1901" s="6"/>
      <c r="T1901" s="6">
        <v>1</v>
      </c>
      <c r="U1901" s="6"/>
      <c r="V1901" s="6"/>
      <c r="W1901" s="6"/>
      <c r="X1901" s="6"/>
      <c r="Y1901" s="6"/>
      <c r="Z1901" s="7">
        <v>1</v>
      </c>
    </row>
    <row r="1902" spans="1:26" x14ac:dyDescent="0.25">
      <c r="A1902" s="5" t="s">
        <v>636</v>
      </c>
      <c r="B1902" s="5" t="s">
        <v>637</v>
      </c>
      <c r="C1902" s="5" t="s">
        <v>83</v>
      </c>
      <c r="D1902" s="5" t="s">
        <v>140</v>
      </c>
      <c r="E1902" s="5" t="s">
        <v>638</v>
      </c>
      <c r="F1902" s="5" t="s">
        <v>2125</v>
      </c>
      <c r="G1902" s="5" t="s">
        <v>2388</v>
      </c>
      <c r="H1902" s="6"/>
      <c r="I1902" s="6"/>
      <c r="J1902" s="6"/>
      <c r="K1902" s="6"/>
      <c r="L1902" s="6">
        <v>1</v>
      </c>
      <c r="M1902" s="6"/>
      <c r="N1902" s="6"/>
      <c r="O1902" s="6"/>
      <c r="P1902" s="6"/>
      <c r="Q1902" s="6"/>
      <c r="R1902" s="6"/>
      <c r="S1902" s="6"/>
      <c r="T1902" s="6">
        <v>1</v>
      </c>
      <c r="U1902" s="6"/>
      <c r="V1902" s="6"/>
      <c r="W1902" s="6"/>
      <c r="X1902" s="6"/>
      <c r="Y1902" s="6"/>
      <c r="Z1902" s="7">
        <v>1</v>
      </c>
    </row>
    <row r="1903" spans="1:26" x14ac:dyDescent="0.25">
      <c r="A1903" s="5" t="s">
        <v>636</v>
      </c>
      <c r="B1903" s="5" t="s">
        <v>637</v>
      </c>
      <c r="C1903" s="5" t="s">
        <v>83</v>
      </c>
      <c r="D1903" s="5" t="s">
        <v>140</v>
      </c>
      <c r="E1903" s="5" t="s">
        <v>638</v>
      </c>
      <c r="F1903" s="5" t="s">
        <v>2126</v>
      </c>
      <c r="G1903" s="5" t="s">
        <v>2382</v>
      </c>
      <c r="H1903" s="6"/>
      <c r="I1903" s="6"/>
      <c r="J1903" s="6"/>
      <c r="K1903" s="6"/>
      <c r="L1903" s="6"/>
      <c r="M1903" s="6">
        <v>1</v>
      </c>
      <c r="N1903" s="6"/>
      <c r="O1903" s="6"/>
      <c r="P1903" s="6">
        <v>1</v>
      </c>
      <c r="Q1903" s="6"/>
      <c r="R1903" s="6"/>
      <c r="S1903" s="6"/>
      <c r="T1903" s="6">
        <v>2</v>
      </c>
      <c r="U1903" s="6"/>
      <c r="V1903" s="6"/>
      <c r="W1903" s="6"/>
      <c r="X1903" s="6"/>
      <c r="Y1903" s="6"/>
      <c r="Z1903" s="7">
        <v>2</v>
      </c>
    </row>
    <row r="1904" spans="1:26" x14ac:dyDescent="0.25">
      <c r="A1904" s="5" t="s">
        <v>636</v>
      </c>
      <c r="B1904" s="5" t="s">
        <v>637</v>
      </c>
      <c r="C1904" s="5" t="s">
        <v>83</v>
      </c>
      <c r="D1904" s="5" t="s">
        <v>140</v>
      </c>
      <c r="E1904" s="5" t="s">
        <v>638</v>
      </c>
      <c r="F1904" s="5" t="s">
        <v>1587</v>
      </c>
      <c r="G1904" s="5" t="s">
        <v>2382</v>
      </c>
      <c r="H1904" s="6"/>
      <c r="I1904" s="6"/>
      <c r="J1904" s="6"/>
      <c r="K1904" s="6"/>
      <c r="L1904" s="6">
        <v>1</v>
      </c>
      <c r="M1904" s="6"/>
      <c r="N1904" s="6"/>
      <c r="O1904" s="6"/>
      <c r="P1904" s="6"/>
      <c r="Q1904" s="6"/>
      <c r="R1904" s="6"/>
      <c r="S1904" s="6"/>
      <c r="T1904" s="6">
        <v>1</v>
      </c>
      <c r="U1904" s="6">
        <v>1</v>
      </c>
      <c r="V1904" s="6"/>
      <c r="W1904" s="6"/>
      <c r="X1904" s="6"/>
      <c r="Y1904" s="6"/>
      <c r="Z1904" s="7">
        <v>2</v>
      </c>
    </row>
    <row r="1905" spans="1:26" x14ac:dyDescent="0.25">
      <c r="A1905" s="5" t="s">
        <v>636</v>
      </c>
      <c r="B1905" s="5" t="s">
        <v>637</v>
      </c>
      <c r="C1905" s="5" t="s">
        <v>83</v>
      </c>
      <c r="D1905" s="5" t="s">
        <v>140</v>
      </c>
      <c r="E1905" s="5" t="s">
        <v>638</v>
      </c>
      <c r="F1905" s="5" t="s">
        <v>1736</v>
      </c>
      <c r="G1905" s="5" t="s">
        <v>2382</v>
      </c>
      <c r="H1905" s="6">
        <v>1</v>
      </c>
      <c r="I1905" s="6">
        <v>1</v>
      </c>
      <c r="J1905" s="6"/>
      <c r="K1905" s="6"/>
      <c r="L1905" s="6"/>
      <c r="M1905" s="6">
        <v>1</v>
      </c>
      <c r="N1905" s="6"/>
      <c r="O1905" s="6">
        <v>1</v>
      </c>
      <c r="P1905" s="6"/>
      <c r="Q1905" s="6"/>
      <c r="R1905" s="6"/>
      <c r="S1905" s="6"/>
      <c r="T1905" s="6">
        <v>4</v>
      </c>
      <c r="U1905" s="6"/>
      <c r="V1905" s="6"/>
      <c r="W1905" s="6"/>
      <c r="X1905" s="6"/>
      <c r="Y1905" s="6">
        <v>2</v>
      </c>
      <c r="Z1905" s="7">
        <v>6</v>
      </c>
    </row>
    <row r="1906" spans="1:26" x14ac:dyDescent="0.25">
      <c r="A1906" s="5" t="s">
        <v>636</v>
      </c>
      <c r="B1906" s="5" t="s">
        <v>637</v>
      </c>
      <c r="C1906" s="5" t="s">
        <v>83</v>
      </c>
      <c r="D1906" s="5" t="s">
        <v>140</v>
      </c>
      <c r="E1906" s="5" t="s">
        <v>638</v>
      </c>
      <c r="F1906" s="5" t="s">
        <v>1706</v>
      </c>
      <c r="G1906" s="5" t="s">
        <v>2382</v>
      </c>
      <c r="H1906" s="6"/>
      <c r="I1906" s="6">
        <v>2</v>
      </c>
      <c r="J1906" s="6">
        <v>2</v>
      </c>
      <c r="K1906" s="6">
        <v>1</v>
      </c>
      <c r="L1906" s="6">
        <v>2</v>
      </c>
      <c r="M1906" s="6"/>
      <c r="N1906" s="6">
        <v>1</v>
      </c>
      <c r="O1906" s="6">
        <v>2</v>
      </c>
      <c r="P1906" s="6"/>
      <c r="Q1906" s="6">
        <v>1</v>
      </c>
      <c r="R1906" s="6"/>
      <c r="S1906" s="6"/>
      <c r="T1906" s="6">
        <v>11</v>
      </c>
      <c r="U1906" s="6"/>
      <c r="V1906" s="6"/>
      <c r="W1906" s="6">
        <v>1</v>
      </c>
      <c r="X1906" s="6">
        <v>1</v>
      </c>
      <c r="Y1906" s="6">
        <v>1</v>
      </c>
      <c r="Z1906" s="7">
        <v>14</v>
      </c>
    </row>
    <row r="1907" spans="1:26" x14ac:dyDescent="0.25">
      <c r="A1907" s="5" t="s">
        <v>636</v>
      </c>
      <c r="B1907" s="5" t="s">
        <v>637</v>
      </c>
      <c r="C1907" s="5" t="s">
        <v>83</v>
      </c>
      <c r="D1907" s="5" t="s">
        <v>140</v>
      </c>
      <c r="E1907" s="5" t="s">
        <v>638</v>
      </c>
      <c r="F1907" s="5" t="s">
        <v>1753</v>
      </c>
      <c r="G1907" s="5" t="s">
        <v>2382</v>
      </c>
      <c r="H1907" s="6"/>
      <c r="I1907" s="6">
        <v>1</v>
      </c>
      <c r="J1907" s="6"/>
      <c r="K1907" s="6"/>
      <c r="L1907" s="6"/>
      <c r="M1907" s="6"/>
      <c r="N1907" s="6"/>
      <c r="O1907" s="6"/>
      <c r="P1907" s="6"/>
      <c r="Q1907" s="6">
        <v>1</v>
      </c>
      <c r="R1907" s="6"/>
      <c r="S1907" s="6"/>
      <c r="T1907" s="6">
        <v>2</v>
      </c>
      <c r="U1907" s="6"/>
      <c r="V1907" s="6"/>
      <c r="W1907" s="6"/>
      <c r="X1907" s="6"/>
      <c r="Y1907" s="6"/>
      <c r="Z1907" s="7">
        <v>2</v>
      </c>
    </row>
    <row r="1908" spans="1:26" x14ac:dyDescent="0.25">
      <c r="A1908" s="5" t="s">
        <v>636</v>
      </c>
      <c r="B1908" s="5" t="s">
        <v>637</v>
      </c>
      <c r="C1908" s="5" t="s">
        <v>83</v>
      </c>
      <c r="D1908" s="5" t="s">
        <v>140</v>
      </c>
      <c r="E1908" s="5" t="s">
        <v>638</v>
      </c>
      <c r="F1908" s="5" t="s">
        <v>2127</v>
      </c>
      <c r="G1908" s="5" t="s">
        <v>2382</v>
      </c>
      <c r="H1908" s="6"/>
      <c r="I1908" s="6"/>
      <c r="J1908" s="6"/>
      <c r="K1908" s="6"/>
      <c r="L1908" s="6"/>
      <c r="M1908" s="6"/>
      <c r="N1908" s="6"/>
      <c r="O1908" s="6"/>
      <c r="P1908" s="6"/>
      <c r="Q1908" s="6"/>
      <c r="R1908" s="6">
        <v>1</v>
      </c>
      <c r="S1908" s="6"/>
      <c r="T1908" s="6">
        <v>1</v>
      </c>
      <c r="U1908" s="6"/>
      <c r="V1908" s="6"/>
      <c r="W1908" s="6"/>
      <c r="X1908" s="6"/>
      <c r="Y1908" s="6"/>
      <c r="Z1908" s="7">
        <v>1</v>
      </c>
    </row>
    <row r="1909" spans="1:26" x14ac:dyDescent="0.25">
      <c r="A1909" s="5" t="s">
        <v>636</v>
      </c>
      <c r="B1909" s="5" t="s">
        <v>637</v>
      </c>
      <c r="C1909" s="5" t="s">
        <v>83</v>
      </c>
      <c r="D1909" s="5" t="s">
        <v>140</v>
      </c>
      <c r="E1909" s="5" t="s">
        <v>638</v>
      </c>
      <c r="F1909" s="5" t="s">
        <v>1604</v>
      </c>
      <c r="G1909" s="5" t="s">
        <v>2382</v>
      </c>
      <c r="H1909" s="6"/>
      <c r="I1909" s="6"/>
      <c r="J1909" s="6"/>
      <c r="K1909" s="6">
        <v>1</v>
      </c>
      <c r="L1909" s="6">
        <v>1</v>
      </c>
      <c r="M1909" s="6">
        <v>5</v>
      </c>
      <c r="N1909" s="6">
        <v>3</v>
      </c>
      <c r="O1909" s="6">
        <v>2</v>
      </c>
      <c r="P1909" s="6">
        <v>5</v>
      </c>
      <c r="Q1909" s="6">
        <v>2</v>
      </c>
      <c r="R1909" s="6">
        <v>2</v>
      </c>
      <c r="S1909" s="6">
        <v>1</v>
      </c>
      <c r="T1909" s="6">
        <v>22</v>
      </c>
      <c r="U1909" s="6">
        <v>1</v>
      </c>
      <c r="V1909" s="6"/>
      <c r="W1909" s="6"/>
      <c r="X1909" s="6">
        <v>1</v>
      </c>
      <c r="Y1909" s="6">
        <v>1</v>
      </c>
      <c r="Z1909" s="7">
        <v>25</v>
      </c>
    </row>
    <row r="1910" spans="1:26" x14ac:dyDescent="0.25">
      <c r="A1910" s="5" t="s">
        <v>636</v>
      </c>
      <c r="B1910" s="5" t="s">
        <v>637</v>
      </c>
      <c r="C1910" s="5" t="s">
        <v>83</v>
      </c>
      <c r="D1910" s="5" t="s">
        <v>140</v>
      </c>
      <c r="E1910" s="5" t="s">
        <v>638</v>
      </c>
      <c r="F1910" s="5" t="s">
        <v>1760</v>
      </c>
      <c r="G1910" s="5" t="s">
        <v>2382</v>
      </c>
      <c r="H1910" s="6"/>
      <c r="I1910" s="6"/>
      <c r="J1910" s="6"/>
      <c r="K1910" s="6">
        <v>1</v>
      </c>
      <c r="L1910" s="6"/>
      <c r="M1910" s="6"/>
      <c r="N1910" s="6"/>
      <c r="O1910" s="6"/>
      <c r="P1910" s="6"/>
      <c r="Q1910" s="6"/>
      <c r="R1910" s="6"/>
      <c r="S1910" s="6"/>
      <c r="T1910" s="6">
        <v>1</v>
      </c>
      <c r="U1910" s="6"/>
      <c r="V1910" s="6"/>
      <c r="W1910" s="6"/>
      <c r="X1910" s="6"/>
      <c r="Y1910" s="6"/>
      <c r="Z1910" s="7">
        <v>1</v>
      </c>
    </row>
    <row r="1911" spans="1:26" x14ac:dyDescent="0.25">
      <c r="A1911" s="5" t="s">
        <v>636</v>
      </c>
      <c r="B1911" s="5" t="s">
        <v>637</v>
      </c>
      <c r="C1911" s="5" t="s">
        <v>83</v>
      </c>
      <c r="D1911" s="5" t="s">
        <v>140</v>
      </c>
      <c r="E1911" s="5" t="s">
        <v>638</v>
      </c>
      <c r="F1911" s="5" t="s">
        <v>1936</v>
      </c>
      <c r="G1911" s="5" t="s">
        <v>2382</v>
      </c>
      <c r="H1911" s="6"/>
      <c r="I1911" s="6"/>
      <c r="J1911" s="6"/>
      <c r="K1911" s="6"/>
      <c r="L1911" s="6"/>
      <c r="M1911" s="6"/>
      <c r="N1911" s="6"/>
      <c r="O1911" s="6"/>
      <c r="P1911" s="6">
        <v>1</v>
      </c>
      <c r="Q1911" s="6"/>
      <c r="R1911" s="6"/>
      <c r="S1911" s="6"/>
      <c r="T1911" s="6">
        <v>1</v>
      </c>
      <c r="U1911" s="6"/>
      <c r="V1911" s="6"/>
      <c r="W1911" s="6"/>
      <c r="X1911" s="6"/>
      <c r="Y1911" s="6"/>
      <c r="Z1911" s="7">
        <v>1</v>
      </c>
    </row>
    <row r="1912" spans="1:26" x14ac:dyDescent="0.25">
      <c r="A1912" s="5" t="s">
        <v>636</v>
      </c>
      <c r="B1912" s="5" t="s">
        <v>637</v>
      </c>
      <c r="C1912" s="5" t="s">
        <v>83</v>
      </c>
      <c r="D1912" s="5" t="s">
        <v>140</v>
      </c>
      <c r="E1912" s="5" t="s">
        <v>638</v>
      </c>
      <c r="F1912" s="5" t="s">
        <v>2072</v>
      </c>
      <c r="G1912" s="5" t="s">
        <v>2388</v>
      </c>
      <c r="H1912" s="6"/>
      <c r="I1912" s="6"/>
      <c r="J1912" s="6">
        <v>1</v>
      </c>
      <c r="K1912" s="6"/>
      <c r="L1912" s="6"/>
      <c r="M1912" s="6"/>
      <c r="N1912" s="6"/>
      <c r="O1912" s="6"/>
      <c r="P1912" s="6"/>
      <c r="Q1912" s="6"/>
      <c r="R1912" s="6"/>
      <c r="S1912" s="6"/>
      <c r="T1912" s="6">
        <v>1</v>
      </c>
      <c r="U1912" s="6"/>
      <c r="V1912" s="6"/>
      <c r="W1912" s="6"/>
      <c r="X1912" s="6"/>
      <c r="Y1912" s="6"/>
      <c r="Z1912" s="7">
        <v>1</v>
      </c>
    </row>
    <row r="1913" spans="1:26" x14ac:dyDescent="0.25">
      <c r="A1913" s="5" t="s">
        <v>636</v>
      </c>
      <c r="B1913" s="5" t="s">
        <v>637</v>
      </c>
      <c r="C1913" s="5" t="s">
        <v>83</v>
      </c>
      <c r="D1913" s="5" t="s">
        <v>140</v>
      </c>
      <c r="E1913" s="5" t="s">
        <v>638</v>
      </c>
      <c r="F1913" s="5" t="s">
        <v>2128</v>
      </c>
      <c r="G1913" s="5" t="s">
        <v>2388</v>
      </c>
      <c r="H1913" s="6"/>
      <c r="I1913" s="6"/>
      <c r="J1913" s="6"/>
      <c r="K1913" s="6"/>
      <c r="L1913" s="6"/>
      <c r="M1913" s="6"/>
      <c r="N1913" s="6"/>
      <c r="O1913" s="6">
        <v>1</v>
      </c>
      <c r="P1913" s="6"/>
      <c r="Q1913" s="6"/>
      <c r="R1913" s="6"/>
      <c r="S1913" s="6"/>
      <c r="T1913" s="6">
        <v>1</v>
      </c>
      <c r="U1913" s="6"/>
      <c r="V1913" s="6"/>
      <c r="W1913" s="6"/>
      <c r="X1913" s="6"/>
      <c r="Y1913" s="6"/>
      <c r="Z1913" s="7">
        <v>1</v>
      </c>
    </row>
    <row r="1914" spans="1:26" x14ac:dyDescent="0.25">
      <c r="A1914" s="5" t="s">
        <v>636</v>
      </c>
      <c r="B1914" s="5" t="s">
        <v>637</v>
      </c>
      <c r="C1914" s="5" t="s">
        <v>83</v>
      </c>
      <c r="D1914" s="5" t="s">
        <v>140</v>
      </c>
      <c r="E1914" s="5" t="s">
        <v>638</v>
      </c>
      <c r="F1914" s="5" t="s">
        <v>1800</v>
      </c>
      <c r="G1914" s="5" t="s">
        <v>2388</v>
      </c>
      <c r="H1914" s="6"/>
      <c r="I1914" s="6"/>
      <c r="J1914" s="6"/>
      <c r="K1914" s="6"/>
      <c r="L1914" s="6"/>
      <c r="M1914" s="6"/>
      <c r="N1914" s="6">
        <v>1</v>
      </c>
      <c r="O1914" s="6"/>
      <c r="P1914" s="6"/>
      <c r="Q1914" s="6"/>
      <c r="R1914" s="6"/>
      <c r="S1914" s="6"/>
      <c r="T1914" s="6">
        <v>1</v>
      </c>
      <c r="U1914" s="6"/>
      <c r="V1914" s="6">
        <v>1</v>
      </c>
      <c r="W1914" s="6"/>
      <c r="X1914" s="6"/>
      <c r="Y1914" s="6">
        <v>1</v>
      </c>
      <c r="Z1914" s="7">
        <v>3</v>
      </c>
    </row>
    <row r="1915" spans="1:26" x14ac:dyDescent="0.25">
      <c r="A1915" s="5" t="s">
        <v>636</v>
      </c>
      <c r="B1915" s="5" t="s">
        <v>637</v>
      </c>
      <c r="C1915" s="5" t="s">
        <v>83</v>
      </c>
      <c r="D1915" s="5" t="s">
        <v>140</v>
      </c>
      <c r="E1915" s="5" t="s">
        <v>638</v>
      </c>
      <c r="F1915" s="5" t="s">
        <v>1801</v>
      </c>
      <c r="G1915" s="5" t="s">
        <v>2388</v>
      </c>
      <c r="H1915" s="6"/>
      <c r="I1915" s="6"/>
      <c r="J1915" s="6"/>
      <c r="K1915" s="6">
        <v>1</v>
      </c>
      <c r="L1915" s="6"/>
      <c r="M1915" s="6"/>
      <c r="N1915" s="6"/>
      <c r="O1915" s="6"/>
      <c r="P1915" s="6"/>
      <c r="Q1915" s="6"/>
      <c r="R1915" s="6"/>
      <c r="S1915" s="6"/>
      <c r="T1915" s="6">
        <v>1</v>
      </c>
      <c r="U1915" s="6"/>
      <c r="V1915" s="6"/>
      <c r="W1915" s="6"/>
      <c r="X1915" s="6"/>
      <c r="Y1915" s="6"/>
      <c r="Z1915" s="7">
        <v>1</v>
      </c>
    </row>
    <row r="1916" spans="1:26" x14ac:dyDescent="0.25">
      <c r="A1916" s="5" t="s">
        <v>636</v>
      </c>
      <c r="B1916" s="5" t="s">
        <v>637</v>
      </c>
      <c r="C1916" s="5" t="s">
        <v>83</v>
      </c>
      <c r="D1916" s="5" t="s">
        <v>140</v>
      </c>
      <c r="E1916" s="5" t="s">
        <v>638</v>
      </c>
      <c r="F1916" s="5" t="s">
        <v>1690</v>
      </c>
      <c r="G1916" s="5" t="s">
        <v>2388</v>
      </c>
      <c r="H1916" s="6"/>
      <c r="I1916" s="6"/>
      <c r="J1916" s="6"/>
      <c r="K1916" s="6"/>
      <c r="L1916" s="6"/>
      <c r="M1916" s="6"/>
      <c r="N1916" s="6"/>
      <c r="O1916" s="6"/>
      <c r="P1916" s="6"/>
      <c r="Q1916" s="6"/>
      <c r="R1916" s="6"/>
      <c r="S1916" s="6"/>
      <c r="T1916" s="6">
        <v>0</v>
      </c>
      <c r="U1916" s="6"/>
      <c r="V1916" s="6"/>
      <c r="W1916" s="6"/>
      <c r="X1916" s="6"/>
      <c r="Y1916" s="6">
        <v>1</v>
      </c>
      <c r="Z1916" s="7">
        <v>1</v>
      </c>
    </row>
    <row r="1917" spans="1:26" x14ac:dyDescent="0.25">
      <c r="A1917" s="5" t="s">
        <v>636</v>
      </c>
      <c r="B1917" s="5" t="s">
        <v>637</v>
      </c>
      <c r="C1917" s="5" t="s">
        <v>83</v>
      </c>
      <c r="D1917" s="5" t="s">
        <v>140</v>
      </c>
      <c r="E1917" s="5" t="s">
        <v>638</v>
      </c>
      <c r="F1917" s="5" t="s">
        <v>1708</v>
      </c>
      <c r="G1917" s="5" t="s">
        <v>2388</v>
      </c>
      <c r="H1917" s="6">
        <v>1</v>
      </c>
      <c r="I1917" s="6"/>
      <c r="J1917" s="6"/>
      <c r="K1917" s="6"/>
      <c r="L1917" s="6"/>
      <c r="M1917" s="6"/>
      <c r="N1917" s="6"/>
      <c r="O1917" s="6"/>
      <c r="P1917" s="6"/>
      <c r="Q1917" s="6"/>
      <c r="R1917" s="6"/>
      <c r="S1917" s="6"/>
      <c r="T1917" s="6">
        <v>1</v>
      </c>
      <c r="U1917" s="6"/>
      <c r="V1917" s="6"/>
      <c r="W1917" s="6"/>
      <c r="X1917" s="6"/>
      <c r="Y1917" s="6"/>
      <c r="Z1917" s="7">
        <v>1</v>
      </c>
    </row>
    <row r="1918" spans="1:26" x14ac:dyDescent="0.25">
      <c r="A1918" s="5" t="s">
        <v>636</v>
      </c>
      <c r="B1918" s="5" t="s">
        <v>637</v>
      </c>
      <c r="C1918" s="5" t="s">
        <v>83</v>
      </c>
      <c r="D1918" s="5" t="s">
        <v>140</v>
      </c>
      <c r="E1918" s="5" t="s">
        <v>638</v>
      </c>
      <c r="F1918" s="5" t="s">
        <v>2129</v>
      </c>
      <c r="G1918" s="5" t="s">
        <v>2388</v>
      </c>
      <c r="H1918" s="6">
        <v>1</v>
      </c>
      <c r="I1918" s="6">
        <v>1</v>
      </c>
      <c r="J1918" s="6"/>
      <c r="K1918" s="6"/>
      <c r="L1918" s="6"/>
      <c r="M1918" s="6"/>
      <c r="N1918" s="6"/>
      <c r="O1918" s="6"/>
      <c r="P1918" s="6"/>
      <c r="Q1918" s="6"/>
      <c r="R1918" s="6"/>
      <c r="S1918" s="6"/>
      <c r="T1918" s="6">
        <v>2</v>
      </c>
      <c r="U1918" s="6"/>
      <c r="V1918" s="6"/>
      <c r="W1918" s="6"/>
      <c r="X1918" s="6"/>
      <c r="Y1918" s="6"/>
      <c r="Z1918" s="7">
        <v>2</v>
      </c>
    </row>
    <row r="1919" spans="1:26" x14ac:dyDescent="0.25">
      <c r="A1919" s="5" t="s">
        <v>636</v>
      </c>
      <c r="B1919" s="5" t="s">
        <v>637</v>
      </c>
      <c r="C1919" s="5" t="s">
        <v>83</v>
      </c>
      <c r="D1919" s="5" t="s">
        <v>140</v>
      </c>
      <c r="E1919" s="5" t="s">
        <v>638</v>
      </c>
      <c r="F1919" s="5" t="s">
        <v>1691</v>
      </c>
      <c r="G1919" s="5" t="s">
        <v>2388</v>
      </c>
      <c r="H1919" s="6"/>
      <c r="I1919" s="6"/>
      <c r="J1919" s="6">
        <v>1</v>
      </c>
      <c r="K1919" s="6"/>
      <c r="L1919" s="6"/>
      <c r="M1919" s="6"/>
      <c r="N1919" s="6"/>
      <c r="O1919" s="6"/>
      <c r="P1919" s="6"/>
      <c r="Q1919" s="6"/>
      <c r="R1919" s="6"/>
      <c r="S1919" s="6"/>
      <c r="T1919" s="6">
        <v>1</v>
      </c>
      <c r="U1919" s="6"/>
      <c r="V1919" s="6"/>
      <c r="W1919" s="6"/>
      <c r="X1919" s="6"/>
      <c r="Y1919" s="6"/>
      <c r="Z1919" s="7">
        <v>1</v>
      </c>
    </row>
    <row r="1920" spans="1:26" x14ac:dyDescent="0.25">
      <c r="A1920" s="5" t="s">
        <v>636</v>
      </c>
      <c r="B1920" s="5" t="s">
        <v>637</v>
      </c>
      <c r="C1920" s="5" t="s">
        <v>83</v>
      </c>
      <c r="D1920" s="5" t="s">
        <v>140</v>
      </c>
      <c r="E1920" s="5" t="s">
        <v>638</v>
      </c>
      <c r="F1920" s="5" t="s">
        <v>1589</v>
      </c>
      <c r="G1920" s="5" t="s">
        <v>2388</v>
      </c>
      <c r="H1920" s="6"/>
      <c r="I1920" s="6"/>
      <c r="J1920" s="6">
        <v>1</v>
      </c>
      <c r="K1920" s="6"/>
      <c r="L1920" s="6"/>
      <c r="M1920" s="6"/>
      <c r="N1920" s="6"/>
      <c r="O1920" s="6"/>
      <c r="P1920" s="6"/>
      <c r="Q1920" s="6"/>
      <c r="R1920" s="6"/>
      <c r="S1920" s="6"/>
      <c r="T1920" s="6">
        <v>1</v>
      </c>
      <c r="U1920" s="6"/>
      <c r="V1920" s="6"/>
      <c r="W1920" s="6"/>
      <c r="X1920" s="6"/>
      <c r="Y1920" s="6"/>
      <c r="Z1920" s="7">
        <v>1</v>
      </c>
    </row>
    <row r="1921" spans="1:26" x14ac:dyDescent="0.25">
      <c r="A1921" s="5" t="s">
        <v>636</v>
      </c>
      <c r="B1921" s="5" t="s">
        <v>637</v>
      </c>
      <c r="C1921" s="5" t="s">
        <v>83</v>
      </c>
      <c r="D1921" s="5" t="s">
        <v>140</v>
      </c>
      <c r="E1921" s="5" t="s">
        <v>638</v>
      </c>
      <c r="F1921" s="5" t="s">
        <v>1590</v>
      </c>
      <c r="G1921" s="5" t="s">
        <v>2388</v>
      </c>
      <c r="H1921" s="6"/>
      <c r="I1921" s="6"/>
      <c r="J1921" s="6"/>
      <c r="K1921" s="6"/>
      <c r="L1921" s="6"/>
      <c r="M1921" s="6"/>
      <c r="N1921" s="6"/>
      <c r="O1921" s="6"/>
      <c r="P1921" s="6"/>
      <c r="Q1921" s="6">
        <v>1</v>
      </c>
      <c r="R1921" s="6"/>
      <c r="S1921" s="6"/>
      <c r="T1921" s="6">
        <v>1</v>
      </c>
      <c r="U1921" s="6"/>
      <c r="V1921" s="6"/>
      <c r="W1921" s="6"/>
      <c r="X1921" s="6"/>
      <c r="Y1921" s="6"/>
      <c r="Z1921" s="7">
        <v>1</v>
      </c>
    </row>
    <row r="1922" spans="1:26" x14ac:dyDescent="0.25">
      <c r="A1922" s="5" t="s">
        <v>636</v>
      </c>
      <c r="B1922" s="5" t="s">
        <v>637</v>
      </c>
      <c r="C1922" s="5" t="s">
        <v>83</v>
      </c>
      <c r="D1922" s="5" t="s">
        <v>140</v>
      </c>
      <c r="E1922" s="5" t="s">
        <v>638</v>
      </c>
      <c r="F1922" s="5" t="s">
        <v>1768</v>
      </c>
      <c r="G1922" s="5" t="s">
        <v>2388</v>
      </c>
      <c r="H1922" s="6"/>
      <c r="I1922" s="6"/>
      <c r="J1922" s="6"/>
      <c r="K1922" s="6"/>
      <c r="L1922" s="6"/>
      <c r="M1922" s="6"/>
      <c r="N1922" s="6"/>
      <c r="O1922" s="6"/>
      <c r="P1922" s="6"/>
      <c r="Q1922" s="6"/>
      <c r="R1922" s="6"/>
      <c r="S1922" s="6">
        <v>1</v>
      </c>
      <c r="T1922" s="6">
        <v>1</v>
      </c>
      <c r="U1922" s="6"/>
      <c r="V1922" s="6"/>
      <c r="W1922" s="6"/>
      <c r="X1922" s="6"/>
      <c r="Y1922" s="6"/>
      <c r="Z1922" s="7">
        <v>1</v>
      </c>
    </row>
    <row r="1923" spans="1:26" x14ac:dyDescent="0.25">
      <c r="A1923" s="5" t="s">
        <v>636</v>
      </c>
      <c r="B1923" s="5" t="s">
        <v>637</v>
      </c>
      <c r="C1923" s="5" t="s">
        <v>83</v>
      </c>
      <c r="D1923" s="5" t="s">
        <v>140</v>
      </c>
      <c r="E1923" s="5" t="s">
        <v>638</v>
      </c>
      <c r="F1923" s="5" t="s">
        <v>2130</v>
      </c>
      <c r="G1923" s="5" t="s">
        <v>2388</v>
      </c>
      <c r="H1923" s="6"/>
      <c r="I1923" s="6"/>
      <c r="J1923" s="6"/>
      <c r="K1923" s="6"/>
      <c r="L1923" s="6"/>
      <c r="M1923" s="6"/>
      <c r="N1923" s="6">
        <v>1</v>
      </c>
      <c r="O1923" s="6"/>
      <c r="P1923" s="6"/>
      <c r="Q1923" s="6"/>
      <c r="R1923" s="6"/>
      <c r="S1923" s="6"/>
      <c r="T1923" s="6">
        <v>1</v>
      </c>
      <c r="U1923" s="6"/>
      <c r="V1923" s="6"/>
      <c r="W1923" s="6"/>
      <c r="X1923" s="6"/>
      <c r="Y1923" s="6"/>
      <c r="Z1923" s="7">
        <v>1</v>
      </c>
    </row>
    <row r="1924" spans="1:26" x14ac:dyDescent="0.25">
      <c r="A1924" s="5" t="s">
        <v>636</v>
      </c>
      <c r="B1924" s="5" t="s">
        <v>637</v>
      </c>
      <c r="C1924" s="5" t="s">
        <v>83</v>
      </c>
      <c r="D1924" s="5" t="s">
        <v>140</v>
      </c>
      <c r="E1924" s="5" t="s">
        <v>638</v>
      </c>
      <c r="F1924" s="5" t="s">
        <v>1746</v>
      </c>
      <c r="G1924" s="5" t="s">
        <v>2388</v>
      </c>
      <c r="H1924" s="6"/>
      <c r="I1924" s="6"/>
      <c r="J1924" s="6"/>
      <c r="K1924" s="6">
        <v>1</v>
      </c>
      <c r="L1924" s="6"/>
      <c r="M1924" s="6"/>
      <c r="N1924" s="6"/>
      <c r="O1924" s="6"/>
      <c r="P1924" s="6"/>
      <c r="Q1924" s="6"/>
      <c r="R1924" s="6"/>
      <c r="S1924" s="6"/>
      <c r="T1924" s="6">
        <v>1</v>
      </c>
      <c r="U1924" s="6"/>
      <c r="V1924" s="6"/>
      <c r="W1924" s="6"/>
      <c r="X1924" s="6"/>
      <c r="Y1924" s="6"/>
      <c r="Z1924" s="7">
        <v>1</v>
      </c>
    </row>
    <row r="1925" spans="1:26" x14ac:dyDescent="0.25">
      <c r="A1925" s="5" t="s">
        <v>636</v>
      </c>
      <c r="B1925" s="5" t="s">
        <v>637</v>
      </c>
      <c r="C1925" s="5" t="s">
        <v>83</v>
      </c>
      <c r="D1925" s="5" t="s">
        <v>140</v>
      </c>
      <c r="E1925" s="5" t="s">
        <v>638</v>
      </c>
      <c r="F1925" s="5" t="s">
        <v>1807</v>
      </c>
      <c r="G1925" s="5" t="s">
        <v>2388</v>
      </c>
      <c r="H1925" s="6"/>
      <c r="I1925" s="6"/>
      <c r="J1925" s="6"/>
      <c r="K1925" s="6"/>
      <c r="L1925" s="6"/>
      <c r="M1925" s="6">
        <v>1</v>
      </c>
      <c r="N1925" s="6"/>
      <c r="O1925" s="6"/>
      <c r="P1925" s="6"/>
      <c r="Q1925" s="6"/>
      <c r="R1925" s="6"/>
      <c r="S1925" s="6"/>
      <c r="T1925" s="6">
        <v>1</v>
      </c>
      <c r="U1925" s="6"/>
      <c r="V1925" s="6"/>
      <c r="W1925" s="6"/>
      <c r="X1925" s="6"/>
      <c r="Y1925" s="6"/>
      <c r="Z1925" s="7">
        <v>1</v>
      </c>
    </row>
    <row r="1926" spans="1:26" x14ac:dyDescent="0.25">
      <c r="A1926" s="5" t="s">
        <v>636</v>
      </c>
      <c r="B1926" s="5" t="s">
        <v>637</v>
      </c>
      <c r="C1926" s="5" t="s">
        <v>83</v>
      </c>
      <c r="D1926" s="5" t="s">
        <v>140</v>
      </c>
      <c r="E1926" s="5" t="s">
        <v>638</v>
      </c>
      <c r="F1926" s="5" t="s">
        <v>2131</v>
      </c>
      <c r="G1926" s="5" t="s">
        <v>2388</v>
      </c>
      <c r="H1926" s="6"/>
      <c r="I1926" s="6"/>
      <c r="J1926" s="6">
        <v>1</v>
      </c>
      <c r="K1926" s="6"/>
      <c r="L1926" s="6"/>
      <c r="M1926" s="6"/>
      <c r="N1926" s="6"/>
      <c r="O1926" s="6"/>
      <c r="P1926" s="6"/>
      <c r="Q1926" s="6"/>
      <c r="R1926" s="6"/>
      <c r="S1926" s="6"/>
      <c r="T1926" s="6">
        <v>1</v>
      </c>
      <c r="U1926" s="6"/>
      <c r="V1926" s="6"/>
      <c r="W1926" s="6"/>
      <c r="X1926" s="6"/>
      <c r="Y1926" s="6"/>
      <c r="Z1926" s="7">
        <v>1</v>
      </c>
    </row>
    <row r="1927" spans="1:26" x14ac:dyDescent="0.25">
      <c r="A1927" s="5" t="s">
        <v>636</v>
      </c>
      <c r="B1927" s="5" t="s">
        <v>637</v>
      </c>
      <c r="C1927" s="5" t="s">
        <v>83</v>
      </c>
      <c r="D1927" s="5" t="s">
        <v>140</v>
      </c>
      <c r="E1927" s="5" t="s">
        <v>638</v>
      </c>
      <c r="F1927" s="5" t="s">
        <v>2132</v>
      </c>
      <c r="G1927" s="5" t="s">
        <v>2388</v>
      </c>
      <c r="H1927" s="6"/>
      <c r="I1927" s="6"/>
      <c r="J1927" s="6"/>
      <c r="K1927" s="6"/>
      <c r="L1927" s="6"/>
      <c r="M1927" s="6"/>
      <c r="N1927" s="6">
        <v>1</v>
      </c>
      <c r="O1927" s="6"/>
      <c r="P1927" s="6"/>
      <c r="Q1927" s="6"/>
      <c r="R1927" s="6"/>
      <c r="S1927" s="6"/>
      <c r="T1927" s="6">
        <v>1</v>
      </c>
      <c r="U1927" s="6"/>
      <c r="V1927" s="6"/>
      <c r="W1927" s="6"/>
      <c r="X1927" s="6"/>
      <c r="Y1927" s="6"/>
      <c r="Z1927" s="7">
        <v>1</v>
      </c>
    </row>
    <row r="1928" spans="1:26" x14ac:dyDescent="0.25">
      <c r="A1928" s="5" t="s">
        <v>636</v>
      </c>
      <c r="B1928" s="5" t="s">
        <v>637</v>
      </c>
      <c r="C1928" s="5" t="s">
        <v>83</v>
      </c>
      <c r="D1928" s="5" t="s">
        <v>140</v>
      </c>
      <c r="E1928" s="5" t="s">
        <v>638</v>
      </c>
      <c r="F1928" s="5" t="s">
        <v>2133</v>
      </c>
      <c r="G1928" s="5" t="s">
        <v>2388</v>
      </c>
      <c r="H1928" s="6"/>
      <c r="I1928" s="6"/>
      <c r="J1928" s="6"/>
      <c r="K1928" s="6"/>
      <c r="L1928" s="6"/>
      <c r="M1928" s="6"/>
      <c r="N1928" s="6"/>
      <c r="O1928" s="6"/>
      <c r="P1928" s="6"/>
      <c r="Q1928" s="6"/>
      <c r="R1928" s="6"/>
      <c r="S1928" s="6"/>
      <c r="T1928" s="6">
        <v>0</v>
      </c>
      <c r="U1928" s="6"/>
      <c r="V1928" s="6"/>
      <c r="W1928" s="6">
        <v>1</v>
      </c>
      <c r="X1928" s="6"/>
      <c r="Y1928" s="6"/>
      <c r="Z1928" s="7">
        <v>1</v>
      </c>
    </row>
    <row r="1929" spans="1:26" x14ac:dyDescent="0.25">
      <c r="A1929" s="5" t="s">
        <v>636</v>
      </c>
      <c r="B1929" s="5" t="s">
        <v>637</v>
      </c>
      <c r="C1929" s="5" t="s">
        <v>83</v>
      </c>
      <c r="D1929" s="5" t="s">
        <v>140</v>
      </c>
      <c r="E1929" s="5" t="s">
        <v>638</v>
      </c>
      <c r="F1929" s="5" t="s">
        <v>2134</v>
      </c>
      <c r="G1929" s="5" t="s">
        <v>2388</v>
      </c>
      <c r="H1929" s="6"/>
      <c r="I1929" s="6"/>
      <c r="J1929" s="6"/>
      <c r="K1929" s="6"/>
      <c r="L1929" s="6"/>
      <c r="M1929" s="6"/>
      <c r="N1929" s="6"/>
      <c r="O1929" s="6"/>
      <c r="P1929" s="6"/>
      <c r="Q1929" s="6"/>
      <c r="R1929" s="6"/>
      <c r="S1929" s="6"/>
      <c r="T1929" s="6">
        <v>0</v>
      </c>
      <c r="U1929" s="6"/>
      <c r="V1929" s="6"/>
      <c r="W1929" s="6"/>
      <c r="X1929" s="6">
        <v>1</v>
      </c>
      <c r="Y1929" s="6"/>
      <c r="Z1929" s="7">
        <v>1</v>
      </c>
    </row>
    <row r="1930" spans="1:26" x14ac:dyDescent="0.25">
      <c r="A1930" s="5" t="s">
        <v>636</v>
      </c>
      <c r="B1930" s="5" t="s">
        <v>637</v>
      </c>
      <c r="C1930" s="5" t="s">
        <v>83</v>
      </c>
      <c r="D1930" s="5" t="s">
        <v>140</v>
      </c>
      <c r="E1930" s="5" t="s">
        <v>638</v>
      </c>
      <c r="F1930" s="5" t="s">
        <v>1878</v>
      </c>
      <c r="G1930" s="5" t="s">
        <v>2395</v>
      </c>
      <c r="H1930" s="6"/>
      <c r="I1930" s="6"/>
      <c r="J1930" s="6"/>
      <c r="K1930" s="6">
        <v>1</v>
      </c>
      <c r="L1930" s="6"/>
      <c r="M1930" s="6"/>
      <c r="N1930" s="6"/>
      <c r="O1930" s="6"/>
      <c r="P1930" s="6"/>
      <c r="Q1930" s="6"/>
      <c r="R1930" s="6"/>
      <c r="S1930" s="6"/>
      <c r="T1930" s="6">
        <v>1</v>
      </c>
      <c r="U1930" s="6"/>
      <c r="V1930" s="6"/>
      <c r="W1930" s="6"/>
      <c r="X1930" s="6"/>
      <c r="Y1930" s="6"/>
      <c r="Z1930" s="7">
        <v>1</v>
      </c>
    </row>
    <row r="1931" spans="1:26" x14ac:dyDescent="0.25">
      <c r="A1931" s="5" t="s">
        <v>636</v>
      </c>
      <c r="B1931" s="5" t="s">
        <v>637</v>
      </c>
      <c r="C1931" s="5" t="s">
        <v>83</v>
      </c>
      <c r="D1931" s="5" t="s">
        <v>140</v>
      </c>
      <c r="E1931" s="5" t="s">
        <v>638</v>
      </c>
      <c r="F1931" s="5" t="s">
        <v>1595</v>
      </c>
      <c r="G1931" s="5" t="s">
        <v>2395</v>
      </c>
      <c r="H1931" s="6"/>
      <c r="I1931" s="6"/>
      <c r="J1931" s="6"/>
      <c r="K1931" s="6"/>
      <c r="L1931" s="6"/>
      <c r="M1931" s="6"/>
      <c r="N1931" s="6"/>
      <c r="O1931" s="6">
        <v>2</v>
      </c>
      <c r="P1931" s="6"/>
      <c r="Q1931" s="6"/>
      <c r="R1931" s="6">
        <v>1</v>
      </c>
      <c r="S1931" s="6"/>
      <c r="T1931" s="6">
        <v>3</v>
      </c>
      <c r="U1931" s="6"/>
      <c r="V1931" s="6"/>
      <c r="W1931" s="6"/>
      <c r="X1931" s="6"/>
      <c r="Y1931" s="6"/>
      <c r="Z1931" s="7">
        <v>3</v>
      </c>
    </row>
    <row r="1932" spans="1:26" x14ac:dyDescent="0.25">
      <c r="A1932" s="5" t="s">
        <v>636</v>
      </c>
      <c r="B1932" s="5" t="s">
        <v>637</v>
      </c>
      <c r="C1932" s="5" t="s">
        <v>83</v>
      </c>
      <c r="D1932" s="5" t="s">
        <v>140</v>
      </c>
      <c r="E1932" s="5" t="s">
        <v>638</v>
      </c>
      <c r="F1932" s="5" t="s">
        <v>1630</v>
      </c>
      <c r="G1932" s="5" t="s">
        <v>2395</v>
      </c>
      <c r="H1932" s="6"/>
      <c r="I1932" s="6"/>
      <c r="J1932" s="6"/>
      <c r="K1932" s="6"/>
      <c r="L1932" s="6"/>
      <c r="M1932" s="6"/>
      <c r="N1932" s="6">
        <v>1</v>
      </c>
      <c r="O1932" s="6"/>
      <c r="P1932" s="6">
        <v>1</v>
      </c>
      <c r="Q1932" s="6">
        <v>1</v>
      </c>
      <c r="R1932" s="6"/>
      <c r="S1932" s="6"/>
      <c r="T1932" s="6">
        <v>3</v>
      </c>
      <c r="U1932" s="6"/>
      <c r="V1932" s="6"/>
      <c r="W1932" s="6"/>
      <c r="X1932" s="6">
        <v>1</v>
      </c>
      <c r="Y1932" s="6">
        <v>1</v>
      </c>
      <c r="Z1932" s="7">
        <v>5</v>
      </c>
    </row>
    <row r="1933" spans="1:26" x14ac:dyDescent="0.25">
      <c r="A1933" s="5" t="s">
        <v>636</v>
      </c>
      <c r="B1933" s="5" t="s">
        <v>637</v>
      </c>
      <c r="C1933" s="5" t="s">
        <v>83</v>
      </c>
      <c r="D1933" s="5" t="s">
        <v>140</v>
      </c>
      <c r="E1933" s="5" t="s">
        <v>638</v>
      </c>
      <c r="F1933" s="5" t="s">
        <v>1879</v>
      </c>
      <c r="G1933" s="5" t="s">
        <v>2395</v>
      </c>
      <c r="H1933" s="6"/>
      <c r="I1933" s="6"/>
      <c r="J1933" s="6"/>
      <c r="K1933" s="6"/>
      <c r="L1933" s="6"/>
      <c r="M1933" s="6"/>
      <c r="N1933" s="6"/>
      <c r="O1933" s="6"/>
      <c r="P1933" s="6"/>
      <c r="Q1933" s="6"/>
      <c r="R1933" s="6"/>
      <c r="S1933" s="6"/>
      <c r="T1933" s="6">
        <v>0</v>
      </c>
      <c r="U1933" s="6"/>
      <c r="V1933" s="6">
        <v>1</v>
      </c>
      <c r="W1933" s="6"/>
      <c r="X1933" s="6"/>
      <c r="Y1933" s="6"/>
      <c r="Z1933" s="7">
        <v>1</v>
      </c>
    </row>
    <row r="1934" spans="1:26" x14ac:dyDescent="0.25">
      <c r="A1934" s="5" t="s">
        <v>636</v>
      </c>
      <c r="B1934" s="5" t="s">
        <v>637</v>
      </c>
      <c r="C1934" s="5" t="s">
        <v>83</v>
      </c>
      <c r="D1934" s="5" t="s">
        <v>140</v>
      </c>
      <c r="E1934" s="5" t="s">
        <v>638</v>
      </c>
      <c r="F1934" s="5" t="s">
        <v>1609</v>
      </c>
      <c r="G1934" s="5" t="s">
        <v>2395</v>
      </c>
      <c r="H1934" s="6"/>
      <c r="I1934" s="6"/>
      <c r="J1934" s="6"/>
      <c r="K1934" s="6"/>
      <c r="L1934" s="6"/>
      <c r="M1934" s="6"/>
      <c r="N1934" s="6"/>
      <c r="O1934" s="6"/>
      <c r="P1934" s="6"/>
      <c r="Q1934" s="6"/>
      <c r="R1934" s="6"/>
      <c r="S1934" s="6">
        <v>1</v>
      </c>
      <c r="T1934" s="6">
        <v>1</v>
      </c>
      <c r="U1934" s="6"/>
      <c r="V1934" s="6"/>
      <c r="W1934" s="6"/>
      <c r="X1934" s="6"/>
      <c r="Y1934" s="6"/>
      <c r="Z1934" s="7">
        <v>1</v>
      </c>
    </row>
    <row r="1935" spans="1:26" x14ac:dyDescent="0.25">
      <c r="A1935" s="5" t="s">
        <v>661</v>
      </c>
      <c r="B1935" s="5" t="s">
        <v>662</v>
      </c>
      <c r="C1935" s="5" t="s">
        <v>83</v>
      </c>
      <c r="D1935" s="5" t="s">
        <v>140</v>
      </c>
      <c r="E1935" s="5" t="s">
        <v>663</v>
      </c>
      <c r="F1935" s="5" t="s">
        <v>1813</v>
      </c>
      <c r="G1935" s="5" t="s">
        <v>2390</v>
      </c>
      <c r="H1935" s="6"/>
      <c r="I1935" s="6"/>
      <c r="J1935" s="6"/>
      <c r="K1935" s="6"/>
      <c r="L1935" s="6"/>
      <c r="M1935" s="6"/>
      <c r="N1935" s="6">
        <v>1</v>
      </c>
      <c r="O1935" s="6"/>
      <c r="P1935" s="6"/>
      <c r="Q1935" s="6"/>
      <c r="R1935" s="6"/>
      <c r="S1935" s="6"/>
      <c r="T1935" s="6">
        <v>1</v>
      </c>
      <c r="U1935" s="6"/>
      <c r="V1935" s="6"/>
      <c r="W1935" s="6"/>
      <c r="X1935" s="6"/>
      <c r="Y1935" s="6"/>
      <c r="Z1935" s="7">
        <v>1</v>
      </c>
    </row>
    <row r="1936" spans="1:26" x14ac:dyDescent="0.25">
      <c r="A1936" s="5" t="s">
        <v>661</v>
      </c>
      <c r="B1936" s="5" t="s">
        <v>662</v>
      </c>
      <c r="C1936" s="5" t="s">
        <v>83</v>
      </c>
      <c r="D1936" s="5" t="s">
        <v>140</v>
      </c>
      <c r="E1936" s="5" t="s">
        <v>663</v>
      </c>
      <c r="F1936" s="5" t="s">
        <v>2012</v>
      </c>
      <c r="G1936" s="5" t="s">
        <v>2390</v>
      </c>
      <c r="H1936" s="6"/>
      <c r="I1936" s="6"/>
      <c r="J1936" s="6"/>
      <c r="K1936" s="6"/>
      <c r="L1936" s="6"/>
      <c r="M1936" s="6"/>
      <c r="N1936" s="6"/>
      <c r="O1936" s="6"/>
      <c r="P1936" s="6"/>
      <c r="Q1936" s="6"/>
      <c r="R1936" s="6"/>
      <c r="S1936" s="6"/>
      <c r="T1936" s="6">
        <v>0</v>
      </c>
      <c r="U1936" s="6"/>
      <c r="V1936" s="6"/>
      <c r="W1936" s="6"/>
      <c r="X1936" s="6"/>
      <c r="Y1936" s="6">
        <v>1</v>
      </c>
      <c r="Z1936" s="7">
        <v>1</v>
      </c>
    </row>
    <row r="1937" spans="1:26" x14ac:dyDescent="0.25">
      <c r="A1937" s="5" t="s">
        <v>661</v>
      </c>
      <c r="B1937" s="5" t="s">
        <v>662</v>
      </c>
      <c r="C1937" s="5" t="s">
        <v>83</v>
      </c>
      <c r="D1937" s="5" t="s">
        <v>140</v>
      </c>
      <c r="E1937" s="5" t="s">
        <v>663</v>
      </c>
      <c r="F1937" s="5" t="s">
        <v>2135</v>
      </c>
      <c r="G1937" s="5" t="s">
        <v>2390</v>
      </c>
      <c r="H1937" s="6"/>
      <c r="I1937" s="6"/>
      <c r="J1937" s="6"/>
      <c r="K1937" s="6"/>
      <c r="L1937" s="6"/>
      <c r="M1937" s="6"/>
      <c r="N1937" s="6"/>
      <c r="O1937" s="6"/>
      <c r="P1937" s="6"/>
      <c r="Q1937" s="6"/>
      <c r="R1937" s="6">
        <v>1</v>
      </c>
      <c r="S1937" s="6"/>
      <c r="T1937" s="6">
        <v>1</v>
      </c>
      <c r="U1937" s="6"/>
      <c r="V1937" s="6"/>
      <c r="W1937" s="6"/>
      <c r="X1937" s="6"/>
      <c r="Y1937" s="6"/>
      <c r="Z1937" s="7">
        <v>1</v>
      </c>
    </row>
    <row r="1938" spans="1:26" x14ac:dyDescent="0.25">
      <c r="A1938" s="5" t="s">
        <v>661</v>
      </c>
      <c r="B1938" s="5" t="s">
        <v>662</v>
      </c>
      <c r="C1938" s="5" t="s">
        <v>83</v>
      </c>
      <c r="D1938" s="5" t="s">
        <v>140</v>
      </c>
      <c r="E1938" s="5" t="s">
        <v>663</v>
      </c>
      <c r="F1938" s="5" t="s">
        <v>2136</v>
      </c>
      <c r="G1938" s="5" t="s">
        <v>2388</v>
      </c>
      <c r="H1938" s="6"/>
      <c r="I1938" s="6"/>
      <c r="J1938" s="6"/>
      <c r="K1938" s="6"/>
      <c r="L1938" s="6"/>
      <c r="M1938" s="6"/>
      <c r="N1938" s="6"/>
      <c r="O1938" s="6"/>
      <c r="P1938" s="6"/>
      <c r="Q1938" s="6"/>
      <c r="R1938" s="6"/>
      <c r="S1938" s="6"/>
      <c r="T1938" s="6">
        <v>0</v>
      </c>
      <c r="U1938" s="6"/>
      <c r="V1938" s="6"/>
      <c r="W1938" s="6"/>
      <c r="X1938" s="6">
        <v>1</v>
      </c>
      <c r="Y1938" s="6"/>
      <c r="Z1938" s="7">
        <v>1</v>
      </c>
    </row>
    <row r="1939" spans="1:26" x14ac:dyDescent="0.25">
      <c r="A1939" s="5" t="s">
        <v>661</v>
      </c>
      <c r="B1939" s="5" t="s">
        <v>662</v>
      </c>
      <c r="C1939" s="5" t="s">
        <v>83</v>
      </c>
      <c r="D1939" s="5" t="s">
        <v>140</v>
      </c>
      <c r="E1939" s="5" t="s">
        <v>663</v>
      </c>
      <c r="F1939" s="5" t="s">
        <v>2137</v>
      </c>
      <c r="G1939" s="5" t="s">
        <v>2392</v>
      </c>
      <c r="H1939" s="6"/>
      <c r="I1939" s="6"/>
      <c r="J1939" s="6"/>
      <c r="K1939" s="6"/>
      <c r="L1939" s="6"/>
      <c r="M1939" s="6"/>
      <c r="N1939" s="6"/>
      <c r="O1939" s="6"/>
      <c r="P1939" s="6"/>
      <c r="Q1939" s="6">
        <v>1</v>
      </c>
      <c r="R1939" s="6"/>
      <c r="S1939" s="6">
        <v>1</v>
      </c>
      <c r="T1939" s="6">
        <v>2</v>
      </c>
      <c r="U1939" s="6"/>
      <c r="V1939" s="6"/>
      <c r="W1939" s="6"/>
      <c r="X1939" s="6"/>
      <c r="Y1939" s="6">
        <v>2</v>
      </c>
      <c r="Z1939" s="7">
        <v>4</v>
      </c>
    </row>
    <row r="1940" spans="1:26" x14ac:dyDescent="0.25">
      <c r="A1940" s="5" t="s">
        <v>661</v>
      </c>
      <c r="B1940" s="5" t="s">
        <v>662</v>
      </c>
      <c r="C1940" s="5" t="s">
        <v>83</v>
      </c>
      <c r="D1940" s="5" t="s">
        <v>140</v>
      </c>
      <c r="E1940" s="5" t="s">
        <v>663</v>
      </c>
      <c r="F1940" s="5" t="s">
        <v>2138</v>
      </c>
      <c r="G1940" s="5" t="s">
        <v>2392</v>
      </c>
      <c r="H1940" s="6"/>
      <c r="I1940" s="6"/>
      <c r="J1940" s="6"/>
      <c r="K1940" s="6"/>
      <c r="L1940" s="6"/>
      <c r="M1940" s="6"/>
      <c r="N1940" s="6"/>
      <c r="O1940" s="6"/>
      <c r="P1940" s="6"/>
      <c r="Q1940" s="6"/>
      <c r="R1940" s="6">
        <v>1</v>
      </c>
      <c r="S1940" s="6">
        <v>1</v>
      </c>
      <c r="T1940" s="6">
        <v>2</v>
      </c>
      <c r="U1940" s="6"/>
      <c r="V1940" s="6"/>
      <c r="W1940" s="6"/>
      <c r="X1940" s="6">
        <v>1</v>
      </c>
      <c r="Y1940" s="6"/>
      <c r="Z1940" s="7">
        <v>3</v>
      </c>
    </row>
    <row r="1941" spans="1:26" x14ac:dyDescent="0.25">
      <c r="A1941" s="5" t="s">
        <v>802</v>
      </c>
      <c r="B1941" s="5" t="s">
        <v>803</v>
      </c>
      <c r="C1941" s="5" t="s">
        <v>83</v>
      </c>
      <c r="D1941" s="5" t="s">
        <v>147</v>
      </c>
      <c r="E1941" s="5" t="s">
        <v>804</v>
      </c>
      <c r="F1941" s="5" t="s">
        <v>2139</v>
      </c>
      <c r="G1941" s="5" t="s">
        <v>2391</v>
      </c>
      <c r="H1941" s="6"/>
      <c r="I1941" s="6"/>
      <c r="J1941" s="6"/>
      <c r="K1941" s="6"/>
      <c r="L1941" s="6"/>
      <c r="M1941" s="6"/>
      <c r="N1941" s="6"/>
      <c r="O1941" s="6"/>
      <c r="P1941" s="6">
        <v>1</v>
      </c>
      <c r="Q1941" s="6"/>
      <c r="R1941" s="6"/>
      <c r="S1941" s="6"/>
      <c r="T1941" s="6">
        <v>1</v>
      </c>
      <c r="U1941" s="6"/>
      <c r="V1941" s="6">
        <v>1</v>
      </c>
      <c r="W1941" s="6"/>
      <c r="X1941" s="6"/>
      <c r="Y1941" s="6"/>
      <c r="Z1941" s="7">
        <v>2</v>
      </c>
    </row>
    <row r="1942" spans="1:26" x14ac:dyDescent="0.25">
      <c r="A1942" s="5" t="s">
        <v>802</v>
      </c>
      <c r="B1942" s="5" t="s">
        <v>803</v>
      </c>
      <c r="C1942" s="5" t="s">
        <v>83</v>
      </c>
      <c r="D1942" s="5" t="s">
        <v>147</v>
      </c>
      <c r="E1942" s="5" t="s">
        <v>804</v>
      </c>
      <c r="F1942" s="5" t="s">
        <v>1856</v>
      </c>
      <c r="G1942" s="5" t="s">
        <v>2391</v>
      </c>
      <c r="H1942" s="6"/>
      <c r="I1942" s="6"/>
      <c r="J1942" s="6"/>
      <c r="K1942" s="6"/>
      <c r="L1942" s="6"/>
      <c r="M1942" s="6"/>
      <c r="N1942" s="6"/>
      <c r="O1942" s="6"/>
      <c r="P1942" s="6"/>
      <c r="Q1942" s="6">
        <v>1</v>
      </c>
      <c r="R1942" s="6"/>
      <c r="S1942" s="6"/>
      <c r="T1942" s="6">
        <v>1</v>
      </c>
      <c r="U1942" s="6"/>
      <c r="V1942" s="6"/>
      <c r="W1942" s="6"/>
      <c r="X1942" s="6"/>
      <c r="Y1942" s="6"/>
      <c r="Z1942" s="7">
        <v>1</v>
      </c>
    </row>
    <row r="1943" spans="1:26" x14ac:dyDescent="0.25">
      <c r="A1943" s="5" t="s">
        <v>802</v>
      </c>
      <c r="B1943" s="5" t="s">
        <v>803</v>
      </c>
      <c r="C1943" s="5" t="s">
        <v>83</v>
      </c>
      <c r="D1943" s="5" t="s">
        <v>147</v>
      </c>
      <c r="E1943" s="5" t="s">
        <v>804</v>
      </c>
      <c r="F1943" s="5" t="s">
        <v>1945</v>
      </c>
      <c r="G1943" s="5" t="s">
        <v>2391</v>
      </c>
      <c r="H1943" s="6"/>
      <c r="I1943" s="6">
        <v>1</v>
      </c>
      <c r="J1943" s="6"/>
      <c r="K1943" s="6"/>
      <c r="L1943" s="6"/>
      <c r="M1943" s="6"/>
      <c r="N1943" s="6"/>
      <c r="O1943" s="6"/>
      <c r="P1943" s="6"/>
      <c r="Q1943" s="6"/>
      <c r="R1943" s="6"/>
      <c r="S1943" s="6"/>
      <c r="T1943" s="6">
        <v>1</v>
      </c>
      <c r="U1943" s="6"/>
      <c r="V1943" s="6"/>
      <c r="W1943" s="6"/>
      <c r="X1943" s="6"/>
      <c r="Y1943" s="6"/>
      <c r="Z1943" s="7">
        <v>1</v>
      </c>
    </row>
    <row r="1944" spans="1:26" x14ac:dyDescent="0.25">
      <c r="A1944" s="5" t="s">
        <v>802</v>
      </c>
      <c r="B1944" s="5" t="s">
        <v>803</v>
      </c>
      <c r="C1944" s="5" t="s">
        <v>83</v>
      </c>
      <c r="D1944" s="5" t="s">
        <v>147</v>
      </c>
      <c r="E1944" s="5" t="s">
        <v>804</v>
      </c>
      <c r="F1944" s="5" t="s">
        <v>2140</v>
      </c>
      <c r="G1944" s="5" t="s">
        <v>2381</v>
      </c>
      <c r="H1944" s="6"/>
      <c r="I1944" s="6"/>
      <c r="J1944" s="6"/>
      <c r="K1944" s="6"/>
      <c r="L1944" s="6"/>
      <c r="M1944" s="6"/>
      <c r="N1944" s="6"/>
      <c r="O1944" s="6">
        <v>1</v>
      </c>
      <c r="P1944" s="6">
        <v>1</v>
      </c>
      <c r="Q1944" s="6"/>
      <c r="R1944" s="6"/>
      <c r="S1944" s="6"/>
      <c r="T1944" s="6">
        <v>2</v>
      </c>
      <c r="U1944" s="6">
        <v>1</v>
      </c>
      <c r="V1944" s="6"/>
      <c r="W1944" s="6">
        <v>1</v>
      </c>
      <c r="X1944" s="6"/>
      <c r="Y1944" s="6"/>
      <c r="Z1944" s="7">
        <v>4</v>
      </c>
    </row>
    <row r="1945" spans="1:26" x14ac:dyDescent="0.25">
      <c r="A1945" s="5" t="s">
        <v>802</v>
      </c>
      <c r="B1945" s="5" t="s">
        <v>803</v>
      </c>
      <c r="C1945" s="5" t="s">
        <v>83</v>
      </c>
      <c r="D1945" s="5" t="s">
        <v>147</v>
      </c>
      <c r="E1945" s="5" t="s">
        <v>804</v>
      </c>
      <c r="F1945" s="5" t="s">
        <v>2141</v>
      </c>
      <c r="G1945" s="5" t="s">
        <v>2381</v>
      </c>
      <c r="H1945" s="6"/>
      <c r="I1945" s="6"/>
      <c r="J1945" s="6"/>
      <c r="K1945" s="6"/>
      <c r="L1945" s="6"/>
      <c r="M1945" s="6">
        <v>1</v>
      </c>
      <c r="N1945" s="6"/>
      <c r="O1945" s="6"/>
      <c r="P1945" s="6"/>
      <c r="Q1945" s="6"/>
      <c r="R1945" s="6"/>
      <c r="S1945" s="6"/>
      <c r="T1945" s="6">
        <v>1</v>
      </c>
      <c r="U1945" s="6"/>
      <c r="V1945" s="6"/>
      <c r="W1945" s="6"/>
      <c r="X1945" s="6">
        <v>1</v>
      </c>
      <c r="Y1945" s="6"/>
      <c r="Z1945" s="7">
        <v>2</v>
      </c>
    </row>
    <row r="1946" spans="1:26" x14ac:dyDescent="0.25">
      <c r="A1946" s="5" t="s">
        <v>802</v>
      </c>
      <c r="B1946" s="5" t="s">
        <v>803</v>
      </c>
      <c r="C1946" s="5" t="s">
        <v>83</v>
      </c>
      <c r="D1946" s="5" t="s">
        <v>147</v>
      </c>
      <c r="E1946" s="5" t="s">
        <v>804</v>
      </c>
      <c r="F1946" s="5" t="s">
        <v>1947</v>
      </c>
      <c r="G1946" s="5" t="s">
        <v>2388</v>
      </c>
      <c r="H1946" s="6">
        <v>1</v>
      </c>
      <c r="I1946" s="6"/>
      <c r="J1946" s="6"/>
      <c r="K1946" s="6"/>
      <c r="L1946" s="6"/>
      <c r="M1946" s="6"/>
      <c r="N1946" s="6"/>
      <c r="O1946" s="6"/>
      <c r="P1946" s="6"/>
      <c r="Q1946" s="6"/>
      <c r="R1946" s="6"/>
      <c r="S1946" s="6"/>
      <c r="T1946" s="6">
        <v>1</v>
      </c>
      <c r="U1946" s="6"/>
      <c r="V1946" s="6"/>
      <c r="W1946" s="6"/>
      <c r="X1946" s="6"/>
      <c r="Y1946" s="6"/>
      <c r="Z1946" s="7">
        <v>1</v>
      </c>
    </row>
    <row r="1947" spans="1:26" x14ac:dyDescent="0.25">
      <c r="A1947" s="5" t="s">
        <v>802</v>
      </c>
      <c r="B1947" s="5" t="s">
        <v>803</v>
      </c>
      <c r="C1947" s="5" t="s">
        <v>83</v>
      </c>
      <c r="D1947" s="5" t="s">
        <v>147</v>
      </c>
      <c r="E1947" s="5" t="s">
        <v>804</v>
      </c>
      <c r="F1947" s="5" t="s">
        <v>2142</v>
      </c>
      <c r="G1947" s="5" t="s">
        <v>2388</v>
      </c>
      <c r="H1947" s="6"/>
      <c r="I1947" s="6"/>
      <c r="J1947" s="6">
        <v>1</v>
      </c>
      <c r="K1947" s="6"/>
      <c r="L1947" s="6"/>
      <c r="M1947" s="6"/>
      <c r="N1947" s="6"/>
      <c r="O1947" s="6"/>
      <c r="P1947" s="6"/>
      <c r="Q1947" s="6"/>
      <c r="R1947" s="6"/>
      <c r="S1947" s="6"/>
      <c r="T1947" s="6">
        <v>1</v>
      </c>
      <c r="U1947" s="6"/>
      <c r="V1947" s="6"/>
      <c r="W1947" s="6"/>
      <c r="X1947" s="6"/>
      <c r="Y1947" s="6"/>
      <c r="Z1947" s="7">
        <v>1</v>
      </c>
    </row>
    <row r="1948" spans="1:26" x14ac:dyDescent="0.25">
      <c r="A1948" s="5" t="s">
        <v>802</v>
      </c>
      <c r="B1948" s="5" t="s">
        <v>803</v>
      </c>
      <c r="C1948" s="5" t="s">
        <v>83</v>
      </c>
      <c r="D1948" s="5" t="s">
        <v>147</v>
      </c>
      <c r="E1948" s="5" t="s">
        <v>804</v>
      </c>
      <c r="F1948" s="5" t="s">
        <v>2143</v>
      </c>
      <c r="G1948" s="5" t="s">
        <v>2388</v>
      </c>
      <c r="H1948" s="6"/>
      <c r="I1948" s="6"/>
      <c r="J1948" s="6"/>
      <c r="K1948" s="6"/>
      <c r="L1948" s="6">
        <v>1</v>
      </c>
      <c r="M1948" s="6"/>
      <c r="N1948" s="6"/>
      <c r="O1948" s="6"/>
      <c r="P1948" s="6"/>
      <c r="Q1948" s="6"/>
      <c r="R1948" s="6"/>
      <c r="S1948" s="6"/>
      <c r="T1948" s="6">
        <v>1</v>
      </c>
      <c r="U1948" s="6"/>
      <c r="V1948" s="6"/>
      <c r="W1948" s="6"/>
      <c r="X1948" s="6"/>
      <c r="Y1948" s="6"/>
      <c r="Z1948" s="7">
        <v>1</v>
      </c>
    </row>
    <row r="1949" spans="1:26" x14ac:dyDescent="0.25">
      <c r="A1949" s="5" t="s">
        <v>802</v>
      </c>
      <c r="B1949" s="5" t="s">
        <v>803</v>
      </c>
      <c r="C1949" s="5" t="s">
        <v>83</v>
      </c>
      <c r="D1949" s="5" t="s">
        <v>147</v>
      </c>
      <c r="E1949" s="5" t="s">
        <v>804</v>
      </c>
      <c r="F1949" s="5" t="s">
        <v>1948</v>
      </c>
      <c r="G1949" s="5" t="s">
        <v>2388</v>
      </c>
      <c r="H1949" s="6"/>
      <c r="I1949" s="6"/>
      <c r="J1949" s="6"/>
      <c r="K1949" s="6"/>
      <c r="L1949" s="6"/>
      <c r="M1949" s="6"/>
      <c r="N1949" s="6">
        <v>1</v>
      </c>
      <c r="O1949" s="6"/>
      <c r="P1949" s="6"/>
      <c r="Q1949" s="6"/>
      <c r="R1949" s="6"/>
      <c r="S1949" s="6"/>
      <c r="T1949" s="6">
        <v>1</v>
      </c>
      <c r="U1949" s="6"/>
      <c r="V1949" s="6"/>
      <c r="W1949" s="6"/>
      <c r="X1949" s="6"/>
      <c r="Y1949" s="6"/>
      <c r="Z1949" s="7">
        <v>1</v>
      </c>
    </row>
    <row r="1950" spans="1:26" x14ac:dyDescent="0.25">
      <c r="A1950" s="5" t="s">
        <v>802</v>
      </c>
      <c r="B1950" s="5" t="s">
        <v>803</v>
      </c>
      <c r="C1950" s="5" t="s">
        <v>83</v>
      </c>
      <c r="D1950" s="5" t="s">
        <v>147</v>
      </c>
      <c r="E1950" s="5" t="s">
        <v>804</v>
      </c>
      <c r="F1950" s="5" t="s">
        <v>2144</v>
      </c>
      <c r="G1950" s="5" t="s">
        <v>2388</v>
      </c>
      <c r="H1950" s="6"/>
      <c r="I1950" s="6"/>
      <c r="J1950" s="6"/>
      <c r="K1950" s="6">
        <v>1</v>
      </c>
      <c r="L1950" s="6"/>
      <c r="M1950" s="6"/>
      <c r="N1950" s="6"/>
      <c r="O1950" s="6"/>
      <c r="P1950" s="6"/>
      <c r="Q1950" s="6"/>
      <c r="R1950" s="6"/>
      <c r="S1950" s="6"/>
      <c r="T1950" s="6">
        <v>1</v>
      </c>
      <c r="U1950" s="6"/>
      <c r="V1950" s="6"/>
      <c r="W1950" s="6"/>
      <c r="X1950" s="6"/>
      <c r="Y1950" s="6"/>
      <c r="Z1950" s="7">
        <v>1</v>
      </c>
    </row>
    <row r="1951" spans="1:26" x14ac:dyDescent="0.25">
      <c r="A1951" s="5" t="s">
        <v>802</v>
      </c>
      <c r="B1951" s="5" t="s">
        <v>803</v>
      </c>
      <c r="C1951" s="5" t="s">
        <v>83</v>
      </c>
      <c r="D1951" s="5" t="s">
        <v>147</v>
      </c>
      <c r="E1951" s="5" t="s">
        <v>804</v>
      </c>
      <c r="F1951" s="5" t="s">
        <v>1841</v>
      </c>
      <c r="G1951" s="5" t="s">
        <v>2388</v>
      </c>
      <c r="H1951" s="6"/>
      <c r="I1951" s="6"/>
      <c r="J1951" s="6"/>
      <c r="K1951" s="6"/>
      <c r="L1951" s="6"/>
      <c r="M1951" s="6"/>
      <c r="N1951" s="6">
        <v>1</v>
      </c>
      <c r="O1951" s="6"/>
      <c r="P1951" s="6"/>
      <c r="Q1951" s="6"/>
      <c r="R1951" s="6"/>
      <c r="S1951" s="6"/>
      <c r="T1951" s="6">
        <v>1</v>
      </c>
      <c r="U1951" s="6">
        <v>1</v>
      </c>
      <c r="V1951" s="6"/>
      <c r="W1951" s="6">
        <v>1</v>
      </c>
      <c r="X1951" s="6"/>
      <c r="Y1951" s="6"/>
      <c r="Z1951" s="7">
        <v>3</v>
      </c>
    </row>
    <row r="1952" spans="1:26" x14ac:dyDescent="0.25">
      <c r="A1952" s="5" t="s">
        <v>802</v>
      </c>
      <c r="B1952" s="5" t="s">
        <v>803</v>
      </c>
      <c r="C1952" s="5" t="s">
        <v>83</v>
      </c>
      <c r="D1952" s="5" t="s">
        <v>147</v>
      </c>
      <c r="E1952" s="5" t="s">
        <v>804</v>
      </c>
      <c r="F1952" s="5" t="s">
        <v>1805</v>
      </c>
      <c r="G1952" s="5" t="s">
        <v>2388</v>
      </c>
      <c r="H1952" s="6"/>
      <c r="I1952" s="6"/>
      <c r="J1952" s="6"/>
      <c r="K1952" s="6"/>
      <c r="L1952" s="6"/>
      <c r="M1952" s="6"/>
      <c r="N1952" s="6">
        <v>1</v>
      </c>
      <c r="O1952" s="6"/>
      <c r="P1952" s="6"/>
      <c r="Q1952" s="6"/>
      <c r="R1952" s="6"/>
      <c r="S1952" s="6"/>
      <c r="T1952" s="6">
        <v>1</v>
      </c>
      <c r="U1952" s="6"/>
      <c r="V1952" s="6"/>
      <c r="W1952" s="6"/>
      <c r="X1952" s="6">
        <v>1</v>
      </c>
      <c r="Y1952" s="6"/>
      <c r="Z1952" s="7">
        <v>2</v>
      </c>
    </row>
    <row r="1953" spans="1:26" x14ac:dyDescent="0.25">
      <c r="A1953" s="5" t="s">
        <v>802</v>
      </c>
      <c r="B1953" s="5" t="s">
        <v>803</v>
      </c>
      <c r="C1953" s="5" t="s">
        <v>83</v>
      </c>
      <c r="D1953" s="5" t="s">
        <v>147</v>
      </c>
      <c r="E1953" s="5" t="s">
        <v>804</v>
      </c>
      <c r="F1953" s="5" t="s">
        <v>1928</v>
      </c>
      <c r="G1953" s="5" t="s">
        <v>2388</v>
      </c>
      <c r="H1953" s="6"/>
      <c r="I1953" s="6"/>
      <c r="J1953" s="6"/>
      <c r="K1953" s="6"/>
      <c r="L1953" s="6"/>
      <c r="M1953" s="6"/>
      <c r="N1953" s="6"/>
      <c r="O1953" s="6"/>
      <c r="P1953" s="6"/>
      <c r="Q1953" s="6"/>
      <c r="R1953" s="6"/>
      <c r="S1953" s="6"/>
      <c r="T1953" s="6">
        <v>0</v>
      </c>
      <c r="U1953" s="6"/>
      <c r="V1953" s="6">
        <v>1</v>
      </c>
      <c r="W1953" s="6"/>
      <c r="X1953" s="6"/>
      <c r="Y1953" s="6"/>
      <c r="Z1953" s="7">
        <v>1</v>
      </c>
    </row>
    <row r="1954" spans="1:26" x14ac:dyDescent="0.25">
      <c r="A1954" s="5" t="s">
        <v>802</v>
      </c>
      <c r="B1954" s="5" t="s">
        <v>803</v>
      </c>
      <c r="C1954" s="5" t="s">
        <v>83</v>
      </c>
      <c r="D1954" s="5" t="s">
        <v>147</v>
      </c>
      <c r="E1954" s="5" t="s">
        <v>804</v>
      </c>
      <c r="F1954" s="5" t="s">
        <v>2145</v>
      </c>
      <c r="G1954" s="5" t="s">
        <v>2388</v>
      </c>
      <c r="H1954" s="6"/>
      <c r="I1954" s="6"/>
      <c r="J1954" s="6"/>
      <c r="K1954" s="6"/>
      <c r="L1954" s="6"/>
      <c r="M1954" s="6"/>
      <c r="N1954" s="6"/>
      <c r="O1954" s="6">
        <v>1</v>
      </c>
      <c r="P1954" s="6"/>
      <c r="Q1954" s="6"/>
      <c r="R1954" s="6"/>
      <c r="S1954" s="6"/>
      <c r="T1954" s="6">
        <v>1</v>
      </c>
      <c r="U1954" s="6"/>
      <c r="V1954" s="6"/>
      <c r="W1954" s="6"/>
      <c r="X1954" s="6">
        <v>1</v>
      </c>
      <c r="Y1954" s="6"/>
      <c r="Z1954" s="7">
        <v>2</v>
      </c>
    </row>
    <row r="1955" spans="1:26" x14ac:dyDescent="0.25">
      <c r="A1955" s="5" t="s">
        <v>802</v>
      </c>
      <c r="B1955" s="5" t="s">
        <v>803</v>
      </c>
      <c r="C1955" s="5" t="s">
        <v>83</v>
      </c>
      <c r="D1955" s="5" t="s">
        <v>147</v>
      </c>
      <c r="E1955" s="5" t="s">
        <v>804</v>
      </c>
      <c r="F1955" s="5" t="s">
        <v>2146</v>
      </c>
      <c r="G1955" s="5" t="s">
        <v>2388</v>
      </c>
      <c r="H1955" s="6"/>
      <c r="I1955" s="6"/>
      <c r="J1955" s="6"/>
      <c r="K1955" s="6"/>
      <c r="L1955" s="6"/>
      <c r="M1955" s="6"/>
      <c r="N1955" s="6"/>
      <c r="O1955" s="6"/>
      <c r="P1955" s="6"/>
      <c r="Q1955" s="6"/>
      <c r="R1955" s="6"/>
      <c r="S1955" s="6"/>
      <c r="T1955" s="6">
        <v>0</v>
      </c>
      <c r="U1955" s="6"/>
      <c r="V1955" s="6">
        <v>1</v>
      </c>
      <c r="W1955" s="6"/>
      <c r="X1955" s="6"/>
      <c r="Y1955" s="6"/>
      <c r="Z1955" s="7">
        <v>1</v>
      </c>
    </row>
    <row r="1956" spans="1:26" x14ac:dyDescent="0.25">
      <c r="A1956" s="5" t="s">
        <v>802</v>
      </c>
      <c r="B1956" s="5" t="s">
        <v>803</v>
      </c>
      <c r="C1956" s="5" t="s">
        <v>83</v>
      </c>
      <c r="D1956" s="5" t="s">
        <v>147</v>
      </c>
      <c r="E1956" s="5" t="s">
        <v>804</v>
      </c>
      <c r="F1956" s="5" t="s">
        <v>2147</v>
      </c>
      <c r="G1956" s="5" t="s">
        <v>2388</v>
      </c>
      <c r="H1956" s="6"/>
      <c r="I1956" s="6"/>
      <c r="J1956" s="6"/>
      <c r="K1956" s="6"/>
      <c r="L1956" s="6"/>
      <c r="M1956" s="6"/>
      <c r="N1956" s="6"/>
      <c r="O1956" s="6"/>
      <c r="P1956" s="6"/>
      <c r="Q1956" s="6"/>
      <c r="R1956" s="6"/>
      <c r="S1956" s="6"/>
      <c r="T1956" s="6">
        <v>0</v>
      </c>
      <c r="U1956" s="6"/>
      <c r="V1956" s="6">
        <v>1</v>
      </c>
      <c r="W1956" s="6"/>
      <c r="X1956" s="6"/>
      <c r="Y1956" s="6"/>
      <c r="Z1956" s="7">
        <v>1</v>
      </c>
    </row>
    <row r="1957" spans="1:26" x14ac:dyDescent="0.25">
      <c r="A1957" s="5" t="s">
        <v>802</v>
      </c>
      <c r="B1957" s="5" t="s">
        <v>803</v>
      </c>
      <c r="C1957" s="5" t="s">
        <v>83</v>
      </c>
      <c r="D1957" s="5" t="s">
        <v>147</v>
      </c>
      <c r="E1957" s="5" t="s">
        <v>804</v>
      </c>
      <c r="F1957" s="5" t="s">
        <v>2148</v>
      </c>
      <c r="G1957" s="5" t="s">
        <v>2388</v>
      </c>
      <c r="H1957" s="6"/>
      <c r="I1957" s="6"/>
      <c r="J1957" s="6"/>
      <c r="K1957" s="6"/>
      <c r="L1957" s="6"/>
      <c r="M1957" s="6"/>
      <c r="N1957" s="6"/>
      <c r="O1957" s="6"/>
      <c r="P1957" s="6"/>
      <c r="Q1957" s="6">
        <v>1</v>
      </c>
      <c r="R1957" s="6"/>
      <c r="S1957" s="6"/>
      <c r="T1957" s="6">
        <v>1</v>
      </c>
      <c r="U1957" s="6"/>
      <c r="V1957" s="6"/>
      <c r="W1957" s="6"/>
      <c r="X1957" s="6"/>
      <c r="Y1957" s="6"/>
      <c r="Z1957" s="7">
        <v>1</v>
      </c>
    </row>
    <row r="1958" spans="1:26" x14ac:dyDescent="0.25">
      <c r="A1958" s="5" t="s">
        <v>802</v>
      </c>
      <c r="B1958" s="5" t="s">
        <v>803</v>
      </c>
      <c r="C1958" s="5" t="s">
        <v>83</v>
      </c>
      <c r="D1958" s="5" t="s">
        <v>147</v>
      </c>
      <c r="E1958" s="5" t="s">
        <v>804</v>
      </c>
      <c r="F1958" s="5" t="s">
        <v>2149</v>
      </c>
      <c r="G1958" s="5" t="s">
        <v>2388</v>
      </c>
      <c r="H1958" s="6"/>
      <c r="I1958" s="6"/>
      <c r="J1958" s="6"/>
      <c r="K1958" s="6"/>
      <c r="L1958" s="6"/>
      <c r="M1958" s="6"/>
      <c r="N1958" s="6">
        <v>1</v>
      </c>
      <c r="O1958" s="6"/>
      <c r="P1958" s="6"/>
      <c r="Q1958" s="6"/>
      <c r="R1958" s="6"/>
      <c r="S1958" s="6"/>
      <c r="T1958" s="6">
        <v>1</v>
      </c>
      <c r="U1958" s="6"/>
      <c r="V1958" s="6"/>
      <c r="W1958" s="6"/>
      <c r="X1958" s="6"/>
      <c r="Y1958" s="6"/>
      <c r="Z1958" s="7">
        <v>1</v>
      </c>
    </row>
    <row r="1959" spans="1:26" x14ac:dyDescent="0.25">
      <c r="A1959" s="5" t="s">
        <v>664</v>
      </c>
      <c r="B1959" s="5" t="s">
        <v>477</v>
      </c>
      <c r="C1959" s="5" t="s">
        <v>76</v>
      </c>
      <c r="D1959" s="5" t="s">
        <v>562</v>
      </c>
      <c r="E1959" s="5" t="s">
        <v>665</v>
      </c>
      <c r="F1959" s="5" t="s">
        <v>1625</v>
      </c>
      <c r="G1959" s="5" t="s">
        <v>2381</v>
      </c>
      <c r="H1959" s="6">
        <v>2</v>
      </c>
      <c r="I1959" s="6">
        <v>3</v>
      </c>
      <c r="J1959" s="6">
        <v>2</v>
      </c>
      <c r="K1959" s="6">
        <v>2</v>
      </c>
      <c r="L1959" s="6">
        <v>6</v>
      </c>
      <c r="M1959" s="6"/>
      <c r="N1959" s="6">
        <v>5</v>
      </c>
      <c r="O1959" s="6">
        <v>3</v>
      </c>
      <c r="P1959" s="6">
        <v>1</v>
      </c>
      <c r="Q1959" s="6"/>
      <c r="R1959" s="6">
        <v>2</v>
      </c>
      <c r="S1959" s="6"/>
      <c r="T1959" s="6">
        <v>26</v>
      </c>
      <c r="U1959" s="6">
        <v>5</v>
      </c>
      <c r="V1959" s="6">
        <v>4</v>
      </c>
      <c r="W1959" s="6">
        <v>1</v>
      </c>
      <c r="X1959" s="6">
        <v>3</v>
      </c>
      <c r="Y1959" s="6"/>
      <c r="Z1959" s="7">
        <v>39</v>
      </c>
    </row>
    <row r="1960" spans="1:26" x14ac:dyDescent="0.25">
      <c r="A1960" s="5" t="s">
        <v>664</v>
      </c>
      <c r="B1960" s="5" t="s">
        <v>477</v>
      </c>
      <c r="C1960" s="5" t="s">
        <v>76</v>
      </c>
      <c r="D1960" s="5" t="s">
        <v>562</v>
      </c>
      <c r="E1960" s="5" t="s">
        <v>665</v>
      </c>
      <c r="F1960" s="5" t="s">
        <v>1626</v>
      </c>
      <c r="G1960" s="5" t="s">
        <v>2381</v>
      </c>
      <c r="H1960" s="6">
        <v>7</v>
      </c>
      <c r="I1960" s="6">
        <v>1</v>
      </c>
      <c r="J1960" s="6">
        <v>3</v>
      </c>
      <c r="K1960" s="6">
        <v>3</v>
      </c>
      <c r="L1960" s="6">
        <v>6</v>
      </c>
      <c r="M1960" s="6">
        <v>2</v>
      </c>
      <c r="N1960" s="6">
        <v>7</v>
      </c>
      <c r="O1960" s="6">
        <v>4</v>
      </c>
      <c r="P1960" s="6">
        <v>6</v>
      </c>
      <c r="Q1960" s="6">
        <v>1</v>
      </c>
      <c r="R1960" s="6">
        <v>7</v>
      </c>
      <c r="S1960" s="6">
        <v>3</v>
      </c>
      <c r="T1960" s="6">
        <v>50</v>
      </c>
      <c r="U1960" s="6">
        <v>8</v>
      </c>
      <c r="V1960" s="6">
        <v>5</v>
      </c>
      <c r="W1960" s="6">
        <v>7</v>
      </c>
      <c r="X1960" s="6">
        <v>4</v>
      </c>
      <c r="Y1960" s="6">
        <v>4</v>
      </c>
      <c r="Z1960" s="7">
        <v>78</v>
      </c>
    </row>
    <row r="1961" spans="1:26" x14ac:dyDescent="0.25">
      <c r="A1961" s="5" t="s">
        <v>664</v>
      </c>
      <c r="B1961" s="5" t="s">
        <v>477</v>
      </c>
      <c r="C1961" s="5" t="s">
        <v>76</v>
      </c>
      <c r="D1961" s="5" t="s">
        <v>562</v>
      </c>
      <c r="E1961" s="5" t="s">
        <v>665</v>
      </c>
      <c r="F1961" s="5" t="s">
        <v>1627</v>
      </c>
      <c r="G1961" s="5" t="s">
        <v>2381</v>
      </c>
      <c r="H1961" s="6">
        <v>2</v>
      </c>
      <c r="I1961" s="6">
        <v>1</v>
      </c>
      <c r="J1961" s="6"/>
      <c r="K1961" s="6">
        <v>2</v>
      </c>
      <c r="L1961" s="6">
        <v>1</v>
      </c>
      <c r="M1961" s="6">
        <v>1</v>
      </c>
      <c r="N1961" s="6">
        <v>2</v>
      </c>
      <c r="O1961" s="6">
        <v>4</v>
      </c>
      <c r="P1961" s="6">
        <v>3</v>
      </c>
      <c r="Q1961" s="6"/>
      <c r="R1961" s="6">
        <v>5</v>
      </c>
      <c r="S1961" s="6">
        <v>1</v>
      </c>
      <c r="T1961" s="6">
        <v>22</v>
      </c>
      <c r="U1961" s="6">
        <v>2</v>
      </c>
      <c r="V1961" s="6">
        <v>4</v>
      </c>
      <c r="W1961" s="6">
        <v>2</v>
      </c>
      <c r="X1961" s="6">
        <v>4</v>
      </c>
      <c r="Y1961" s="6"/>
      <c r="Z1961" s="7">
        <v>34</v>
      </c>
    </row>
    <row r="1962" spans="1:26" x14ac:dyDescent="0.25">
      <c r="A1962" s="5" t="s">
        <v>664</v>
      </c>
      <c r="B1962" s="5" t="s">
        <v>477</v>
      </c>
      <c r="C1962" s="5" t="s">
        <v>76</v>
      </c>
      <c r="D1962" s="5" t="s">
        <v>562</v>
      </c>
      <c r="E1962" s="5" t="s">
        <v>665</v>
      </c>
      <c r="F1962" s="5" t="s">
        <v>1678</v>
      </c>
      <c r="G1962" s="5" t="s">
        <v>2382</v>
      </c>
      <c r="H1962" s="6"/>
      <c r="I1962" s="6">
        <v>1</v>
      </c>
      <c r="J1962" s="6"/>
      <c r="K1962" s="6"/>
      <c r="L1962" s="6"/>
      <c r="M1962" s="6"/>
      <c r="N1962" s="6"/>
      <c r="O1962" s="6"/>
      <c r="P1962" s="6"/>
      <c r="Q1962" s="6"/>
      <c r="R1962" s="6"/>
      <c r="S1962" s="6">
        <v>1</v>
      </c>
      <c r="T1962" s="6">
        <v>2</v>
      </c>
      <c r="U1962" s="6">
        <v>1</v>
      </c>
      <c r="V1962" s="6"/>
      <c r="W1962" s="6"/>
      <c r="X1962" s="6"/>
      <c r="Y1962" s="6">
        <v>1</v>
      </c>
      <c r="Z1962" s="7">
        <v>4</v>
      </c>
    </row>
    <row r="1963" spans="1:26" x14ac:dyDescent="0.25">
      <c r="A1963" s="5" t="s">
        <v>664</v>
      </c>
      <c r="B1963" s="5" t="s">
        <v>477</v>
      </c>
      <c r="C1963" s="5" t="s">
        <v>76</v>
      </c>
      <c r="D1963" s="5" t="s">
        <v>562</v>
      </c>
      <c r="E1963" s="5" t="s">
        <v>665</v>
      </c>
      <c r="F1963" s="5" t="s">
        <v>1679</v>
      </c>
      <c r="G1963" s="5" t="s">
        <v>2382</v>
      </c>
      <c r="H1963" s="6">
        <v>1</v>
      </c>
      <c r="I1963" s="6">
        <v>1</v>
      </c>
      <c r="J1963" s="6"/>
      <c r="K1963" s="6">
        <v>1</v>
      </c>
      <c r="L1963" s="6">
        <v>1</v>
      </c>
      <c r="M1963" s="6">
        <v>1</v>
      </c>
      <c r="N1963" s="6"/>
      <c r="O1963" s="6"/>
      <c r="P1963" s="6"/>
      <c r="Q1963" s="6"/>
      <c r="R1963" s="6"/>
      <c r="S1963" s="6">
        <v>1</v>
      </c>
      <c r="T1963" s="6">
        <v>6</v>
      </c>
      <c r="U1963" s="6"/>
      <c r="V1963" s="6">
        <v>1</v>
      </c>
      <c r="W1963" s="6"/>
      <c r="X1963" s="6">
        <v>1</v>
      </c>
      <c r="Y1963" s="6">
        <v>1</v>
      </c>
      <c r="Z1963" s="7">
        <v>9</v>
      </c>
    </row>
    <row r="1964" spans="1:26" x14ac:dyDescent="0.25">
      <c r="A1964" s="5" t="s">
        <v>664</v>
      </c>
      <c r="B1964" s="5" t="s">
        <v>477</v>
      </c>
      <c r="C1964" s="5" t="s">
        <v>76</v>
      </c>
      <c r="D1964" s="5" t="s">
        <v>562</v>
      </c>
      <c r="E1964" s="5" t="s">
        <v>665</v>
      </c>
      <c r="F1964" s="5" t="s">
        <v>1680</v>
      </c>
      <c r="G1964" s="5" t="s">
        <v>2382</v>
      </c>
      <c r="H1964" s="6"/>
      <c r="I1964" s="6"/>
      <c r="J1964" s="6"/>
      <c r="K1964" s="6"/>
      <c r="L1964" s="6"/>
      <c r="M1964" s="6"/>
      <c r="N1964" s="6"/>
      <c r="O1964" s="6"/>
      <c r="P1964" s="6"/>
      <c r="Q1964" s="6">
        <v>1</v>
      </c>
      <c r="R1964" s="6"/>
      <c r="S1964" s="6">
        <v>1</v>
      </c>
      <c r="T1964" s="6">
        <v>2</v>
      </c>
      <c r="U1964" s="6"/>
      <c r="V1964" s="6"/>
      <c r="W1964" s="6">
        <v>1</v>
      </c>
      <c r="X1964" s="6"/>
      <c r="Y1964" s="6"/>
      <c r="Z1964" s="7">
        <v>3</v>
      </c>
    </row>
    <row r="1965" spans="1:26" x14ac:dyDescent="0.25">
      <c r="A1965" s="5" t="s">
        <v>664</v>
      </c>
      <c r="B1965" s="5" t="s">
        <v>477</v>
      </c>
      <c r="C1965" s="5" t="s">
        <v>76</v>
      </c>
      <c r="D1965" s="5" t="s">
        <v>562</v>
      </c>
      <c r="E1965" s="5" t="s">
        <v>665</v>
      </c>
      <c r="F1965" s="5" t="s">
        <v>2150</v>
      </c>
      <c r="G1965" s="5" t="s">
        <v>2388</v>
      </c>
      <c r="H1965" s="6"/>
      <c r="I1965" s="6"/>
      <c r="J1965" s="6"/>
      <c r="K1965" s="6"/>
      <c r="L1965" s="6"/>
      <c r="M1965" s="6"/>
      <c r="N1965" s="6"/>
      <c r="O1965" s="6"/>
      <c r="P1965" s="6"/>
      <c r="Q1965" s="6"/>
      <c r="R1965" s="6"/>
      <c r="S1965" s="6">
        <v>1</v>
      </c>
      <c r="T1965" s="6">
        <v>1</v>
      </c>
      <c r="U1965" s="6"/>
      <c r="V1965" s="6"/>
      <c r="W1965" s="6"/>
      <c r="X1965" s="6"/>
      <c r="Y1965" s="6"/>
      <c r="Z1965" s="7">
        <v>1</v>
      </c>
    </row>
    <row r="1966" spans="1:26" x14ac:dyDescent="0.25">
      <c r="A1966" s="5" t="s">
        <v>664</v>
      </c>
      <c r="B1966" s="5" t="s">
        <v>477</v>
      </c>
      <c r="C1966" s="5" t="s">
        <v>76</v>
      </c>
      <c r="D1966" s="5" t="s">
        <v>562</v>
      </c>
      <c r="E1966" s="5" t="s">
        <v>665</v>
      </c>
      <c r="F1966" s="5" t="s">
        <v>1630</v>
      </c>
      <c r="G1966" s="5" t="s">
        <v>2395</v>
      </c>
      <c r="H1966" s="6"/>
      <c r="I1966" s="6"/>
      <c r="J1966" s="6">
        <v>1</v>
      </c>
      <c r="K1966" s="6"/>
      <c r="L1966" s="6">
        <v>1</v>
      </c>
      <c r="M1966" s="6"/>
      <c r="N1966" s="6"/>
      <c r="O1966" s="6"/>
      <c r="P1966" s="6"/>
      <c r="Q1966" s="6"/>
      <c r="R1966" s="6"/>
      <c r="S1966" s="6"/>
      <c r="T1966" s="6">
        <v>2</v>
      </c>
      <c r="U1966" s="6">
        <v>1</v>
      </c>
      <c r="V1966" s="6"/>
      <c r="W1966" s="6"/>
      <c r="X1966" s="6"/>
      <c r="Y1966" s="6"/>
      <c r="Z1966" s="7">
        <v>3</v>
      </c>
    </row>
    <row r="1967" spans="1:26" x14ac:dyDescent="0.25">
      <c r="A1967" s="5" t="s">
        <v>664</v>
      </c>
      <c r="B1967" s="5" t="s">
        <v>477</v>
      </c>
      <c r="C1967" s="5" t="s">
        <v>76</v>
      </c>
      <c r="D1967" s="5" t="s">
        <v>562</v>
      </c>
      <c r="E1967" s="5" t="s">
        <v>665</v>
      </c>
      <c r="F1967" s="5" t="s">
        <v>1667</v>
      </c>
      <c r="G1967" s="5" t="s">
        <v>2395</v>
      </c>
      <c r="H1967" s="6"/>
      <c r="I1967" s="6"/>
      <c r="J1967" s="6"/>
      <c r="K1967" s="6"/>
      <c r="L1967" s="6"/>
      <c r="M1967" s="6"/>
      <c r="N1967" s="6"/>
      <c r="O1967" s="6"/>
      <c r="P1967" s="6"/>
      <c r="Q1967" s="6"/>
      <c r="R1967" s="6"/>
      <c r="S1967" s="6"/>
      <c r="T1967" s="6">
        <v>0</v>
      </c>
      <c r="U1967" s="6">
        <v>1</v>
      </c>
      <c r="V1967" s="6"/>
      <c r="W1967" s="6"/>
      <c r="X1967" s="6"/>
      <c r="Y1967" s="6"/>
      <c r="Z1967" s="7">
        <v>1</v>
      </c>
    </row>
    <row r="1968" spans="1:26" x14ac:dyDescent="0.25">
      <c r="A1968" s="5" t="s">
        <v>664</v>
      </c>
      <c r="B1968" s="5" t="s">
        <v>477</v>
      </c>
      <c r="C1968" s="5" t="s">
        <v>76</v>
      </c>
      <c r="D1968" s="5" t="s">
        <v>562</v>
      </c>
      <c r="E1968" s="5" t="s">
        <v>665</v>
      </c>
      <c r="F1968" s="5" t="s">
        <v>1647</v>
      </c>
      <c r="G1968" s="5" t="s">
        <v>2395</v>
      </c>
      <c r="H1968" s="6">
        <v>1</v>
      </c>
      <c r="I1968" s="6"/>
      <c r="J1968" s="6"/>
      <c r="K1968" s="6"/>
      <c r="L1968" s="6">
        <v>1</v>
      </c>
      <c r="M1968" s="6"/>
      <c r="N1968" s="6"/>
      <c r="O1968" s="6"/>
      <c r="P1968" s="6"/>
      <c r="Q1968" s="6"/>
      <c r="R1968" s="6"/>
      <c r="S1968" s="6"/>
      <c r="T1968" s="6">
        <v>2</v>
      </c>
      <c r="U1968" s="6"/>
      <c r="V1968" s="6">
        <v>1</v>
      </c>
      <c r="W1968" s="6"/>
      <c r="X1968" s="6"/>
      <c r="Y1968" s="6"/>
      <c r="Z1968" s="7">
        <v>3</v>
      </c>
    </row>
    <row r="1969" spans="1:26" x14ac:dyDescent="0.25">
      <c r="A1969" s="5" t="s">
        <v>664</v>
      </c>
      <c r="B1969" s="5" t="s">
        <v>477</v>
      </c>
      <c r="C1969" s="5" t="s">
        <v>76</v>
      </c>
      <c r="D1969" s="5" t="s">
        <v>562</v>
      </c>
      <c r="E1969" s="5" t="s">
        <v>665</v>
      </c>
      <c r="F1969" s="5" t="s">
        <v>1608</v>
      </c>
      <c r="G1969" s="5" t="s">
        <v>2395</v>
      </c>
      <c r="H1969" s="6"/>
      <c r="I1969" s="6"/>
      <c r="J1969" s="6"/>
      <c r="K1969" s="6"/>
      <c r="L1969" s="6"/>
      <c r="M1969" s="6"/>
      <c r="N1969" s="6"/>
      <c r="O1969" s="6"/>
      <c r="P1969" s="6"/>
      <c r="Q1969" s="6"/>
      <c r="R1969" s="6"/>
      <c r="S1969" s="6">
        <v>1</v>
      </c>
      <c r="T1969" s="6">
        <v>1</v>
      </c>
      <c r="U1969" s="6"/>
      <c r="V1969" s="6"/>
      <c r="W1969" s="6"/>
      <c r="X1969" s="6"/>
      <c r="Y1969" s="6"/>
      <c r="Z1969" s="7">
        <v>1</v>
      </c>
    </row>
    <row r="1970" spans="1:26" x14ac:dyDescent="0.25">
      <c r="A1970" s="5" t="s">
        <v>664</v>
      </c>
      <c r="B1970" s="5" t="s">
        <v>477</v>
      </c>
      <c r="C1970" s="5" t="s">
        <v>76</v>
      </c>
      <c r="D1970" s="5" t="s">
        <v>562</v>
      </c>
      <c r="E1970" s="5" t="s">
        <v>665</v>
      </c>
      <c r="F1970" s="5" t="s">
        <v>1649</v>
      </c>
      <c r="G1970" s="5" t="s">
        <v>2395</v>
      </c>
      <c r="H1970" s="6">
        <v>1</v>
      </c>
      <c r="I1970" s="6"/>
      <c r="J1970" s="6"/>
      <c r="K1970" s="6"/>
      <c r="L1970" s="6"/>
      <c r="M1970" s="6"/>
      <c r="N1970" s="6"/>
      <c r="O1970" s="6"/>
      <c r="P1970" s="6"/>
      <c r="Q1970" s="6"/>
      <c r="R1970" s="6"/>
      <c r="S1970" s="6">
        <v>1</v>
      </c>
      <c r="T1970" s="6">
        <v>2</v>
      </c>
      <c r="U1970" s="6"/>
      <c r="V1970" s="6"/>
      <c r="W1970" s="6"/>
      <c r="X1970" s="6"/>
      <c r="Y1970" s="6"/>
      <c r="Z1970" s="7">
        <v>2</v>
      </c>
    </row>
    <row r="1971" spans="1:26" x14ac:dyDescent="0.25">
      <c r="A1971" s="5" t="s">
        <v>664</v>
      </c>
      <c r="B1971" s="5" t="s">
        <v>477</v>
      </c>
      <c r="C1971" s="5" t="s">
        <v>76</v>
      </c>
      <c r="D1971" s="5" t="s">
        <v>562</v>
      </c>
      <c r="E1971" s="5" t="s">
        <v>665</v>
      </c>
      <c r="F1971" s="5" t="s">
        <v>1675</v>
      </c>
      <c r="G1971" s="5" t="s">
        <v>2395</v>
      </c>
      <c r="H1971" s="6"/>
      <c r="I1971" s="6"/>
      <c r="J1971" s="6"/>
      <c r="K1971" s="6"/>
      <c r="L1971" s="6"/>
      <c r="M1971" s="6"/>
      <c r="N1971" s="6"/>
      <c r="O1971" s="6"/>
      <c r="P1971" s="6"/>
      <c r="Q1971" s="6"/>
      <c r="R1971" s="6"/>
      <c r="S1971" s="6"/>
      <c r="T1971" s="6">
        <v>0</v>
      </c>
      <c r="U1971" s="6"/>
      <c r="V1971" s="6">
        <v>1</v>
      </c>
      <c r="W1971" s="6">
        <v>1</v>
      </c>
      <c r="X1971" s="6"/>
      <c r="Y1971" s="6"/>
      <c r="Z1971" s="7">
        <v>2</v>
      </c>
    </row>
    <row r="1972" spans="1:26" x14ac:dyDescent="0.25">
      <c r="A1972" s="5" t="s">
        <v>664</v>
      </c>
      <c r="B1972" s="5" t="s">
        <v>477</v>
      </c>
      <c r="C1972" s="5" t="s">
        <v>76</v>
      </c>
      <c r="D1972" s="5" t="s">
        <v>843</v>
      </c>
      <c r="E1972" s="5" t="s">
        <v>844</v>
      </c>
      <c r="F1972" s="5" t="s">
        <v>1625</v>
      </c>
      <c r="G1972" s="5" t="s">
        <v>2381</v>
      </c>
      <c r="H1972" s="6">
        <v>4</v>
      </c>
      <c r="I1972" s="6">
        <v>5</v>
      </c>
      <c r="J1972" s="6">
        <v>2</v>
      </c>
      <c r="K1972" s="6">
        <v>4</v>
      </c>
      <c r="L1972" s="6">
        <v>3</v>
      </c>
      <c r="M1972" s="6">
        <v>4</v>
      </c>
      <c r="N1972" s="6">
        <v>3</v>
      </c>
      <c r="O1972" s="6">
        <v>1</v>
      </c>
      <c r="P1972" s="6"/>
      <c r="Q1972" s="6">
        <v>3</v>
      </c>
      <c r="R1972" s="6">
        <v>1</v>
      </c>
      <c r="S1972" s="6">
        <v>4</v>
      </c>
      <c r="T1972" s="6">
        <v>34</v>
      </c>
      <c r="U1972" s="6">
        <v>5</v>
      </c>
      <c r="V1972" s="6">
        <v>2</v>
      </c>
      <c r="W1972" s="6">
        <v>4</v>
      </c>
      <c r="X1972" s="6">
        <v>4</v>
      </c>
      <c r="Y1972" s="6">
        <v>2</v>
      </c>
      <c r="Z1972" s="7">
        <v>51</v>
      </c>
    </row>
    <row r="1973" spans="1:26" x14ac:dyDescent="0.25">
      <c r="A1973" s="5" t="s">
        <v>664</v>
      </c>
      <c r="B1973" s="5" t="s">
        <v>477</v>
      </c>
      <c r="C1973" s="5" t="s">
        <v>76</v>
      </c>
      <c r="D1973" s="5" t="s">
        <v>843</v>
      </c>
      <c r="E1973" s="5" t="s">
        <v>844</v>
      </c>
      <c r="F1973" s="5" t="s">
        <v>1626</v>
      </c>
      <c r="G1973" s="5" t="s">
        <v>2381</v>
      </c>
      <c r="H1973" s="6">
        <v>7</v>
      </c>
      <c r="I1973" s="6">
        <v>4</v>
      </c>
      <c r="J1973" s="6">
        <v>8</v>
      </c>
      <c r="K1973" s="6">
        <v>6</v>
      </c>
      <c r="L1973" s="6">
        <v>5</v>
      </c>
      <c r="M1973" s="6">
        <v>3</v>
      </c>
      <c r="N1973" s="6">
        <v>8</v>
      </c>
      <c r="O1973" s="6">
        <v>7</v>
      </c>
      <c r="P1973" s="6">
        <v>1</v>
      </c>
      <c r="Q1973" s="6">
        <v>1</v>
      </c>
      <c r="R1973" s="6">
        <v>4</v>
      </c>
      <c r="S1973" s="6">
        <v>3</v>
      </c>
      <c r="T1973" s="6">
        <v>57</v>
      </c>
      <c r="U1973" s="6"/>
      <c r="V1973" s="6">
        <v>9</v>
      </c>
      <c r="W1973" s="6">
        <v>4</v>
      </c>
      <c r="X1973" s="6">
        <v>7</v>
      </c>
      <c r="Y1973" s="6">
        <v>12</v>
      </c>
      <c r="Z1973" s="7">
        <v>89</v>
      </c>
    </row>
    <row r="1974" spans="1:26" x14ac:dyDescent="0.25">
      <c r="A1974" s="5" t="s">
        <v>664</v>
      </c>
      <c r="B1974" s="5" t="s">
        <v>477</v>
      </c>
      <c r="C1974" s="5" t="s">
        <v>76</v>
      </c>
      <c r="D1974" s="5" t="s">
        <v>843</v>
      </c>
      <c r="E1974" s="5" t="s">
        <v>844</v>
      </c>
      <c r="F1974" s="5" t="s">
        <v>1627</v>
      </c>
      <c r="G1974" s="5" t="s">
        <v>2381</v>
      </c>
      <c r="H1974" s="6">
        <v>6</v>
      </c>
      <c r="I1974" s="6">
        <v>2</v>
      </c>
      <c r="J1974" s="6">
        <v>4</v>
      </c>
      <c r="K1974" s="6">
        <v>4</v>
      </c>
      <c r="L1974" s="6">
        <v>4</v>
      </c>
      <c r="M1974" s="6">
        <v>3</v>
      </c>
      <c r="N1974" s="6">
        <v>2</v>
      </c>
      <c r="O1974" s="6">
        <v>8</v>
      </c>
      <c r="P1974" s="6">
        <v>5</v>
      </c>
      <c r="Q1974" s="6">
        <v>5</v>
      </c>
      <c r="R1974" s="6">
        <v>1</v>
      </c>
      <c r="S1974" s="6">
        <v>4</v>
      </c>
      <c r="T1974" s="6">
        <v>48</v>
      </c>
      <c r="U1974" s="6">
        <v>1</v>
      </c>
      <c r="V1974" s="6">
        <v>3</v>
      </c>
      <c r="W1974" s="6">
        <v>1</v>
      </c>
      <c r="X1974" s="6">
        <v>2</v>
      </c>
      <c r="Y1974" s="6">
        <v>4</v>
      </c>
      <c r="Z1974" s="7">
        <v>59</v>
      </c>
    </row>
    <row r="1975" spans="1:26" x14ac:dyDescent="0.25">
      <c r="A1975" s="5" t="s">
        <v>664</v>
      </c>
      <c r="B1975" s="5" t="s">
        <v>477</v>
      </c>
      <c r="C1975" s="5" t="s">
        <v>76</v>
      </c>
      <c r="D1975" s="5" t="s">
        <v>843</v>
      </c>
      <c r="E1975" s="5" t="s">
        <v>844</v>
      </c>
      <c r="F1975" s="5" t="s">
        <v>1678</v>
      </c>
      <c r="G1975" s="5" t="s">
        <v>2382</v>
      </c>
      <c r="H1975" s="6"/>
      <c r="I1975" s="6"/>
      <c r="J1975" s="6"/>
      <c r="K1975" s="6">
        <v>1</v>
      </c>
      <c r="L1975" s="6"/>
      <c r="M1975" s="6"/>
      <c r="N1975" s="6"/>
      <c r="O1975" s="6"/>
      <c r="P1975" s="6"/>
      <c r="Q1975" s="6"/>
      <c r="R1975" s="6"/>
      <c r="S1975" s="6">
        <v>1</v>
      </c>
      <c r="T1975" s="6">
        <v>2</v>
      </c>
      <c r="U1975" s="6"/>
      <c r="V1975" s="6"/>
      <c r="W1975" s="6"/>
      <c r="X1975" s="6">
        <v>1</v>
      </c>
      <c r="Y1975" s="6"/>
      <c r="Z1975" s="7">
        <v>3</v>
      </c>
    </row>
    <row r="1976" spans="1:26" x14ac:dyDescent="0.25">
      <c r="A1976" s="5" t="s">
        <v>664</v>
      </c>
      <c r="B1976" s="5" t="s">
        <v>477</v>
      </c>
      <c r="C1976" s="5" t="s">
        <v>76</v>
      </c>
      <c r="D1976" s="5" t="s">
        <v>843</v>
      </c>
      <c r="E1976" s="5" t="s">
        <v>844</v>
      </c>
      <c r="F1976" s="5" t="s">
        <v>1679</v>
      </c>
      <c r="G1976" s="5" t="s">
        <v>2382</v>
      </c>
      <c r="H1976" s="6"/>
      <c r="I1976" s="6">
        <v>1</v>
      </c>
      <c r="J1976" s="6">
        <v>1</v>
      </c>
      <c r="K1976" s="6"/>
      <c r="L1976" s="6">
        <v>1</v>
      </c>
      <c r="M1976" s="6"/>
      <c r="N1976" s="6">
        <v>1</v>
      </c>
      <c r="O1976" s="6"/>
      <c r="P1976" s="6"/>
      <c r="Q1976" s="6"/>
      <c r="R1976" s="6"/>
      <c r="S1976" s="6">
        <v>2</v>
      </c>
      <c r="T1976" s="6">
        <v>6</v>
      </c>
      <c r="U1976" s="6">
        <v>1</v>
      </c>
      <c r="V1976" s="6">
        <v>1</v>
      </c>
      <c r="W1976" s="6"/>
      <c r="X1976" s="6">
        <v>1</v>
      </c>
      <c r="Y1976" s="6"/>
      <c r="Z1976" s="7">
        <v>9</v>
      </c>
    </row>
    <row r="1977" spans="1:26" x14ac:dyDescent="0.25">
      <c r="A1977" s="5" t="s">
        <v>664</v>
      </c>
      <c r="B1977" s="5" t="s">
        <v>477</v>
      </c>
      <c r="C1977" s="5" t="s">
        <v>76</v>
      </c>
      <c r="D1977" s="5" t="s">
        <v>843</v>
      </c>
      <c r="E1977" s="5" t="s">
        <v>844</v>
      </c>
      <c r="F1977" s="5" t="s">
        <v>1680</v>
      </c>
      <c r="G1977" s="5" t="s">
        <v>2382</v>
      </c>
      <c r="H1977" s="6"/>
      <c r="I1977" s="6"/>
      <c r="J1977" s="6"/>
      <c r="K1977" s="6"/>
      <c r="L1977" s="6"/>
      <c r="M1977" s="6"/>
      <c r="N1977" s="6"/>
      <c r="O1977" s="6"/>
      <c r="P1977" s="6"/>
      <c r="Q1977" s="6">
        <v>1</v>
      </c>
      <c r="R1977" s="6"/>
      <c r="S1977" s="6">
        <v>1</v>
      </c>
      <c r="T1977" s="6">
        <v>2</v>
      </c>
      <c r="U1977" s="6"/>
      <c r="V1977" s="6"/>
      <c r="W1977" s="6"/>
      <c r="X1977" s="6"/>
      <c r="Y1977" s="6"/>
      <c r="Z1977" s="7">
        <v>2</v>
      </c>
    </row>
    <row r="1978" spans="1:26" x14ac:dyDescent="0.25">
      <c r="A1978" s="5" t="s">
        <v>664</v>
      </c>
      <c r="B1978" s="5" t="s">
        <v>477</v>
      </c>
      <c r="C1978" s="5" t="s">
        <v>76</v>
      </c>
      <c r="D1978" s="5" t="s">
        <v>843</v>
      </c>
      <c r="E1978" s="5" t="s">
        <v>844</v>
      </c>
      <c r="F1978" s="5" t="s">
        <v>1827</v>
      </c>
      <c r="G1978" s="5" t="s">
        <v>2388</v>
      </c>
      <c r="H1978" s="6"/>
      <c r="I1978" s="6"/>
      <c r="J1978" s="6"/>
      <c r="K1978" s="6"/>
      <c r="L1978" s="6"/>
      <c r="M1978" s="6"/>
      <c r="N1978" s="6"/>
      <c r="O1978" s="6"/>
      <c r="P1978" s="6"/>
      <c r="Q1978" s="6"/>
      <c r="R1978" s="6">
        <v>1</v>
      </c>
      <c r="S1978" s="6"/>
      <c r="T1978" s="6">
        <v>1</v>
      </c>
      <c r="U1978" s="6"/>
      <c r="V1978" s="6"/>
      <c r="W1978" s="6"/>
      <c r="X1978" s="6"/>
      <c r="Y1978" s="6"/>
      <c r="Z1978" s="7">
        <v>1</v>
      </c>
    </row>
    <row r="1979" spans="1:26" x14ac:dyDescent="0.25">
      <c r="A1979" s="5" t="s">
        <v>664</v>
      </c>
      <c r="B1979" s="5" t="s">
        <v>477</v>
      </c>
      <c r="C1979" s="5" t="s">
        <v>76</v>
      </c>
      <c r="D1979" s="5" t="s">
        <v>843</v>
      </c>
      <c r="E1979" s="5" t="s">
        <v>844</v>
      </c>
      <c r="F1979" s="5" t="s">
        <v>1686</v>
      </c>
      <c r="G1979" s="5" t="s">
        <v>2388</v>
      </c>
      <c r="H1979" s="6"/>
      <c r="I1979" s="6"/>
      <c r="J1979" s="6"/>
      <c r="K1979" s="6"/>
      <c r="L1979" s="6"/>
      <c r="M1979" s="6"/>
      <c r="N1979" s="6"/>
      <c r="O1979" s="6"/>
      <c r="P1979" s="6"/>
      <c r="Q1979" s="6"/>
      <c r="R1979" s="6"/>
      <c r="S1979" s="6">
        <v>2</v>
      </c>
      <c r="T1979" s="6">
        <v>2</v>
      </c>
      <c r="U1979" s="6"/>
      <c r="V1979" s="6"/>
      <c r="W1979" s="6"/>
      <c r="X1979" s="6"/>
      <c r="Y1979" s="6"/>
      <c r="Z1979" s="7">
        <v>2</v>
      </c>
    </row>
    <row r="1980" spans="1:26" x14ac:dyDescent="0.25">
      <c r="A1980" s="5" t="s">
        <v>664</v>
      </c>
      <c r="B1980" s="5" t="s">
        <v>477</v>
      </c>
      <c r="C1980" s="5" t="s">
        <v>76</v>
      </c>
      <c r="D1980" s="5" t="s">
        <v>843</v>
      </c>
      <c r="E1980" s="5" t="s">
        <v>844</v>
      </c>
      <c r="F1980" s="5" t="s">
        <v>1630</v>
      </c>
      <c r="G1980" s="5" t="s">
        <v>2395</v>
      </c>
      <c r="H1980" s="6"/>
      <c r="I1980" s="6"/>
      <c r="J1980" s="6"/>
      <c r="K1980" s="6"/>
      <c r="L1980" s="6"/>
      <c r="M1980" s="6"/>
      <c r="N1980" s="6"/>
      <c r="O1980" s="6"/>
      <c r="P1980" s="6"/>
      <c r="Q1980" s="6"/>
      <c r="R1980" s="6"/>
      <c r="S1980" s="6"/>
      <c r="T1980" s="6">
        <v>0</v>
      </c>
      <c r="U1980" s="6">
        <v>1</v>
      </c>
      <c r="V1980" s="6">
        <v>1</v>
      </c>
      <c r="W1980" s="6"/>
      <c r="X1980" s="6"/>
      <c r="Y1980" s="6"/>
      <c r="Z1980" s="7">
        <v>2</v>
      </c>
    </row>
    <row r="1981" spans="1:26" x14ac:dyDescent="0.25">
      <c r="A1981" s="5" t="s">
        <v>664</v>
      </c>
      <c r="B1981" s="5" t="s">
        <v>477</v>
      </c>
      <c r="C1981" s="5" t="s">
        <v>76</v>
      </c>
      <c r="D1981" s="5" t="s">
        <v>843</v>
      </c>
      <c r="E1981" s="5" t="s">
        <v>844</v>
      </c>
      <c r="F1981" s="5" t="s">
        <v>1607</v>
      </c>
      <c r="G1981" s="5" t="s">
        <v>2395</v>
      </c>
      <c r="H1981" s="6"/>
      <c r="I1981" s="6"/>
      <c r="J1981" s="6"/>
      <c r="K1981" s="6"/>
      <c r="L1981" s="6"/>
      <c r="M1981" s="6"/>
      <c r="N1981" s="6">
        <v>1</v>
      </c>
      <c r="O1981" s="6"/>
      <c r="P1981" s="6"/>
      <c r="Q1981" s="6"/>
      <c r="R1981" s="6"/>
      <c r="S1981" s="6">
        <v>1</v>
      </c>
      <c r="T1981" s="6">
        <v>2</v>
      </c>
      <c r="U1981" s="6"/>
      <c r="V1981" s="6"/>
      <c r="W1981" s="6"/>
      <c r="X1981" s="6"/>
      <c r="Y1981" s="6"/>
      <c r="Z1981" s="7">
        <v>2</v>
      </c>
    </row>
    <row r="1982" spans="1:26" x14ac:dyDescent="0.25">
      <c r="A1982" s="5" t="s">
        <v>664</v>
      </c>
      <c r="B1982" s="5" t="s">
        <v>477</v>
      </c>
      <c r="C1982" s="5" t="s">
        <v>76</v>
      </c>
      <c r="D1982" s="5" t="s">
        <v>843</v>
      </c>
      <c r="E1982" s="5" t="s">
        <v>844</v>
      </c>
      <c r="F1982" s="5" t="s">
        <v>1609</v>
      </c>
      <c r="G1982" s="5" t="s">
        <v>2395</v>
      </c>
      <c r="H1982" s="6"/>
      <c r="I1982" s="6"/>
      <c r="J1982" s="6"/>
      <c r="K1982" s="6">
        <v>1</v>
      </c>
      <c r="L1982" s="6"/>
      <c r="M1982" s="6"/>
      <c r="N1982" s="6"/>
      <c r="O1982" s="6"/>
      <c r="P1982" s="6"/>
      <c r="Q1982" s="6"/>
      <c r="R1982" s="6">
        <v>1</v>
      </c>
      <c r="S1982" s="6"/>
      <c r="T1982" s="6">
        <v>2</v>
      </c>
      <c r="U1982" s="6">
        <v>1</v>
      </c>
      <c r="V1982" s="6">
        <v>1</v>
      </c>
      <c r="W1982" s="6"/>
      <c r="X1982" s="6"/>
      <c r="Y1982" s="6"/>
      <c r="Z1982" s="7">
        <v>4</v>
      </c>
    </row>
    <row r="1983" spans="1:26" x14ac:dyDescent="0.25">
      <c r="A1983" s="5" t="s">
        <v>664</v>
      </c>
      <c r="B1983" s="5" t="s">
        <v>477</v>
      </c>
      <c r="C1983" s="5" t="s">
        <v>76</v>
      </c>
      <c r="D1983" s="5" t="s">
        <v>843</v>
      </c>
      <c r="E1983" s="5" t="s">
        <v>844</v>
      </c>
      <c r="F1983" s="5" t="s">
        <v>1649</v>
      </c>
      <c r="G1983" s="5" t="s">
        <v>2395</v>
      </c>
      <c r="H1983" s="6"/>
      <c r="I1983" s="6"/>
      <c r="J1983" s="6"/>
      <c r="K1983" s="6"/>
      <c r="L1983" s="6"/>
      <c r="M1983" s="6"/>
      <c r="N1983" s="6"/>
      <c r="O1983" s="6">
        <v>1</v>
      </c>
      <c r="P1983" s="6"/>
      <c r="Q1983" s="6"/>
      <c r="R1983" s="6"/>
      <c r="S1983" s="6"/>
      <c r="T1983" s="6">
        <v>1</v>
      </c>
      <c r="U1983" s="6"/>
      <c r="V1983" s="6"/>
      <c r="W1983" s="6"/>
      <c r="X1983" s="6"/>
      <c r="Y1983" s="6"/>
      <c r="Z1983" s="7">
        <v>1</v>
      </c>
    </row>
    <row r="1984" spans="1:26" x14ac:dyDescent="0.25">
      <c r="A1984" s="5" t="s">
        <v>664</v>
      </c>
      <c r="B1984" s="5" t="s">
        <v>477</v>
      </c>
      <c r="C1984" s="5" t="s">
        <v>76</v>
      </c>
      <c r="D1984" s="5" t="s">
        <v>843</v>
      </c>
      <c r="E1984" s="5" t="s">
        <v>844</v>
      </c>
      <c r="F1984" s="5" t="s">
        <v>1675</v>
      </c>
      <c r="G1984" s="5" t="s">
        <v>2395</v>
      </c>
      <c r="H1984" s="6"/>
      <c r="I1984" s="6">
        <v>1</v>
      </c>
      <c r="J1984" s="6"/>
      <c r="K1984" s="6"/>
      <c r="L1984" s="6">
        <v>1</v>
      </c>
      <c r="M1984" s="6"/>
      <c r="N1984" s="6"/>
      <c r="O1984" s="6"/>
      <c r="P1984" s="6">
        <v>1</v>
      </c>
      <c r="Q1984" s="6"/>
      <c r="R1984" s="6"/>
      <c r="S1984" s="6"/>
      <c r="T1984" s="6">
        <v>3</v>
      </c>
      <c r="U1984" s="6"/>
      <c r="V1984" s="6"/>
      <c r="W1984" s="6">
        <v>1</v>
      </c>
      <c r="X1984" s="6"/>
      <c r="Y1984" s="6"/>
      <c r="Z1984" s="7">
        <v>4</v>
      </c>
    </row>
    <row r="1985" spans="1:26" x14ac:dyDescent="0.25">
      <c r="A1985" s="5" t="s">
        <v>664</v>
      </c>
      <c r="B1985" s="5" t="s">
        <v>477</v>
      </c>
      <c r="C1985" s="5" t="s">
        <v>76</v>
      </c>
      <c r="D1985" s="5" t="s">
        <v>843</v>
      </c>
      <c r="E1985" s="5" t="s">
        <v>844</v>
      </c>
      <c r="F1985" s="5" t="s">
        <v>1740</v>
      </c>
      <c r="G1985" s="5" t="s">
        <v>2395</v>
      </c>
      <c r="H1985" s="6"/>
      <c r="I1985" s="6"/>
      <c r="J1985" s="6"/>
      <c r="K1985" s="6"/>
      <c r="L1985" s="6"/>
      <c r="M1985" s="6"/>
      <c r="N1985" s="6"/>
      <c r="O1985" s="6">
        <v>1</v>
      </c>
      <c r="P1985" s="6"/>
      <c r="Q1985" s="6"/>
      <c r="R1985" s="6"/>
      <c r="S1985" s="6"/>
      <c r="T1985" s="6">
        <v>1</v>
      </c>
      <c r="U1985" s="6"/>
      <c r="V1985" s="6"/>
      <c r="W1985" s="6">
        <v>1</v>
      </c>
      <c r="X1985" s="6"/>
      <c r="Y1985" s="6"/>
      <c r="Z1985" s="7">
        <v>2</v>
      </c>
    </row>
    <row r="1986" spans="1:26" x14ac:dyDescent="0.25">
      <c r="A1986" s="5" t="s">
        <v>664</v>
      </c>
      <c r="B1986" s="5" t="s">
        <v>477</v>
      </c>
      <c r="C1986" s="5" t="s">
        <v>76</v>
      </c>
      <c r="D1986" s="5" t="s">
        <v>843</v>
      </c>
      <c r="E1986" s="5" t="s">
        <v>844</v>
      </c>
      <c r="F1986" s="5" t="s">
        <v>1685</v>
      </c>
      <c r="G1986" s="5" t="s">
        <v>2394</v>
      </c>
      <c r="H1986" s="6"/>
      <c r="I1986" s="6"/>
      <c r="J1986" s="6"/>
      <c r="K1986" s="6"/>
      <c r="L1986" s="6"/>
      <c r="M1986" s="6"/>
      <c r="N1986" s="6"/>
      <c r="O1986" s="6"/>
      <c r="P1986" s="6"/>
      <c r="Q1986" s="6"/>
      <c r="R1986" s="6"/>
      <c r="S1986" s="6"/>
      <c r="T1986" s="6">
        <v>0</v>
      </c>
      <c r="U1986" s="6"/>
      <c r="V1986" s="6"/>
      <c r="W1986" s="6">
        <v>1</v>
      </c>
      <c r="X1986" s="6"/>
      <c r="Y1986" s="6"/>
      <c r="Z1986" s="7">
        <v>1</v>
      </c>
    </row>
    <row r="1987" spans="1:26" x14ac:dyDescent="0.25">
      <c r="A1987" s="5" t="s">
        <v>666</v>
      </c>
      <c r="B1987" s="5" t="s">
        <v>667</v>
      </c>
      <c r="C1987" s="5" t="s">
        <v>181</v>
      </c>
      <c r="D1987" s="5" t="s">
        <v>182</v>
      </c>
      <c r="E1987" s="5" t="s">
        <v>668</v>
      </c>
      <c r="F1987" s="5" t="s">
        <v>1634</v>
      </c>
      <c r="G1987" s="5" t="s">
        <v>2386</v>
      </c>
      <c r="H1987" s="6">
        <v>1</v>
      </c>
      <c r="I1987" s="6"/>
      <c r="J1987" s="6"/>
      <c r="K1987" s="6"/>
      <c r="L1987" s="6"/>
      <c r="M1987" s="6"/>
      <c r="N1987" s="6"/>
      <c r="O1987" s="6"/>
      <c r="P1987" s="6"/>
      <c r="Q1987" s="6"/>
      <c r="R1987" s="6"/>
      <c r="S1987" s="6"/>
      <c r="T1987" s="6">
        <v>1</v>
      </c>
      <c r="U1987" s="6"/>
      <c r="V1987" s="6"/>
      <c r="W1987" s="6"/>
      <c r="X1987" s="6"/>
      <c r="Y1987" s="6"/>
      <c r="Z1987" s="7">
        <v>1</v>
      </c>
    </row>
    <row r="1988" spans="1:26" x14ac:dyDescent="0.25">
      <c r="A1988" s="5" t="s">
        <v>666</v>
      </c>
      <c r="B1988" s="5" t="s">
        <v>667</v>
      </c>
      <c r="C1988" s="5" t="s">
        <v>181</v>
      </c>
      <c r="D1988" s="5" t="s">
        <v>182</v>
      </c>
      <c r="E1988" s="5" t="s">
        <v>668</v>
      </c>
      <c r="F1988" s="5" t="s">
        <v>1633</v>
      </c>
      <c r="G1988" s="5" t="s">
        <v>2387</v>
      </c>
      <c r="H1988" s="6"/>
      <c r="I1988" s="6"/>
      <c r="J1988" s="6"/>
      <c r="K1988" s="6"/>
      <c r="L1988" s="6"/>
      <c r="M1988" s="6"/>
      <c r="N1988" s="6"/>
      <c r="O1988" s="6"/>
      <c r="P1988" s="6"/>
      <c r="Q1988" s="6"/>
      <c r="R1988" s="6"/>
      <c r="S1988" s="6"/>
      <c r="T1988" s="6">
        <v>0</v>
      </c>
      <c r="U1988" s="6"/>
      <c r="V1988" s="6"/>
      <c r="W1988" s="6"/>
      <c r="X1988" s="6"/>
      <c r="Y1988" s="6">
        <v>1</v>
      </c>
      <c r="Z1988" s="7">
        <v>1</v>
      </c>
    </row>
    <row r="1989" spans="1:26" x14ac:dyDescent="0.25">
      <c r="A1989" s="5" t="s">
        <v>666</v>
      </c>
      <c r="B1989" s="5" t="s">
        <v>667</v>
      </c>
      <c r="C1989" s="5" t="s">
        <v>181</v>
      </c>
      <c r="D1989" s="5" t="s">
        <v>182</v>
      </c>
      <c r="E1989" s="5" t="s">
        <v>668</v>
      </c>
      <c r="F1989" s="5" t="s">
        <v>2151</v>
      </c>
      <c r="G1989" s="5" t="s">
        <v>2387</v>
      </c>
      <c r="H1989" s="6">
        <v>1</v>
      </c>
      <c r="I1989" s="6"/>
      <c r="J1989" s="6"/>
      <c r="K1989" s="6"/>
      <c r="L1989" s="6"/>
      <c r="M1989" s="6"/>
      <c r="N1989" s="6"/>
      <c r="O1989" s="6"/>
      <c r="P1989" s="6"/>
      <c r="Q1989" s="6"/>
      <c r="R1989" s="6"/>
      <c r="S1989" s="6"/>
      <c r="T1989" s="6">
        <v>1</v>
      </c>
      <c r="U1989" s="6"/>
      <c r="V1989" s="6"/>
      <c r="W1989" s="6"/>
      <c r="X1989" s="6"/>
      <c r="Y1989" s="6"/>
      <c r="Z1989" s="7">
        <v>1</v>
      </c>
    </row>
    <row r="1990" spans="1:26" x14ac:dyDescent="0.25">
      <c r="A1990" s="5" t="s">
        <v>666</v>
      </c>
      <c r="B1990" s="5" t="s">
        <v>667</v>
      </c>
      <c r="C1990" s="5" t="s">
        <v>181</v>
      </c>
      <c r="D1990" s="5" t="s">
        <v>182</v>
      </c>
      <c r="E1990" s="5" t="s">
        <v>668</v>
      </c>
      <c r="F1990" s="5" t="s">
        <v>1640</v>
      </c>
      <c r="G1990" s="5" t="s">
        <v>2381</v>
      </c>
      <c r="H1990" s="6"/>
      <c r="I1990" s="6"/>
      <c r="J1990" s="6"/>
      <c r="K1990" s="6"/>
      <c r="L1990" s="6"/>
      <c r="M1990" s="6"/>
      <c r="N1990" s="6"/>
      <c r="O1990" s="6"/>
      <c r="P1990" s="6"/>
      <c r="Q1990" s="6"/>
      <c r="R1990" s="6"/>
      <c r="S1990" s="6"/>
      <c r="T1990" s="6">
        <v>0</v>
      </c>
      <c r="U1990" s="6">
        <v>2</v>
      </c>
      <c r="V1990" s="6">
        <v>1</v>
      </c>
      <c r="W1990" s="6">
        <v>2</v>
      </c>
      <c r="X1990" s="6">
        <v>1</v>
      </c>
      <c r="Y1990" s="6">
        <v>4</v>
      </c>
      <c r="Z1990" s="7">
        <v>10</v>
      </c>
    </row>
    <row r="1991" spans="1:26" x14ac:dyDescent="0.25">
      <c r="A1991" s="5" t="s">
        <v>666</v>
      </c>
      <c r="B1991" s="5" t="s">
        <v>667</v>
      </c>
      <c r="C1991" s="5" t="s">
        <v>181</v>
      </c>
      <c r="D1991" s="5" t="s">
        <v>182</v>
      </c>
      <c r="E1991" s="5" t="s">
        <v>668</v>
      </c>
      <c r="F1991" s="5" t="s">
        <v>1641</v>
      </c>
      <c r="G1991" s="5" t="s">
        <v>2381</v>
      </c>
      <c r="H1991" s="6"/>
      <c r="I1991" s="6"/>
      <c r="J1991" s="6"/>
      <c r="K1991" s="6"/>
      <c r="L1991" s="6"/>
      <c r="M1991" s="6"/>
      <c r="N1991" s="6"/>
      <c r="O1991" s="6"/>
      <c r="P1991" s="6"/>
      <c r="Q1991" s="6"/>
      <c r="R1991" s="6"/>
      <c r="S1991" s="6"/>
      <c r="T1991" s="6">
        <v>0</v>
      </c>
      <c r="U1991" s="6">
        <v>9</v>
      </c>
      <c r="V1991" s="6">
        <v>8</v>
      </c>
      <c r="W1991" s="6">
        <v>11</v>
      </c>
      <c r="X1991" s="6">
        <v>16</v>
      </c>
      <c r="Y1991" s="6">
        <v>8</v>
      </c>
      <c r="Z1991" s="7">
        <v>52</v>
      </c>
    </row>
    <row r="1992" spans="1:26" x14ac:dyDescent="0.25">
      <c r="A1992" s="5" t="s">
        <v>666</v>
      </c>
      <c r="B1992" s="5" t="s">
        <v>667</v>
      </c>
      <c r="C1992" s="5" t="s">
        <v>181</v>
      </c>
      <c r="D1992" s="5" t="s">
        <v>182</v>
      </c>
      <c r="E1992" s="5" t="s">
        <v>668</v>
      </c>
      <c r="F1992" s="5" t="s">
        <v>1624</v>
      </c>
      <c r="G1992" s="5" t="s">
        <v>2381</v>
      </c>
      <c r="H1992" s="6"/>
      <c r="I1992" s="6"/>
      <c r="J1992" s="6"/>
      <c r="K1992" s="6"/>
      <c r="L1992" s="6"/>
      <c r="M1992" s="6"/>
      <c r="N1992" s="6"/>
      <c r="O1992" s="6"/>
      <c r="P1992" s="6"/>
      <c r="Q1992" s="6"/>
      <c r="R1992" s="6"/>
      <c r="S1992" s="6"/>
      <c r="T1992" s="6">
        <v>0</v>
      </c>
      <c r="U1992" s="6">
        <v>2</v>
      </c>
      <c r="V1992" s="6">
        <v>4</v>
      </c>
      <c r="W1992" s="6">
        <v>2</v>
      </c>
      <c r="X1992" s="6">
        <v>2</v>
      </c>
      <c r="Y1992" s="6">
        <v>1</v>
      </c>
      <c r="Z1992" s="7">
        <v>11</v>
      </c>
    </row>
    <row r="1993" spans="1:26" x14ac:dyDescent="0.25">
      <c r="A1993" s="5" t="s">
        <v>666</v>
      </c>
      <c r="B1993" s="5" t="s">
        <v>667</v>
      </c>
      <c r="C1993" s="5" t="s">
        <v>181</v>
      </c>
      <c r="D1993" s="5" t="s">
        <v>182</v>
      </c>
      <c r="E1993" s="5" t="s">
        <v>668</v>
      </c>
      <c r="F1993" s="5" t="s">
        <v>1625</v>
      </c>
      <c r="G1993" s="5" t="s">
        <v>2381</v>
      </c>
      <c r="H1993" s="6">
        <v>1</v>
      </c>
      <c r="I1993" s="6">
        <v>1</v>
      </c>
      <c r="J1993" s="6">
        <v>1</v>
      </c>
      <c r="K1993" s="6">
        <v>3</v>
      </c>
      <c r="L1993" s="6">
        <v>1</v>
      </c>
      <c r="M1993" s="6">
        <v>2</v>
      </c>
      <c r="N1993" s="6"/>
      <c r="O1993" s="6">
        <v>2</v>
      </c>
      <c r="P1993" s="6"/>
      <c r="Q1993" s="6">
        <v>1</v>
      </c>
      <c r="R1993" s="6">
        <v>2</v>
      </c>
      <c r="S1993" s="6"/>
      <c r="T1993" s="6">
        <v>14</v>
      </c>
      <c r="U1993" s="6"/>
      <c r="V1993" s="6"/>
      <c r="W1993" s="6"/>
      <c r="X1993" s="6"/>
      <c r="Y1993" s="6"/>
      <c r="Z1993" s="7">
        <v>14</v>
      </c>
    </row>
    <row r="1994" spans="1:26" x14ac:dyDescent="0.25">
      <c r="A1994" s="5" t="s">
        <v>666</v>
      </c>
      <c r="B1994" s="5" t="s">
        <v>667</v>
      </c>
      <c r="C1994" s="5" t="s">
        <v>181</v>
      </c>
      <c r="D1994" s="5" t="s">
        <v>182</v>
      </c>
      <c r="E1994" s="5" t="s">
        <v>668</v>
      </c>
      <c r="F1994" s="5" t="s">
        <v>1626</v>
      </c>
      <c r="G1994" s="5" t="s">
        <v>2381</v>
      </c>
      <c r="H1994" s="6">
        <v>8</v>
      </c>
      <c r="I1994" s="6">
        <v>9</v>
      </c>
      <c r="J1994" s="6">
        <v>10</v>
      </c>
      <c r="K1994" s="6">
        <v>11</v>
      </c>
      <c r="L1994" s="6">
        <v>8</v>
      </c>
      <c r="M1994" s="6">
        <v>8</v>
      </c>
      <c r="N1994" s="6">
        <v>5</v>
      </c>
      <c r="O1994" s="6">
        <v>7</v>
      </c>
      <c r="P1994" s="6">
        <v>10</v>
      </c>
      <c r="Q1994" s="6">
        <v>6</v>
      </c>
      <c r="R1994" s="6">
        <v>10</v>
      </c>
      <c r="S1994" s="6">
        <v>15</v>
      </c>
      <c r="T1994" s="6">
        <v>107</v>
      </c>
      <c r="U1994" s="6"/>
      <c r="V1994" s="6"/>
      <c r="W1994" s="6"/>
      <c r="X1994" s="6"/>
      <c r="Y1994" s="6"/>
      <c r="Z1994" s="7">
        <v>107</v>
      </c>
    </row>
    <row r="1995" spans="1:26" x14ac:dyDescent="0.25">
      <c r="A1995" s="5" t="s">
        <v>666</v>
      </c>
      <c r="B1995" s="5" t="s">
        <v>667</v>
      </c>
      <c r="C1995" s="5" t="s">
        <v>181</v>
      </c>
      <c r="D1995" s="5" t="s">
        <v>182</v>
      </c>
      <c r="E1995" s="5" t="s">
        <v>668</v>
      </c>
      <c r="F1995" s="5" t="s">
        <v>1627</v>
      </c>
      <c r="G1995" s="5" t="s">
        <v>2381</v>
      </c>
      <c r="H1995" s="6">
        <v>5</v>
      </c>
      <c r="I1995" s="6">
        <v>7</v>
      </c>
      <c r="J1995" s="6">
        <v>9</v>
      </c>
      <c r="K1995" s="6">
        <v>7</v>
      </c>
      <c r="L1995" s="6">
        <v>4</v>
      </c>
      <c r="M1995" s="6">
        <v>6</v>
      </c>
      <c r="N1995" s="6">
        <v>4</v>
      </c>
      <c r="O1995" s="6">
        <v>4</v>
      </c>
      <c r="P1995" s="6">
        <v>4</v>
      </c>
      <c r="Q1995" s="6">
        <v>4</v>
      </c>
      <c r="R1995" s="6">
        <v>3</v>
      </c>
      <c r="S1995" s="6">
        <v>4</v>
      </c>
      <c r="T1995" s="6">
        <v>61</v>
      </c>
      <c r="U1995" s="6">
        <v>2</v>
      </c>
      <c r="V1995" s="6"/>
      <c r="W1995" s="6"/>
      <c r="X1995" s="6"/>
      <c r="Y1995" s="6"/>
      <c r="Z1995" s="7">
        <v>63</v>
      </c>
    </row>
    <row r="1996" spans="1:26" x14ac:dyDescent="0.25">
      <c r="A1996" s="5" t="s">
        <v>666</v>
      </c>
      <c r="B1996" s="5" t="s">
        <v>667</v>
      </c>
      <c r="C1996" s="5" t="s">
        <v>181</v>
      </c>
      <c r="D1996" s="5" t="s">
        <v>182</v>
      </c>
      <c r="E1996" s="5" t="s">
        <v>668</v>
      </c>
      <c r="F1996" s="5" t="s">
        <v>1628</v>
      </c>
      <c r="G1996" s="5" t="s">
        <v>2381</v>
      </c>
      <c r="H1996" s="6"/>
      <c r="I1996" s="6"/>
      <c r="J1996" s="6"/>
      <c r="K1996" s="6"/>
      <c r="L1996" s="6"/>
      <c r="M1996" s="6"/>
      <c r="N1996" s="6">
        <v>1</v>
      </c>
      <c r="O1996" s="6"/>
      <c r="P1996" s="6"/>
      <c r="Q1996" s="6"/>
      <c r="R1996" s="6"/>
      <c r="S1996" s="6"/>
      <c r="T1996" s="6">
        <v>1</v>
      </c>
      <c r="U1996" s="6"/>
      <c r="V1996" s="6"/>
      <c r="W1996" s="6"/>
      <c r="X1996" s="6"/>
      <c r="Y1996" s="6"/>
      <c r="Z1996" s="7">
        <v>1</v>
      </c>
    </row>
    <row r="1997" spans="1:26" x14ac:dyDescent="0.25">
      <c r="A1997" s="5" t="s">
        <v>666</v>
      </c>
      <c r="B1997" s="5" t="s">
        <v>667</v>
      </c>
      <c r="C1997" s="5" t="s">
        <v>181</v>
      </c>
      <c r="D1997" s="5" t="s">
        <v>182</v>
      </c>
      <c r="E1997" s="5" t="s">
        <v>668</v>
      </c>
      <c r="F1997" s="5" t="s">
        <v>1602</v>
      </c>
      <c r="G1997" s="5" t="s">
        <v>2381</v>
      </c>
      <c r="H1997" s="6">
        <v>1</v>
      </c>
      <c r="I1997" s="6">
        <v>1</v>
      </c>
      <c r="J1997" s="6">
        <v>2</v>
      </c>
      <c r="K1997" s="6"/>
      <c r="L1997" s="6"/>
      <c r="M1997" s="6"/>
      <c r="N1997" s="6">
        <v>1</v>
      </c>
      <c r="O1997" s="6"/>
      <c r="P1997" s="6"/>
      <c r="Q1997" s="6"/>
      <c r="R1997" s="6">
        <v>1</v>
      </c>
      <c r="S1997" s="6"/>
      <c r="T1997" s="6">
        <v>6</v>
      </c>
      <c r="U1997" s="6"/>
      <c r="V1997" s="6"/>
      <c r="W1997" s="6">
        <v>1</v>
      </c>
      <c r="X1997" s="6"/>
      <c r="Y1997" s="6"/>
      <c r="Z1997" s="7">
        <v>7</v>
      </c>
    </row>
    <row r="1998" spans="1:26" x14ac:dyDescent="0.25">
      <c r="A1998" s="5" t="s">
        <v>666</v>
      </c>
      <c r="B1998" s="5" t="s">
        <v>667</v>
      </c>
      <c r="C1998" s="5" t="s">
        <v>181</v>
      </c>
      <c r="D1998" s="5" t="s">
        <v>182</v>
      </c>
      <c r="E1998" s="5" t="s">
        <v>668</v>
      </c>
      <c r="F1998" s="5" t="s">
        <v>1668</v>
      </c>
      <c r="G1998" s="5" t="s">
        <v>2382</v>
      </c>
      <c r="H1998" s="6"/>
      <c r="I1998" s="6"/>
      <c r="J1998" s="6"/>
      <c r="K1998" s="6"/>
      <c r="L1998" s="6"/>
      <c r="M1998" s="6"/>
      <c r="N1998" s="6"/>
      <c r="O1998" s="6"/>
      <c r="P1998" s="6"/>
      <c r="Q1998" s="6"/>
      <c r="R1998" s="6"/>
      <c r="S1998" s="6"/>
      <c r="T1998" s="6">
        <v>0</v>
      </c>
      <c r="U1998" s="6">
        <v>1</v>
      </c>
      <c r="V1998" s="6"/>
      <c r="W1998" s="6"/>
      <c r="X1998" s="6"/>
      <c r="Y1998" s="6"/>
      <c r="Z1998" s="7">
        <v>1</v>
      </c>
    </row>
    <row r="1999" spans="1:26" x14ac:dyDescent="0.25">
      <c r="A1999" s="5" t="s">
        <v>666</v>
      </c>
      <c r="B1999" s="5" t="s">
        <v>667</v>
      </c>
      <c r="C1999" s="5" t="s">
        <v>181</v>
      </c>
      <c r="D1999" s="5" t="s">
        <v>182</v>
      </c>
      <c r="E1999" s="5" t="s">
        <v>668</v>
      </c>
      <c r="F1999" s="5" t="s">
        <v>1669</v>
      </c>
      <c r="G1999" s="5" t="s">
        <v>2382</v>
      </c>
      <c r="H1999" s="6"/>
      <c r="I1999" s="6"/>
      <c r="J1999" s="6"/>
      <c r="K1999" s="6"/>
      <c r="L1999" s="6"/>
      <c r="M1999" s="6"/>
      <c r="N1999" s="6"/>
      <c r="O1999" s="6"/>
      <c r="P1999" s="6"/>
      <c r="Q1999" s="6"/>
      <c r="R1999" s="6"/>
      <c r="S1999" s="6"/>
      <c r="T1999" s="6">
        <v>0</v>
      </c>
      <c r="U1999" s="6"/>
      <c r="V1999" s="6">
        <v>1</v>
      </c>
      <c r="W1999" s="6"/>
      <c r="X1999" s="6">
        <v>2</v>
      </c>
      <c r="Y1999" s="6">
        <v>1</v>
      </c>
      <c r="Z1999" s="7">
        <v>4</v>
      </c>
    </row>
    <row r="2000" spans="1:26" x14ac:dyDescent="0.25">
      <c r="A2000" s="5" t="s">
        <v>666</v>
      </c>
      <c r="B2000" s="5" t="s">
        <v>667</v>
      </c>
      <c r="C2000" s="5" t="s">
        <v>181</v>
      </c>
      <c r="D2000" s="5" t="s">
        <v>182</v>
      </c>
      <c r="E2000" s="5" t="s">
        <v>668</v>
      </c>
      <c r="F2000" s="5" t="s">
        <v>1679</v>
      </c>
      <c r="G2000" s="5" t="s">
        <v>2382</v>
      </c>
      <c r="H2000" s="6"/>
      <c r="I2000" s="6"/>
      <c r="J2000" s="6"/>
      <c r="K2000" s="6">
        <v>1</v>
      </c>
      <c r="L2000" s="6"/>
      <c r="M2000" s="6"/>
      <c r="N2000" s="6"/>
      <c r="O2000" s="6"/>
      <c r="P2000" s="6">
        <v>1</v>
      </c>
      <c r="Q2000" s="6"/>
      <c r="R2000" s="6"/>
      <c r="S2000" s="6"/>
      <c r="T2000" s="6">
        <v>2</v>
      </c>
      <c r="U2000" s="6"/>
      <c r="V2000" s="6"/>
      <c r="W2000" s="6"/>
      <c r="X2000" s="6"/>
      <c r="Y2000" s="6"/>
      <c r="Z2000" s="7">
        <v>2</v>
      </c>
    </row>
    <row r="2001" spans="1:26" x14ac:dyDescent="0.25">
      <c r="A2001" s="5" t="s">
        <v>666</v>
      </c>
      <c r="B2001" s="5" t="s">
        <v>667</v>
      </c>
      <c r="C2001" s="5" t="s">
        <v>181</v>
      </c>
      <c r="D2001" s="5" t="s">
        <v>182</v>
      </c>
      <c r="E2001" s="5" t="s">
        <v>668</v>
      </c>
      <c r="F2001" s="5" t="s">
        <v>1680</v>
      </c>
      <c r="G2001" s="5" t="s">
        <v>2382</v>
      </c>
      <c r="H2001" s="6"/>
      <c r="I2001" s="6"/>
      <c r="J2001" s="6"/>
      <c r="K2001" s="6"/>
      <c r="L2001" s="6"/>
      <c r="M2001" s="6"/>
      <c r="N2001" s="6">
        <v>1</v>
      </c>
      <c r="O2001" s="6"/>
      <c r="P2001" s="6"/>
      <c r="Q2001" s="6">
        <v>2</v>
      </c>
      <c r="R2001" s="6"/>
      <c r="S2001" s="6"/>
      <c r="T2001" s="6">
        <v>3</v>
      </c>
      <c r="U2001" s="6"/>
      <c r="V2001" s="6"/>
      <c r="W2001" s="6"/>
      <c r="X2001" s="6"/>
      <c r="Y2001" s="6"/>
      <c r="Z2001" s="7">
        <v>3</v>
      </c>
    </row>
    <row r="2002" spans="1:26" x14ac:dyDescent="0.25">
      <c r="A2002" s="5" t="s">
        <v>666</v>
      </c>
      <c r="B2002" s="5" t="s">
        <v>667</v>
      </c>
      <c r="C2002" s="5" t="s">
        <v>181</v>
      </c>
      <c r="D2002" s="5" t="s">
        <v>182</v>
      </c>
      <c r="E2002" s="5" t="s">
        <v>668</v>
      </c>
      <c r="F2002" s="5" t="s">
        <v>1922</v>
      </c>
      <c r="G2002" s="5" t="s">
        <v>2388</v>
      </c>
      <c r="H2002" s="6"/>
      <c r="I2002" s="6"/>
      <c r="J2002" s="6"/>
      <c r="K2002" s="6"/>
      <c r="L2002" s="6"/>
      <c r="M2002" s="6">
        <v>1</v>
      </c>
      <c r="N2002" s="6"/>
      <c r="O2002" s="6"/>
      <c r="P2002" s="6"/>
      <c r="Q2002" s="6"/>
      <c r="R2002" s="6"/>
      <c r="S2002" s="6"/>
      <c r="T2002" s="6">
        <v>1</v>
      </c>
      <c r="U2002" s="6"/>
      <c r="V2002" s="6"/>
      <c r="W2002" s="6"/>
      <c r="X2002" s="6"/>
      <c r="Y2002" s="6"/>
      <c r="Z2002" s="7">
        <v>1</v>
      </c>
    </row>
    <row r="2003" spans="1:26" x14ac:dyDescent="0.25">
      <c r="A2003" s="5" t="s">
        <v>666</v>
      </c>
      <c r="B2003" s="5" t="s">
        <v>667</v>
      </c>
      <c r="C2003" s="5" t="s">
        <v>181</v>
      </c>
      <c r="D2003" s="5" t="s">
        <v>182</v>
      </c>
      <c r="E2003" s="5" t="s">
        <v>668</v>
      </c>
      <c r="F2003" s="5" t="s">
        <v>1589</v>
      </c>
      <c r="G2003" s="5" t="s">
        <v>2388</v>
      </c>
      <c r="H2003" s="6"/>
      <c r="I2003" s="6"/>
      <c r="J2003" s="6"/>
      <c r="K2003" s="6"/>
      <c r="L2003" s="6"/>
      <c r="M2003" s="6"/>
      <c r="N2003" s="6"/>
      <c r="O2003" s="6"/>
      <c r="P2003" s="6"/>
      <c r="Q2003" s="6"/>
      <c r="R2003" s="6"/>
      <c r="S2003" s="6"/>
      <c r="T2003" s="6">
        <v>0</v>
      </c>
      <c r="U2003" s="6"/>
      <c r="V2003" s="6"/>
      <c r="W2003" s="6"/>
      <c r="X2003" s="6">
        <v>1</v>
      </c>
      <c r="Y2003" s="6"/>
      <c r="Z2003" s="7">
        <v>1</v>
      </c>
    </row>
    <row r="2004" spans="1:26" x14ac:dyDescent="0.25">
      <c r="A2004" s="5" t="s">
        <v>666</v>
      </c>
      <c r="B2004" s="5" t="s">
        <v>667</v>
      </c>
      <c r="C2004" s="5" t="s">
        <v>181</v>
      </c>
      <c r="D2004" s="5" t="s">
        <v>182</v>
      </c>
      <c r="E2004" s="5" t="s">
        <v>668</v>
      </c>
      <c r="F2004" s="5" t="s">
        <v>1590</v>
      </c>
      <c r="G2004" s="5" t="s">
        <v>2388</v>
      </c>
      <c r="H2004" s="6"/>
      <c r="I2004" s="6"/>
      <c r="J2004" s="6"/>
      <c r="K2004" s="6"/>
      <c r="L2004" s="6">
        <v>1</v>
      </c>
      <c r="M2004" s="6"/>
      <c r="N2004" s="6"/>
      <c r="O2004" s="6"/>
      <c r="P2004" s="6"/>
      <c r="Q2004" s="6"/>
      <c r="R2004" s="6"/>
      <c r="S2004" s="6"/>
      <c r="T2004" s="6">
        <v>1</v>
      </c>
      <c r="U2004" s="6"/>
      <c r="V2004" s="6"/>
      <c r="W2004" s="6"/>
      <c r="X2004" s="6"/>
      <c r="Y2004" s="6"/>
      <c r="Z2004" s="7">
        <v>1</v>
      </c>
    </row>
    <row r="2005" spans="1:26" x14ac:dyDescent="0.25">
      <c r="A2005" s="5" t="s">
        <v>666</v>
      </c>
      <c r="B2005" s="5" t="s">
        <v>667</v>
      </c>
      <c r="C2005" s="5" t="s">
        <v>181</v>
      </c>
      <c r="D2005" s="5" t="s">
        <v>182</v>
      </c>
      <c r="E2005" s="5" t="s">
        <v>668</v>
      </c>
      <c r="F2005" s="5" t="s">
        <v>2152</v>
      </c>
      <c r="G2005" s="5" t="s">
        <v>2388</v>
      </c>
      <c r="H2005" s="6"/>
      <c r="I2005" s="6"/>
      <c r="J2005" s="6"/>
      <c r="K2005" s="6"/>
      <c r="L2005" s="6"/>
      <c r="M2005" s="6"/>
      <c r="N2005" s="6"/>
      <c r="O2005" s="6"/>
      <c r="P2005" s="6">
        <v>1</v>
      </c>
      <c r="Q2005" s="6"/>
      <c r="R2005" s="6"/>
      <c r="S2005" s="6"/>
      <c r="T2005" s="6">
        <v>1</v>
      </c>
      <c r="U2005" s="6"/>
      <c r="V2005" s="6"/>
      <c r="W2005" s="6"/>
      <c r="X2005" s="6"/>
      <c r="Y2005" s="6"/>
      <c r="Z2005" s="7">
        <v>1</v>
      </c>
    </row>
    <row r="2006" spans="1:26" x14ac:dyDescent="0.25">
      <c r="A2006" s="5" t="s">
        <v>666</v>
      </c>
      <c r="B2006" s="5" t="s">
        <v>667</v>
      </c>
      <c r="C2006" s="5" t="s">
        <v>181</v>
      </c>
      <c r="D2006" s="5" t="s">
        <v>182</v>
      </c>
      <c r="E2006" s="5" t="s">
        <v>668</v>
      </c>
      <c r="F2006" s="5" t="s">
        <v>2153</v>
      </c>
      <c r="G2006" s="5" t="s">
        <v>2388</v>
      </c>
      <c r="H2006" s="6"/>
      <c r="I2006" s="6"/>
      <c r="J2006" s="6"/>
      <c r="K2006" s="6"/>
      <c r="L2006" s="6"/>
      <c r="M2006" s="6"/>
      <c r="N2006" s="6"/>
      <c r="O2006" s="6"/>
      <c r="P2006" s="6"/>
      <c r="Q2006" s="6"/>
      <c r="R2006" s="6"/>
      <c r="S2006" s="6"/>
      <c r="T2006" s="6">
        <v>0</v>
      </c>
      <c r="U2006" s="6"/>
      <c r="V2006" s="6">
        <v>1</v>
      </c>
      <c r="W2006" s="6"/>
      <c r="X2006" s="6"/>
      <c r="Y2006" s="6"/>
      <c r="Z2006" s="7">
        <v>1</v>
      </c>
    </row>
    <row r="2007" spans="1:26" x14ac:dyDescent="0.25">
      <c r="A2007" s="5" t="s">
        <v>666</v>
      </c>
      <c r="B2007" s="5" t="s">
        <v>667</v>
      </c>
      <c r="C2007" s="5" t="s">
        <v>181</v>
      </c>
      <c r="D2007" s="5" t="s">
        <v>182</v>
      </c>
      <c r="E2007" s="5" t="s">
        <v>668</v>
      </c>
      <c r="F2007" s="5" t="s">
        <v>1941</v>
      </c>
      <c r="G2007" s="5" t="s">
        <v>2388</v>
      </c>
      <c r="H2007" s="6"/>
      <c r="I2007" s="6"/>
      <c r="J2007" s="6"/>
      <c r="K2007" s="6"/>
      <c r="L2007" s="6"/>
      <c r="M2007" s="6"/>
      <c r="N2007" s="6"/>
      <c r="O2007" s="6"/>
      <c r="P2007" s="6"/>
      <c r="Q2007" s="6"/>
      <c r="R2007" s="6"/>
      <c r="S2007" s="6"/>
      <c r="T2007" s="6">
        <v>0</v>
      </c>
      <c r="U2007" s="6"/>
      <c r="V2007" s="6"/>
      <c r="W2007" s="6">
        <v>1</v>
      </c>
      <c r="X2007" s="6"/>
      <c r="Y2007" s="6"/>
      <c r="Z2007" s="7">
        <v>1</v>
      </c>
    </row>
    <row r="2008" spans="1:26" x14ac:dyDescent="0.25">
      <c r="A2008" s="5" t="s">
        <v>666</v>
      </c>
      <c r="B2008" s="5" t="s">
        <v>667</v>
      </c>
      <c r="C2008" s="5" t="s">
        <v>181</v>
      </c>
      <c r="D2008" s="5" t="s">
        <v>182</v>
      </c>
      <c r="E2008" s="5" t="s">
        <v>668</v>
      </c>
      <c r="F2008" s="5" t="s">
        <v>2154</v>
      </c>
      <c r="G2008" s="5" t="s">
        <v>2388</v>
      </c>
      <c r="H2008" s="6"/>
      <c r="I2008" s="6"/>
      <c r="J2008" s="6"/>
      <c r="K2008" s="6"/>
      <c r="L2008" s="6"/>
      <c r="M2008" s="6"/>
      <c r="N2008" s="6"/>
      <c r="O2008" s="6">
        <v>1</v>
      </c>
      <c r="P2008" s="6"/>
      <c r="Q2008" s="6"/>
      <c r="R2008" s="6"/>
      <c r="S2008" s="6"/>
      <c r="T2008" s="6">
        <v>1</v>
      </c>
      <c r="U2008" s="6"/>
      <c r="V2008" s="6"/>
      <c r="W2008" s="6"/>
      <c r="X2008" s="6"/>
      <c r="Y2008" s="6"/>
      <c r="Z2008" s="7">
        <v>1</v>
      </c>
    </row>
    <row r="2009" spans="1:26" x14ac:dyDescent="0.25">
      <c r="A2009" s="5" t="s">
        <v>666</v>
      </c>
      <c r="B2009" s="5" t="s">
        <v>667</v>
      </c>
      <c r="C2009" s="5" t="s">
        <v>181</v>
      </c>
      <c r="D2009" s="5" t="s">
        <v>182</v>
      </c>
      <c r="E2009" s="5" t="s">
        <v>668</v>
      </c>
      <c r="F2009" s="5" t="s">
        <v>1878</v>
      </c>
      <c r="G2009" s="5" t="s">
        <v>2395</v>
      </c>
      <c r="H2009" s="6"/>
      <c r="I2009" s="6"/>
      <c r="J2009" s="6"/>
      <c r="K2009" s="6"/>
      <c r="L2009" s="6"/>
      <c r="M2009" s="6"/>
      <c r="N2009" s="6"/>
      <c r="O2009" s="6"/>
      <c r="P2009" s="6"/>
      <c r="Q2009" s="6"/>
      <c r="R2009" s="6"/>
      <c r="S2009" s="6"/>
      <c r="T2009" s="6">
        <v>0</v>
      </c>
      <c r="U2009" s="6"/>
      <c r="V2009" s="6"/>
      <c r="W2009" s="6"/>
      <c r="X2009" s="6"/>
      <c r="Y2009" s="6">
        <v>1</v>
      </c>
      <c r="Z2009" s="7">
        <v>1</v>
      </c>
    </row>
    <row r="2010" spans="1:26" x14ac:dyDescent="0.25">
      <c r="A2010" s="5" t="s">
        <v>666</v>
      </c>
      <c r="B2010" s="5" t="s">
        <v>667</v>
      </c>
      <c r="C2010" s="5" t="s">
        <v>181</v>
      </c>
      <c r="D2010" s="5" t="s">
        <v>182</v>
      </c>
      <c r="E2010" s="5" t="s">
        <v>668</v>
      </c>
      <c r="F2010" s="5" t="s">
        <v>1595</v>
      </c>
      <c r="G2010" s="5" t="s">
        <v>2395</v>
      </c>
      <c r="H2010" s="6"/>
      <c r="I2010" s="6"/>
      <c r="J2010" s="6"/>
      <c r="K2010" s="6"/>
      <c r="L2010" s="6"/>
      <c r="M2010" s="6"/>
      <c r="N2010" s="6"/>
      <c r="O2010" s="6"/>
      <c r="P2010" s="6">
        <v>1</v>
      </c>
      <c r="Q2010" s="6"/>
      <c r="R2010" s="6"/>
      <c r="S2010" s="6"/>
      <c r="T2010" s="6">
        <v>1</v>
      </c>
      <c r="U2010" s="6"/>
      <c r="V2010" s="6"/>
      <c r="W2010" s="6"/>
      <c r="X2010" s="6"/>
      <c r="Y2010" s="6"/>
      <c r="Z2010" s="7">
        <v>1</v>
      </c>
    </row>
    <row r="2011" spans="1:26" x14ac:dyDescent="0.25">
      <c r="A2011" s="5" t="s">
        <v>666</v>
      </c>
      <c r="B2011" s="5" t="s">
        <v>667</v>
      </c>
      <c r="C2011" s="5" t="s">
        <v>181</v>
      </c>
      <c r="D2011" s="5" t="s">
        <v>182</v>
      </c>
      <c r="E2011" s="5" t="s">
        <v>668</v>
      </c>
      <c r="F2011" s="5" t="s">
        <v>1630</v>
      </c>
      <c r="G2011" s="5" t="s">
        <v>2395</v>
      </c>
      <c r="H2011" s="6"/>
      <c r="I2011" s="6"/>
      <c r="J2011" s="6"/>
      <c r="K2011" s="6"/>
      <c r="L2011" s="6"/>
      <c r="M2011" s="6"/>
      <c r="N2011" s="6"/>
      <c r="O2011" s="6"/>
      <c r="P2011" s="6"/>
      <c r="Q2011" s="6"/>
      <c r="R2011" s="6"/>
      <c r="S2011" s="6"/>
      <c r="T2011" s="6">
        <v>0</v>
      </c>
      <c r="U2011" s="6"/>
      <c r="V2011" s="6"/>
      <c r="W2011" s="6"/>
      <c r="X2011" s="6">
        <v>1</v>
      </c>
      <c r="Y2011" s="6"/>
      <c r="Z2011" s="7">
        <v>1</v>
      </c>
    </row>
    <row r="2012" spans="1:26" x14ac:dyDescent="0.25">
      <c r="A2012" s="5" t="s">
        <v>666</v>
      </c>
      <c r="B2012" s="5" t="s">
        <v>667</v>
      </c>
      <c r="C2012" s="5" t="s">
        <v>181</v>
      </c>
      <c r="D2012" s="5" t="s">
        <v>182</v>
      </c>
      <c r="E2012" s="5" t="s">
        <v>668</v>
      </c>
      <c r="F2012" s="5" t="s">
        <v>1606</v>
      </c>
      <c r="G2012" s="5" t="s">
        <v>2395</v>
      </c>
      <c r="H2012" s="6"/>
      <c r="I2012" s="6"/>
      <c r="J2012" s="6"/>
      <c r="K2012" s="6"/>
      <c r="L2012" s="6"/>
      <c r="M2012" s="6"/>
      <c r="N2012" s="6"/>
      <c r="O2012" s="6"/>
      <c r="P2012" s="6"/>
      <c r="Q2012" s="6">
        <v>2</v>
      </c>
      <c r="R2012" s="6"/>
      <c r="S2012" s="6"/>
      <c r="T2012" s="6">
        <v>2</v>
      </c>
      <c r="U2012" s="6"/>
      <c r="V2012" s="6"/>
      <c r="W2012" s="6"/>
      <c r="X2012" s="6"/>
      <c r="Y2012" s="6"/>
      <c r="Z2012" s="7">
        <v>2</v>
      </c>
    </row>
    <row r="2013" spans="1:26" x14ac:dyDescent="0.25">
      <c r="A2013" s="5" t="s">
        <v>666</v>
      </c>
      <c r="B2013" s="5" t="s">
        <v>667</v>
      </c>
      <c r="C2013" s="5" t="s">
        <v>181</v>
      </c>
      <c r="D2013" s="5" t="s">
        <v>182</v>
      </c>
      <c r="E2013" s="5" t="s">
        <v>668</v>
      </c>
      <c r="F2013" s="5" t="s">
        <v>1767</v>
      </c>
      <c r="G2013" s="5" t="s">
        <v>2395</v>
      </c>
      <c r="H2013" s="6"/>
      <c r="I2013" s="6"/>
      <c r="J2013" s="6"/>
      <c r="K2013" s="6"/>
      <c r="L2013" s="6"/>
      <c r="M2013" s="6"/>
      <c r="N2013" s="6"/>
      <c r="O2013" s="6">
        <v>1</v>
      </c>
      <c r="P2013" s="6"/>
      <c r="Q2013" s="6"/>
      <c r="R2013" s="6"/>
      <c r="S2013" s="6"/>
      <c r="T2013" s="6">
        <v>1</v>
      </c>
      <c r="U2013" s="6"/>
      <c r="V2013" s="6"/>
      <c r="W2013" s="6"/>
      <c r="X2013" s="6"/>
      <c r="Y2013" s="6"/>
      <c r="Z2013" s="7">
        <v>1</v>
      </c>
    </row>
    <row r="2014" spans="1:26" x14ac:dyDescent="0.25">
      <c r="A2014" s="5" t="s">
        <v>666</v>
      </c>
      <c r="B2014" s="5" t="s">
        <v>667</v>
      </c>
      <c r="C2014" s="5" t="s">
        <v>181</v>
      </c>
      <c r="D2014" s="5" t="s">
        <v>182</v>
      </c>
      <c r="E2014" s="5" t="s">
        <v>668</v>
      </c>
      <c r="F2014" s="5" t="s">
        <v>1648</v>
      </c>
      <c r="G2014" s="5" t="s">
        <v>2395</v>
      </c>
      <c r="H2014" s="6"/>
      <c r="I2014" s="6"/>
      <c r="J2014" s="6"/>
      <c r="K2014" s="6"/>
      <c r="L2014" s="6"/>
      <c r="M2014" s="6"/>
      <c r="N2014" s="6"/>
      <c r="O2014" s="6"/>
      <c r="P2014" s="6"/>
      <c r="Q2014" s="6"/>
      <c r="R2014" s="6">
        <v>1</v>
      </c>
      <c r="S2014" s="6"/>
      <c r="T2014" s="6">
        <v>1</v>
      </c>
      <c r="U2014" s="6"/>
      <c r="V2014" s="6"/>
      <c r="W2014" s="6"/>
      <c r="X2014" s="6"/>
      <c r="Y2014" s="6"/>
      <c r="Z2014" s="7">
        <v>1</v>
      </c>
    </row>
    <row r="2015" spans="1:26" x14ac:dyDescent="0.25">
      <c r="A2015" s="5" t="s">
        <v>666</v>
      </c>
      <c r="B2015" s="5" t="s">
        <v>667</v>
      </c>
      <c r="C2015" s="5" t="s">
        <v>181</v>
      </c>
      <c r="D2015" s="5" t="s">
        <v>182</v>
      </c>
      <c r="E2015" s="5" t="s">
        <v>668</v>
      </c>
      <c r="F2015" s="5" t="s">
        <v>1754</v>
      </c>
      <c r="G2015" s="5" t="s">
        <v>2395</v>
      </c>
      <c r="H2015" s="6"/>
      <c r="I2015" s="6"/>
      <c r="J2015" s="6">
        <v>1</v>
      </c>
      <c r="K2015" s="6"/>
      <c r="L2015" s="6"/>
      <c r="M2015" s="6"/>
      <c r="N2015" s="6"/>
      <c r="O2015" s="6"/>
      <c r="P2015" s="6"/>
      <c r="Q2015" s="6"/>
      <c r="R2015" s="6"/>
      <c r="S2015" s="6"/>
      <c r="T2015" s="6">
        <v>1</v>
      </c>
      <c r="U2015" s="6"/>
      <c r="V2015" s="6"/>
      <c r="W2015" s="6"/>
      <c r="X2015" s="6"/>
      <c r="Y2015" s="6"/>
      <c r="Z2015" s="7">
        <v>1</v>
      </c>
    </row>
    <row r="2016" spans="1:26" x14ac:dyDescent="0.25">
      <c r="A2016" s="5" t="s">
        <v>669</v>
      </c>
      <c r="B2016" s="5" t="s">
        <v>670</v>
      </c>
      <c r="C2016" s="5" t="s">
        <v>76</v>
      </c>
      <c r="D2016" s="5" t="s">
        <v>301</v>
      </c>
      <c r="E2016" s="5" t="s">
        <v>671</v>
      </c>
      <c r="F2016" s="5" t="s">
        <v>1625</v>
      </c>
      <c r="G2016" s="5" t="s">
        <v>2381</v>
      </c>
      <c r="H2016" s="6"/>
      <c r="I2016" s="6">
        <v>2</v>
      </c>
      <c r="J2016" s="6">
        <v>1</v>
      </c>
      <c r="K2016" s="6">
        <v>1</v>
      </c>
      <c r="L2016" s="6"/>
      <c r="M2016" s="6"/>
      <c r="N2016" s="6"/>
      <c r="O2016" s="6"/>
      <c r="P2016" s="6">
        <v>1</v>
      </c>
      <c r="Q2016" s="6">
        <v>1</v>
      </c>
      <c r="R2016" s="6">
        <v>1</v>
      </c>
      <c r="S2016" s="6"/>
      <c r="T2016" s="6">
        <v>7</v>
      </c>
      <c r="U2016" s="6"/>
      <c r="V2016" s="6"/>
      <c r="W2016" s="6">
        <v>3</v>
      </c>
      <c r="X2016" s="6">
        <v>1</v>
      </c>
      <c r="Y2016" s="6"/>
      <c r="Z2016" s="7">
        <v>11</v>
      </c>
    </row>
    <row r="2017" spans="1:26" x14ac:dyDescent="0.25">
      <c r="A2017" s="5" t="s">
        <v>669</v>
      </c>
      <c r="B2017" s="5" t="s">
        <v>670</v>
      </c>
      <c r="C2017" s="5" t="s">
        <v>76</v>
      </c>
      <c r="D2017" s="5" t="s">
        <v>301</v>
      </c>
      <c r="E2017" s="5" t="s">
        <v>671</v>
      </c>
      <c r="F2017" s="5" t="s">
        <v>1626</v>
      </c>
      <c r="G2017" s="5" t="s">
        <v>2381</v>
      </c>
      <c r="H2017" s="6">
        <v>3</v>
      </c>
      <c r="I2017" s="6">
        <v>2</v>
      </c>
      <c r="J2017" s="6"/>
      <c r="K2017" s="6">
        <v>2</v>
      </c>
      <c r="L2017" s="6">
        <v>2</v>
      </c>
      <c r="M2017" s="6">
        <v>3</v>
      </c>
      <c r="N2017" s="6">
        <v>2</v>
      </c>
      <c r="O2017" s="6">
        <v>2</v>
      </c>
      <c r="P2017" s="6">
        <v>3</v>
      </c>
      <c r="Q2017" s="6">
        <v>1</v>
      </c>
      <c r="R2017" s="6"/>
      <c r="S2017" s="6">
        <v>4</v>
      </c>
      <c r="T2017" s="6">
        <v>24</v>
      </c>
      <c r="U2017" s="6">
        <v>3</v>
      </c>
      <c r="V2017" s="6">
        <v>2</v>
      </c>
      <c r="W2017" s="6">
        <v>1</v>
      </c>
      <c r="X2017" s="6">
        <v>3</v>
      </c>
      <c r="Y2017" s="6">
        <v>4</v>
      </c>
      <c r="Z2017" s="7">
        <v>37</v>
      </c>
    </row>
    <row r="2018" spans="1:26" x14ac:dyDescent="0.25">
      <c r="A2018" s="5" t="s">
        <v>669</v>
      </c>
      <c r="B2018" s="5" t="s">
        <v>670</v>
      </c>
      <c r="C2018" s="5" t="s">
        <v>76</v>
      </c>
      <c r="D2018" s="5" t="s">
        <v>301</v>
      </c>
      <c r="E2018" s="5" t="s">
        <v>671</v>
      </c>
      <c r="F2018" s="5" t="s">
        <v>1602</v>
      </c>
      <c r="G2018" s="5" t="s">
        <v>2381</v>
      </c>
      <c r="H2018" s="6">
        <v>1</v>
      </c>
      <c r="I2018" s="6">
        <v>2</v>
      </c>
      <c r="J2018" s="6">
        <v>1</v>
      </c>
      <c r="K2018" s="6"/>
      <c r="L2018" s="6">
        <v>2</v>
      </c>
      <c r="M2018" s="6"/>
      <c r="N2018" s="6"/>
      <c r="O2018" s="6"/>
      <c r="P2018" s="6">
        <v>1</v>
      </c>
      <c r="Q2018" s="6">
        <v>1</v>
      </c>
      <c r="R2018" s="6">
        <v>1</v>
      </c>
      <c r="S2018" s="6">
        <v>1</v>
      </c>
      <c r="T2018" s="6">
        <v>10</v>
      </c>
      <c r="U2018" s="6">
        <v>1</v>
      </c>
      <c r="V2018" s="6">
        <v>1</v>
      </c>
      <c r="W2018" s="6"/>
      <c r="X2018" s="6">
        <v>2</v>
      </c>
      <c r="Y2018" s="6"/>
      <c r="Z2018" s="7">
        <v>14</v>
      </c>
    </row>
    <row r="2019" spans="1:26" x14ac:dyDescent="0.25">
      <c r="A2019" s="5" t="s">
        <v>669</v>
      </c>
      <c r="B2019" s="5" t="s">
        <v>670</v>
      </c>
      <c r="C2019" s="5" t="s">
        <v>76</v>
      </c>
      <c r="D2019" s="5" t="s">
        <v>301</v>
      </c>
      <c r="E2019" s="5" t="s">
        <v>671</v>
      </c>
      <c r="F2019" s="5" t="s">
        <v>1679</v>
      </c>
      <c r="G2019" s="5" t="s">
        <v>2382</v>
      </c>
      <c r="H2019" s="6"/>
      <c r="I2019" s="6">
        <v>1</v>
      </c>
      <c r="J2019" s="6">
        <v>1</v>
      </c>
      <c r="K2019" s="6"/>
      <c r="L2019" s="6"/>
      <c r="M2019" s="6"/>
      <c r="N2019" s="6"/>
      <c r="O2019" s="6"/>
      <c r="P2019" s="6"/>
      <c r="Q2019" s="6"/>
      <c r="R2019" s="6"/>
      <c r="S2019" s="6"/>
      <c r="T2019" s="6">
        <v>2</v>
      </c>
      <c r="U2019" s="6"/>
      <c r="V2019" s="6"/>
      <c r="W2019" s="6"/>
      <c r="X2019" s="6"/>
      <c r="Y2019" s="6"/>
      <c r="Z2019" s="7">
        <v>2</v>
      </c>
    </row>
    <row r="2020" spans="1:26" x14ac:dyDescent="0.25">
      <c r="A2020" s="5" t="s">
        <v>669</v>
      </c>
      <c r="B2020" s="5" t="s">
        <v>670</v>
      </c>
      <c r="C2020" s="5" t="s">
        <v>76</v>
      </c>
      <c r="D2020" s="5" t="s">
        <v>301</v>
      </c>
      <c r="E2020" s="5" t="s">
        <v>671</v>
      </c>
      <c r="F2020" s="5" t="s">
        <v>1595</v>
      </c>
      <c r="G2020" s="5" t="s">
        <v>2395</v>
      </c>
      <c r="H2020" s="6"/>
      <c r="I2020" s="6">
        <v>2</v>
      </c>
      <c r="J2020" s="6"/>
      <c r="K2020" s="6"/>
      <c r="L2020" s="6"/>
      <c r="M2020" s="6"/>
      <c r="N2020" s="6"/>
      <c r="O2020" s="6"/>
      <c r="P2020" s="6"/>
      <c r="Q2020" s="6"/>
      <c r="R2020" s="6"/>
      <c r="S2020" s="6"/>
      <c r="T2020" s="6">
        <v>2</v>
      </c>
      <c r="U2020" s="6"/>
      <c r="V2020" s="6">
        <v>2</v>
      </c>
      <c r="W2020" s="6"/>
      <c r="X2020" s="6"/>
      <c r="Y2020" s="6"/>
      <c r="Z2020" s="7">
        <v>4</v>
      </c>
    </row>
    <row r="2021" spans="1:26" x14ac:dyDescent="0.25">
      <c r="A2021" s="5" t="s">
        <v>669</v>
      </c>
      <c r="B2021" s="5" t="s">
        <v>670</v>
      </c>
      <c r="C2021" s="5" t="s">
        <v>76</v>
      </c>
      <c r="D2021" s="5" t="s">
        <v>301</v>
      </c>
      <c r="E2021" s="5" t="s">
        <v>671</v>
      </c>
      <c r="F2021" s="5" t="s">
        <v>1630</v>
      </c>
      <c r="G2021" s="5" t="s">
        <v>2395</v>
      </c>
      <c r="H2021" s="6"/>
      <c r="I2021" s="6"/>
      <c r="J2021" s="6">
        <v>1</v>
      </c>
      <c r="K2021" s="6"/>
      <c r="L2021" s="6"/>
      <c r="M2021" s="6">
        <v>1</v>
      </c>
      <c r="N2021" s="6"/>
      <c r="O2021" s="6"/>
      <c r="P2021" s="6"/>
      <c r="Q2021" s="6"/>
      <c r="R2021" s="6"/>
      <c r="S2021" s="6">
        <v>1</v>
      </c>
      <c r="T2021" s="6">
        <v>3</v>
      </c>
      <c r="U2021" s="6">
        <v>1</v>
      </c>
      <c r="V2021" s="6"/>
      <c r="W2021" s="6"/>
      <c r="X2021" s="6">
        <v>1</v>
      </c>
      <c r="Y2021" s="6"/>
      <c r="Z2021" s="7">
        <v>5</v>
      </c>
    </row>
    <row r="2022" spans="1:26" x14ac:dyDescent="0.25">
      <c r="A2022" s="5" t="s">
        <v>669</v>
      </c>
      <c r="B2022" s="5" t="s">
        <v>670</v>
      </c>
      <c r="C2022" s="5" t="s">
        <v>76</v>
      </c>
      <c r="D2022" s="5" t="s">
        <v>301</v>
      </c>
      <c r="E2022" s="5" t="s">
        <v>671</v>
      </c>
      <c r="F2022" s="5" t="s">
        <v>1676</v>
      </c>
      <c r="G2022" s="5" t="s">
        <v>2395</v>
      </c>
      <c r="H2022" s="6">
        <v>1</v>
      </c>
      <c r="I2022" s="6"/>
      <c r="J2022" s="6"/>
      <c r="K2022" s="6"/>
      <c r="L2022" s="6"/>
      <c r="M2022" s="6"/>
      <c r="N2022" s="6"/>
      <c r="O2022" s="6"/>
      <c r="P2022" s="6"/>
      <c r="Q2022" s="6"/>
      <c r="R2022" s="6"/>
      <c r="S2022" s="6"/>
      <c r="T2022" s="6">
        <v>1</v>
      </c>
      <c r="U2022" s="6"/>
      <c r="V2022" s="6"/>
      <c r="W2022" s="6"/>
      <c r="X2022" s="6"/>
      <c r="Y2022" s="6"/>
      <c r="Z2022" s="7">
        <v>1</v>
      </c>
    </row>
    <row r="2023" spans="1:26" x14ac:dyDescent="0.25">
      <c r="A2023" s="5" t="s">
        <v>669</v>
      </c>
      <c r="B2023" s="5" t="s">
        <v>670</v>
      </c>
      <c r="C2023" s="5" t="s">
        <v>76</v>
      </c>
      <c r="D2023" s="5" t="s">
        <v>301</v>
      </c>
      <c r="E2023" s="5" t="s">
        <v>671</v>
      </c>
      <c r="F2023" s="5" t="s">
        <v>2155</v>
      </c>
      <c r="G2023" s="5" t="s">
        <v>2394</v>
      </c>
      <c r="H2023" s="6"/>
      <c r="I2023" s="6">
        <v>1</v>
      </c>
      <c r="J2023" s="6"/>
      <c r="K2023" s="6"/>
      <c r="L2023" s="6"/>
      <c r="M2023" s="6"/>
      <c r="N2023" s="6"/>
      <c r="O2023" s="6"/>
      <c r="P2023" s="6"/>
      <c r="Q2023" s="6"/>
      <c r="R2023" s="6"/>
      <c r="S2023" s="6"/>
      <c r="T2023" s="6">
        <v>1</v>
      </c>
      <c r="U2023" s="6"/>
      <c r="V2023" s="6"/>
      <c r="W2023" s="6"/>
      <c r="X2023" s="6"/>
      <c r="Y2023" s="6"/>
      <c r="Z2023" s="7">
        <v>1</v>
      </c>
    </row>
    <row r="2024" spans="1:26" x14ac:dyDescent="0.25">
      <c r="A2024" s="5" t="s">
        <v>669</v>
      </c>
      <c r="B2024" s="5" t="s">
        <v>670</v>
      </c>
      <c r="C2024" s="5" t="s">
        <v>76</v>
      </c>
      <c r="D2024" s="5" t="s">
        <v>301</v>
      </c>
      <c r="E2024" s="5" t="s">
        <v>671</v>
      </c>
      <c r="F2024" s="5" t="s">
        <v>1703</v>
      </c>
      <c r="G2024" s="5" t="s">
        <v>2394</v>
      </c>
      <c r="H2024" s="6"/>
      <c r="I2024" s="6"/>
      <c r="J2024" s="6"/>
      <c r="K2024" s="6"/>
      <c r="L2024" s="6">
        <v>1</v>
      </c>
      <c r="M2024" s="6"/>
      <c r="N2024" s="6"/>
      <c r="O2024" s="6"/>
      <c r="P2024" s="6"/>
      <c r="Q2024" s="6"/>
      <c r="R2024" s="6"/>
      <c r="S2024" s="6"/>
      <c r="T2024" s="6">
        <v>1</v>
      </c>
      <c r="U2024" s="6"/>
      <c r="V2024" s="6">
        <v>1</v>
      </c>
      <c r="W2024" s="6"/>
      <c r="X2024" s="6"/>
      <c r="Y2024" s="6"/>
      <c r="Z2024" s="7">
        <v>2</v>
      </c>
    </row>
    <row r="2025" spans="1:26" x14ac:dyDescent="0.25">
      <c r="A2025" s="5" t="s">
        <v>669</v>
      </c>
      <c r="B2025" s="5" t="s">
        <v>670</v>
      </c>
      <c r="C2025" s="5" t="s">
        <v>76</v>
      </c>
      <c r="D2025" s="5" t="s">
        <v>301</v>
      </c>
      <c r="E2025" s="5" t="s">
        <v>671</v>
      </c>
      <c r="F2025" s="5" t="s">
        <v>1747</v>
      </c>
      <c r="G2025" s="5" t="s">
        <v>2394</v>
      </c>
      <c r="H2025" s="6">
        <v>1</v>
      </c>
      <c r="I2025" s="6"/>
      <c r="J2025" s="6"/>
      <c r="K2025" s="6"/>
      <c r="L2025" s="6"/>
      <c r="M2025" s="6"/>
      <c r="N2025" s="6"/>
      <c r="O2025" s="6"/>
      <c r="P2025" s="6"/>
      <c r="Q2025" s="6"/>
      <c r="R2025" s="6"/>
      <c r="S2025" s="6"/>
      <c r="T2025" s="6">
        <v>1</v>
      </c>
      <c r="U2025" s="6"/>
      <c r="V2025" s="6">
        <v>1</v>
      </c>
      <c r="W2025" s="6">
        <v>1</v>
      </c>
      <c r="X2025" s="6"/>
      <c r="Y2025" s="6"/>
      <c r="Z2025" s="7">
        <v>3</v>
      </c>
    </row>
    <row r="2026" spans="1:26" x14ac:dyDescent="0.25">
      <c r="A2026" s="5" t="s">
        <v>669</v>
      </c>
      <c r="B2026" s="5" t="s">
        <v>670</v>
      </c>
      <c r="C2026" s="5" t="s">
        <v>76</v>
      </c>
      <c r="D2026" s="5" t="s">
        <v>301</v>
      </c>
      <c r="E2026" s="5" t="s">
        <v>671</v>
      </c>
      <c r="F2026" s="5" t="s">
        <v>1685</v>
      </c>
      <c r="G2026" s="5" t="s">
        <v>2394</v>
      </c>
      <c r="H2026" s="6"/>
      <c r="I2026" s="6"/>
      <c r="J2026" s="6"/>
      <c r="K2026" s="6"/>
      <c r="L2026" s="6"/>
      <c r="M2026" s="6"/>
      <c r="N2026" s="6"/>
      <c r="O2026" s="6"/>
      <c r="P2026" s="6"/>
      <c r="Q2026" s="6"/>
      <c r="R2026" s="6"/>
      <c r="S2026" s="6"/>
      <c r="T2026" s="6">
        <v>0</v>
      </c>
      <c r="U2026" s="6"/>
      <c r="V2026" s="6"/>
      <c r="W2026" s="6">
        <v>1</v>
      </c>
      <c r="X2026" s="6"/>
      <c r="Y2026" s="6"/>
      <c r="Z2026" s="7">
        <v>1</v>
      </c>
    </row>
    <row r="2027" spans="1:26" x14ac:dyDescent="0.25">
      <c r="A2027" s="5" t="s">
        <v>669</v>
      </c>
      <c r="B2027" s="5" t="s">
        <v>670</v>
      </c>
      <c r="C2027" s="5" t="s">
        <v>76</v>
      </c>
      <c r="D2027" s="5" t="s">
        <v>301</v>
      </c>
      <c r="E2027" s="5" t="s">
        <v>671</v>
      </c>
      <c r="F2027" s="5" t="s">
        <v>2102</v>
      </c>
      <c r="G2027" s="5" t="s">
        <v>2394</v>
      </c>
      <c r="H2027" s="6"/>
      <c r="I2027" s="6"/>
      <c r="J2027" s="6"/>
      <c r="K2027" s="6"/>
      <c r="L2027" s="6"/>
      <c r="M2027" s="6"/>
      <c r="N2027" s="6"/>
      <c r="O2027" s="6"/>
      <c r="P2027" s="6"/>
      <c r="Q2027" s="6"/>
      <c r="R2027" s="6"/>
      <c r="S2027" s="6"/>
      <c r="T2027" s="6">
        <v>0</v>
      </c>
      <c r="U2027" s="6"/>
      <c r="V2027" s="6"/>
      <c r="W2027" s="6">
        <v>1</v>
      </c>
      <c r="X2027" s="6"/>
      <c r="Y2027" s="6"/>
      <c r="Z2027" s="7">
        <v>1</v>
      </c>
    </row>
    <row r="2028" spans="1:26" x14ac:dyDescent="0.25">
      <c r="A2028" s="5" t="s">
        <v>850</v>
      </c>
      <c r="B2028" s="5" t="s">
        <v>851</v>
      </c>
      <c r="C2028" s="5" t="s">
        <v>83</v>
      </c>
      <c r="D2028" s="5" t="s">
        <v>147</v>
      </c>
      <c r="E2028" s="5" t="s">
        <v>852</v>
      </c>
      <c r="F2028" s="5" t="s">
        <v>1633</v>
      </c>
      <c r="G2028" s="5" t="s">
        <v>2387</v>
      </c>
      <c r="H2028" s="6"/>
      <c r="I2028" s="6"/>
      <c r="J2028" s="6"/>
      <c r="K2028" s="6"/>
      <c r="L2028" s="6"/>
      <c r="M2028" s="6"/>
      <c r="N2028" s="6"/>
      <c r="O2028" s="6"/>
      <c r="P2028" s="6"/>
      <c r="Q2028" s="6"/>
      <c r="R2028" s="6"/>
      <c r="S2028" s="6"/>
      <c r="T2028" s="6">
        <v>0</v>
      </c>
      <c r="U2028" s="6"/>
      <c r="V2028" s="6"/>
      <c r="W2028" s="6">
        <v>1</v>
      </c>
      <c r="X2028" s="6"/>
      <c r="Y2028" s="6"/>
      <c r="Z2028" s="7">
        <v>1</v>
      </c>
    </row>
    <row r="2029" spans="1:26" x14ac:dyDescent="0.25">
      <c r="A2029" s="5" t="s">
        <v>853</v>
      </c>
      <c r="B2029" s="5" t="s">
        <v>854</v>
      </c>
      <c r="C2029" s="5" t="s">
        <v>83</v>
      </c>
      <c r="D2029" s="5" t="s">
        <v>147</v>
      </c>
      <c r="E2029" s="5" t="s">
        <v>855</v>
      </c>
      <c r="F2029" s="5" t="s">
        <v>1819</v>
      </c>
      <c r="G2029" s="5" t="s">
        <v>2381</v>
      </c>
      <c r="H2029" s="6"/>
      <c r="I2029" s="6"/>
      <c r="J2029" s="6"/>
      <c r="K2029" s="6">
        <v>1</v>
      </c>
      <c r="L2029" s="6">
        <v>1</v>
      </c>
      <c r="M2029" s="6"/>
      <c r="N2029" s="6"/>
      <c r="O2029" s="6"/>
      <c r="P2029" s="6"/>
      <c r="Q2029" s="6">
        <v>1</v>
      </c>
      <c r="R2029" s="6"/>
      <c r="S2029" s="6"/>
      <c r="T2029" s="6">
        <v>3</v>
      </c>
      <c r="U2029" s="6"/>
      <c r="V2029" s="6"/>
      <c r="W2029" s="6"/>
      <c r="X2029" s="6"/>
      <c r="Y2029" s="6"/>
      <c r="Z2029" s="7">
        <v>3</v>
      </c>
    </row>
    <row r="2030" spans="1:26" x14ac:dyDescent="0.25">
      <c r="A2030" s="5" t="s">
        <v>853</v>
      </c>
      <c r="B2030" s="5" t="s">
        <v>854</v>
      </c>
      <c r="C2030" s="5" t="s">
        <v>83</v>
      </c>
      <c r="D2030" s="5" t="s">
        <v>147</v>
      </c>
      <c r="E2030" s="5" t="s">
        <v>855</v>
      </c>
      <c r="F2030" s="5" t="s">
        <v>1820</v>
      </c>
      <c r="G2030" s="5" t="s">
        <v>2381</v>
      </c>
      <c r="H2030" s="6"/>
      <c r="I2030" s="6"/>
      <c r="J2030" s="6">
        <v>1</v>
      </c>
      <c r="K2030" s="6"/>
      <c r="L2030" s="6"/>
      <c r="M2030" s="6"/>
      <c r="N2030" s="6">
        <v>1</v>
      </c>
      <c r="O2030" s="6">
        <v>1</v>
      </c>
      <c r="P2030" s="6"/>
      <c r="Q2030" s="6">
        <v>2</v>
      </c>
      <c r="R2030" s="6"/>
      <c r="S2030" s="6"/>
      <c r="T2030" s="6">
        <v>5</v>
      </c>
      <c r="U2030" s="6"/>
      <c r="V2030" s="6"/>
      <c r="W2030" s="6"/>
      <c r="X2030" s="6"/>
      <c r="Y2030" s="6"/>
      <c r="Z2030" s="7">
        <v>5</v>
      </c>
    </row>
    <row r="2031" spans="1:26" x14ac:dyDescent="0.25">
      <c r="A2031" s="5" t="s">
        <v>853</v>
      </c>
      <c r="B2031" s="5" t="s">
        <v>854</v>
      </c>
      <c r="C2031" s="5" t="s">
        <v>83</v>
      </c>
      <c r="D2031" s="5" t="s">
        <v>147</v>
      </c>
      <c r="E2031" s="5" t="s">
        <v>855</v>
      </c>
      <c r="F2031" s="5" t="s">
        <v>1821</v>
      </c>
      <c r="G2031" s="5" t="s">
        <v>2381</v>
      </c>
      <c r="H2031" s="6">
        <v>1</v>
      </c>
      <c r="I2031" s="6"/>
      <c r="J2031" s="6">
        <v>1</v>
      </c>
      <c r="K2031" s="6"/>
      <c r="L2031" s="6"/>
      <c r="M2031" s="6"/>
      <c r="N2031" s="6"/>
      <c r="O2031" s="6">
        <v>1</v>
      </c>
      <c r="P2031" s="6"/>
      <c r="Q2031" s="6"/>
      <c r="R2031" s="6"/>
      <c r="S2031" s="6"/>
      <c r="T2031" s="6">
        <v>3</v>
      </c>
      <c r="U2031" s="6"/>
      <c r="V2031" s="6"/>
      <c r="W2031" s="6"/>
      <c r="X2031" s="6"/>
      <c r="Y2031" s="6"/>
      <c r="Z2031" s="7">
        <v>3</v>
      </c>
    </row>
    <row r="2032" spans="1:26" x14ac:dyDescent="0.25">
      <c r="A2032" s="5" t="s">
        <v>853</v>
      </c>
      <c r="B2032" s="5" t="s">
        <v>854</v>
      </c>
      <c r="C2032" s="5" t="s">
        <v>83</v>
      </c>
      <c r="D2032" s="5" t="s">
        <v>147</v>
      </c>
      <c r="E2032" s="5" t="s">
        <v>855</v>
      </c>
      <c r="F2032" s="5" t="s">
        <v>1980</v>
      </c>
      <c r="G2032" s="5" t="s">
        <v>2388</v>
      </c>
      <c r="H2032" s="6"/>
      <c r="I2032" s="6"/>
      <c r="J2032" s="6"/>
      <c r="K2032" s="6"/>
      <c r="L2032" s="6"/>
      <c r="M2032" s="6"/>
      <c r="N2032" s="6"/>
      <c r="O2032" s="6"/>
      <c r="P2032" s="6">
        <v>1</v>
      </c>
      <c r="Q2032" s="6"/>
      <c r="R2032" s="6"/>
      <c r="S2032" s="6"/>
      <c r="T2032" s="6">
        <v>1</v>
      </c>
      <c r="U2032" s="6"/>
      <c r="V2032" s="6"/>
      <c r="W2032" s="6"/>
      <c r="X2032" s="6"/>
      <c r="Y2032" s="6"/>
      <c r="Z2032" s="7">
        <v>1</v>
      </c>
    </row>
    <row r="2033" spans="1:26" x14ac:dyDescent="0.25">
      <c r="A2033" s="5" t="s">
        <v>856</v>
      </c>
      <c r="B2033" s="5" t="s">
        <v>857</v>
      </c>
      <c r="C2033" s="5" t="s">
        <v>83</v>
      </c>
      <c r="D2033" s="5" t="s">
        <v>147</v>
      </c>
      <c r="E2033" s="5" t="s">
        <v>737</v>
      </c>
      <c r="F2033" s="5" t="s">
        <v>1583</v>
      </c>
      <c r="G2033" s="5" t="s">
        <v>2381</v>
      </c>
      <c r="H2033" s="6"/>
      <c r="I2033" s="6"/>
      <c r="J2033" s="6"/>
      <c r="K2033" s="6"/>
      <c r="L2033" s="6"/>
      <c r="M2033" s="6"/>
      <c r="N2033" s="6"/>
      <c r="O2033" s="6">
        <v>1</v>
      </c>
      <c r="P2033" s="6"/>
      <c r="Q2033" s="6"/>
      <c r="R2033" s="6"/>
      <c r="S2033" s="6">
        <v>1</v>
      </c>
      <c r="T2033" s="6">
        <v>2</v>
      </c>
      <c r="U2033" s="6">
        <v>1</v>
      </c>
      <c r="V2033" s="6"/>
      <c r="W2033" s="6"/>
      <c r="X2033" s="6"/>
      <c r="Y2033" s="6"/>
      <c r="Z2033" s="7">
        <v>3</v>
      </c>
    </row>
    <row r="2034" spans="1:26" x14ac:dyDescent="0.25">
      <c r="A2034" s="5" t="s">
        <v>856</v>
      </c>
      <c r="B2034" s="5" t="s">
        <v>857</v>
      </c>
      <c r="C2034" s="5" t="s">
        <v>83</v>
      </c>
      <c r="D2034" s="5" t="s">
        <v>147</v>
      </c>
      <c r="E2034" s="5" t="s">
        <v>737</v>
      </c>
      <c r="F2034" s="5" t="s">
        <v>1584</v>
      </c>
      <c r="G2034" s="5" t="s">
        <v>2381</v>
      </c>
      <c r="H2034" s="6"/>
      <c r="I2034" s="6"/>
      <c r="J2034" s="6">
        <v>1</v>
      </c>
      <c r="K2034" s="6"/>
      <c r="L2034" s="6">
        <v>1</v>
      </c>
      <c r="M2034" s="6"/>
      <c r="N2034" s="6"/>
      <c r="O2034" s="6">
        <v>1</v>
      </c>
      <c r="P2034" s="6">
        <v>1</v>
      </c>
      <c r="Q2034" s="6">
        <v>3</v>
      </c>
      <c r="R2034" s="6"/>
      <c r="S2034" s="6"/>
      <c r="T2034" s="6">
        <v>7</v>
      </c>
      <c r="U2034" s="6"/>
      <c r="V2034" s="6">
        <v>1</v>
      </c>
      <c r="W2034" s="6"/>
      <c r="X2034" s="6">
        <v>1</v>
      </c>
      <c r="Y2034" s="6"/>
      <c r="Z2034" s="7">
        <v>9</v>
      </c>
    </row>
    <row r="2035" spans="1:26" x14ac:dyDescent="0.25">
      <c r="A2035" s="5" t="s">
        <v>856</v>
      </c>
      <c r="B2035" s="5" t="s">
        <v>857</v>
      </c>
      <c r="C2035" s="5" t="s">
        <v>83</v>
      </c>
      <c r="D2035" s="5" t="s">
        <v>147</v>
      </c>
      <c r="E2035" s="5" t="s">
        <v>737</v>
      </c>
      <c r="F2035" s="5" t="s">
        <v>1585</v>
      </c>
      <c r="G2035" s="5" t="s">
        <v>2381</v>
      </c>
      <c r="H2035" s="6"/>
      <c r="I2035" s="6"/>
      <c r="J2035" s="6"/>
      <c r="K2035" s="6">
        <v>1</v>
      </c>
      <c r="L2035" s="6"/>
      <c r="M2035" s="6">
        <v>1</v>
      </c>
      <c r="N2035" s="6"/>
      <c r="O2035" s="6">
        <v>2</v>
      </c>
      <c r="P2035" s="6">
        <v>2</v>
      </c>
      <c r="Q2035" s="6">
        <v>1</v>
      </c>
      <c r="R2035" s="6"/>
      <c r="S2035" s="6"/>
      <c r="T2035" s="6">
        <v>7</v>
      </c>
      <c r="U2035" s="6"/>
      <c r="V2035" s="6">
        <v>1</v>
      </c>
      <c r="W2035" s="6"/>
      <c r="X2035" s="6"/>
      <c r="Y2035" s="6"/>
      <c r="Z2035" s="7">
        <v>8</v>
      </c>
    </row>
    <row r="2036" spans="1:26" x14ac:dyDescent="0.25">
      <c r="A2036" s="5" t="s">
        <v>856</v>
      </c>
      <c r="B2036" s="5" t="s">
        <v>857</v>
      </c>
      <c r="C2036" s="5" t="s">
        <v>83</v>
      </c>
      <c r="D2036" s="5" t="s">
        <v>147</v>
      </c>
      <c r="E2036" s="5" t="s">
        <v>737</v>
      </c>
      <c r="F2036" s="5" t="s">
        <v>1820</v>
      </c>
      <c r="G2036" s="5" t="s">
        <v>2381</v>
      </c>
      <c r="H2036" s="6">
        <v>1</v>
      </c>
      <c r="I2036" s="6"/>
      <c r="J2036" s="6"/>
      <c r="K2036" s="6"/>
      <c r="L2036" s="6"/>
      <c r="M2036" s="6"/>
      <c r="N2036" s="6"/>
      <c r="O2036" s="6"/>
      <c r="P2036" s="6"/>
      <c r="Q2036" s="6"/>
      <c r="R2036" s="6"/>
      <c r="S2036" s="6"/>
      <c r="T2036" s="6">
        <v>1</v>
      </c>
      <c r="U2036" s="6"/>
      <c r="V2036" s="6"/>
      <c r="W2036" s="6"/>
      <c r="X2036" s="6"/>
      <c r="Y2036" s="6"/>
      <c r="Z2036" s="7">
        <v>1</v>
      </c>
    </row>
    <row r="2037" spans="1:26" x14ac:dyDescent="0.25">
      <c r="A2037" s="5" t="s">
        <v>856</v>
      </c>
      <c r="B2037" s="5" t="s">
        <v>857</v>
      </c>
      <c r="C2037" s="5" t="s">
        <v>83</v>
      </c>
      <c r="D2037" s="5" t="s">
        <v>147</v>
      </c>
      <c r="E2037" s="5" t="s">
        <v>737</v>
      </c>
      <c r="F2037" s="5" t="s">
        <v>1587</v>
      </c>
      <c r="G2037" s="5" t="s">
        <v>2382</v>
      </c>
      <c r="H2037" s="6"/>
      <c r="I2037" s="6"/>
      <c r="J2037" s="6"/>
      <c r="K2037" s="6"/>
      <c r="L2037" s="6"/>
      <c r="M2037" s="6"/>
      <c r="N2037" s="6"/>
      <c r="O2037" s="6"/>
      <c r="P2037" s="6"/>
      <c r="Q2037" s="6"/>
      <c r="R2037" s="6"/>
      <c r="S2037" s="6"/>
      <c r="T2037" s="6">
        <v>0</v>
      </c>
      <c r="U2037" s="6"/>
      <c r="V2037" s="6"/>
      <c r="W2037" s="6"/>
      <c r="X2037" s="6">
        <v>1</v>
      </c>
      <c r="Y2037" s="6">
        <v>1</v>
      </c>
      <c r="Z2037" s="7">
        <v>2</v>
      </c>
    </row>
    <row r="2038" spans="1:26" x14ac:dyDescent="0.25">
      <c r="A2038" s="5" t="s">
        <v>856</v>
      </c>
      <c r="B2038" s="5" t="s">
        <v>857</v>
      </c>
      <c r="C2038" s="5" t="s">
        <v>83</v>
      </c>
      <c r="D2038" s="5" t="s">
        <v>147</v>
      </c>
      <c r="E2038" s="5" t="s">
        <v>737</v>
      </c>
      <c r="F2038" s="5" t="s">
        <v>1736</v>
      </c>
      <c r="G2038" s="5" t="s">
        <v>2382</v>
      </c>
      <c r="H2038" s="6"/>
      <c r="I2038" s="6"/>
      <c r="J2038" s="6">
        <v>1</v>
      </c>
      <c r="K2038" s="6">
        <v>1</v>
      </c>
      <c r="L2038" s="6"/>
      <c r="M2038" s="6"/>
      <c r="N2038" s="6"/>
      <c r="O2038" s="6"/>
      <c r="P2038" s="6"/>
      <c r="Q2038" s="6"/>
      <c r="R2038" s="6"/>
      <c r="S2038" s="6"/>
      <c r="T2038" s="6">
        <v>2</v>
      </c>
      <c r="U2038" s="6">
        <v>1</v>
      </c>
      <c r="V2038" s="6"/>
      <c r="W2038" s="6"/>
      <c r="X2038" s="6"/>
      <c r="Y2038" s="6"/>
      <c r="Z2038" s="7">
        <v>3</v>
      </c>
    </row>
    <row r="2039" spans="1:26" x14ac:dyDescent="0.25">
      <c r="A2039" s="5" t="s">
        <v>856</v>
      </c>
      <c r="B2039" s="5" t="s">
        <v>857</v>
      </c>
      <c r="C2039" s="5" t="s">
        <v>83</v>
      </c>
      <c r="D2039" s="5" t="s">
        <v>147</v>
      </c>
      <c r="E2039" s="5" t="s">
        <v>737</v>
      </c>
      <c r="F2039" s="5" t="s">
        <v>1706</v>
      </c>
      <c r="G2039" s="5" t="s">
        <v>2382</v>
      </c>
      <c r="H2039" s="6"/>
      <c r="I2039" s="6"/>
      <c r="J2039" s="6"/>
      <c r="K2039" s="6"/>
      <c r="L2039" s="6"/>
      <c r="M2039" s="6">
        <v>1</v>
      </c>
      <c r="N2039" s="6"/>
      <c r="O2039" s="6">
        <v>1</v>
      </c>
      <c r="P2039" s="6"/>
      <c r="Q2039" s="6"/>
      <c r="R2039" s="6"/>
      <c r="S2039" s="6"/>
      <c r="T2039" s="6">
        <v>2</v>
      </c>
      <c r="U2039" s="6"/>
      <c r="V2039" s="6"/>
      <c r="W2039" s="6"/>
      <c r="X2039" s="6"/>
      <c r="Y2039" s="6"/>
      <c r="Z2039" s="7">
        <v>2</v>
      </c>
    </row>
    <row r="2040" spans="1:26" x14ac:dyDescent="0.25">
      <c r="A2040" s="5" t="s">
        <v>856</v>
      </c>
      <c r="B2040" s="5" t="s">
        <v>857</v>
      </c>
      <c r="C2040" s="5" t="s">
        <v>83</v>
      </c>
      <c r="D2040" s="5" t="s">
        <v>147</v>
      </c>
      <c r="E2040" s="5" t="s">
        <v>737</v>
      </c>
      <c r="F2040" s="5" t="s">
        <v>1940</v>
      </c>
      <c r="G2040" s="5" t="s">
        <v>2382</v>
      </c>
      <c r="H2040" s="6"/>
      <c r="I2040" s="6">
        <v>1</v>
      </c>
      <c r="J2040" s="6"/>
      <c r="K2040" s="6"/>
      <c r="L2040" s="6"/>
      <c r="M2040" s="6"/>
      <c r="N2040" s="6"/>
      <c r="O2040" s="6"/>
      <c r="P2040" s="6"/>
      <c r="Q2040" s="6"/>
      <c r="R2040" s="6"/>
      <c r="S2040" s="6"/>
      <c r="T2040" s="6">
        <v>1</v>
      </c>
      <c r="U2040" s="6"/>
      <c r="V2040" s="6"/>
      <c r="W2040" s="6"/>
      <c r="X2040" s="6"/>
      <c r="Y2040" s="6"/>
      <c r="Z2040" s="7">
        <v>1</v>
      </c>
    </row>
    <row r="2041" spans="1:26" x14ac:dyDescent="0.25">
      <c r="A2041" s="5" t="s">
        <v>856</v>
      </c>
      <c r="B2041" s="5" t="s">
        <v>857</v>
      </c>
      <c r="C2041" s="5" t="s">
        <v>83</v>
      </c>
      <c r="D2041" s="5" t="s">
        <v>147</v>
      </c>
      <c r="E2041" s="5" t="s">
        <v>737</v>
      </c>
      <c r="F2041" s="5" t="s">
        <v>1838</v>
      </c>
      <c r="G2041" s="5" t="s">
        <v>2382</v>
      </c>
      <c r="H2041" s="6"/>
      <c r="I2041" s="6"/>
      <c r="J2041" s="6"/>
      <c r="K2041" s="6"/>
      <c r="L2041" s="6"/>
      <c r="M2041" s="6"/>
      <c r="N2041" s="6"/>
      <c r="O2041" s="6"/>
      <c r="P2041" s="6">
        <v>1</v>
      </c>
      <c r="Q2041" s="6"/>
      <c r="R2041" s="6"/>
      <c r="S2041" s="6"/>
      <c r="T2041" s="6">
        <v>1</v>
      </c>
      <c r="U2041" s="6"/>
      <c r="V2041" s="6"/>
      <c r="W2041" s="6"/>
      <c r="X2041" s="6"/>
      <c r="Y2041" s="6"/>
      <c r="Z2041" s="7">
        <v>1</v>
      </c>
    </row>
    <row r="2042" spans="1:26" x14ac:dyDescent="0.25">
      <c r="A2042" s="5" t="s">
        <v>856</v>
      </c>
      <c r="B2042" s="5" t="s">
        <v>857</v>
      </c>
      <c r="C2042" s="5" t="s">
        <v>83</v>
      </c>
      <c r="D2042" s="5" t="s">
        <v>147</v>
      </c>
      <c r="E2042" s="5" t="s">
        <v>737</v>
      </c>
      <c r="F2042" s="5" t="s">
        <v>1707</v>
      </c>
      <c r="G2042" s="5" t="s">
        <v>2388</v>
      </c>
      <c r="H2042" s="6"/>
      <c r="I2042" s="6"/>
      <c r="J2042" s="6"/>
      <c r="K2042" s="6"/>
      <c r="L2042" s="6"/>
      <c r="M2042" s="6"/>
      <c r="N2042" s="6"/>
      <c r="O2042" s="6"/>
      <c r="P2042" s="6"/>
      <c r="Q2042" s="6"/>
      <c r="R2042" s="6"/>
      <c r="S2042" s="6"/>
      <c r="T2042" s="6">
        <v>0</v>
      </c>
      <c r="U2042" s="6"/>
      <c r="V2042" s="6"/>
      <c r="W2042" s="6">
        <v>1</v>
      </c>
      <c r="X2042" s="6"/>
      <c r="Y2042" s="6"/>
      <c r="Z2042" s="7">
        <v>1</v>
      </c>
    </row>
    <row r="2043" spans="1:26" x14ac:dyDescent="0.25">
      <c r="A2043" s="5" t="s">
        <v>856</v>
      </c>
      <c r="B2043" s="5" t="s">
        <v>857</v>
      </c>
      <c r="C2043" s="5" t="s">
        <v>83</v>
      </c>
      <c r="D2043" s="5" t="s">
        <v>147</v>
      </c>
      <c r="E2043" s="5" t="s">
        <v>737</v>
      </c>
      <c r="F2043" s="5" t="s">
        <v>1921</v>
      </c>
      <c r="G2043" s="5" t="s">
        <v>2388</v>
      </c>
      <c r="H2043" s="6"/>
      <c r="I2043" s="6"/>
      <c r="J2043" s="6"/>
      <c r="K2043" s="6"/>
      <c r="L2043" s="6"/>
      <c r="M2043" s="6"/>
      <c r="N2043" s="6"/>
      <c r="O2043" s="6"/>
      <c r="P2043" s="6">
        <v>1</v>
      </c>
      <c r="Q2043" s="6"/>
      <c r="R2043" s="6"/>
      <c r="S2043" s="6"/>
      <c r="T2043" s="6">
        <v>1</v>
      </c>
      <c r="U2043" s="6"/>
      <c r="V2043" s="6"/>
      <c r="W2043" s="6"/>
      <c r="X2043" s="6"/>
      <c r="Y2043" s="6"/>
      <c r="Z2043" s="7">
        <v>1</v>
      </c>
    </row>
    <row r="2044" spans="1:26" x14ac:dyDescent="0.25">
      <c r="A2044" s="5" t="s">
        <v>856</v>
      </c>
      <c r="B2044" s="5" t="s">
        <v>857</v>
      </c>
      <c r="C2044" s="5" t="s">
        <v>83</v>
      </c>
      <c r="D2044" s="5" t="s">
        <v>147</v>
      </c>
      <c r="E2044" s="5" t="s">
        <v>737</v>
      </c>
      <c r="F2044" s="5" t="s">
        <v>1590</v>
      </c>
      <c r="G2044" s="5" t="s">
        <v>2388</v>
      </c>
      <c r="H2044" s="6">
        <v>1</v>
      </c>
      <c r="I2044" s="6"/>
      <c r="J2044" s="6"/>
      <c r="K2044" s="6"/>
      <c r="L2044" s="6"/>
      <c r="M2044" s="6"/>
      <c r="N2044" s="6"/>
      <c r="O2044" s="6"/>
      <c r="P2044" s="6"/>
      <c r="Q2044" s="6"/>
      <c r="R2044" s="6"/>
      <c r="S2044" s="6"/>
      <c r="T2044" s="6">
        <v>1</v>
      </c>
      <c r="U2044" s="6"/>
      <c r="V2044" s="6"/>
      <c r="W2044" s="6"/>
      <c r="X2044" s="6"/>
      <c r="Y2044" s="6"/>
      <c r="Z2044" s="7">
        <v>1</v>
      </c>
    </row>
    <row r="2045" spans="1:26" x14ac:dyDescent="0.25">
      <c r="A2045" s="5" t="s">
        <v>856</v>
      </c>
      <c r="B2045" s="5" t="s">
        <v>857</v>
      </c>
      <c r="C2045" s="5" t="s">
        <v>83</v>
      </c>
      <c r="D2045" s="5" t="s">
        <v>147</v>
      </c>
      <c r="E2045" s="5" t="s">
        <v>737</v>
      </c>
      <c r="F2045" s="5" t="s">
        <v>1828</v>
      </c>
      <c r="G2045" s="5" t="s">
        <v>2388</v>
      </c>
      <c r="H2045" s="6"/>
      <c r="I2045" s="6"/>
      <c r="J2045" s="6"/>
      <c r="K2045" s="6"/>
      <c r="L2045" s="6"/>
      <c r="M2045" s="6"/>
      <c r="N2045" s="6"/>
      <c r="O2045" s="6"/>
      <c r="P2045" s="6"/>
      <c r="Q2045" s="6">
        <v>1</v>
      </c>
      <c r="R2045" s="6"/>
      <c r="S2045" s="6"/>
      <c r="T2045" s="6">
        <v>1</v>
      </c>
      <c r="U2045" s="6"/>
      <c r="V2045" s="6"/>
      <c r="W2045" s="6"/>
      <c r="X2045" s="6"/>
      <c r="Y2045" s="6"/>
      <c r="Z2045" s="7">
        <v>1</v>
      </c>
    </row>
    <row r="2046" spans="1:26" x14ac:dyDescent="0.25">
      <c r="A2046" s="5" t="s">
        <v>856</v>
      </c>
      <c r="B2046" s="5" t="s">
        <v>857</v>
      </c>
      <c r="C2046" s="5" t="s">
        <v>83</v>
      </c>
      <c r="D2046" s="5" t="s">
        <v>147</v>
      </c>
      <c r="E2046" s="5" t="s">
        <v>737</v>
      </c>
      <c r="F2046" s="5" t="s">
        <v>1953</v>
      </c>
      <c r="G2046" s="5" t="s">
        <v>2388</v>
      </c>
      <c r="H2046" s="6"/>
      <c r="I2046" s="6"/>
      <c r="J2046" s="6"/>
      <c r="K2046" s="6"/>
      <c r="L2046" s="6"/>
      <c r="M2046" s="6">
        <v>1</v>
      </c>
      <c r="N2046" s="6"/>
      <c r="O2046" s="6"/>
      <c r="P2046" s="6"/>
      <c r="Q2046" s="6"/>
      <c r="R2046" s="6"/>
      <c r="S2046" s="6"/>
      <c r="T2046" s="6">
        <v>1</v>
      </c>
      <c r="U2046" s="6"/>
      <c r="V2046" s="6"/>
      <c r="W2046" s="6"/>
      <c r="X2046" s="6"/>
      <c r="Y2046" s="6"/>
      <c r="Z2046" s="7">
        <v>1</v>
      </c>
    </row>
    <row r="2047" spans="1:26" x14ac:dyDescent="0.25">
      <c r="A2047" s="5" t="s">
        <v>856</v>
      </c>
      <c r="B2047" s="5" t="s">
        <v>857</v>
      </c>
      <c r="C2047" s="5" t="s">
        <v>83</v>
      </c>
      <c r="D2047" s="5" t="s">
        <v>147</v>
      </c>
      <c r="E2047" s="5" t="s">
        <v>737</v>
      </c>
      <c r="F2047" s="5" t="s">
        <v>2156</v>
      </c>
      <c r="G2047" s="5" t="s">
        <v>2388</v>
      </c>
      <c r="H2047" s="6"/>
      <c r="I2047" s="6"/>
      <c r="J2047" s="6">
        <v>1</v>
      </c>
      <c r="K2047" s="6"/>
      <c r="L2047" s="6"/>
      <c r="M2047" s="6"/>
      <c r="N2047" s="6"/>
      <c r="O2047" s="6"/>
      <c r="P2047" s="6"/>
      <c r="Q2047" s="6"/>
      <c r="R2047" s="6"/>
      <c r="S2047" s="6"/>
      <c r="T2047" s="6">
        <v>1</v>
      </c>
      <c r="U2047" s="6"/>
      <c r="V2047" s="6"/>
      <c r="W2047" s="6"/>
      <c r="X2047" s="6"/>
      <c r="Y2047" s="6"/>
      <c r="Z2047" s="7">
        <v>1</v>
      </c>
    </row>
    <row r="2048" spans="1:26" x14ac:dyDescent="0.25">
      <c r="A2048" s="5" t="s">
        <v>856</v>
      </c>
      <c r="B2048" s="5" t="s">
        <v>857</v>
      </c>
      <c r="C2048" s="5" t="s">
        <v>83</v>
      </c>
      <c r="D2048" s="5" t="s">
        <v>147</v>
      </c>
      <c r="E2048" s="5" t="s">
        <v>737</v>
      </c>
      <c r="F2048" s="5" t="s">
        <v>2157</v>
      </c>
      <c r="G2048" s="5" t="s">
        <v>2388</v>
      </c>
      <c r="H2048" s="6"/>
      <c r="I2048" s="6"/>
      <c r="J2048" s="6"/>
      <c r="K2048" s="6"/>
      <c r="L2048" s="6"/>
      <c r="M2048" s="6"/>
      <c r="N2048" s="6"/>
      <c r="O2048" s="6"/>
      <c r="P2048" s="6"/>
      <c r="Q2048" s="6"/>
      <c r="R2048" s="6"/>
      <c r="S2048" s="6"/>
      <c r="T2048" s="6">
        <v>0</v>
      </c>
      <c r="U2048" s="6"/>
      <c r="V2048" s="6"/>
      <c r="W2048" s="6"/>
      <c r="X2048" s="6"/>
      <c r="Y2048" s="6">
        <v>1</v>
      </c>
      <c r="Z2048" s="7">
        <v>1</v>
      </c>
    </row>
    <row r="2049" spans="1:26" x14ac:dyDescent="0.25">
      <c r="A2049" s="5" t="s">
        <v>856</v>
      </c>
      <c r="B2049" s="5" t="s">
        <v>857</v>
      </c>
      <c r="C2049" s="5" t="s">
        <v>83</v>
      </c>
      <c r="D2049" s="5" t="s">
        <v>147</v>
      </c>
      <c r="E2049" s="5" t="s">
        <v>737</v>
      </c>
      <c r="F2049" s="5" t="s">
        <v>1684</v>
      </c>
      <c r="G2049" s="5" t="s">
        <v>2395</v>
      </c>
      <c r="H2049" s="6"/>
      <c r="I2049" s="6"/>
      <c r="J2049" s="6"/>
      <c r="K2049" s="6"/>
      <c r="L2049" s="6"/>
      <c r="M2049" s="6"/>
      <c r="N2049" s="6"/>
      <c r="O2049" s="6"/>
      <c r="P2049" s="6">
        <v>1</v>
      </c>
      <c r="Q2049" s="6"/>
      <c r="R2049" s="6"/>
      <c r="S2049" s="6"/>
      <c r="T2049" s="6">
        <v>1</v>
      </c>
      <c r="U2049" s="6"/>
      <c r="V2049" s="6"/>
      <c r="W2049" s="6"/>
      <c r="X2049" s="6"/>
      <c r="Y2049" s="6"/>
      <c r="Z2049" s="7">
        <v>1</v>
      </c>
    </row>
    <row r="2050" spans="1:26" x14ac:dyDescent="0.25">
      <c r="A2050" s="5" t="s">
        <v>856</v>
      </c>
      <c r="B2050" s="5" t="s">
        <v>857</v>
      </c>
      <c r="C2050" s="5" t="s">
        <v>83</v>
      </c>
      <c r="D2050" s="5" t="s">
        <v>147</v>
      </c>
      <c r="E2050" s="5" t="s">
        <v>737</v>
      </c>
      <c r="F2050" s="5" t="s">
        <v>1741</v>
      </c>
      <c r="G2050" s="5" t="s">
        <v>2395</v>
      </c>
      <c r="H2050" s="6"/>
      <c r="I2050" s="6"/>
      <c r="J2050" s="6"/>
      <c r="K2050" s="6"/>
      <c r="L2050" s="6"/>
      <c r="M2050" s="6"/>
      <c r="N2050" s="6"/>
      <c r="O2050" s="6"/>
      <c r="P2050" s="6"/>
      <c r="Q2050" s="6"/>
      <c r="R2050" s="6"/>
      <c r="S2050" s="6"/>
      <c r="T2050" s="6">
        <v>0</v>
      </c>
      <c r="U2050" s="6"/>
      <c r="V2050" s="6"/>
      <c r="W2050" s="6"/>
      <c r="X2050" s="6"/>
      <c r="Y2050" s="6">
        <v>1</v>
      </c>
      <c r="Z2050" s="7">
        <v>1</v>
      </c>
    </row>
    <row r="2051" spans="1:26" x14ac:dyDescent="0.25">
      <c r="A2051" s="5" t="s">
        <v>856</v>
      </c>
      <c r="B2051" s="5" t="s">
        <v>857</v>
      </c>
      <c r="C2051" s="5" t="s">
        <v>83</v>
      </c>
      <c r="D2051" s="5" t="s">
        <v>147</v>
      </c>
      <c r="E2051" s="5" t="s">
        <v>737</v>
      </c>
      <c r="F2051" s="5" t="s">
        <v>1623</v>
      </c>
      <c r="G2051" s="5" t="s">
        <v>2395</v>
      </c>
      <c r="H2051" s="6"/>
      <c r="I2051" s="6"/>
      <c r="J2051" s="6"/>
      <c r="K2051" s="6">
        <v>1</v>
      </c>
      <c r="L2051" s="6"/>
      <c r="M2051" s="6"/>
      <c r="N2051" s="6"/>
      <c r="O2051" s="6"/>
      <c r="P2051" s="6"/>
      <c r="Q2051" s="6"/>
      <c r="R2051" s="6"/>
      <c r="S2051" s="6"/>
      <c r="T2051" s="6">
        <v>1</v>
      </c>
      <c r="U2051" s="6"/>
      <c r="V2051" s="6"/>
      <c r="W2051" s="6"/>
      <c r="X2051" s="6"/>
      <c r="Y2051" s="6"/>
      <c r="Z2051" s="7">
        <v>1</v>
      </c>
    </row>
    <row r="2052" spans="1:26" x14ac:dyDescent="0.25">
      <c r="A2052" s="5" t="s">
        <v>856</v>
      </c>
      <c r="B2052" s="5" t="s">
        <v>857</v>
      </c>
      <c r="C2052" s="5" t="s">
        <v>83</v>
      </c>
      <c r="D2052" s="5" t="s">
        <v>147</v>
      </c>
      <c r="E2052" s="5" t="s">
        <v>737</v>
      </c>
      <c r="F2052" s="5" t="s">
        <v>1595</v>
      </c>
      <c r="G2052" s="5" t="s">
        <v>2395</v>
      </c>
      <c r="H2052" s="6"/>
      <c r="I2052" s="6">
        <v>1</v>
      </c>
      <c r="J2052" s="6"/>
      <c r="K2052" s="6"/>
      <c r="L2052" s="6"/>
      <c r="M2052" s="6"/>
      <c r="N2052" s="6"/>
      <c r="O2052" s="6"/>
      <c r="P2052" s="6"/>
      <c r="Q2052" s="6"/>
      <c r="R2052" s="6"/>
      <c r="S2052" s="6"/>
      <c r="T2052" s="6">
        <v>1</v>
      </c>
      <c r="U2052" s="6"/>
      <c r="V2052" s="6"/>
      <c r="W2052" s="6"/>
      <c r="X2052" s="6"/>
      <c r="Y2052" s="6"/>
      <c r="Z2052" s="7">
        <v>1</v>
      </c>
    </row>
    <row r="2053" spans="1:26" x14ac:dyDescent="0.25">
      <c r="A2053" s="5" t="s">
        <v>856</v>
      </c>
      <c r="B2053" s="5" t="s">
        <v>857</v>
      </c>
      <c r="C2053" s="5" t="s">
        <v>83</v>
      </c>
      <c r="D2053" s="5" t="s">
        <v>147</v>
      </c>
      <c r="E2053" s="5" t="s">
        <v>737</v>
      </c>
      <c r="F2053" s="5" t="s">
        <v>1606</v>
      </c>
      <c r="G2053" s="5" t="s">
        <v>2395</v>
      </c>
      <c r="H2053" s="6"/>
      <c r="I2053" s="6"/>
      <c r="J2053" s="6"/>
      <c r="K2053" s="6"/>
      <c r="L2053" s="6"/>
      <c r="M2053" s="6"/>
      <c r="N2053" s="6">
        <v>1</v>
      </c>
      <c r="O2053" s="6"/>
      <c r="P2053" s="6"/>
      <c r="Q2053" s="6"/>
      <c r="R2053" s="6">
        <v>1</v>
      </c>
      <c r="S2053" s="6"/>
      <c r="T2053" s="6">
        <v>2</v>
      </c>
      <c r="U2053" s="6"/>
      <c r="V2053" s="6"/>
      <c r="W2053" s="6"/>
      <c r="X2053" s="6"/>
      <c r="Y2053" s="6"/>
      <c r="Z2053" s="7">
        <v>2</v>
      </c>
    </row>
    <row r="2054" spans="1:26" x14ac:dyDescent="0.25">
      <c r="A2054" s="5" t="s">
        <v>856</v>
      </c>
      <c r="B2054" s="5" t="s">
        <v>857</v>
      </c>
      <c r="C2054" s="5" t="s">
        <v>83</v>
      </c>
      <c r="D2054" s="5" t="s">
        <v>147</v>
      </c>
      <c r="E2054" s="5" t="s">
        <v>737</v>
      </c>
      <c r="F2054" s="5" t="s">
        <v>1649</v>
      </c>
      <c r="G2054" s="5" t="s">
        <v>2395</v>
      </c>
      <c r="H2054" s="6"/>
      <c r="I2054" s="6"/>
      <c r="J2054" s="6"/>
      <c r="K2054" s="6"/>
      <c r="L2054" s="6"/>
      <c r="M2054" s="6"/>
      <c r="N2054" s="6"/>
      <c r="O2054" s="6">
        <v>1</v>
      </c>
      <c r="P2054" s="6"/>
      <c r="Q2054" s="6"/>
      <c r="R2054" s="6"/>
      <c r="S2054" s="6"/>
      <c r="T2054" s="6">
        <v>1</v>
      </c>
      <c r="U2054" s="6"/>
      <c r="V2054" s="6"/>
      <c r="W2054" s="6"/>
      <c r="X2054" s="6"/>
      <c r="Y2054" s="6"/>
      <c r="Z2054" s="7">
        <v>1</v>
      </c>
    </row>
    <row r="2055" spans="1:26" x14ac:dyDescent="0.25">
      <c r="A2055" s="5" t="s">
        <v>856</v>
      </c>
      <c r="B2055" s="5" t="s">
        <v>857</v>
      </c>
      <c r="C2055" s="5" t="s">
        <v>83</v>
      </c>
      <c r="D2055" s="5" t="s">
        <v>147</v>
      </c>
      <c r="E2055" s="5" t="s">
        <v>737</v>
      </c>
      <c r="F2055" s="5" t="s">
        <v>1611</v>
      </c>
      <c r="G2055" s="5" t="s">
        <v>2388</v>
      </c>
      <c r="H2055" s="6"/>
      <c r="I2055" s="6"/>
      <c r="J2055" s="6">
        <v>1</v>
      </c>
      <c r="K2055" s="6"/>
      <c r="L2055" s="6"/>
      <c r="M2055" s="6"/>
      <c r="N2055" s="6"/>
      <c r="O2055" s="6"/>
      <c r="P2055" s="6"/>
      <c r="Q2055" s="6"/>
      <c r="R2055" s="6"/>
      <c r="S2055" s="6"/>
      <c r="T2055" s="6">
        <v>1</v>
      </c>
      <c r="U2055" s="6"/>
      <c r="V2055" s="6"/>
      <c r="W2055" s="6"/>
      <c r="X2055" s="6"/>
      <c r="Y2055" s="6"/>
      <c r="Z2055" s="7">
        <v>1</v>
      </c>
    </row>
    <row r="2056" spans="1:26" x14ac:dyDescent="0.25">
      <c r="A2056" s="5" t="s">
        <v>1030</v>
      </c>
      <c r="B2056" s="5" t="s">
        <v>1031</v>
      </c>
      <c r="C2056" s="5" t="s">
        <v>83</v>
      </c>
      <c r="D2056" s="5" t="s">
        <v>140</v>
      </c>
      <c r="E2056" s="5" t="s">
        <v>1032</v>
      </c>
      <c r="F2056" s="5" t="s">
        <v>2158</v>
      </c>
      <c r="G2056" s="5" t="s">
        <v>2388</v>
      </c>
      <c r="H2056" s="6"/>
      <c r="I2056" s="6"/>
      <c r="J2056" s="6"/>
      <c r="K2056" s="6"/>
      <c r="L2056" s="6"/>
      <c r="M2056" s="6"/>
      <c r="N2056" s="6"/>
      <c r="O2056" s="6"/>
      <c r="P2056" s="6"/>
      <c r="Q2056" s="6"/>
      <c r="R2056" s="6">
        <v>1</v>
      </c>
      <c r="S2056" s="6"/>
      <c r="T2056" s="6">
        <v>1</v>
      </c>
      <c r="U2056" s="6"/>
      <c r="V2056" s="6"/>
      <c r="W2056" s="6"/>
      <c r="X2056" s="6"/>
      <c r="Y2056" s="6"/>
      <c r="Z2056" s="7">
        <v>1</v>
      </c>
    </row>
    <row r="2057" spans="1:26" x14ac:dyDescent="0.25">
      <c r="A2057" s="5" t="s">
        <v>1030</v>
      </c>
      <c r="B2057" s="5" t="s">
        <v>1031</v>
      </c>
      <c r="C2057" s="5" t="s">
        <v>83</v>
      </c>
      <c r="D2057" s="5" t="s">
        <v>140</v>
      </c>
      <c r="E2057" s="5" t="s">
        <v>1032</v>
      </c>
      <c r="F2057" s="5" t="s">
        <v>2042</v>
      </c>
      <c r="G2057" s="5" t="s">
        <v>2388</v>
      </c>
      <c r="H2057" s="6"/>
      <c r="I2057" s="6"/>
      <c r="J2057" s="6"/>
      <c r="K2057" s="6"/>
      <c r="L2057" s="6"/>
      <c r="M2057" s="6"/>
      <c r="N2057" s="6"/>
      <c r="O2057" s="6"/>
      <c r="P2057" s="6"/>
      <c r="Q2057" s="6"/>
      <c r="R2057" s="6"/>
      <c r="S2057" s="6"/>
      <c r="T2057" s="6">
        <v>0</v>
      </c>
      <c r="U2057" s="6"/>
      <c r="V2057" s="6"/>
      <c r="W2057" s="6"/>
      <c r="X2057" s="6"/>
      <c r="Y2057" s="6">
        <v>1</v>
      </c>
      <c r="Z2057" s="7">
        <v>1</v>
      </c>
    </row>
    <row r="2058" spans="1:26" x14ac:dyDescent="0.25">
      <c r="A2058" s="5" t="s">
        <v>677</v>
      </c>
      <c r="B2058" s="5" t="s">
        <v>678</v>
      </c>
      <c r="C2058" s="5" t="s">
        <v>123</v>
      </c>
      <c r="D2058" s="5" t="s">
        <v>124</v>
      </c>
      <c r="E2058" s="5" t="s">
        <v>679</v>
      </c>
      <c r="F2058" s="5" t="s">
        <v>1826</v>
      </c>
      <c r="G2058" s="5" t="s">
        <v>2383</v>
      </c>
      <c r="H2058" s="6"/>
      <c r="I2058" s="6"/>
      <c r="J2058" s="6"/>
      <c r="K2058" s="6"/>
      <c r="L2058" s="6"/>
      <c r="M2058" s="6"/>
      <c r="N2058" s="6"/>
      <c r="O2058" s="6"/>
      <c r="P2058" s="6"/>
      <c r="Q2058" s="6"/>
      <c r="R2058" s="6"/>
      <c r="S2058" s="6"/>
      <c r="T2058" s="6">
        <v>0</v>
      </c>
      <c r="U2058" s="6">
        <v>1</v>
      </c>
      <c r="V2058" s="6"/>
      <c r="W2058" s="6"/>
      <c r="X2058" s="6"/>
      <c r="Y2058" s="6"/>
      <c r="Z2058" s="7">
        <v>1</v>
      </c>
    </row>
    <row r="2059" spans="1:26" x14ac:dyDescent="0.25">
      <c r="A2059" s="5" t="s">
        <v>677</v>
      </c>
      <c r="B2059" s="5" t="s">
        <v>678</v>
      </c>
      <c r="C2059" s="5" t="s">
        <v>123</v>
      </c>
      <c r="D2059" s="5" t="s">
        <v>124</v>
      </c>
      <c r="E2059" s="5" t="s">
        <v>679</v>
      </c>
      <c r="F2059" s="5" t="s">
        <v>1616</v>
      </c>
      <c r="G2059" s="5" t="s">
        <v>2383</v>
      </c>
      <c r="H2059" s="6"/>
      <c r="I2059" s="6"/>
      <c r="J2059" s="6"/>
      <c r="K2059" s="6"/>
      <c r="L2059" s="6"/>
      <c r="M2059" s="6"/>
      <c r="N2059" s="6">
        <v>1</v>
      </c>
      <c r="O2059" s="6">
        <v>3</v>
      </c>
      <c r="P2059" s="6"/>
      <c r="Q2059" s="6"/>
      <c r="R2059" s="6">
        <v>2</v>
      </c>
      <c r="S2059" s="6">
        <v>1</v>
      </c>
      <c r="T2059" s="6">
        <v>7</v>
      </c>
      <c r="U2059" s="6">
        <v>1</v>
      </c>
      <c r="V2059" s="6">
        <v>1</v>
      </c>
      <c r="W2059" s="6"/>
      <c r="X2059" s="6">
        <v>2</v>
      </c>
      <c r="Y2059" s="6"/>
      <c r="Z2059" s="7">
        <v>11</v>
      </c>
    </row>
    <row r="2060" spans="1:26" x14ac:dyDescent="0.25">
      <c r="A2060" s="5" t="s">
        <v>677</v>
      </c>
      <c r="B2060" s="5" t="s">
        <v>678</v>
      </c>
      <c r="C2060" s="5" t="s">
        <v>123</v>
      </c>
      <c r="D2060" s="5" t="s">
        <v>124</v>
      </c>
      <c r="E2060" s="5" t="s">
        <v>679</v>
      </c>
      <c r="F2060" s="5" t="s">
        <v>1597</v>
      </c>
      <c r="G2060" s="5" t="s">
        <v>2383</v>
      </c>
      <c r="H2060" s="6"/>
      <c r="I2060" s="6">
        <v>4</v>
      </c>
      <c r="J2060" s="6">
        <v>2</v>
      </c>
      <c r="K2060" s="6">
        <v>2</v>
      </c>
      <c r="L2060" s="6"/>
      <c r="M2060" s="6"/>
      <c r="N2060" s="6">
        <v>1</v>
      </c>
      <c r="O2060" s="6"/>
      <c r="P2060" s="6">
        <v>1</v>
      </c>
      <c r="Q2060" s="6">
        <v>1</v>
      </c>
      <c r="R2060" s="6">
        <v>2</v>
      </c>
      <c r="S2060" s="6"/>
      <c r="T2060" s="6">
        <v>13</v>
      </c>
      <c r="U2060" s="6"/>
      <c r="V2060" s="6"/>
      <c r="W2060" s="6">
        <v>2</v>
      </c>
      <c r="X2060" s="6"/>
      <c r="Y2060" s="6"/>
      <c r="Z2060" s="7">
        <v>15</v>
      </c>
    </row>
    <row r="2061" spans="1:26" x14ac:dyDescent="0.25">
      <c r="A2061" s="5" t="s">
        <v>677</v>
      </c>
      <c r="B2061" s="5" t="s">
        <v>678</v>
      </c>
      <c r="C2061" s="5" t="s">
        <v>123</v>
      </c>
      <c r="D2061" s="5" t="s">
        <v>124</v>
      </c>
      <c r="E2061" s="5" t="s">
        <v>679</v>
      </c>
      <c r="F2061" s="5" t="s">
        <v>1653</v>
      </c>
      <c r="G2061" s="5" t="s">
        <v>2383</v>
      </c>
      <c r="H2061" s="6"/>
      <c r="I2061" s="6"/>
      <c r="J2061" s="6"/>
      <c r="K2061" s="6"/>
      <c r="L2061" s="6"/>
      <c r="M2061" s="6"/>
      <c r="N2061" s="6"/>
      <c r="O2061" s="6">
        <v>1</v>
      </c>
      <c r="P2061" s="6"/>
      <c r="Q2061" s="6"/>
      <c r="R2061" s="6"/>
      <c r="S2061" s="6"/>
      <c r="T2061" s="6">
        <v>1</v>
      </c>
      <c r="U2061" s="6"/>
      <c r="V2061" s="6"/>
      <c r="W2061" s="6"/>
      <c r="X2061" s="6"/>
      <c r="Y2061" s="6">
        <v>1</v>
      </c>
      <c r="Z2061" s="7">
        <v>2</v>
      </c>
    </row>
    <row r="2062" spans="1:26" x14ac:dyDescent="0.25">
      <c r="A2062" s="5" t="s">
        <v>677</v>
      </c>
      <c r="B2062" s="5" t="s">
        <v>678</v>
      </c>
      <c r="C2062" s="5" t="s">
        <v>123</v>
      </c>
      <c r="D2062" s="5" t="s">
        <v>124</v>
      </c>
      <c r="E2062" s="5" t="s">
        <v>679</v>
      </c>
      <c r="F2062" s="5" t="s">
        <v>1654</v>
      </c>
      <c r="G2062" s="5" t="s">
        <v>2383</v>
      </c>
      <c r="H2062" s="6"/>
      <c r="I2062" s="6">
        <v>1</v>
      </c>
      <c r="J2062" s="6">
        <v>1</v>
      </c>
      <c r="K2062" s="6"/>
      <c r="L2062" s="6"/>
      <c r="M2062" s="6"/>
      <c r="N2062" s="6"/>
      <c r="O2062" s="6"/>
      <c r="P2062" s="6">
        <v>1</v>
      </c>
      <c r="Q2062" s="6"/>
      <c r="R2062" s="6">
        <v>1</v>
      </c>
      <c r="S2062" s="6">
        <v>1</v>
      </c>
      <c r="T2062" s="6">
        <v>5</v>
      </c>
      <c r="U2062" s="6"/>
      <c r="V2062" s="6">
        <v>1</v>
      </c>
      <c r="W2062" s="6"/>
      <c r="X2062" s="6">
        <v>1</v>
      </c>
      <c r="Y2062" s="6"/>
      <c r="Z2062" s="7">
        <v>7</v>
      </c>
    </row>
    <row r="2063" spans="1:26" x14ac:dyDescent="0.25">
      <c r="A2063" s="5" t="s">
        <v>677</v>
      </c>
      <c r="B2063" s="5" t="s">
        <v>678</v>
      </c>
      <c r="C2063" s="5" t="s">
        <v>123</v>
      </c>
      <c r="D2063" s="5" t="s">
        <v>124</v>
      </c>
      <c r="E2063" s="5" t="s">
        <v>679</v>
      </c>
      <c r="F2063" s="5" t="s">
        <v>1689</v>
      </c>
      <c r="G2063" s="5" t="s">
        <v>2384</v>
      </c>
      <c r="H2063" s="6"/>
      <c r="I2063" s="6"/>
      <c r="J2063" s="6"/>
      <c r="K2063" s="6"/>
      <c r="L2063" s="6"/>
      <c r="M2063" s="6"/>
      <c r="N2063" s="6"/>
      <c r="O2063" s="6"/>
      <c r="P2063" s="6"/>
      <c r="Q2063" s="6"/>
      <c r="R2063" s="6">
        <v>1</v>
      </c>
      <c r="S2063" s="6"/>
      <c r="T2063" s="6">
        <v>1</v>
      </c>
      <c r="U2063" s="6"/>
      <c r="V2063" s="6"/>
      <c r="W2063" s="6"/>
      <c r="X2063" s="6"/>
      <c r="Y2063" s="6"/>
      <c r="Z2063" s="7">
        <v>1</v>
      </c>
    </row>
    <row r="2064" spans="1:26" x14ac:dyDescent="0.25">
      <c r="A2064" s="5" t="s">
        <v>677</v>
      </c>
      <c r="B2064" s="5" t="s">
        <v>678</v>
      </c>
      <c r="C2064" s="5" t="s">
        <v>123</v>
      </c>
      <c r="D2064" s="5" t="s">
        <v>124</v>
      </c>
      <c r="E2064" s="5" t="s">
        <v>679</v>
      </c>
      <c r="F2064" s="5" t="s">
        <v>1907</v>
      </c>
      <c r="G2064" s="5" t="s">
        <v>2384</v>
      </c>
      <c r="H2064" s="6"/>
      <c r="I2064" s="6"/>
      <c r="J2064" s="6"/>
      <c r="K2064" s="6"/>
      <c r="L2064" s="6"/>
      <c r="M2064" s="6"/>
      <c r="N2064" s="6"/>
      <c r="O2064" s="6"/>
      <c r="P2064" s="6"/>
      <c r="Q2064" s="6"/>
      <c r="R2064" s="6"/>
      <c r="S2064" s="6">
        <v>1</v>
      </c>
      <c r="T2064" s="6">
        <v>1</v>
      </c>
      <c r="U2064" s="6"/>
      <c r="V2064" s="6"/>
      <c r="W2064" s="6"/>
      <c r="X2064" s="6"/>
      <c r="Y2064" s="6"/>
      <c r="Z2064" s="7">
        <v>1</v>
      </c>
    </row>
    <row r="2065" spans="1:26" x14ac:dyDescent="0.25">
      <c r="A2065" s="5" t="s">
        <v>677</v>
      </c>
      <c r="B2065" s="5" t="s">
        <v>678</v>
      </c>
      <c r="C2065" s="5" t="s">
        <v>123</v>
      </c>
      <c r="D2065" s="5" t="s">
        <v>124</v>
      </c>
      <c r="E2065" s="5" t="s">
        <v>679</v>
      </c>
      <c r="F2065" s="5" t="s">
        <v>1655</v>
      </c>
      <c r="G2065" s="5" t="s">
        <v>2384</v>
      </c>
      <c r="H2065" s="6">
        <v>1</v>
      </c>
      <c r="I2065" s="6"/>
      <c r="J2065" s="6"/>
      <c r="K2065" s="6"/>
      <c r="L2065" s="6"/>
      <c r="M2065" s="6"/>
      <c r="N2065" s="6"/>
      <c r="O2065" s="6"/>
      <c r="P2065" s="6"/>
      <c r="Q2065" s="6"/>
      <c r="R2065" s="6"/>
      <c r="S2065" s="6"/>
      <c r="T2065" s="6">
        <v>1</v>
      </c>
      <c r="U2065" s="6"/>
      <c r="V2065" s="6"/>
      <c r="W2065" s="6"/>
      <c r="X2065" s="6"/>
      <c r="Y2065" s="6"/>
      <c r="Z2065" s="7">
        <v>1</v>
      </c>
    </row>
    <row r="2066" spans="1:26" x14ac:dyDescent="0.25">
      <c r="A2066" s="5" t="s">
        <v>677</v>
      </c>
      <c r="B2066" s="5" t="s">
        <v>678</v>
      </c>
      <c r="C2066" s="5" t="s">
        <v>123</v>
      </c>
      <c r="D2066" s="5" t="s">
        <v>124</v>
      </c>
      <c r="E2066" s="5" t="s">
        <v>679</v>
      </c>
      <c r="F2066" s="5" t="s">
        <v>1663</v>
      </c>
      <c r="G2066" s="5" t="s">
        <v>2394</v>
      </c>
      <c r="H2066" s="6"/>
      <c r="I2066" s="6"/>
      <c r="J2066" s="6"/>
      <c r="K2066" s="6"/>
      <c r="L2066" s="6"/>
      <c r="M2066" s="6"/>
      <c r="N2066" s="6"/>
      <c r="O2066" s="6">
        <v>1</v>
      </c>
      <c r="P2066" s="6"/>
      <c r="Q2066" s="6"/>
      <c r="R2066" s="6"/>
      <c r="S2066" s="6"/>
      <c r="T2066" s="6">
        <v>1</v>
      </c>
      <c r="U2066" s="6"/>
      <c r="V2066" s="6"/>
      <c r="W2066" s="6"/>
      <c r="X2066" s="6"/>
      <c r="Y2066" s="6"/>
      <c r="Z2066" s="7">
        <v>1</v>
      </c>
    </row>
    <row r="2067" spans="1:26" x14ac:dyDescent="0.25">
      <c r="A2067" s="5" t="s">
        <v>677</v>
      </c>
      <c r="B2067" s="5" t="s">
        <v>678</v>
      </c>
      <c r="C2067" s="5" t="s">
        <v>123</v>
      </c>
      <c r="D2067" s="5" t="s">
        <v>124</v>
      </c>
      <c r="E2067" s="5" t="s">
        <v>679</v>
      </c>
      <c r="F2067" s="5" t="s">
        <v>1790</v>
      </c>
      <c r="G2067" s="5" t="s">
        <v>2394</v>
      </c>
      <c r="H2067" s="6"/>
      <c r="I2067" s="6"/>
      <c r="J2067" s="6"/>
      <c r="K2067" s="6"/>
      <c r="L2067" s="6"/>
      <c r="M2067" s="6">
        <v>1</v>
      </c>
      <c r="N2067" s="6"/>
      <c r="O2067" s="6"/>
      <c r="P2067" s="6"/>
      <c r="Q2067" s="6"/>
      <c r="R2067" s="6"/>
      <c r="S2067" s="6"/>
      <c r="T2067" s="6">
        <v>1</v>
      </c>
      <c r="U2067" s="6"/>
      <c r="V2067" s="6"/>
      <c r="W2067" s="6"/>
      <c r="X2067" s="6"/>
      <c r="Y2067" s="6"/>
      <c r="Z2067" s="7">
        <v>1</v>
      </c>
    </row>
    <row r="2068" spans="1:26" x14ac:dyDescent="0.25">
      <c r="A2068" s="5" t="s">
        <v>677</v>
      </c>
      <c r="B2068" s="5" t="s">
        <v>678</v>
      </c>
      <c r="C2068" s="5" t="s">
        <v>123</v>
      </c>
      <c r="D2068" s="5" t="s">
        <v>124</v>
      </c>
      <c r="E2068" s="5" t="s">
        <v>679</v>
      </c>
      <c r="F2068" s="5" t="s">
        <v>1640</v>
      </c>
      <c r="G2068" s="5" t="s">
        <v>2381</v>
      </c>
      <c r="H2068" s="6"/>
      <c r="I2068" s="6"/>
      <c r="J2068" s="6">
        <v>1</v>
      </c>
      <c r="K2068" s="6">
        <v>1</v>
      </c>
      <c r="L2068" s="6">
        <v>1</v>
      </c>
      <c r="M2068" s="6">
        <v>4</v>
      </c>
      <c r="N2068" s="6"/>
      <c r="O2068" s="6">
        <v>2</v>
      </c>
      <c r="P2068" s="6">
        <v>3</v>
      </c>
      <c r="Q2068" s="6"/>
      <c r="R2068" s="6">
        <v>1</v>
      </c>
      <c r="S2068" s="6">
        <v>1</v>
      </c>
      <c r="T2068" s="6">
        <v>14</v>
      </c>
      <c r="U2068" s="6"/>
      <c r="V2068" s="6">
        <v>2</v>
      </c>
      <c r="W2068" s="6">
        <v>1</v>
      </c>
      <c r="X2068" s="6">
        <v>3</v>
      </c>
      <c r="Y2068" s="6"/>
      <c r="Z2068" s="7">
        <v>20</v>
      </c>
    </row>
    <row r="2069" spans="1:26" x14ac:dyDescent="0.25">
      <c r="A2069" s="5" t="s">
        <v>677</v>
      </c>
      <c r="B2069" s="5" t="s">
        <v>678</v>
      </c>
      <c r="C2069" s="5" t="s">
        <v>123</v>
      </c>
      <c r="D2069" s="5" t="s">
        <v>124</v>
      </c>
      <c r="E2069" s="5" t="s">
        <v>679</v>
      </c>
      <c r="F2069" s="5" t="s">
        <v>1641</v>
      </c>
      <c r="G2069" s="5" t="s">
        <v>2381</v>
      </c>
      <c r="H2069" s="6">
        <v>2</v>
      </c>
      <c r="I2069" s="6"/>
      <c r="J2069" s="6">
        <v>2</v>
      </c>
      <c r="K2069" s="6">
        <v>1</v>
      </c>
      <c r="L2069" s="6">
        <v>2</v>
      </c>
      <c r="M2069" s="6">
        <v>1</v>
      </c>
      <c r="N2069" s="6">
        <v>1</v>
      </c>
      <c r="O2069" s="6"/>
      <c r="P2069" s="6">
        <v>3</v>
      </c>
      <c r="Q2069" s="6">
        <v>1</v>
      </c>
      <c r="R2069" s="6">
        <v>3</v>
      </c>
      <c r="S2069" s="6"/>
      <c r="T2069" s="6">
        <v>16</v>
      </c>
      <c r="U2069" s="6">
        <v>1</v>
      </c>
      <c r="V2069" s="6"/>
      <c r="W2069" s="6">
        <v>1</v>
      </c>
      <c r="X2069" s="6">
        <v>1</v>
      </c>
      <c r="Y2069" s="6"/>
      <c r="Z2069" s="7">
        <v>19</v>
      </c>
    </row>
    <row r="2070" spans="1:26" x14ac:dyDescent="0.25">
      <c r="A2070" s="5" t="s">
        <v>677</v>
      </c>
      <c r="B2070" s="5" t="s">
        <v>678</v>
      </c>
      <c r="C2070" s="5" t="s">
        <v>123</v>
      </c>
      <c r="D2070" s="5" t="s">
        <v>124</v>
      </c>
      <c r="E2070" s="5" t="s">
        <v>679</v>
      </c>
      <c r="F2070" s="5" t="s">
        <v>1624</v>
      </c>
      <c r="G2070" s="5" t="s">
        <v>2381</v>
      </c>
      <c r="H2070" s="6"/>
      <c r="I2070" s="6"/>
      <c r="J2070" s="6">
        <v>1</v>
      </c>
      <c r="K2070" s="6">
        <v>1</v>
      </c>
      <c r="L2070" s="6"/>
      <c r="M2070" s="6">
        <v>1</v>
      </c>
      <c r="N2070" s="6"/>
      <c r="O2070" s="6"/>
      <c r="P2070" s="6"/>
      <c r="Q2070" s="6">
        <v>1</v>
      </c>
      <c r="R2070" s="6"/>
      <c r="S2070" s="6"/>
      <c r="T2070" s="6">
        <v>4</v>
      </c>
      <c r="U2070" s="6"/>
      <c r="V2070" s="6">
        <v>1</v>
      </c>
      <c r="W2070" s="6">
        <v>3</v>
      </c>
      <c r="X2070" s="6"/>
      <c r="Y2070" s="6"/>
      <c r="Z2070" s="7">
        <v>8</v>
      </c>
    </row>
    <row r="2071" spans="1:26" x14ac:dyDescent="0.25">
      <c r="A2071" s="5" t="s">
        <v>677</v>
      </c>
      <c r="B2071" s="5" t="s">
        <v>678</v>
      </c>
      <c r="C2071" s="5" t="s">
        <v>123</v>
      </c>
      <c r="D2071" s="5" t="s">
        <v>124</v>
      </c>
      <c r="E2071" s="5" t="s">
        <v>679</v>
      </c>
      <c r="F2071" s="5" t="s">
        <v>1672</v>
      </c>
      <c r="G2071" s="5" t="s">
        <v>2381</v>
      </c>
      <c r="H2071" s="6"/>
      <c r="I2071" s="6"/>
      <c r="J2071" s="6"/>
      <c r="K2071" s="6"/>
      <c r="L2071" s="6"/>
      <c r="M2071" s="6"/>
      <c r="N2071" s="6"/>
      <c r="O2071" s="6"/>
      <c r="P2071" s="6"/>
      <c r="Q2071" s="6"/>
      <c r="R2071" s="6">
        <v>1</v>
      </c>
      <c r="S2071" s="6"/>
      <c r="T2071" s="6">
        <v>1</v>
      </c>
      <c r="U2071" s="6"/>
      <c r="V2071" s="6"/>
      <c r="W2071" s="6"/>
      <c r="X2071" s="6"/>
      <c r="Y2071" s="6"/>
      <c r="Z2071" s="7">
        <v>1</v>
      </c>
    </row>
    <row r="2072" spans="1:26" x14ac:dyDescent="0.25">
      <c r="A2072" s="5" t="s">
        <v>677</v>
      </c>
      <c r="B2072" s="5" t="s">
        <v>678</v>
      </c>
      <c r="C2072" s="5" t="s">
        <v>123</v>
      </c>
      <c r="D2072" s="5" t="s">
        <v>124</v>
      </c>
      <c r="E2072" s="5" t="s">
        <v>679</v>
      </c>
      <c r="F2072" s="5" t="s">
        <v>1673</v>
      </c>
      <c r="G2072" s="5" t="s">
        <v>2382</v>
      </c>
      <c r="H2072" s="6">
        <v>1</v>
      </c>
      <c r="I2072" s="6">
        <v>1</v>
      </c>
      <c r="J2072" s="6"/>
      <c r="K2072" s="6"/>
      <c r="L2072" s="6"/>
      <c r="M2072" s="6"/>
      <c r="N2072" s="6"/>
      <c r="O2072" s="6"/>
      <c r="P2072" s="6"/>
      <c r="Q2072" s="6"/>
      <c r="R2072" s="6"/>
      <c r="S2072" s="6"/>
      <c r="T2072" s="6">
        <v>2</v>
      </c>
      <c r="U2072" s="6"/>
      <c r="V2072" s="6"/>
      <c r="W2072" s="6">
        <v>1</v>
      </c>
      <c r="X2072" s="6">
        <v>1</v>
      </c>
      <c r="Y2072" s="6"/>
      <c r="Z2072" s="7">
        <v>4</v>
      </c>
    </row>
    <row r="2073" spans="1:26" x14ac:dyDescent="0.25">
      <c r="A2073" s="5" t="s">
        <v>677</v>
      </c>
      <c r="B2073" s="5" t="s">
        <v>678</v>
      </c>
      <c r="C2073" s="5" t="s">
        <v>123</v>
      </c>
      <c r="D2073" s="5" t="s">
        <v>124</v>
      </c>
      <c r="E2073" s="5" t="s">
        <v>679</v>
      </c>
      <c r="F2073" s="5" t="s">
        <v>1668</v>
      </c>
      <c r="G2073" s="5" t="s">
        <v>2382</v>
      </c>
      <c r="H2073" s="6"/>
      <c r="I2073" s="6"/>
      <c r="J2073" s="6"/>
      <c r="K2073" s="6"/>
      <c r="L2073" s="6">
        <v>1</v>
      </c>
      <c r="M2073" s="6">
        <v>1</v>
      </c>
      <c r="N2073" s="6">
        <v>1</v>
      </c>
      <c r="O2073" s="6"/>
      <c r="P2073" s="6">
        <v>1</v>
      </c>
      <c r="Q2073" s="6"/>
      <c r="R2073" s="6"/>
      <c r="S2073" s="6">
        <v>1</v>
      </c>
      <c r="T2073" s="6">
        <v>5</v>
      </c>
      <c r="U2073" s="6"/>
      <c r="V2073" s="6">
        <v>1</v>
      </c>
      <c r="W2073" s="6"/>
      <c r="X2073" s="6"/>
      <c r="Y2073" s="6"/>
      <c r="Z2073" s="7">
        <v>6</v>
      </c>
    </row>
    <row r="2074" spans="1:26" x14ac:dyDescent="0.25">
      <c r="A2074" s="5" t="s">
        <v>677</v>
      </c>
      <c r="B2074" s="5" t="s">
        <v>678</v>
      </c>
      <c r="C2074" s="5" t="s">
        <v>123</v>
      </c>
      <c r="D2074" s="5" t="s">
        <v>124</v>
      </c>
      <c r="E2074" s="5" t="s">
        <v>679</v>
      </c>
      <c r="F2074" s="5" t="s">
        <v>1669</v>
      </c>
      <c r="G2074" s="5" t="s">
        <v>2382</v>
      </c>
      <c r="H2074" s="6"/>
      <c r="I2074" s="6"/>
      <c r="J2074" s="6"/>
      <c r="K2074" s="6"/>
      <c r="L2074" s="6">
        <v>1</v>
      </c>
      <c r="M2074" s="6"/>
      <c r="N2074" s="6"/>
      <c r="O2074" s="6">
        <v>1</v>
      </c>
      <c r="P2074" s="6"/>
      <c r="Q2074" s="6"/>
      <c r="R2074" s="6"/>
      <c r="S2074" s="6">
        <v>1</v>
      </c>
      <c r="T2074" s="6">
        <v>3</v>
      </c>
      <c r="U2074" s="6"/>
      <c r="V2074" s="6"/>
      <c r="W2074" s="6"/>
      <c r="X2074" s="6"/>
      <c r="Y2074" s="6">
        <v>1</v>
      </c>
      <c r="Z2074" s="7">
        <v>4</v>
      </c>
    </row>
    <row r="2075" spans="1:26" x14ac:dyDescent="0.25">
      <c r="A2075" s="5" t="s">
        <v>677</v>
      </c>
      <c r="B2075" s="5" t="s">
        <v>678</v>
      </c>
      <c r="C2075" s="5" t="s">
        <v>123</v>
      </c>
      <c r="D2075" s="5" t="s">
        <v>124</v>
      </c>
      <c r="E2075" s="5" t="s">
        <v>679</v>
      </c>
      <c r="F2075" s="5" t="s">
        <v>2159</v>
      </c>
      <c r="G2075" s="5" t="s">
        <v>2388</v>
      </c>
      <c r="H2075" s="6"/>
      <c r="I2075" s="6"/>
      <c r="J2075" s="6"/>
      <c r="K2075" s="6"/>
      <c r="L2075" s="6"/>
      <c r="M2075" s="6"/>
      <c r="N2075" s="6"/>
      <c r="O2075" s="6"/>
      <c r="P2075" s="6"/>
      <c r="Q2075" s="6"/>
      <c r="R2075" s="6"/>
      <c r="S2075" s="6"/>
      <c r="T2075" s="6">
        <v>0</v>
      </c>
      <c r="U2075" s="6"/>
      <c r="V2075" s="6">
        <v>1</v>
      </c>
      <c r="W2075" s="6"/>
      <c r="X2075" s="6"/>
      <c r="Y2075" s="6"/>
      <c r="Z2075" s="7">
        <v>1</v>
      </c>
    </row>
    <row r="2076" spans="1:26" x14ac:dyDescent="0.25">
      <c r="A2076" s="5" t="s">
        <v>677</v>
      </c>
      <c r="B2076" s="5" t="s">
        <v>678</v>
      </c>
      <c r="C2076" s="5" t="s">
        <v>123</v>
      </c>
      <c r="D2076" s="5" t="s">
        <v>124</v>
      </c>
      <c r="E2076" s="5" t="s">
        <v>679</v>
      </c>
      <c r="F2076" s="5" t="s">
        <v>2160</v>
      </c>
      <c r="G2076" s="5" t="s">
        <v>2388</v>
      </c>
      <c r="H2076" s="6"/>
      <c r="I2076" s="6"/>
      <c r="J2076" s="6">
        <v>1</v>
      </c>
      <c r="K2076" s="6"/>
      <c r="L2076" s="6"/>
      <c r="M2076" s="6"/>
      <c r="N2076" s="6"/>
      <c r="O2076" s="6"/>
      <c r="P2076" s="6"/>
      <c r="Q2076" s="6">
        <v>1</v>
      </c>
      <c r="R2076" s="6"/>
      <c r="S2076" s="6"/>
      <c r="T2076" s="6">
        <v>2</v>
      </c>
      <c r="U2076" s="6"/>
      <c r="V2076" s="6"/>
      <c r="W2076" s="6"/>
      <c r="X2076" s="6"/>
      <c r="Y2076" s="6"/>
      <c r="Z2076" s="7">
        <v>2</v>
      </c>
    </row>
    <row r="2077" spans="1:26" x14ac:dyDescent="0.25">
      <c r="A2077" s="5" t="s">
        <v>677</v>
      </c>
      <c r="B2077" s="5" t="s">
        <v>678</v>
      </c>
      <c r="C2077" s="5" t="s">
        <v>123</v>
      </c>
      <c r="D2077" s="5" t="s">
        <v>124</v>
      </c>
      <c r="E2077" s="5" t="s">
        <v>679</v>
      </c>
      <c r="F2077" s="5" t="s">
        <v>1929</v>
      </c>
      <c r="G2077" s="5" t="s">
        <v>2388</v>
      </c>
      <c r="H2077" s="6"/>
      <c r="I2077" s="6"/>
      <c r="J2077" s="6"/>
      <c r="K2077" s="6"/>
      <c r="L2077" s="6"/>
      <c r="M2077" s="6"/>
      <c r="N2077" s="6"/>
      <c r="O2077" s="6">
        <v>1</v>
      </c>
      <c r="P2077" s="6"/>
      <c r="Q2077" s="6"/>
      <c r="R2077" s="6"/>
      <c r="S2077" s="6"/>
      <c r="T2077" s="6">
        <v>1</v>
      </c>
      <c r="U2077" s="6"/>
      <c r="V2077" s="6"/>
      <c r="W2077" s="6"/>
      <c r="X2077" s="6"/>
      <c r="Y2077" s="6"/>
      <c r="Z2077" s="7">
        <v>1</v>
      </c>
    </row>
    <row r="2078" spans="1:26" x14ac:dyDescent="0.25">
      <c r="A2078" s="5" t="s">
        <v>677</v>
      </c>
      <c r="B2078" s="5" t="s">
        <v>678</v>
      </c>
      <c r="C2078" s="5" t="s">
        <v>123</v>
      </c>
      <c r="D2078" s="5" t="s">
        <v>124</v>
      </c>
      <c r="E2078" s="5" t="s">
        <v>679</v>
      </c>
      <c r="F2078" s="5" t="s">
        <v>2161</v>
      </c>
      <c r="G2078" s="5" t="s">
        <v>2388</v>
      </c>
      <c r="H2078" s="6"/>
      <c r="I2078" s="6"/>
      <c r="J2078" s="6"/>
      <c r="K2078" s="6"/>
      <c r="L2078" s="6"/>
      <c r="M2078" s="6"/>
      <c r="N2078" s="6"/>
      <c r="O2078" s="6"/>
      <c r="P2078" s="6"/>
      <c r="Q2078" s="6"/>
      <c r="R2078" s="6"/>
      <c r="S2078" s="6"/>
      <c r="T2078" s="6">
        <v>0</v>
      </c>
      <c r="U2078" s="6"/>
      <c r="V2078" s="6"/>
      <c r="W2078" s="6">
        <v>1</v>
      </c>
      <c r="X2078" s="6"/>
      <c r="Y2078" s="6"/>
      <c r="Z2078" s="7">
        <v>1</v>
      </c>
    </row>
    <row r="2079" spans="1:26" x14ac:dyDescent="0.25">
      <c r="A2079" s="5" t="s">
        <v>677</v>
      </c>
      <c r="B2079" s="5" t="s">
        <v>678</v>
      </c>
      <c r="C2079" s="5" t="s">
        <v>123</v>
      </c>
      <c r="D2079" s="5" t="s">
        <v>124</v>
      </c>
      <c r="E2079" s="5" t="s">
        <v>679</v>
      </c>
      <c r="F2079" s="5" t="s">
        <v>2162</v>
      </c>
      <c r="G2079" s="5" t="s">
        <v>2388</v>
      </c>
      <c r="H2079" s="6"/>
      <c r="I2079" s="6"/>
      <c r="J2079" s="6"/>
      <c r="K2079" s="6"/>
      <c r="L2079" s="6"/>
      <c r="M2079" s="6"/>
      <c r="N2079" s="6"/>
      <c r="O2079" s="6"/>
      <c r="P2079" s="6"/>
      <c r="Q2079" s="6"/>
      <c r="R2079" s="6"/>
      <c r="S2079" s="6"/>
      <c r="T2079" s="6">
        <v>0</v>
      </c>
      <c r="U2079" s="6"/>
      <c r="V2079" s="6"/>
      <c r="W2079" s="6"/>
      <c r="X2079" s="6">
        <v>1</v>
      </c>
      <c r="Y2079" s="6"/>
      <c r="Z2079" s="7">
        <v>1</v>
      </c>
    </row>
    <row r="2080" spans="1:26" x14ac:dyDescent="0.25">
      <c r="A2080" s="5" t="s">
        <v>677</v>
      </c>
      <c r="B2080" s="5" t="s">
        <v>678</v>
      </c>
      <c r="C2080" s="5" t="s">
        <v>123</v>
      </c>
      <c r="D2080" s="5" t="s">
        <v>124</v>
      </c>
      <c r="E2080" s="5" t="s">
        <v>679</v>
      </c>
      <c r="F2080" s="5" t="s">
        <v>1742</v>
      </c>
      <c r="G2080" s="5" t="s">
        <v>2395</v>
      </c>
      <c r="H2080" s="6"/>
      <c r="I2080" s="6"/>
      <c r="J2080" s="6"/>
      <c r="K2080" s="6"/>
      <c r="L2080" s="6"/>
      <c r="M2080" s="6"/>
      <c r="N2080" s="6"/>
      <c r="O2080" s="6"/>
      <c r="P2080" s="6"/>
      <c r="Q2080" s="6"/>
      <c r="R2080" s="6"/>
      <c r="S2080" s="6"/>
      <c r="T2080" s="6">
        <v>0</v>
      </c>
      <c r="U2080" s="6"/>
      <c r="V2080" s="6"/>
      <c r="W2080" s="6"/>
      <c r="X2080" s="6">
        <v>1</v>
      </c>
      <c r="Y2080" s="6"/>
      <c r="Z2080" s="7">
        <v>1</v>
      </c>
    </row>
    <row r="2081" spans="1:26" x14ac:dyDescent="0.25">
      <c r="A2081" s="5" t="s">
        <v>677</v>
      </c>
      <c r="B2081" s="5" t="s">
        <v>678</v>
      </c>
      <c r="C2081" s="5" t="s">
        <v>123</v>
      </c>
      <c r="D2081" s="5" t="s">
        <v>124</v>
      </c>
      <c r="E2081" s="5" t="s">
        <v>679</v>
      </c>
      <c r="F2081" s="5" t="s">
        <v>1630</v>
      </c>
      <c r="G2081" s="5" t="s">
        <v>2395</v>
      </c>
      <c r="H2081" s="6"/>
      <c r="I2081" s="6"/>
      <c r="J2081" s="6"/>
      <c r="K2081" s="6"/>
      <c r="L2081" s="6"/>
      <c r="M2081" s="6"/>
      <c r="N2081" s="6"/>
      <c r="O2081" s="6"/>
      <c r="P2081" s="6"/>
      <c r="Q2081" s="6"/>
      <c r="R2081" s="6"/>
      <c r="S2081" s="6"/>
      <c r="T2081" s="6">
        <v>0</v>
      </c>
      <c r="U2081" s="6"/>
      <c r="V2081" s="6"/>
      <c r="W2081" s="6">
        <v>1</v>
      </c>
      <c r="X2081" s="6"/>
      <c r="Y2081" s="6"/>
      <c r="Z2081" s="7">
        <v>1</v>
      </c>
    </row>
    <row r="2082" spans="1:26" x14ac:dyDescent="0.25">
      <c r="A2082" s="5" t="s">
        <v>677</v>
      </c>
      <c r="B2082" s="5" t="s">
        <v>678</v>
      </c>
      <c r="C2082" s="5" t="s">
        <v>123</v>
      </c>
      <c r="D2082" s="5" t="s">
        <v>124</v>
      </c>
      <c r="E2082" s="5" t="s">
        <v>679</v>
      </c>
      <c r="F2082" s="5" t="s">
        <v>1611</v>
      </c>
      <c r="G2082" s="5" t="s">
        <v>2388</v>
      </c>
      <c r="H2082" s="6"/>
      <c r="I2082" s="6"/>
      <c r="J2082" s="6"/>
      <c r="K2082" s="6"/>
      <c r="L2082" s="6"/>
      <c r="M2082" s="6"/>
      <c r="N2082" s="6"/>
      <c r="O2082" s="6"/>
      <c r="P2082" s="6"/>
      <c r="Q2082" s="6">
        <v>1</v>
      </c>
      <c r="R2082" s="6"/>
      <c r="S2082" s="6"/>
      <c r="T2082" s="6">
        <v>1</v>
      </c>
      <c r="U2082" s="6"/>
      <c r="V2082" s="6"/>
      <c r="W2082" s="6"/>
      <c r="X2082" s="6"/>
      <c r="Y2082" s="6"/>
      <c r="Z2082" s="7">
        <v>1</v>
      </c>
    </row>
    <row r="2083" spans="1:26" x14ac:dyDescent="0.25">
      <c r="A2083" s="5" t="s">
        <v>677</v>
      </c>
      <c r="B2083" s="5" t="s">
        <v>678</v>
      </c>
      <c r="C2083" s="5" t="s">
        <v>123</v>
      </c>
      <c r="D2083" s="5" t="s">
        <v>404</v>
      </c>
      <c r="E2083" s="5" t="s">
        <v>861</v>
      </c>
      <c r="F2083" s="5" t="s">
        <v>1625</v>
      </c>
      <c r="G2083" s="5" t="s">
        <v>2381</v>
      </c>
      <c r="H2083" s="6"/>
      <c r="I2083" s="6"/>
      <c r="J2083" s="6"/>
      <c r="K2083" s="6"/>
      <c r="L2083" s="6"/>
      <c r="M2083" s="6"/>
      <c r="N2083" s="6">
        <v>5</v>
      </c>
      <c r="O2083" s="6">
        <v>6</v>
      </c>
      <c r="P2083" s="6">
        <v>1</v>
      </c>
      <c r="Q2083" s="6">
        <v>1</v>
      </c>
      <c r="R2083" s="6">
        <v>4</v>
      </c>
      <c r="S2083" s="6">
        <v>2</v>
      </c>
      <c r="T2083" s="6">
        <v>19</v>
      </c>
      <c r="U2083" s="6">
        <v>6</v>
      </c>
      <c r="V2083" s="6">
        <v>2</v>
      </c>
      <c r="W2083" s="6">
        <v>8</v>
      </c>
      <c r="X2083" s="6">
        <v>8</v>
      </c>
      <c r="Y2083" s="6">
        <v>3</v>
      </c>
      <c r="Z2083" s="7">
        <v>46</v>
      </c>
    </row>
    <row r="2084" spans="1:26" x14ac:dyDescent="0.25">
      <c r="A2084" s="5" t="s">
        <v>677</v>
      </c>
      <c r="B2084" s="5" t="s">
        <v>678</v>
      </c>
      <c r="C2084" s="5" t="s">
        <v>123</v>
      </c>
      <c r="D2084" s="5" t="s">
        <v>404</v>
      </c>
      <c r="E2084" s="5" t="s">
        <v>861</v>
      </c>
      <c r="F2084" s="5" t="s">
        <v>1626</v>
      </c>
      <c r="G2084" s="5" t="s">
        <v>2381</v>
      </c>
      <c r="H2084" s="6"/>
      <c r="I2084" s="6"/>
      <c r="J2084" s="6"/>
      <c r="K2084" s="6"/>
      <c r="L2084" s="6"/>
      <c r="M2084" s="6"/>
      <c r="N2084" s="6">
        <v>9</v>
      </c>
      <c r="O2084" s="6">
        <v>8</v>
      </c>
      <c r="P2084" s="6">
        <v>8</v>
      </c>
      <c r="Q2084" s="6">
        <v>7</v>
      </c>
      <c r="R2084" s="6">
        <v>5</v>
      </c>
      <c r="S2084" s="6">
        <v>2</v>
      </c>
      <c r="T2084" s="6">
        <v>39</v>
      </c>
      <c r="U2084" s="6">
        <v>5</v>
      </c>
      <c r="V2084" s="6">
        <v>4</v>
      </c>
      <c r="W2084" s="6">
        <v>4</v>
      </c>
      <c r="X2084" s="6">
        <v>7</v>
      </c>
      <c r="Y2084" s="6">
        <v>4</v>
      </c>
      <c r="Z2084" s="7">
        <v>63</v>
      </c>
    </row>
    <row r="2085" spans="1:26" x14ac:dyDescent="0.25">
      <c r="A2085" s="5" t="s">
        <v>677</v>
      </c>
      <c r="B2085" s="5" t="s">
        <v>678</v>
      </c>
      <c r="C2085" s="5" t="s">
        <v>123</v>
      </c>
      <c r="D2085" s="5" t="s">
        <v>404</v>
      </c>
      <c r="E2085" s="5" t="s">
        <v>861</v>
      </c>
      <c r="F2085" s="5" t="s">
        <v>1627</v>
      </c>
      <c r="G2085" s="5" t="s">
        <v>2381</v>
      </c>
      <c r="H2085" s="6"/>
      <c r="I2085" s="6"/>
      <c r="J2085" s="6"/>
      <c r="K2085" s="6"/>
      <c r="L2085" s="6"/>
      <c r="M2085" s="6"/>
      <c r="N2085" s="6">
        <v>1</v>
      </c>
      <c r="O2085" s="6">
        <v>5</v>
      </c>
      <c r="P2085" s="6">
        <v>7</v>
      </c>
      <c r="Q2085" s="6">
        <v>4</v>
      </c>
      <c r="R2085" s="6">
        <v>4</v>
      </c>
      <c r="S2085" s="6">
        <v>9</v>
      </c>
      <c r="T2085" s="6">
        <v>30</v>
      </c>
      <c r="U2085" s="6">
        <v>5</v>
      </c>
      <c r="V2085" s="6">
        <v>4</v>
      </c>
      <c r="W2085" s="6">
        <v>5</v>
      </c>
      <c r="X2085" s="6">
        <v>5</v>
      </c>
      <c r="Y2085" s="6">
        <v>6</v>
      </c>
      <c r="Z2085" s="7">
        <v>55</v>
      </c>
    </row>
    <row r="2086" spans="1:26" x14ac:dyDescent="0.25">
      <c r="A2086" s="5" t="s">
        <v>677</v>
      </c>
      <c r="B2086" s="5" t="s">
        <v>678</v>
      </c>
      <c r="C2086" s="5" t="s">
        <v>123</v>
      </c>
      <c r="D2086" s="5" t="s">
        <v>404</v>
      </c>
      <c r="E2086" s="5" t="s">
        <v>861</v>
      </c>
      <c r="F2086" s="5" t="s">
        <v>1628</v>
      </c>
      <c r="G2086" s="5" t="s">
        <v>2381</v>
      </c>
      <c r="H2086" s="6"/>
      <c r="I2086" s="6"/>
      <c r="J2086" s="6"/>
      <c r="K2086" s="6"/>
      <c r="L2086" s="6"/>
      <c r="M2086" s="6"/>
      <c r="N2086" s="6"/>
      <c r="O2086" s="6"/>
      <c r="P2086" s="6"/>
      <c r="Q2086" s="6">
        <v>1</v>
      </c>
      <c r="R2086" s="6"/>
      <c r="S2086" s="6"/>
      <c r="T2086" s="6">
        <v>1</v>
      </c>
      <c r="U2086" s="6"/>
      <c r="V2086" s="6"/>
      <c r="W2086" s="6"/>
      <c r="X2086" s="6"/>
      <c r="Y2086" s="6"/>
      <c r="Z2086" s="7">
        <v>1</v>
      </c>
    </row>
    <row r="2087" spans="1:26" x14ac:dyDescent="0.25">
      <c r="A2087" s="5" t="s">
        <v>677</v>
      </c>
      <c r="B2087" s="5" t="s">
        <v>678</v>
      </c>
      <c r="C2087" s="5" t="s">
        <v>123</v>
      </c>
      <c r="D2087" s="5" t="s">
        <v>404</v>
      </c>
      <c r="E2087" s="5" t="s">
        <v>861</v>
      </c>
      <c r="F2087" s="5" t="s">
        <v>1678</v>
      </c>
      <c r="G2087" s="5" t="s">
        <v>2382</v>
      </c>
      <c r="H2087" s="6"/>
      <c r="I2087" s="6"/>
      <c r="J2087" s="6"/>
      <c r="K2087" s="6"/>
      <c r="L2087" s="6"/>
      <c r="M2087" s="6"/>
      <c r="N2087" s="6"/>
      <c r="O2087" s="6"/>
      <c r="P2087" s="6">
        <v>2</v>
      </c>
      <c r="Q2087" s="6"/>
      <c r="R2087" s="6"/>
      <c r="S2087" s="6"/>
      <c r="T2087" s="6">
        <v>2</v>
      </c>
      <c r="U2087" s="6"/>
      <c r="V2087" s="6"/>
      <c r="W2087" s="6"/>
      <c r="X2087" s="6">
        <v>1</v>
      </c>
      <c r="Y2087" s="6">
        <v>2</v>
      </c>
      <c r="Z2087" s="7">
        <v>5</v>
      </c>
    </row>
    <row r="2088" spans="1:26" x14ac:dyDescent="0.25">
      <c r="A2088" s="5" t="s">
        <v>677</v>
      </c>
      <c r="B2088" s="5" t="s">
        <v>678</v>
      </c>
      <c r="C2088" s="5" t="s">
        <v>123</v>
      </c>
      <c r="D2088" s="5" t="s">
        <v>404</v>
      </c>
      <c r="E2088" s="5" t="s">
        <v>861</v>
      </c>
      <c r="F2088" s="5" t="s">
        <v>1679</v>
      </c>
      <c r="G2088" s="5" t="s">
        <v>2382</v>
      </c>
      <c r="H2088" s="6"/>
      <c r="I2088" s="6"/>
      <c r="J2088" s="6"/>
      <c r="K2088" s="6"/>
      <c r="L2088" s="6"/>
      <c r="M2088" s="6"/>
      <c r="N2088" s="6">
        <v>1</v>
      </c>
      <c r="O2088" s="6"/>
      <c r="P2088" s="6">
        <v>1</v>
      </c>
      <c r="Q2088" s="6"/>
      <c r="R2088" s="6"/>
      <c r="S2088" s="6">
        <v>4</v>
      </c>
      <c r="T2088" s="6">
        <v>6</v>
      </c>
      <c r="U2088" s="6"/>
      <c r="V2088" s="6"/>
      <c r="W2088" s="6"/>
      <c r="X2088" s="6">
        <v>2</v>
      </c>
      <c r="Y2088" s="6"/>
      <c r="Z2088" s="7">
        <v>8</v>
      </c>
    </row>
    <row r="2089" spans="1:26" x14ac:dyDescent="0.25">
      <c r="A2089" s="5" t="s">
        <v>677</v>
      </c>
      <c r="B2089" s="5" t="s">
        <v>678</v>
      </c>
      <c r="C2089" s="5" t="s">
        <v>123</v>
      </c>
      <c r="D2089" s="5" t="s">
        <v>404</v>
      </c>
      <c r="E2089" s="5" t="s">
        <v>861</v>
      </c>
      <c r="F2089" s="5" t="s">
        <v>1680</v>
      </c>
      <c r="G2089" s="5" t="s">
        <v>2382</v>
      </c>
      <c r="H2089" s="6"/>
      <c r="I2089" s="6"/>
      <c r="J2089" s="6"/>
      <c r="K2089" s="6"/>
      <c r="L2089" s="6"/>
      <c r="M2089" s="6"/>
      <c r="N2089" s="6"/>
      <c r="O2089" s="6"/>
      <c r="P2089" s="6">
        <v>3</v>
      </c>
      <c r="Q2089" s="6"/>
      <c r="R2089" s="6"/>
      <c r="S2089" s="6"/>
      <c r="T2089" s="6">
        <v>3</v>
      </c>
      <c r="U2089" s="6">
        <v>3</v>
      </c>
      <c r="V2089" s="6">
        <v>1</v>
      </c>
      <c r="W2089" s="6">
        <v>2</v>
      </c>
      <c r="X2089" s="6">
        <v>1</v>
      </c>
      <c r="Y2089" s="6">
        <v>2</v>
      </c>
      <c r="Z2089" s="7">
        <v>12</v>
      </c>
    </row>
    <row r="2090" spans="1:26" x14ac:dyDescent="0.25">
      <c r="A2090" s="5" t="s">
        <v>677</v>
      </c>
      <c r="B2090" s="5" t="s">
        <v>678</v>
      </c>
      <c r="C2090" s="5" t="s">
        <v>123</v>
      </c>
      <c r="D2090" s="5" t="s">
        <v>404</v>
      </c>
      <c r="E2090" s="5" t="s">
        <v>861</v>
      </c>
      <c r="F2090" s="5" t="s">
        <v>2034</v>
      </c>
      <c r="G2090" s="5" t="s">
        <v>2395</v>
      </c>
      <c r="H2090" s="6"/>
      <c r="I2090" s="6"/>
      <c r="J2090" s="6"/>
      <c r="K2090" s="6"/>
      <c r="L2090" s="6"/>
      <c r="M2090" s="6"/>
      <c r="N2090" s="6"/>
      <c r="O2090" s="6"/>
      <c r="P2090" s="6"/>
      <c r="Q2090" s="6"/>
      <c r="R2090" s="6"/>
      <c r="S2090" s="6"/>
      <c r="T2090" s="6">
        <v>0</v>
      </c>
      <c r="U2090" s="6"/>
      <c r="V2090" s="6"/>
      <c r="W2090" s="6"/>
      <c r="X2090" s="6"/>
      <c r="Y2090" s="6">
        <v>1</v>
      </c>
      <c r="Z2090" s="7">
        <v>1</v>
      </c>
    </row>
    <row r="2091" spans="1:26" x14ac:dyDescent="0.25">
      <c r="A2091" s="5" t="s">
        <v>677</v>
      </c>
      <c r="B2091" s="5" t="s">
        <v>678</v>
      </c>
      <c r="C2091" s="5" t="s">
        <v>123</v>
      </c>
      <c r="D2091" s="5" t="s">
        <v>404</v>
      </c>
      <c r="E2091" s="5" t="s">
        <v>861</v>
      </c>
      <c r="F2091" s="5" t="s">
        <v>1650</v>
      </c>
      <c r="G2091" s="5" t="s">
        <v>2395</v>
      </c>
      <c r="H2091" s="6"/>
      <c r="I2091" s="6"/>
      <c r="J2091" s="6"/>
      <c r="K2091" s="6"/>
      <c r="L2091" s="6"/>
      <c r="M2091" s="6"/>
      <c r="N2091" s="6"/>
      <c r="O2091" s="6"/>
      <c r="P2091" s="6"/>
      <c r="Q2091" s="6"/>
      <c r="R2091" s="6"/>
      <c r="S2091" s="6"/>
      <c r="T2091" s="6">
        <v>0</v>
      </c>
      <c r="U2091" s="6"/>
      <c r="V2091" s="6"/>
      <c r="W2091" s="6"/>
      <c r="X2091" s="6">
        <v>1</v>
      </c>
      <c r="Y2091" s="6"/>
      <c r="Z2091" s="7">
        <v>1</v>
      </c>
    </row>
    <row r="2092" spans="1:26" x14ac:dyDescent="0.25">
      <c r="A2092" s="5" t="s">
        <v>677</v>
      </c>
      <c r="B2092" s="5" t="s">
        <v>678</v>
      </c>
      <c r="C2092" s="5" t="s">
        <v>123</v>
      </c>
      <c r="D2092" s="5" t="s">
        <v>482</v>
      </c>
      <c r="E2092" s="5" t="s">
        <v>680</v>
      </c>
      <c r="F2092" s="5" t="s">
        <v>1597</v>
      </c>
      <c r="G2092" s="5" t="s">
        <v>2383</v>
      </c>
      <c r="H2092" s="6"/>
      <c r="I2092" s="6"/>
      <c r="J2092" s="6"/>
      <c r="K2092" s="6"/>
      <c r="L2092" s="6"/>
      <c r="M2092" s="6"/>
      <c r="N2092" s="6"/>
      <c r="O2092" s="6"/>
      <c r="P2092" s="6"/>
      <c r="Q2092" s="6"/>
      <c r="R2092" s="6"/>
      <c r="S2092" s="6"/>
      <c r="T2092" s="6">
        <v>0</v>
      </c>
      <c r="U2092" s="6"/>
      <c r="V2092" s="6"/>
      <c r="W2092" s="6"/>
      <c r="X2092" s="6"/>
      <c r="Y2092" s="6">
        <v>1</v>
      </c>
      <c r="Z2092" s="7">
        <v>1</v>
      </c>
    </row>
    <row r="2093" spans="1:26" x14ac:dyDescent="0.25">
      <c r="A2093" s="5" t="s">
        <v>677</v>
      </c>
      <c r="B2093" s="5" t="s">
        <v>678</v>
      </c>
      <c r="C2093" s="5" t="s">
        <v>123</v>
      </c>
      <c r="D2093" s="5" t="s">
        <v>482</v>
      </c>
      <c r="E2093" s="5" t="s">
        <v>680</v>
      </c>
      <c r="F2093" s="5" t="s">
        <v>1640</v>
      </c>
      <c r="G2093" s="5" t="s">
        <v>2381</v>
      </c>
      <c r="H2093" s="6"/>
      <c r="I2093" s="6"/>
      <c r="J2093" s="6"/>
      <c r="K2093" s="6"/>
      <c r="L2093" s="6"/>
      <c r="M2093" s="6"/>
      <c r="N2093" s="6"/>
      <c r="O2093" s="6"/>
      <c r="P2093" s="6"/>
      <c r="Q2093" s="6">
        <v>1</v>
      </c>
      <c r="R2093" s="6"/>
      <c r="S2093" s="6">
        <v>1</v>
      </c>
      <c r="T2093" s="6">
        <v>2</v>
      </c>
      <c r="U2093" s="6"/>
      <c r="V2093" s="6">
        <v>2</v>
      </c>
      <c r="W2093" s="6">
        <v>2</v>
      </c>
      <c r="X2093" s="6">
        <v>1</v>
      </c>
      <c r="Y2093" s="6">
        <v>2</v>
      </c>
      <c r="Z2093" s="7">
        <v>9</v>
      </c>
    </row>
    <row r="2094" spans="1:26" x14ac:dyDescent="0.25">
      <c r="A2094" s="5" t="s">
        <v>677</v>
      </c>
      <c r="B2094" s="5" t="s">
        <v>678</v>
      </c>
      <c r="C2094" s="5" t="s">
        <v>123</v>
      </c>
      <c r="D2094" s="5" t="s">
        <v>482</v>
      </c>
      <c r="E2094" s="5" t="s">
        <v>680</v>
      </c>
      <c r="F2094" s="5" t="s">
        <v>1641</v>
      </c>
      <c r="G2094" s="5" t="s">
        <v>2381</v>
      </c>
      <c r="H2094" s="6"/>
      <c r="I2094" s="6"/>
      <c r="J2094" s="6"/>
      <c r="K2094" s="6"/>
      <c r="L2094" s="6"/>
      <c r="M2094" s="6"/>
      <c r="N2094" s="6"/>
      <c r="O2094" s="6"/>
      <c r="P2094" s="6"/>
      <c r="Q2094" s="6">
        <v>1</v>
      </c>
      <c r="R2094" s="6"/>
      <c r="S2094" s="6">
        <v>6</v>
      </c>
      <c r="T2094" s="6">
        <v>7</v>
      </c>
      <c r="U2094" s="6">
        <v>5</v>
      </c>
      <c r="V2094" s="6">
        <v>5</v>
      </c>
      <c r="W2094" s="6">
        <v>3</v>
      </c>
      <c r="X2094" s="6">
        <v>4</v>
      </c>
      <c r="Y2094" s="6">
        <v>5</v>
      </c>
      <c r="Z2094" s="7">
        <v>29</v>
      </c>
    </row>
    <row r="2095" spans="1:26" x14ac:dyDescent="0.25">
      <c r="A2095" s="5" t="s">
        <v>677</v>
      </c>
      <c r="B2095" s="5" t="s">
        <v>678</v>
      </c>
      <c r="C2095" s="5" t="s">
        <v>123</v>
      </c>
      <c r="D2095" s="5" t="s">
        <v>482</v>
      </c>
      <c r="E2095" s="5" t="s">
        <v>680</v>
      </c>
      <c r="F2095" s="5" t="s">
        <v>1624</v>
      </c>
      <c r="G2095" s="5" t="s">
        <v>2381</v>
      </c>
      <c r="H2095" s="6"/>
      <c r="I2095" s="6"/>
      <c r="J2095" s="6"/>
      <c r="K2095" s="6"/>
      <c r="L2095" s="6"/>
      <c r="M2095" s="6"/>
      <c r="N2095" s="6"/>
      <c r="O2095" s="6"/>
      <c r="P2095" s="6"/>
      <c r="Q2095" s="6"/>
      <c r="R2095" s="6"/>
      <c r="S2095" s="6">
        <v>5</v>
      </c>
      <c r="T2095" s="6">
        <v>5</v>
      </c>
      <c r="U2095" s="6">
        <v>3</v>
      </c>
      <c r="V2095" s="6">
        <v>1</v>
      </c>
      <c r="W2095" s="6">
        <v>4</v>
      </c>
      <c r="X2095" s="6"/>
      <c r="Y2095" s="6">
        <v>1</v>
      </c>
      <c r="Z2095" s="7">
        <v>14</v>
      </c>
    </row>
    <row r="2096" spans="1:26" x14ac:dyDescent="0.25">
      <c r="A2096" s="5" t="s">
        <v>677</v>
      </c>
      <c r="B2096" s="5" t="s">
        <v>678</v>
      </c>
      <c r="C2096" s="5" t="s">
        <v>123</v>
      </c>
      <c r="D2096" s="5" t="s">
        <v>482</v>
      </c>
      <c r="E2096" s="5" t="s">
        <v>680</v>
      </c>
      <c r="F2096" s="5" t="s">
        <v>1672</v>
      </c>
      <c r="G2096" s="5" t="s">
        <v>2381</v>
      </c>
      <c r="H2096" s="6"/>
      <c r="I2096" s="6"/>
      <c r="J2096" s="6"/>
      <c r="K2096" s="6"/>
      <c r="L2096" s="6"/>
      <c r="M2096" s="6"/>
      <c r="N2096" s="6"/>
      <c r="O2096" s="6"/>
      <c r="P2096" s="6"/>
      <c r="Q2096" s="6"/>
      <c r="R2096" s="6"/>
      <c r="S2096" s="6"/>
      <c r="T2096" s="6">
        <v>0</v>
      </c>
      <c r="U2096" s="6"/>
      <c r="V2096" s="6"/>
      <c r="W2096" s="6">
        <v>1</v>
      </c>
      <c r="X2096" s="6"/>
      <c r="Y2096" s="6"/>
      <c r="Z2096" s="7">
        <v>1</v>
      </c>
    </row>
    <row r="2097" spans="1:26" x14ac:dyDescent="0.25">
      <c r="A2097" s="5" t="s">
        <v>677</v>
      </c>
      <c r="B2097" s="5" t="s">
        <v>678</v>
      </c>
      <c r="C2097" s="5" t="s">
        <v>123</v>
      </c>
      <c r="D2097" s="5" t="s">
        <v>482</v>
      </c>
      <c r="E2097" s="5" t="s">
        <v>680</v>
      </c>
      <c r="F2097" s="5" t="s">
        <v>1673</v>
      </c>
      <c r="G2097" s="5" t="s">
        <v>2382</v>
      </c>
      <c r="H2097" s="6"/>
      <c r="I2097" s="6"/>
      <c r="J2097" s="6"/>
      <c r="K2097" s="6"/>
      <c r="L2097" s="6"/>
      <c r="M2097" s="6"/>
      <c r="N2097" s="6"/>
      <c r="O2097" s="6"/>
      <c r="P2097" s="6"/>
      <c r="Q2097" s="6"/>
      <c r="R2097" s="6"/>
      <c r="S2097" s="6"/>
      <c r="T2097" s="6">
        <v>0</v>
      </c>
      <c r="U2097" s="6"/>
      <c r="V2097" s="6"/>
      <c r="W2097" s="6">
        <v>1</v>
      </c>
      <c r="X2097" s="6"/>
      <c r="Y2097" s="6"/>
      <c r="Z2097" s="7">
        <v>1</v>
      </c>
    </row>
    <row r="2098" spans="1:26" x14ac:dyDescent="0.25">
      <c r="A2098" s="5" t="s">
        <v>677</v>
      </c>
      <c r="B2098" s="5" t="s">
        <v>678</v>
      </c>
      <c r="C2098" s="5" t="s">
        <v>123</v>
      </c>
      <c r="D2098" s="5" t="s">
        <v>482</v>
      </c>
      <c r="E2098" s="5" t="s">
        <v>680</v>
      </c>
      <c r="F2098" s="5" t="s">
        <v>1668</v>
      </c>
      <c r="G2098" s="5" t="s">
        <v>2382</v>
      </c>
      <c r="H2098" s="6"/>
      <c r="I2098" s="6"/>
      <c r="J2098" s="6"/>
      <c r="K2098" s="6"/>
      <c r="L2098" s="6"/>
      <c r="M2098" s="6"/>
      <c r="N2098" s="6"/>
      <c r="O2098" s="6"/>
      <c r="P2098" s="6"/>
      <c r="Q2098" s="6"/>
      <c r="R2098" s="6"/>
      <c r="S2098" s="6"/>
      <c r="T2098" s="6">
        <v>0</v>
      </c>
      <c r="U2098" s="6">
        <v>1</v>
      </c>
      <c r="V2098" s="6"/>
      <c r="W2098" s="6">
        <v>1</v>
      </c>
      <c r="X2098" s="6"/>
      <c r="Y2098" s="6"/>
      <c r="Z2098" s="7">
        <v>2</v>
      </c>
    </row>
    <row r="2099" spans="1:26" x14ac:dyDescent="0.25">
      <c r="A2099" s="5" t="s">
        <v>677</v>
      </c>
      <c r="B2099" s="5" t="s">
        <v>678</v>
      </c>
      <c r="C2099" s="5" t="s">
        <v>123</v>
      </c>
      <c r="D2099" s="5" t="s">
        <v>482</v>
      </c>
      <c r="E2099" s="5" t="s">
        <v>680</v>
      </c>
      <c r="F2099" s="5" t="s">
        <v>1669</v>
      </c>
      <c r="G2099" s="5" t="s">
        <v>2382</v>
      </c>
      <c r="H2099" s="6"/>
      <c r="I2099" s="6"/>
      <c r="J2099" s="6"/>
      <c r="K2099" s="6"/>
      <c r="L2099" s="6"/>
      <c r="M2099" s="6"/>
      <c r="N2099" s="6"/>
      <c r="O2099" s="6"/>
      <c r="P2099" s="6"/>
      <c r="Q2099" s="6"/>
      <c r="R2099" s="6">
        <v>1</v>
      </c>
      <c r="S2099" s="6"/>
      <c r="T2099" s="6">
        <v>1</v>
      </c>
      <c r="U2099" s="6"/>
      <c r="V2099" s="6"/>
      <c r="W2099" s="6">
        <v>1</v>
      </c>
      <c r="X2099" s="6"/>
      <c r="Y2099" s="6"/>
      <c r="Z2099" s="7">
        <v>2</v>
      </c>
    </row>
    <row r="2100" spans="1:26" x14ac:dyDescent="0.25">
      <c r="A2100" s="5" t="s">
        <v>677</v>
      </c>
      <c r="B2100" s="5" t="s">
        <v>678</v>
      </c>
      <c r="C2100" s="5" t="s">
        <v>123</v>
      </c>
      <c r="D2100" s="5" t="s">
        <v>482</v>
      </c>
      <c r="E2100" s="5" t="s">
        <v>680</v>
      </c>
      <c r="F2100" s="5" t="s">
        <v>1671</v>
      </c>
      <c r="G2100" s="5" t="s">
        <v>2388</v>
      </c>
      <c r="H2100" s="6"/>
      <c r="I2100" s="6"/>
      <c r="J2100" s="6"/>
      <c r="K2100" s="6"/>
      <c r="L2100" s="6"/>
      <c r="M2100" s="6"/>
      <c r="N2100" s="6"/>
      <c r="O2100" s="6"/>
      <c r="P2100" s="6"/>
      <c r="Q2100" s="6"/>
      <c r="R2100" s="6"/>
      <c r="S2100" s="6"/>
      <c r="T2100" s="6">
        <v>0</v>
      </c>
      <c r="U2100" s="6"/>
      <c r="V2100" s="6">
        <v>1</v>
      </c>
      <c r="W2100" s="6"/>
      <c r="X2100" s="6"/>
      <c r="Y2100" s="6"/>
      <c r="Z2100" s="7">
        <v>1</v>
      </c>
    </row>
    <row r="2101" spans="1:26" x14ac:dyDescent="0.25">
      <c r="A2101" s="5" t="s">
        <v>677</v>
      </c>
      <c r="B2101" s="5" t="s">
        <v>678</v>
      </c>
      <c r="C2101" s="5" t="s">
        <v>123</v>
      </c>
      <c r="D2101" s="5" t="s">
        <v>482</v>
      </c>
      <c r="E2101" s="5" t="s">
        <v>680</v>
      </c>
      <c r="F2101" s="5" t="s">
        <v>2163</v>
      </c>
      <c r="G2101" s="5" t="s">
        <v>2388</v>
      </c>
      <c r="H2101" s="6"/>
      <c r="I2101" s="6"/>
      <c r="J2101" s="6"/>
      <c r="K2101" s="6"/>
      <c r="L2101" s="6"/>
      <c r="M2101" s="6"/>
      <c r="N2101" s="6"/>
      <c r="O2101" s="6"/>
      <c r="P2101" s="6"/>
      <c r="Q2101" s="6"/>
      <c r="R2101" s="6"/>
      <c r="S2101" s="6"/>
      <c r="T2101" s="6">
        <v>0</v>
      </c>
      <c r="U2101" s="6"/>
      <c r="V2101" s="6">
        <v>1</v>
      </c>
      <c r="W2101" s="6"/>
      <c r="X2101" s="6"/>
      <c r="Y2101" s="6"/>
      <c r="Z2101" s="7">
        <v>1</v>
      </c>
    </row>
    <row r="2102" spans="1:26" x14ac:dyDescent="0.25">
      <c r="A2102" s="5" t="s">
        <v>677</v>
      </c>
      <c r="B2102" s="5" t="s">
        <v>678</v>
      </c>
      <c r="C2102" s="5" t="s">
        <v>123</v>
      </c>
      <c r="D2102" s="5" t="s">
        <v>482</v>
      </c>
      <c r="E2102" s="5" t="s">
        <v>680</v>
      </c>
      <c r="F2102" s="5" t="s">
        <v>2049</v>
      </c>
      <c r="G2102" s="5" t="s">
        <v>2388</v>
      </c>
      <c r="H2102" s="6"/>
      <c r="I2102" s="6"/>
      <c r="J2102" s="6"/>
      <c r="K2102" s="6"/>
      <c r="L2102" s="6"/>
      <c r="M2102" s="6"/>
      <c r="N2102" s="6"/>
      <c r="O2102" s="6"/>
      <c r="P2102" s="6"/>
      <c r="Q2102" s="6"/>
      <c r="R2102" s="6"/>
      <c r="S2102" s="6"/>
      <c r="T2102" s="6">
        <v>0</v>
      </c>
      <c r="U2102" s="6"/>
      <c r="V2102" s="6">
        <v>1</v>
      </c>
      <c r="W2102" s="6"/>
      <c r="X2102" s="6"/>
      <c r="Y2102" s="6"/>
      <c r="Z2102" s="7">
        <v>1</v>
      </c>
    </row>
    <row r="2103" spans="1:26" x14ac:dyDescent="0.25">
      <c r="A2103" s="5" t="s">
        <v>677</v>
      </c>
      <c r="B2103" s="5" t="s">
        <v>678</v>
      </c>
      <c r="C2103" s="5" t="s">
        <v>123</v>
      </c>
      <c r="D2103" s="5" t="s">
        <v>482</v>
      </c>
      <c r="E2103" s="5" t="s">
        <v>680</v>
      </c>
      <c r="F2103" s="5" t="s">
        <v>1687</v>
      </c>
      <c r="G2103" s="5" t="s">
        <v>2388</v>
      </c>
      <c r="H2103" s="6"/>
      <c r="I2103" s="6"/>
      <c r="J2103" s="6"/>
      <c r="K2103" s="6"/>
      <c r="L2103" s="6"/>
      <c r="M2103" s="6"/>
      <c r="N2103" s="6"/>
      <c r="O2103" s="6"/>
      <c r="P2103" s="6"/>
      <c r="Q2103" s="6"/>
      <c r="R2103" s="6"/>
      <c r="S2103" s="6"/>
      <c r="T2103" s="6">
        <v>0</v>
      </c>
      <c r="U2103" s="6">
        <v>1</v>
      </c>
      <c r="V2103" s="6"/>
      <c r="W2103" s="6"/>
      <c r="X2103" s="6"/>
      <c r="Y2103" s="6"/>
      <c r="Z2103" s="7">
        <v>1</v>
      </c>
    </row>
    <row r="2104" spans="1:26" x14ac:dyDescent="0.25">
      <c r="A2104" s="5" t="s">
        <v>677</v>
      </c>
      <c r="B2104" s="5" t="s">
        <v>678</v>
      </c>
      <c r="C2104" s="5" t="s">
        <v>123</v>
      </c>
      <c r="D2104" s="5" t="s">
        <v>482</v>
      </c>
      <c r="E2104" s="5" t="s">
        <v>680</v>
      </c>
      <c r="F2104" s="5" t="s">
        <v>1595</v>
      </c>
      <c r="G2104" s="5" t="s">
        <v>2395</v>
      </c>
      <c r="H2104" s="6"/>
      <c r="I2104" s="6"/>
      <c r="J2104" s="6"/>
      <c r="K2104" s="6"/>
      <c r="L2104" s="6"/>
      <c r="M2104" s="6"/>
      <c r="N2104" s="6"/>
      <c r="O2104" s="6"/>
      <c r="P2104" s="6"/>
      <c r="Q2104" s="6"/>
      <c r="R2104" s="6"/>
      <c r="S2104" s="6"/>
      <c r="T2104" s="6">
        <v>0</v>
      </c>
      <c r="U2104" s="6"/>
      <c r="V2104" s="6"/>
      <c r="W2104" s="6"/>
      <c r="X2104" s="6">
        <v>1</v>
      </c>
      <c r="Y2104" s="6"/>
      <c r="Z2104" s="7">
        <v>1</v>
      </c>
    </row>
    <row r="2105" spans="1:26" x14ac:dyDescent="0.25">
      <c r="A2105" s="5" t="s">
        <v>677</v>
      </c>
      <c r="B2105" s="5" t="s">
        <v>678</v>
      </c>
      <c r="C2105" s="5" t="s">
        <v>123</v>
      </c>
      <c r="D2105" s="5" t="s">
        <v>482</v>
      </c>
      <c r="E2105" s="5" t="s">
        <v>680</v>
      </c>
      <c r="F2105" s="5" t="s">
        <v>1630</v>
      </c>
      <c r="G2105" s="5" t="s">
        <v>2395</v>
      </c>
      <c r="H2105" s="6"/>
      <c r="I2105" s="6"/>
      <c r="J2105" s="6"/>
      <c r="K2105" s="6"/>
      <c r="L2105" s="6"/>
      <c r="M2105" s="6"/>
      <c r="N2105" s="6"/>
      <c r="O2105" s="6"/>
      <c r="P2105" s="6"/>
      <c r="Q2105" s="6"/>
      <c r="R2105" s="6"/>
      <c r="S2105" s="6"/>
      <c r="T2105" s="6">
        <v>0</v>
      </c>
      <c r="U2105" s="6"/>
      <c r="V2105" s="6"/>
      <c r="W2105" s="6"/>
      <c r="X2105" s="6"/>
      <c r="Y2105" s="6">
        <v>1</v>
      </c>
      <c r="Z2105" s="7">
        <v>1</v>
      </c>
    </row>
    <row r="2106" spans="1:26" x14ac:dyDescent="0.25">
      <c r="A2106" s="5" t="s">
        <v>677</v>
      </c>
      <c r="B2106" s="5" t="s">
        <v>678</v>
      </c>
      <c r="C2106" s="5" t="s">
        <v>123</v>
      </c>
      <c r="D2106" s="5" t="s">
        <v>482</v>
      </c>
      <c r="E2106" s="5" t="s">
        <v>680</v>
      </c>
      <c r="F2106" s="5" t="s">
        <v>1606</v>
      </c>
      <c r="G2106" s="5" t="s">
        <v>2395</v>
      </c>
      <c r="H2106" s="6"/>
      <c r="I2106" s="6"/>
      <c r="J2106" s="6"/>
      <c r="K2106" s="6"/>
      <c r="L2106" s="6"/>
      <c r="M2106" s="6"/>
      <c r="N2106" s="6"/>
      <c r="O2106" s="6"/>
      <c r="P2106" s="6"/>
      <c r="Q2106" s="6"/>
      <c r="R2106" s="6"/>
      <c r="S2106" s="6"/>
      <c r="T2106" s="6">
        <v>0</v>
      </c>
      <c r="U2106" s="6">
        <v>1</v>
      </c>
      <c r="V2106" s="6"/>
      <c r="W2106" s="6"/>
      <c r="X2106" s="6"/>
      <c r="Y2106" s="6"/>
      <c r="Z2106" s="7">
        <v>1</v>
      </c>
    </row>
    <row r="2107" spans="1:26" x14ac:dyDescent="0.25">
      <c r="A2107" s="5" t="s">
        <v>677</v>
      </c>
      <c r="B2107" s="5" t="s">
        <v>678</v>
      </c>
      <c r="C2107" s="5" t="s">
        <v>123</v>
      </c>
      <c r="D2107" s="5" t="s">
        <v>482</v>
      </c>
      <c r="E2107" s="5" t="s">
        <v>680</v>
      </c>
      <c r="F2107" s="5" t="s">
        <v>1647</v>
      </c>
      <c r="G2107" s="5" t="s">
        <v>2395</v>
      </c>
      <c r="H2107" s="6"/>
      <c r="I2107" s="6"/>
      <c r="J2107" s="6"/>
      <c r="K2107" s="6"/>
      <c r="L2107" s="6"/>
      <c r="M2107" s="6"/>
      <c r="N2107" s="6"/>
      <c r="O2107" s="6"/>
      <c r="P2107" s="6"/>
      <c r="Q2107" s="6"/>
      <c r="R2107" s="6"/>
      <c r="S2107" s="6"/>
      <c r="T2107" s="6">
        <v>0</v>
      </c>
      <c r="U2107" s="6">
        <v>2</v>
      </c>
      <c r="V2107" s="6"/>
      <c r="W2107" s="6"/>
      <c r="X2107" s="6"/>
      <c r="Y2107" s="6"/>
      <c r="Z2107" s="7">
        <v>2</v>
      </c>
    </row>
    <row r="2108" spans="1:26" x14ac:dyDescent="0.25">
      <c r="A2108" s="5" t="s">
        <v>677</v>
      </c>
      <c r="B2108" s="5" t="s">
        <v>678</v>
      </c>
      <c r="C2108" s="5" t="s">
        <v>123</v>
      </c>
      <c r="D2108" s="5" t="s">
        <v>482</v>
      </c>
      <c r="E2108" s="5" t="s">
        <v>680</v>
      </c>
      <c r="F2108" s="5" t="s">
        <v>1676</v>
      </c>
      <c r="G2108" s="5" t="s">
        <v>2395</v>
      </c>
      <c r="H2108" s="6"/>
      <c r="I2108" s="6"/>
      <c r="J2108" s="6"/>
      <c r="K2108" s="6"/>
      <c r="L2108" s="6"/>
      <c r="M2108" s="6"/>
      <c r="N2108" s="6"/>
      <c r="O2108" s="6"/>
      <c r="P2108" s="6"/>
      <c r="Q2108" s="6"/>
      <c r="R2108" s="6"/>
      <c r="S2108" s="6"/>
      <c r="T2108" s="6">
        <v>0</v>
      </c>
      <c r="U2108" s="6"/>
      <c r="V2108" s="6"/>
      <c r="W2108" s="6">
        <v>1</v>
      </c>
      <c r="X2108" s="6"/>
      <c r="Y2108" s="6"/>
      <c r="Z2108" s="7">
        <v>1</v>
      </c>
    </row>
    <row r="2109" spans="1:26" x14ac:dyDescent="0.25">
      <c r="A2109" s="5" t="s">
        <v>681</v>
      </c>
      <c r="B2109" s="5" t="s">
        <v>682</v>
      </c>
      <c r="C2109" s="5" t="s">
        <v>83</v>
      </c>
      <c r="D2109" s="5" t="s">
        <v>151</v>
      </c>
      <c r="E2109" s="5" t="s">
        <v>683</v>
      </c>
      <c r="F2109" s="5" t="s">
        <v>1632</v>
      </c>
      <c r="G2109" s="5" t="s">
        <v>2386</v>
      </c>
      <c r="H2109" s="6"/>
      <c r="I2109" s="6"/>
      <c r="J2109" s="6"/>
      <c r="K2109" s="6"/>
      <c r="L2109" s="6"/>
      <c r="M2109" s="6"/>
      <c r="N2109" s="6"/>
      <c r="O2109" s="6"/>
      <c r="P2109" s="6"/>
      <c r="Q2109" s="6"/>
      <c r="R2109" s="6"/>
      <c r="S2109" s="6">
        <v>1</v>
      </c>
      <c r="T2109" s="6">
        <v>1</v>
      </c>
      <c r="U2109" s="6"/>
      <c r="V2109" s="6"/>
      <c r="W2109" s="6"/>
      <c r="X2109" s="6"/>
      <c r="Y2109" s="6"/>
      <c r="Z2109" s="7">
        <v>1</v>
      </c>
    </row>
    <row r="2110" spans="1:26" x14ac:dyDescent="0.25">
      <c r="A2110" s="5" t="s">
        <v>681</v>
      </c>
      <c r="B2110" s="5" t="s">
        <v>682</v>
      </c>
      <c r="C2110" s="5" t="s">
        <v>83</v>
      </c>
      <c r="D2110" s="5" t="s">
        <v>151</v>
      </c>
      <c r="E2110" s="5" t="s">
        <v>683</v>
      </c>
      <c r="F2110" s="5" t="s">
        <v>1602</v>
      </c>
      <c r="G2110" s="5" t="s">
        <v>2381</v>
      </c>
      <c r="H2110" s="6"/>
      <c r="I2110" s="6"/>
      <c r="J2110" s="6"/>
      <c r="K2110" s="6"/>
      <c r="L2110" s="6"/>
      <c r="M2110" s="6"/>
      <c r="N2110" s="6">
        <v>2</v>
      </c>
      <c r="O2110" s="6">
        <v>1</v>
      </c>
      <c r="P2110" s="6"/>
      <c r="Q2110" s="6">
        <v>1</v>
      </c>
      <c r="R2110" s="6"/>
      <c r="S2110" s="6"/>
      <c r="T2110" s="6">
        <v>4</v>
      </c>
      <c r="U2110" s="6"/>
      <c r="V2110" s="6"/>
      <c r="W2110" s="6">
        <v>2</v>
      </c>
      <c r="X2110" s="6">
        <v>1</v>
      </c>
      <c r="Y2110" s="6">
        <v>2</v>
      </c>
      <c r="Z2110" s="7">
        <v>9</v>
      </c>
    </row>
    <row r="2111" spans="1:26" x14ac:dyDescent="0.25">
      <c r="A2111" s="5" t="s">
        <v>862</v>
      </c>
      <c r="B2111" s="5" t="s">
        <v>863</v>
      </c>
      <c r="C2111" s="5" t="s">
        <v>83</v>
      </c>
      <c r="D2111" s="5" t="s">
        <v>245</v>
      </c>
      <c r="E2111" s="5" t="s">
        <v>864</v>
      </c>
      <c r="F2111" s="5" t="s">
        <v>1997</v>
      </c>
      <c r="G2111" s="5" t="s">
        <v>2389</v>
      </c>
      <c r="H2111" s="6"/>
      <c r="I2111" s="6"/>
      <c r="J2111" s="6"/>
      <c r="K2111" s="6"/>
      <c r="L2111" s="6"/>
      <c r="M2111" s="6"/>
      <c r="N2111" s="6"/>
      <c r="O2111" s="6"/>
      <c r="P2111" s="6"/>
      <c r="Q2111" s="6"/>
      <c r="R2111" s="6">
        <v>1</v>
      </c>
      <c r="S2111" s="6"/>
      <c r="T2111" s="6">
        <v>1</v>
      </c>
      <c r="U2111" s="6"/>
      <c r="V2111" s="6"/>
      <c r="W2111" s="6"/>
      <c r="X2111" s="6"/>
      <c r="Y2111" s="6"/>
      <c r="Z2111" s="7">
        <v>1</v>
      </c>
    </row>
    <row r="2112" spans="1:26" x14ac:dyDescent="0.25">
      <c r="A2112" s="5" t="s">
        <v>862</v>
      </c>
      <c r="B2112" s="5" t="s">
        <v>863</v>
      </c>
      <c r="C2112" s="5" t="s">
        <v>83</v>
      </c>
      <c r="D2112" s="5" t="s">
        <v>245</v>
      </c>
      <c r="E2112" s="5" t="s">
        <v>864</v>
      </c>
      <c r="F2112" s="5" t="s">
        <v>2037</v>
      </c>
      <c r="G2112" s="5" t="s">
        <v>2391</v>
      </c>
      <c r="H2112" s="6"/>
      <c r="I2112" s="6">
        <v>1</v>
      </c>
      <c r="J2112" s="6"/>
      <c r="K2112" s="6"/>
      <c r="L2112" s="6"/>
      <c r="M2112" s="6"/>
      <c r="N2112" s="6"/>
      <c r="O2112" s="6"/>
      <c r="P2112" s="6"/>
      <c r="Q2112" s="6"/>
      <c r="R2112" s="6"/>
      <c r="S2112" s="6"/>
      <c r="T2112" s="6">
        <v>1</v>
      </c>
      <c r="U2112" s="6"/>
      <c r="V2112" s="6"/>
      <c r="W2112" s="6"/>
      <c r="X2112" s="6"/>
      <c r="Y2112" s="6"/>
      <c r="Z2112" s="7">
        <v>1</v>
      </c>
    </row>
    <row r="2113" spans="1:26" x14ac:dyDescent="0.25">
      <c r="A2113" s="5" t="s">
        <v>862</v>
      </c>
      <c r="B2113" s="5" t="s">
        <v>863</v>
      </c>
      <c r="C2113" s="5" t="s">
        <v>83</v>
      </c>
      <c r="D2113" s="5" t="s">
        <v>245</v>
      </c>
      <c r="E2113" s="5" t="s">
        <v>864</v>
      </c>
      <c r="F2113" s="5" t="s">
        <v>1897</v>
      </c>
      <c r="G2113" s="5" t="s">
        <v>2388</v>
      </c>
      <c r="H2113" s="6"/>
      <c r="I2113" s="6"/>
      <c r="J2113" s="6"/>
      <c r="K2113" s="6"/>
      <c r="L2113" s="6"/>
      <c r="M2113" s="6"/>
      <c r="N2113" s="6"/>
      <c r="O2113" s="6"/>
      <c r="P2113" s="6">
        <v>1</v>
      </c>
      <c r="Q2113" s="6"/>
      <c r="R2113" s="6"/>
      <c r="S2113" s="6"/>
      <c r="T2113" s="6">
        <v>1</v>
      </c>
      <c r="U2113" s="6"/>
      <c r="V2113" s="6"/>
      <c r="W2113" s="6"/>
      <c r="X2113" s="6"/>
      <c r="Y2113" s="6"/>
      <c r="Z2113" s="7">
        <v>1</v>
      </c>
    </row>
    <row r="2114" spans="1:26" x14ac:dyDescent="0.25">
      <c r="A2114" s="5" t="s">
        <v>862</v>
      </c>
      <c r="B2114" s="5" t="s">
        <v>863</v>
      </c>
      <c r="C2114" s="5" t="s">
        <v>83</v>
      </c>
      <c r="D2114" s="5" t="s">
        <v>245</v>
      </c>
      <c r="E2114" s="5" t="s">
        <v>864</v>
      </c>
      <c r="F2114" s="5" t="s">
        <v>1630</v>
      </c>
      <c r="G2114" s="5" t="s">
        <v>2395</v>
      </c>
      <c r="H2114" s="6"/>
      <c r="I2114" s="6"/>
      <c r="J2114" s="6"/>
      <c r="K2114" s="6"/>
      <c r="L2114" s="6"/>
      <c r="M2114" s="6"/>
      <c r="N2114" s="6"/>
      <c r="O2114" s="6"/>
      <c r="P2114" s="6"/>
      <c r="Q2114" s="6"/>
      <c r="R2114" s="6"/>
      <c r="S2114" s="6"/>
      <c r="T2114" s="6">
        <v>0</v>
      </c>
      <c r="U2114" s="6">
        <v>1</v>
      </c>
      <c r="V2114" s="6"/>
      <c r="W2114" s="6">
        <v>1</v>
      </c>
      <c r="X2114" s="6"/>
      <c r="Y2114" s="6"/>
      <c r="Z2114" s="7">
        <v>2</v>
      </c>
    </row>
    <row r="2115" spans="1:26" x14ac:dyDescent="0.25">
      <c r="A2115" s="5" t="s">
        <v>862</v>
      </c>
      <c r="B2115" s="5" t="s">
        <v>863</v>
      </c>
      <c r="C2115" s="5" t="s">
        <v>83</v>
      </c>
      <c r="D2115" s="5" t="s">
        <v>245</v>
      </c>
      <c r="E2115" s="5" t="s">
        <v>864</v>
      </c>
      <c r="F2115" s="5" t="s">
        <v>1647</v>
      </c>
      <c r="G2115" s="5" t="s">
        <v>2395</v>
      </c>
      <c r="H2115" s="6"/>
      <c r="I2115" s="6"/>
      <c r="J2115" s="6"/>
      <c r="K2115" s="6"/>
      <c r="L2115" s="6"/>
      <c r="M2115" s="6">
        <v>1</v>
      </c>
      <c r="N2115" s="6"/>
      <c r="O2115" s="6">
        <v>1</v>
      </c>
      <c r="P2115" s="6"/>
      <c r="Q2115" s="6"/>
      <c r="R2115" s="6"/>
      <c r="S2115" s="6"/>
      <c r="T2115" s="6">
        <v>2</v>
      </c>
      <c r="U2115" s="6"/>
      <c r="V2115" s="6"/>
      <c r="W2115" s="6"/>
      <c r="X2115" s="6"/>
      <c r="Y2115" s="6"/>
      <c r="Z2115" s="7">
        <v>2</v>
      </c>
    </row>
    <row r="2116" spans="1:26" x14ac:dyDescent="0.25">
      <c r="A2116" s="5" t="s">
        <v>862</v>
      </c>
      <c r="B2116" s="5" t="s">
        <v>863</v>
      </c>
      <c r="C2116" s="5" t="s">
        <v>83</v>
      </c>
      <c r="D2116" s="5" t="s">
        <v>245</v>
      </c>
      <c r="E2116" s="5" t="s">
        <v>864</v>
      </c>
      <c r="F2116" s="5" t="s">
        <v>1650</v>
      </c>
      <c r="G2116" s="5" t="s">
        <v>2395</v>
      </c>
      <c r="H2116" s="6"/>
      <c r="I2116" s="6"/>
      <c r="J2116" s="6"/>
      <c r="K2116" s="6">
        <v>1</v>
      </c>
      <c r="L2116" s="6"/>
      <c r="M2116" s="6"/>
      <c r="N2116" s="6"/>
      <c r="O2116" s="6"/>
      <c r="P2116" s="6"/>
      <c r="Q2116" s="6"/>
      <c r="R2116" s="6"/>
      <c r="S2116" s="6"/>
      <c r="T2116" s="6">
        <v>1</v>
      </c>
      <c r="U2116" s="6"/>
      <c r="V2116" s="6"/>
      <c r="W2116" s="6"/>
      <c r="X2116" s="6"/>
      <c r="Y2116" s="6"/>
      <c r="Z2116" s="7">
        <v>1</v>
      </c>
    </row>
    <row r="2117" spans="1:26" x14ac:dyDescent="0.25">
      <c r="A2117" s="5" t="s">
        <v>714</v>
      </c>
      <c r="B2117" s="5" t="s">
        <v>715</v>
      </c>
      <c r="C2117" s="5" t="s">
        <v>83</v>
      </c>
      <c r="D2117" s="5" t="s">
        <v>140</v>
      </c>
      <c r="E2117" s="5" t="s">
        <v>716</v>
      </c>
      <c r="F2117" s="5" t="s">
        <v>1826</v>
      </c>
      <c r="G2117" s="5" t="s">
        <v>2383</v>
      </c>
      <c r="H2117" s="6"/>
      <c r="I2117" s="6"/>
      <c r="J2117" s="6"/>
      <c r="K2117" s="6"/>
      <c r="L2117" s="6"/>
      <c r="M2117" s="6"/>
      <c r="N2117" s="6"/>
      <c r="O2117" s="6"/>
      <c r="P2117" s="6"/>
      <c r="Q2117" s="6">
        <v>1</v>
      </c>
      <c r="R2117" s="6"/>
      <c r="S2117" s="6"/>
      <c r="T2117" s="6">
        <v>1</v>
      </c>
      <c r="U2117" s="6"/>
      <c r="V2117" s="6"/>
      <c r="W2117" s="6"/>
      <c r="X2117" s="6"/>
      <c r="Y2117" s="6"/>
      <c r="Z2117" s="7">
        <v>1</v>
      </c>
    </row>
    <row r="2118" spans="1:26" x14ac:dyDescent="0.25">
      <c r="A2118" s="5" t="s">
        <v>714</v>
      </c>
      <c r="B2118" s="5" t="s">
        <v>715</v>
      </c>
      <c r="C2118" s="5" t="s">
        <v>83</v>
      </c>
      <c r="D2118" s="5" t="s">
        <v>140</v>
      </c>
      <c r="E2118" s="5" t="s">
        <v>716</v>
      </c>
      <c r="F2118" s="5" t="s">
        <v>1616</v>
      </c>
      <c r="G2118" s="5" t="s">
        <v>2383</v>
      </c>
      <c r="H2118" s="6"/>
      <c r="I2118" s="6"/>
      <c r="J2118" s="6">
        <v>1</v>
      </c>
      <c r="K2118" s="6"/>
      <c r="L2118" s="6">
        <v>1</v>
      </c>
      <c r="M2118" s="6"/>
      <c r="N2118" s="6"/>
      <c r="O2118" s="6"/>
      <c r="P2118" s="6">
        <v>1</v>
      </c>
      <c r="Q2118" s="6"/>
      <c r="R2118" s="6"/>
      <c r="S2118" s="6"/>
      <c r="T2118" s="6">
        <v>3</v>
      </c>
      <c r="U2118" s="6"/>
      <c r="V2118" s="6"/>
      <c r="W2118" s="6"/>
      <c r="X2118" s="6"/>
      <c r="Y2118" s="6"/>
      <c r="Z2118" s="7">
        <v>3</v>
      </c>
    </row>
    <row r="2119" spans="1:26" x14ac:dyDescent="0.25">
      <c r="A2119" s="5" t="s">
        <v>714</v>
      </c>
      <c r="B2119" s="5" t="s">
        <v>715</v>
      </c>
      <c r="C2119" s="5" t="s">
        <v>83</v>
      </c>
      <c r="D2119" s="5" t="s">
        <v>140</v>
      </c>
      <c r="E2119" s="5" t="s">
        <v>716</v>
      </c>
      <c r="F2119" s="5" t="s">
        <v>1597</v>
      </c>
      <c r="G2119" s="5" t="s">
        <v>2383</v>
      </c>
      <c r="H2119" s="6"/>
      <c r="I2119" s="6"/>
      <c r="J2119" s="6"/>
      <c r="K2119" s="6"/>
      <c r="L2119" s="6"/>
      <c r="M2119" s="6"/>
      <c r="N2119" s="6">
        <v>1</v>
      </c>
      <c r="O2119" s="6">
        <v>1</v>
      </c>
      <c r="P2119" s="6"/>
      <c r="Q2119" s="6"/>
      <c r="R2119" s="6"/>
      <c r="S2119" s="6"/>
      <c r="T2119" s="6">
        <v>2</v>
      </c>
      <c r="U2119" s="6"/>
      <c r="V2119" s="6"/>
      <c r="W2119" s="6"/>
      <c r="X2119" s="6"/>
      <c r="Y2119" s="6"/>
      <c r="Z2119" s="7">
        <v>2</v>
      </c>
    </row>
    <row r="2120" spans="1:26" x14ac:dyDescent="0.25">
      <c r="A2120" s="5" t="s">
        <v>714</v>
      </c>
      <c r="B2120" s="5" t="s">
        <v>715</v>
      </c>
      <c r="C2120" s="5" t="s">
        <v>83</v>
      </c>
      <c r="D2120" s="5" t="s">
        <v>140</v>
      </c>
      <c r="E2120" s="5" t="s">
        <v>716</v>
      </c>
      <c r="F2120" s="5" t="s">
        <v>1902</v>
      </c>
      <c r="G2120" s="5" t="s">
        <v>2384</v>
      </c>
      <c r="H2120" s="6"/>
      <c r="I2120" s="6"/>
      <c r="J2120" s="6"/>
      <c r="K2120" s="6">
        <v>1</v>
      </c>
      <c r="L2120" s="6"/>
      <c r="M2120" s="6"/>
      <c r="N2120" s="6"/>
      <c r="O2120" s="6"/>
      <c r="P2120" s="6"/>
      <c r="Q2120" s="6"/>
      <c r="R2120" s="6"/>
      <c r="S2120" s="6"/>
      <c r="T2120" s="6">
        <v>1</v>
      </c>
      <c r="U2120" s="6"/>
      <c r="V2120" s="6"/>
      <c r="W2120" s="6"/>
      <c r="X2120" s="6"/>
      <c r="Y2120" s="6"/>
      <c r="Z2120" s="7">
        <v>1</v>
      </c>
    </row>
    <row r="2121" spans="1:26" x14ac:dyDescent="0.25">
      <c r="A2121" s="5" t="s">
        <v>714</v>
      </c>
      <c r="B2121" s="5" t="s">
        <v>715</v>
      </c>
      <c r="C2121" s="5" t="s">
        <v>83</v>
      </c>
      <c r="D2121" s="5" t="s">
        <v>140</v>
      </c>
      <c r="E2121" s="5" t="s">
        <v>716</v>
      </c>
      <c r="F2121" s="5" t="s">
        <v>1821</v>
      </c>
      <c r="G2121" s="5" t="s">
        <v>2381</v>
      </c>
      <c r="H2121" s="6"/>
      <c r="I2121" s="6">
        <v>1</v>
      </c>
      <c r="J2121" s="6"/>
      <c r="K2121" s="6"/>
      <c r="L2121" s="6"/>
      <c r="M2121" s="6"/>
      <c r="N2121" s="6"/>
      <c r="O2121" s="6"/>
      <c r="P2121" s="6"/>
      <c r="Q2121" s="6"/>
      <c r="R2121" s="6"/>
      <c r="S2121" s="6"/>
      <c r="T2121" s="6">
        <v>1</v>
      </c>
      <c r="U2121" s="6"/>
      <c r="V2121" s="6"/>
      <c r="W2121" s="6"/>
      <c r="X2121" s="6"/>
      <c r="Y2121" s="6"/>
      <c r="Z2121" s="7">
        <v>1</v>
      </c>
    </row>
    <row r="2122" spans="1:26" x14ac:dyDescent="0.25">
      <c r="A2122" s="5" t="s">
        <v>714</v>
      </c>
      <c r="B2122" s="5" t="s">
        <v>715</v>
      </c>
      <c r="C2122" s="5" t="s">
        <v>83</v>
      </c>
      <c r="D2122" s="5" t="s">
        <v>140</v>
      </c>
      <c r="E2122" s="5" t="s">
        <v>716</v>
      </c>
      <c r="F2122" s="5" t="s">
        <v>1610</v>
      </c>
      <c r="G2122" s="5" t="s">
        <v>2395</v>
      </c>
      <c r="H2122" s="6"/>
      <c r="I2122" s="6"/>
      <c r="J2122" s="6"/>
      <c r="K2122" s="6"/>
      <c r="L2122" s="6"/>
      <c r="M2122" s="6"/>
      <c r="N2122" s="6">
        <v>1</v>
      </c>
      <c r="O2122" s="6"/>
      <c r="P2122" s="6"/>
      <c r="Q2122" s="6"/>
      <c r="R2122" s="6"/>
      <c r="S2122" s="6"/>
      <c r="T2122" s="6">
        <v>1</v>
      </c>
      <c r="U2122" s="6"/>
      <c r="V2122" s="6"/>
      <c r="W2122" s="6"/>
      <c r="X2122" s="6"/>
      <c r="Y2122" s="6"/>
      <c r="Z2122" s="7">
        <v>1</v>
      </c>
    </row>
    <row r="2123" spans="1:26" x14ac:dyDescent="0.25">
      <c r="A2123" s="5" t="s">
        <v>1161</v>
      </c>
      <c r="B2123" s="5" t="s">
        <v>1162</v>
      </c>
      <c r="C2123" s="5" t="s">
        <v>106</v>
      </c>
      <c r="D2123" s="5" t="s">
        <v>107</v>
      </c>
      <c r="E2123" s="5" t="s">
        <v>1163</v>
      </c>
      <c r="F2123" s="5" t="s">
        <v>2164</v>
      </c>
      <c r="G2123" s="5" t="s">
        <v>2388</v>
      </c>
      <c r="H2123" s="6"/>
      <c r="I2123" s="6"/>
      <c r="J2123" s="6"/>
      <c r="K2123" s="6"/>
      <c r="L2123" s="6"/>
      <c r="M2123" s="6"/>
      <c r="N2123" s="6"/>
      <c r="O2123" s="6"/>
      <c r="P2123" s="6"/>
      <c r="Q2123" s="6"/>
      <c r="R2123" s="6"/>
      <c r="S2123" s="6"/>
      <c r="T2123" s="6">
        <v>0</v>
      </c>
      <c r="U2123" s="6">
        <v>1</v>
      </c>
      <c r="V2123" s="6"/>
      <c r="W2123" s="6"/>
      <c r="X2123" s="6"/>
      <c r="Y2123" s="6"/>
      <c r="Z2123" s="7">
        <v>1</v>
      </c>
    </row>
    <row r="2124" spans="1:26" x14ac:dyDescent="0.25">
      <c r="A2124" s="5" t="s">
        <v>717</v>
      </c>
      <c r="B2124" s="5" t="s">
        <v>718</v>
      </c>
      <c r="C2124" s="5" t="s">
        <v>83</v>
      </c>
      <c r="D2124" s="5" t="s">
        <v>140</v>
      </c>
      <c r="E2124" s="5" t="s">
        <v>719</v>
      </c>
      <c r="F2124" s="5" t="s">
        <v>1633</v>
      </c>
      <c r="G2124" s="5" t="s">
        <v>2387</v>
      </c>
      <c r="H2124" s="6"/>
      <c r="I2124" s="6"/>
      <c r="J2124" s="6"/>
      <c r="K2124" s="6"/>
      <c r="L2124" s="6"/>
      <c r="M2124" s="6"/>
      <c r="N2124" s="6"/>
      <c r="O2124" s="6"/>
      <c r="P2124" s="6"/>
      <c r="Q2124" s="6"/>
      <c r="R2124" s="6"/>
      <c r="S2124" s="6"/>
      <c r="T2124" s="6">
        <v>0</v>
      </c>
      <c r="U2124" s="6"/>
      <c r="V2124" s="6"/>
      <c r="W2124" s="6">
        <v>1</v>
      </c>
      <c r="X2124" s="6"/>
      <c r="Y2124" s="6"/>
      <c r="Z2124" s="7">
        <v>1</v>
      </c>
    </row>
    <row r="2125" spans="1:26" x14ac:dyDescent="0.25">
      <c r="A2125" s="5" t="s">
        <v>717</v>
      </c>
      <c r="B2125" s="5" t="s">
        <v>718</v>
      </c>
      <c r="C2125" s="5" t="s">
        <v>83</v>
      </c>
      <c r="D2125" s="5" t="s">
        <v>140</v>
      </c>
      <c r="E2125" s="5" t="s">
        <v>719</v>
      </c>
      <c r="F2125" s="5" t="s">
        <v>2151</v>
      </c>
      <c r="G2125" s="5" t="s">
        <v>2387</v>
      </c>
      <c r="H2125" s="6"/>
      <c r="I2125" s="6">
        <v>1</v>
      </c>
      <c r="J2125" s="6"/>
      <c r="K2125" s="6"/>
      <c r="L2125" s="6"/>
      <c r="M2125" s="6"/>
      <c r="N2125" s="6"/>
      <c r="O2125" s="6"/>
      <c r="P2125" s="6"/>
      <c r="Q2125" s="6"/>
      <c r="R2125" s="6"/>
      <c r="S2125" s="6"/>
      <c r="T2125" s="6">
        <v>1</v>
      </c>
      <c r="U2125" s="6"/>
      <c r="V2125" s="6"/>
      <c r="W2125" s="6"/>
      <c r="X2125" s="6"/>
      <c r="Y2125" s="6"/>
      <c r="Z2125" s="7">
        <v>1</v>
      </c>
    </row>
    <row r="2126" spans="1:26" x14ac:dyDescent="0.25">
      <c r="A2126" s="5" t="s">
        <v>717</v>
      </c>
      <c r="B2126" s="5" t="s">
        <v>718</v>
      </c>
      <c r="C2126" s="5" t="s">
        <v>83</v>
      </c>
      <c r="D2126" s="5" t="s">
        <v>140</v>
      </c>
      <c r="E2126" s="5" t="s">
        <v>719</v>
      </c>
      <c r="F2126" s="5" t="s">
        <v>1602</v>
      </c>
      <c r="G2126" s="5" t="s">
        <v>2381</v>
      </c>
      <c r="H2126" s="6"/>
      <c r="I2126" s="6"/>
      <c r="J2126" s="6"/>
      <c r="K2126" s="6"/>
      <c r="L2126" s="6"/>
      <c r="M2126" s="6"/>
      <c r="N2126" s="6"/>
      <c r="O2126" s="6"/>
      <c r="P2126" s="6"/>
      <c r="Q2126" s="6"/>
      <c r="R2126" s="6">
        <v>1</v>
      </c>
      <c r="S2126" s="6"/>
      <c r="T2126" s="6">
        <v>1</v>
      </c>
      <c r="U2126" s="6"/>
      <c r="V2126" s="6"/>
      <c r="W2126" s="6"/>
      <c r="X2126" s="6"/>
      <c r="Y2126" s="6"/>
      <c r="Z2126" s="7">
        <v>1</v>
      </c>
    </row>
    <row r="2127" spans="1:26" x14ac:dyDescent="0.25">
      <c r="A2127" s="5" t="s">
        <v>1033</v>
      </c>
      <c r="B2127" s="5" t="s">
        <v>1034</v>
      </c>
      <c r="C2127" s="5" t="s">
        <v>83</v>
      </c>
      <c r="D2127" s="5" t="s">
        <v>140</v>
      </c>
      <c r="E2127" s="5" t="s">
        <v>1035</v>
      </c>
      <c r="F2127" s="5" t="s">
        <v>1895</v>
      </c>
      <c r="G2127" s="5" t="s">
        <v>2388</v>
      </c>
      <c r="H2127" s="6"/>
      <c r="I2127" s="6"/>
      <c r="J2127" s="6"/>
      <c r="K2127" s="6"/>
      <c r="L2127" s="6"/>
      <c r="M2127" s="6">
        <v>1</v>
      </c>
      <c r="N2127" s="6"/>
      <c r="O2127" s="6"/>
      <c r="P2127" s="6"/>
      <c r="Q2127" s="6"/>
      <c r="R2127" s="6"/>
      <c r="S2127" s="6"/>
      <c r="T2127" s="6">
        <v>1</v>
      </c>
      <c r="U2127" s="6"/>
      <c r="V2127" s="6"/>
      <c r="W2127" s="6"/>
      <c r="X2127" s="6"/>
      <c r="Y2127" s="6"/>
      <c r="Z2127" s="7">
        <v>1</v>
      </c>
    </row>
    <row r="2128" spans="1:26" x14ac:dyDescent="0.25">
      <c r="A2128" s="5" t="s">
        <v>865</v>
      </c>
      <c r="B2128" s="5" t="s">
        <v>866</v>
      </c>
      <c r="C2128" s="5" t="s">
        <v>83</v>
      </c>
      <c r="D2128" s="5" t="s">
        <v>140</v>
      </c>
      <c r="E2128" s="5" t="s">
        <v>867</v>
      </c>
      <c r="F2128" s="5" t="s">
        <v>1820</v>
      </c>
      <c r="G2128" s="5" t="s">
        <v>2381</v>
      </c>
      <c r="H2128" s="6"/>
      <c r="I2128" s="6"/>
      <c r="J2128" s="6"/>
      <c r="K2128" s="6"/>
      <c r="L2128" s="6"/>
      <c r="M2128" s="6"/>
      <c r="N2128" s="6"/>
      <c r="O2128" s="6"/>
      <c r="P2128" s="6"/>
      <c r="Q2128" s="6"/>
      <c r="R2128" s="6"/>
      <c r="S2128" s="6"/>
      <c r="T2128" s="6">
        <v>0</v>
      </c>
      <c r="U2128" s="6"/>
      <c r="V2128" s="6"/>
      <c r="W2128" s="6">
        <v>1</v>
      </c>
      <c r="X2128" s="6"/>
      <c r="Y2128" s="6"/>
      <c r="Z2128" s="7">
        <v>1</v>
      </c>
    </row>
    <row r="2129" spans="1:26" x14ac:dyDescent="0.25">
      <c r="A2129" s="5" t="s">
        <v>865</v>
      </c>
      <c r="B2129" s="5" t="s">
        <v>866</v>
      </c>
      <c r="C2129" s="5" t="s">
        <v>83</v>
      </c>
      <c r="D2129" s="5" t="s">
        <v>140</v>
      </c>
      <c r="E2129" s="5" t="s">
        <v>867</v>
      </c>
      <c r="F2129" s="5" t="s">
        <v>1821</v>
      </c>
      <c r="G2129" s="5" t="s">
        <v>2381</v>
      </c>
      <c r="H2129" s="6"/>
      <c r="I2129" s="6"/>
      <c r="J2129" s="6"/>
      <c r="K2129" s="6"/>
      <c r="L2129" s="6">
        <v>1</v>
      </c>
      <c r="M2129" s="6"/>
      <c r="N2129" s="6"/>
      <c r="O2129" s="6"/>
      <c r="P2129" s="6"/>
      <c r="Q2129" s="6"/>
      <c r="R2129" s="6"/>
      <c r="S2129" s="6"/>
      <c r="T2129" s="6">
        <v>1</v>
      </c>
      <c r="U2129" s="6"/>
      <c r="V2129" s="6"/>
      <c r="W2129" s="6"/>
      <c r="X2129" s="6"/>
      <c r="Y2129" s="6"/>
      <c r="Z2129" s="7">
        <v>1</v>
      </c>
    </row>
    <row r="2130" spans="1:26" x14ac:dyDescent="0.25">
      <c r="A2130" s="5" t="s">
        <v>720</v>
      </c>
      <c r="B2130" s="5" t="s">
        <v>721</v>
      </c>
      <c r="C2130" s="5" t="s">
        <v>83</v>
      </c>
      <c r="D2130" s="5" t="s">
        <v>245</v>
      </c>
      <c r="E2130" s="5" t="s">
        <v>722</v>
      </c>
      <c r="F2130" s="5" t="s">
        <v>1652</v>
      </c>
      <c r="G2130" s="5" t="s">
        <v>2383</v>
      </c>
      <c r="H2130" s="6"/>
      <c r="I2130" s="6"/>
      <c r="J2130" s="6"/>
      <c r="K2130" s="6"/>
      <c r="L2130" s="6"/>
      <c r="M2130" s="6"/>
      <c r="N2130" s="6"/>
      <c r="O2130" s="6"/>
      <c r="P2130" s="6"/>
      <c r="Q2130" s="6"/>
      <c r="R2130" s="6">
        <v>1</v>
      </c>
      <c r="S2130" s="6"/>
      <c r="T2130" s="6">
        <v>1</v>
      </c>
      <c r="U2130" s="6"/>
      <c r="V2130" s="6"/>
      <c r="W2130" s="6"/>
      <c r="X2130" s="6"/>
      <c r="Y2130" s="6"/>
      <c r="Z2130" s="7">
        <v>1</v>
      </c>
    </row>
    <row r="2131" spans="1:26" x14ac:dyDescent="0.25">
      <c r="A2131" s="5" t="s">
        <v>720</v>
      </c>
      <c r="B2131" s="5" t="s">
        <v>721</v>
      </c>
      <c r="C2131" s="5" t="s">
        <v>83</v>
      </c>
      <c r="D2131" s="5" t="s">
        <v>245</v>
      </c>
      <c r="E2131" s="5" t="s">
        <v>722</v>
      </c>
      <c r="F2131" s="5" t="s">
        <v>2165</v>
      </c>
      <c r="G2131" s="5" t="s">
        <v>2390</v>
      </c>
      <c r="H2131" s="6"/>
      <c r="I2131" s="6"/>
      <c r="J2131" s="6"/>
      <c r="K2131" s="6"/>
      <c r="L2131" s="6"/>
      <c r="M2131" s="6"/>
      <c r="N2131" s="6">
        <v>1</v>
      </c>
      <c r="O2131" s="6"/>
      <c r="P2131" s="6"/>
      <c r="Q2131" s="6"/>
      <c r="R2131" s="6"/>
      <c r="S2131" s="6"/>
      <c r="T2131" s="6">
        <v>1</v>
      </c>
      <c r="U2131" s="6"/>
      <c r="V2131" s="6"/>
      <c r="W2131" s="6"/>
      <c r="X2131" s="6"/>
      <c r="Y2131" s="6"/>
      <c r="Z2131" s="7">
        <v>1</v>
      </c>
    </row>
    <row r="2132" spans="1:26" x14ac:dyDescent="0.25">
      <c r="A2132" s="5" t="s">
        <v>720</v>
      </c>
      <c r="B2132" s="5" t="s">
        <v>721</v>
      </c>
      <c r="C2132" s="5" t="s">
        <v>83</v>
      </c>
      <c r="D2132" s="5" t="s">
        <v>245</v>
      </c>
      <c r="E2132" s="5" t="s">
        <v>722</v>
      </c>
      <c r="F2132" s="5" t="s">
        <v>1583</v>
      </c>
      <c r="G2132" s="5" t="s">
        <v>2381</v>
      </c>
      <c r="H2132" s="6"/>
      <c r="I2132" s="6">
        <v>1</v>
      </c>
      <c r="J2132" s="6">
        <v>1</v>
      </c>
      <c r="K2132" s="6"/>
      <c r="L2132" s="6"/>
      <c r="M2132" s="6">
        <v>2</v>
      </c>
      <c r="N2132" s="6"/>
      <c r="O2132" s="6"/>
      <c r="P2132" s="6">
        <v>1</v>
      </c>
      <c r="Q2132" s="6">
        <v>1</v>
      </c>
      <c r="R2132" s="6"/>
      <c r="S2132" s="6"/>
      <c r="T2132" s="6">
        <v>6</v>
      </c>
      <c r="U2132" s="6"/>
      <c r="V2132" s="6"/>
      <c r="W2132" s="6"/>
      <c r="X2132" s="6"/>
      <c r="Y2132" s="6">
        <v>1</v>
      </c>
      <c r="Z2132" s="7">
        <v>7</v>
      </c>
    </row>
    <row r="2133" spans="1:26" x14ac:dyDescent="0.25">
      <c r="A2133" s="5" t="s">
        <v>720</v>
      </c>
      <c r="B2133" s="5" t="s">
        <v>721</v>
      </c>
      <c r="C2133" s="5" t="s">
        <v>83</v>
      </c>
      <c r="D2133" s="5" t="s">
        <v>245</v>
      </c>
      <c r="E2133" s="5" t="s">
        <v>722</v>
      </c>
      <c r="F2133" s="5" t="s">
        <v>1584</v>
      </c>
      <c r="G2133" s="5" t="s">
        <v>2381</v>
      </c>
      <c r="H2133" s="6"/>
      <c r="I2133" s="6">
        <v>1</v>
      </c>
      <c r="J2133" s="6">
        <v>1</v>
      </c>
      <c r="K2133" s="6"/>
      <c r="L2133" s="6"/>
      <c r="M2133" s="6">
        <v>2</v>
      </c>
      <c r="N2133" s="6"/>
      <c r="O2133" s="6">
        <v>1</v>
      </c>
      <c r="P2133" s="6"/>
      <c r="Q2133" s="6">
        <v>1</v>
      </c>
      <c r="R2133" s="6">
        <v>2</v>
      </c>
      <c r="S2133" s="6"/>
      <c r="T2133" s="6">
        <v>8</v>
      </c>
      <c r="U2133" s="6">
        <v>2</v>
      </c>
      <c r="V2133" s="6"/>
      <c r="W2133" s="6">
        <v>3</v>
      </c>
      <c r="X2133" s="6">
        <v>1</v>
      </c>
      <c r="Y2133" s="6">
        <v>1</v>
      </c>
      <c r="Z2133" s="7">
        <v>15</v>
      </c>
    </row>
    <row r="2134" spans="1:26" x14ac:dyDescent="0.25">
      <c r="A2134" s="5" t="s">
        <v>720</v>
      </c>
      <c r="B2134" s="5" t="s">
        <v>721</v>
      </c>
      <c r="C2134" s="5" t="s">
        <v>83</v>
      </c>
      <c r="D2134" s="5" t="s">
        <v>245</v>
      </c>
      <c r="E2134" s="5" t="s">
        <v>722</v>
      </c>
      <c r="F2134" s="5" t="s">
        <v>1585</v>
      </c>
      <c r="G2134" s="5" t="s">
        <v>2381</v>
      </c>
      <c r="H2134" s="6">
        <v>1</v>
      </c>
      <c r="I2134" s="6">
        <v>2</v>
      </c>
      <c r="J2134" s="6">
        <v>1</v>
      </c>
      <c r="K2134" s="6">
        <v>2</v>
      </c>
      <c r="L2134" s="6"/>
      <c r="M2134" s="6">
        <v>1</v>
      </c>
      <c r="N2134" s="6">
        <v>3</v>
      </c>
      <c r="O2134" s="6">
        <v>2</v>
      </c>
      <c r="P2134" s="6">
        <v>1</v>
      </c>
      <c r="Q2134" s="6">
        <v>2</v>
      </c>
      <c r="R2134" s="6">
        <v>1</v>
      </c>
      <c r="S2134" s="6"/>
      <c r="T2134" s="6">
        <v>16</v>
      </c>
      <c r="U2134" s="6"/>
      <c r="V2134" s="6">
        <v>1</v>
      </c>
      <c r="W2134" s="6"/>
      <c r="X2134" s="6">
        <v>1</v>
      </c>
      <c r="Y2134" s="6">
        <v>1</v>
      </c>
      <c r="Z2134" s="7">
        <v>19</v>
      </c>
    </row>
    <row r="2135" spans="1:26" x14ac:dyDescent="0.25">
      <c r="A2135" s="5" t="s">
        <v>720</v>
      </c>
      <c r="B2135" s="5" t="s">
        <v>721</v>
      </c>
      <c r="C2135" s="5" t="s">
        <v>83</v>
      </c>
      <c r="D2135" s="5" t="s">
        <v>245</v>
      </c>
      <c r="E2135" s="5" t="s">
        <v>722</v>
      </c>
      <c r="F2135" s="5" t="s">
        <v>1586</v>
      </c>
      <c r="G2135" s="5" t="s">
        <v>2381</v>
      </c>
      <c r="H2135" s="6"/>
      <c r="I2135" s="6"/>
      <c r="J2135" s="6"/>
      <c r="K2135" s="6"/>
      <c r="L2135" s="6"/>
      <c r="M2135" s="6"/>
      <c r="N2135" s="6"/>
      <c r="O2135" s="6"/>
      <c r="P2135" s="6">
        <v>1</v>
      </c>
      <c r="Q2135" s="6"/>
      <c r="R2135" s="6"/>
      <c r="S2135" s="6"/>
      <c r="T2135" s="6">
        <v>1</v>
      </c>
      <c r="U2135" s="6"/>
      <c r="V2135" s="6"/>
      <c r="W2135" s="6"/>
      <c r="X2135" s="6"/>
      <c r="Y2135" s="6"/>
      <c r="Z2135" s="7">
        <v>1</v>
      </c>
    </row>
    <row r="2136" spans="1:26" x14ac:dyDescent="0.25">
      <c r="A2136" s="5" t="s">
        <v>720</v>
      </c>
      <c r="B2136" s="5" t="s">
        <v>721</v>
      </c>
      <c r="C2136" s="5" t="s">
        <v>83</v>
      </c>
      <c r="D2136" s="5" t="s">
        <v>245</v>
      </c>
      <c r="E2136" s="5" t="s">
        <v>722</v>
      </c>
      <c r="F2136" s="5" t="s">
        <v>1706</v>
      </c>
      <c r="G2136" s="5" t="s">
        <v>2382</v>
      </c>
      <c r="H2136" s="6"/>
      <c r="I2136" s="6"/>
      <c r="J2136" s="6"/>
      <c r="K2136" s="6"/>
      <c r="L2136" s="6">
        <v>1</v>
      </c>
      <c r="M2136" s="6"/>
      <c r="N2136" s="6"/>
      <c r="O2136" s="6"/>
      <c r="P2136" s="6"/>
      <c r="Q2136" s="6"/>
      <c r="R2136" s="6"/>
      <c r="S2136" s="6"/>
      <c r="T2136" s="6">
        <v>1</v>
      </c>
      <c r="U2136" s="6"/>
      <c r="V2136" s="6">
        <v>1</v>
      </c>
      <c r="W2136" s="6"/>
      <c r="X2136" s="6"/>
      <c r="Y2136" s="6"/>
      <c r="Z2136" s="7">
        <v>2</v>
      </c>
    </row>
    <row r="2137" spans="1:26" x14ac:dyDescent="0.25">
      <c r="A2137" s="5" t="s">
        <v>720</v>
      </c>
      <c r="B2137" s="5" t="s">
        <v>721</v>
      </c>
      <c r="C2137" s="5" t="s">
        <v>83</v>
      </c>
      <c r="D2137" s="5" t="s">
        <v>245</v>
      </c>
      <c r="E2137" s="5" t="s">
        <v>722</v>
      </c>
      <c r="F2137" s="5" t="s">
        <v>1708</v>
      </c>
      <c r="G2137" s="5" t="s">
        <v>2388</v>
      </c>
      <c r="H2137" s="6"/>
      <c r="I2137" s="6">
        <v>1</v>
      </c>
      <c r="J2137" s="6"/>
      <c r="K2137" s="6"/>
      <c r="L2137" s="6"/>
      <c r="M2137" s="6"/>
      <c r="N2137" s="6"/>
      <c r="O2137" s="6"/>
      <c r="P2137" s="6"/>
      <c r="Q2137" s="6"/>
      <c r="R2137" s="6"/>
      <c r="S2137" s="6"/>
      <c r="T2137" s="6">
        <v>1</v>
      </c>
      <c r="U2137" s="6"/>
      <c r="V2137" s="6"/>
      <c r="W2137" s="6"/>
      <c r="X2137" s="6"/>
      <c r="Y2137" s="6"/>
      <c r="Z2137" s="7">
        <v>1</v>
      </c>
    </row>
    <row r="2138" spans="1:26" x14ac:dyDescent="0.25">
      <c r="A2138" s="5" t="s">
        <v>720</v>
      </c>
      <c r="B2138" s="5" t="s">
        <v>721</v>
      </c>
      <c r="C2138" s="5" t="s">
        <v>83</v>
      </c>
      <c r="D2138" s="5" t="s">
        <v>245</v>
      </c>
      <c r="E2138" s="5" t="s">
        <v>722</v>
      </c>
      <c r="F2138" s="5" t="s">
        <v>1953</v>
      </c>
      <c r="G2138" s="5" t="s">
        <v>2388</v>
      </c>
      <c r="H2138" s="6"/>
      <c r="I2138" s="6">
        <v>1</v>
      </c>
      <c r="J2138" s="6"/>
      <c r="K2138" s="6"/>
      <c r="L2138" s="6"/>
      <c r="M2138" s="6"/>
      <c r="N2138" s="6"/>
      <c r="O2138" s="6"/>
      <c r="P2138" s="6"/>
      <c r="Q2138" s="6"/>
      <c r="R2138" s="6"/>
      <c r="S2138" s="6"/>
      <c r="T2138" s="6">
        <v>1</v>
      </c>
      <c r="U2138" s="6"/>
      <c r="V2138" s="6"/>
      <c r="W2138" s="6"/>
      <c r="X2138" s="6"/>
      <c r="Y2138" s="6"/>
      <c r="Z2138" s="7">
        <v>1</v>
      </c>
    </row>
    <row r="2139" spans="1:26" x14ac:dyDescent="0.25">
      <c r="A2139" s="5" t="s">
        <v>720</v>
      </c>
      <c r="B2139" s="5" t="s">
        <v>721</v>
      </c>
      <c r="C2139" s="5" t="s">
        <v>83</v>
      </c>
      <c r="D2139" s="5" t="s">
        <v>245</v>
      </c>
      <c r="E2139" s="5" t="s">
        <v>722</v>
      </c>
      <c r="F2139" s="5" t="s">
        <v>2166</v>
      </c>
      <c r="G2139" s="5" t="s">
        <v>2388</v>
      </c>
      <c r="H2139" s="6"/>
      <c r="I2139" s="6"/>
      <c r="J2139" s="6">
        <v>1</v>
      </c>
      <c r="K2139" s="6"/>
      <c r="L2139" s="6"/>
      <c r="M2139" s="6"/>
      <c r="N2139" s="6"/>
      <c r="O2139" s="6"/>
      <c r="P2139" s="6"/>
      <c r="Q2139" s="6"/>
      <c r="R2139" s="6"/>
      <c r="S2139" s="6"/>
      <c r="T2139" s="6">
        <v>1</v>
      </c>
      <c r="U2139" s="6"/>
      <c r="V2139" s="6"/>
      <c r="W2139" s="6"/>
      <c r="X2139" s="6"/>
      <c r="Y2139" s="6"/>
      <c r="Z2139" s="7">
        <v>1</v>
      </c>
    </row>
    <row r="2140" spans="1:26" x14ac:dyDescent="0.25">
      <c r="A2140" s="5" t="s">
        <v>720</v>
      </c>
      <c r="B2140" s="5" t="s">
        <v>721</v>
      </c>
      <c r="C2140" s="5" t="s">
        <v>83</v>
      </c>
      <c r="D2140" s="5" t="s">
        <v>245</v>
      </c>
      <c r="E2140" s="5" t="s">
        <v>722</v>
      </c>
      <c r="F2140" s="5" t="s">
        <v>2167</v>
      </c>
      <c r="G2140" s="5" t="s">
        <v>2388</v>
      </c>
      <c r="H2140" s="6"/>
      <c r="I2140" s="6"/>
      <c r="J2140" s="6"/>
      <c r="K2140" s="6"/>
      <c r="L2140" s="6"/>
      <c r="M2140" s="6"/>
      <c r="N2140" s="6"/>
      <c r="O2140" s="6"/>
      <c r="P2140" s="6">
        <v>1</v>
      </c>
      <c r="Q2140" s="6"/>
      <c r="R2140" s="6"/>
      <c r="S2140" s="6"/>
      <c r="T2140" s="6">
        <v>1</v>
      </c>
      <c r="U2140" s="6"/>
      <c r="V2140" s="6"/>
      <c r="W2140" s="6"/>
      <c r="X2140" s="6"/>
      <c r="Y2140" s="6"/>
      <c r="Z2140" s="7">
        <v>1</v>
      </c>
    </row>
    <row r="2141" spans="1:26" x14ac:dyDescent="0.25">
      <c r="A2141" s="5" t="s">
        <v>720</v>
      </c>
      <c r="B2141" s="5" t="s">
        <v>721</v>
      </c>
      <c r="C2141" s="5" t="s">
        <v>83</v>
      </c>
      <c r="D2141" s="5" t="s">
        <v>245</v>
      </c>
      <c r="E2141" s="5" t="s">
        <v>722</v>
      </c>
      <c r="F2141" s="5" t="s">
        <v>2168</v>
      </c>
      <c r="G2141" s="5" t="s">
        <v>2388</v>
      </c>
      <c r="H2141" s="6"/>
      <c r="I2141" s="6"/>
      <c r="J2141" s="6">
        <v>1</v>
      </c>
      <c r="K2141" s="6"/>
      <c r="L2141" s="6"/>
      <c r="M2141" s="6"/>
      <c r="N2141" s="6"/>
      <c r="O2141" s="6"/>
      <c r="P2141" s="6"/>
      <c r="Q2141" s="6"/>
      <c r="R2141" s="6"/>
      <c r="S2141" s="6"/>
      <c r="T2141" s="6">
        <v>1</v>
      </c>
      <c r="U2141" s="6"/>
      <c r="V2141" s="6"/>
      <c r="W2141" s="6"/>
      <c r="X2141" s="6"/>
      <c r="Y2141" s="6"/>
      <c r="Z2141" s="7">
        <v>1</v>
      </c>
    </row>
    <row r="2142" spans="1:26" x14ac:dyDescent="0.25">
      <c r="A2142" s="5" t="s">
        <v>720</v>
      </c>
      <c r="B2142" s="5" t="s">
        <v>721</v>
      </c>
      <c r="C2142" s="5" t="s">
        <v>83</v>
      </c>
      <c r="D2142" s="5" t="s">
        <v>245</v>
      </c>
      <c r="E2142" s="5" t="s">
        <v>722</v>
      </c>
      <c r="F2142" s="5" t="s">
        <v>2169</v>
      </c>
      <c r="G2142" s="5" t="s">
        <v>2388</v>
      </c>
      <c r="H2142" s="6"/>
      <c r="I2142" s="6"/>
      <c r="J2142" s="6"/>
      <c r="K2142" s="6"/>
      <c r="L2142" s="6"/>
      <c r="M2142" s="6"/>
      <c r="N2142" s="6"/>
      <c r="O2142" s="6"/>
      <c r="P2142" s="6"/>
      <c r="Q2142" s="6">
        <v>1</v>
      </c>
      <c r="R2142" s="6"/>
      <c r="S2142" s="6"/>
      <c r="T2142" s="6">
        <v>1</v>
      </c>
      <c r="U2142" s="6"/>
      <c r="V2142" s="6"/>
      <c r="W2142" s="6"/>
      <c r="X2142" s="6"/>
      <c r="Y2142" s="6"/>
      <c r="Z2142" s="7">
        <v>1</v>
      </c>
    </row>
    <row r="2143" spans="1:26" x14ac:dyDescent="0.25">
      <c r="A2143" s="5" t="s">
        <v>720</v>
      </c>
      <c r="B2143" s="5" t="s">
        <v>721</v>
      </c>
      <c r="C2143" s="5" t="s">
        <v>83</v>
      </c>
      <c r="D2143" s="5" t="s">
        <v>245</v>
      </c>
      <c r="E2143" s="5" t="s">
        <v>722</v>
      </c>
      <c r="F2143" s="5" t="s">
        <v>1728</v>
      </c>
      <c r="G2143" s="5" t="s">
        <v>2395</v>
      </c>
      <c r="H2143" s="6"/>
      <c r="I2143" s="6">
        <v>1</v>
      </c>
      <c r="J2143" s="6"/>
      <c r="K2143" s="6"/>
      <c r="L2143" s="6"/>
      <c r="M2143" s="6"/>
      <c r="N2143" s="6"/>
      <c r="O2143" s="6"/>
      <c r="P2143" s="6"/>
      <c r="Q2143" s="6"/>
      <c r="R2143" s="6"/>
      <c r="S2143" s="6"/>
      <c r="T2143" s="6">
        <v>1</v>
      </c>
      <c r="U2143" s="6"/>
      <c r="V2143" s="6"/>
      <c r="W2143" s="6"/>
      <c r="X2143" s="6"/>
      <c r="Y2143" s="6"/>
      <c r="Z2143" s="7">
        <v>1</v>
      </c>
    </row>
    <row r="2144" spans="1:26" x14ac:dyDescent="0.25">
      <c r="A2144" s="5" t="s">
        <v>720</v>
      </c>
      <c r="B2144" s="5" t="s">
        <v>721</v>
      </c>
      <c r="C2144" s="5" t="s">
        <v>83</v>
      </c>
      <c r="D2144" s="5" t="s">
        <v>245</v>
      </c>
      <c r="E2144" s="5" t="s">
        <v>722</v>
      </c>
      <c r="F2144" s="5" t="s">
        <v>1866</v>
      </c>
      <c r="G2144" s="5" t="s">
        <v>2395</v>
      </c>
      <c r="H2144" s="6"/>
      <c r="I2144" s="6"/>
      <c r="J2144" s="6"/>
      <c r="K2144" s="6"/>
      <c r="L2144" s="6">
        <v>1</v>
      </c>
      <c r="M2144" s="6"/>
      <c r="N2144" s="6"/>
      <c r="O2144" s="6"/>
      <c r="P2144" s="6"/>
      <c r="Q2144" s="6"/>
      <c r="R2144" s="6"/>
      <c r="S2144" s="6"/>
      <c r="T2144" s="6">
        <v>1</v>
      </c>
      <c r="U2144" s="6"/>
      <c r="V2144" s="6"/>
      <c r="W2144" s="6"/>
      <c r="X2144" s="6"/>
      <c r="Y2144" s="6"/>
      <c r="Z2144" s="7">
        <v>1</v>
      </c>
    </row>
    <row r="2145" spans="1:26" x14ac:dyDescent="0.25">
      <c r="A2145" s="5" t="s">
        <v>720</v>
      </c>
      <c r="B2145" s="5" t="s">
        <v>721</v>
      </c>
      <c r="C2145" s="5" t="s">
        <v>83</v>
      </c>
      <c r="D2145" s="5" t="s">
        <v>245</v>
      </c>
      <c r="E2145" s="5" t="s">
        <v>722</v>
      </c>
      <c r="F2145" s="5" t="s">
        <v>1596</v>
      </c>
      <c r="G2145" s="5" t="s">
        <v>2395</v>
      </c>
      <c r="H2145" s="6"/>
      <c r="I2145" s="6">
        <v>1</v>
      </c>
      <c r="J2145" s="6"/>
      <c r="K2145" s="6"/>
      <c r="L2145" s="6"/>
      <c r="M2145" s="6"/>
      <c r="N2145" s="6"/>
      <c r="O2145" s="6"/>
      <c r="P2145" s="6">
        <v>1</v>
      </c>
      <c r="Q2145" s="6"/>
      <c r="R2145" s="6"/>
      <c r="S2145" s="6"/>
      <c r="T2145" s="6">
        <v>2</v>
      </c>
      <c r="U2145" s="6"/>
      <c r="V2145" s="6"/>
      <c r="W2145" s="6"/>
      <c r="X2145" s="6"/>
      <c r="Y2145" s="6"/>
      <c r="Z2145" s="7">
        <v>2</v>
      </c>
    </row>
    <row r="2146" spans="1:26" x14ac:dyDescent="0.25">
      <c r="A2146" s="5" t="s">
        <v>720</v>
      </c>
      <c r="B2146" s="5" t="s">
        <v>721</v>
      </c>
      <c r="C2146" s="5" t="s">
        <v>83</v>
      </c>
      <c r="D2146" s="5" t="s">
        <v>245</v>
      </c>
      <c r="E2146" s="5" t="s">
        <v>722</v>
      </c>
      <c r="F2146" s="5" t="s">
        <v>1648</v>
      </c>
      <c r="G2146" s="5" t="s">
        <v>2395</v>
      </c>
      <c r="H2146" s="6">
        <v>1</v>
      </c>
      <c r="I2146" s="6"/>
      <c r="J2146" s="6"/>
      <c r="K2146" s="6"/>
      <c r="L2146" s="6"/>
      <c r="M2146" s="6"/>
      <c r="N2146" s="6"/>
      <c r="O2146" s="6"/>
      <c r="P2146" s="6"/>
      <c r="Q2146" s="6"/>
      <c r="R2146" s="6"/>
      <c r="S2146" s="6"/>
      <c r="T2146" s="6">
        <v>1</v>
      </c>
      <c r="U2146" s="6"/>
      <c r="V2146" s="6"/>
      <c r="W2146" s="6"/>
      <c r="X2146" s="6"/>
      <c r="Y2146" s="6"/>
      <c r="Z2146" s="7">
        <v>1</v>
      </c>
    </row>
    <row r="2147" spans="1:26" x14ac:dyDescent="0.25">
      <c r="A2147" s="5" t="s">
        <v>720</v>
      </c>
      <c r="B2147" s="5" t="s">
        <v>721</v>
      </c>
      <c r="C2147" s="5" t="s">
        <v>83</v>
      </c>
      <c r="D2147" s="5" t="s">
        <v>245</v>
      </c>
      <c r="E2147" s="5" t="s">
        <v>722</v>
      </c>
      <c r="F2147" s="5" t="s">
        <v>1610</v>
      </c>
      <c r="G2147" s="5" t="s">
        <v>2395</v>
      </c>
      <c r="H2147" s="6"/>
      <c r="I2147" s="6"/>
      <c r="J2147" s="6"/>
      <c r="K2147" s="6"/>
      <c r="L2147" s="6">
        <v>1</v>
      </c>
      <c r="M2147" s="6"/>
      <c r="N2147" s="6"/>
      <c r="O2147" s="6"/>
      <c r="P2147" s="6"/>
      <c r="Q2147" s="6"/>
      <c r="R2147" s="6"/>
      <c r="S2147" s="6"/>
      <c r="T2147" s="6">
        <v>1</v>
      </c>
      <c r="U2147" s="6"/>
      <c r="V2147" s="6"/>
      <c r="W2147" s="6"/>
      <c r="X2147" s="6"/>
      <c r="Y2147" s="6"/>
      <c r="Z2147" s="7">
        <v>1</v>
      </c>
    </row>
    <row r="2148" spans="1:26" x14ac:dyDescent="0.25">
      <c r="A2148" s="5" t="s">
        <v>720</v>
      </c>
      <c r="B2148" s="5" t="s">
        <v>721</v>
      </c>
      <c r="C2148" s="5" t="s">
        <v>83</v>
      </c>
      <c r="D2148" s="5" t="s">
        <v>245</v>
      </c>
      <c r="E2148" s="5" t="s">
        <v>722</v>
      </c>
      <c r="F2148" s="5" t="s">
        <v>1766</v>
      </c>
      <c r="G2148" s="5" t="s">
        <v>2394</v>
      </c>
      <c r="H2148" s="6"/>
      <c r="I2148" s="6"/>
      <c r="J2148" s="6"/>
      <c r="K2148" s="6"/>
      <c r="L2148" s="6">
        <v>1</v>
      </c>
      <c r="M2148" s="6"/>
      <c r="N2148" s="6"/>
      <c r="O2148" s="6"/>
      <c r="P2148" s="6"/>
      <c r="Q2148" s="6"/>
      <c r="R2148" s="6"/>
      <c r="S2148" s="6"/>
      <c r="T2148" s="6">
        <v>1</v>
      </c>
      <c r="U2148" s="6"/>
      <c r="V2148" s="6"/>
      <c r="W2148" s="6"/>
      <c r="X2148" s="6"/>
      <c r="Y2148" s="6"/>
      <c r="Z2148" s="7">
        <v>1</v>
      </c>
    </row>
    <row r="2149" spans="1:26" x14ac:dyDescent="0.25">
      <c r="A2149" s="5" t="s">
        <v>723</v>
      </c>
      <c r="B2149" s="5" t="s">
        <v>724</v>
      </c>
      <c r="C2149" s="5" t="s">
        <v>83</v>
      </c>
      <c r="D2149" s="5" t="s">
        <v>245</v>
      </c>
      <c r="E2149" s="5" t="s">
        <v>725</v>
      </c>
      <c r="F2149" s="5" t="s">
        <v>1616</v>
      </c>
      <c r="G2149" s="5" t="s">
        <v>2383</v>
      </c>
      <c r="H2149" s="6">
        <v>1</v>
      </c>
      <c r="I2149" s="6"/>
      <c r="J2149" s="6"/>
      <c r="K2149" s="6"/>
      <c r="L2149" s="6"/>
      <c r="M2149" s="6"/>
      <c r="N2149" s="6"/>
      <c r="O2149" s="6"/>
      <c r="P2149" s="6"/>
      <c r="Q2149" s="6"/>
      <c r="R2149" s="6"/>
      <c r="S2149" s="6"/>
      <c r="T2149" s="6">
        <v>1</v>
      </c>
      <c r="U2149" s="6"/>
      <c r="V2149" s="6"/>
      <c r="W2149" s="6"/>
      <c r="X2149" s="6"/>
      <c r="Y2149" s="6"/>
      <c r="Z2149" s="7">
        <v>1</v>
      </c>
    </row>
    <row r="2150" spans="1:26" x14ac:dyDescent="0.25">
      <c r="A2150" s="5" t="s">
        <v>723</v>
      </c>
      <c r="B2150" s="5" t="s">
        <v>724</v>
      </c>
      <c r="C2150" s="5" t="s">
        <v>83</v>
      </c>
      <c r="D2150" s="5" t="s">
        <v>245</v>
      </c>
      <c r="E2150" s="5" t="s">
        <v>725</v>
      </c>
      <c r="F2150" s="5" t="s">
        <v>1597</v>
      </c>
      <c r="G2150" s="5" t="s">
        <v>2383</v>
      </c>
      <c r="H2150" s="6">
        <v>1</v>
      </c>
      <c r="I2150" s="6">
        <v>2</v>
      </c>
      <c r="J2150" s="6"/>
      <c r="K2150" s="6"/>
      <c r="L2150" s="6"/>
      <c r="M2150" s="6"/>
      <c r="N2150" s="6">
        <v>1</v>
      </c>
      <c r="O2150" s="6"/>
      <c r="P2150" s="6"/>
      <c r="Q2150" s="6">
        <v>1</v>
      </c>
      <c r="R2150" s="6"/>
      <c r="S2150" s="6"/>
      <c r="T2150" s="6">
        <v>5</v>
      </c>
      <c r="U2150" s="6"/>
      <c r="V2150" s="6"/>
      <c r="W2150" s="6"/>
      <c r="X2150" s="6"/>
      <c r="Y2150" s="6"/>
      <c r="Z2150" s="7">
        <v>5</v>
      </c>
    </row>
    <row r="2151" spans="1:26" x14ac:dyDescent="0.25">
      <c r="A2151" s="5" t="s">
        <v>723</v>
      </c>
      <c r="B2151" s="5" t="s">
        <v>724</v>
      </c>
      <c r="C2151" s="5" t="s">
        <v>83</v>
      </c>
      <c r="D2151" s="5" t="s">
        <v>245</v>
      </c>
      <c r="E2151" s="5" t="s">
        <v>725</v>
      </c>
      <c r="F2151" s="5" t="s">
        <v>1654</v>
      </c>
      <c r="G2151" s="5" t="s">
        <v>2383</v>
      </c>
      <c r="H2151" s="6"/>
      <c r="I2151" s="6"/>
      <c r="J2151" s="6"/>
      <c r="K2151" s="6"/>
      <c r="L2151" s="6"/>
      <c r="M2151" s="6"/>
      <c r="N2151" s="6"/>
      <c r="O2151" s="6"/>
      <c r="P2151" s="6"/>
      <c r="Q2151" s="6"/>
      <c r="R2151" s="6"/>
      <c r="S2151" s="6">
        <v>1</v>
      </c>
      <c r="T2151" s="6">
        <v>1</v>
      </c>
      <c r="U2151" s="6"/>
      <c r="V2151" s="6"/>
      <c r="W2151" s="6"/>
      <c r="X2151" s="6"/>
      <c r="Y2151" s="6"/>
      <c r="Z2151" s="7">
        <v>1</v>
      </c>
    </row>
    <row r="2152" spans="1:26" x14ac:dyDescent="0.25">
      <c r="A2152" s="5" t="s">
        <v>723</v>
      </c>
      <c r="B2152" s="5" t="s">
        <v>724</v>
      </c>
      <c r="C2152" s="5" t="s">
        <v>83</v>
      </c>
      <c r="D2152" s="5" t="s">
        <v>245</v>
      </c>
      <c r="E2152" s="5" t="s">
        <v>725</v>
      </c>
      <c r="F2152" s="5" t="s">
        <v>1655</v>
      </c>
      <c r="G2152" s="5" t="s">
        <v>2384</v>
      </c>
      <c r="H2152" s="6"/>
      <c r="I2152" s="6"/>
      <c r="J2152" s="6">
        <v>1</v>
      </c>
      <c r="K2152" s="6"/>
      <c r="L2152" s="6">
        <v>1</v>
      </c>
      <c r="M2152" s="6"/>
      <c r="N2152" s="6"/>
      <c r="O2152" s="6"/>
      <c r="P2152" s="6"/>
      <c r="Q2152" s="6"/>
      <c r="R2152" s="6"/>
      <c r="S2152" s="6"/>
      <c r="T2152" s="6">
        <v>2</v>
      </c>
      <c r="U2152" s="6"/>
      <c r="V2152" s="6"/>
      <c r="W2152" s="6">
        <v>1</v>
      </c>
      <c r="X2152" s="6"/>
      <c r="Y2152" s="6"/>
      <c r="Z2152" s="7">
        <v>3</v>
      </c>
    </row>
    <row r="2153" spans="1:26" x14ac:dyDescent="0.25">
      <c r="A2153" s="5" t="s">
        <v>723</v>
      </c>
      <c r="B2153" s="5" t="s">
        <v>724</v>
      </c>
      <c r="C2153" s="5" t="s">
        <v>83</v>
      </c>
      <c r="D2153" s="5" t="s">
        <v>245</v>
      </c>
      <c r="E2153" s="5" t="s">
        <v>725</v>
      </c>
      <c r="F2153" s="5" t="s">
        <v>1820</v>
      </c>
      <c r="G2153" s="5" t="s">
        <v>2381</v>
      </c>
      <c r="H2153" s="6"/>
      <c r="I2153" s="6"/>
      <c r="J2153" s="6"/>
      <c r="K2153" s="6"/>
      <c r="L2153" s="6"/>
      <c r="M2153" s="6"/>
      <c r="N2153" s="6"/>
      <c r="O2153" s="6"/>
      <c r="P2153" s="6">
        <v>1</v>
      </c>
      <c r="Q2153" s="6"/>
      <c r="R2153" s="6"/>
      <c r="S2153" s="6">
        <v>1</v>
      </c>
      <c r="T2153" s="6">
        <v>2</v>
      </c>
      <c r="U2153" s="6"/>
      <c r="V2153" s="6"/>
      <c r="W2153" s="6"/>
      <c r="X2153" s="6"/>
      <c r="Y2153" s="6">
        <v>1</v>
      </c>
      <c r="Z2153" s="7">
        <v>3</v>
      </c>
    </row>
    <row r="2154" spans="1:26" x14ac:dyDescent="0.25">
      <c r="A2154" s="5" t="s">
        <v>723</v>
      </c>
      <c r="B2154" s="5" t="s">
        <v>724</v>
      </c>
      <c r="C2154" s="5" t="s">
        <v>83</v>
      </c>
      <c r="D2154" s="5" t="s">
        <v>245</v>
      </c>
      <c r="E2154" s="5" t="s">
        <v>725</v>
      </c>
      <c r="F2154" s="5" t="s">
        <v>1821</v>
      </c>
      <c r="G2154" s="5" t="s">
        <v>2381</v>
      </c>
      <c r="H2154" s="6"/>
      <c r="I2154" s="6"/>
      <c r="J2154" s="6"/>
      <c r="K2154" s="6"/>
      <c r="L2154" s="6">
        <v>1</v>
      </c>
      <c r="M2154" s="6">
        <v>2</v>
      </c>
      <c r="N2154" s="6">
        <v>1</v>
      </c>
      <c r="O2154" s="6"/>
      <c r="P2154" s="6"/>
      <c r="Q2154" s="6">
        <v>2</v>
      </c>
      <c r="R2154" s="6">
        <v>3</v>
      </c>
      <c r="S2154" s="6">
        <v>2</v>
      </c>
      <c r="T2154" s="6">
        <v>11</v>
      </c>
      <c r="U2154" s="6">
        <v>2</v>
      </c>
      <c r="V2154" s="6">
        <v>2</v>
      </c>
      <c r="W2154" s="6"/>
      <c r="X2154" s="6"/>
      <c r="Y2154" s="6"/>
      <c r="Z2154" s="7">
        <v>15</v>
      </c>
    </row>
    <row r="2155" spans="1:26" x14ac:dyDescent="0.25">
      <c r="A2155" s="5" t="s">
        <v>723</v>
      </c>
      <c r="B2155" s="5" t="s">
        <v>724</v>
      </c>
      <c r="C2155" s="5" t="s">
        <v>83</v>
      </c>
      <c r="D2155" s="5" t="s">
        <v>245</v>
      </c>
      <c r="E2155" s="5" t="s">
        <v>725</v>
      </c>
      <c r="F2155" s="5" t="s">
        <v>2078</v>
      </c>
      <c r="G2155" s="5" t="s">
        <v>2381</v>
      </c>
      <c r="H2155" s="6">
        <v>3</v>
      </c>
      <c r="I2155" s="6">
        <v>3</v>
      </c>
      <c r="J2155" s="6">
        <v>2</v>
      </c>
      <c r="K2155" s="6"/>
      <c r="L2155" s="6"/>
      <c r="M2155" s="6"/>
      <c r="N2155" s="6"/>
      <c r="O2155" s="6"/>
      <c r="P2155" s="6"/>
      <c r="Q2155" s="6"/>
      <c r="R2155" s="6"/>
      <c r="S2155" s="6"/>
      <c r="T2155" s="6">
        <v>8</v>
      </c>
      <c r="U2155" s="6"/>
      <c r="V2155" s="6"/>
      <c r="W2155" s="6"/>
      <c r="X2155" s="6"/>
      <c r="Y2155" s="6"/>
      <c r="Z2155" s="7">
        <v>8</v>
      </c>
    </row>
    <row r="2156" spans="1:26" x14ac:dyDescent="0.25">
      <c r="A2156" s="5" t="s">
        <v>723</v>
      </c>
      <c r="B2156" s="5" t="s">
        <v>724</v>
      </c>
      <c r="C2156" s="5" t="s">
        <v>83</v>
      </c>
      <c r="D2156" s="5" t="s">
        <v>245</v>
      </c>
      <c r="E2156" s="5" t="s">
        <v>725</v>
      </c>
      <c r="F2156" s="5" t="s">
        <v>1940</v>
      </c>
      <c r="G2156" s="5" t="s">
        <v>2382</v>
      </c>
      <c r="H2156" s="6"/>
      <c r="I2156" s="6"/>
      <c r="J2156" s="6"/>
      <c r="K2156" s="6"/>
      <c r="L2156" s="6"/>
      <c r="M2156" s="6"/>
      <c r="N2156" s="6"/>
      <c r="O2156" s="6"/>
      <c r="P2156" s="6"/>
      <c r="Q2156" s="6"/>
      <c r="R2156" s="6"/>
      <c r="S2156" s="6"/>
      <c r="T2156" s="6">
        <v>0</v>
      </c>
      <c r="U2156" s="6">
        <v>1</v>
      </c>
      <c r="V2156" s="6"/>
      <c r="W2156" s="6"/>
      <c r="X2156" s="6"/>
      <c r="Y2156" s="6"/>
      <c r="Z2156" s="7">
        <v>1</v>
      </c>
    </row>
    <row r="2157" spans="1:26" x14ac:dyDescent="0.25">
      <c r="A2157" s="5" t="s">
        <v>723</v>
      </c>
      <c r="B2157" s="5" t="s">
        <v>724</v>
      </c>
      <c r="C2157" s="5" t="s">
        <v>83</v>
      </c>
      <c r="D2157" s="5" t="s">
        <v>245</v>
      </c>
      <c r="E2157" s="5" t="s">
        <v>725</v>
      </c>
      <c r="F2157" s="5" t="s">
        <v>1700</v>
      </c>
      <c r="G2157" s="5" t="s">
        <v>2395</v>
      </c>
      <c r="H2157" s="6"/>
      <c r="I2157" s="6"/>
      <c r="J2157" s="6"/>
      <c r="K2157" s="6">
        <v>1</v>
      </c>
      <c r="L2157" s="6"/>
      <c r="M2157" s="6"/>
      <c r="N2157" s="6"/>
      <c r="O2157" s="6"/>
      <c r="P2157" s="6"/>
      <c r="Q2157" s="6"/>
      <c r="R2157" s="6"/>
      <c r="S2157" s="6"/>
      <c r="T2157" s="6">
        <v>1</v>
      </c>
      <c r="U2157" s="6"/>
      <c r="V2157" s="6"/>
      <c r="W2157" s="6"/>
      <c r="X2157" s="6"/>
      <c r="Y2157" s="6"/>
      <c r="Z2157" s="7">
        <v>1</v>
      </c>
    </row>
    <row r="2158" spans="1:26" x14ac:dyDescent="0.25">
      <c r="A2158" s="5" t="s">
        <v>726</v>
      </c>
      <c r="B2158" s="5" t="s">
        <v>727</v>
      </c>
      <c r="C2158" s="5" t="s">
        <v>76</v>
      </c>
      <c r="D2158" s="5" t="s">
        <v>301</v>
      </c>
      <c r="E2158" s="5" t="s">
        <v>728</v>
      </c>
      <c r="F2158" s="5" t="s">
        <v>1616</v>
      </c>
      <c r="G2158" s="5" t="s">
        <v>2383</v>
      </c>
      <c r="H2158" s="6"/>
      <c r="I2158" s="6">
        <v>1</v>
      </c>
      <c r="J2158" s="6"/>
      <c r="K2158" s="6"/>
      <c r="L2158" s="6">
        <v>2</v>
      </c>
      <c r="M2158" s="6"/>
      <c r="N2158" s="6"/>
      <c r="O2158" s="6"/>
      <c r="P2158" s="6">
        <v>3</v>
      </c>
      <c r="Q2158" s="6"/>
      <c r="R2158" s="6">
        <v>1</v>
      </c>
      <c r="S2158" s="6">
        <v>1</v>
      </c>
      <c r="T2158" s="6">
        <v>8</v>
      </c>
      <c r="U2158" s="6">
        <v>1</v>
      </c>
      <c r="V2158" s="6">
        <v>1</v>
      </c>
      <c r="W2158" s="6">
        <v>3</v>
      </c>
      <c r="X2158" s="6">
        <v>2</v>
      </c>
      <c r="Y2158" s="6">
        <v>1</v>
      </c>
      <c r="Z2158" s="7">
        <v>16</v>
      </c>
    </row>
    <row r="2159" spans="1:26" x14ac:dyDescent="0.25">
      <c r="A2159" s="5" t="s">
        <v>726</v>
      </c>
      <c r="B2159" s="5" t="s">
        <v>727</v>
      </c>
      <c r="C2159" s="5" t="s">
        <v>76</v>
      </c>
      <c r="D2159" s="5" t="s">
        <v>301</v>
      </c>
      <c r="E2159" s="5" t="s">
        <v>728</v>
      </c>
      <c r="F2159" s="5" t="s">
        <v>1597</v>
      </c>
      <c r="G2159" s="5" t="s">
        <v>2383</v>
      </c>
      <c r="H2159" s="6"/>
      <c r="I2159" s="6">
        <v>1</v>
      </c>
      <c r="J2159" s="6">
        <v>4</v>
      </c>
      <c r="K2159" s="6"/>
      <c r="L2159" s="6">
        <v>2</v>
      </c>
      <c r="M2159" s="6">
        <v>4</v>
      </c>
      <c r="N2159" s="6">
        <v>2</v>
      </c>
      <c r="O2159" s="6"/>
      <c r="P2159" s="6"/>
      <c r="Q2159" s="6">
        <v>2</v>
      </c>
      <c r="R2159" s="6">
        <v>1</v>
      </c>
      <c r="S2159" s="6">
        <v>1</v>
      </c>
      <c r="T2159" s="6">
        <v>17</v>
      </c>
      <c r="U2159" s="6">
        <v>1</v>
      </c>
      <c r="V2159" s="6">
        <v>2</v>
      </c>
      <c r="W2159" s="6">
        <v>1</v>
      </c>
      <c r="X2159" s="6">
        <v>2</v>
      </c>
      <c r="Y2159" s="6"/>
      <c r="Z2159" s="7">
        <v>23</v>
      </c>
    </row>
    <row r="2160" spans="1:26" x14ac:dyDescent="0.25">
      <c r="A2160" s="5" t="s">
        <v>726</v>
      </c>
      <c r="B2160" s="5" t="s">
        <v>727</v>
      </c>
      <c r="C2160" s="5" t="s">
        <v>76</v>
      </c>
      <c r="D2160" s="5" t="s">
        <v>301</v>
      </c>
      <c r="E2160" s="5" t="s">
        <v>728</v>
      </c>
      <c r="F2160" s="5" t="s">
        <v>1654</v>
      </c>
      <c r="G2160" s="5" t="s">
        <v>2383</v>
      </c>
      <c r="H2160" s="6"/>
      <c r="I2160" s="6"/>
      <c r="J2160" s="6"/>
      <c r="K2160" s="6">
        <v>1</v>
      </c>
      <c r="L2160" s="6"/>
      <c r="M2160" s="6"/>
      <c r="N2160" s="6"/>
      <c r="O2160" s="6"/>
      <c r="P2160" s="6"/>
      <c r="Q2160" s="6"/>
      <c r="R2160" s="6"/>
      <c r="S2160" s="6"/>
      <c r="T2160" s="6">
        <v>1</v>
      </c>
      <c r="U2160" s="6"/>
      <c r="V2160" s="6"/>
      <c r="W2160" s="6"/>
      <c r="X2160" s="6"/>
      <c r="Y2160" s="6">
        <v>1</v>
      </c>
      <c r="Z2160" s="7">
        <v>2</v>
      </c>
    </row>
    <row r="2161" spans="1:26" x14ac:dyDescent="0.25">
      <c r="A2161" s="5" t="s">
        <v>726</v>
      </c>
      <c r="B2161" s="5" t="s">
        <v>727</v>
      </c>
      <c r="C2161" s="5" t="s">
        <v>76</v>
      </c>
      <c r="D2161" s="5" t="s">
        <v>301</v>
      </c>
      <c r="E2161" s="5" t="s">
        <v>728</v>
      </c>
      <c r="F2161" s="5" t="s">
        <v>1689</v>
      </c>
      <c r="G2161" s="5" t="s">
        <v>2384</v>
      </c>
      <c r="H2161" s="6"/>
      <c r="I2161" s="6"/>
      <c r="J2161" s="6"/>
      <c r="K2161" s="6"/>
      <c r="L2161" s="6"/>
      <c r="M2161" s="6"/>
      <c r="N2161" s="6"/>
      <c r="O2161" s="6"/>
      <c r="P2161" s="6"/>
      <c r="Q2161" s="6"/>
      <c r="R2161" s="6">
        <v>1</v>
      </c>
      <c r="S2161" s="6">
        <v>1</v>
      </c>
      <c r="T2161" s="6">
        <v>2</v>
      </c>
      <c r="U2161" s="6"/>
      <c r="V2161" s="6"/>
      <c r="W2161" s="6"/>
      <c r="X2161" s="6"/>
      <c r="Y2161" s="6"/>
      <c r="Z2161" s="7">
        <v>2</v>
      </c>
    </row>
    <row r="2162" spans="1:26" x14ac:dyDescent="0.25">
      <c r="A2162" s="5" t="s">
        <v>726</v>
      </c>
      <c r="B2162" s="5" t="s">
        <v>727</v>
      </c>
      <c r="C2162" s="5" t="s">
        <v>76</v>
      </c>
      <c r="D2162" s="5" t="s">
        <v>301</v>
      </c>
      <c r="E2162" s="5" t="s">
        <v>728</v>
      </c>
      <c r="F2162" s="5" t="s">
        <v>1845</v>
      </c>
      <c r="G2162" s="5" t="s">
        <v>2384</v>
      </c>
      <c r="H2162" s="6"/>
      <c r="I2162" s="6"/>
      <c r="J2162" s="6"/>
      <c r="K2162" s="6"/>
      <c r="L2162" s="6"/>
      <c r="M2162" s="6"/>
      <c r="N2162" s="6"/>
      <c r="O2162" s="6"/>
      <c r="P2162" s="6"/>
      <c r="Q2162" s="6"/>
      <c r="R2162" s="6"/>
      <c r="S2162" s="6"/>
      <c r="T2162" s="6">
        <v>0</v>
      </c>
      <c r="U2162" s="6"/>
      <c r="V2162" s="6">
        <v>1</v>
      </c>
      <c r="W2162" s="6"/>
      <c r="X2162" s="6"/>
      <c r="Y2162" s="6"/>
      <c r="Z2162" s="7">
        <v>1</v>
      </c>
    </row>
    <row r="2163" spans="1:26" x14ac:dyDescent="0.25">
      <c r="A2163" s="5" t="s">
        <v>726</v>
      </c>
      <c r="B2163" s="5" t="s">
        <v>727</v>
      </c>
      <c r="C2163" s="5" t="s">
        <v>76</v>
      </c>
      <c r="D2163" s="5" t="s">
        <v>301</v>
      </c>
      <c r="E2163" s="5" t="s">
        <v>728</v>
      </c>
      <c r="F2163" s="5" t="s">
        <v>1722</v>
      </c>
      <c r="G2163" s="5" t="s">
        <v>2384</v>
      </c>
      <c r="H2163" s="6"/>
      <c r="I2163" s="6"/>
      <c r="J2163" s="6"/>
      <c r="K2163" s="6"/>
      <c r="L2163" s="6"/>
      <c r="M2163" s="6"/>
      <c r="N2163" s="6"/>
      <c r="O2163" s="6"/>
      <c r="P2163" s="6"/>
      <c r="Q2163" s="6"/>
      <c r="R2163" s="6"/>
      <c r="S2163" s="6"/>
      <c r="T2163" s="6">
        <v>0</v>
      </c>
      <c r="U2163" s="6">
        <v>1</v>
      </c>
      <c r="V2163" s="6"/>
      <c r="W2163" s="6"/>
      <c r="X2163" s="6"/>
      <c r="Y2163" s="6"/>
      <c r="Z2163" s="7">
        <v>1</v>
      </c>
    </row>
    <row r="2164" spans="1:26" x14ac:dyDescent="0.25">
      <c r="A2164" s="5" t="s">
        <v>726</v>
      </c>
      <c r="B2164" s="5" t="s">
        <v>727</v>
      </c>
      <c r="C2164" s="5" t="s">
        <v>76</v>
      </c>
      <c r="D2164" s="5" t="s">
        <v>301</v>
      </c>
      <c r="E2164" s="5" t="s">
        <v>728</v>
      </c>
      <c r="F2164" s="5" t="s">
        <v>1655</v>
      </c>
      <c r="G2164" s="5" t="s">
        <v>2384</v>
      </c>
      <c r="H2164" s="6"/>
      <c r="I2164" s="6"/>
      <c r="J2164" s="6"/>
      <c r="K2164" s="6"/>
      <c r="L2164" s="6"/>
      <c r="M2164" s="6"/>
      <c r="N2164" s="6"/>
      <c r="O2164" s="6"/>
      <c r="P2164" s="6"/>
      <c r="Q2164" s="6"/>
      <c r="R2164" s="6">
        <v>1</v>
      </c>
      <c r="S2164" s="6"/>
      <c r="T2164" s="6">
        <v>1</v>
      </c>
      <c r="U2164" s="6"/>
      <c r="V2164" s="6"/>
      <c r="W2164" s="6"/>
      <c r="X2164" s="6"/>
      <c r="Y2164" s="6"/>
      <c r="Z2164" s="7">
        <v>1</v>
      </c>
    </row>
    <row r="2165" spans="1:26" x14ac:dyDescent="0.25">
      <c r="A2165" s="5" t="s">
        <v>726</v>
      </c>
      <c r="B2165" s="5" t="s">
        <v>727</v>
      </c>
      <c r="C2165" s="5" t="s">
        <v>76</v>
      </c>
      <c r="D2165" s="5" t="s">
        <v>301</v>
      </c>
      <c r="E2165" s="5" t="s">
        <v>728</v>
      </c>
      <c r="F2165" s="5" t="s">
        <v>1641</v>
      </c>
      <c r="G2165" s="5" t="s">
        <v>2381</v>
      </c>
      <c r="H2165" s="6"/>
      <c r="I2165" s="6"/>
      <c r="J2165" s="6"/>
      <c r="K2165" s="6">
        <v>1</v>
      </c>
      <c r="L2165" s="6">
        <v>2</v>
      </c>
      <c r="M2165" s="6"/>
      <c r="N2165" s="6">
        <v>1</v>
      </c>
      <c r="O2165" s="6"/>
      <c r="P2165" s="6"/>
      <c r="Q2165" s="6"/>
      <c r="R2165" s="6"/>
      <c r="S2165" s="6"/>
      <c r="T2165" s="6">
        <v>4</v>
      </c>
      <c r="U2165" s="6"/>
      <c r="V2165" s="6">
        <v>2</v>
      </c>
      <c r="W2165" s="6"/>
      <c r="X2165" s="6">
        <v>2</v>
      </c>
      <c r="Y2165" s="6">
        <v>1</v>
      </c>
      <c r="Z2165" s="7">
        <v>9</v>
      </c>
    </row>
    <row r="2166" spans="1:26" x14ac:dyDescent="0.25">
      <c r="A2166" s="5" t="s">
        <v>726</v>
      </c>
      <c r="B2166" s="5" t="s">
        <v>727</v>
      </c>
      <c r="C2166" s="5" t="s">
        <v>76</v>
      </c>
      <c r="D2166" s="5" t="s">
        <v>301</v>
      </c>
      <c r="E2166" s="5" t="s">
        <v>728</v>
      </c>
      <c r="F2166" s="5" t="s">
        <v>1624</v>
      </c>
      <c r="G2166" s="5" t="s">
        <v>2381</v>
      </c>
      <c r="H2166" s="6">
        <v>1</v>
      </c>
      <c r="I2166" s="6">
        <v>2</v>
      </c>
      <c r="J2166" s="6"/>
      <c r="K2166" s="6">
        <v>1</v>
      </c>
      <c r="L2166" s="6">
        <v>1</v>
      </c>
      <c r="M2166" s="6"/>
      <c r="N2166" s="6"/>
      <c r="O2166" s="6"/>
      <c r="P2166" s="6"/>
      <c r="Q2166" s="6"/>
      <c r="R2166" s="6"/>
      <c r="S2166" s="6"/>
      <c r="T2166" s="6">
        <v>5</v>
      </c>
      <c r="U2166" s="6">
        <v>2</v>
      </c>
      <c r="V2166" s="6">
        <v>4</v>
      </c>
      <c r="W2166" s="6"/>
      <c r="X2166" s="6">
        <v>1</v>
      </c>
      <c r="Y2166" s="6">
        <v>1</v>
      </c>
      <c r="Z2166" s="7">
        <v>13</v>
      </c>
    </row>
    <row r="2167" spans="1:26" x14ac:dyDescent="0.25">
      <c r="A2167" s="5" t="s">
        <v>726</v>
      </c>
      <c r="B2167" s="5" t="s">
        <v>727</v>
      </c>
      <c r="C2167" s="5" t="s">
        <v>76</v>
      </c>
      <c r="D2167" s="5" t="s">
        <v>301</v>
      </c>
      <c r="E2167" s="5" t="s">
        <v>728</v>
      </c>
      <c r="F2167" s="5" t="s">
        <v>1672</v>
      </c>
      <c r="G2167" s="5" t="s">
        <v>2381</v>
      </c>
      <c r="H2167" s="6"/>
      <c r="I2167" s="6"/>
      <c r="J2167" s="6"/>
      <c r="K2167" s="6"/>
      <c r="L2167" s="6"/>
      <c r="M2167" s="6"/>
      <c r="N2167" s="6"/>
      <c r="O2167" s="6"/>
      <c r="P2167" s="6"/>
      <c r="Q2167" s="6"/>
      <c r="R2167" s="6"/>
      <c r="S2167" s="6"/>
      <c r="T2167" s="6">
        <v>0</v>
      </c>
      <c r="U2167" s="6"/>
      <c r="V2167" s="6"/>
      <c r="W2167" s="6"/>
      <c r="X2167" s="6">
        <v>1</v>
      </c>
      <c r="Y2167" s="6"/>
      <c r="Z2167" s="7">
        <v>1</v>
      </c>
    </row>
    <row r="2168" spans="1:26" x14ac:dyDescent="0.25">
      <c r="A2168" s="5" t="s">
        <v>726</v>
      </c>
      <c r="B2168" s="5" t="s">
        <v>727</v>
      </c>
      <c r="C2168" s="5" t="s">
        <v>76</v>
      </c>
      <c r="D2168" s="5" t="s">
        <v>301</v>
      </c>
      <c r="E2168" s="5" t="s">
        <v>728</v>
      </c>
      <c r="F2168" s="5" t="s">
        <v>1668</v>
      </c>
      <c r="G2168" s="5" t="s">
        <v>2382</v>
      </c>
      <c r="H2168" s="6"/>
      <c r="I2168" s="6"/>
      <c r="J2168" s="6"/>
      <c r="K2168" s="6"/>
      <c r="L2168" s="6"/>
      <c r="M2168" s="6"/>
      <c r="N2168" s="6"/>
      <c r="O2168" s="6"/>
      <c r="P2168" s="6"/>
      <c r="Q2168" s="6">
        <v>1</v>
      </c>
      <c r="R2168" s="6"/>
      <c r="S2168" s="6"/>
      <c r="T2168" s="6">
        <v>1</v>
      </c>
      <c r="U2168" s="6"/>
      <c r="V2168" s="6"/>
      <c r="W2168" s="6"/>
      <c r="X2168" s="6"/>
      <c r="Y2168" s="6">
        <v>1</v>
      </c>
      <c r="Z2168" s="7">
        <v>2</v>
      </c>
    </row>
    <row r="2169" spans="1:26" x14ac:dyDescent="0.25">
      <c r="A2169" s="5" t="s">
        <v>726</v>
      </c>
      <c r="B2169" s="5" t="s">
        <v>727</v>
      </c>
      <c r="C2169" s="5" t="s">
        <v>76</v>
      </c>
      <c r="D2169" s="5" t="s">
        <v>301</v>
      </c>
      <c r="E2169" s="5" t="s">
        <v>728</v>
      </c>
      <c r="F2169" s="5" t="s">
        <v>1589</v>
      </c>
      <c r="G2169" s="5" t="s">
        <v>2388</v>
      </c>
      <c r="H2169" s="6"/>
      <c r="I2169" s="6"/>
      <c r="J2169" s="6"/>
      <c r="K2169" s="6"/>
      <c r="L2169" s="6"/>
      <c r="M2169" s="6"/>
      <c r="N2169" s="6"/>
      <c r="O2169" s="6"/>
      <c r="P2169" s="6"/>
      <c r="Q2169" s="6"/>
      <c r="R2169" s="6"/>
      <c r="S2169" s="6"/>
      <c r="T2169" s="6">
        <v>0</v>
      </c>
      <c r="U2169" s="6"/>
      <c r="V2169" s="6"/>
      <c r="W2169" s="6">
        <v>1</v>
      </c>
      <c r="X2169" s="6"/>
      <c r="Y2169" s="6"/>
      <c r="Z2169" s="7">
        <v>1</v>
      </c>
    </row>
    <row r="2170" spans="1:26" x14ac:dyDescent="0.25">
      <c r="A2170" s="5" t="s">
        <v>726</v>
      </c>
      <c r="B2170" s="5" t="s">
        <v>727</v>
      </c>
      <c r="C2170" s="5" t="s">
        <v>76</v>
      </c>
      <c r="D2170" s="5" t="s">
        <v>301</v>
      </c>
      <c r="E2170" s="5" t="s">
        <v>728</v>
      </c>
      <c r="F2170" s="5" t="s">
        <v>1929</v>
      </c>
      <c r="G2170" s="5" t="s">
        <v>2388</v>
      </c>
      <c r="H2170" s="6"/>
      <c r="I2170" s="6"/>
      <c r="J2170" s="6"/>
      <c r="K2170" s="6"/>
      <c r="L2170" s="6"/>
      <c r="M2170" s="6">
        <v>1</v>
      </c>
      <c r="N2170" s="6"/>
      <c r="O2170" s="6"/>
      <c r="P2170" s="6"/>
      <c r="Q2170" s="6"/>
      <c r="R2170" s="6"/>
      <c r="S2170" s="6"/>
      <c r="T2170" s="6">
        <v>1</v>
      </c>
      <c r="U2170" s="6"/>
      <c r="V2170" s="6"/>
      <c r="W2170" s="6"/>
      <c r="X2170" s="6"/>
      <c r="Y2170" s="6"/>
      <c r="Z2170" s="7">
        <v>1</v>
      </c>
    </row>
    <row r="2171" spans="1:26" x14ac:dyDescent="0.25">
      <c r="A2171" s="5" t="s">
        <v>726</v>
      </c>
      <c r="B2171" s="5" t="s">
        <v>727</v>
      </c>
      <c r="C2171" s="5" t="s">
        <v>76</v>
      </c>
      <c r="D2171" s="5" t="s">
        <v>301</v>
      </c>
      <c r="E2171" s="5" t="s">
        <v>728</v>
      </c>
      <c r="F2171" s="5" t="s">
        <v>1742</v>
      </c>
      <c r="G2171" s="5" t="s">
        <v>2395</v>
      </c>
      <c r="H2171" s="6"/>
      <c r="I2171" s="6"/>
      <c r="J2171" s="6"/>
      <c r="K2171" s="6"/>
      <c r="L2171" s="6"/>
      <c r="M2171" s="6"/>
      <c r="N2171" s="6"/>
      <c r="O2171" s="6">
        <v>1</v>
      </c>
      <c r="P2171" s="6"/>
      <c r="Q2171" s="6"/>
      <c r="R2171" s="6"/>
      <c r="S2171" s="6"/>
      <c r="T2171" s="6">
        <v>1</v>
      </c>
      <c r="U2171" s="6"/>
      <c r="V2171" s="6"/>
      <c r="W2171" s="6"/>
      <c r="X2171" s="6"/>
      <c r="Y2171" s="6"/>
      <c r="Z2171" s="7">
        <v>1</v>
      </c>
    </row>
    <row r="2172" spans="1:26" x14ac:dyDescent="0.25">
      <c r="A2172" s="5" t="s">
        <v>726</v>
      </c>
      <c r="B2172" s="5" t="s">
        <v>727</v>
      </c>
      <c r="C2172" s="5" t="s">
        <v>76</v>
      </c>
      <c r="D2172" s="5" t="s">
        <v>301</v>
      </c>
      <c r="E2172" s="5" t="s">
        <v>728</v>
      </c>
      <c r="F2172" s="5" t="s">
        <v>1607</v>
      </c>
      <c r="G2172" s="5" t="s">
        <v>2395</v>
      </c>
      <c r="H2172" s="6"/>
      <c r="I2172" s="6"/>
      <c r="J2172" s="6"/>
      <c r="K2172" s="6"/>
      <c r="L2172" s="6"/>
      <c r="M2172" s="6"/>
      <c r="N2172" s="6"/>
      <c r="O2172" s="6"/>
      <c r="P2172" s="6"/>
      <c r="Q2172" s="6"/>
      <c r="R2172" s="6"/>
      <c r="S2172" s="6"/>
      <c r="T2172" s="6">
        <v>0</v>
      </c>
      <c r="U2172" s="6">
        <v>1</v>
      </c>
      <c r="V2172" s="6"/>
      <c r="W2172" s="6"/>
      <c r="X2172" s="6"/>
      <c r="Y2172" s="6"/>
      <c r="Z2172" s="7">
        <v>1</v>
      </c>
    </row>
    <row r="2173" spans="1:26" x14ac:dyDescent="0.25">
      <c r="A2173" s="5" t="s">
        <v>726</v>
      </c>
      <c r="B2173" s="5" t="s">
        <v>727</v>
      </c>
      <c r="C2173" s="5" t="s">
        <v>76</v>
      </c>
      <c r="D2173" s="5" t="s">
        <v>301</v>
      </c>
      <c r="E2173" s="5" t="s">
        <v>728</v>
      </c>
      <c r="F2173" s="5" t="s">
        <v>1609</v>
      </c>
      <c r="G2173" s="5" t="s">
        <v>2395</v>
      </c>
      <c r="H2173" s="6"/>
      <c r="I2173" s="6"/>
      <c r="J2173" s="6"/>
      <c r="K2173" s="6"/>
      <c r="L2173" s="6"/>
      <c r="M2173" s="6"/>
      <c r="N2173" s="6"/>
      <c r="O2173" s="6"/>
      <c r="P2173" s="6"/>
      <c r="Q2173" s="6"/>
      <c r="R2173" s="6"/>
      <c r="S2173" s="6"/>
      <c r="T2173" s="6">
        <v>0</v>
      </c>
      <c r="U2173" s="6"/>
      <c r="V2173" s="6"/>
      <c r="W2173" s="6"/>
      <c r="X2173" s="6"/>
      <c r="Y2173" s="6">
        <v>1</v>
      </c>
      <c r="Z2173" s="7">
        <v>1</v>
      </c>
    </row>
    <row r="2174" spans="1:26" x14ac:dyDescent="0.25">
      <c r="A2174" s="5" t="s">
        <v>729</v>
      </c>
      <c r="B2174" s="5" t="s">
        <v>730</v>
      </c>
      <c r="C2174" s="5" t="s">
        <v>83</v>
      </c>
      <c r="D2174" s="5" t="s">
        <v>306</v>
      </c>
      <c r="E2174" s="5" t="s">
        <v>731</v>
      </c>
      <c r="F2174" s="5" t="s">
        <v>2170</v>
      </c>
      <c r="G2174" s="5" t="s">
        <v>2385</v>
      </c>
      <c r="H2174" s="6"/>
      <c r="I2174" s="6"/>
      <c r="J2174" s="6"/>
      <c r="K2174" s="6"/>
      <c r="L2174" s="6"/>
      <c r="M2174" s="6"/>
      <c r="N2174" s="6"/>
      <c r="O2174" s="6"/>
      <c r="P2174" s="6"/>
      <c r="Q2174" s="6">
        <v>1</v>
      </c>
      <c r="R2174" s="6"/>
      <c r="S2174" s="6"/>
      <c r="T2174" s="6">
        <v>1</v>
      </c>
      <c r="U2174" s="6"/>
      <c r="V2174" s="6"/>
      <c r="W2174" s="6"/>
      <c r="X2174" s="6"/>
      <c r="Y2174" s="6"/>
      <c r="Z2174" s="7">
        <v>1</v>
      </c>
    </row>
    <row r="2175" spans="1:26" x14ac:dyDescent="0.25">
      <c r="A2175" s="5" t="s">
        <v>729</v>
      </c>
      <c r="B2175" s="5" t="s">
        <v>730</v>
      </c>
      <c r="C2175" s="5" t="s">
        <v>83</v>
      </c>
      <c r="D2175" s="5" t="s">
        <v>306</v>
      </c>
      <c r="E2175" s="5" t="s">
        <v>731</v>
      </c>
      <c r="F2175" s="5" t="s">
        <v>2171</v>
      </c>
      <c r="G2175" s="5" t="s">
        <v>2385</v>
      </c>
      <c r="H2175" s="6"/>
      <c r="I2175" s="6"/>
      <c r="J2175" s="6"/>
      <c r="K2175" s="6"/>
      <c r="L2175" s="6"/>
      <c r="M2175" s="6"/>
      <c r="N2175" s="6"/>
      <c r="O2175" s="6"/>
      <c r="P2175" s="6"/>
      <c r="Q2175" s="6">
        <v>1</v>
      </c>
      <c r="R2175" s="6"/>
      <c r="S2175" s="6"/>
      <c r="T2175" s="6">
        <v>1</v>
      </c>
      <c r="U2175" s="6"/>
      <c r="V2175" s="6"/>
      <c r="W2175" s="6"/>
      <c r="X2175" s="6"/>
      <c r="Y2175" s="6"/>
      <c r="Z2175" s="7">
        <v>1</v>
      </c>
    </row>
    <row r="2176" spans="1:26" x14ac:dyDescent="0.25">
      <c r="A2176" s="5" t="s">
        <v>729</v>
      </c>
      <c r="B2176" s="5" t="s">
        <v>730</v>
      </c>
      <c r="C2176" s="5" t="s">
        <v>83</v>
      </c>
      <c r="D2176" s="5" t="s">
        <v>306</v>
      </c>
      <c r="E2176" s="5" t="s">
        <v>731</v>
      </c>
      <c r="F2176" s="5" t="s">
        <v>2172</v>
      </c>
      <c r="G2176" s="5" t="s">
        <v>2385</v>
      </c>
      <c r="H2176" s="6"/>
      <c r="I2176" s="6"/>
      <c r="J2176" s="6"/>
      <c r="K2176" s="6"/>
      <c r="L2176" s="6"/>
      <c r="M2176" s="6"/>
      <c r="N2176" s="6"/>
      <c r="O2176" s="6"/>
      <c r="P2176" s="6"/>
      <c r="Q2176" s="6">
        <v>1</v>
      </c>
      <c r="R2176" s="6"/>
      <c r="S2176" s="6"/>
      <c r="T2176" s="6">
        <v>1</v>
      </c>
      <c r="U2176" s="6"/>
      <c r="V2176" s="6"/>
      <c r="W2176" s="6"/>
      <c r="X2176" s="6"/>
      <c r="Y2176" s="6"/>
      <c r="Z2176" s="7">
        <v>1</v>
      </c>
    </row>
    <row r="2177" spans="1:26" x14ac:dyDescent="0.25">
      <c r="A2177" s="5" t="s">
        <v>729</v>
      </c>
      <c r="B2177" s="5" t="s">
        <v>730</v>
      </c>
      <c r="C2177" s="5" t="s">
        <v>83</v>
      </c>
      <c r="D2177" s="5" t="s">
        <v>306</v>
      </c>
      <c r="E2177" s="5" t="s">
        <v>731</v>
      </c>
      <c r="F2177" s="5" t="s">
        <v>1597</v>
      </c>
      <c r="G2177" s="5" t="s">
        <v>2383</v>
      </c>
      <c r="H2177" s="6">
        <v>3</v>
      </c>
      <c r="I2177" s="6"/>
      <c r="J2177" s="6"/>
      <c r="K2177" s="6"/>
      <c r="L2177" s="6"/>
      <c r="M2177" s="6"/>
      <c r="N2177" s="6">
        <v>1</v>
      </c>
      <c r="O2177" s="6"/>
      <c r="P2177" s="6"/>
      <c r="Q2177" s="6">
        <v>1</v>
      </c>
      <c r="R2177" s="6"/>
      <c r="S2177" s="6"/>
      <c r="T2177" s="6">
        <v>5</v>
      </c>
      <c r="U2177" s="6"/>
      <c r="V2177" s="6"/>
      <c r="W2177" s="6"/>
      <c r="X2177" s="6"/>
      <c r="Y2177" s="6"/>
      <c r="Z2177" s="7">
        <v>5</v>
      </c>
    </row>
    <row r="2178" spans="1:26" x14ac:dyDescent="0.25">
      <c r="A2178" s="5" t="s">
        <v>729</v>
      </c>
      <c r="B2178" s="5" t="s">
        <v>730</v>
      </c>
      <c r="C2178" s="5" t="s">
        <v>83</v>
      </c>
      <c r="D2178" s="5" t="s">
        <v>306</v>
      </c>
      <c r="E2178" s="5" t="s">
        <v>731</v>
      </c>
      <c r="F2178" s="5" t="s">
        <v>1907</v>
      </c>
      <c r="G2178" s="5" t="s">
        <v>2384</v>
      </c>
      <c r="H2178" s="6"/>
      <c r="I2178" s="6"/>
      <c r="J2178" s="6"/>
      <c r="K2178" s="6"/>
      <c r="L2178" s="6"/>
      <c r="M2178" s="6"/>
      <c r="N2178" s="6"/>
      <c r="O2178" s="6"/>
      <c r="P2178" s="6"/>
      <c r="Q2178" s="6">
        <v>1</v>
      </c>
      <c r="R2178" s="6"/>
      <c r="S2178" s="6"/>
      <c r="T2178" s="6">
        <v>1</v>
      </c>
      <c r="U2178" s="6"/>
      <c r="V2178" s="6"/>
      <c r="W2178" s="6"/>
      <c r="X2178" s="6"/>
      <c r="Y2178" s="6"/>
      <c r="Z2178" s="7">
        <v>1</v>
      </c>
    </row>
    <row r="2179" spans="1:26" x14ac:dyDescent="0.25">
      <c r="A2179" s="5" t="s">
        <v>729</v>
      </c>
      <c r="B2179" s="5" t="s">
        <v>730</v>
      </c>
      <c r="C2179" s="5" t="s">
        <v>83</v>
      </c>
      <c r="D2179" s="5" t="s">
        <v>306</v>
      </c>
      <c r="E2179" s="5" t="s">
        <v>731</v>
      </c>
      <c r="F2179" s="5" t="s">
        <v>1617</v>
      </c>
      <c r="G2179" s="5" t="s">
        <v>2385</v>
      </c>
      <c r="H2179" s="6"/>
      <c r="I2179" s="6"/>
      <c r="J2179" s="6"/>
      <c r="K2179" s="6"/>
      <c r="L2179" s="6"/>
      <c r="M2179" s="6"/>
      <c r="N2179" s="6"/>
      <c r="O2179" s="6"/>
      <c r="P2179" s="6"/>
      <c r="Q2179" s="6">
        <v>1</v>
      </c>
      <c r="R2179" s="6"/>
      <c r="S2179" s="6"/>
      <c r="T2179" s="6">
        <v>1</v>
      </c>
      <c r="U2179" s="6"/>
      <c r="V2179" s="6"/>
      <c r="W2179" s="6"/>
      <c r="X2179" s="6"/>
      <c r="Y2179" s="6"/>
      <c r="Z2179" s="7">
        <v>1</v>
      </c>
    </row>
    <row r="2180" spans="1:26" x14ac:dyDescent="0.25">
      <c r="A2180" s="5" t="s">
        <v>729</v>
      </c>
      <c r="B2180" s="5" t="s">
        <v>730</v>
      </c>
      <c r="C2180" s="5" t="s">
        <v>83</v>
      </c>
      <c r="D2180" s="5" t="s">
        <v>306</v>
      </c>
      <c r="E2180" s="5" t="s">
        <v>731</v>
      </c>
      <c r="F2180" s="5" t="s">
        <v>2173</v>
      </c>
      <c r="G2180" s="5" t="s">
        <v>2385</v>
      </c>
      <c r="H2180" s="6"/>
      <c r="I2180" s="6"/>
      <c r="J2180" s="6"/>
      <c r="K2180" s="6"/>
      <c r="L2180" s="6"/>
      <c r="M2180" s="6"/>
      <c r="N2180" s="6"/>
      <c r="O2180" s="6"/>
      <c r="P2180" s="6"/>
      <c r="Q2180" s="6">
        <v>1</v>
      </c>
      <c r="R2180" s="6"/>
      <c r="S2180" s="6"/>
      <c r="T2180" s="6">
        <v>1</v>
      </c>
      <c r="U2180" s="6"/>
      <c r="V2180" s="6"/>
      <c r="W2180" s="6"/>
      <c r="X2180" s="6"/>
      <c r="Y2180" s="6"/>
      <c r="Z2180" s="7">
        <v>1</v>
      </c>
    </row>
    <row r="2181" spans="1:26" x14ac:dyDescent="0.25">
      <c r="A2181" s="5" t="s">
        <v>729</v>
      </c>
      <c r="B2181" s="5" t="s">
        <v>730</v>
      </c>
      <c r="C2181" s="5" t="s">
        <v>83</v>
      </c>
      <c r="D2181" s="5" t="s">
        <v>306</v>
      </c>
      <c r="E2181" s="5" t="s">
        <v>731</v>
      </c>
      <c r="F2181" s="5" t="s">
        <v>2174</v>
      </c>
      <c r="G2181" s="5" t="s">
        <v>2384</v>
      </c>
      <c r="H2181" s="6"/>
      <c r="I2181" s="6"/>
      <c r="J2181" s="6"/>
      <c r="K2181" s="6"/>
      <c r="L2181" s="6"/>
      <c r="M2181" s="6"/>
      <c r="N2181" s="6"/>
      <c r="O2181" s="6"/>
      <c r="P2181" s="6"/>
      <c r="Q2181" s="6">
        <v>1</v>
      </c>
      <c r="R2181" s="6"/>
      <c r="S2181" s="6"/>
      <c r="T2181" s="6">
        <v>1</v>
      </c>
      <c r="U2181" s="6"/>
      <c r="V2181" s="6"/>
      <c r="W2181" s="6"/>
      <c r="X2181" s="6"/>
      <c r="Y2181" s="6"/>
      <c r="Z2181" s="7">
        <v>1</v>
      </c>
    </row>
    <row r="2182" spans="1:26" x14ac:dyDescent="0.25">
      <c r="A2182" s="5" t="s">
        <v>729</v>
      </c>
      <c r="B2182" s="5" t="s">
        <v>730</v>
      </c>
      <c r="C2182" s="5" t="s">
        <v>83</v>
      </c>
      <c r="D2182" s="5" t="s">
        <v>306</v>
      </c>
      <c r="E2182" s="5" t="s">
        <v>731</v>
      </c>
      <c r="F2182" s="5" t="s">
        <v>1658</v>
      </c>
      <c r="G2182" s="5" t="s">
        <v>2385</v>
      </c>
      <c r="H2182" s="6"/>
      <c r="I2182" s="6"/>
      <c r="J2182" s="6"/>
      <c r="K2182" s="6"/>
      <c r="L2182" s="6"/>
      <c r="M2182" s="6"/>
      <c r="N2182" s="6"/>
      <c r="O2182" s="6"/>
      <c r="P2182" s="6"/>
      <c r="Q2182" s="6">
        <v>1</v>
      </c>
      <c r="R2182" s="6"/>
      <c r="S2182" s="6"/>
      <c r="T2182" s="6">
        <v>1</v>
      </c>
      <c r="U2182" s="6"/>
      <c r="V2182" s="6"/>
      <c r="W2182" s="6"/>
      <c r="X2182" s="6"/>
      <c r="Y2182" s="6"/>
      <c r="Z2182" s="7">
        <v>1</v>
      </c>
    </row>
    <row r="2183" spans="1:26" x14ac:dyDescent="0.25">
      <c r="A2183" s="5" t="s">
        <v>729</v>
      </c>
      <c r="B2183" s="5" t="s">
        <v>730</v>
      </c>
      <c r="C2183" s="5" t="s">
        <v>83</v>
      </c>
      <c r="D2183" s="5" t="s">
        <v>306</v>
      </c>
      <c r="E2183" s="5" t="s">
        <v>731</v>
      </c>
      <c r="F2183" s="5" t="s">
        <v>2175</v>
      </c>
      <c r="G2183" s="5" t="s">
        <v>2385</v>
      </c>
      <c r="H2183" s="6"/>
      <c r="I2183" s="6"/>
      <c r="J2183" s="6"/>
      <c r="K2183" s="6"/>
      <c r="L2183" s="6"/>
      <c r="M2183" s="6"/>
      <c r="N2183" s="6"/>
      <c r="O2183" s="6"/>
      <c r="P2183" s="6"/>
      <c r="Q2183" s="6">
        <v>1</v>
      </c>
      <c r="R2183" s="6"/>
      <c r="S2183" s="6"/>
      <c r="T2183" s="6">
        <v>1</v>
      </c>
      <c r="U2183" s="6"/>
      <c r="V2183" s="6"/>
      <c r="W2183" s="6"/>
      <c r="X2183" s="6"/>
      <c r="Y2183" s="6"/>
      <c r="Z2183" s="7">
        <v>1</v>
      </c>
    </row>
    <row r="2184" spans="1:26" x14ac:dyDescent="0.25">
      <c r="A2184" s="5" t="s">
        <v>729</v>
      </c>
      <c r="B2184" s="5" t="s">
        <v>730</v>
      </c>
      <c r="C2184" s="5" t="s">
        <v>83</v>
      </c>
      <c r="D2184" s="5" t="s">
        <v>306</v>
      </c>
      <c r="E2184" s="5" t="s">
        <v>731</v>
      </c>
      <c r="F2184" s="5" t="s">
        <v>1583</v>
      </c>
      <c r="G2184" s="5" t="s">
        <v>2381</v>
      </c>
      <c r="H2184" s="6"/>
      <c r="I2184" s="6"/>
      <c r="J2184" s="6"/>
      <c r="K2184" s="6"/>
      <c r="L2184" s="6">
        <v>3</v>
      </c>
      <c r="M2184" s="6"/>
      <c r="N2184" s="6"/>
      <c r="O2184" s="6"/>
      <c r="P2184" s="6">
        <v>1</v>
      </c>
      <c r="Q2184" s="6">
        <v>1</v>
      </c>
      <c r="R2184" s="6"/>
      <c r="S2184" s="6"/>
      <c r="T2184" s="6">
        <v>5</v>
      </c>
      <c r="U2184" s="6"/>
      <c r="V2184" s="6"/>
      <c r="W2184" s="6"/>
      <c r="X2184" s="6"/>
      <c r="Y2184" s="6"/>
      <c r="Z2184" s="7">
        <v>5</v>
      </c>
    </row>
    <row r="2185" spans="1:26" x14ac:dyDescent="0.25">
      <c r="A2185" s="5" t="s">
        <v>729</v>
      </c>
      <c r="B2185" s="5" t="s">
        <v>730</v>
      </c>
      <c r="C2185" s="5" t="s">
        <v>83</v>
      </c>
      <c r="D2185" s="5" t="s">
        <v>306</v>
      </c>
      <c r="E2185" s="5" t="s">
        <v>731</v>
      </c>
      <c r="F2185" s="5" t="s">
        <v>1584</v>
      </c>
      <c r="G2185" s="5" t="s">
        <v>2381</v>
      </c>
      <c r="H2185" s="6">
        <v>2</v>
      </c>
      <c r="I2185" s="6">
        <v>1</v>
      </c>
      <c r="J2185" s="6"/>
      <c r="K2185" s="6">
        <v>1</v>
      </c>
      <c r="L2185" s="6"/>
      <c r="M2185" s="6">
        <v>1</v>
      </c>
      <c r="N2185" s="6"/>
      <c r="O2185" s="6"/>
      <c r="P2185" s="6"/>
      <c r="Q2185" s="6">
        <v>6</v>
      </c>
      <c r="R2185" s="6">
        <v>1</v>
      </c>
      <c r="S2185" s="6"/>
      <c r="T2185" s="6">
        <v>12</v>
      </c>
      <c r="U2185" s="6"/>
      <c r="V2185" s="6"/>
      <c r="W2185" s="6"/>
      <c r="X2185" s="6"/>
      <c r="Y2185" s="6"/>
      <c r="Z2185" s="7">
        <v>12</v>
      </c>
    </row>
    <row r="2186" spans="1:26" x14ac:dyDescent="0.25">
      <c r="A2186" s="5" t="s">
        <v>729</v>
      </c>
      <c r="B2186" s="5" t="s">
        <v>730</v>
      </c>
      <c r="C2186" s="5" t="s">
        <v>83</v>
      </c>
      <c r="D2186" s="5" t="s">
        <v>306</v>
      </c>
      <c r="E2186" s="5" t="s">
        <v>731</v>
      </c>
      <c r="F2186" s="5" t="s">
        <v>1585</v>
      </c>
      <c r="G2186" s="5" t="s">
        <v>2381</v>
      </c>
      <c r="H2186" s="6"/>
      <c r="I2186" s="6">
        <v>1</v>
      </c>
      <c r="J2186" s="6">
        <v>1</v>
      </c>
      <c r="K2186" s="6"/>
      <c r="L2186" s="6">
        <v>1</v>
      </c>
      <c r="M2186" s="6"/>
      <c r="N2186" s="6"/>
      <c r="O2186" s="6"/>
      <c r="P2186" s="6"/>
      <c r="Q2186" s="6">
        <v>11</v>
      </c>
      <c r="R2186" s="6"/>
      <c r="S2186" s="6"/>
      <c r="T2186" s="6">
        <v>14</v>
      </c>
      <c r="U2186" s="6"/>
      <c r="V2186" s="6"/>
      <c r="W2186" s="6"/>
      <c r="X2186" s="6"/>
      <c r="Y2186" s="6"/>
      <c r="Z2186" s="7">
        <v>14</v>
      </c>
    </row>
    <row r="2187" spans="1:26" x14ac:dyDescent="0.25">
      <c r="A2187" s="5" t="s">
        <v>729</v>
      </c>
      <c r="B2187" s="5" t="s">
        <v>730</v>
      </c>
      <c r="C2187" s="5" t="s">
        <v>83</v>
      </c>
      <c r="D2187" s="5" t="s">
        <v>306</v>
      </c>
      <c r="E2187" s="5" t="s">
        <v>731</v>
      </c>
      <c r="F2187" s="5" t="s">
        <v>2176</v>
      </c>
      <c r="G2187" s="5" t="s">
        <v>2381</v>
      </c>
      <c r="H2187" s="6"/>
      <c r="I2187" s="6"/>
      <c r="J2187" s="6"/>
      <c r="K2187" s="6"/>
      <c r="L2187" s="6"/>
      <c r="M2187" s="6"/>
      <c r="N2187" s="6"/>
      <c r="O2187" s="6"/>
      <c r="P2187" s="6"/>
      <c r="Q2187" s="6">
        <v>1</v>
      </c>
      <c r="R2187" s="6"/>
      <c r="S2187" s="6"/>
      <c r="T2187" s="6">
        <v>1</v>
      </c>
      <c r="U2187" s="6"/>
      <c r="V2187" s="6"/>
      <c r="W2187" s="6"/>
      <c r="X2187" s="6"/>
      <c r="Y2187" s="6"/>
      <c r="Z2187" s="7">
        <v>1</v>
      </c>
    </row>
    <row r="2188" spans="1:26" x14ac:dyDescent="0.25">
      <c r="A2188" s="5" t="s">
        <v>729</v>
      </c>
      <c r="B2188" s="5" t="s">
        <v>730</v>
      </c>
      <c r="C2188" s="5" t="s">
        <v>83</v>
      </c>
      <c r="D2188" s="5" t="s">
        <v>306</v>
      </c>
      <c r="E2188" s="5" t="s">
        <v>731</v>
      </c>
      <c r="F2188" s="5" t="s">
        <v>2177</v>
      </c>
      <c r="G2188" s="5" t="s">
        <v>2381</v>
      </c>
      <c r="H2188" s="6"/>
      <c r="I2188" s="6"/>
      <c r="J2188" s="6"/>
      <c r="K2188" s="6"/>
      <c r="L2188" s="6"/>
      <c r="M2188" s="6"/>
      <c r="N2188" s="6">
        <v>1</v>
      </c>
      <c r="O2188" s="6"/>
      <c r="P2188" s="6"/>
      <c r="Q2188" s="6"/>
      <c r="R2188" s="6"/>
      <c r="S2188" s="6"/>
      <c r="T2188" s="6">
        <v>1</v>
      </c>
      <c r="U2188" s="6"/>
      <c r="V2188" s="6"/>
      <c r="W2188" s="6"/>
      <c r="X2188" s="6"/>
      <c r="Y2188" s="6"/>
      <c r="Z2188" s="7">
        <v>1</v>
      </c>
    </row>
    <row r="2189" spans="1:26" x14ac:dyDescent="0.25">
      <c r="A2189" s="5" t="s">
        <v>729</v>
      </c>
      <c r="B2189" s="5" t="s">
        <v>730</v>
      </c>
      <c r="C2189" s="5" t="s">
        <v>83</v>
      </c>
      <c r="D2189" s="5" t="s">
        <v>306</v>
      </c>
      <c r="E2189" s="5" t="s">
        <v>731</v>
      </c>
      <c r="F2189" s="5" t="s">
        <v>1602</v>
      </c>
      <c r="G2189" s="5" t="s">
        <v>2381</v>
      </c>
      <c r="H2189" s="6"/>
      <c r="I2189" s="6"/>
      <c r="J2189" s="6"/>
      <c r="K2189" s="6"/>
      <c r="L2189" s="6"/>
      <c r="M2189" s="6"/>
      <c r="N2189" s="6"/>
      <c r="O2189" s="6"/>
      <c r="P2189" s="6"/>
      <c r="Q2189" s="6">
        <v>1</v>
      </c>
      <c r="R2189" s="6"/>
      <c r="S2189" s="6"/>
      <c r="T2189" s="6">
        <v>1</v>
      </c>
      <c r="U2189" s="6"/>
      <c r="V2189" s="6"/>
      <c r="W2189" s="6"/>
      <c r="X2189" s="6"/>
      <c r="Y2189" s="6"/>
      <c r="Z2189" s="7">
        <v>1</v>
      </c>
    </row>
    <row r="2190" spans="1:26" x14ac:dyDescent="0.25">
      <c r="A2190" s="5" t="s">
        <v>729</v>
      </c>
      <c r="B2190" s="5" t="s">
        <v>730</v>
      </c>
      <c r="C2190" s="5" t="s">
        <v>83</v>
      </c>
      <c r="D2190" s="5" t="s">
        <v>306</v>
      </c>
      <c r="E2190" s="5" t="s">
        <v>731</v>
      </c>
      <c r="F2190" s="5" t="s">
        <v>2040</v>
      </c>
      <c r="G2190" s="5" t="s">
        <v>2388</v>
      </c>
      <c r="H2190" s="6"/>
      <c r="I2190" s="6"/>
      <c r="J2190" s="6"/>
      <c r="K2190" s="6"/>
      <c r="L2190" s="6"/>
      <c r="M2190" s="6"/>
      <c r="N2190" s="6"/>
      <c r="O2190" s="6"/>
      <c r="P2190" s="6"/>
      <c r="Q2190" s="6">
        <v>1</v>
      </c>
      <c r="R2190" s="6"/>
      <c r="S2190" s="6"/>
      <c r="T2190" s="6">
        <v>1</v>
      </c>
      <c r="U2190" s="6"/>
      <c r="V2190" s="6"/>
      <c r="W2190" s="6"/>
      <c r="X2190" s="6"/>
      <c r="Y2190" s="6"/>
      <c r="Z2190" s="7">
        <v>1</v>
      </c>
    </row>
    <row r="2191" spans="1:26" x14ac:dyDescent="0.25">
      <c r="A2191" s="5" t="s">
        <v>729</v>
      </c>
      <c r="B2191" s="5" t="s">
        <v>730</v>
      </c>
      <c r="C2191" s="5" t="s">
        <v>83</v>
      </c>
      <c r="D2191" s="5" t="s">
        <v>306</v>
      </c>
      <c r="E2191" s="5" t="s">
        <v>731</v>
      </c>
      <c r="F2191" s="5" t="s">
        <v>1587</v>
      </c>
      <c r="G2191" s="5" t="s">
        <v>2382</v>
      </c>
      <c r="H2191" s="6"/>
      <c r="I2191" s="6"/>
      <c r="J2191" s="6"/>
      <c r="K2191" s="6"/>
      <c r="L2191" s="6"/>
      <c r="M2191" s="6"/>
      <c r="N2191" s="6"/>
      <c r="O2191" s="6"/>
      <c r="P2191" s="6">
        <v>1</v>
      </c>
      <c r="Q2191" s="6"/>
      <c r="R2191" s="6"/>
      <c r="S2191" s="6"/>
      <c r="T2191" s="6">
        <v>1</v>
      </c>
      <c r="U2191" s="6"/>
      <c r="V2191" s="6"/>
      <c r="W2191" s="6"/>
      <c r="X2191" s="6"/>
      <c r="Y2191" s="6"/>
      <c r="Z2191" s="7">
        <v>1</v>
      </c>
    </row>
    <row r="2192" spans="1:26" x14ac:dyDescent="0.25">
      <c r="A2192" s="5" t="s">
        <v>729</v>
      </c>
      <c r="B2192" s="5" t="s">
        <v>730</v>
      </c>
      <c r="C2192" s="5" t="s">
        <v>83</v>
      </c>
      <c r="D2192" s="5" t="s">
        <v>306</v>
      </c>
      <c r="E2192" s="5" t="s">
        <v>731</v>
      </c>
      <c r="F2192" s="5" t="s">
        <v>1736</v>
      </c>
      <c r="G2192" s="5" t="s">
        <v>2382</v>
      </c>
      <c r="H2192" s="6"/>
      <c r="I2192" s="6"/>
      <c r="J2192" s="6"/>
      <c r="K2192" s="6"/>
      <c r="L2192" s="6"/>
      <c r="M2192" s="6"/>
      <c r="N2192" s="6"/>
      <c r="O2192" s="6"/>
      <c r="P2192" s="6"/>
      <c r="Q2192" s="6">
        <v>2</v>
      </c>
      <c r="R2192" s="6"/>
      <c r="S2192" s="6"/>
      <c r="T2192" s="6">
        <v>2</v>
      </c>
      <c r="U2192" s="6"/>
      <c r="V2192" s="6"/>
      <c r="W2192" s="6"/>
      <c r="X2192" s="6"/>
      <c r="Y2192" s="6"/>
      <c r="Z2192" s="7">
        <v>2</v>
      </c>
    </row>
    <row r="2193" spans="1:26" x14ac:dyDescent="0.25">
      <c r="A2193" s="5" t="s">
        <v>729</v>
      </c>
      <c r="B2193" s="5" t="s">
        <v>730</v>
      </c>
      <c r="C2193" s="5" t="s">
        <v>83</v>
      </c>
      <c r="D2193" s="5" t="s">
        <v>306</v>
      </c>
      <c r="E2193" s="5" t="s">
        <v>731</v>
      </c>
      <c r="F2193" s="5" t="s">
        <v>1706</v>
      </c>
      <c r="G2193" s="5" t="s">
        <v>2382</v>
      </c>
      <c r="H2193" s="6"/>
      <c r="I2193" s="6"/>
      <c r="J2193" s="6"/>
      <c r="K2193" s="6"/>
      <c r="L2193" s="6"/>
      <c r="M2193" s="6"/>
      <c r="N2193" s="6"/>
      <c r="O2193" s="6"/>
      <c r="P2193" s="6"/>
      <c r="Q2193" s="6">
        <v>1</v>
      </c>
      <c r="R2193" s="6"/>
      <c r="S2193" s="6">
        <v>1</v>
      </c>
      <c r="T2193" s="6">
        <v>2</v>
      </c>
      <c r="U2193" s="6"/>
      <c r="V2193" s="6"/>
      <c r="W2193" s="6"/>
      <c r="X2193" s="6"/>
      <c r="Y2193" s="6"/>
      <c r="Z2193" s="7">
        <v>2</v>
      </c>
    </row>
    <row r="2194" spans="1:26" x14ac:dyDescent="0.25">
      <c r="A2194" s="5" t="s">
        <v>729</v>
      </c>
      <c r="B2194" s="5" t="s">
        <v>730</v>
      </c>
      <c r="C2194" s="5" t="s">
        <v>83</v>
      </c>
      <c r="D2194" s="5" t="s">
        <v>306</v>
      </c>
      <c r="E2194" s="5" t="s">
        <v>731</v>
      </c>
      <c r="F2194" s="5" t="s">
        <v>2178</v>
      </c>
      <c r="G2194" s="5" t="s">
        <v>2382</v>
      </c>
      <c r="H2194" s="6"/>
      <c r="I2194" s="6"/>
      <c r="J2194" s="6"/>
      <c r="K2194" s="6"/>
      <c r="L2194" s="6"/>
      <c r="M2194" s="6"/>
      <c r="N2194" s="6"/>
      <c r="O2194" s="6"/>
      <c r="P2194" s="6"/>
      <c r="Q2194" s="6">
        <v>1</v>
      </c>
      <c r="R2194" s="6"/>
      <c r="S2194" s="6"/>
      <c r="T2194" s="6">
        <v>1</v>
      </c>
      <c r="U2194" s="6"/>
      <c r="V2194" s="6"/>
      <c r="W2194" s="6"/>
      <c r="X2194" s="6"/>
      <c r="Y2194" s="6"/>
      <c r="Z2194" s="7">
        <v>1</v>
      </c>
    </row>
    <row r="2195" spans="1:26" x14ac:dyDescent="0.25">
      <c r="A2195" s="5" t="s">
        <v>729</v>
      </c>
      <c r="B2195" s="5" t="s">
        <v>730</v>
      </c>
      <c r="C2195" s="5" t="s">
        <v>83</v>
      </c>
      <c r="D2195" s="5" t="s">
        <v>306</v>
      </c>
      <c r="E2195" s="5" t="s">
        <v>731</v>
      </c>
      <c r="F2195" s="5" t="s">
        <v>2031</v>
      </c>
      <c r="G2195" s="5" t="s">
        <v>2382</v>
      </c>
      <c r="H2195" s="6"/>
      <c r="I2195" s="6"/>
      <c r="J2195" s="6"/>
      <c r="K2195" s="6"/>
      <c r="L2195" s="6"/>
      <c r="M2195" s="6"/>
      <c r="N2195" s="6"/>
      <c r="O2195" s="6"/>
      <c r="P2195" s="6"/>
      <c r="Q2195" s="6">
        <v>2</v>
      </c>
      <c r="R2195" s="6"/>
      <c r="S2195" s="6"/>
      <c r="T2195" s="6">
        <v>2</v>
      </c>
      <c r="U2195" s="6"/>
      <c r="V2195" s="6"/>
      <c r="W2195" s="6"/>
      <c r="X2195" s="6"/>
      <c r="Y2195" s="6"/>
      <c r="Z2195" s="7">
        <v>2</v>
      </c>
    </row>
    <row r="2196" spans="1:26" x14ac:dyDescent="0.25">
      <c r="A2196" s="5" t="s">
        <v>729</v>
      </c>
      <c r="B2196" s="5" t="s">
        <v>730</v>
      </c>
      <c r="C2196" s="5" t="s">
        <v>83</v>
      </c>
      <c r="D2196" s="5" t="s">
        <v>306</v>
      </c>
      <c r="E2196" s="5" t="s">
        <v>731</v>
      </c>
      <c r="F2196" s="5" t="s">
        <v>1604</v>
      </c>
      <c r="G2196" s="5" t="s">
        <v>2382</v>
      </c>
      <c r="H2196" s="6"/>
      <c r="I2196" s="6">
        <v>1</v>
      </c>
      <c r="J2196" s="6"/>
      <c r="K2196" s="6"/>
      <c r="L2196" s="6"/>
      <c r="M2196" s="6"/>
      <c r="N2196" s="6"/>
      <c r="O2196" s="6"/>
      <c r="P2196" s="6">
        <v>1</v>
      </c>
      <c r="Q2196" s="6">
        <v>12</v>
      </c>
      <c r="R2196" s="6"/>
      <c r="S2196" s="6"/>
      <c r="T2196" s="6">
        <v>14</v>
      </c>
      <c r="U2196" s="6"/>
      <c r="V2196" s="6"/>
      <c r="W2196" s="6"/>
      <c r="X2196" s="6"/>
      <c r="Y2196" s="6"/>
      <c r="Z2196" s="7">
        <v>14</v>
      </c>
    </row>
    <row r="2197" spans="1:26" x14ac:dyDescent="0.25">
      <c r="A2197" s="5" t="s">
        <v>729</v>
      </c>
      <c r="B2197" s="5" t="s">
        <v>730</v>
      </c>
      <c r="C2197" s="5" t="s">
        <v>83</v>
      </c>
      <c r="D2197" s="5" t="s">
        <v>306</v>
      </c>
      <c r="E2197" s="5" t="s">
        <v>731</v>
      </c>
      <c r="F2197" s="5" t="s">
        <v>1707</v>
      </c>
      <c r="G2197" s="5" t="s">
        <v>2388</v>
      </c>
      <c r="H2197" s="6"/>
      <c r="I2197" s="6"/>
      <c r="J2197" s="6"/>
      <c r="K2197" s="6"/>
      <c r="L2197" s="6"/>
      <c r="M2197" s="6"/>
      <c r="N2197" s="6"/>
      <c r="O2197" s="6"/>
      <c r="P2197" s="6"/>
      <c r="Q2197" s="6">
        <v>1</v>
      </c>
      <c r="R2197" s="6"/>
      <c r="S2197" s="6"/>
      <c r="T2197" s="6">
        <v>1</v>
      </c>
      <c r="U2197" s="6"/>
      <c r="V2197" s="6"/>
      <c r="W2197" s="6"/>
      <c r="X2197" s="6"/>
      <c r="Y2197" s="6"/>
      <c r="Z2197" s="7">
        <v>1</v>
      </c>
    </row>
    <row r="2198" spans="1:26" x14ac:dyDescent="0.25">
      <c r="A2198" s="5" t="s">
        <v>729</v>
      </c>
      <c r="B2198" s="5" t="s">
        <v>730</v>
      </c>
      <c r="C2198" s="5" t="s">
        <v>83</v>
      </c>
      <c r="D2198" s="5" t="s">
        <v>306</v>
      </c>
      <c r="E2198" s="5" t="s">
        <v>731</v>
      </c>
      <c r="F2198" s="5" t="s">
        <v>1726</v>
      </c>
      <c r="G2198" s="5" t="s">
        <v>2388</v>
      </c>
      <c r="H2198" s="6"/>
      <c r="I2198" s="6"/>
      <c r="J2198" s="6"/>
      <c r="K2198" s="6"/>
      <c r="L2198" s="6"/>
      <c r="M2198" s="6"/>
      <c r="N2198" s="6"/>
      <c r="O2198" s="6"/>
      <c r="P2198" s="6"/>
      <c r="Q2198" s="6">
        <v>1</v>
      </c>
      <c r="R2198" s="6"/>
      <c r="S2198" s="6"/>
      <c r="T2198" s="6">
        <v>1</v>
      </c>
      <c r="U2198" s="6"/>
      <c r="V2198" s="6"/>
      <c r="W2198" s="6"/>
      <c r="X2198" s="6"/>
      <c r="Y2198" s="6"/>
      <c r="Z2198" s="7">
        <v>1</v>
      </c>
    </row>
    <row r="2199" spans="1:26" x14ac:dyDescent="0.25">
      <c r="A2199" s="5" t="s">
        <v>729</v>
      </c>
      <c r="B2199" s="5" t="s">
        <v>730</v>
      </c>
      <c r="C2199" s="5" t="s">
        <v>83</v>
      </c>
      <c r="D2199" s="5" t="s">
        <v>306</v>
      </c>
      <c r="E2199" s="5" t="s">
        <v>731</v>
      </c>
      <c r="F2199" s="5" t="s">
        <v>1738</v>
      </c>
      <c r="G2199" s="5" t="s">
        <v>2388</v>
      </c>
      <c r="H2199" s="6"/>
      <c r="I2199" s="6"/>
      <c r="J2199" s="6"/>
      <c r="K2199" s="6"/>
      <c r="L2199" s="6"/>
      <c r="M2199" s="6"/>
      <c r="N2199" s="6"/>
      <c r="O2199" s="6"/>
      <c r="P2199" s="6"/>
      <c r="Q2199" s="6">
        <v>1</v>
      </c>
      <c r="R2199" s="6"/>
      <c r="S2199" s="6"/>
      <c r="T2199" s="6">
        <v>1</v>
      </c>
      <c r="U2199" s="6"/>
      <c r="V2199" s="6"/>
      <c r="W2199" s="6"/>
      <c r="X2199" s="6"/>
      <c r="Y2199" s="6"/>
      <c r="Z2199" s="7">
        <v>1</v>
      </c>
    </row>
    <row r="2200" spans="1:26" x14ac:dyDescent="0.25">
      <c r="A2200" s="5" t="s">
        <v>729</v>
      </c>
      <c r="B2200" s="5" t="s">
        <v>730</v>
      </c>
      <c r="C2200" s="5" t="s">
        <v>83</v>
      </c>
      <c r="D2200" s="5" t="s">
        <v>306</v>
      </c>
      <c r="E2200" s="5" t="s">
        <v>731</v>
      </c>
      <c r="F2200" s="5" t="s">
        <v>1923</v>
      </c>
      <c r="G2200" s="5" t="s">
        <v>2388</v>
      </c>
      <c r="H2200" s="6"/>
      <c r="I2200" s="6"/>
      <c r="J2200" s="6"/>
      <c r="K2200" s="6"/>
      <c r="L2200" s="6"/>
      <c r="M2200" s="6"/>
      <c r="N2200" s="6"/>
      <c r="O2200" s="6"/>
      <c r="P2200" s="6"/>
      <c r="Q2200" s="6">
        <v>2</v>
      </c>
      <c r="R2200" s="6"/>
      <c r="S2200" s="6"/>
      <c r="T2200" s="6">
        <v>2</v>
      </c>
      <c r="U2200" s="6"/>
      <c r="V2200" s="6"/>
      <c r="W2200" s="6"/>
      <c r="X2200" s="6"/>
      <c r="Y2200" s="6"/>
      <c r="Z2200" s="7">
        <v>2</v>
      </c>
    </row>
    <row r="2201" spans="1:26" x14ac:dyDescent="0.25">
      <c r="A2201" s="5" t="s">
        <v>729</v>
      </c>
      <c r="B2201" s="5" t="s">
        <v>730</v>
      </c>
      <c r="C2201" s="5" t="s">
        <v>83</v>
      </c>
      <c r="D2201" s="5" t="s">
        <v>306</v>
      </c>
      <c r="E2201" s="5" t="s">
        <v>731</v>
      </c>
      <c r="F2201" s="5" t="s">
        <v>2179</v>
      </c>
      <c r="G2201" s="5" t="s">
        <v>2388</v>
      </c>
      <c r="H2201" s="6"/>
      <c r="I2201" s="6"/>
      <c r="J2201" s="6"/>
      <c r="K2201" s="6"/>
      <c r="L2201" s="6"/>
      <c r="M2201" s="6"/>
      <c r="N2201" s="6"/>
      <c r="O2201" s="6"/>
      <c r="P2201" s="6"/>
      <c r="Q2201" s="6">
        <v>1</v>
      </c>
      <c r="R2201" s="6"/>
      <c r="S2201" s="6"/>
      <c r="T2201" s="6">
        <v>1</v>
      </c>
      <c r="U2201" s="6"/>
      <c r="V2201" s="6"/>
      <c r="W2201" s="6"/>
      <c r="X2201" s="6"/>
      <c r="Y2201" s="6"/>
      <c r="Z2201" s="7">
        <v>1</v>
      </c>
    </row>
    <row r="2202" spans="1:26" x14ac:dyDescent="0.25">
      <c r="A2202" s="5" t="s">
        <v>729</v>
      </c>
      <c r="B2202" s="5" t="s">
        <v>730</v>
      </c>
      <c r="C2202" s="5" t="s">
        <v>83</v>
      </c>
      <c r="D2202" s="5" t="s">
        <v>306</v>
      </c>
      <c r="E2202" s="5" t="s">
        <v>731</v>
      </c>
      <c r="F2202" s="5" t="s">
        <v>2180</v>
      </c>
      <c r="G2202" s="5" t="s">
        <v>2388</v>
      </c>
      <c r="H2202" s="6"/>
      <c r="I2202" s="6"/>
      <c r="J2202" s="6"/>
      <c r="K2202" s="6"/>
      <c r="L2202" s="6"/>
      <c r="M2202" s="6"/>
      <c r="N2202" s="6"/>
      <c r="O2202" s="6"/>
      <c r="P2202" s="6"/>
      <c r="Q2202" s="6">
        <v>1</v>
      </c>
      <c r="R2202" s="6"/>
      <c r="S2202" s="6"/>
      <c r="T2202" s="6">
        <v>1</v>
      </c>
      <c r="U2202" s="6"/>
      <c r="V2202" s="6"/>
      <c r="W2202" s="6"/>
      <c r="X2202" s="6"/>
      <c r="Y2202" s="6"/>
      <c r="Z2202" s="7">
        <v>1</v>
      </c>
    </row>
    <row r="2203" spans="1:26" x14ac:dyDescent="0.25">
      <c r="A2203" s="5" t="s">
        <v>729</v>
      </c>
      <c r="B2203" s="5" t="s">
        <v>730</v>
      </c>
      <c r="C2203" s="5" t="s">
        <v>83</v>
      </c>
      <c r="D2203" s="5" t="s">
        <v>306</v>
      </c>
      <c r="E2203" s="5" t="s">
        <v>731</v>
      </c>
      <c r="F2203" s="5" t="s">
        <v>1806</v>
      </c>
      <c r="G2203" s="5" t="s">
        <v>2388</v>
      </c>
      <c r="H2203" s="6"/>
      <c r="I2203" s="6"/>
      <c r="J2203" s="6"/>
      <c r="K2203" s="6"/>
      <c r="L2203" s="6"/>
      <c r="M2203" s="6"/>
      <c r="N2203" s="6"/>
      <c r="O2203" s="6"/>
      <c r="P2203" s="6"/>
      <c r="Q2203" s="6"/>
      <c r="R2203" s="6"/>
      <c r="S2203" s="6">
        <v>1</v>
      </c>
      <c r="T2203" s="6">
        <v>1</v>
      </c>
      <c r="U2203" s="6"/>
      <c r="V2203" s="6"/>
      <c r="W2203" s="6"/>
      <c r="X2203" s="6"/>
      <c r="Y2203" s="6"/>
      <c r="Z2203" s="7">
        <v>1</v>
      </c>
    </row>
    <row r="2204" spans="1:26" x14ac:dyDescent="0.25">
      <c r="A2204" s="5" t="s">
        <v>729</v>
      </c>
      <c r="B2204" s="5" t="s">
        <v>730</v>
      </c>
      <c r="C2204" s="5" t="s">
        <v>83</v>
      </c>
      <c r="D2204" s="5" t="s">
        <v>306</v>
      </c>
      <c r="E2204" s="5" t="s">
        <v>731</v>
      </c>
      <c r="F2204" s="5" t="s">
        <v>1683</v>
      </c>
      <c r="G2204" s="5" t="s">
        <v>2388</v>
      </c>
      <c r="H2204" s="6"/>
      <c r="I2204" s="6"/>
      <c r="J2204" s="6"/>
      <c r="K2204" s="6"/>
      <c r="L2204" s="6"/>
      <c r="M2204" s="6"/>
      <c r="N2204" s="6"/>
      <c r="O2204" s="6"/>
      <c r="P2204" s="6"/>
      <c r="Q2204" s="6">
        <v>1</v>
      </c>
      <c r="R2204" s="6"/>
      <c r="S2204" s="6"/>
      <c r="T2204" s="6">
        <v>1</v>
      </c>
      <c r="U2204" s="6"/>
      <c r="V2204" s="6"/>
      <c r="W2204" s="6"/>
      <c r="X2204" s="6"/>
      <c r="Y2204" s="6"/>
      <c r="Z2204" s="7">
        <v>1</v>
      </c>
    </row>
    <row r="2205" spans="1:26" x14ac:dyDescent="0.25">
      <c r="A2205" s="5" t="s">
        <v>729</v>
      </c>
      <c r="B2205" s="5" t="s">
        <v>730</v>
      </c>
      <c r="C2205" s="5" t="s">
        <v>83</v>
      </c>
      <c r="D2205" s="5" t="s">
        <v>306</v>
      </c>
      <c r="E2205" s="5" t="s">
        <v>731</v>
      </c>
      <c r="F2205" s="5" t="s">
        <v>2052</v>
      </c>
      <c r="G2205" s="5" t="s">
        <v>2388</v>
      </c>
      <c r="H2205" s="6"/>
      <c r="I2205" s="6"/>
      <c r="J2205" s="6"/>
      <c r="K2205" s="6"/>
      <c r="L2205" s="6"/>
      <c r="M2205" s="6"/>
      <c r="N2205" s="6"/>
      <c r="O2205" s="6"/>
      <c r="P2205" s="6"/>
      <c r="Q2205" s="6">
        <v>1</v>
      </c>
      <c r="R2205" s="6"/>
      <c r="S2205" s="6"/>
      <c r="T2205" s="6">
        <v>1</v>
      </c>
      <c r="U2205" s="6"/>
      <c r="V2205" s="6"/>
      <c r="W2205" s="6"/>
      <c r="X2205" s="6"/>
      <c r="Y2205" s="6"/>
      <c r="Z2205" s="7">
        <v>1</v>
      </c>
    </row>
    <row r="2206" spans="1:26" x14ac:dyDescent="0.25">
      <c r="A2206" s="5" t="s">
        <v>729</v>
      </c>
      <c r="B2206" s="5" t="s">
        <v>730</v>
      </c>
      <c r="C2206" s="5" t="s">
        <v>83</v>
      </c>
      <c r="D2206" s="5" t="s">
        <v>306</v>
      </c>
      <c r="E2206" s="5" t="s">
        <v>731</v>
      </c>
      <c r="F2206" s="5" t="s">
        <v>2181</v>
      </c>
      <c r="G2206" s="5" t="s">
        <v>2388</v>
      </c>
      <c r="H2206" s="6"/>
      <c r="I2206" s="6"/>
      <c r="J2206" s="6"/>
      <c r="K2206" s="6"/>
      <c r="L2206" s="6"/>
      <c r="M2206" s="6"/>
      <c r="N2206" s="6"/>
      <c r="O2206" s="6"/>
      <c r="P2206" s="6">
        <v>1</v>
      </c>
      <c r="Q2206" s="6"/>
      <c r="R2206" s="6"/>
      <c r="S2206" s="6"/>
      <c r="T2206" s="6">
        <v>1</v>
      </c>
      <c r="U2206" s="6"/>
      <c r="V2206" s="6"/>
      <c r="W2206" s="6"/>
      <c r="X2206" s="6"/>
      <c r="Y2206" s="6"/>
      <c r="Z2206" s="7">
        <v>1</v>
      </c>
    </row>
    <row r="2207" spans="1:26" x14ac:dyDescent="0.25">
      <c r="A2207" s="5" t="s">
        <v>729</v>
      </c>
      <c r="B2207" s="5" t="s">
        <v>730</v>
      </c>
      <c r="C2207" s="5" t="s">
        <v>83</v>
      </c>
      <c r="D2207" s="5" t="s">
        <v>306</v>
      </c>
      <c r="E2207" s="5" t="s">
        <v>731</v>
      </c>
      <c r="F2207" s="5" t="s">
        <v>2182</v>
      </c>
      <c r="G2207" s="5" t="s">
        <v>2388</v>
      </c>
      <c r="H2207" s="6"/>
      <c r="I2207" s="6"/>
      <c r="J2207" s="6"/>
      <c r="K2207" s="6"/>
      <c r="L2207" s="6"/>
      <c r="M2207" s="6"/>
      <c r="N2207" s="6"/>
      <c r="O2207" s="6"/>
      <c r="P2207" s="6"/>
      <c r="Q2207" s="6">
        <v>1</v>
      </c>
      <c r="R2207" s="6"/>
      <c r="S2207" s="6"/>
      <c r="T2207" s="6">
        <v>1</v>
      </c>
      <c r="U2207" s="6"/>
      <c r="V2207" s="6"/>
      <c r="W2207" s="6"/>
      <c r="X2207" s="6"/>
      <c r="Y2207" s="6"/>
      <c r="Z2207" s="7">
        <v>1</v>
      </c>
    </row>
    <row r="2208" spans="1:26" x14ac:dyDescent="0.25">
      <c r="A2208" s="5" t="s">
        <v>729</v>
      </c>
      <c r="B2208" s="5" t="s">
        <v>730</v>
      </c>
      <c r="C2208" s="5" t="s">
        <v>83</v>
      </c>
      <c r="D2208" s="5" t="s">
        <v>306</v>
      </c>
      <c r="E2208" s="5" t="s">
        <v>731</v>
      </c>
      <c r="F2208" s="5" t="s">
        <v>2183</v>
      </c>
      <c r="G2208" s="5" t="s">
        <v>2388</v>
      </c>
      <c r="H2208" s="6"/>
      <c r="I2208" s="6"/>
      <c r="J2208" s="6"/>
      <c r="K2208" s="6"/>
      <c r="L2208" s="6"/>
      <c r="M2208" s="6"/>
      <c r="N2208" s="6"/>
      <c r="O2208" s="6"/>
      <c r="P2208" s="6"/>
      <c r="Q2208" s="6">
        <v>1</v>
      </c>
      <c r="R2208" s="6"/>
      <c r="S2208" s="6"/>
      <c r="T2208" s="6">
        <v>1</v>
      </c>
      <c r="U2208" s="6"/>
      <c r="V2208" s="6"/>
      <c r="W2208" s="6"/>
      <c r="X2208" s="6"/>
      <c r="Y2208" s="6"/>
      <c r="Z2208" s="7">
        <v>1</v>
      </c>
    </row>
    <row r="2209" spans="1:26" x14ac:dyDescent="0.25">
      <c r="A2209" s="5" t="s">
        <v>729</v>
      </c>
      <c r="B2209" s="5" t="s">
        <v>730</v>
      </c>
      <c r="C2209" s="5" t="s">
        <v>83</v>
      </c>
      <c r="D2209" s="5" t="s">
        <v>306</v>
      </c>
      <c r="E2209" s="5" t="s">
        <v>731</v>
      </c>
      <c r="F2209" s="5" t="s">
        <v>2184</v>
      </c>
      <c r="G2209" s="5" t="s">
        <v>2388</v>
      </c>
      <c r="H2209" s="6"/>
      <c r="I2209" s="6"/>
      <c r="J2209" s="6"/>
      <c r="K2209" s="6"/>
      <c r="L2209" s="6"/>
      <c r="M2209" s="6"/>
      <c r="N2209" s="6"/>
      <c r="O2209" s="6"/>
      <c r="P2209" s="6"/>
      <c r="Q2209" s="6">
        <v>1</v>
      </c>
      <c r="R2209" s="6"/>
      <c r="S2209" s="6"/>
      <c r="T2209" s="6">
        <v>1</v>
      </c>
      <c r="U2209" s="6"/>
      <c r="V2209" s="6"/>
      <c r="W2209" s="6"/>
      <c r="X2209" s="6"/>
      <c r="Y2209" s="6"/>
      <c r="Z2209" s="7">
        <v>1</v>
      </c>
    </row>
    <row r="2210" spans="1:26" x14ac:dyDescent="0.25">
      <c r="A2210" s="5" t="s">
        <v>729</v>
      </c>
      <c r="B2210" s="5" t="s">
        <v>730</v>
      </c>
      <c r="C2210" s="5" t="s">
        <v>83</v>
      </c>
      <c r="D2210" s="5" t="s">
        <v>306</v>
      </c>
      <c r="E2210" s="5" t="s">
        <v>731</v>
      </c>
      <c r="F2210" s="5" t="s">
        <v>2185</v>
      </c>
      <c r="G2210" s="5" t="s">
        <v>2388</v>
      </c>
      <c r="H2210" s="6"/>
      <c r="I2210" s="6"/>
      <c r="J2210" s="6"/>
      <c r="K2210" s="6"/>
      <c r="L2210" s="6"/>
      <c r="M2210" s="6"/>
      <c r="N2210" s="6"/>
      <c r="O2210" s="6"/>
      <c r="P2210" s="6"/>
      <c r="Q2210" s="6">
        <v>1</v>
      </c>
      <c r="R2210" s="6"/>
      <c r="S2210" s="6"/>
      <c r="T2210" s="6">
        <v>1</v>
      </c>
      <c r="U2210" s="6"/>
      <c r="V2210" s="6"/>
      <c r="W2210" s="6"/>
      <c r="X2210" s="6"/>
      <c r="Y2210" s="6"/>
      <c r="Z2210" s="7">
        <v>1</v>
      </c>
    </row>
    <row r="2211" spans="1:26" x14ac:dyDescent="0.25">
      <c r="A2211" s="5" t="s">
        <v>729</v>
      </c>
      <c r="B2211" s="5" t="s">
        <v>730</v>
      </c>
      <c r="C2211" s="5" t="s">
        <v>83</v>
      </c>
      <c r="D2211" s="5" t="s">
        <v>306</v>
      </c>
      <c r="E2211" s="5" t="s">
        <v>731</v>
      </c>
      <c r="F2211" s="5" t="s">
        <v>2186</v>
      </c>
      <c r="G2211" s="5" t="s">
        <v>2388</v>
      </c>
      <c r="H2211" s="6"/>
      <c r="I2211" s="6"/>
      <c r="J2211" s="6"/>
      <c r="K2211" s="6"/>
      <c r="L2211" s="6"/>
      <c r="M2211" s="6"/>
      <c r="N2211" s="6"/>
      <c r="O2211" s="6"/>
      <c r="P2211" s="6"/>
      <c r="Q2211" s="6">
        <v>1</v>
      </c>
      <c r="R2211" s="6"/>
      <c r="S2211" s="6"/>
      <c r="T2211" s="6">
        <v>1</v>
      </c>
      <c r="U2211" s="6"/>
      <c r="V2211" s="6"/>
      <c r="W2211" s="6"/>
      <c r="X2211" s="6"/>
      <c r="Y2211" s="6"/>
      <c r="Z2211" s="7">
        <v>1</v>
      </c>
    </row>
    <row r="2212" spans="1:26" x14ac:dyDescent="0.25">
      <c r="A2212" s="5" t="s">
        <v>729</v>
      </c>
      <c r="B2212" s="5" t="s">
        <v>730</v>
      </c>
      <c r="C2212" s="5" t="s">
        <v>83</v>
      </c>
      <c r="D2212" s="5" t="s">
        <v>306</v>
      </c>
      <c r="E2212" s="5" t="s">
        <v>731</v>
      </c>
      <c r="F2212" s="5" t="s">
        <v>1741</v>
      </c>
      <c r="G2212" s="5" t="s">
        <v>2395</v>
      </c>
      <c r="H2212" s="6"/>
      <c r="I2212" s="6"/>
      <c r="J2212" s="6"/>
      <c r="K2212" s="6"/>
      <c r="L2212" s="6"/>
      <c r="M2212" s="6"/>
      <c r="N2212" s="6"/>
      <c r="O2212" s="6"/>
      <c r="P2212" s="6"/>
      <c r="Q2212" s="6">
        <v>1</v>
      </c>
      <c r="R2212" s="6"/>
      <c r="S2212" s="6"/>
      <c r="T2212" s="6">
        <v>1</v>
      </c>
      <c r="U2212" s="6"/>
      <c r="V2212" s="6"/>
      <c r="W2212" s="6"/>
      <c r="X2212" s="6"/>
      <c r="Y2212" s="6"/>
      <c r="Z2212" s="7">
        <v>1</v>
      </c>
    </row>
    <row r="2213" spans="1:26" x14ac:dyDescent="0.25">
      <c r="A2213" s="5" t="s">
        <v>729</v>
      </c>
      <c r="B2213" s="5" t="s">
        <v>730</v>
      </c>
      <c r="C2213" s="5" t="s">
        <v>83</v>
      </c>
      <c r="D2213" s="5" t="s">
        <v>306</v>
      </c>
      <c r="E2213" s="5" t="s">
        <v>731</v>
      </c>
      <c r="F2213" s="5" t="s">
        <v>1878</v>
      </c>
      <c r="G2213" s="5" t="s">
        <v>2395</v>
      </c>
      <c r="H2213" s="6"/>
      <c r="I2213" s="6"/>
      <c r="J2213" s="6"/>
      <c r="K2213" s="6"/>
      <c r="L2213" s="6"/>
      <c r="M2213" s="6"/>
      <c r="N2213" s="6"/>
      <c r="O2213" s="6"/>
      <c r="P2213" s="6"/>
      <c r="Q2213" s="6">
        <v>1</v>
      </c>
      <c r="R2213" s="6"/>
      <c r="S2213" s="6"/>
      <c r="T2213" s="6">
        <v>1</v>
      </c>
      <c r="U2213" s="6"/>
      <c r="V2213" s="6"/>
      <c r="W2213" s="6"/>
      <c r="X2213" s="6"/>
      <c r="Y2213" s="6"/>
      <c r="Z2213" s="7">
        <v>1</v>
      </c>
    </row>
    <row r="2214" spans="1:26" x14ac:dyDescent="0.25">
      <c r="A2214" s="5" t="s">
        <v>729</v>
      </c>
      <c r="B2214" s="5" t="s">
        <v>730</v>
      </c>
      <c r="C2214" s="5" t="s">
        <v>83</v>
      </c>
      <c r="D2214" s="5" t="s">
        <v>306</v>
      </c>
      <c r="E2214" s="5" t="s">
        <v>731</v>
      </c>
      <c r="F2214" s="5" t="s">
        <v>1623</v>
      </c>
      <c r="G2214" s="5" t="s">
        <v>2395</v>
      </c>
      <c r="H2214" s="6"/>
      <c r="I2214" s="6"/>
      <c r="J2214" s="6"/>
      <c r="K2214" s="6"/>
      <c r="L2214" s="6"/>
      <c r="M2214" s="6"/>
      <c r="N2214" s="6"/>
      <c r="O2214" s="6"/>
      <c r="P2214" s="6"/>
      <c r="Q2214" s="6">
        <v>2</v>
      </c>
      <c r="R2214" s="6"/>
      <c r="S2214" s="6"/>
      <c r="T2214" s="6">
        <v>2</v>
      </c>
      <c r="U2214" s="6"/>
      <c r="V2214" s="6"/>
      <c r="W2214" s="6"/>
      <c r="X2214" s="6"/>
      <c r="Y2214" s="6"/>
      <c r="Z2214" s="7">
        <v>2</v>
      </c>
    </row>
    <row r="2215" spans="1:26" x14ac:dyDescent="0.25">
      <c r="A2215" s="5" t="s">
        <v>729</v>
      </c>
      <c r="B2215" s="5" t="s">
        <v>730</v>
      </c>
      <c r="C2215" s="5" t="s">
        <v>83</v>
      </c>
      <c r="D2215" s="5" t="s">
        <v>306</v>
      </c>
      <c r="E2215" s="5" t="s">
        <v>731</v>
      </c>
      <c r="F2215" s="5" t="s">
        <v>1595</v>
      </c>
      <c r="G2215" s="5" t="s">
        <v>2395</v>
      </c>
      <c r="H2215" s="6"/>
      <c r="I2215" s="6"/>
      <c r="J2215" s="6"/>
      <c r="K2215" s="6"/>
      <c r="L2215" s="6"/>
      <c r="M2215" s="6"/>
      <c r="N2215" s="6"/>
      <c r="O2215" s="6"/>
      <c r="P2215" s="6"/>
      <c r="Q2215" s="6">
        <v>4</v>
      </c>
      <c r="R2215" s="6"/>
      <c r="S2215" s="6"/>
      <c r="T2215" s="6">
        <v>4</v>
      </c>
      <c r="U2215" s="6"/>
      <c r="V2215" s="6"/>
      <c r="W2215" s="6"/>
      <c r="X2215" s="6"/>
      <c r="Y2215" s="6"/>
      <c r="Z2215" s="7">
        <v>4</v>
      </c>
    </row>
    <row r="2216" spans="1:26" x14ac:dyDescent="0.25">
      <c r="A2216" s="5" t="s">
        <v>729</v>
      </c>
      <c r="B2216" s="5" t="s">
        <v>730</v>
      </c>
      <c r="C2216" s="5" t="s">
        <v>83</v>
      </c>
      <c r="D2216" s="5" t="s">
        <v>306</v>
      </c>
      <c r="E2216" s="5" t="s">
        <v>731</v>
      </c>
      <c r="F2216" s="5" t="s">
        <v>1606</v>
      </c>
      <c r="G2216" s="5" t="s">
        <v>2395</v>
      </c>
      <c r="H2216" s="6"/>
      <c r="I2216" s="6"/>
      <c r="J2216" s="6"/>
      <c r="K2216" s="6"/>
      <c r="L2216" s="6"/>
      <c r="M2216" s="6"/>
      <c r="N2216" s="6"/>
      <c r="O2216" s="6"/>
      <c r="P2216" s="6"/>
      <c r="Q2216" s="6">
        <v>1</v>
      </c>
      <c r="R2216" s="6"/>
      <c r="S2216" s="6"/>
      <c r="T2216" s="6">
        <v>1</v>
      </c>
      <c r="U2216" s="6"/>
      <c r="V2216" s="6"/>
      <c r="W2216" s="6"/>
      <c r="X2216" s="6"/>
      <c r="Y2216" s="6"/>
      <c r="Z2216" s="7">
        <v>1</v>
      </c>
    </row>
    <row r="2217" spans="1:26" x14ac:dyDescent="0.25">
      <c r="A2217" s="5" t="s">
        <v>729</v>
      </c>
      <c r="B2217" s="5" t="s">
        <v>730</v>
      </c>
      <c r="C2217" s="5" t="s">
        <v>83</v>
      </c>
      <c r="D2217" s="5" t="s">
        <v>306</v>
      </c>
      <c r="E2217" s="5" t="s">
        <v>731</v>
      </c>
      <c r="F2217" s="5" t="s">
        <v>1667</v>
      </c>
      <c r="G2217" s="5" t="s">
        <v>2395</v>
      </c>
      <c r="H2217" s="6"/>
      <c r="I2217" s="6"/>
      <c r="J2217" s="6"/>
      <c r="K2217" s="6"/>
      <c r="L2217" s="6"/>
      <c r="M2217" s="6"/>
      <c r="N2217" s="6"/>
      <c r="O2217" s="6"/>
      <c r="P2217" s="6"/>
      <c r="Q2217" s="6">
        <v>1</v>
      </c>
      <c r="R2217" s="6"/>
      <c r="S2217" s="6"/>
      <c r="T2217" s="6">
        <v>1</v>
      </c>
      <c r="U2217" s="6"/>
      <c r="V2217" s="6"/>
      <c r="W2217" s="6"/>
      <c r="X2217" s="6"/>
      <c r="Y2217" s="6"/>
      <c r="Z2217" s="7">
        <v>1</v>
      </c>
    </row>
    <row r="2218" spans="1:26" x14ac:dyDescent="0.25">
      <c r="A2218" s="5" t="s">
        <v>729</v>
      </c>
      <c r="B2218" s="5" t="s">
        <v>730</v>
      </c>
      <c r="C2218" s="5" t="s">
        <v>83</v>
      </c>
      <c r="D2218" s="5" t="s">
        <v>306</v>
      </c>
      <c r="E2218" s="5" t="s">
        <v>731</v>
      </c>
      <c r="F2218" s="5" t="s">
        <v>1647</v>
      </c>
      <c r="G2218" s="5" t="s">
        <v>2395</v>
      </c>
      <c r="H2218" s="6">
        <v>1</v>
      </c>
      <c r="I2218" s="6"/>
      <c r="J2218" s="6"/>
      <c r="K2218" s="6"/>
      <c r="L2218" s="6"/>
      <c r="M2218" s="6"/>
      <c r="N2218" s="6"/>
      <c r="O2218" s="6"/>
      <c r="P2218" s="6"/>
      <c r="Q2218" s="6">
        <v>1</v>
      </c>
      <c r="R2218" s="6"/>
      <c r="S2218" s="6"/>
      <c r="T2218" s="6">
        <v>2</v>
      </c>
      <c r="U2218" s="6"/>
      <c r="V2218" s="6"/>
      <c r="W2218" s="6"/>
      <c r="X2218" s="6"/>
      <c r="Y2218" s="6"/>
      <c r="Z2218" s="7">
        <v>2</v>
      </c>
    </row>
    <row r="2219" spans="1:26" x14ac:dyDescent="0.25">
      <c r="A2219" s="5" t="s">
        <v>729</v>
      </c>
      <c r="B2219" s="5" t="s">
        <v>730</v>
      </c>
      <c r="C2219" s="5" t="s">
        <v>83</v>
      </c>
      <c r="D2219" s="5" t="s">
        <v>306</v>
      </c>
      <c r="E2219" s="5" t="s">
        <v>731</v>
      </c>
      <c r="F2219" s="5" t="s">
        <v>1770</v>
      </c>
      <c r="G2219" s="5" t="s">
        <v>2395</v>
      </c>
      <c r="H2219" s="6"/>
      <c r="I2219" s="6"/>
      <c r="J2219" s="6"/>
      <c r="K2219" s="6"/>
      <c r="L2219" s="6"/>
      <c r="M2219" s="6"/>
      <c r="N2219" s="6"/>
      <c r="O2219" s="6"/>
      <c r="P2219" s="6"/>
      <c r="Q2219" s="6">
        <v>1</v>
      </c>
      <c r="R2219" s="6"/>
      <c r="S2219" s="6"/>
      <c r="T2219" s="6">
        <v>1</v>
      </c>
      <c r="U2219" s="6"/>
      <c r="V2219" s="6"/>
      <c r="W2219" s="6"/>
      <c r="X2219" s="6"/>
      <c r="Y2219" s="6"/>
      <c r="Z2219" s="7">
        <v>1</v>
      </c>
    </row>
    <row r="2220" spans="1:26" x14ac:dyDescent="0.25">
      <c r="A2220" s="5" t="s">
        <v>729</v>
      </c>
      <c r="B2220" s="5" t="s">
        <v>730</v>
      </c>
      <c r="C2220" s="5" t="s">
        <v>83</v>
      </c>
      <c r="D2220" s="5" t="s">
        <v>306</v>
      </c>
      <c r="E2220" s="5" t="s">
        <v>731</v>
      </c>
      <c r="F2220" s="5" t="s">
        <v>1812</v>
      </c>
      <c r="G2220" s="5" t="s">
        <v>2395</v>
      </c>
      <c r="H2220" s="6"/>
      <c r="I2220" s="6"/>
      <c r="J2220" s="6"/>
      <c r="K2220" s="6"/>
      <c r="L2220" s="6"/>
      <c r="M2220" s="6"/>
      <c r="N2220" s="6"/>
      <c r="O2220" s="6"/>
      <c r="P2220" s="6"/>
      <c r="Q2220" s="6">
        <v>2</v>
      </c>
      <c r="R2220" s="6"/>
      <c r="S2220" s="6"/>
      <c r="T2220" s="6">
        <v>2</v>
      </c>
      <c r="U2220" s="6"/>
      <c r="V2220" s="6"/>
      <c r="W2220" s="6"/>
      <c r="X2220" s="6"/>
      <c r="Y2220" s="6"/>
      <c r="Z2220" s="7">
        <v>2</v>
      </c>
    </row>
    <row r="2221" spans="1:26" x14ac:dyDescent="0.25">
      <c r="A2221" s="5" t="s">
        <v>729</v>
      </c>
      <c r="B2221" s="5" t="s">
        <v>730</v>
      </c>
      <c r="C2221" s="5" t="s">
        <v>83</v>
      </c>
      <c r="D2221" s="5" t="s">
        <v>306</v>
      </c>
      <c r="E2221" s="5" t="s">
        <v>731</v>
      </c>
      <c r="F2221" s="5" t="s">
        <v>1610</v>
      </c>
      <c r="G2221" s="5" t="s">
        <v>2395</v>
      </c>
      <c r="H2221" s="6"/>
      <c r="I2221" s="6"/>
      <c r="J2221" s="6"/>
      <c r="K2221" s="6"/>
      <c r="L2221" s="6"/>
      <c r="M2221" s="6"/>
      <c r="N2221" s="6"/>
      <c r="O2221" s="6"/>
      <c r="P2221" s="6"/>
      <c r="Q2221" s="6">
        <v>1</v>
      </c>
      <c r="R2221" s="6"/>
      <c r="S2221" s="6"/>
      <c r="T2221" s="6">
        <v>1</v>
      </c>
      <c r="U2221" s="6"/>
      <c r="V2221" s="6"/>
      <c r="W2221" s="6"/>
      <c r="X2221" s="6"/>
      <c r="Y2221" s="6"/>
      <c r="Z2221" s="7">
        <v>1</v>
      </c>
    </row>
    <row r="2222" spans="1:26" x14ac:dyDescent="0.25">
      <c r="A2222" s="5" t="s">
        <v>729</v>
      </c>
      <c r="B2222" s="5" t="s">
        <v>730</v>
      </c>
      <c r="C2222" s="5" t="s">
        <v>83</v>
      </c>
      <c r="D2222" s="5" t="s">
        <v>306</v>
      </c>
      <c r="E2222" s="5" t="s">
        <v>731</v>
      </c>
      <c r="F2222" s="5" t="s">
        <v>1881</v>
      </c>
      <c r="G2222" s="5" t="s">
        <v>2395</v>
      </c>
      <c r="H2222" s="6"/>
      <c r="I2222" s="6"/>
      <c r="J2222" s="6"/>
      <c r="K2222" s="6"/>
      <c r="L2222" s="6"/>
      <c r="M2222" s="6"/>
      <c r="N2222" s="6"/>
      <c r="O2222" s="6"/>
      <c r="P2222" s="6"/>
      <c r="Q2222" s="6">
        <v>1</v>
      </c>
      <c r="R2222" s="6"/>
      <c r="S2222" s="6"/>
      <c r="T2222" s="6">
        <v>1</v>
      </c>
      <c r="U2222" s="6"/>
      <c r="V2222" s="6"/>
      <c r="W2222" s="6"/>
      <c r="X2222" s="6"/>
      <c r="Y2222" s="6"/>
      <c r="Z2222" s="7">
        <v>1</v>
      </c>
    </row>
    <row r="2223" spans="1:26" x14ac:dyDescent="0.25">
      <c r="A2223" s="5" t="s">
        <v>729</v>
      </c>
      <c r="B2223" s="5" t="s">
        <v>730</v>
      </c>
      <c r="C2223" s="5" t="s">
        <v>83</v>
      </c>
      <c r="D2223" s="5" t="s">
        <v>306</v>
      </c>
      <c r="E2223" s="5" t="s">
        <v>731</v>
      </c>
      <c r="F2223" s="5" t="s">
        <v>1631</v>
      </c>
      <c r="G2223" s="5" t="s">
        <v>2395</v>
      </c>
      <c r="H2223" s="6"/>
      <c r="I2223" s="6"/>
      <c r="J2223" s="6"/>
      <c r="K2223" s="6"/>
      <c r="L2223" s="6"/>
      <c r="M2223" s="6"/>
      <c r="N2223" s="6"/>
      <c r="O2223" s="6"/>
      <c r="P2223" s="6"/>
      <c r="Q2223" s="6">
        <v>1</v>
      </c>
      <c r="R2223" s="6"/>
      <c r="S2223" s="6"/>
      <c r="T2223" s="6">
        <v>1</v>
      </c>
      <c r="U2223" s="6"/>
      <c r="V2223" s="6"/>
      <c r="W2223" s="6"/>
      <c r="X2223" s="6"/>
      <c r="Y2223" s="6"/>
      <c r="Z2223" s="7">
        <v>1</v>
      </c>
    </row>
    <row r="2224" spans="1:26" x14ac:dyDescent="0.25">
      <c r="A2224" s="5" t="s">
        <v>900</v>
      </c>
      <c r="B2224" s="5" t="s">
        <v>901</v>
      </c>
      <c r="C2224" s="5" t="s">
        <v>123</v>
      </c>
      <c r="D2224" s="5" t="s">
        <v>124</v>
      </c>
      <c r="E2224" s="5" t="s">
        <v>902</v>
      </c>
      <c r="F2224" s="5" t="s">
        <v>1897</v>
      </c>
      <c r="G2224" s="5" t="s">
        <v>2388</v>
      </c>
      <c r="H2224" s="6"/>
      <c r="I2224" s="6"/>
      <c r="J2224" s="6"/>
      <c r="K2224" s="6"/>
      <c r="L2224" s="6"/>
      <c r="M2224" s="6"/>
      <c r="N2224" s="6"/>
      <c r="O2224" s="6"/>
      <c r="P2224" s="6">
        <v>1</v>
      </c>
      <c r="Q2224" s="6"/>
      <c r="R2224" s="6"/>
      <c r="S2224" s="6"/>
      <c r="T2224" s="6">
        <v>1</v>
      </c>
      <c r="U2224" s="6"/>
      <c r="V2224" s="6"/>
      <c r="W2224" s="6"/>
      <c r="X2224" s="6"/>
      <c r="Y2224" s="6"/>
      <c r="Z2224" s="7">
        <v>1</v>
      </c>
    </row>
    <row r="2225" spans="1:26" x14ac:dyDescent="0.25">
      <c r="A2225" s="5" t="s">
        <v>900</v>
      </c>
      <c r="B2225" s="5" t="s">
        <v>901</v>
      </c>
      <c r="C2225" s="5" t="s">
        <v>123</v>
      </c>
      <c r="D2225" s="5" t="s">
        <v>124</v>
      </c>
      <c r="E2225" s="5" t="s">
        <v>902</v>
      </c>
      <c r="F2225" s="5" t="s">
        <v>2052</v>
      </c>
      <c r="G2225" s="5" t="s">
        <v>2388</v>
      </c>
      <c r="H2225" s="6">
        <v>1</v>
      </c>
      <c r="I2225" s="6"/>
      <c r="J2225" s="6"/>
      <c r="K2225" s="6"/>
      <c r="L2225" s="6"/>
      <c r="M2225" s="6"/>
      <c r="N2225" s="6"/>
      <c r="O2225" s="6"/>
      <c r="P2225" s="6"/>
      <c r="Q2225" s="6"/>
      <c r="R2225" s="6"/>
      <c r="S2225" s="6"/>
      <c r="T2225" s="6">
        <v>1</v>
      </c>
      <c r="U2225" s="6"/>
      <c r="V2225" s="6"/>
      <c r="W2225" s="6"/>
      <c r="X2225" s="6"/>
      <c r="Y2225" s="6"/>
      <c r="Z2225" s="7">
        <v>1</v>
      </c>
    </row>
    <row r="2226" spans="1:26" x14ac:dyDescent="0.25">
      <c r="A2226" s="5" t="s">
        <v>732</v>
      </c>
      <c r="B2226" s="5" t="s">
        <v>733</v>
      </c>
      <c r="C2226" s="5" t="s">
        <v>83</v>
      </c>
      <c r="D2226" s="5" t="s">
        <v>151</v>
      </c>
      <c r="E2226" s="5" t="s">
        <v>734</v>
      </c>
      <c r="F2226" s="5" t="s">
        <v>1584</v>
      </c>
      <c r="G2226" s="5" t="s">
        <v>2381</v>
      </c>
      <c r="H2226" s="6"/>
      <c r="I2226" s="6"/>
      <c r="J2226" s="6"/>
      <c r="K2226" s="6"/>
      <c r="L2226" s="6"/>
      <c r="M2226" s="6"/>
      <c r="N2226" s="6"/>
      <c r="O2226" s="6"/>
      <c r="P2226" s="6"/>
      <c r="Q2226" s="6"/>
      <c r="R2226" s="6"/>
      <c r="S2226" s="6"/>
      <c r="T2226" s="6">
        <v>0</v>
      </c>
      <c r="U2226" s="6"/>
      <c r="V2226" s="6"/>
      <c r="W2226" s="6">
        <v>1</v>
      </c>
      <c r="X2226" s="6"/>
      <c r="Y2226" s="6"/>
      <c r="Z2226" s="7">
        <v>1</v>
      </c>
    </row>
    <row r="2227" spans="1:26" x14ac:dyDescent="0.25">
      <c r="A2227" s="5" t="s">
        <v>732</v>
      </c>
      <c r="B2227" s="5" t="s">
        <v>733</v>
      </c>
      <c r="C2227" s="5" t="s">
        <v>83</v>
      </c>
      <c r="D2227" s="5" t="s">
        <v>151</v>
      </c>
      <c r="E2227" s="5" t="s">
        <v>734</v>
      </c>
      <c r="F2227" s="5" t="s">
        <v>1585</v>
      </c>
      <c r="G2227" s="5" t="s">
        <v>2381</v>
      </c>
      <c r="H2227" s="6"/>
      <c r="I2227" s="6"/>
      <c r="J2227" s="6"/>
      <c r="K2227" s="6">
        <v>1</v>
      </c>
      <c r="L2227" s="6"/>
      <c r="M2227" s="6"/>
      <c r="N2227" s="6"/>
      <c r="O2227" s="6"/>
      <c r="P2227" s="6"/>
      <c r="Q2227" s="6">
        <v>1</v>
      </c>
      <c r="R2227" s="6"/>
      <c r="S2227" s="6"/>
      <c r="T2227" s="6">
        <v>2</v>
      </c>
      <c r="U2227" s="6"/>
      <c r="V2227" s="6"/>
      <c r="W2227" s="6"/>
      <c r="X2227" s="6"/>
      <c r="Y2227" s="6"/>
      <c r="Z2227" s="7">
        <v>2</v>
      </c>
    </row>
    <row r="2228" spans="1:26" x14ac:dyDescent="0.25">
      <c r="A2228" s="5" t="s">
        <v>732</v>
      </c>
      <c r="B2228" s="5" t="s">
        <v>733</v>
      </c>
      <c r="C2228" s="5" t="s">
        <v>83</v>
      </c>
      <c r="D2228" s="5" t="s">
        <v>151</v>
      </c>
      <c r="E2228" s="5" t="s">
        <v>734</v>
      </c>
      <c r="F2228" s="5" t="s">
        <v>1586</v>
      </c>
      <c r="G2228" s="5" t="s">
        <v>2381</v>
      </c>
      <c r="H2228" s="6"/>
      <c r="I2228" s="6"/>
      <c r="J2228" s="6"/>
      <c r="K2228" s="6"/>
      <c r="L2228" s="6"/>
      <c r="M2228" s="6"/>
      <c r="N2228" s="6"/>
      <c r="O2228" s="6"/>
      <c r="P2228" s="6"/>
      <c r="Q2228" s="6"/>
      <c r="R2228" s="6">
        <v>1</v>
      </c>
      <c r="S2228" s="6"/>
      <c r="T2228" s="6">
        <v>1</v>
      </c>
      <c r="U2228" s="6"/>
      <c r="V2228" s="6"/>
      <c r="W2228" s="6"/>
      <c r="X2228" s="6"/>
      <c r="Y2228" s="6"/>
      <c r="Z2228" s="7">
        <v>1</v>
      </c>
    </row>
    <row r="2229" spans="1:26" x14ac:dyDescent="0.25">
      <c r="A2229" s="5" t="s">
        <v>1055</v>
      </c>
      <c r="B2229" s="5" t="s">
        <v>1056</v>
      </c>
      <c r="C2229" s="5" t="s">
        <v>83</v>
      </c>
      <c r="D2229" s="5" t="s">
        <v>147</v>
      </c>
      <c r="E2229" s="5" t="s">
        <v>1057</v>
      </c>
      <c r="F2229" s="5" t="s">
        <v>2187</v>
      </c>
      <c r="G2229" s="5" t="s">
        <v>2391</v>
      </c>
      <c r="H2229" s="6"/>
      <c r="I2229" s="6"/>
      <c r="J2229" s="6">
        <v>1</v>
      </c>
      <c r="K2229" s="6"/>
      <c r="L2229" s="6"/>
      <c r="M2229" s="6"/>
      <c r="N2229" s="6"/>
      <c r="O2229" s="6"/>
      <c r="P2229" s="6"/>
      <c r="Q2229" s="6"/>
      <c r="R2229" s="6"/>
      <c r="S2229" s="6"/>
      <c r="T2229" s="6">
        <v>1</v>
      </c>
      <c r="U2229" s="6"/>
      <c r="V2229" s="6"/>
      <c r="W2229" s="6"/>
      <c r="X2229" s="6"/>
      <c r="Y2229" s="6"/>
      <c r="Z2229" s="7">
        <v>1</v>
      </c>
    </row>
    <row r="2230" spans="1:26" x14ac:dyDescent="0.25">
      <c r="A2230" s="5" t="s">
        <v>1055</v>
      </c>
      <c r="B2230" s="5" t="s">
        <v>1056</v>
      </c>
      <c r="C2230" s="5" t="s">
        <v>83</v>
      </c>
      <c r="D2230" s="5" t="s">
        <v>147</v>
      </c>
      <c r="E2230" s="5" t="s">
        <v>1057</v>
      </c>
      <c r="F2230" s="5" t="s">
        <v>2188</v>
      </c>
      <c r="G2230" s="5" t="s">
        <v>2391</v>
      </c>
      <c r="H2230" s="6"/>
      <c r="I2230" s="6"/>
      <c r="J2230" s="6"/>
      <c r="K2230" s="6"/>
      <c r="L2230" s="6"/>
      <c r="M2230" s="6"/>
      <c r="N2230" s="6"/>
      <c r="O2230" s="6"/>
      <c r="P2230" s="6"/>
      <c r="Q2230" s="6">
        <v>1</v>
      </c>
      <c r="R2230" s="6"/>
      <c r="S2230" s="6"/>
      <c r="T2230" s="6">
        <v>1</v>
      </c>
      <c r="U2230" s="6"/>
      <c r="V2230" s="6"/>
      <c r="W2230" s="6"/>
      <c r="X2230" s="6"/>
      <c r="Y2230" s="6"/>
      <c r="Z2230" s="7">
        <v>1</v>
      </c>
    </row>
    <row r="2231" spans="1:26" x14ac:dyDescent="0.25">
      <c r="A2231" s="5" t="s">
        <v>735</v>
      </c>
      <c r="B2231" s="5" t="s">
        <v>736</v>
      </c>
      <c r="C2231" s="5" t="s">
        <v>83</v>
      </c>
      <c r="D2231" s="5" t="s">
        <v>147</v>
      </c>
      <c r="E2231" s="5" t="s">
        <v>737</v>
      </c>
      <c r="F2231" s="5" t="s">
        <v>1997</v>
      </c>
      <c r="G2231" s="5" t="s">
        <v>2389</v>
      </c>
      <c r="H2231" s="6"/>
      <c r="I2231" s="6"/>
      <c r="J2231" s="6">
        <v>1</v>
      </c>
      <c r="K2231" s="6"/>
      <c r="L2231" s="6"/>
      <c r="M2231" s="6"/>
      <c r="N2231" s="6"/>
      <c r="O2231" s="6"/>
      <c r="P2231" s="6"/>
      <c r="Q2231" s="6"/>
      <c r="R2231" s="6"/>
      <c r="S2231" s="6"/>
      <c r="T2231" s="6">
        <v>1</v>
      </c>
      <c r="U2231" s="6"/>
      <c r="V2231" s="6"/>
      <c r="W2231" s="6"/>
      <c r="X2231" s="6"/>
      <c r="Y2231" s="6"/>
      <c r="Z2231" s="7">
        <v>1</v>
      </c>
    </row>
    <row r="2232" spans="1:26" x14ac:dyDescent="0.25">
      <c r="A2232" s="5" t="s">
        <v>735</v>
      </c>
      <c r="B2232" s="5" t="s">
        <v>736</v>
      </c>
      <c r="C2232" s="5" t="s">
        <v>83</v>
      </c>
      <c r="D2232" s="5" t="s">
        <v>147</v>
      </c>
      <c r="E2232" s="5" t="s">
        <v>737</v>
      </c>
      <c r="F2232" s="5" t="s">
        <v>2189</v>
      </c>
      <c r="G2232" s="5" t="s">
        <v>2385</v>
      </c>
      <c r="H2232" s="6"/>
      <c r="I2232" s="6"/>
      <c r="J2232" s="6"/>
      <c r="K2232" s="6"/>
      <c r="L2232" s="6"/>
      <c r="M2232" s="6"/>
      <c r="N2232" s="6"/>
      <c r="O2232" s="6"/>
      <c r="P2232" s="6"/>
      <c r="Q2232" s="6"/>
      <c r="R2232" s="6"/>
      <c r="S2232" s="6"/>
      <c r="T2232" s="6">
        <v>0</v>
      </c>
      <c r="U2232" s="6"/>
      <c r="V2232" s="6"/>
      <c r="W2232" s="6"/>
      <c r="X2232" s="6">
        <v>1</v>
      </c>
      <c r="Y2232" s="6"/>
      <c r="Z2232" s="7">
        <v>1</v>
      </c>
    </row>
    <row r="2233" spans="1:26" x14ac:dyDescent="0.25">
      <c r="A2233" s="5" t="s">
        <v>735</v>
      </c>
      <c r="B2233" s="5" t="s">
        <v>736</v>
      </c>
      <c r="C2233" s="5" t="s">
        <v>83</v>
      </c>
      <c r="D2233" s="5" t="s">
        <v>147</v>
      </c>
      <c r="E2233" s="5" t="s">
        <v>737</v>
      </c>
      <c r="F2233" s="5" t="s">
        <v>1616</v>
      </c>
      <c r="G2233" s="5" t="s">
        <v>2383</v>
      </c>
      <c r="H2233" s="6">
        <v>2</v>
      </c>
      <c r="I2233" s="6">
        <v>1</v>
      </c>
      <c r="J2233" s="6">
        <v>3</v>
      </c>
      <c r="K2233" s="6">
        <v>2</v>
      </c>
      <c r="L2233" s="6"/>
      <c r="M2233" s="6">
        <v>2</v>
      </c>
      <c r="N2233" s="6">
        <v>3</v>
      </c>
      <c r="O2233" s="6">
        <v>2</v>
      </c>
      <c r="P2233" s="6">
        <v>2</v>
      </c>
      <c r="Q2233" s="6">
        <v>2</v>
      </c>
      <c r="R2233" s="6">
        <v>1</v>
      </c>
      <c r="S2233" s="6"/>
      <c r="T2233" s="6">
        <v>20</v>
      </c>
      <c r="U2233" s="6"/>
      <c r="V2233" s="6"/>
      <c r="W2233" s="6"/>
      <c r="X2233" s="6"/>
      <c r="Y2233" s="6"/>
      <c r="Z2233" s="7">
        <v>20</v>
      </c>
    </row>
    <row r="2234" spans="1:26" x14ac:dyDescent="0.25">
      <c r="A2234" s="5" t="s">
        <v>735</v>
      </c>
      <c r="B2234" s="5" t="s">
        <v>736</v>
      </c>
      <c r="C2234" s="5" t="s">
        <v>83</v>
      </c>
      <c r="D2234" s="5" t="s">
        <v>147</v>
      </c>
      <c r="E2234" s="5" t="s">
        <v>737</v>
      </c>
      <c r="F2234" s="5" t="s">
        <v>1652</v>
      </c>
      <c r="G2234" s="5" t="s">
        <v>2383</v>
      </c>
      <c r="H2234" s="6">
        <v>1</v>
      </c>
      <c r="I2234" s="6"/>
      <c r="J2234" s="6"/>
      <c r="K2234" s="6"/>
      <c r="L2234" s="6"/>
      <c r="M2234" s="6"/>
      <c r="N2234" s="6"/>
      <c r="O2234" s="6"/>
      <c r="P2234" s="6"/>
      <c r="Q2234" s="6"/>
      <c r="R2234" s="6"/>
      <c r="S2234" s="6"/>
      <c r="T2234" s="6">
        <v>1</v>
      </c>
      <c r="U2234" s="6"/>
      <c r="V2234" s="6"/>
      <c r="W2234" s="6"/>
      <c r="X2234" s="6"/>
      <c r="Y2234" s="6"/>
      <c r="Z2234" s="7">
        <v>1</v>
      </c>
    </row>
    <row r="2235" spans="1:26" x14ac:dyDescent="0.25">
      <c r="A2235" s="5" t="s">
        <v>735</v>
      </c>
      <c r="B2235" s="5" t="s">
        <v>736</v>
      </c>
      <c r="C2235" s="5" t="s">
        <v>83</v>
      </c>
      <c r="D2235" s="5" t="s">
        <v>147</v>
      </c>
      <c r="E2235" s="5" t="s">
        <v>737</v>
      </c>
      <c r="F2235" s="5" t="s">
        <v>1597</v>
      </c>
      <c r="G2235" s="5" t="s">
        <v>2383</v>
      </c>
      <c r="H2235" s="6">
        <v>3</v>
      </c>
      <c r="I2235" s="6">
        <v>4</v>
      </c>
      <c r="J2235" s="6">
        <v>3</v>
      </c>
      <c r="K2235" s="6">
        <v>4</v>
      </c>
      <c r="L2235" s="6">
        <v>4</v>
      </c>
      <c r="M2235" s="6">
        <v>8</v>
      </c>
      <c r="N2235" s="6">
        <v>4</v>
      </c>
      <c r="O2235" s="6">
        <v>1</v>
      </c>
      <c r="P2235" s="6">
        <v>5</v>
      </c>
      <c r="Q2235" s="6"/>
      <c r="R2235" s="6"/>
      <c r="S2235" s="6"/>
      <c r="T2235" s="6">
        <v>36</v>
      </c>
      <c r="U2235" s="6"/>
      <c r="V2235" s="6"/>
      <c r="W2235" s="6"/>
      <c r="X2235" s="6"/>
      <c r="Y2235" s="6"/>
      <c r="Z2235" s="7">
        <v>36</v>
      </c>
    </row>
    <row r="2236" spans="1:26" x14ac:dyDescent="0.25">
      <c r="A2236" s="5" t="s">
        <v>735</v>
      </c>
      <c r="B2236" s="5" t="s">
        <v>736</v>
      </c>
      <c r="C2236" s="5" t="s">
        <v>83</v>
      </c>
      <c r="D2236" s="5" t="s">
        <v>147</v>
      </c>
      <c r="E2236" s="5" t="s">
        <v>737</v>
      </c>
      <c r="F2236" s="5" t="s">
        <v>1653</v>
      </c>
      <c r="G2236" s="5" t="s">
        <v>2383</v>
      </c>
      <c r="H2236" s="6"/>
      <c r="I2236" s="6"/>
      <c r="J2236" s="6"/>
      <c r="K2236" s="6"/>
      <c r="L2236" s="6"/>
      <c r="M2236" s="6"/>
      <c r="N2236" s="6">
        <v>1</v>
      </c>
      <c r="O2236" s="6"/>
      <c r="P2236" s="6"/>
      <c r="Q2236" s="6"/>
      <c r="R2236" s="6"/>
      <c r="S2236" s="6"/>
      <c r="T2236" s="6">
        <v>1</v>
      </c>
      <c r="U2236" s="6"/>
      <c r="V2236" s="6"/>
      <c r="W2236" s="6"/>
      <c r="X2236" s="6"/>
      <c r="Y2236" s="6"/>
      <c r="Z2236" s="7">
        <v>1</v>
      </c>
    </row>
    <row r="2237" spans="1:26" x14ac:dyDescent="0.25">
      <c r="A2237" s="5" t="s">
        <v>735</v>
      </c>
      <c r="B2237" s="5" t="s">
        <v>736</v>
      </c>
      <c r="C2237" s="5" t="s">
        <v>83</v>
      </c>
      <c r="D2237" s="5" t="s">
        <v>147</v>
      </c>
      <c r="E2237" s="5" t="s">
        <v>737</v>
      </c>
      <c r="F2237" s="5" t="s">
        <v>1654</v>
      </c>
      <c r="G2237" s="5" t="s">
        <v>2383</v>
      </c>
      <c r="H2237" s="6"/>
      <c r="I2237" s="6">
        <v>2</v>
      </c>
      <c r="J2237" s="6">
        <v>1</v>
      </c>
      <c r="K2237" s="6"/>
      <c r="L2237" s="6"/>
      <c r="M2237" s="6">
        <v>2</v>
      </c>
      <c r="N2237" s="6"/>
      <c r="O2237" s="6">
        <v>1</v>
      </c>
      <c r="P2237" s="6"/>
      <c r="Q2237" s="6"/>
      <c r="R2237" s="6"/>
      <c r="S2237" s="6"/>
      <c r="T2237" s="6">
        <v>6</v>
      </c>
      <c r="U2237" s="6"/>
      <c r="V2237" s="6"/>
      <c r="W2237" s="6"/>
      <c r="X2237" s="6"/>
      <c r="Y2237" s="6"/>
      <c r="Z2237" s="7">
        <v>6</v>
      </c>
    </row>
    <row r="2238" spans="1:26" x14ac:dyDescent="0.25">
      <c r="A2238" s="5" t="s">
        <v>735</v>
      </c>
      <c r="B2238" s="5" t="s">
        <v>736</v>
      </c>
      <c r="C2238" s="5" t="s">
        <v>83</v>
      </c>
      <c r="D2238" s="5" t="s">
        <v>147</v>
      </c>
      <c r="E2238" s="5" t="s">
        <v>737</v>
      </c>
      <c r="F2238" s="5" t="s">
        <v>1689</v>
      </c>
      <c r="G2238" s="5" t="s">
        <v>2384</v>
      </c>
      <c r="H2238" s="6"/>
      <c r="I2238" s="6"/>
      <c r="J2238" s="6"/>
      <c r="K2238" s="6"/>
      <c r="L2238" s="6">
        <v>1</v>
      </c>
      <c r="M2238" s="6"/>
      <c r="N2238" s="6"/>
      <c r="O2238" s="6"/>
      <c r="P2238" s="6"/>
      <c r="Q2238" s="6"/>
      <c r="R2238" s="6"/>
      <c r="S2238" s="6"/>
      <c r="T2238" s="6">
        <v>1</v>
      </c>
      <c r="U2238" s="6"/>
      <c r="V2238" s="6"/>
      <c r="W2238" s="6"/>
      <c r="X2238" s="6"/>
      <c r="Y2238" s="6"/>
      <c r="Z2238" s="7">
        <v>1</v>
      </c>
    </row>
    <row r="2239" spans="1:26" x14ac:dyDescent="0.25">
      <c r="A2239" s="5" t="s">
        <v>735</v>
      </c>
      <c r="B2239" s="5" t="s">
        <v>736</v>
      </c>
      <c r="C2239" s="5" t="s">
        <v>83</v>
      </c>
      <c r="D2239" s="5" t="s">
        <v>147</v>
      </c>
      <c r="E2239" s="5" t="s">
        <v>737</v>
      </c>
      <c r="F2239" s="5" t="s">
        <v>2190</v>
      </c>
      <c r="G2239" s="5" t="s">
        <v>2385</v>
      </c>
      <c r="H2239" s="6"/>
      <c r="I2239" s="6">
        <v>1</v>
      </c>
      <c r="J2239" s="6"/>
      <c r="K2239" s="6"/>
      <c r="L2239" s="6"/>
      <c r="M2239" s="6"/>
      <c r="N2239" s="6"/>
      <c r="O2239" s="6"/>
      <c r="P2239" s="6"/>
      <c r="Q2239" s="6"/>
      <c r="R2239" s="6"/>
      <c r="S2239" s="6"/>
      <c r="T2239" s="6">
        <v>1</v>
      </c>
      <c r="U2239" s="6"/>
      <c r="V2239" s="6"/>
      <c r="W2239" s="6"/>
      <c r="X2239" s="6"/>
      <c r="Y2239" s="6"/>
      <c r="Z2239" s="7">
        <v>1</v>
      </c>
    </row>
    <row r="2240" spans="1:26" x14ac:dyDescent="0.25">
      <c r="A2240" s="5" t="s">
        <v>735</v>
      </c>
      <c r="B2240" s="5" t="s">
        <v>736</v>
      </c>
      <c r="C2240" s="5" t="s">
        <v>83</v>
      </c>
      <c r="D2240" s="5" t="s">
        <v>147</v>
      </c>
      <c r="E2240" s="5" t="s">
        <v>737</v>
      </c>
      <c r="F2240" s="5" t="s">
        <v>1655</v>
      </c>
      <c r="G2240" s="5" t="s">
        <v>2384</v>
      </c>
      <c r="H2240" s="6"/>
      <c r="I2240" s="6"/>
      <c r="J2240" s="6"/>
      <c r="K2240" s="6"/>
      <c r="L2240" s="6">
        <v>1</v>
      </c>
      <c r="M2240" s="6"/>
      <c r="N2240" s="6"/>
      <c r="O2240" s="6"/>
      <c r="P2240" s="6"/>
      <c r="Q2240" s="6"/>
      <c r="R2240" s="6"/>
      <c r="S2240" s="6"/>
      <c r="T2240" s="6">
        <v>1</v>
      </c>
      <c r="U2240" s="6"/>
      <c r="V2240" s="6"/>
      <c r="W2240" s="6"/>
      <c r="X2240" s="6"/>
      <c r="Y2240" s="6"/>
      <c r="Z2240" s="7">
        <v>1</v>
      </c>
    </row>
    <row r="2241" spans="1:26" x14ac:dyDescent="0.25">
      <c r="A2241" s="5" t="s">
        <v>735</v>
      </c>
      <c r="B2241" s="5" t="s">
        <v>736</v>
      </c>
      <c r="C2241" s="5" t="s">
        <v>83</v>
      </c>
      <c r="D2241" s="5" t="s">
        <v>147</v>
      </c>
      <c r="E2241" s="5" t="s">
        <v>737</v>
      </c>
      <c r="F2241" s="5" t="s">
        <v>1902</v>
      </c>
      <c r="G2241" s="5" t="s">
        <v>2384</v>
      </c>
      <c r="H2241" s="6"/>
      <c r="I2241" s="6"/>
      <c r="J2241" s="6"/>
      <c r="K2241" s="6"/>
      <c r="L2241" s="6"/>
      <c r="M2241" s="6"/>
      <c r="N2241" s="6"/>
      <c r="O2241" s="6"/>
      <c r="P2241" s="6">
        <v>1</v>
      </c>
      <c r="Q2241" s="6"/>
      <c r="R2241" s="6"/>
      <c r="S2241" s="6"/>
      <c r="T2241" s="6">
        <v>1</v>
      </c>
      <c r="U2241" s="6"/>
      <c r="V2241" s="6"/>
      <c r="W2241" s="6"/>
      <c r="X2241" s="6"/>
      <c r="Y2241" s="6"/>
      <c r="Z2241" s="7">
        <v>1</v>
      </c>
    </row>
    <row r="2242" spans="1:26" x14ac:dyDescent="0.25">
      <c r="A2242" s="5" t="s">
        <v>735</v>
      </c>
      <c r="B2242" s="5" t="s">
        <v>736</v>
      </c>
      <c r="C2242" s="5" t="s">
        <v>83</v>
      </c>
      <c r="D2242" s="5" t="s">
        <v>147</v>
      </c>
      <c r="E2242" s="5" t="s">
        <v>737</v>
      </c>
      <c r="F2242" s="5" t="s">
        <v>1656</v>
      </c>
      <c r="G2242" s="5" t="s">
        <v>2384</v>
      </c>
      <c r="H2242" s="6"/>
      <c r="I2242" s="6"/>
      <c r="J2242" s="6"/>
      <c r="K2242" s="6"/>
      <c r="L2242" s="6"/>
      <c r="M2242" s="6"/>
      <c r="N2242" s="6"/>
      <c r="O2242" s="6"/>
      <c r="P2242" s="6"/>
      <c r="Q2242" s="6"/>
      <c r="R2242" s="6"/>
      <c r="S2242" s="6"/>
      <c r="T2242" s="6">
        <v>0</v>
      </c>
      <c r="U2242" s="6">
        <v>1</v>
      </c>
      <c r="V2242" s="6"/>
      <c r="W2242" s="6"/>
      <c r="X2242" s="6"/>
      <c r="Y2242" s="6"/>
      <c r="Z2242" s="7">
        <v>1</v>
      </c>
    </row>
    <row r="2243" spans="1:26" x14ac:dyDescent="0.25">
      <c r="A2243" s="5" t="s">
        <v>735</v>
      </c>
      <c r="B2243" s="5" t="s">
        <v>736</v>
      </c>
      <c r="C2243" s="5" t="s">
        <v>83</v>
      </c>
      <c r="D2243" s="5" t="s">
        <v>147</v>
      </c>
      <c r="E2243" s="5" t="s">
        <v>737</v>
      </c>
      <c r="F2243" s="5" t="s">
        <v>1657</v>
      </c>
      <c r="G2243" s="5" t="s">
        <v>2384</v>
      </c>
      <c r="H2243" s="6"/>
      <c r="I2243" s="6"/>
      <c r="J2243" s="6"/>
      <c r="K2243" s="6"/>
      <c r="L2243" s="6">
        <v>1</v>
      </c>
      <c r="M2243" s="6"/>
      <c r="N2243" s="6"/>
      <c r="O2243" s="6"/>
      <c r="P2243" s="6"/>
      <c r="Q2243" s="6"/>
      <c r="R2243" s="6"/>
      <c r="S2243" s="6"/>
      <c r="T2243" s="6">
        <v>1</v>
      </c>
      <c r="U2243" s="6">
        <v>1</v>
      </c>
      <c r="V2243" s="6"/>
      <c r="W2243" s="6"/>
      <c r="X2243" s="6"/>
      <c r="Y2243" s="6"/>
      <c r="Z2243" s="7">
        <v>2</v>
      </c>
    </row>
    <row r="2244" spans="1:26" x14ac:dyDescent="0.25">
      <c r="A2244" s="5" t="s">
        <v>735</v>
      </c>
      <c r="B2244" s="5" t="s">
        <v>736</v>
      </c>
      <c r="C2244" s="5" t="s">
        <v>83</v>
      </c>
      <c r="D2244" s="5" t="s">
        <v>147</v>
      </c>
      <c r="E2244" s="5" t="s">
        <v>737</v>
      </c>
      <c r="F2244" s="5" t="s">
        <v>2080</v>
      </c>
      <c r="G2244" s="5" t="s">
        <v>2384</v>
      </c>
      <c r="H2244" s="6"/>
      <c r="I2244" s="6"/>
      <c r="J2244" s="6">
        <v>1</v>
      </c>
      <c r="K2244" s="6"/>
      <c r="L2244" s="6"/>
      <c r="M2244" s="6"/>
      <c r="N2244" s="6"/>
      <c r="O2244" s="6"/>
      <c r="P2244" s="6"/>
      <c r="Q2244" s="6"/>
      <c r="R2244" s="6"/>
      <c r="S2244" s="6"/>
      <c r="T2244" s="6">
        <v>1</v>
      </c>
      <c r="U2244" s="6"/>
      <c r="V2244" s="6"/>
      <c r="W2244" s="6"/>
      <c r="X2244" s="6"/>
      <c r="Y2244" s="6"/>
      <c r="Z2244" s="7">
        <v>1</v>
      </c>
    </row>
    <row r="2245" spans="1:26" x14ac:dyDescent="0.25">
      <c r="A2245" s="5" t="s">
        <v>735</v>
      </c>
      <c r="B2245" s="5" t="s">
        <v>736</v>
      </c>
      <c r="C2245" s="5" t="s">
        <v>83</v>
      </c>
      <c r="D2245" s="5" t="s">
        <v>147</v>
      </c>
      <c r="E2245" s="5" t="s">
        <v>737</v>
      </c>
      <c r="F2245" s="5" t="s">
        <v>2191</v>
      </c>
      <c r="G2245" s="5" t="s">
        <v>2381</v>
      </c>
      <c r="H2245" s="6"/>
      <c r="I2245" s="6">
        <v>2</v>
      </c>
      <c r="J2245" s="6"/>
      <c r="K2245" s="6"/>
      <c r="L2245" s="6"/>
      <c r="M2245" s="6"/>
      <c r="N2245" s="6"/>
      <c r="O2245" s="6"/>
      <c r="P2245" s="6"/>
      <c r="Q2245" s="6"/>
      <c r="R2245" s="6"/>
      <c r="S2245" s="6"/>
      <c r="T2245" s="6">
        <v>2</v>
      </c>
      <c r="U2245" s="6"/>
      <c r="V2245" s="6"/>
      <c r="W2245" s="6"/>
      <c r="X2245" s="6"/>
      <c r="Y2245" s="6"/>
      <c r="Z2245" s="7">
        <v>2</v>
      </c>
    </row>
    <row r="2246" spans="1:26" x14ac:dyDescent="0.25">
      <c r="A2246" s="5" t="s">
        <v>735</v>
      </c>
      <c r="B2246" s="5" t="s">
        <v>736</v>
      </c>
      <c r="C2246" s="5" t="s">
        <v>83</v>
      </c>
      <c r="D2246" s="5" t="s">
        <v>147</v>
      </c>
      <c r="E2246" s="5" t="s">
        <v>737</v>
      </c>
      <c r="F2246" s="5" t="s">
        <v>2140</v>
      </c>
      <c r="G2246" s="5" t="s">
        <v>2381</v>
      </c>
      <c r="H2246" s="6"/>
      <c r="I2246" s="6"/>
      <c r="J2246" s="6"/>
      <c r="K2246" s="6">
        <v>1</v>
      </c>
      <c r="L2246" s="6"/>
      <c r="M2246" s="6"/>
      <c r="N2246" s="6"/>
      <c r="O2246" s="6"/>
      <c r="P2246" s="6"/>
      <c r="Q2246" s="6"/>
      <c r="R2246" s="6"/>
      <c r="S2246" s="6"/>
      <c r="T2246" s="6">
        <v>1</v>
      </c>
      <c r="U2246" s="6"/>
      <c r="V2246" s="6"/>
      <c r="W2246" s="6"/>
      <c r="X2246" s="6"/>
      <c r="Y2246" s="6"/>
      <c r="Z2246" s="7">
        <v>1</v>
      </c>
    </row>
    <row r="2247" spans="1:26" x14ac:dyDescent="0.25">
      <c r="A2247" s="5" t="s">
        <v>735</v>
      </c>
      <c r="B2247" s="5" t="s">
        <v>736</v>
      </c>
      <c r="C2247" s="5" t="s">
        <v>83</v>
      </c>
      <c r="D2247" s="5" t="s">
        <v>147</v>
      </c>
      <c r="E2247" s="5" t="s">
        <v>737</v>
      </c>
      <c r="F2247" s="5" t="s">
        <v>2141</v>
      </c>
      <c r="G2247" s="5" t="s">
        <v>2381</v>
      </c>
      <c r="H2247" s="6"/>
      <c r="I2247" s="6"/>
      <c r="J2247" s="6"/>
      <c r="K2247" s="6">
        <v>1</v>
      </c>
      <c r="L2247" s="6"/>
      <c r="M2247" s="6">
        <v>1</v>
      </c>
      <c r="N2247" s="6"/>
      <c r="O2247" s="6"/>
      <c r="P2247" s="6"/>
      <c r="Q2247" s="6"/>
      <c r="R2247" s="6"/>
      <c r="S2247" s="6"/>
      <c r="T2247" s="6">
        <v>2</v>
      </c>
      <c r="U2247" s="6"/>
      <c r="V2247" s="6"/>
      <c r="W2247" s="6"/>
      <c r="X2247" s="6"/>
      <c r="Y2247" s="6"/>
      <c r="Z2247" s="7">
        <v>2</v>
      </c>
    </row>
    <row r="2248" spans="1:26" x14ac:dyDescent="0.25">
      <c r="A2248" s="5" t="s">
        <v>735</v>
      </c>
      <c r="B2248" s="5" t="s">
        <v>736</v>
      </c>
      <c r="C2248" s="5" t="s">
        <v>83</v>
      </c>
      <c r="D2248" s="5" t="s">
        <v>147</v>
      </c>
      <c r="E2248" s="5" t="s">
        <v>737</v>
      </c>
      <c r="F2248" s="5" t="s">
        <v>1607</v>
      </c>
      <c r="G2248" s="5" t="s">
        <v>2395</v>
      </c>
      <c r="H2248" s="6"/>
      <c r="I2248" s="6"/>
      <c r="J2248" s="6"/>
      <c r="K2248" s="6">
        <v>1</v>
      </c>
      <c r="L2248" s="6"/>
      <c r="M2248" s="6"/>
      <c r="N2248" s="6"/>
      <c r="O2248" s="6"/>
      <c r="P2248" s="6"/>
      <c r="Q2248" s="6"/>
      <c r="R2248" s="6"/>
      <c r="S2248" s="6"/>
      <c r="T2248" s="6">
        <v>1</v>
      </c>
      <c r="U2248" s="6"/>
      <c r="V2248" s="6"/>
      <c r="W2248" s="6"/>
      <c r="X2248" s="6"/>
      <c r="Y2248" s="6"/>
      <c r="Z2248" s="7">
        <v>1</v>
      </c>
    </row>
    <row r="2249" spans="1:26" x14ac:dyDescent="0.25">
      <c r="A2249" s="5" t="s">
        <v>735</v>
      </c>
      <c r="B2249" s="5" t="s">
        <v>736</v>
      </c>
      <c r="C2249" s="5" t="s">
        <v>83</v>
      </c>
      <c r="D2249" s="5" t="s">
        <v>147</v>
      </c>
      <c r="E2249" s="5" t="s">
        <v>737</v>
      </c>
      <c r="F2249" s="5" t="s">
        <v>1609</v>
      </c>
      <c r="G2249" s="5" t="s">
        <v>2395</v>
      </c>
      <c r="H2249" s="6"/>
      <c r="I2249" s="6">
        <v>1</v>
      </c>
      <c r="J2249" s="6"/>
      <c r="K2249" s="6"/>
      <c r="L2249" s="6"/>
      <c r="M2249" s="6"/>
      <c r="N2249" s="6"/>
      <c r="O2249" s="6"/>
      <c r="P2249" s="6"/>
      <c r="Q2249" s="6"/>
      <c r="R2249" s="6"/>
      <c r="S2249" s="6"/>
      <c r="T2249" s="6">
        <v>1</v>
      </c>
      <c r="U2249" s="6"/>
      <c r="V2249" s="6"/>
      <c r="W2249" s="6"/>
      <c r="X2249" s="6"/>
      <c r="Y2249" s="6"/>
      <c r="Z2249" s="7">
        <v>1</v>
      </c>
    </row>
    <row r="2250" spans="1:26" x14ac:dyDescent="0.25">
      <c r="A2250" s="5" t="s">
        <v>735</v>
      </c>
      <c r="B2250" s="5" t="s">
        <v>736</v>
      </c>
      <c r="C2250" s="5" t="s">
        <v>83</v>
      </c>
      <c r="D2250" s="5" t="s">
        <v>147</v>
      </c>
      <c r="E2250" s="5" t="s">
        <v>737</v>
      </c>
      <c r="F2250" s="5" t="s">
        <v>2192</v>
      </c>
      <c r="G2250" s="5" t="s">
        <v>2395</v>
      </c>
      <c r="H2250" s="6"/>
      <c r="I2250" s="6"/>
      <c r="J2250" s="6"/>
      <c r="K2250" s="6"/>
      <c r="L2250" s="6"/>
      <c r="M2250" s="6"/>
      <c r="N2250" s="6"/>
      <c r="O2250" s="6"/>
      <c r="P2250" s="6"/>
      <c r="Q2250" s="6"/>
      <c r="R2250" s="6"/>
      <c r="S2250" s="6"/>
      <c r="T2250" s="6">
        <v>0</v>
      </c>
      <c r="U2250" s="6"/>
      <c r="V2250" s="6"/>
      <c r="W2250" s="6"/>
      <c r="X2250" s="6">
        <v>1</v>
      </c>
      <c r="Y2250" s="6"/>
      <c r="Z2250" s="7">
        <v>1</v>
      </c>
    </row>
    <row r="2251" spans="1:26" x14ac:dyDescent="0.25">
      <c r="A2251" s="5" t="s">
        <v>735</v>
      </c>
      <c r="B2251" s="5" t="s">
        <v>736</v>
      </c>
      <c r="C2251" s="5" t="s">
        <v>83</v>
      </c>
      <c r="D2251" s="5" t="s">
        <v>147</v>
      </c>
      <c r="E2251" s="5" t="s">
        <v>737</v>
      </c>
      <c r="F2251" s="5" t="s">
        <v>1610</v>
      </c>
      <c r="G2251" s="5" t="s">
        <v>2395</v>
      </c>
      <c r="H2251" s="6"/>
      <c r="I2251" s="6"/>
      <c r="J2251" s="6"/>
      <c r="K2251" s="6">
        <v>1</v>
      </c>
      <c r="L2251" s="6"/>
      <c r="M2251" s="6"/>
      <c r="N2251" s="6"/>
      <c r="O2251" s="6"/>
      <c r="P2251" s="6"/>
      <c r="Q2251" s="6">
        <v>1</v>
      </c>
      <c r="R2251" s="6"/>
      <c r="S2251" s="6"/>
      <c r="T2251" s="6">
        <v>2</v>
      </c>
      <c r="U2251" s="6"/>
      <c r="V2251" s="6"/>
      <c r="W2251" s="6"/>
      <c r="X2251" s="6"/>
      <c r="Y2251" s="6"/>
      <c r="Z2251" s="7">
        <v>2</v>
      </c>
    </row>
    <row r="2252" spans="1:26" x14ac:dyDescent="0.25">
      <c r="A2252" s="5" t="s">
        <v>735</v>
      </c>
      <c r="B2252" s="5" t="s">
        <v>736</v>
      </c>
      <c r="C2252" s="5" t="s">
        <v>89</v>
      </c>
      <c r="D2252" s="5" t="s">
        <v>90</v>
      </c>
      <c r="E2252" s="5" t="s">
        <v>738</v>
      </c>
      <c r="F2252" s="5" t="s">
        <v>1826</v>
      </c>
      <c r="G2252" s="5" t="s">
        <v>2383</v>
      </c>
      <c r="H2252" s="6"/>
      <c r="I2252" s="6"/>
      <c r="J2252" s="6"/>
      <c r="K2252" s="6"/>
      <c r="L2252" s="6"/>
      <c r="M2252" s="6"/>
      <c r="N2252" s="6"/>
      <c r="O2252" s="6"/>
      <c r="P2252" s="6">
        <v>1</v>
      </c>
      <c r="Q2252" s="6"/>
      <c r="R2252" s="6"/>
      <c r="S2252" s="6"/>
      <c r="T2252" s="6">
        <v>1</v>
      </c>
      <c r="U2252" s="6">
        <v>2</v>
      </c>
      <c r="V2252" s="6"/>
      <c r="W2252" s="6"/>
      <c r="X2252" s="6"/>
      <c r="Y2252" s="6"/>
      <c r="Z2252" s="7">
        <v>3</v>
      </c>
    </row>
    <row r="2253" spans="1:26" x14ac:dyDescent="0.25">
      <c r="A2253" s="5" t="s">
        <v>735</v>
      </c>
      <c r="B2253" s="5" t="s">
        <v>736</v>
      </c>
      <c r="C2253" s="5" t="s">
        <v>89</v>
      </c>
      <c r="D2253" s="5" t="s">
        <v>90</v>
      </c>
      <c r="E2253" s="5" t="s">
        <v>738</v>
      </c>
      <c r="F2253" s="5" t="s">
        <v>1616</v>
      </c>
      <c r="G2253" s="5" t="s">
        <v>2383</v>
      </c>
      <c r="H2253" s="6"/>
      <c r="I2253" s="6">
        <v>3</v>
      </c>
      <c r="J2253" s="6">
        <v>1</v>
      </c>
      <c r="K2253" s="6"/>
      <c r="L2253" s="6">
        <v>3</v>
      </c>
      <c r="M2253" s="6">
        <v>1</v>
      </c>
      <c r="N2253" s="6"/>
      <c r="O2253" s="6"/>
      <c r="P2253" s="6"/>
      <c r="Q2253" s="6"/>
      <c r="R2253" s="6">
        <v>2</v>
      </c>
      <c r="S2253" s="6">
        <v>1</v>
      </c>
      <c r="T2253" s="6">
        <v>11</v>
      </c>
      <c r="U2253" s="6">
        <v>3</v>
      </c>
      <c r="V2253" s="6"/>
      <c r="W2253" s="6">
        <v>2</v>
      </c>
      <c r="X2253" s="6">
        <v>1</v>
      </c>
      <c r="Y2253" s="6"/>
      <c r="Z2253" s="7">
        <v>17</v>
      </c>
    </row>
    <row r="2254" spans="1:26" x14ac:dyDescent="0.25">
      <c r="A2254" s="5" t="s">
        <v>735</v>
      </c>
      <c r="B2254" s="5" t="s">
        <v>736</v>
      </c>
      <c r="C2254" s="5" t="s">
        <v>89</v>
      </c>
      <c r="D2254" s="5" t="s">
        <v>90</v>
      </c>
      <c r="E2254" s="5" t="s">
        <v>738</v>
      </c>
      <c r="F2254" s="5" t="s">
        <v>1652</v>
      </c>
      <c r="G2254" s="5" t="s">
        <v>2383</v>
      </c>
      <c r="H2254" s="6"/>
      <c r="I2254" s="6"/>
      <c r="J2254" s="6"/>
      <c r="K2254" s="6"/>
      <c r="L2254" s="6"/>
      <c r="M2254" s="6"/>
      <c r="N2254" s="6"/>
      <c r="O2254" s="6"/>
      <c r="P2254" s="6">
        <v>1</v>
      </c>
      <c r="Q2254" s="6"/>
      <c r="R2254" s="6"/>
      <c r="S2254" s="6"/>
      <c r="T2254" s="6">
        <v>1</v>
      </c>
      <c r="U2254" s="6"/>
      <c r="V2254" s="6"/>
      <c r="W2254" s="6"/>
      <c r="X2254" s="6"/>
      <c r="Y2254" s="6"/>
      <c r="Z2254" s="7">
        <v>1</v>
      </c>
    </row>
    <row r="2255" spans="1:26" x14ac:dyDescent="0.25">
      <c r="A2255" s="5" t="s">
        <v>735</v>
      </c>
      <c r="B2255" s="5" t="s">
        <v>736</v>
      </c>
      <c r="C2255" s="5" t="s">
        <v>89</v>
      </c>
      <c r="D2255" s="5" t="s">
        <v>90</v>
      </c>
      <c r="E2255" s="5" t="s">
        <v>738</v>
      </c>
      <c r="F2255" s="5" t="s">
        <v>1597</v>
      </c>
      <c r="G2255" s="5" t="s">
        <v>2383</v>
      </c>
      <c r="H2255" s="6"/>
      <c r="I2255" s="6">
        <v>2</v>
      </c>
      <c r="J2255" s="6">
        <v>6</v>
      </c>
      <c r="K2255" s="6">
        <v>1</v>
      </c>
      <c r="L2255" s="6">
        <v>3</v>
      </c>
      <c r="M2255" s="6"/>
      <c r="N2255" s="6">
        <v>2</v>
      </c>
      <c r="O2255" s="6">
        <v>2</v>
      </c>
      <c r="P2255" s="6">
        <v>1</v>
      </c>
      <c r="Q2255" s="6">
        <v>1</v>
      </c>
      <c r="R2255" s="6">
        <v>1</v>
      </c>
      <c r="S2255" s="6">
        <v>1</v>
      </c>
      <c r="T2255" s="6">
        <v>20</v>
      </c>
      <c r="U2255" s="6">
        <v>4</v>
      </c>
      <c r="V2255" s="6">
        <v>4</v>
      </c>
      <c r="W2255" s="6"/>
      <c r="X2255" s="6">
        <v>2</v>
      </c>
      <c r="Y2255" s="6">
        <v>3</v>
      </c>
      <c r="Z2255" s="7">
        <v>33</v>
      </c>
    </row>
    <row r="2256" spans="1:26" x14ac:dyDescent="0.25">
      <c r="A2256" s="5" t="s">
        <v>735</v>
      </c>
      <c r="B2256" s="5" t="s">
        <v>736</v>
      </c>
      <c r="C2256" s="5" t="s">
        <v>89</v>
      </c>
      <c r="D2256" s="5" t="s">
        <v>90</v>
      </c>
      <c r="E2256" s="5" t="s">
        <v>738</v>
      </c>
      <c r="F2256" s="5" t="s">
        <v>1654</v>
      </c>
      <c r="G2256" s="5" t="s">
        <v>2383</v>
      </c>
      <c r="H2256" s="6"/>
      <c r="I2256" s="6"/>
      <c r="J2256" s="6"/>
      <c r="K2256" s="6"/>
      <c r="L2256" s="6">
        <v>1</v>
      </c>
      <c r="M2256" s="6"/>
      <c r="N2256" s="6">
        <v>1</v>
      </c>
      <c r="O2256" s="6"/>
      <c r="P2256" s="6"/>
      <c r="Q2256" s="6"/>
      <c r="R2256" s="6"/>
      <c r="S2256" s="6"/>
      <c r="T2256" s="6">
        <v>2</v>
      </c>
      <c r="U2256" s="6"/>
      <c r="V2256" s="6"/>
      <c r="W2256" s="6">
        <v>1</v>
      </c>
      <c r="X2256" s="6">
        <v>1</v>
      </c>
      <c r="Y2256" s="6"/>
      <c r="Z2256" s="7">
        <v>4</v>
      </c>
    </row>
    <row r="2257" spans="1:26" x14ac:dyDescent="0.25">
      <c r="A2257" s="5" t="s">
        <v>735</v>
      </c>
      <c r="B2257" s="5" t="s">
        <v>736</v>
      </c>
      <c r="C2257" s="5" t="s">
        <v>89</v>
      </c>
      <c r="D2257" s="5" t="s">
        <v>90</v>
      </c>
      <c r="E2257" s="5" t="s">
        <v>738</v>
      </c>
      <c r="F2257" s="5" t="s">
        <v>1907</v>
      </c>
      <c r="G2257" s="5" t="s">
        <v>2384</v>
      </c>
      <c r="H2257" s="6"/>
      <c r="I2257" s="6"/>
      <c r="J2257" s="6"/>
      <c r="K2257" s="6"/>
      <c r="L2257" s="6"/>
      <c r="M2257" s="6"/>
      <c r="N2257" s="6"/>
      <c r="O2257" s="6"/>
      <c r="P2257" s="6"/>
      <c r="Q2257" s="6"/>
      <c r="R2257" s="6"/>
      <c r="S2257" s="6"/>
      <c r="T2257" s="6">
        <v>0</v>
      </c>
      <c r="U2257" s="6">
        <v>1</v>
      </c>
      <c r="V2257" s="6"/>
      <c r="W2257" s="6"/>
      <c r="X2257" s="6"/>
      <c r="Y2257" s="6"/>
      <c r="Z2257" s="7">
        <v>1</v>
      </c>
    </row>
    <row r="2258" spans="1:26" x14ac:dyDescent="0.25">
      <c r="A2258" s="5" t="s">
        <v>735</v>
      </c>
      <c r="B2258" s="5" t="s">
        <v>736</v>
      </c>
      <c r="C2258" s="5" t="s">
        <v>89</v>
      </c>
      <c r="D2258" s="5" t="s">
        <v>90</v>
      </c>
      <c r="E2258" s="5" t="s">
        <v>738</v>
      </c>
      <c r="F2258" s="5" t="s">
        <v>1902</v>
      </c>
      <c r="G2258" s="5" t="s">
        <v>2384</v>
      </c>
      <c r="H2258" s="6"/>
      <c r="I2258" s="6"/>
      <c r="J2258" s="6"/>
      <c r="K2258" s="6"/>
      <c r="L2258" s="6"/>
      <c r="M2258" s="6">
        <v>1</v>
      </c>
      <c r="N2258" s="6"/>
      <c r="O2258" s="6"/>
      <c r="P2258" s="6"/>
      <c r="Q2258" s="6"/>
      <c r="R2258" s="6"/>
      <c r="S2258" s="6"/>
      <c r="T2258" s="6">
        <v>1</v>
      </c>
      <c r="U2258" s="6"/>
      <c r="V2258" s="6"/>
      <c r="W2258" s="6"/>
      <c r="X2258" s="6"/>
      <c r="Y2258" s="6"/>
      <c r="Z2258" s="7">
        <v>1</v>
      </c>
    </row>
    <row r="2259" spans="1:26" x14ac:dyDescent="0.25">
      <c r="A2259" s="5" t="s">
        <v>735</v>
      </c>
      <c r="B2259" s="5" t="s">
        <v>736</v>
      </c>
      <c r="C2259" s="5" t="s">
        <v>89</v>
      </c>
      <c r="D2259" s="5" t="s">
        <v>90</v>
      </c>
      <c r="E2259" s="5" t="s">
        <v>738</v>
      </c>
      <c r="F2259" s="5" t="s">
        <v>1657</v>
      </c>
      <c r="G2259" s="5" t="s">
        <v>2384</v>
      </c>
      <c r="H2259" s="6"/>
      <c r="I2259" s="6"/>
      <c r="J2259" s="6"/>
      <c r="K2259" s="6"/>
      <c r="L2259" s="6"/>
      <c r="M2259" s="6"/>
      <c r="N2259" s="6"/>
      <c r="O2259" s="6"/>
      <c r="P2259" s="6">
        <v>1</v>
      </c>
      <c r="Q2259" s="6"/>
      <c r="R2259" s="6"/>
      <c r="S2259" s="6">
        <v>1</v>
      </c>
      <c r="T2259" s="6">
        <v>2</v>
      </c>
      <c r="U2259" s="6"/>
      <c r="V2259" s="6"/>
      <c r="W2259" s="6"/>
      <c r="X2259" s="6"/>
      <c r="Y2259" s="6"/>
      <c r="Z2259" s="7">
        <v>2</v>
      </c>
    </row>
    <row r="2260" spans="1:26" x14ac:dyDescent="0.25">
      <c r="A2260" s="5" t="s">
        <v>735</v>
      </c>
      <c r="B2260" s="5" t="s">
        <v>736</v>
      </c>
      <c r="C2260" s="5" t="s">
        <v>89</v>
      </c>
      <c r="D2260" s="5" t="s">
        <v>90</v>
      </c>
      <c r="E2260" s="5" t="s">
        <v>738</v>
      </c>
      <c r="F2260" s="5" t="s">
        <v>1615</v>
      </c>
      <c r="G2260" s="5" t="s">
        <v>2381</v>
      </c>
      <c r="H2260" s="6"/>
      <c r="I2260" s="6"/>
      <c r="J2260" s="6"/>
      <c r="K2260" s="6"/>
      <c r="L2260" s="6"/>
      <c r="M2260" s="6"/>
      <c r="N2260" s="6"/>
      <c r="O2260" s="6"/>
      <c r="P2260" s="6">
        <v>1</v>
      </c>
      <c r="Q2260" s="6">
        <v>1</v>
      </c>
      <c r="R2260" s="6"/>
      <c r="S2260" s="6"/>
      <c r="T2260" s="6">
        <v>2</v>
      </c>
      <c r="U2260" s="6"/>
      <c r="V2260" s="6"/>
      <c r="W2260" s="6"/>
      <c r="X2260" s="6"/>
      <c r="Y2260" s="6"/>
      <c r="Z2260" s="7">
        <v>2</v>
      </c>
    </row>
    <row r="2261" spans="1:26" x14ac:dyDescent="0.25">
      <c r="A2261" s="5" t="s">
        <v>735</v>
      </c>
      <c r="B2261" s="5" t="s">
        <v>736</v>
      </c>
      <c r="C2261" s="5" t="s">
        <v>89</v>
      </c>
      <c r="D2261" s="5" t="s">
        <v>90</v>
      </c>
      <c r="E2261" s="5" t="s">
        <v>738</v>
      </c>
      <c r="F2261" s="5" t="s">
        <v>1608</v>
      </c>
      <c r="G2261" s="5" t="s">
        <v>2395</v>
      </c>
      <c r="H2261" s="6"/>
      <c r="I2261" s="6"/>
      <c r="J2261" s="6"/>
      <c r="K2261" s="6"/>
      <c r="L2261" s="6"/>
      <c r="M2261" s="6"/>
      <c r="N2261" s="6"/>
      <c r="O2261" s="6"/>
      <c r="P2261" s="6"/>
      <c r="Q2261" s="6"/>
      <c r="R2261" s="6">
        <v>1</v>
      </c>
      <c r="S2261" s="6"/>
      <c r="T2261" s="6">
        <v>1</v>
      </c>
      <c r="U2261" s="6"/>
      <c r="V2261" s="6"/>
      <c r="W2261" s="6"/>
      <c r="X2261" s="6"/>
      <c r="Y2261" s="6"/>
      <c r="Z2261" s="7">
        <v>1</v>
      </c>
    </row>
    <row r="2262" spans="1:26" x14ac:dyDescent="0.25">
      <c r="A2262" s="5" t="s">
        <v>735</v>
      </c>
      <c r="B2262" s="5" t="s">
        <v>736</v>
      </c>
      <c r="C2262" s="5" t="s">
        <v>89</v>
      </c>
      <c r="D2262" s="5" t="s">
        <v>90</v>
      </c>
      <c r="E2262" s="5" t="s">
        <v>738</v>
      </c>
      <c r="F2262" s="5" t="s">
        <v>1609</v>
      </c>
      <c r="G2262" s="5" t="s">
        <v>2395</v>
      </c>
      <c r="H2262" s="6"/>
      <c r="I2262" s="6"/>
      <c r="J2262" s="6"/>
      <c r="K2262" s="6"/>
      <c r="L2262" s="6"/>
      <c r="M2262" s="6"/>
      <c r="N2262" s="6">
        <v>1</v>
      </c>
      <c r="O2262" s="6"/>
      <c r="P2262" s="6"/>
      <c r="Q2262" s="6"/>
      <c r="R2262" s="6"/>
      <c r="S2262" s="6"/>
      <c r="T2262" s="6">
        <v>1</v>
      </c>
      <c r="U2262" s="6"/>
      <c r="V2262" s="6"/>
      <c r="W2262" s="6"/>
      <c r="X2262" s="6"/>
      <c r="Y2262" s="6"/>
      <c r="Z2262" s="7">
        <v>1</v>
      </c>
    </row>
    <row r="2263" spans="1:26" x14ac:dyDescent="0.25">
      <c r="A2263" s="5" t="s">
        <v>735</v>
      </c>
      <c r="B2263" s="5" t="s">
        <v>736</v>
      </c>
      <c r="C2263" s="5" t="s">
        <v>89</v>
      </c>
      <c r="D2263" s="5" t="s">
        <v>90</v>
      </c>
      <c r="E2263" s="5" t="s">
        <v>738</v>
      </c>
      <c r="F2263" s="5" t="s">
        <v>1610</v>
      </c>
      <c r="G2263" s="5" t="s">
        <v>2395</v>
      </c>
      <c r="H2263" s="6"/>
      <c r="I2263" s="6">
        <v>2</v>
      </c>
      <c r="J2263" s="6"/>
      <c r="K2263" s="6"/>
      <c r="L2263" s="6"/>
      <c r="M2263" s="6">
        <v>1</v>
      </c>
      <c r="N2263" s="6"/>
      <c r="O2263" s="6"/>
      <c r="P2263" s="6"/>
      <c r="Q2263" s="6"/>
      <c r="R2263" s="6"/>
      <c r="S2263" s="6"/>
      <c r="T2263" s="6">
        <v>3</v>
      </c>
      <c r="U2263" s="6"/>
      <c r="V2263" s="6"/>
      <c r="W2263" s="6"/>
      <c r="X2263" s="6">
        <v>1</v>
      </c>
      <c r="Y2263" s="6"/>
      <c r="Z2263" s="7">
        <v>4</v>
      </c>
    </row>
    <row r="2264" spans="1:26" x14ac:dyDescent="0.25">
      <c r="A2264" s="5" t="s">
        <v>739</v>
      </c>
      <c r="B2264" s="5" t="s">
        <v>740</v>
      </c>
      <c r="C2264" s="5" t="s">
        <v>76</v>
      </c>
      <c r="D2264" s="5" t="s">
        <v>562</v>
      </c>
      <c r="E2264" s="5" t="s">
        <v>741</v>
      </c>
      <c r="F2264" s="5" t="s">
        <v>1952</v>
      </c>
      <c r="G2264" s="5" t="s">
        <v>2388</v>
      </c>
      <c r="H2264" s="6"/>
      <c r="I2264" s="6"/>
      <c r="J2264" s="6"/>
      <c r="K2264" s="6"/>
      <c r="L2264" s="6"/>
      <c r="M2264" s="6"/>
      <c r="N2264" s="6">
        <v>1</v>
      </c>
      <c r="O2264" s="6"/>
      <c r="P2264" s="6"/>
      <c r="Q2264" s="6"/>
      <c r="R2264" s="6"/>
      <c r="S2264" s="6"/>
      <c r="T2264" s="6">
        <v>1</v>
      </c>
      <c r="U2264" s="6"/>
      <c r="V2264" s="6"/>
      <c r="W2264" s="6"/>
      <c r="X2264" s="6"/>
      <c r="Y2264" s="6"/>
      <c r="Z2264" s="7">
        <v>1</v>
      </c>
    </row>
    <row r="2265" spans="1:26" x14ac:dyDescent="0.25">
      <c r="A2265" s="5" t="s">
        <v>757</v>
      </c>
      <c r="B2265" s="5" t="s">
        <v>758</v>
      </c>
      <c r="C2265" s="5" t="s">
        <v>106</v>
      </c>
      <c r="D2265" s="5" t="s">
        <v>107</v>
      </c>
      <c r="E2265" s="5" t="s">
        <v>759</v>
      </c>
      <c r="F2265" s="5" t="s">
        <v>2193</v>
      </c>
      <c r="G2265" s="5" t="s">
        <v>2389</v>
      </c>
      <c r="H2265" s="6"/>
      <c r="I2265" s="6"/>
      <c r="J2265" s="6"/>
      <c r="K2265" s="6"/>
      <c r="L2265" s="6">
        <v>1</v>
      </c>
      <c r="M2265" s="6"/>
      <c r="N2265" s="6"/>
      <c r="O2265" s="6"/>
      <c r="P2265" s="6"/>
      <c r="Q2265" s="6"/>
      <c r="R2265" s="6"/>
      <c r="S2265" s="6"/>
      <c r="T2265" s="6">
        <v>1</v>
      </c>
      <c r="U2265" s="6"/>
      <c r="V2265" s="6"/>
      <c r="W2265" s="6"/>
      <c r="X2265" s="6"/>
      <c r="Y2265" s="6"/>
      <c r="Z2265" s="7">
        <v>1</v>
      </c>
    </row>
    <row r="2266" spans="1:26" x14ac:dyDescent="0.25">
      <c r="A2266" s="5" t="s">
        <v>757</v>
      </c>
      <c r="B2266" s="5" t="s">
        <v>758</v>
      </c>
      <c r="C2266" s="5" t="s">
        <v>106</v>
      </c>
      <c r="D2266" s="5" t="s">
        <v>107</v>
      </c>
      <c r="E2266" s="5" t="s">
        <v>759</v>
      </c>
      <c r="F2266" s="5" t="s">
        <v>1659</v>
      </c>
      <c r="G2266" s="5" t="s">
        <v>2381</v>
      </c>
      <c r="H2266" s="6"/>
      <c r="I2266" s="6"/>
      <c r="J2266" s="6">
        <v>3</v>
      </c>
      <c r="K2266" s="6"/>
      <c r="L2266" s="6">
        <v>1</v>
      </c>
      <c r="M2266" s="6"/>
      <c r="N2266" s="6">
        <v>1</v>
      </c>
      <c r="O2266" s="6">
        <v>1</v>
      </c>
      <c r="P2266" s="6">
        <v>2</v>
      </c>
      <c r="Q2266" s="6"/>
      <c r="R2266" s="6"/>
      <c r="S2266" s="6"/>
      <c r="T2266" s="6">
        <v>8</v>
      </c>
      <c r="U2266" s="6">
        <v>1</v>
      </c>
      <c r="V2266" s="6"/>
      <c r="W2266" s="6"/>
      <c r="X2266" s="6"/>
      <c r="Y2266" s="6">
        <v>1</v>
      </c>
      <c r="Z2266" s="7">
        <v>10</v>
      </c>
    </row>
    <row r="2267" spans="1:26" x14ac:dyDescent="0.25">
      <c r="A2267" s="5" t="s">
        <v>757</v>
      </c>
      <c r="B2267" s="5" t="s">
        <v>758</v>
      </c>
      <c r="C2267" s="5" t="s">
        <v>106</v>
      </c>
      <c r="D2267" s="5" t="s">
        <v>107</v>
      </c>
      <c r="E2267" s="5" t="s">
        <v>759</v>
      </c>
      <c r="F2267" s="5" t="s">
        <v>1618</v>
      </c>
      <c r="G2267" s="5" t="s">
        <v>2381</v>
      </c>
      <c r="H2267" s="6">
        <v>3</v>
      </c>
      <c r="I2267" s="6">
        <v>2</v>
      </c>
      <c r="J2267" s="6"/>
      <c r="K2267" s="6">
        <v>1</v>
      </c>
      <c r="L2267" s="6">
        <v>3</v>
      </c>
      <c r="M2267" s="6">
        <v>2</v>
      </c>
      <c r="N2267" s="6"/>
      <c r="O2267" s="6">
        <v>3</v>
      </c>
      <c r="P2267" s="6">
        <v>3</v>
      </c>
      <c r="Q2267" s="6">
        <v>1</v>
      </c>
      <c r="R2267" s="6">
        <v>3</v>
      </c>
      <c r="S2267" s="6">
        <v>1</v>
      </c>
      <c r="T2267" s="6">
        <v>22</v>
      </c>
      <c r="U2267" s="6">
        <v>2</v>
      </c>
      <c r="V2267" s="6"/>
      <c r="W2267" s="6"/>
      <c r="X2267" s="6"/>
      <c r="Y2267" s="6">
        <v>2</v>
      </c>
      <c r="Z2267" s="7">
        <v>26</v>
      </c>
    </row>
    <row r="2268" spans="1:26" x14ac:dyDescent="0.25">
      <c r="A2268" s="5" t="s">
        <v>757</v>
      </c>
      <c r="B2268" s="5" t="s">
        <v>758</v>
      </c>
      <c r="C2268" s="5" t="s">
        <v>106</v>
      </c>
      <c r="D2268" s="5" t="s">
        <v>107</v>
      </c>
      <c r="E2268" s="5" t="s">
        <v>759</v>
      </c>
      <c r="F2268" s="5" t="s">
        <v>1619</v>
      </c>
      <c r="G2268" s="5" t="s">
        <v>2381</v>
      </c>
      <c r="H2268" s="6"/>
      <c r="I2268" s="6">
        <v>1</v>
      </c>
      <c r="J2268" s="6"/>
      <c r="K2268" s="6"/>
      <c r="L2268" s="6">
        <v>1</v>
      </c>
      <c r="M2268" s="6">
        <v>2</v>
      </c>
      <c r="N2268" s="6">
        <v>1</v>
      </c>
      <c r="O2268" s="6"/>
      <c r="P2268" s="6">
        <v>1</v>
      </c>
      <c r="Q2268" s="6"/>
      <c r="R2268" s="6">
        <v>1</v>
      </c>
      <c r="S2268" s="6"/>
      <c r="T2268" s="6">
        <v>7</v>
      </c>
      <c r="U2268" s="6"/>
      <c r="V2268" s="6">
        <v>1</v>
      </c>
      <c r="W2268" s="6">
        <v>1</v>
      </c>
      <c r="X2268" s="6">
        <v>1</v>
      </c>
      <c r="Y2268" s="6"/>
      <c r="Z2268" s="7">
        <v>10</v>
      </c>
    </row>
    <row r="2269" spans="1:26" x14ac:dyDescent="0.25">
      <c r="A2269" s="5" t="s">
        <v>757</v>
      </c>
      <c r="B2269" s="5" t="s">
        <v>758</v>
      </c>
      <c r="C2269" s="5" t="s">
        <v>106</v>
      </c>
      <c r="D2269" s="5" t="s">
        <v>107</v>
      </c>
      <c r="E2269" s="5" t="s">
        <v>759</v>
      </c>
      <c r="F2269" s="5" t="s">
        <v>1602</v>
      </c>
      <c r="G2269" s="5" t="s">
        <v>2381</v>
      </c>
      <c r="H2269" s="6">
        <v>1</v>
      </c>
      <c r="I2269" s="6">
        <v>1</v>
      </c>
      <c r="J2269" s="6">
        <v>5</v>
      </c>
      <c r="K2269" s="6">
        <v>2</v>
      </c>
      <c r="L2269" s="6">
        <v>3</v>
      </c>
      <c r="M2269" s="6"/>
      <c r="N2269" s="6"/>
      <c r="O2269" s="6">
        <v>1</v>
      </c>
      <c r="P2269" s="6"/>
      <c r="Q2269" s="6"/>
      <c r="R2269" s="6"/>
      <c r="S2269" s="6">
        <v>1</v>
      </c>
      <c r="T2269" s="6">
        <v>14</v>
      </c>
      <c r="U2269" s="6"/>
      <c r="V2269" s="6">
        <v>1</v>
      </c>
      <c r="W2269" s="6">
        <v>2</v>
      </c>
      <c r="X2269" s="6">
        <v>2</v>
      </c>
      <c r="Y2269" s="6"/>
      <c r="Z2269" s="7">
        <v>19</v>
      </c>
    </row>
    <row r="2270" spans="1:26" x14ac:dyDescent="0.25">
      <c r="A2270" s="5" t="s">
        <v>757</v>
      </c>
      <c r="B2270" s="5" t="s">
        <v>758</v>
      </c>
      <c r="C2270" s="5" t="s">
        <v>106</v>
      </c>
      <c r="D2270" s="5" t="s">
        <v>107</v>
      </c>
      <c r="E2270" s="5" t="s">
        <v>759</v>
      </c>
      <c r="F2270" s="5" t="s">
        <v>1714</v>
      </c>
      <c r="G2270" s="5" t="s">
        <v>2382</v>
      </c>
      <c r="H2270" s="6">
        <v>1</v>
      </c>
      <c r="I2270" s="6"/>
      <c r="J2270" s="6"/>
      <c r="K2270" s="6"/>
      <c r="L2270" s="6"/>
      <c r="M2270" s="6"/>
      <c r="N2270" s="6"/>
      <c r="O2270" s="6"/>
      <c r="P2270" s="6"/>
      <c r="Q2270" s="6"/>
      <c r="R2270" s="6"/>
      <c r="S2270" s="6"/>
      <c r="T2270" s="6">
        <v>1</v>
      </c>
      <c r="U2270" s="6"/>
      <c r="V2270" s="6"/>
      <c r="W2270" s="6"/>
      <c r="X2270" s="6"/>
      <c r="Y2270" s="6"/>
      <c r="Z2270" s="7">
        <v>1</v>
      </c>
    </row>
    <row r="2271" spans="1:26" x14ac:dyDescent="0.25">
      <c r="A2271" s="5" t="s">
        <v>757</v>
      </c>
      <c r="B2271" s="5" t="s">
        <v>758</v>
      </c>
      <c r="C2271" s="5" t="s">
        <v>106</v>
      </c>
      <c r="D2271" s="5" t="s">
        <v>107</v>
      </c>
      <c r="E2271" s="5" t="s">
        <v>759</v>
      </c>
      <c r="F2271" s="5" t="s">
        <v>1620</v>
      </c>
      <c r="G2271" s="5" t="s">
        <v>2382</v>
      </c>
      <c r="H2271" s="6">
        <v>1</v>
      </c>
      <c r="I2271" s="6">
        <v>3</v>
      </c>
      <c r="J2271" s="6">
        <v>1</v>
      </c>
      <c r="K2271" s="6"/>
      <c r="L2271" s="6">
        <v>1</v>
      </c>
      <c r="M2271" s="6"/>
      <c r="N2271" s="6">
        <v>1</v>
      </c>
      <c r="O2271" s="6"/>
      <c r="P2271" s="6"/>
      <c r="Q2271" s="6"/>
      <c r="R2271" s="6">
        <v>1</v>
      </c>
      <c r="S2271" s="6"/>
      <c r="T2271" s="6">
        <v>8</v>
      </c>
      <c r="U2271" s="6">
        <v>1</v>
      </c>
      <c r="V2271" s="6"/>
      <c r="W2271" s="6"/>
      <c r="X2271" s="6"/>
      <c r="Y2271" s="6"/>
      <c r="Z2271" s="7">
        <v>9</v>
      </c>
    </row>
    <row r="2272" spans="1:26" x14ac:dyDescent="0.25">
      <c r="A2272" s="5" t="s">
        <v>757</v>
      </c>
      <c r="B2272" s="5" t="s">
        <v>758</v>
      </c>
      <c r="C2272" s="5" t="s">
        <v>106</v>
      </c>
      <c r="D2272" s="5" t="s">
        <v>107</v>
      </c>
      <c r="E2272" s="5" t="s">
        <v>759</v>
      </c>
      <c r="F2272" s="5" t="s">
        <v>1621</v>
      </c>
      <c r="G2272" s="5" t="s">
        <v>2382</v>
      </c>
      <c r="H2272" s="6">
        <v>1</v>
      </c>
      <c r="I2272" s="6"/>
      <c r="J2272" s="6"/>
      <c r="K2272" s="6"/>
      <c r="L2272" s="6">
        <v>2</v>
      </c>
      <c r="M2272" s="6">
        <v>1</v>
      </c>
      <c r="N2272" s="6"/>
      <c r="O2272" s="6"/>
      <c r="P2272" s="6"/>
      <c r="Q2272" s="6"/>
      <c r="R2272" s="6"/>
      <c r="S2272" s="6"/>
      <c r="T2272" s="6">
        <v>4</v>
      </c>
      <c r="U2272" s="6"/>
      <c r="V2272" s="6"/>
      <c r="W2272" s="6"/>
      <c r="X2272" s="6"/>
      <c r="Y2272" s="6"/>
      <c r="Z2272" s="7">
        <v>4</v>
      </c>
    </row>
    <row r="2273" spans="1:26" x14ac:dyDescent="0.25">
      <c r="A2273" s="5" t="s">
        <v>757</v>
      </c>
      <c r="B2273" s="5" t="s">
        <v>758</v>
      </c>
      <c r="C2273" s="5" t="s">
        <v>106</v>
      </c>
      <c r="D2273" s="5" t="s">
        <v>107</v>
      </c>
      <c r="E2273" s="5" t="s">
        <v>759</v>
      </c>
      <c r="F2273" s="5" t="s">
        <v>1840</v>
      </c>
      <c r="G2273" s="5" t="s">
        <v>2388</v>
      </c>
      <c r="H2273" s="6"/>
      <c r="I2273" s="6"/>
      <c r="J2273" s="6"/>
      <c r="K2273" s="6"/>
      <c r="L2273" s="6"/>
      <c r="M2273" s="6"/>
      <c r="N2273" s="6"/>
      <c r="O2273" s="6"/>
      <c r="P2273" s="6"/>
      <c r="Q2273" s="6"/>
      <c r="R2273" s="6"/>
      <c r="S2273" s="6">
        <v>1</v>
      </c>
      <c r="T2273" s="6">
        <v>1</v>
      </c>
      <c r="U2273" s="6"/>
      <c r="V2273" s="6"/>
      <c r="W2273" s="6"/>
      <c r="X2273" s="6"/>
      <c r="Y2273" s="6"/>
      <c r="Z2273" s="7">
        <v>1</v>
      </c>
    </row>
    <row r="2274" spans="1:26" x14ac:dyDescent="0.25">
      <c r="A2274" s="5" t="s">
        <v>760</v>
      </c>
      <c r="B2274" s="5" t="s">
        <v>761</v>
      </c>
      <c r="C2274" s="5" t="s">
        <v>106</v>
      </c>
      <c r="D2274" s="5" t="s">
        <v>107</v>
      </c>
      <c r="E2274" s="5" t="s">
        <v>762</v>
      </c>
      <c r="F2274" s="5" t="s">
        <v>1616</v>
      </c>
      <c r="G2274" s="5" t="s">
        <v>2383</v>
      </c>
      <c r="H2274" s="6">
        <v>1</v>
      </c>
      <c r="I2274" s="6"/>
      <c r="J2274" s="6"/>
      <c r="K2274" s="6"/>
      <c r="L2274" s="6"/>
      <c r="M2274" s="6"/>
      <c r="N2274" s="6"/>
      <c r="O2274" s="6"/>
      <c r="P2274" s="6"/>
      <c r="Q2274" s="6"/>
      <c r="R2274" s="6"/>
      <c r="S2274" s="6"/>
      <c r="T2274" s="6">
        <v>1</v>
      </c>
      <c r="U2274" s="6"/>
      <c r="V2274" s="6"/>
      <c r="W2274" s="6"/>
      <c r="X2274" s="6"/>
      <c r="Y2274" s="6"/>
      <c r="Z2274" s="7">
        <v>1</v>
      </c>
    </row>
    <row r="2275" spans="1:26" x14ac:dyDescent="0.25">
      <c r="A2275" s="5" t="s">
        <v>760</v>
      </c>
      <c r="B2275" s="5" t="s">
        <v>761</v>
      </c>
      <c r="C2275" s="5" t="s">
        <v>106</v>
      </c>
      <c r="D2275" s="5" t="s">
        <v>107</v>
      </c>
      <c r="E2275" s="5" t="s">
        <v>762</v>
      </c>
      <c r="F2275" s="5" t="s">
        <v>1597</v>
      </c>
      <c r="G2275" s="5" t="s">
        <v>2383</v>
      </c>
      <c r="H2275" s="6"/>
      <c r="I2275" s="6"/>
      <c r="J2275" s="6"/>
      <c r="K2275" s="6"/>
      <c r="L2275" s="6"/>
      <c r="M2275" s="6"/>
      <c r="N2275" s="6"/>
      <c r="O2275" s="6"/>
      <c r="P2275" s="6"/>
      <c r="Q2275" s="6"/>
      <c r="R2275" s="6">
        <v>1</v>
      </c>
      <c r="S2275" s="6"/>
      <c r="T2275" s="6">
        <v>1</v>
      </c>
      <c r="U2275" s="6"/>
      <c r="V2275" s="6"/>
      <c r="W2275" s="6"/>
      <c r="X2275" s="6">
        <v>1</v>
      </c>
      <c r="Y2275" s="6"/>
      <c r="Z2275" s="7">
        <v>2</v>
      </c>
    </row>
    <row r="2276" spans="1:26" x14ac:dyDescent="0.25">
      <c r="A2276" s="5" t="s">
        <v>760</v>
      </c>
      <c r="B2276" s="5" t="s">
        <v>761</v>
      </c>
      <c r="C2276" s="5" t="s">
        <v>106</v>
      </c>
      <c r="D2276" s="5" t="s">
        <v>107</v>
      </c>
      <c r="E2276" s="5" t="s">
        <v>762</v>
      </c>
      <c r="F2276" s="5" t="s">
        <v>1654</v>
      </c>
      <c r="G2276" s="5" t="s">
        <v>2383</v>
      </c>
      <c r="H2276" s="6"/>
      <c r="I2276" s="6"/>
      <c r="J2276" s="6"/>
      <c r="K2276" s="6"/>
      <c r="L2276" s="6"/>
      <c r="M2276" s="6"/>
      <c r="N2276" s="6"/>
      <c r="O2276" s="6"/>
      <c r="P2276" s="6"/>
      <c r="Q2276" s="6"/>
      <c r="R2276" s="6"/>
      <c r="S2276" s="6"/>
      <c r="T2276" s="6">
        <v>0</v>
      </c>
      <c r="U2276" s="6"/>
      <c r="V2276" s="6">
        <v>1</v>
      </c>
      <c r="W2276" s="6"/>
      <c r="X2276" s="6"/>
      <c r="Y2276" s="6"/>
      <c r="Z2276" s="7">
        <v>1</v>
      </c>
    </row>
    <row r="2277" spans="1:26" x14ac:dyDescent="0.25">
      <c r="A2277" s="5" t="s">
        <v>760</v>
      </c>
      <c r="B2277" s="5" t="s">
        <v>761</v>
      </c>
      <c r="C2277" s="5" t="s">
        <v>106</v>
      </c>
      <c r="D2277" s="5" t="s">
        <v>107</v>
      </c>
      <c r="E2277" s="5" t="s">
        <v>762</v>
      </c>
      <c r="F2277" s="5" t="s">
        <v>1655</v>
      </c>
      <c r="G2277" s="5" t="s">
        <v>2384</v>
      </c>
      <c r="H2277" s="6"/>
      <c r="I2277" s="6"/>
      <c r="J2277" s="6"/>
      <c r="K2277" s="6">
        <v>1</v>
      </c>
      <c r="L2277" s="6"/>
      <c r="M2277" s="6"/>
      <c r="N2277" s="6"/>
      <c r="O2277" s="6"/>
      <c r="P2277" s="6"/>
      <c r="Q2277" s="6"/>
      <c r="R2277" s="6"/>
      <c r="S2277" s="6"/>
      <c r="T2277" s="6">
        <v>1</v>
      </c>
      <c r="U2277" s="6"/>
      <c r="V2277" s="6"/>
      <c r="W2277" s="6"/>
      <c r="X2277" s="6"/>
      <c r="Y2277" s="6"/>
      <c r="Z2277" s="7">
        <v>1</v>
      </c>
    </row>
    <row r="2278" spans="1:26" x14ac:dyDescent="0.25">
      <c r="A2278" s="5" t="s">
        <v>760</v>
      </c>
      <c r="B2278" s="5" t="s">
        <v>761</v>
      </c>
      <c r="C2278" s="5" t="s">
        <v>106</v>
      </c>
      <c r="D2278" s="5" t="s">
        <v>107</v>
      </c>
      <c r="E2278" s="5" t="s">
        <v>762</v>
      </c>
      <c r="F2278" s="5" t="s">
        <v>1656</v>
      </c>
      <c r="G2278" s="5" t="s">
        <v>2384</v>
      </c>
      <c r="H2278" s="6"/>
      <c r="I2278" s="6"/>
      <c r="J2278" s="6"/>
      <c r="K2278" s="6"/>
      <c r="L2278" s="6"/>
      <c r="M2278" s="6"/>
      <c r="N2278" s="6"/>
      <c r="O2278" s="6"/>
      <c r="P2278" s="6"/>
      <c r="Q2278" s="6">
        <v>1</v>
      </c>
      <c r="R2278" s="6"/>
      <c r="S2278" s="6"/>
      <c r="T2278" s="6">
        <v>1</v>
      </c>
      <c r="U2278" s="6"/>
      <c r="V2278" s="6"/>
      <c r="W2278" s="6"/>
      <c r="X2278" s="6"/>
      <c r="Y2278" s="6"/>
      <c r="Z2278" s="7">
        <v>1</v>
      </c>
    </row>
    <row r="2279" spans="1:26" x14ac:dyDescent="0.25">
      <c r="A2279" s="5" t="s">
        <v>760</v>
      </c>
      <c r="B2279" s="5" t="s">
        <v>761</v>
      </c>
      <c r="C2279" s="5" t="s">
        <v>106</v>
      </c>
      <c r="D2279" s="5" t="s">
        <v>107</v>
      </c>
      <c r="E2279" s="5" t="s">
        <v>762</v>
      </c>
      <c r="F2279" s="5" t="s">
        <v>1659</v>
      </c>
      <c r="G2279" s="5" t="s">
        <v>2381</v>
      </c>
      <c r="H2279" s="6"/>
      <c r="I2279" s="6">
        <v>1</v>
      </c>
      <c r="J2279" s="6"/>
      <c r="K2279" s="6"/>
      <c r="L2279" s="6">
        <v>1</v>
      </c>
      <c r="M2279" s="6">
        <v>2</v>
      </c>
      <c r="N2279" s="6"/>
      <c r="O2279" s="6"/>
      <c r="P2279" s="6"/>
      <c r="Q2279" s="6"/>
      <c r="R2279" s="6"/>
      <c r="S2279" s="6"/>
      <c r="T2279" s="6">
        <v>4</v>
      </c>
      <c r="U2279" s="6"/>
      <c r="V2279" s="6"/>
      <c r="W2279" s="6"/>
      <c r="X2279" s="6"/>
      <c r="Y2279" s="6"/>
      <c r="Z2279" s="7">
        <v>4</v>
      </c>
    </row>
    <row r="2280" spans="1:26" x14ac:dyDescent="0.25">
      <c r="A2280" s="5" t="s">
        <v>760</v>
      </c>
      <c r="B2280" s="5" t="s">
        <v>761</v>
      </c>
      <c r="C2280" s="5" t="s">
        <v>106</v>
      </c>
      <c r="D2280" s="5" t="s">
        <v>107</v>
      </c>
      <c r="E2280" s="5" t="s">
        <v>762</v>
      </c>
      <c r="F2280" s="5" t="s">
        <v>1618</v>
      </c>
      <c r="G2280" s="5" t="s">
        <v>2381</v>
      </c>
      <c r="H2280" s="6"/>
      <c r="I2280" s="6">
        <v>1</v>
      </c>
      <c r="J2280" s="6">
        <v>1</v>
      </c>
      <c r="K2280" s="6"/>
      <c r="L2280" s="6">
        <v>1</v>
      </c>
      <c r="M2280" s="6"/>
      <c r="N2280" s="6"/>
      <c r="O2280" s="6">
        <v>2</v>
      </c>
      <c r="P2280" s="6"/>
      <c r="Q2280" s="6">
        <v>1</v>
      </c>
      <c r="R2280" s="6"/>
      <c r="S2280" s="6"/>
      <c r="T2280" s="6">
        <v>6</v>
      </c>
      <c r="U2280" s="6"/>
      <c r="V2280" s="6"/>
      <c r="W2280" s="6"/>
      <c r="X2280" s="6"/>
      <c r="Y2280" s="6"/>
      <c r="Z2280" s="7">
        <v>6</v>
      </c>
    </row>
    <row r="2281" spans="1:26" x14ac:dyDescent="0.25">
      <c r="A2281" s="5" t="s">
        <v>760</v>
      </c>
      <c r="B2281" s="5" t="s">
        <v>761</v>
      </c>
      <c r="C2281" s="5" t="s">
        <v>106</v>
      </c>
      <c r="D2281" s="5" t="s">
        <v>107</v>
      </c>
      <c r="E2281" s="5" t="s">
        <v>762</v>
      </c>
      <c r="F2281" s="5" t="s">
        <v>1619</v>
      </c>
      <c r="G2281" s="5" t="s">
        <v>2381</v>
      </c>
      <c r="H2281" s="6"/>
      <c r="I2281" s="6"/>
      <c r="J2281" s="6"/>
      <c r="K2281" s="6">
        <v>1</v>
      </c>
      <c r="L2281" s="6">
        <v>1</v>
      </c>
      <c r="M2281" s="6"/>
      <c r="N2281" s="6">
        <v>1</v>
      </c>
      <c r="O2281" s="6">
        <v>2</v>
      </c>
      <c r="P2281" s="6"/>
      <c r="Q2281" s="6">
        <v>1</v>
      </c>
      <c r="R2281" s="6"/>
      <c r="S2281" s="6"/>
      <c r="T2281" s="6">
        <v>6</v>
      </c>
      <c r="U2281" s="6"/>
      <c r="V2281" s="6"/>
      <c r="W2281" s="6"/>
      <c r="X2281" s="6">
        <v>2</v>
      </c>
      <c r="Y2281" s="6"/>
      <c r="Z2281" s="7">
        <v>8</v>
      </c>
    </row>
    <row r="2282" spans="1:26" x14ac:dyDescent="0.25">
      <c r="A2282" s="5" t="s">
        <v>760</v>
      </c>
      <c r="B2282" s="5" t="s">
        <v>761</v>
      </c>
      <c r="C2282" s="5" t="s">
        <v>106</v>
      </c>
      <c r="D2282" s="5" t="s">
        <v>107</v>
      </c>
      <c r="E2282" s="5" t="s">
        <v>762</v>
      </c>
      <c r="F2282" s="5" t="s">
        <v>1660</v>
      </c>
      <c r="G2282" s="5" t="s">
        <v>2381</v>
      </c>
      <c r="H2282" s="6"/>
      <c r="I2282" s="6"/>
      <c r="J2282" s="6"/>
      <c r="K2282" s="6"/>
      <c r="L2282" s="6"/>
      <c r="M2282" s="6"/>
      <c r="N2282" s="6"/>
      <c r="O2282" s="6">
        <v>1</v>
      </c>
      <c r="P2282" s="6"/>
      <c r="Q2282" s="6"/>
      <c r="R2282" s="6"/>
      <c r="S2282" s="6"/>
      <c r="T2282" s="6">
        <v>1</v>
      </c>
      <c r="U2282" s="6"/>
      <c r="V2282" s="6"/>
      <c r="W2282" s="6"/>
      <c r="X2282" s="6"/>
      <c r="Y2282" s="6"/>
      <c r="Z2282" s="7">
        <v>1</v>
      </c>
    </row>
    <row r="2283" spans="1:26" x14ac:dyDescent="0.25">
      <c r="A2283" s="5" t="s">
        <v>760</v>
      </c>
      <c r="B2283" s="5" t="s">
        <v>761</v>
      </c>
      <c r="C2283" s="5" t="s">
        <v>106</v>
      </c>
      <c r="D2283" s="5" t="s">
        <v>107</v>
      </c>
      <c r="E2283" s="5" t="s">
        <v>762</v>
      </c>
      <c r="F2283" s="5" t="s">
        <v>2194</v>
      </c>
      <c r="G2283" s="5" t="s">
        <v>2388</v>
      </c>
      <c r="H2283" s="6"/>
      <c r="I2283" s="6"/>
      <c r="J2283" s="6"/>
      <c r="K2283" s="6"/>
      <c r="L2283" s="6"/>
      <c r="M2283" s="6"/>
      <c r="N2283" s="6"/>
      <c r="O2283" s="6"/>
      <c r="P2283" s="6"/>
      <c r="Q2283" s="6"/>
      <c r="R2283" s="6"/>
      <c r="S2283" s="6"/>
      <c r="T2283" s="6">
        <v>0</v>
      </c>
      <c r="U2283" s="6"/>
      <c r="V2283" s="6">
        <v>1</v>
      </c>
      <c r="W2283" s="6"/>
      <c r="X2283" s="6"/>
      <c r="Y2283" s="6"/>
      <c r="Z2283" s="7">
        <v>1</v>
      </c>
    </row>
    <row r="2284" spans="1:26" x14ac:dyDescent="0.25">
      <c r="A2284" s="5" t="s">
        <v>769</v>
      </c>
      <c r="B2284" s="5" t="s">
        <v>770</v>
      </c>
      <c r="C2284" s="5" t="s">
        <v>89</v>
      </c>
      <c r="D2284" s="5" t="s">
        <v>90</v>
      </c>
      <c r="E2284" s="5" t="s">
        <v>771</v>
      </c>
      <c r="F2284" s="5" t="s">
        <v>1642</v>
      </c>
      <c r="G2284" s="5" t="s">
        <v>2388</v>
      </c>
      <c r="H2284" s="6">
        <v>1</v>
      </c>
      <c r="I2284" s="6"/>
      <c r="J2284" s="6"/>
      <c r="K2284" s="6"/>
      <c r="L2284" s="6"/>
      <c r="M2284" s="6"/>
      <c r="N2284" s="6"/>
      <c r="O2284" s="6"/>
      <c r="P2284" s="6"/>
      <c r="Q2284" s="6"/>
      <c r="R2284" s="6"/>
      <c r="S2284" s="6"/>
      <c r="T2284" s="6">
        <v>1</v>
      </c>
      <c r="U2284" s="6"/>
      <c r="V2284" s="6"/>
      <c r="W2284" s="6"/>
      <c r="X2284" s="6"/>
      <c r="Y2284" s="6"/>
      <c r="Z2284" s="7">
        <v>1</v>
      </c>
    </row>
    <row r="2285" spans="1:26" x14ac:dyDescent="0.25">
      <c r="A2285" s="5" t="s">
        <v>772</v>
      </c>
      <c r="B2285" s="5" t="s">
        <v>773</v>
      </c>
      <c r="C2285" s="5" t="s">
        <v>106</v>
      </c>
      <c r="D2285" s="5" t="s">
        <v>107</v>
      </c>
      <c r="E2285" s="5" t="s">
        <v>774</v>
      </c>
      <c r="F2285" s="5" t="s">
        <v>1677</v>
      </c>
      <c r="G2285" s="5" t="s">
        <v>2389</v>
      </c>
      <c r="H2285" s="6"/>
      <c r="I2285" s="6">
        <v>1</v>
      </c>
      <c r="J2285" s="6"/>
      <c r="K2285" s="6"/>
      <c r="L2285" s="6"/>
      <c r="M2285" s="6"/>
      <c r="N2285" s="6"/>
      <c r="O2285" s="6"/>
      <c r="P2285" s="6"/>
      <c r="Q2285" s="6"/>
      <c r="R2285" s="6"/>
      <c r="S2285" s="6"/>
      <c r="T2285" s="6">
        <v>1</v>
      </c>
      <c r="U2285" s="6"/>
      <c r="V2285" s="6"/>
      <c r="W2285" s="6"/>
      <c r="X2285" s="6"/>
      <c r="Y2285" s="6"/>
      <c r="Z2285" s="7">
        <v>1</v>
      </c>
    </row>
    <row r="2286" spans="1:26" x14ac:dyDescent="0.25">
      <c r="A2286" s="5" t="s">
        <v>772</v>
      </c>
      <c r="B2286" s="5" t="s">
        <v>773</v>
      </c>
      <c r="C2286" s="5" t="s">
        <v>106</v>
      </c>
      <c r="D2286" s="5" t="s">
        <v>107</v>
      </c>
      <c r="E2286" s="5" t="s">
        <v>774</v>
      </c>
      <c r="F2286" s="5" t="s">
        <v>1998</v>
      </c>
      <c r="G2286" s="5" t="s">
        <v>2389</v>
      </c>
      <c r="H2286" s="6"/>
      <c r="I2286" s="6"/>
      <c r="J2286" s="6"/>
      <c r="K2286" s="6"/>
      <c r="L2286" s="6"/>
      <c r="M2286" s="6"/>
      <c r="N2286" s="6"/>
      <c r="O2286" s="6"/>
      <c r="P2286" s="6"/>
      <c r="Q2286" s="6"/>
      <c r="R2286" s="6"/>
      <c r="S2286" s="6"/>
      <c r="T2286" s="6">
        <v>0</v>
      </c>
      <c r="U2286" s="6"/>
      <c r="V2286" s="6"/>
      <c r="W2286" s="6"/>
      <c r="X2286" s="6"/>
      <c r="Y2286" s="6">
        <v>1</v>
      </c>
      <c r="Z2286" s="7">
        <v>1</v>
      </c>
    </row>
    <row r="2287" spans="1:26" x14ac:dyDescent="0.25">
      <c r="A2287" s="5" t="s">
        <v>772</v>
      </c>
      <c r="B2287" s="5" t="s">
        <v>773</v>
      </c>
      <c r="C2287" s="5" t="s">
        <v>106</v>
      </c>
      <c r="D2287" s="5" t="s">
        <v>107</v>
      </c>
      <c r="E2287" s="5" t="s">
        <v>774</v>
      </c>
      <c r="F2287" s="5" t="s">
        <v>2195</v>
      </c>
      <c r="G2287" s="5" t="s">
        <v>2394</v>
      </c>
      <c r="H2287" s="6"/>
      <c r="I2287" s="6"/>
      <c r="J2287" s="6"/>
      <c r="K2287" s="6"/>
      <c r="L2287" s="6"/>
      <c r="M2287" s="6">
        <v>1</v>
      </c>
      <c r="N2287" s="6"/>
      <c r="O2287" s="6"/>
      <c r="P2287" s="6"/>
      <c r="Q2287" s="6"/>
      <c r="R2287" s="6"/>
      <c r="S2287" s="6"/>
      <c r="T2287" s="6">
        <v>1</v>
      </c>
      <c r="U2287" s="6"/>
      <c r="V2287" s="6"/>
      <c r="W2287" s="6"/>
      <c r="X2287" s="6"/>
      <c r="Y2287" s="6"/>
      <c r="Z2287" s="7">
        <v>1</v>
      </c>
    </row>
    <row r="2288" spans="1:26" x14ac:dyDescent="0.25">
      <c r="A2288" s="5" t="s">
        <v>772</v>
      </c>
      <c r="B2288" s="5" t="s">
        <v>773</v>
      </c>
      <c r="C2288" s="5" t="s">
        <v>106</v>
      </c>
      <c r="D2288" s="5" t="s">
        <v>107</v>
      </c>
      <c r="E2288" s="5" t="s">
        <v>774</v>
      </c>
      <c r="F2288" s="5" t="s">
        <v>2196</v>
      </c>
      <c r="G2288" s="5" t="s">
        <v>2394</v>
      </c>
      <c r="H2288" s="6"/>
      <c r="I2288" s="6"/>
      <c r="J2288" s="6"/>
      <c r="K2288" s="6"/>
      <c r="L2288" s="6"/>
      <c r="M2288" s="6"/>
      <c r="N2288" s="6"/>
      <c r="O2288" s="6"/>
      <c r="P2288" s="6">
        <v>1</v>
      </c>
      <c r="Q2288" s="6"/>
      <c r="R2288" s="6"/>
      <c r="S2288" s="6"/>
      <c r="T2288" s="6">
        <v>1</v>
      </c>
      <c r="U2288" s="6"/>
      <c r="V2288" s="6"/>
      <c r="W2288" s="6"/>
      <c r="X2288" s="6"/>
      <c r="Y2288" s="6"/>
      <c r="Z2288" s="7">
        <v>1</v>
      </c>
    </row>
    <row r="2289" spans="1:26" x14ac:dyDescent="0.25">
      <c r="A2289" s="5" t="s">
        <v>772</v>
      </c>
      <c r="B2289" s="5" t="s">
        <v>773</v>
      </c>
      <c r="C2289" s="5" t="s">
        <v>106</v>
      </c>
      <c r="D2289" s="5" t="s">
        <v>107</v>
      </c>
      <c r="E2289" s="5" t="s">
        <v>774</v>
      </c>
      <c r="F2289" s="5" t="s">
        <v>1778</v>
      </c>
      <c r="G2289" s="5" t="s">
        <v>2394</v>
      </c>
      <c r="H2289" s="6"/>
      <c r="I2289" s="6"/>
      <c r="J2289" s="6"/>
      <c r="K2289" s="6"/>
      <c r="L2289" s="6"/>
      <c r="M2289" s="6"/>
      <c r="N2289" s="6"/>
      <c r="O2289" s="6"/>
      <c r="P2289" s="6"/>
      <c r="Q2289" s="6">
        <v>1</v>
      </c>
      <c r="R2289" s="6"/>
      <c r="S2289" s="6"/>
      <c r="T2289" s="6">
        <v>1</v>
      </c>
      <c r="U2289" s="6"/>
      <c r="V2289" s="6"/>
      <c r="W2289" s="6"/>
      <c r="X2289" s="6"/>
      <c r="Y2289" s="6"/>
      <c r="Z2289" s="7">
        <v>1</v>
      </c>
    </row>
    <row r="2290" spans="1:26" x14ac:dyDescent="0.25">
      <c r="A2290" s="5" t="s">
        <v>772</v>
      </c>
      <c r="B2290" s="5" t="s">
        <v>773</v>
      </c>
      <c r="C2290" s="5" t="s">
        <v>106</v>
      </c>
      <c r="D2290" s="5" t="s">
        <v>107</v>
      </c>
      <c r="E2290" s="5" t="s">
        <v>774</v>
      </c>
      <c r="F2290" s="5" t="s">
        <v>1779</v>
      </c>
      <c r="G2290" s="5" t="s">
        <v>2394</v>
      </c>
      <c r="H2290" s="6"/>
      <c r="I2290" s="6"/>
      <c r="J2290" s="6"/>
      <c r="K2290" s="6"/>
      <c r="L2290" s="6"/>
      <c r="M2290" s="6"/>
      <c r="N2290" s="6"/>
      <c r="O2290" s="6"/>
      <c r="P2290" s="6">
        <v>1</v>
      </c>
      <c r="Q2290" s="6"/>
      <c r="R2290" s="6"/>
      <c r="S2290" s="6"/>
      <c r="T2290" s="6">
        <v>1</v>
      </c>
      <c r="U2290" s="6"/>
      <c r="V2290" s="6"/>
      <c r="W2290" s="6"/>
      <c r="X2290" s="6"/>
      <c r="Y2290" s="6"/>
      <c r="Z2290" s="7">
        <v>1</v>
      </c>
    </row>
    <row r="2291" spans="1:26" x14ac:dyDescent="0.25">
      <c r="A2291" s="5" t="s">
        <v>772</v>
      </c>
      <c r="B2291" s="5" t="s">
        <v>773</v>
      </c>
      <c r="C2291" s="5" t="s">
        <v>106</v>
      </c>
      <c r="D2291" s="5" t="s">
        <v>107</v>
      </c>
      <c r="E2291" s="5" t="s">
        <v>774</v>
      </c>
      <c r="F2291" s="5" t="s">
        <v>1781</v>
      </c>
      <c r="G2291" s="5" t="s">
        <v>2394</v>
      </c>
      <c r="H2291" s="6"/>
      <c r="I2291" s="6"/>
      <c r="J2291" s="6"/>
      <c r="K2291" s="6"/>
      <c r="L2291" s="6"/>
      <c r="M2291" s="6"/>
      <c r="N2291" s="6"/>
      <c r="O2291" s="6"/>
      <c r="P2291" s="6"/>
      <c r="Q2291" s="6"/>
      <c r="R2291" s="6">
        <v>1</v>
      </c>
      <c r="S2291" s="6">
        <v>1</v>
      </c>
      <c r="T2291" s="6">
        <v>2</v>
      </c>
      <c r="U2291" s="6"/>
      <c r="V2291" s="6"/>
      <c r="W2291" s="6"/>
      <c r="X2291" s="6"/>
      <c r="Y2291" s="6"/>
      <c r="Z2291" s="7">
        <v>2</v>
      </c>
    </row>
    <row r="2292" spans="1:26" x14ac:dyDescent="0.25">
      <c r="A2292" s="5" t="s">
        <v>772</v>
      </c>
      <c r="B2292" s="5" t="s">
        <v>773</v>
      </c>
      <c r="C2292" s="5" t="s">
        <v>106</v>
      </c>
      <c r="D2292" s="5" t="s">
        <v>107</v>
      </c>
      <c r="E2292" s="5" t="s">
        <v>774</v>
      </c>
      <c r="F2292" s="5" t="s">
        <v>1783</v>
      </c>
      <c r="G2292" s="5" t="s">
        <v>2394</v>
      </c>
      <c r="H2292" s="6"/>
      <c r="I2292" s="6"/>
      <c r="J2292" s="6"/>
      <c r="K2292" s="6"/>
      <c r="L2292" s="6"/>
      <c r="M2292" s="6"/>
      <c r="N2292" s="6"/>
      <c r="O2292" s="6"/>
      <c r="P2292" s="6"/>
      <c r="Q2292" s="6"/>
      <c r="R2292" s="6"/>
      <c r="S2292" s="6"/>
      <c r="T2292" s="6">
        <v>0</v>
      </c>
      <c r="U2292" s="6"/>
      <c r="V2292" s="6">
        <v>1</v>
      </c>
      <c r="W2292" s="6"/>
      <c r="X2292" s="6"/>
      <c r="Y2292" s="6"/>
      <c r="Z2292" s="7">
        <v>1</v>
      </c>
    </row>
    <row r="2293" spans="1:26" x14ac:dyDescent="0.25">
      <c r="A2293" s="5" t="s">
        <v>772</v>
      </c>
      <c r="B2293" s="5" t="s">
        <v>773</v>
      </c>
      <c r="C2293" s="5" t="s">
        <v>106</v>
      </c>
      <c r="D2293" s="5" t="s">
        <v>107</v>
      </c>
      <c r="E2293" s="5" t="s">
        <v>774</v>
      </c>
      <c r="F2293" s="5" t="s">
        <v>1663</v>
      </c>
      <c r="G2293" s="5" t="s">
        <v>2394</v>
      </c>
      <c r="H2293" s="6"/>
      <c r="I2293" s="6"/>
      <c r="J2293" s="6"/>
      <c r="K2293" s="6"/>
      <c r="L2293" s="6"/>
      <c r="M2293" s="6"/>
      <c r="N2293" s="6"/>
      <c r="O2293" s="6"/>
      <c r="P2293" s="6">
        <v>1</v>
      </c>
      <c r="Q2293" s="6"/>
      <c r="R2293" s="6"/>
      <c r="S2293" s="6"/>
      <c r="T2293" s="6">
        <v>1</v>
      </c>
      <c r="U2293" s="6"/>
      <c r="V2293" s="6"/>
      <c r="W2293" s="6"/>
      <c r="X2293" s="6">
        <v>1</v>
      </c>
      <c r="Y2293" s="6"/>
      <c r="Z2293" s="7">
        <v>2</v>
      </c>
    </row>
    <row r="2294" spans="1:26" x14ac:dyDescent="0.25">
      <c r="A2294" s="5" t="s">
        <v>772</v>
      </c>
      <c r="B2294" s="5" t="s">
        <v>773</v>
      </c>
      <c r="C2294" s="5" t="s">
        <v>106</v>
      </c>
      <c r="D2294" s="5" t="s">
        <v>107</v>
      </c>
      <c r="E2294" s="5" t="s">
        <v>774</v>
      </c>
      <c r="F2294" s="5" t="s">
        <v>2197</v>
      </c>
      <c r="G2294" s="5" t="s">
        <v>2394</v>
      </c>
      <c r="H2294" s="6"/>
      <c r="I2294" s="6"/>
      <c r="J2294" s="6">
        <v>1</v>
      </c>
      <c r="K2294" s="6"/>
      <c r="L2294" s="6"/>
      <c r="M2294" s="6"/>
      <c r="N2294" s="6"/>
      <c r="O2294" s="6"/>
      <c r="P2294" s="6"/>
      <c r="Q2294" s="6"/>
      <c r="R2294" s="6"/>
      <c r="S2294" s="6"/>
      <c r="T2294" s="6">
        <v>1</v>
      </c>
      <c r="U2294" s="6"/>
      <c r="V2294" s="6"/>
      <c r="W2294" s="6"/>
      <c r="X2294" s="6"/>
      <c r="Y2294" s="6"/>
      <c r="Z2294" s="7">
        <v>1</v>
      </c>
    </row>
    <row r="2295" spans="1:26" x14ac:dyDescent="0.25">
      <c r="A2295" s="5" t="s">
        <v>772</v>
      </c>
      <c r="B2295" s="5" t="s">
        <v>773</v>
      </c>
      <c r="C2295" s="5" t="s">
        <v>106</v>
      </c>
      <c r="D2295" s="5" t="s">
        <v>107</v>
      </c>
      <c r="E2295" s="5" t="s">
        <v>774</v>
      </c>
      <c r="F2295" s="5" t="s">
        <v>1637</v>
      </c>
      <c r="G2295" s="5" t="s">
        <v>2394</v>
      </c>
      <c r="H2295" s="6"/>
      <c r="I2295" s="6"/>
      <c r="J2295" s="6"/>
      <c r="K2295" s="6"/>
      <c r="L2295" s="6"/>
      <c r="M2295" s="6"/>
      <c r="N2295" s="6"/>
      <c r="O2295" s="6"/>
      <c r="P2295" s="6"/>
      <c r="Q2295" s="6"/>
      <c r="R2295" s="6"/>
      <c r="S2295" s="6"/>
      <c r="T2295" s="6">
        <v>0</v>
      </c>
      <c r="U2295" s="6"/>
      <c r="V2295" s="6"/>
      <c r="W2295" s="6"/>
      <c r="X2295" s="6"/>
      <c r="Y2295" s="6">
        <v>1</v>
      </c>
      <c r="Z2295" s="7">
        <v>1</v>
      </c>
    </row>
    <row r="2296" spans="1:26" x14ac:dyDescent="0.25">
      <c r="A2296" s="5" t="s">
        <v>772</v>
      </c>
      <c r="B2296" s="5" t="s">
        <v>773</v>
      </c>
      <c r="C2296" s="5" t="s">
        <v>106</v>
      </c>
      <c r="D2296" s="5" t="s">
        <v>107</v>
      </c>
      <c r="E2296" s="5" t="s">
        <v>774</v>
      </c>
      <c r="F2296" s="5" t="s">
        <v>2019</v>
      </c>
      <c r="G2296" s="5" t="s">
        <v>2394</v>
      </c>
      <c r="H2296" s="6"/>
      <c r="I2296" s="6"/>
      <c r="J2296" s="6"/>
      <c r="K2296" s="6"/>
      <c r="L2296" s="6"/>
      <c r="M2296" s="6"/>
      <c r="N2296" s="6"/>
      <c r="O2296" s="6"/>
      <c r="P2296" s="6"/>
      <c r="Q2296" s="6"/>
      <c r="R2296" s="6"/>
      <c r="S2296" s="6"/>
      <c r="T2296" s="6">
        <v>0</v>
      </c>
      <c r="U2296" s="6"/>
      <c r="V2296" s="6">
        <v>1</v>
      </c>
      <c r="W2296" s="6"/>
      <c r="X2296" s="6"/>
      <c r="Y2296" s="6"/>
      <c r="Z2296" s="7">
        <v>1</v>
      </c>
    </row>
    <row r="2297" spans="1:26" x14ac:dyDescent="0.25">
      <c r="A2297" s="5" t="s">
        <v>772</v>
      </c>
      <c r="B2297" s="5" t="s">
        <v>773</v>
      </c>
      <c r="C2297" s="5" t="s">
        <v>106</v>
      </c>
      <c r="D2297" s="5" t="s">
        <v>107</v>
      </c>
      <c r="E2297" s="5" t="s">
        <v>774</v>
      </c>
      <c r="F2297" s="5" t="s">
        <v>1664</v>
      </c>
      <c r="G2297" s="5" t="s">
        <v>2394</v>
      </c>
      <c r="H2297" s="6"/>
      <c r="I2297" s="6"/>
      <c r="J2297" s="6">
        <v>1</v>
      </c>
      <c r="K2297" s="6"/>
      <c r="L2297" s="6"/>
      <c r="M2297" s="6"/>
      <c r="N2297" s="6"/>
      <c r="O2297" s="6"/>
      <c r="P2297" s="6"/>
      <c r="Q2297" s="6"/>
      <c r="R2297" s="6"/>
      <c r="S2297" s="6"/>
      <c r="T2297" s="6">
        <v>1</v>
      </c>
      <c r="U2297" s="6"/>
      <c r="V2297" s="6"/>
      <c r="W2297" s="6"/>
      <c r="X2297" s="6"/>
      <c r="Y2297" s="6"/>
      <c r="Z2297" s="7">
        <v>1</v>
      </c>
    </row>
    <row r="2298" spans="1:26" x14ac:dyDescent="0.25">
      <c r="A2298" s="5" t="s">
        <v>772</v>
      </c>
      <c r="B2298" s="5" t="s">
        <v>773</v>
      </c>
      <c r="C2298" s="5" t="s">
        <v>106</v>
      </c>
      <c r="D2298" s="5" t="s">
        <v>107</v>
      </c>
      <c r="E2298" s="5" t="s">
        <v>774</v>
      </c>
      <c r="F2298" s="5" t="s">
        <v>1638</v>
      </c>
      <c r="G2298" s="5" t="s">
        <v>2394</v>
      </c>
      <c r="H2298" s="6"/>
      <c r="I2298" s="6"/>
      <c r="J2298" s="6"/>
      <c r="K2298" s="6"/>
      <c r="L2298" s="6"/>
      <c r="M2298" s="6"/>
      <c r="N2298" s="6"/>
      <c r="O2298" s="6"/>
      <c r="P2298" s="6"/>
      <c r="Q2298" s="6"/>
      <c r="R2298" s="6"/>
      <c r="S2298" s="6"/>
      <c r="T2298" s="6">
        <v>0</v>
      </c>
      <c r="U2298" s="6"/>
      <c r="V2298" s="6"/>
      <c r="W2298" s="6">
        <v>1</v>
      </c>
      <c r="X2298" s="6"/>
      <c r="Y2298" s="6"/>
      <c r="Z2298" s="7">
        <v>1</v>
      </c>
    </row>
    <row r="2299" spans="1:26" x14ac:dyDescent="0.25">
      <c r="A2299" s="5" t="s">
        <v>772</v>
      </c>
      <c r="B2299" s="5" t="s">
        <v>773</v>
      </c>
      <c r="C2299" s="5" t="s">
        <v>106</v>
      </c>
      <c r="D2299" s="5" t="s">
        <v>107</v>
      </c>
      <c r="E2299" s="5" t="s">
        <v>774</v>
      </c>
      <c r="F2299" s="5" t="s">
        <v>1639</v>
      </c>
      <c r="G2299" s="5" t="s">
        <v>2394</v>
      </c>
      <c r="H2299" s="6">
        <v>1</v>
      </c>
      <c r="I2299" s="6">
        <v>1</v>
      </c>
      <c r="J2299" s="6"/>
      <c r="K2299" s="6"/>
      <c r="L2299" s="6"/>
      <c r="M2299" s="6"/>
      <c r="N2299" s="6">
        <v>1</v>
      </c>
      <c r="O2299" s="6">
        <v>1</v>
      </c>
      <c r="P2299" s="6"/>
      <c r="Q2299" s="6"/>
      <c r="R2299" s="6"/>
      <c r="S2299" s="6">
        <v>1</v>
      </c>
      <c r="T2299" s="6">
        <v>5</v>
      </c>
      <c r="U2299" s="6"/>
      <c r="V2299" s="6">
        <v>1</v>
      </c>
      <c r="W2299" s="6">
        <v>2</v>
      </c>
      <c r="X2299" s="6"/>
      <c r="Y2299" s="6"/>
      <c r="Z2299" s="7">
        <v>8</v>
      </c>
    </row>
    <row r="2300" spans="1:26" x14ac:dyDescent="0.25">
      <c r="A2300" s="5" t="s">
        <v>772</v>
      </c>
      <c r="B2300" s="5" t="s">
        <v>773</v>
      </c>
      <c r="C2300" s="5" t="s">
        <v>106</v>
      </c>
      <c r="D2300" s="5" t="s">
        <v>107</v>
      </c>
      <c r="E2300" s="5" t="s">
        <v>774</v>
      </c>
      <c r="F2300" s="5" t="s">
        <v>1788</v>
      </c>
      <c r="G2300" s="5" t="s">
        <v>2394</v>
      </c>
      <c r="H2300" s="6"/>
      <c r="I2300" s="6"/>
      <c r="J2300" s="6"/>
      <c r="K2300" s="6"/>
      <c r="L2300" s="6"/>
      <c r="M2300" s="6"/>
      <c r="N2300" s="6"/>
      <c r="O2300" s="6"/>
      <c r="P2300" s="6"/>
      <c r="Q2300" s="6"/>
      <c r="R2300" s="6">
        <v>1</v>
      </c>
      <c r="S2300" s="6"/>
      <c r="T2300" s="6">
        <v>1</v>
      </c>
      <c r="U2300" s="6"/>
      <c r="V2300" s="6"/>
      <c r="W2300" s="6"/>
      <c r="X2300" s="6"/>
      <c r="Y2300" s="6"/>
      <c r="Z2300" s="7">
        <v>1</v>
      </c>
    </row>
    <row r="2301" spans="1:26" x14ac:dyDescent="0.25">
      <c r="A2301" s="5" t="s">
        <v>772</v>
      </c>
      <c r="B2301" s="5" t="s">
        <v>773</v>
      </c>
      <c r="C2301" s="5" t="s">
        <v>106</v>
      </c>
      <c r="D2301" s="5" t="s">
        <v>107</v>
      </c>
      <c r="E2301" s="5" t="s">
        <v>774</v>
      </c>
      <c r="F2301" s="5" t="s">
        <v>1789</v>
      </c>
      <c r="G2301" s="5" t="s">
        <v>2394</v>
      </c>
      <c r="H2301" s="6"/>
      <c r="I2301" s="6"/>
      <c r="J2301" s="6"/>
      <c r="K2301" s="6"/>
      <c r="L2301" s="6"/>
      <c r="M2301" s="6"/>
      <c r="N2301" s="6"/>
      <c r="O2301" s="6"/>
      <c r="P2301" s="6"/>
      <c r="Q2301" s="6">
        <v>1</v>
      </c>
      <c r="R2301" s="6"/>
      <c r="S2301" s="6"/>
      <c r="T2301" s="6">
        <v>1</v>
      </c>
      <c r="U2301" s="6"/>
      <c r="V2301" s="6"/>
      <c r="W2301" s="6"/>
      <c r="X2301" s="6"/>
      <c r="Y2301" s="6"/>
      <c r="Z2301" s="7">
        <v>1</v>
      </c>
    </row>
    <row r="2302" spans="1:26" x14ac:dyDescent="0.25">
      <c r="A2302" s="5" t="s">
        <v>772</v>
      </c>
      <c r="B2302" s="5" t="s">
        <v>773</v>
      </c>
      <c r="C2302" s="5" t="s">
        <v>106</v>
      </c>
      <c r="D2302" s="5" t="s">
        <v>107</v>
      </c>
      <c r="E2302" s="5" t="s">
        <v>774</v>
      </c>
      <c r="F2302" s="5" t="s">
        <v>1791</v>
      </c>
      <c r="G2302" s="5" t="s">
        <v>2394</v>
      </c>
      <c r="H2302" s="6"/>
      <c r="I2302" s="6"/>
      <c r="J2302" s="6"/>
      <c r="K2302" s="6"/>
      <c r="L2302" s="6"/>
      <c r="M2302" s="6"/>
      <c r="N2302" s="6"/>
      <c r="O2302" s="6"/>
      <c r="P2302" s="6">
        <v>1</v>
      </c>
      <c r="Q2302" s="6"/>
      <c r="R2302" s="6"/>
      <c r="S2302" s="6"/>
      <c r="T2302" s="6">
        <v>1</v>
      </c>
      <c r="U2302" s="6"/>
      <c r="V2302" s="6"/>
      <c r="W2302" s="6"/>
      <c r="X2302" s="6"/>
      <c r="Y2302" s="6"/>
      <c r="Z2302" s="7">
        <v>1</v>
      </c>
    </row>
    <row r="2303" spans="1:26" x14ac:dyDescent="0.25">
      <c r="A2303" s="5" t="s">
        <v>772</v>
      </c>
      <c r="B2303" s="5" t="s">
        <v>773</v>
      </c>
      <c r="C2303" s="5" t="s">
        <v>106</v>
      </c>
      <c r="D2303" s="5" t="s">
        <v>107</v>
      </c>
      <c r="E2303" s="5" t="s">
        <v>774</v>
      </c>
      <c r="F2303" s="5" t="s">
        <v>1659</v>
      </c>
      <c r="G2303" s="5" t="s">
        <v>2381</v>
      </c>
      <c r="H2303" s="6"/>
      <c r="I2303" s="6"/>
      <c r="J2303" s="6"/>
      <c r="K2303" s="6"/>
      <c r="L2303" s="6"/>
      <c r="M2303" s="6"/>
      <c r="N2303" s="6">
        <v>1</v>
      </c>
      <c r="O2303" s="6"/>
      <c r="P2303" s="6"/>
      <c r="Q2303" s="6"/>
      <c r="R2303" s="6"/>
      <c r="S2303" s="6"/>
      <c r="T2303" s="6">
        <v>1</v>
      </c>
      <c r="U2303" s="6"/>
      <c r="V2303" s="6"/>
      <c r="W2303" s="6"/>
      <c r="X2303" s="6"/>
      <c r="Y2303" s="6">
        <v>1</v>
      </c>
      <c r="Z2303" s="7">
        <v>2</v>
      </c>
    </row>
    <row r="2304" spans="1:26" x14ac:dyDescent="0.25">
      <c r="A2304" s="5" t="s">
        <v>772</v>
      </c>
      <c r="B2304" s="5" t="s">
        <v>773</v>
      </c>
      <c r="C2304" s="5" t="s">
        <v>106</v>
      </c>
      <c r="D2304" s="5" t="s">
        <v>107</v>
      </c>
      <c r="E2304" s="5" t="s">
        <v>774</v>
      </c>
      <c r="F2304" s="5" t="s">
        <v>1618</v>
      </c>
      <c r="G2304" s="5" t="s">
        <v>2381</v>
      </c>
      <c r="H2304" s="6"/>
      <c r="I2304" s="6"/>
      <c r="J2304" s="6"/>
      <c r="K2304" s="6"/>
      <c r="L2304" s="6"/>
      <c r="M2304" s="6">
        <v>2</v>
      </c>
      <c r="N2304" s="6"/>
      <c r="O2304" s="6"/>
      <c r="P2304" s="6"/>
      <c r="Q2304" s="6">
        <v>1</v>
      </c>
      <c r="R2304" s="6"/>
      <c r="S2304" s="6">
        <v>2</v>
      </c>
      <c r="T2304" s="6">
        <v>5</v>
      </c>
      <c r="U2304" s="6">
        <v>2</v>
      </c>
      <c r="V2304" s="6"/>
      <c r="W2304" s="6">
        <v>1</v>
      </c>
      <c r="X2304" s="6"/>
      <c r="Y2304" s="6"/>
      <c r="Z2304" s="7">
        <v>8</v>
      </c>
    </row>
    <row r="2305" spans="1:26" x14ac:dyDescent="0.25">
      <c r="A2305" s="5" t="s">
        <v>772</v>
      </c>
      <c r="B2305" s="5" t="s">
        <v>773</v>
      </c>
      <c r="C2305" s="5" t="s">
        <v>106</v>
      </c>
      <c r="D2305" s="5" t="s">
        <v>107</v>
      </c>
      <c r="E2305" s="5" t="s">
        <v>774</v>
      </c>
      <c r="F2305" s="5" t="s">
        <v>1619</v>
      </c>
      <c r="G2305" s="5" t="s">
        <v>2381</v>
      </c>
      <c r="H2305" s="6"/>
      <c r="I2305" s="6">
        <v>1</v>
      </c>
      <c r="J2305" s="6"/>
      <c r="K2305" s="6"/>
      <c r="L2305" s="6"/>
      <c r="M2305" s="6">
        <v>1</v>
      </c>
      <c r="N2305" s="6"/>
      <c r="O2305" s="6"/>
      <c r="P2305" s="6"/>
      <c r="Q2305" s="6"/>
      <c r="R2305" s="6"/>
      <c r="S2305" s="6"/>
      <c r="T2305" s="6">
        <v>2</v>
      </c>
      <c r="U2305" s="6"/>
      <c r="V2305" s="6"/>
      <c r="W2305" s="6"/>
      <c r="X2305" s="6"/>
      <c r="Y2305" s="6"/>
      <c r="Z2305" s="7">
        <v>2</v>
      </c>
    </row>
    <row r="2306" spans="1:26" x14ac:dyDescent="0.25">
      <c r="A2306" s="5" t="s">
        <v>772</v>
      </c>
      <c r="B2306" s="5" t="s">
        <v>773</v>
      </c>
      <c r="C2306" s="5" t="s">
        <v>106</v>
      </c>
      <c r="D2306" s="5" t="s">
        <v>107</v>
      </c>
      <c r="E2306" s="5" t="s">
        <v>774</v>
      </c>
      <c r="F2306" s="5" t="s">
        <v>1630</v>
      </c>
      <c r="G2306" s="5" t="s">
        <v>2395</v>
      </c>
      <c r="H2306" s="6">
        <v>1</v>
      </c>
      <c r="I2306" s="6"/>
      <c r="J2306" s="6"/>
      <c r="K2306" s="6"/>
      <c r="L2306" s="6"/>
      <c r="M2306" s="6"/>
      <c r="N2306" s="6"/>
      <c r="O2306" s="6"/>
      <c r="P2306" s="6"/>
      <c r="Q2306" s="6"/>
      <c r="R2306" s="6"/>
      <c r="S2306" s="6"/>
      <c r="T2306" s="6">
        <v>1</v>
      </c>
      <c r="U2306" s="6"/>
      <c r="V2306" s="6"/>
      <c r="W2306" s="6"/>
      <c r="X2306" s="6"/>
      <c r="Y2306" s="6"/>
      <c r="Z2306" s="7">
        <v>1</v>
      </c>
    </row>
    <row r="2307" spans="1:26" x14ac:dyDescent="0.25">
      <c r="A2307" s="5" t="s">
        <v>772</v>
      </c>
      <c r="B2307" s="5" t="s">
        <v>773</v>
      </c>
      <c r="C2307" s="5" t="s">
        <v>106</v>
      </c>
      <c r="D2307" s="5" t="s">
        <v>107</v>
      </c>
      <c r="E2307" s="5" t="s">
        <v>774</v>
      </c>
      <c r="F2307" s="5" t="s">
        <v>1606</v>
      </c>
      <c r="G2307" s="5" t="s">
        <v>2395</v>
      </c>
      <c r="H2307" s="6"/>
      <c r="I2307" s="6"/>
      <c r="J2307" s="6"/>
      <c r="K2307" s="6"/>
      <c r="L2307" s="6"/>
      <c r="M2307" s="6"/>
      <c r="N2307" s="6"/>
      <c r="O2307" s="6"/>
      <c r="P2307" s="6"/>
      <c r="Q2307" s="6"/>
      <c r="R2307" s="6">
        <v>1</v>
      </c>
      <c r="S2307" s="6"/>
      <c r="T2307" s="6">
        <v>1</v>
      </c>
      <c r="U2307" s="6"/>
      <c r="V2307" s="6"/>
      <c r="W2307" s="6"/>
      <c r="X2307" s="6"/>
      <c r="Y2307" s="6"/>
      <c r="Z2307" s="7">
        <v>1</v>
      </c>
    </row>
    <row r="2308" spans="1:26" x14ac:dyDescent="0.25">
      <c r="A2308" s="5" t="s">
        <v>775</v>
      </c>
      <c r="B2308" s="5" t="s">
        <v>776</v>
      </c>
      <c r="C2308" s="5" t="s">
        <v>83</v>
      </c>
      <c r="D2308" s="5" t="s">
        <v>140</v>
      </c>
      <c r="E2308" s="5" t="s">
        <v>719</v>
      </c>
      <c r="F2308" s="5" t="s">
        <v>2198</v>
      </c>
      <c r="G2308" s="5" t="s">
        <v>2388</v>
      </c>
      <c r="H2308" s="6"/>
      <c r="I2308" s="6"/>
      <c r="J2308" s="6"/>
      <c r="K2308" s="6"/>
      <c r="L2308" s="6"/>
      <c r="M2308" s="6"/>
      <c r="N2308" s="6"/>
      <c r="O2308" s="6"/>
      <c r="P2308" s="6"/>
      <c r="Q2308" s="6">
        <v>1</v>
      </c>
      <c r="R2308" s="6"/>
      <c r="S2308" s="6"/>
      <c r="T2308" s="6">
        <v>1</v>
      </c>
      <c r="U2308" s="6"/>
      <c r="V2308" s="6"/>
      <c r="W2308" s="6"/>
      <c r="X2308" s="6"/>
      <c r="Y2308" s="6"/>
      <c r="Z2308" s="7">
        <v>1</v>
      </c>
    </row>
    <row r="2309" spans="1:26" x14ac:dyDescent="0.25">
      <c r="A2309" s="5" t="s">
        <v>775</v>
      </c>
      <c r="B2309" s="5" t="s">
        <v>776</v>
      </c>
      <c r="C2309" s="5" t="s">
        <v>83</v>
      </c>
      <c r="D2309" s="5" t="s">
        <v>140</v>
      </c>
      <c r="E2309" s="5" t="s">
        <v>719</v>
      </c>
      <c r="F2309" s="5" t="s">
        <v>1755</v>
      </c>
      <c r="G2309" s="5" t="s">
        <v>2381</v>
      </c>
      <c r="H2309" s="6"/>
      <c r="I2309" s="6"/>
      <c r="J2309" s="6">
        <v>2</v>
      </c>
      <c r="K2309" s="6"/>
      <c r="L2309" s="6"/>
      <c r="M2309" s="6"/>
      <c r="N2309" s="6"/>
      <c r="O2309" s="6">
        <v>1</v>
      </c>
      <c r="P2309" s="6"/>
      <c r="Q2309" s="6">
        <v>11</v>
      </c>
      <c r="R2309" s="6"/>
      <c r="S2309" s="6"/>
      <c r="T2309" s="6">
        <v>14</v>
      </c>
      <c r="U2309" s="6"/>
      <c r="V2309" s="6"/>
      <c r="W2309" s="6"/>
      <c r="X2309" s="6"/>
      <c r="Y2309" s="6"/>
      <c r="Z2309" s="7">
        <v>14</v>
      </c>
    </row>
    <row r="2310" spans="1:26" x14ac:dyDescent="0.25">
      <c r="A2310" s="5" t="s">
        <v>775</v>
      </c>
      <c r="B2310" s="5" t="s">
        <v>776</v>
      </c>
      <c r="C2310" s="5" t="s">
        <v>83</v>
      </c>
      <c r="D2310" s="5" t="s">
        <v>140</v>
      </c>
      <c r="E2310" s="5" t="s">
        <v>719</v>
      </c>
      <c r="F2310" s="5" t="s">
        <v>1813</v>
      </c>
      <c r="G2310" s="5" t="s">
        <v>2390</v>
      </c>
      <c r="H2310" s="6"/>
      <c r="I2310" s="6"/>
      <c r="J2310" s="6"/>
      <c r="K2310" s="6"/>
      <c r="L2310" s="6"/>
      <c r="M2310" s="6"/>
      <c r="N2310" s="6"/>
      <c r="O2310" s="6"/>
      <c r="P2310" s="6"/>
      <c r="Q2310" s="6">
        <v>1</v>
      </c>
      <c r="R2310" s="6"/>
      <c r="S2310" s="6"/>
      <c r="T2310" s="6">
        <v>1</v>
      </c>
      <c r="U2310" s="6"/>
      <c r="V2310" s="6"/>
      <c r="W2310" s="6"/>
      <c r="X2310" s="6"/>
      <c r="Y2310" s="6"/>
      <c r="Z2310" s="7">
        <v>1</v>
      </c>
    </row>
    <row r="2311" spans="1:26" x14ac:dyDescent="0.25">
      <c r="A2311" s="5" t="s">
        <v>775</v>
      </c>
      <c r="B2311" s="5" t="s">
        <v>776</v>
      </c>
      <c r="C2311" s="5" t="s">
        <v>83</v>
      </c>
      <c r="D2311" s="5" t="s">
        <v>140</v>
      </c>
      <c r="E2311" s="5" t="s">
        <v>719</v>
      </c>
      <c r="F2311" s="5" t="s">
        <v>2199</v>
      </c>
      <c r="G2311" s="5" t="s">
        <v>2390</v>
      </c>
      <c r="H2311" s="6"/>
      <c r="I2311" s="6"/>
      <c r="J2311" s="6"/>
      <c r="K2311" s="6"/>
      <c r="L2311" s="6"/>
      <c r="M2311" s="6"/>
      <c r="N2311" s="6"/>
      <c r="O2311" s="6"/>
      <c r="P2311" s="6"/>
      <c r="Q2311" s="6">
        <v>1</v>
      </c>
      <c r="R2311" s="6"/>
      <c r="S2311" s="6"/>
      <c r="T2311" s="6">
        <v>1</v>
      </c>
      <c r="U2311" s="6"/>
      <c r="V2311" s="6"/>
      <c r="W2311" s="6"/>
      <c r="X2311" s="6"/>
      <c r="Y2311" s="6"/>
      <c r="Z2311" s="7">
        <v>1</v>
      </c>
    </row>
    <row r="2312" spans="1:26" x14ac:dyDescent="0.25">
      <c r="A2312" s="5" t="s">
        <v>775</v>
      </c>
      <c r="B2312" s="5" t="s">
        <v>776</v>
      </c>
      <c r="C2312" s="5" t="s">
        <v>83</v>
      </c>
      <c r="D2312" s="5" t="s">
        <v>140</v>
      </c>
      <c r="E2312" s="5" t="s">
        <v>719</v>
      </c>
      <c r="F2312" s="5" t="s">
        <v>2200</v>
      </c>
      <c r="G2312" s="5" t="s">
        <v>2391</v>
      </c>
      <c r="H2312" s="6"/>
      <c r="I2312" s="6"/>
      <c r="J2312" s="6"/>
      <c r="K2312" s="6"/>
      <c r="L2312" s="6"/>
      <c r="M2312" s="6"/>
      <c r="N2312" s="6"/>
      <c r="O2312" s="6"/>
      <c r="P2312" s="6"/>
      <c r="Q2312" s="6">
        <v>1</v>
      </c>
      <c r="R2312" s="6"/>
      <c r="S2312" s="6"/>
      <c r="T2312" s="6">
        <v>1</v>
      </c>
      <c r="U2312" s="6"/>
      <c r="V2312" s="6"/>
      <c r="W2312" s="6"/>
      <c r="X2312" s="6"/>
      <c r="Y2312" s="6"/>
      <c r="Z2312" s="7">
        <v>1</v>
      </c>
    </row>
    <row r="2313" spans="1:26" x14ac:dyDescent="0.25">
      <c r="A2313" s="5" t="s">
        <v>775</v>
      </c>
      <c r="B2313" s="5" t="s">
        <v>776</v>
      </c>
      <c r="C2313" s="5" t="s">
        <v>83</v>
      </c>
      <c r="D2313" s="5" t="s">
        <v>140</v>
      </c>
      <c r="E2313" s="5" t="s">
        <v>719</v>
      </c>
      <c r="F2313" s="5" t="s">
        <v>2201</v>
      </c>
      <c r="G2313" s="5" t="s">
        <v>2391</v>
      </c>
      <c r="H2313" s="6"/>
      <c r="I2313" s="6"/>
      <c r="J2313" s="6"/>
      <c r="K2313" s="6"/>
      <c r="L2313" s="6"/>
      <c r="M2313" s="6"/>
      <c r="N2313" s="6"/>
      <c r="O2313" s="6"/>
      <c r="P2313" s="6"/>
      <c r="Q2313" s="6">
        <v>1</v>
      </c>
      <c r="R2313" s="6"/>
      <c r="S2313" s="6"/>
      <c r="T2313" s="6">
        <v>1</v>
      </c>
      <c r="U2313" s="6"/>
      <c r="V2313" s="6"/>
      <c r="W2313" s="6"/>
      <c r="X2313" s="6"/>
      <c r="Y2313" s="6"/>
      <c r="Z2313" s="7">
        <v>1</v>
      </c>
    </row>
    <row r="2314" spans="1:26" x14ac:dyDescent="0.25">
      <c r="A2314" s="5" t="s">
        <v>775</v>
      </c>
      <c r="B2314" s="5" t="s">
        <v>776</v>
      </c>
      <c r="C2314" s="5" t="s">
        <v>83</v>
      </c>
      <c r="D2314" s="5" t="s">
        <v>140</v>
      </c>
      <c r="E2314" s="5" t="s">
        <v>719</v>
      </c>
      <c r="F2314" s="5" t="s">
        <v>1583</v>
      </c>
      <c r="G2314" s="5" t="s">
        <v>2381</v>
      </c>
      <c r="H2314" s="6"/>
      <c r="I2314" s="6"/>
      <c r="J2314" s="6"/>
      <c r="K2314" s="6"/>
      <c r="L2314" s="6"/>
      <c r="M2314" s="6"/>
      <c r="N2314" s="6"/>
      <c r="O2314" s="6">
        <v>1</v>
      </c>
      <c r="P2314" s="6"/>
      <c r="Q2314" s="6">
        <v>4</v>
      </c>
      <c r="R2314" s="6"/>
      <c r="S2314" s="6"/>
      <c r="T2314" s="6">
        <v>5</v>
      </c>
      <c r="U2314" s="6"/>
      <c r="V2314" s="6"/>
      <c r="W2314" s="6"/>
      <c r="X2314" s="6"/>
      <c r="Y2314" s="6"/>
      <c r="Z2314" s="7">
        <v>5</v>
      </c>
    </row>
    <row r="2315" spans="1:26" x14ac:dyDescent="0.25">
      <c r="A2315" s="5" t="s">
        <v>775</v>
      </c>
      <c r="B2315" s="5" t="s">
        <v>776</v>
      </c>
      <c r="C2315" s="5" t="s">
        <v>83</v>
      </c>
      <c r="D2315" s="5" t="s">
        <v>140</v>
      </c>
      <c r="E2315" s="5" t="s">
        <v>719</v>
      </c>
      <c r="F2315" s="5" t="s">
        <v>1584</v>
      </c>
      <c r="G2315" s="5" t="s">
        <v>2381</v>
      </c>
      <c r="H2315" s="6">
        <v>4</v>
      </c>
      <c r="I2315" s="6">
        <v>1</v>
      </c>
      <c r="J2315" s="6">
        <v>3</v>
      </c>
      <c r="K2315" s="6">
        <v>1</v>
      </c>
      <c r="L2315" s="6"/>
      <c r="M2315" s="6">
        <v>1</v>
      </c>
      <c r="N2315" s="6">
        <v>8</v>
      </c>
      <c r="O2315" s="6">
        <v>2</v>
      </c>
      <c r="P2315" s="6"/>
      <c r="Q2315" s="6">
        <v>11</v>
      </c>
      <c r="R2315" s="6"/>
      <c r="S2315" s="6"/>
      <c r="T2315" s="6">
        <v>31</v>
      </c>
      <c r="U2315" s="6"/>
      <c r="V2315" s="6"/>
      <c r="W2315" s="6"/>
      <c r="X2315" s="6"/>
      <c r="Y2315" s="6"/>
      <c r="Z2315" s="7">
        <v>31</v>
      </c>
    </row>
    <row r="2316" spans="1:26" x14ac:dyDescent="0.25">
      <c r="A2316" s="5" t="s">
        <v>775</v>
      </c>
      <c r="B2316" s="5" t="s">
        <v>776</v>
      </c>
      <c r="C2316" s="5" t="s">
        <v>83</v>
      </c>
      <c r="D2316" s="5" t="s">
        <v>140</v>
      </c>
      <c r="E2316" s="5" t="s">
        <v>719</v>
      </c>
      <c r="F2316" s="5" t="s">
        <v>2177</v>
      </c>
      <c r="G2316" s="5" t="s">
        <v>2381</v>
      </c>
      <c r="H2316" s="6"/>
      <c r="I2316" s="6"/>
      <c r="J2316" s="6"/>
      <c r="K2316" s="6"/>
      <c r="L2316" s="6"/>
      <c r="M2316" s="6"/>
      <c r="N2316" s="6"/>
      <c r="O2316" s="6"/>
      <c r="P2316" s="6"/>
      <c r="Q2316" s="6">
        <v>1</v>
      </c>
      <c r="R2316" s="6"/>
      <c r="S2316" s="6"/>
      <c r="T2316" s="6">
        <v>1</v>
      </c>
      <c r="U2316" s="6"/>
      <c r="V2316" s="6"/>
      <c r="W2316" s="6"/>
      <c r="X2316" s="6"/>
      <c r="Y2316" s="6"/>
      <c r="Z2316" s="7">
        <v>1</v>
      </c>
    </row>
    <row r="2317" spans="1:26" x14ac:dyDescent="0.25">
      <c r="A2317" s="5" t="s">
        <v>775</v>
      </c>
      <c r="B2317" s="5" t="s">
        <v>776</v>
      </c>
      <c r="C2317" s="5" t="s">
        <v>83</v>
      </c>
      <c r="D2317" s="5" t="s">
        <v>140</v>
      </c>
      <c r="E2317" s="5" t="s">
        <v>719</v>
      </c>
      <c r="F2317" s="5" t="s">
        <v>1602</v>
      </c>
      <c r="G2317" s="5" t="s">
        <v>2381</v>
      </c>
      <c r="H2317" s="6"/>
      <c r="I2317" s="6"/>
      <c r="J2317" s="6"/>
      <c r="K2317" s="6"/>
      <c r="L2317" s="6"/>
      <c r="M2317" s="6"/>
      <c r="N2317" s="6"/>
      <c r="O2317" s="6"/>
      <c r="P2317" s="6"/>
      <c r="Q2317" s="6">
        <v>2</v>
      </c>
      <c r="R2317" s="6"/>
      <c r="S2317" s="6"/>
      <c r="T2317" s="6">
        <v>2</v>
      </c>
      <c r="U2317" s="6"/>
      <c r="V2317" s="6"/>
      <c r="W2317" s="6"/>
      <c r="X2317" s="6"/>
      <c r="Y2317" s="6"/>
      <c r="Z2317" s="7">
        <v>2</v>
      </c>
    </row>
    <row r="2318" spans="1:26" x14ac:dyDescent="0.25">
      <c r="A2318" s="5" t="s">
        <v>775</v>
      </c>
      <c r="B2318" s="5" t="s">
        <v>776</v>
      </c>
      <c r="C2318" s="5" t="s">
        <v>83</v>
      </c>
      <c r="D2318" s="5" t="s">
        <v>140</v>
      </c>
      <c r="E2318" s="5" t="s">
        <v>719</v>
      </c>
      <c r="F2318" s="5" t="s">
        <v>2202</v>
      </c>
      <c r="G2318" s="5" t="s">
        <v>2388</v>
      </c>
      <c r="H2318" s="6"/>
      <c r="I2318" s="6"/>
      <c r="J2318" s="6"/>
      <c r="K2318" s="6"/>
      <c r="L2318" s="6"/>
      <c r="M2318" s="6"/>
      <c r="N2318" s="6"/>
      <c r="O2318" s="6"/>
      <c r="P2318" s="6"/>
      <c r="Q2318" s="6">
        <v>1</v>
      </c>
      <c r="R2318" s="6"/>
      <c r="S2318" s="6"/>
      <c r="T2318" s="6">
        <v>1</v>
      </c>
      <c r="U2318" s="6"/>
      <c r="V2318" s="6"/>
      <c r="W2318" s="6"/>
      <c r="X2318" s="6"/>
      <c r="Y2318" s="6"/>
      <c r="Z2318" s="7">
        <v>1</v>
      </c>
    </row>
    <row r="2319" spans="1:26" x14ac:dyDescent="0.25">
      <c r="A2319" s="5" t="s">
        <v>775</v>
      </c>
      <c r="B2319" s="5" t="s">
        <v>776</v>
      </c>
      <c r="C2319" s="5" t="s">
        <v>83</v>
      </c>
      <c r="D2319" s="5" t="s">
        <v>140</v>
      </c>
      <c r="E2319" s="5" t="s">
        <v>719</v>
      </c>
      <c r="F2319" s="5" t="s">
        <v>2203</v>
      </c>
      <c r="G2319" s="5" t="s">
        <v>2388</v>
      </c>
      <c r="H2319" s="6"/>
      <c r="I2319" s="6"/>
      <c r="J2319" s="6"/>
      <c r="K2319" s="6"/>
      <c r="L2319" s="6"/>
      <c r="M2319" s="6"/>
      <c r="N2319" s="6"/>
      <c r="O2319" s="6"/>
      <c r="P2319" s="6"/>
      <c r="Q2319" s="6">
        <v>1</v>
      </c>
      <c r="R2319" s="6"/>
      <c r="S2319" s="6"/>
      <c r="T2319" s="6">
        <v>1</v>
      </c>
      <c r="U2319" s="6"/>
      <c r="V2319" s="6"/>
      <c r="W2319" s="6"/>
      <c r="X2319" s="6"/>
      <c r="Y2319" s="6"/>
      <c r="Z2319" s="7">
        <v>1</v>
      </c>
    </row>
    <row r="2320" spans="1:26" x14ac:dyDescent="0.25">
      <c r="A2320" s="5" t="s">
        <v>775</v>
      </c>
      <c r="B2320" s="5" t="s">
        <v>776</v>
      </c>
      <c r="C2320" s="5" t="s">
        <v>83</v>
      </c>
      <c r="D2320" s="5" t="s">
        <v>140</v>
      </c>
      <c r="E2320" s="5" t="s">
        <v>719</v>
      </c>
      <c r="F2320" s="5" t="s">
        <v>2204</v>
      </c>
      <c r="G2320" s="5" t="s">
        <v>2388</v>
      </c>
      <c r="H2320" s="6"/>
      <c r="I2320" s="6"/>
      <c r="J2320" s="6"/>
      <c r="K2320" s="6"/>
      <c r="L2320" s="6"/>
      <c r="M2320" s="6"/>
      <c r="N2320" s="6"/>
      <c r="O2320" s="6"/>
      <c r="P2320" s="6"/>
      <c r="Q2320" s="6">
        <v>1</v>
      </c>
      <c r="R2320" s="6"/>
      <c r="S2320" s="6"/>
      <c r="T2320" s="6">
        <v>1</v>
      </c>
      <c r="U2320" s="6"/>
      <c r="V2320" s="6"/>
      <c r="W2320" s="6"/>
      <c r="X2320" s="6"/>
      <c r="Y2320" s="6"/>
      <c r="Z2320" s="7">
        <v>1</v>
      </c>
    </row>
    <row r="2321" spans="1:26" x14ac:dyDescent="0.25">
      <c r="A2321" s="5" t="s">
        <v>775</v>
      </c>
      <c r="B2321" s="5" t="s">
        <v>776</v>
      </c>
      <c r="C2321" s="5" t="s">
        <v>83</v>
      </c>
      <c r="D2321" s="5" t="s">
        <v>140</v>
      </c>
      <c r="E2321" s="5" t="s">
        <v>719</v>
      </c>
      <c r="F2321" s="5" t="s">
        <v>2205</v>
      </c>
      <c r="G2321" s="5" t="s">
        <v>2396</v>
      </c>
      <c r="H2321" s="6"/>
      <c r="I2321" s="6"/>
      <c r="J2321" s="6"/>
      <c r="K2321" s="6"/>
      <c r="L2321" s="6"/>
      <c r="M2321" s="6"/>
      <c r="N2321" s="6"/>
      <c r="O2321" s="6"/>
      <c r="P2321" s="6"/>
      <c r="Q2321" s="6">
        <v>1</v>
      </c>
      <c r="R2321" s="6"/>
      <c r="S2321" s="6"/>
      <c r="T2321" s="6">
        <v>1</v>
      </c>
      <c r="U2321" s="6"/>
      <c r="V2321" s="6"/>
      <c r="W2321" s="6"/>
      <c r="X2321" s="6"/>
      <c r="Y2321" s="6"/>
      <c r="Z2321" s="7">
        <v>1</v>
      </c>
    </row>
    <row r="2322" spans="1:26" x14ac:dyDescent="0.25">
      <c r="A2322" s="5" t="s">
        <v>775</v>
      </c>
      <c r="B2322" s="5" t="s">
        <v>776</v>
      </c>
      <c r="C2322" s="5" t="s">
        <v>83</v>
      </c>
      <c r="D2322" s="5" t="s">
        <v>140</v>
      </c>
      <c r="E2322" s="5" t="s">
        <v>719</v>
      </c>
      <c r="F2322" s="5" t="s">
        <v>2206</v>
      </c>
      <c r="G2322" s="5" t="s">
        <v>2396</v>
      </c>
      <c r="H2322" s="6"/>
      <c r="I2322" s="6"/>
      <c r="J2322" s="6"/>
      <c r="K2322" s="6"/>
      <c r="L2322" s="6"/>
      <c r="M2322" s="6"/>
      <c r="N2322" s="6"/>
      <c r="O2322" s="6"/>
      <c r="P2322" s="6"/>
      <c r="Q2322" s="6">
        <v>1</v>
      </c>
      <c r="R2322" s="6"/>
      <c r="S2322" s="6"/>
      <c r="T2322" s="6">
        <v>1</v>
      </c>
      <c r="U2322" s="6"/>
      <c r="V2322" s="6"/>
      <c r="W2322" s="6"/>
      <c r="X2322" s="6"/>
      <c r="Y2322" s="6"/>
      <c r="Z2322" s="7">
        <v>1</v>
      </c>
    </row>
    <row r="2323" spans="1:26" x14ac:dyDescent="0.25">
      <c r="A2323" s="5" t="s">
        <v>775</v>
      </c>
      <c r="B2323" s="5" t="s">
        <v>776</v>
      </c>
      <c r="C2323" s="5" t="s">
        <v>83</v>
      </c>
      <c r="D2323" s="5" t="s">
        <v>140</v>
      </c>
      <c r="E2323" s="5" t="s">
        <v>719</v>
      </c>
      <c r="F2323" s="5" t="s">
        <v>2207</v>
      </c>
      <c r="G2323" s="5" t="s">
        <v>2396</v>
      </c>
      <c r="H2323" s="6"/>
      <c r="I2323" s="6"/>
      <c r="J2323" s="6"/>
      <c r="K2323" s="6"/>
      <c r="L2323" s="6"/>
      <c r="M2323" s="6"/>
      <c r="N2323" s="6"/>
      <c r="O2323" s="6"/>
      <c r="P2323" s="6"/>
      <c r="Q2323" s="6">
        <v>1</v>
      </c>
      <c r="R2323" s="6"/>
      <c r="S2323" s="6"/>
      <c r="T2323" s="6">
        <v>1</v>
      </c>
      <c r="U2323" s="6"/>
      <c r="V2323" s="6"/>
      <c r="W2323" s="6"/>
      <c r="X2323" s="6"/>
      <c r="Y2323" s="6"/>
      <c r="Z2323" s="7">
        <v>1</v>
      </c>
    </row>
    <row r="2324" spans="1:26" x14ac:dyDescent="0.25">
      <c r="A2324" s="5" t="s">
        <v>775</v>
      </c>
      <c r="B2324" s="5" t="s">
        <v>776</v>
      </c>
      <c r="C2324" s="5" t="s">
        <v>83</v>
      </c>
      <c r="D2324" s="5" t="s">
        <v>140</v>
      </c>
      <c r="E2324" s="5" t="s">
        <v>719</v>
      </c>
      <c r="F2324" s="5" t="s">
        <v>2208</v>
      </c>
      <c r="G2324" s="5" t="s">
        <v>2396</v>
      </c>
      <c r="H2324" s="6"/>
      <c r="I2324" s="6"/>
      <c r="J2324" s="6"/>
      <c r="K2324" s="6"/>
      <c r="L2324" s="6"/>
      <c r="M2324" s="6"/>
      <c r="N2324" s="6"/>
      <c r="O2324" s="6"/>
      <c r="P2324" s="6"/>
      <c r="Q2324" s="6">
        <v>1</v>
      </c>
      <c r="R2324" s="6"/>
      <c r="S2324" s="6"/>
      <c r="T2324" s="6">
        <v>1</v>
      </c>
      <c r="U2324" s="6"/>
      <c r="V2324" s="6"/>
      <c r="W2324" s="6"/>
      <c r="X2324" s="6"/>
      <c r="Y2324" s="6"/>
      <c r="Z2324" s="7">
        <v>1</v>
      </c>
    </row>
    <row r="2325" spans="1:26" x14ac:dyDescent="0.25">
      <c r="A2325" s="5" t="s">
        <v>775</v>
      </c>
      <c r="B2325" s="5" t="s">
        <v>776</v>
      </c>
      <c r="C2325" s="5" t="s">
        <v>83</v>
      </c>
      <c r="D2325" s="5" t="s">
        <v>140</v>
      </c>
      <c r="E2325" s="5" t="s">
        <v>719</v>
      </c>
      <c r="F2325" s="5" t="s">
        <v>2209</v>
      </c>
      <c r="G2325" s="5" t="s">
        <v>2396</v>
      </c>
      <c r="H2325" s="6"/>
      <c r="I2325" s="6"/>
      <c r="J2325" s="6"/>
      <c r="K2325" s="6">
        <v>1</v>
      </c>
      <c r="L2325" s="6"/>
      <c r="M2325" s="6"/>
      <c r="N2325" s="6"/>
      <c r="O2325" s="6"/>
      <c r="P2325" s="6"/>
      <c r="Q2325" s="6">
        <v>1</v>
      </c>
      <c r="R2325" s="6"/>
      <c r="S2325" s="6"/>
      <c r="T2325" s="6">
        <v>2</v>
      </c>
      <c r="U2325" s="6"/>
      <c r="V2325" s="6"/>
      <c r="W2325" s="6"/>
      <c r="X2325" s="6"/>
      <c r="Y2325" s="6"/>
      <c r="Z2325" s="7">
        <v>2</v>
      </c>
    </row>
    <row r="2326" spans="1:26" x14ac:dyDescent="0.25">
      <c r="A2326" s="5" t="s">
        <v>775</v>
      </c>
      <c r="B2326" s="5" t="s">
        <v>776</v>
      </c>
      <c r="C2326" s="5" t="s">
        <v>83</v>
      </c>
      <c r="D2326" s="5" t="s">
        <v>140</v>
      </c>
      <c r="E2326" s="5" t="s">
        <v>719</v>
      </c>
      <c r="F2326" s="5" t="s">
        <v>2210</v>
      </c>
      <c r="G2326" s="5" t="s">
        <v>2396</v>
      </c>
      <c r="H2326" s="6"/>
      <c r="I2326" s="6"/>
      <c r="J2326" s="6"/>
      <c r="K2326" s="6"/>
      <c r="L2326" s="6"/>
      <c r="M2326" s="6"/>
      <c r="N2326" s="6"/>
      <c r="O2326" s="6"/>
      <c r="P2326" s="6"/>
      <c r="Q2326" s="6">
        <v>1</v>
      </c>
      <c r="R2326" s="6"/>
      <c r="S2326" s="6"/>
      <c r="T2326" s="6">
        <v>1</v>
      </c>
      <c r="U2326" s="6"/>
      <c r="V2326" s="6"/>
      <c r="W2326" s="6"/>
      <c r="X2326" s="6"/>
      <c r="Y2326" s="6"/>
      <c r="Z2326" s="7">
        <v>1</v>
      </c>
    </row>
    <row r="2327" spans="1:26" x14ac:dyDescent="0.25">
      <c r="A2327" s="5" t="s">
        <v>775</v>
      </c>
      <c r="B2327" s="5" t="s">
        <v>776</v>
      </c>
      <c r="C2327" s="5" t="s">
        <v>83</v>
      </c>
      <c r="D2327" s="5" t="s">
        <v>140</v>
      </c>
      <c r="E2327" s="5" t="s">
        <v>719</v>
      </c>
      <c r="F2327" s="5" t="s">
        <v>2211</v>
      </c>
      <c r="G2327" s="5" t="s">
        <v>2396</v>
      </c>
      <c r="H2327" s="6"/>
      <c r="I2327" s="6"/>
      <c r="J2327" s="6"/>
      <c r="K2327" s="6"/>
      <c r="L2327" s="6"/>
      <c r="M2327" s="6"/>
      <c r="N2327" s="6"/>
      <c r="O2327" s="6"/>
      <c r="P2327" s="6"/>
      <c r="Q2327" s="6">
        <v>1</v>
      </c>
      <c r="R2327" s="6"/>
      <c r="S2327" s="6"/>
      <c r="T2327" s="6">
        <v>1</v>
      </c>
      <c r="U2327" s="6"/>
      <c r="V2327" s="6"/>
      <c r="W2327" s="6"/>
      <c r="X2327" s="6"/>
      <c r="Y2327" s="6"/>
      <c r="Z2327" s="7">
        <v>1</v>
      </c>
    </row>
    <row r="2328" spans="1:26" x14ac:dyDescent="0.25">
      <c r="A2328" s="5" t="s">
        <v>775</v>
      </c>
      <c r="B2328" s="5" t="s">
        <v>776</v>
      </c>
      <c r="C2328" s="5" t="s">
        <v>83</v>
      </c>
      <c r="D2328" s="5" t="s">
        <v>140</v>
      </c>
      <c r="E2328" s="5" t="s">
        <v>719</v>
      </c>
      <c r="F2328" s="5" t="s">
        <v>2212</v>
      </c>
      <c r="G2328" s="5" t="s">
        <v>2396</v>
      </c>
      <c r="H2328" s="6"/>
      <c r="I2328" s="6"/>
      <c r="J2328" s="6"/>
      <c r="K2328" s="6"/>
      <c r="L2328" s="6"/>
      <c r="M2328" s="6"/>
      <c r="N2328" s="6"/>
      <c r="O2328" s="6"/>
      <c r="P2328" s="6"/>
      <c r="Q2328" s="6">
        <v>1</v>
      </c>
      <c r="R2328" s="6"/>
      <c r="S2328" s="6"/>
      <c r="T2328" s="6">
        <v>1</v>
      </c>
      <c r="U2328" s="6"/>
      <c r="V2328" s="6"/>
      <c r="W2328" s="6"/>
      <c r="X2328" s="6"/>
      <c r="Y2328" s="6"/>
      <c r="Z2328" s="7">
        <v>1</v>
      </c>
    </row>
    <row r="2329" spans="1:26" x14ac:dyDescent="0.25">
      <c r="A2329" s="5" t="s">
        <v>775</v>
      </c>
      <c r="B2329" s="5" t="s">
        <v>776</v>
      </c>
      <c r="C2329" s="5" t="s">
        <v>83</v>
      </c>
      <c r="D2329" s="5" t="s">
        <v>140</v>
      </c>
      <c r="E2329" s="5" t="s">
        <v>719</v>
      </c>
      <c r="F2329" s="5" t="s">
        <v>2213</v>
      </c>
      <c r="G2329" s="5" t="s">
        <v>2388</v>
      </c>
      <c r="H2329" s="6"/>
      <c r="I2329" s="6"/>
      <c r="J2329" s="6"/>
      <c r="K2329" s="6">
        <v>1</v>
      </c>
      <c r="L2329" s="6"/>
      <c r="M2329" s="6"/>
      <c r="N2329" s="6"/>
      <c r="O2329" s="6"/>
      <c r="P2329" s="6"/>
      <c r="Q2329" s="6"/>
      <c r="R2329" s="6"/>
      <c r="S2329" s="6"/>
      <c r="T2329" s="6">
        <v>1</v>
      </c>
      <c r="U2329" s="6"/>
      <c r="V2329" s="6"/>
      <c r="W2329" s="6"/>
      <c r="X2329" s="6"/>
      <c r="Y2329" s="6"/>
      <c r="Z2329" s="7">
        <v>1</v>
      </c>
    </row>
    <row r="2330" spans="1:26" x14ac:dyDescent="0.25">
      <c r="A2330" s="5" t="s">
        <v>775</v>
      </c>
      <c r="B2330" s="5" t="s">
        <v>776</v>
      </c>
      <c r="C2330" s="5" t="s">
        <v>83</v>
      </c>
      <c r="D2330" s="5" t="s">
        <v>140</v>
      </c>
      <c r="E2330" s="5" t="s">
        <v>719</v>
      </c>
      <c r="F2330" s="5" t="s">
        <v>2214</v>
      </c>
      <c r="G2330" s="5" t="s">
        <v>2388</v>
      </c>
      <c r="H2330" s="6"/>
      <c r="I2330" s="6"/>
      <c r="J2330" s="6"/>
      <c r="K2330" s="6"/>
      <c r="L2330" s="6"/>
      <c r="M2330" s="6"/>
      <c r="N2330" s="6"/>
      <c r="O2330" s="6"/>
      <c r="P2330" s="6"/>
      <c r="Q2330" s="6">
        <v>1</v>
      </c>
      <c r="R2330" s="6"/>
      <c r="S2330" s="6"/>
      <c r="T2330" s="6">
        <v>1</v>
      </c>
      <c r="U2330" s="6"/>
      <c r="V2330" s="6"/>
      <c r="W2330" s="6"/>
      <c r="X2330" s="6"/>
      <c r="Y2330" s="6"/>
      <c r="Z2330" s="7">
        <v>1</v>
      </c>
    </row>
    <row r="2331" spans="1:26" x14ac:dyDescent="0.25">
      <c r="A2331" s="5" t="s">
        <v>775</v>
      </c>
      <c r="B2331" s="5" t="s">
        <v>776</v>
      </c>
      <c r="C2331" s="5" t="s">
        <v>83</v>
      </c>
      <c r="D2331" s="5" t="s">
        <v>140</v>
      </c>
      <c r="E2331" s="5" t="s">
        <v>719</v>
      </c>
      <c r="F2331" s="5" t="s">
        <v>2215</v>
      </c>
      <c r="G2331" s="5" t="s">
        <v>2388</v>
      </c>
      <c r="H2331" s="6"/>
      <c r="I2331" s="6"/>
      <c r="J2331" s="6"/>
      <c r="K2331" s="6"/>
      <c r="L2331" s="6"/>
      <c r="M2331" s="6"/>
      <c r="N2331" s="6"/>
      <c r="O2331" s="6"/>
      <c r="P2331" s="6"/>
      <c r="Q2331" s="6">
        <v>1</v>
      </c>
      <c r="R2331" s="6"/>
      <c r="S2331" s="6"/>
      <c r="T2331" s="6">
        <v>1</v>
      </c>
      <c r="U2331" s="6"/>
      <c r="V2331" s="6"/>
      <c r="W2331" s="6"/>
      <c r="X2331" s="6"/>
      <c r="Y2331" s="6"/>
      <c r="Z2331" s="7">
        <v>1</v>
      </c>
    </row>
    <row r="2332" spans="1:26" x14ac:dyDescent="0.25">
      <c r="A2332" s="5" t="s">
        <v>775</v>
      </c>
      <c r="B2332" s="5" t="s">
        <v>776</v>
      </c>
      <c r="C2332" s="5" t="s">
        <v>83</v>
      </c>
      <c r="D2332" s="5" t="s">
        <v>140</v>
      </c>
      <c r="E2332" s="5" t="s">
        <v>719</v>
      </c>
      <c r="F2332" s="5" t="s">
        <v>2216</v>
      </c>
      <c r="G2332" s="5" t="s">
        <v>2388</v>
      </c>
      <c r="H2332" s="6"/>
      <c r="I2332" s="6"/>
      <c r="J2332" s="6"/>
      <c r="K2332" s="6"/>
      <c r="L2332" s="6"/>
      <c r="M2332" s="6"/>
      <c r="N2332" s="6"/>
      <c r="O2332" s="6"/>
      <c r="P2332" s="6"/>
      <c r="Q2332" s="6">
        <v>2</v>
      </c>
      <c r="R2332" s="6"/>
      <c r="S2332" s="6"/>
      <c r="T2332" s="6">
        <v>2</v>
      </c>
      <c r="U2332" s="6"/>
      <c r="V2332" s="6"/>
      <c r="W2332" s="6"/>
      <c r="X2332" s="6"/>
      <c r="Y2332" s="6"/>
      <c r="Z2332" s="7">
        <v>2</v>
      </c>
    </row>
    <row r="2333" spans="1:26" x14ac:dyDescent="0.25">
      <c r="A2333" s="5" t="s">
        <v>775</v>
      </c>
      <c r="B2333" s="5" t="s">
        <v>776</v>
      </c>
      <c r="C2333" s="5" t="s">
        <v>83</v>
      </c>
      <c r="D2333" s="5" t="s">
        <v>140</v>
      </c>
      <c r="E2333" s="5" t="s">
        <v>719</v>
      </c>
      <c r="F2333" s="5" t="s">
        <v>2217</v>
      </c>
      <c r="G2333" s="5" t="s">
        <v>2388</v>
      </c>
      <c r="H2333" s="6"/>
      <c r="I2333" s="6"/>
      <c r="J2333" s="6"/>
      <c r="K2333" s="6"/>
      <c r="L2333" s="6"/>
      <c r="M2333" s="6"/>
      <c r="N2333" s="6"/>
      <c r="O2333" s="6"/>
      <c r="P2333" s="6"/>
      <c r="Q2333" s="6">
        <v>1</v>
      </c>
      <c r="R2333" s="6"/>
      <c r="S2333" s="6"/>
      <c r="T2333" s="6">
        <v>1</v>
      </c>
      <c r="U2333" s="6"/>
      <c r="V2333" s="6"/>
      <c r="W2333" s="6"/>
      <c r="X2333" s="6"/>
      <c r="Y2333" s="6"/>
      <c r="Z2333" s="7">
        <v>1</v>
      </c>
    </row>
    <row r="2334" spans="1:26" x14ac:dyDescent="0.25">
      <c r="A2334" s="5" t="s">
        <v>775</v>
      </c>
      <c r="B2334" s="5" t="s">
        <v>776</v>
      </c>
      <c r="C2334" s="5" t="s">
        <v>83</v>
      </c>
      <c r="D2334" s="5" t="s">
        <v>140</v>
      </c>
      <c r="E2334" s="5" t="s">
        <v>719</v>
      </c>
      <c r="F2334" s="5" t="s">
        <v>2218</v>
      </c>
      <c r="G2334" s="5" t="s">
        <v>2388</v>
      </c>
      <c r="H2334" s="6"/>
      <c r="I2334" s="6"/>
      <c r="J2334" s="6"/>
      <c r="K2334" s="6"/>
      <c r="L2334" s="6"/>
      <c r="M2334" s="6"/>
      <c r="N2334" s="6"/>
      <c r="O2334" s="6"/>
      <c r="P2334" s="6"/>
      <c r="Q2334" s="6">
        <v>1</v>
      </c>
      <c r="R2334" s="6"/>
      <c r="S2334" s="6"/>
      <c r="T2334" s="6">
        <v>1</v>
      </c>
      <c r="U2334" s="6"/>
      <c r="V2334" s="6"/>
      <c r="W2334" s="6"/>
      <c r="X2334" s="6"/>
      <c r="Y2334" s="6"/>
      <c r="Z2334" s="7">
        <v>1</v>
      </c>
    </row>
    <row r="2335" spans="1:26" x14ac:dyDescent="0.25">
      <c r="A2335" s="5" t="s">
        <v>775</v>
      </c>
      <c r="B2335" s="5" t="s">
        <v>776</v>
      </c>
      <c r="C2335" s="5" t="s">
        <v>83</v>
      </c>
      <c r="D2335" s="5" t="s">
        <v>140</v>
      </c>
      <c r="E2335" s="5" t="s">
        <v>719</v>
      </c>
      <c r="F2335" s="5" t="s">
        <v>1736</v>
      </c>
      <c r="G2335" s="5" t="s">
        <v>2382</v>
      </c>
      <c r="H2335" s="6"/>
      <c r="I2335" s="6"/>
      <c r="J2335" s="6"/>
      <c r="K2335" s="6"/>
      <c r="L2335" s="6"/>
      <c r="M2335" s="6"/>
      <c r="N2335" s="6"/>
      <c r="O2335" s="6"/>
      <c r="P2335" s="6"/>
      <c r="Q2335" s="6">
        <v>3</v>
      </c>
      <c r="R2335" s="6"/>
      <c r="S2335" s="6"/>
      <c r="T2335" s="6">
        <v>3</v>
      </c>
      <c r="U2335" s="6"/>
      <c r="V2335" s="6"/>
      <c r="W2335" s="6"/>
      <c r="X2335" s="6"/>
      <c r="Y2335" s="6"/>
      <c r="Z2335" s="7">
        <v>3</v>
      </c>
    </row>
    <row r="2336" spans="1:26" x14ac:dyDescent="0.25">
      <c r="A2336" s="5" t="s">
        <v>775</v>
      </c>
      <c r="B2336" s="5" t="s">
        <v>776</v>
      </c>
      <c r="C2336" s="5" t="s">
        <v>83</v>
      </c>
      <c r="D2336" s="5" t="s">
        <v>140</v>
      </c>
      <c r="E2336" s="5" t="s">
        <v>719</v>
      </c>
      <c r="F2336" s="5" t="s">
        <v>2030</v>
      </c>
      <c r="G2336" s="5" t="s">
        <v>2382</v>
      </c>
      <c r="H2336" s="6"/>
      <c r="I2336" s="6"/>
      <c r="J2336" s="6"/>
      <c r="K2336" s="6"/>
      <c r="L2336" s="6"/>
      <c r="M2336" s="6"/>
      <c r="N2336" s="6"/>
      <c r="O2336" s="6">
        <v>1</v>
      </c>
      <c r="P2336" s="6"/>
      <c r="Q2336" s="6">
        <v>3</v>
      </c>
      <c r="R2336" s="6"/>
      <c r="S2336" s="6"/>
      <c r="T2336" s="6">
        <v>4</v>
      </c>
      <c r="U2336" s="6"/>
      <c r="V2336" s="6"/>
      <c r="W2336" s="6"/>
      <c r="X2336" s="6"/>
      <c r="Y2336" s="6"/>
      <c r="Z2336" s="7">
        <v>4</v>
      </c>
    </row>
    <row r="2337" spans="1:26" x14ac:dyDescent="0.25">
      <c r="A2337" s="5" t="s">
        <v>775</v>
      </c>
      <c r="B2337" s="5" t="s">
        <v>776</v>
      </c>
      <c r="C2337" s="5" t="s">
        <v>83</v>
      </c>
      <c r="D2337" s="5" t="s">
        <v>140</v>
      </c>
      <c r="E2337" s="5" t="s">
        <v>719</v>
      </c>
      <c r="F2337" s="5" t="s">
        <v>2031</v>
      </c>
      <c r="G2337" s="5" t="s">
        <v>2382</v>
      </c>
      <c r="H2337" s="6"/>
      <c r="I2337" s="6"/>
      <c r="J2337" s="6"/>
      <c r="K2337" s="6"/>
      <c r="L2337" s="6"/>
      <c r="M2337" s="6"/>
      <c r="N2337" s="6"/>
      <c r="O2337" s="6"/>
      <c r="P2337" s="6"/>
      <c r="Q2337" s="6">
        <v>6</v>
      </c>
      <c r="R2337" s="6"/>
      <c r="S2337" s="6"/>
      <c r="T2337" s="6">
        <v>6</v>
      </c>
      <c r="U2337" s="6"/>
      <c r="V2337" s="6"/>
      <c r="W2337" s="6"/>
      <c r="X2337" s="6"/>
      <c r="Y2337" s="6"/>
      <c r="Z2337" s="7">
        <v>6</v>
      </c>
    </row>
    <row r="2338" spans="1:26" x14ac:dyDescent="0.25">
      <c r="A2338" s="5" t="s">
        <v>775</v>
      </c>
      <c r="B2338" s="5" t="s">
        <v>776</v>
      </c>
      <c r="C2338" s="5" t="s">
        <v>83</v>
      </c>
      <c r="D2338" s="5" t="s">
        <v>140</v>
      </c>
      <c r="E2338" s="5" t="s">
        <v>719</v>
      </c>
      <c r="F2338" s="5" t="s">
        <v>1604</v>
      </c>
      <c r="G2338" s="5" t="s">
        <v>2382</v>
      </c>
      <c r="H2338" s="6"/>
      <c r="I2338" s="6"/>
      <c r="J2338" s="6"/>
      <c r="K2338" s="6">
        <v>2</v>
      </c>
      <c r="L2338" s="6"/>
      <c r="M2338" s="6"/>
      <c r="N2338" s="6"/>
      <c r="O2338" s="6">
        <v>1</v>
      </c>
      <c r="P2338" s="6">
        <v>1</v>
      </c>
      <c r="Q2338" s="6">
        <v>24</v>
      </c>
      <c r="R2338" s="6"/>
      <c r="S2338" s="6"/>
      <c r="T2338" s="6">
        <v>28</v>
      </c>
      <c r="U2338" s="6"/>
      <c r="V2338" s="6"/>
      <c r="W2338" s="6"/>
      <c r="X2338" s="6"/>
      <c r="Y2338" s="6"/>
      <c r="Z2338" s="7">
        <v>28</v>
      </c>
    </row>
    <row r="2339" spans="1:26" x14ac:dyDescent="0.25">
      <c r="A2339" s="5" t="s">
        <v>775</v>
      </c>
      <c r="B2339" s="5" t="s">
        <v>776</v>
      </c>
      <c r="C2339" s="5" t="s">
        <v>83</v>
      </c>
      <c r="D2339" s="5" t="s">
        <v>140</v>
      </c>
      <c r="E2339" s="5" t="s">
        <v>719</v>
      </c>
      <c r="F2339" s="5" t="s">
        <v>1851</v>
      </c>
      <c r="G2339" s="5" t="s">
        <v>2382</v>
      </c>
      <c r="H2339" s="6"/>
      <c r="I2339" s="6"/>
      <c r="J2339" s="6"/>
      <c r="K2339" s="6"/>
      <c r="L2339" s="6"/>
      <c r="M2339" s="6"/>
      <c r="N2339" s="6"/>
      <c r="O2339" s="6"/>
      <c r="P2339" s="6"/>
      <c r="Q2339" s="6">
        <v>1</v>
      </c>
      <c r="R2339" s="6"/>
      <c r="S2339" s="6"/>
      <c r="T2339" s="6">
        <v>1</v>
      </c>
      <c r="U2339" s="6"/>
      <c r="V2339" s="6"/>
      <c r="W2339" s="6"/>
      <c r="X2339" s="6"/>
      <c r="Y2339" s="6"/>
      <c r="Z2339" s="7">
        <v>1</v>
      </c>
    </row>
    <row r="2340" spans="1:26" x14ac:dyDescent="0.25">
      <c r="A2340" s="5" t="s">
        <v>775</v>
      </c>
      <c r="B2340" s="5" t="s">
        <v>776</v>
      </c>
      <c r="C2340" s="5" t="s">
        <v>83</v>
      </c>
      <c r="D2340" s="5" t="s">
        <v>140</v>
      </c>
      <c r="E2340" s="5" t="s">
        <v>719</v>
      </c>
      <c r="F2340" s="5" t="s">
        <v>1760</v>
      </c>
      <c r="G2340" s="5" t="s">
        <v>2382</v>
      </c>
      <c r="H2340" s="6"/>
      <c r="I2340" s="6"/>
      <c r="J2340" s="6">
        <v>1</v>
      </c>
      <c r="K2340" s="6"/>
      <c r="L2340" s="6"/>
      <c r="M2340" s="6"/>
      <c r="N2340" s="6"/>
      <c r="O2340" s="6"/>
      <c r="P2340" s="6"/>
      <c r="Q2340" s="6"/>
      <c r="R2340" s="6"/>
      <c r="S2340" s="6"/>
      <c r="T2340" s="6">
        <v>1</v>
      </c>
      <c r="U2340" s="6"/>
      <c r="V2340" s="6"/>
      <c r="W2340" s="6"/>
      <c r="X2340" s="6"/>
      <c r="Y2340" s="6"/>
      <c r="Z2340" s="7">
        <v>1</v>
      </c>
    </row>
    <row r="2341" spans="1:26" x14ac:dyDescent="0.25">
      <c r="A2341" s="5" t="s">
        <v>775</v>
      </c>
      <c r="B2341" s="5" t="s">
        <v>776</v>
      </c>
      <c r="C2341" s="5" t="s">
        <v>83</v>
      </c>
      <c r="D2341" s="5" t="s">
        <v>140</v>
      </c>
      <c r="E2341" s="5" t="s">
        <v>719</v>
      </c>
      <c r="F2341" s="5" t="s">
        <v>1936</v>
      </c>
      <c r="G2341" s="5" t="s">
        <v>2382</v>
      </c>
      <c r="H2341" s="6"/>
      <c r="I2341" s="6"/>
      <c r="J2341" s="6"/>
      <c r="K2341" s="6"/>
      <c r="L2341" s="6"/>
      <c r="M2341" s="6"/>
      <c r="N2341" s="6"/>
      <c r="O2341" s="6">
        <v>1</v>
      </c>
      <c r="P2341" s="6"/>
      <c r="Q2341" s="6">
        <v>3</v>
      </c>
      <c r="R2341" s="6"/>
      <c r="S2341" s="6"/>
      <c r="T2341" s="6">
        <v>4</v>
      </c>
      <c r="U2341" s="6"/>
      <c r="V2341" s="6"/>
      <c r="W2341" s="6"/>
      <c r="X2341" s="6"/>
      <c r="Y2341" s="6"/>
      <c r="Z2341" s="7">
        <v>4</v>
      </c>
    </row>
    <row r="2342" spans="1:26" x14ac:dyDescent="0.25">
      <c r="A2342" s="5" t="s">
        <v>775</v>
      </c>
      <c r="B2342" s="5" t="s">
        <v>776</v>
      </c>
      <c r="C2342" s="5" t="s">
        <v>83</v>
      </c>
      <c r="D2342" s="5" t="s">
        <v>140</v>
      </c>
      <c r="E2342" s="5" t="s">
        <v>719</v>
      </c>
      <c r="F2342" s="5" t="s">
        <v>1761</v>
      </c>
      <c r="G2342" s="5" t="s">
        <v>2382</v>
      </c>
      <c r="H2342" s="6"/>
      <c r="I2342" s="6"/>
      <c r="J2342" s="6"/>
      <c r="K2342" s="6"/>
      <c r="L2342" s="6"/>
      <c r="M2342" s="6"/>
      <c r="N2342" s="6"/>
      <c r="O2342" s="6"/>
      <c r="P2342" s="6"/>
      <c r="Q2342" s="6">
        <v>1</v>
      </c>
      <c r="R2342" s="6"/>
      <c r="S2342" s="6"/>
      <c r="T2342" s="6">
        <v>1</v>
      </c>
      <c r="U2342" s="6"/>
      <c r="V2342" s="6"/>
      <c r="W2342" s="6"/>
      <c r="X2342" s="6"/>
      <c r="Y2342" s="6"/>
      <c r="Z2342" s="7">
        <v>1</v>
      </c>
    </row>
    <row r="2343" spans="1:26" x14ac:dyDescent="0.25">
      <c r="A2343" s="5" t="s">
        <v>775</v>
      </c>
      <c r="B2343" s="5" t="s">
        <v>776</v>
      </c>
      <c r="C2343" s="5" t="s">
        <v>83</v>
      </c>
      <c r="D2343" s="5" t="s">
        <v>140</v>
      </c>
      <c r="E2343" s="5" t="s">
        <v>719</v>
      </c>
      <c r="F2343" s="5" t="s">
        <v>1690</v>
      </c>
      <c r="G2343" s="5" t="s">
        <v>2388</v>
      </c>
      <c r="H2343" s="6"/>
      <c r="I2343" s="6"/>
      <c r="J2343" s="6"/>
      <c r="K2343" s="6"/>
      <c r="L2343" s="6"/>
      <c r="M2343" s="6"/>
      <c r="N2343" s="6"/>
      <c r="O2343" s="6"/>
      <c r="P2343" s="6"/>
      <c r="Q2343" s="6">
        <v>1</v>
      </c>
      <c r="R2343" s="6"/>
      <c r="S2343" s="6"/>
      <c r="T2343" s="6">
        <v>1</v>
      </c>
      <c r="U2343" s="6"/>
      <c r="V2343" s="6"/>
      <c r="W2343" s="6"/>
      <c r="X2343" s="6"/>
      <c r="Y2343" s="6"/>
      <c r="Z2343" s="7">
        <v>1</v>
      </c>
    </row>
    <row r="2344" spans="1:26" x14ac:dyDescent="0.25">
      <c r="A2344" s="5" t="s">
        <v>775</v>
      </c>
      <c r="B2344" s="5" t="s">
        <v>776</v>
      </c>
      <c r="C2344" s="5" t="s">
        <v>83</v>
      </c>
      <c r="D2344" s="5" t="s">
        <v>140</v>
      </c>
      <c r="E2344" s="5" t="s">
        <v>719</v>
      </c>
      <c r="F2344" s="5" t="s">
        <v>2049</v>
      </c>
      <c r="G2344" s="5" t="s">
        <v>2388</v>
      </c>
      <c r="H2344" s="6"/>
      <c r="I2344" s="6"/>
      <c r="J2344" s="6"/>
      <c r="K2344" s="6">
        <v>1</v>
      </c>
      <c r="L2344" s="6"/>
      <c r="M2344" s="6"/>
      <c r="N2344" s="6"/>
      <c r="O2344" s="6"/>
      <c r="P2344" s="6"/>
      <c r="Q2344" s="6"/>
      <c r="R2344" s="6"/>
      <c r="S2344" s="6"/>
      <c r="T2344" s="6">
        <v>1</v>
      </c>
      <c r="U2344" s="6"/>
      <c r="V2344" s="6"/>
      <c r="W2344" s="6"/>
      <c r="X2344" s="6"/>
      <c r="Y2344" s="6"/>
      <c r="Z2344" s="7">
        <v>1</v>
      </c>
    </row>
    <row r="2345" spans="1:26" x14ac:dyDescent="0.25">
      <c r="A2345" s="5" t="s">
        <v>775</v>
      </c>
      <c r="B2345" s="5" t="s">
        <v>776</v>
      </c>
      <c r="C2345" s="5" t="s">
        <v>83</v>
      </c>
      <c r="D2345" s="5" t="s">
        <v>140</v>
      </c>
      <c r="E2345" s="5" t="s">
        <v>719</v>
      </c>
      <c r="F2345" s="5" t="s">
        <v>2219</v>
      </c>
      <c r="G2345" s="5" t="s">
        <v>2388</v>
      </c>
      <c r="H2345" s="6"/>
      <c r="I2345" s="6"/>
      <c r="J2345" s="6"/>
      <c r="K2345" s="6"/>
      <c r="L2345" s="6"/>
      <c r="M2345" s="6"/>
      <c r="N2345" s="6"/>
      <c r="O2345" s="6"/>
      <c r="P2345" s="6"/>
      <c r="Q2345" s="6">
        <v>1</v>
      </c>
      <c r="R2345" s="6"/>
      <c r="S2345" s="6"/>
      <c r="T2345" s="6">
        <v>1</v>
      </c>
      <c r="U2345" s="6"/>
      <c r="V2345" s="6"/>
      <c r="W2345" s="6"/>
      <c r="X2345" s="6"/>
      <c r="Y2345" s="6"/>
      <c r="Z2345" s="7">
        <v>1</v>
      </c>
    </row>
    <row r="2346" spans="1:26" x14ac:dyDescent="0.25">
      <c r="A2346" s="5" t="s">
        <v>775</v>
      </c>
      <c r="B2346" s="5" t="s">
        <v>776</v>
      </c>
      <c r="C2346" s="5" t="s">
        <v>83</v>
      </c>
      <c r="D2346" s="5" t="s">
        <v>140</v>
      </c>
      <c r="E2346" s="5" t="s">
        <v>719</v>
      </c>
      <c r="F2346" s="5" t="s">
        <v>2220</v>
      </c>
      <c r="G2346" s="5" t="s">
        <v>2388</v>
      </c>
      <c r="H2346" s="6"/>
      <c r="I2346" s="6"/>
      <c r="J2346" s="6"/>
      <c r="K2346" s="6"/>
      <c r="L2346" s="6"/>
      <c r="M2346" s="6"/>
      <c r="N2346" s="6"/>
      <c r="O2346" s="6">
        <v>1</v>
      </c>
      <c r="P2346" s="6"/>
      <c r="Q2346" s="6"/>
      <c r="R2346" s="6"/>
      <c r="S2346" s="6"/>
      <c r="T2346" s="6">
        <v>1</v>
      </c>
      <c r="U2346" s="6"/>
      <c r="V2346" s="6"/>
      <c r="W2346" s="6"/>
      <c r="X2346" s="6"/>
      <c r="Y2346" s="6"/>
      <c r="Z2346" s="7">
        <v>1</v>
      </c>
    </row>
    <row r="2347" spans="1:26" x14ac:dyDescent="0.25">
      <c r="A2347" s="5" t="s">
        <v>775</v>
      </c>
      <c r="B2347" s="5" t="s">
        <v>776</v>
      </c>
      <c r="C2347" s="5" t="s">
        <v>83</v>
      </c>
      <c r="D2347" s="5" t="s">
        <v>140</v>
      </c>
      <c r="E2347" s="5" t="s">
        <v>719</v>
      </c>
      <c r="F2347" s="5" t="s">
        <v>2221</v>
      </c>
      <c r="G2347" s="5" t="s">
        <v>2388</v>
      </c>
      <c r="H2347" s="6"/>
      <c r="I2347" s="6"/>
      <c r="J2347" s="6"/>
      <c r="K2347" s="6"/>
      <c r="L2347" s="6">
        <v>1</v>
      </c>
      <c r="M2347" s="6"/>
      <c r="N2347" s="6"/>
      <c r="O2347" s="6"/>
      <c r="P2347" s="6"/>
      <c r="Q2347" s="6"/>
      <c r="R2347" s="6"/>
      <c r="S2347" s="6"/>
      <c r="T2347" s="6">
        <v>1</v>
      </c>
      <c r="U2347" s="6"/>
      <c r="V2347" s="6"/>
      <c r="W2347" s="6"/>
      <c r="X2347" s="6"/>
      <c r="Y2347" s="6"/>
      <c r="Z2347" s="7">
        <v>1</v>
      </c>
    </row>
    <row r="2348" spans="1:26" x14ac:dyDescent="0.25">
      <c r="A2348" s="5" t="s">
        <v>775</v>
      </c>
      <c r="B2348" s="5" t="s">
        <v>776</v>
      </c>
      <c r="C2348" s="5" t="s">
        <v>83</v>
      </c>
      <c r="D2348" s="5" t="s">
        <v>140</v>
      </c>
      <c r="E2348" s="5" t="s">
        <v>719</v>
      </c>
      <c r="F2348" s="5" t="s">
        <v>2222</v>
      </c>
      <c r="G2348" s="5" t="s">
        <v>2388</v>
      </c>
      <c r="H2348" s="6"/>
      <c r="I2348" s="6"/>
      <c r="J2348" s="6"/>
      <c r="K2348" s="6"/>
      <c r="L2348" s="6"/>
      <c r="M2348" s="6"/>
      <c r="N2348" s="6"/>
      <c r="O2348" s="6"/>
      <c r="P2348" s="6"/>
      <c r="Q2348" s="6">
        <v>1</v>
      </c>
      <c r="R2348" s="6"/>
      <c r="S2348" s="6"/>
      <c r="T2348" s="6">
        <v>1</v>
      </c>
      <c r="U2348" s="6"/>
      <c r="V2348" s="6"/>
      <c r="W2348" s="6"/>
      <c r="X2348" s="6"/>
      <c r="Y2348" s="6"/>
      <c r="Z2348" s="7">
        <v>1</v>
      </c>
    </row>
    <row r="2349" spans="1:26" x14ac:dyDescent="0.25">
      <c r="A2349" s="5" t="s">
        <v>775</v>
      </c>
      <c r="B2349" s="5" t="s">
        <v>776</v>
      </c>
      <c r="C2349" s="5" t="s">
        <v>83</v>
      </c>
      <c r="D2349" s="5" t="s">
        <v>140</v>
      </c>
      <c r="E2349" s="5" t="s">
        <v>719</v>
      </c>
      <c r="F2349" s="5" t="s">
        <v>2223</v>
      </c>
      <c r="G2349" s="5" t="s">
        <v>2388</v>
      </c>
      <c r="H2349" s="6"/>
      <c r="I2349" s="6"/>
      <c r="J2349" s="6"/>
      <c r="K2349" s="6"/>
      <c r="L2349" s="6"/>
      <c r="M2349" s="6"/>
      <c r="N2349" s="6"/>
      <c r="O2349" s="6"/>
      <c r="P2349" s="6"/>
      <c r="Q2349" s="6">
        <v>1</v>
      </c>
      <c r="R2349" s="6"/>
      <c r="S2349" s="6"/>
      <c r="T2349" s="6">
        <v>1</v>
      </c>
      <c r="U2349" s="6"/>
      <c r="V2349" s="6"/>
      <c r="W2349" s="6"/>
      <c r="X2349" s="6"/>
      <c r="Y2349" s="6"/>
      <c r="Z2349" s="7">
        <v>1</v>
      </c>
    </row>
    <row r="2350" spans="1:26" x14ac:dyDescent="0.25">
      <c r="A2350" s="5" t="s">
        <v>775</v>
      </c>
      <c r="B2350" s="5" t="s">
        <v>776</v>
      </c>
      <c r="C2350" s="5" t="s">
        <v>83</v>
      </c>
      <c r="D2350" s="5" t="s">
        <v>140</v>
      </c>
      <c r="E2350" s="5" t="s">
        <v>719</v>
      </c>
      <c r="F2350" s="5" t="s">
        <v>2224</v>
      </c>
      <c r="G2350" s="5" t="s">
        <v>2388</v>
      </c>
      <c r="H2350" s="6"/>
      <c r="I2350" s="6"/>
      <c r="J2350" s="6"/>
      <c r="K2350" s="6"/>
      <c r="L2350" s="6"/>
      <c r="M2350" s="6"/>
      <c r="N2350" s="6"/>
      <c r="O2350" s="6"/>
      <c r="P2350" s="6"/>
      <c r="Q2350" s="6">
        <v>1</v>
      </c>
      <c r="R2350" s="6"/>
      <c r="S2350" s="6"/>
      <c r="T2350" s="6">
        <v>1</v>
      </c>
      <c r="U2350" s="6"/>
      <c r="V2350" s="6"/>
      <c r="W2350" s="6"/>
      <c r="X2350" s="6"/>
      <c r="Y2350" s="6"/>
      <c r="Z2350" s="7">
        <v>1</v>
      </c>
    </row>
    <row r="2351" spans="1:26" x14ac:dyDescent="0.25">
      <c r="A2351" s="5" t="s">
        <v>775</v>
      </c>
      <c r="B2351" s="5" t="s">
        <v>776</v>
      </c>
      <c r="C2351" s="5" t="s">
        <v>83</v>
      </c>
      <c r="D2351" s="5" t="s">
        <v>140</v>
      </c>
      <c r="E2351" s="5" t="s">
        <v>719</v>
      </c>
      <c r="F2351" s="5" t="s">
        <v>2225</v>
      </c>
      <c r="G2351" s="5" t="s">
        <v>2388</v>
      </c>
      <c r="H2351" s="6">
        <v>1</v>
      </c>
      <c r="I2351" s="6"/>
      <c r="J2351" s="6"/>
      <c r="K2351" s="6"/>
      <c r="L2351" s="6"/>
      <c r="M2351" s="6"/>
      <c r="N2351" s="6"/>
      <c r="O2351" s="6"/>
      <c r="P2351" s="6"/>
      <c r="Q2351" s="6"/>
      <c r="R2351" s="6"/>
      <c r="S2351" s="6"/>
      <c r="T2351" s="6">
        <v>1</v>
      </c>
      <c r="U2351" s="6"/>
      <c r="V2351" s="6"/>
      <c r="W2351" s="6"/>
      <c r="X2351" s="6"/>
      <c r="Y2351" s="6"/>
      <c r="Z2351" s="7">
        <v>1</v>
      </c>
    </row>
    <row r="2352" spans="1:26" x14ac:dyDescent="0.25">
      <c r="A2352" s="5" t="s">
        <v>775</v>
      </c>
      <c r="B2352" s="5" t="s">
        <v>776</v>
      </c>
      <c r="C2352" s="5" t="s">
        <v>83</v>
      </c>
      <c r="D2352" s="5" t="s">
        <v>140</v>
      </c>
      <c r="E2352" s="5" t="s">
        <v>719</v>
      </c>
      <c r="F2352" s="5" t="s">
        <v>2226</v>
      </c>
      <c r="G2352" s="5" t="s">
        <v>2388</v>
      </c>
      <c r="H2352" s="6"/>
      <c r="I2352" s="6"/>
      <c r="J2352" s="6"/>
      <c r="K2352" s="6"/>
      <c r="L2352" s="6"/>
      <c r="M2352" s="6"/>
      <c r="N2352" s="6"/>
      <c r="O2352" s="6"/>
      <c r="P2352" s="6"/>
      <c r="Q2352" s="6">
        <v>1</v>
      </c>
      <c r="R2352" s="6"/>
      <c r="S2352" s="6"/>
      <c r="T2352" s="6">
        <v>1</v>
      </c>
      <c r="U2352" s="6"/>
      <c r="V2352" s="6"/>
      <c r="W2352" s="6"/>
      <c r="X2352" s="6"/>
      <c r="Y2352" s="6"/>
      <c r="Z2352" s="7">
        <v>1</v>
      </c>
    </row>
    <row r="2353" spans="1:26" x14ac:dyDescent="0.25">
      <c r="A2353" s="5" t="s">
        <v>775</v>
      </c>
      <c r="B2353" s="5" t="s">
        <v>776</v>
      </c>
      <c r="C2353" s="5" t="s">
        <v>83</v>
      </c>
      <c r="D2353" s="5" t="s">
        <v>140</v>
      </c>
      <c r="E2353" s="5" t="s">
        <v>719</v>
      </c>
      <c r="F2353" s="5" t="s">
        <v>2227</v>
      </c>
      <c r="G2353" s="5" t="s">
        <v>2388</v>
      </c>
      <c r="H2353" s="6"/>
      <c r="I2353" s="6"/>
      <c r="J2353" s="6"/>
      <c r="K2353" s="6"/>
      <c r="L2353" s="6"/>
      <c r="M2353" s="6"/>
      <c r="N2353" s="6"/>
      <c r="O2353" s="6"/>
      <c r="P2353" s="6"/>
      <c r="Q2353" s="6">
        <v>1</v>
      </c>
      <c r="R2353" s="6"/>
      <c r="S2353" s="6"/>
      <c r="T2353" s="6">
        <v>1</v>
      </c>
      <c r="U2353" s="6"/>
      <c r="V2353" s="6"/>
      <c r="W2353" s="6"/>
      <c r="X2353" s="6"/>
      <c r="Y2353" s="6"/>
      <c r="Z2353" s="7">
        <v>1</v>
      </c>
    </row>
    <row r="2354" spans="1:26" x14ac:dyDescent="0.25">
      <c r="A2354" s="5" t="s">
        <v>775</v>
      </c>
      <c r="B2354" s="5" t="s">
        <v>776</v>
      </c>
      <c r="C2354" s="5" t="s">
        <v>83</v>
      </c>
      <c r="D2354" s="5" t="s">
        <v>140</v>
      </c>
      <c r="E2354" s="5" t="s">
        <v>719</v>
      </c>
      <c r="F2354" s="5" t="s">
        <v>1595</v>
      </c>
      <c r="G2354" s="5" t="s">
        <v>2395</v>
      </c>
      <c r="H2354" s="6"/>
      <c r="I2354" s="6"/>
      <c r="J2354" s="6"/>
      <c r="K2354" s="6"/>
      <c r="L2354" s="6"/>
      <c r="M2354" s="6"/>
      <c r="N2354" s="6">
        <v>1</v>
      </c>
      <c r="O2354" s="6">
        <v>1</v>
      </c>
      <c r="P2354" s="6"/>
      <c r="Q2354" s="6">
        <v>3</v>
      </c>
      <c r="R2354" s="6"/>
      <c r="S2354" s="6"/>
      <c r="T2354" s="6">
        <v>5</v>
      </c>
      <c r="U2354" s="6"/>
      <c r="V2354" s="6"/>
      <c r="W2354" s="6"/>
      <c r="X2354" s="6"/>
      <c r="Y2354" s="6"/>
      <c r="Z2354" s="7">
        <v>5</v>
      </c>
    </row>
    <row r="2355" spans="1:26" x14ac:dyDescent="0.25">
      <c r="A2355" s="5" t="s">
        <v>775</v>
      </c>
      <c r="B2355" s="5" t="s">
        <v>776</v>
      </c>
      <c r="C2355" s="5" t="s">
        <v>83</v>
      </c>
      <c r="D2355" s="5" t="s">
        <v>140</v>
      </c>
      <c r="E2355" s="5" t="s">
        <v>719</v>
      </c>
      <c r="F2355" s="5" t="s">
        <v>1630</v>
      </c>
      <c r="G2355" s="5" t="s">
        <v>2395</v>
      </c>
      <c r="H2355" s="6"/>
      <c r="I2355" s="6"/>
      <c r="J2355" s="6"/>
      <c r="K2355" s="6"/>
      <c r="L2355" s="6"/>
      <c r="M2355" s="6"/>
      <c r="N2355" s="6"/>
      <c r="O2355" s="6">
        <v>1</v>
      </c>
      <c r="P2355" s="6"/>
      <c r="Q2355" s="6">
        <v>1</v>
      </c>
      <c r="R2355" s="6"/>
      <c r="S2355" s="6"/>
      <c r="T2355" s="6">
        <v>2</v>
      </c>
      <c r="U2355" s="6"/>
      <c r="V2355" s="6"/>
      <c r="W2355" s="6"/>
      <c r="X2355" s="6"/>
      <c r="Y2355" s="6"/>
      <c r="Z2355" s="7">
        <v>2</v>
      </c>
    </row>
    <row r="2356" spans="1:26" x14ac:dyDescent="0.25">
      <c r="A2356" s="5" t="s">
        <v>775</v>
      </c>
      <c r="B2356" s="5" t="s">
        <v>776</v>
      </c>
      <c r="C2356" s="5" t="s">
        <v>83</v>
      </c>
      <c r="D2356" s="5" t="s">
        <v>140</v>
      </c>
      <c r="E2356" s="5" t="s">
        <v>719</v>
      </c>
      <c r="F2356" s="5" t="s">
        <v>1647</v>
      </c>
      <c r="G2356" s="5" t="s">
        <v>2395</v>
      </c>
      <c r="H2356" s="6"/>
      <c r="I2356" s="6"/>
      <c r="J2356" s="6"/>
      <c r="K2356" s="6"/>
      <c r="L2356" s="6"/>
      <c r="M2356" s="6"/>
      <c r="N2356" s="6"/>
      <c r="O2356" s="6"/>
      <c r="P2356" s="6"/>
      <c r="Q2356" s="6">
        <v>1</v>
      </c>
      <c r="R2356" s="6"/>
      <c r="S2356" s="6"/>
      <c r="T2356" s="6">
        <v>1</v>
      </c>
      <c r="U2356" s="6"/>
      <c r="V2356" s="6"/>
      <c r="W2356" s="6"/>
      <c r="X2356" s="6"/>
      <c r="Y2356" s="6"/>
      <c r="Z2356" s="7">
        <v>1</v>
      </c>
    </row>
    <row r="2357" spans="1:26" x14ac:dyDescent="0.25">
      <c r="A2357" s="5" t="s">
        <v>775</v>
      </c>
      <c r="B2357" s="5" t="s">
        <v>776</v>
      </c>
      <c r="C2357" s="5" t="s">
        <v>83</v>
      </c>
      <c r="D2357" s="5" t="s">
        <v>140</v>
      </c>
      <c r="E2357" s="5" t="s">
        <v>719</v>
      </c>
      <c r="F2357" s="5" t="s">
        <v>1676</v>
      </c>
      <c r="G2357" s="5" t="s">
        <v>2395</v>
      </c>
      <c r="H2357" s="6"/>
      <c r="I2357" s="6"/>
      <c r="J2357" s="6"/>
      <c r="K2357" s="6">
        <v>1</v>
      </c>
      <c r="L2357" s="6"/>
      <c r="M2357" s="6"/>
      <c r="N2357" s="6"/>
      <c r="O2357" s="6"/>
      <c r="P2357" s="6"/>
      <c r="Q2357" s="6"/>
      <c r="R2357" s="6"/>
      <c r="S2357" s="6"/>
      <c r="T2357" s="6">
        <v>1</v>
      </c>
      <c r="U2357" s="6"/>
      <c r="V2357" s="6"/>
      <c r="W2357" s="6"/>
      <c r="X2357" s="6"/>
      <c r="Y2357" s="6"/>
      <c r="Z2357" s="7">
        <v>1</v>
      </c>
    </row>
    <row r="2358" spans="1:26" x14ac:dyDescent="0.25">
      <c r="A2358" s="5" t="s">
        <v>775</v>
      </c>
      <c r="B2358" s="5" t="s">
        <v>776</v>
      </c>
      <c r="C2358" s="5" t="s">
        <v>83</v>
      </c>
      <c r="D2358" s="5" t="s">
        <v>140</v>
      </c>
      <c r="E2358" s="5" t="s">
        <v>719</v>
      </c>
      <c r="F2358" s="5" t="s">
        <v>1754</v>
      </c>
      <c r="G2358" s="5" t="s">
        <v>2395</v>
      </c>
      <c r="H2358" s="6"/>
      <c r="I2358" s="6"/>
      <c r="J2358" s="6"/>
      <c r="K2358" s="6"/>
      <c r="L2358" s="6"/>
      <c r="M2358" s="6"/>
      <c r="N2358" s="6"/>
      <c r="O2358" s="6"/>
      <c r="P2358" s="6"/>
      <c r="Q2358" s="6">
        <v>2</v>
      </c>
      <c r="R2358" s="6"/>
      <c r="S2358" s="6"/>
      <c r="T2358" s="6">
        <v>2</v>
      </c>
      <c r="U2358" s="6"/>
      <c r="V2358" s="6"/>
      <c r="W2358" s="6"/>
      <c r="X2358" s="6"/>
      <c r="Y2358" s="6"/>
      <c r="Z2358" s="7">
        <v>2</v>
      </c>
    </row>
    <row r="2359" spans="1:26" x14ac:dyDescent="0.25">
      <c r="A2359" s="5" t="s">
        <v>775</v>
      </c>
      <c r="B2359" s="5" t="s">
        <v>776</v>
      </c>
      <c r="C2359" s="5" t="s">
        <v>83</v>
      </c>
      <c r="D2359" s="5" t="s">
        <v>140</v>
      </c>
      <c r="E2359" s="5" t="s">
        <v>719</v>
      </c>
      <c r="F2359" s="5" t="s">
        <v>1766</v>
      </c>
      <c r="G2359" s="5" t="s">
        <v>2394</v>
      </c>
      <c r="H2359" s="6"/>
      <c r="I2359" s="6"/>
      <c r="J2359" s="6">
        <v>1</v>
      </c>
      <c r="K2359" s="6"/>
      <c r="L2359" s="6">
        <v>1</v>
      </c>
      <c r="M2359" s="6"/>
      <c r="N2359" s="6"/>
      <c r="O2359" s="6"/>
      <c r="P2359" s="6"/>
      <c r="Q2359" s="6"/>
      <c r="R2359" s="6"/>
      <c r="S2359" s="6"/>
      <c r="T2359" s="6">
        <v>2</v>
      </c>
      <c r="U2359" s="6"/>
      <c r="V2359" s="6"/>
      <c r="W2359" s="6"/>
      <c r="X2359" s="6"/>
      <c r="Y2359" s="6"/>
      <c r="Z2359" s="7">
        <v>2</v>
      </c>
    </row>
    <row r="2360" spans="1:26" x14ac:dyDescent="0.25">
      <c r="A2360" s="5" t="s">
        <v>775</v>
      </c>
      <c r="B2360" s="5" t="s">
        <v>776</v>
      </c>
      <c r="C2360" s="5" t="s">
        <v>83</v>
      </c>
      <c r="D2360" s="5" t="s">
        <v>140</v>
      </c>
      <c r="E2360" s="5" t="s">
        <v>719</v>
      </c>
      <c r="F2360" s="5" t="s">
        <v>1701</v>
      </c>
      <c r="G2360" s="5" t="s">
        <v>2394</v>
      </c>
      <c r="H2360" s="6"/>
      <c r="I2360" s="6">
        <v>1</v>
      </c>
      <c r="J2360" s="6"/>
      <c r="K2360" s="6">
        <v>1</v>
      </c>
      <c r="L2360" s="6">
        <v>1</v>
      </c>
      <c r="M2360" s="6">
        <v>1</v>
      </c>
      <c r="N2360" s="6">
        <v>1</v>
      </c>
      <c r="O2360" s="6"/>
      <c r="P2360" s="6"/>
      <c r="Q2360" s="6">
        <v>2</v>
      </c>
      <c r="R2360" s="6"/>
      <c r="S2360" s="6"/>
      <c r="T2360" s="6">
        <v>7</v>
      </c>
      <c r="U2360" s="6"/>
      <c r="V2360" s="6"/>
      <c r="W2360" s="6"/>
      <c r="X2360" s="6"/>
      <c r="Y2360" s="6"/>
      <c r="Z2360" s="7">
        <v>7</v>
      </c>
    </row>
    <row r="2361" spans="1:26" x14ac:dyDescent="0.25">
      <c r="A2361" s="5" t="s">
        <v>775</v>
      </c>
      <c r="B2361" s="5" t="s">
        <v>776</v>
      </c>
      <c r="C2361" s="5" t="s">
        <v>83</v>
      </c>
      <c r="D2361" s="5" t="s">
        <v>140</v>
      </c>
      <c r="E2361" s="5" t="s">
        <v>719</v>
      </c>
      <c r="F2361" s="5" t="s">
        <v>1702</v>
      </c>
      <c r="G2361" s="5" t="s">
        <v>2394</v>
      </c>
      <c r="H2361" s="6"/>
      <c r="I2361" s="6"/>
      <c r="J2361" s="6"/>
      <c r="K2361" s="6"/>
      <c r="L2361" s="6"/>
      <c r="M2361" s="6"/>
      <c r="N2361" s="6"/>
      <c r="O2361" s="6"/>
      <c r="P2361" s="6"/>
      <c r="Q2361" s="6">
        <v>1</v>
      </c>
      <c r="R2361" s="6"/>
      <c r="S2361" s="6"/>
      <c r="T2361" s="6">
        <v>1</v>
      </c>
      <c r="U2361" s="6"/>
      <c r="V2361" s="6"/>
      <c r="W2361" s="6"/>
      <c r="X2361" s="6"/>
      <c r="Y2361" s="6"/>
      <c r="Z2361" s="7">
        <v>1</v>
      </c>
    </row>
    <row r="2362" spans="1:26" x14ac:dyDescent="0.25">
      <c r="A2362" s="5" t="s">
        <v>775</v>
      </c>
      <c r="B2362" s="5" t="s">
        <v>776</v>
      </c>
      <c r="C2362" s="5" t="s">
        <v>83</v>
      </c>
      <c r="D2362" s="5" t="s">
        <v>140</v>
      </c>
      <c r="E2362" s="5" t="s">
        <v>719</v>
      </c>
      <c r="F2362" s="5" t="s">
        <v>1703</v>
      </c>
      <c r="G2362" s="5" t="s">
        <v>2394</v>
      </c>
      <c r="H2362" s="6"/>
      <c r="I2362" s="6"/>
      <c r="J2362" s="6"/>
      <c r="K2362" s="6"/>
      <c r="L2362" s="6"/>
      <c r="M2362" s="6"/>
      <c r="N2362" s="6"/>
      <c r="O2362" s="6"/>
      <c r="P2362" s="6"/>
      <c r="Q2362" s="6">
        <v>2</v>
      </c>
      <c r="R2362" s="6"/>
      <c r="S2362" s="6"/>
      <c r="T2362" s="6">
        <v>2</v>
      </c>
      <c r="U2362" s="6"/>
      <c r="V2362" s="6"/>
      <c r="W2362" s="6"/>
      <c r="X2362" s="6"/>
      <c r="Y2362" s="6"/>
      <c r="Z2362" s="7">
        <v>2</v>
      </c>
    </row>
    <row r="2363" spans="1:26" x14ac:dyDescent="0.25">
      <c r="A2363" s="5" t="s">
        <v>775</v>
      </c>
      <c r="B2363" s="5" t="s">
        <v>776</v>
      </c>
      <c r="C2363" s="5" t="s">
        <v>83</v>
      </c>
      <c r="D2363" s="5" t="s">
        <v>140</v>
      </c>
      <c r="E2363" s="5" t="s">
        <v>719</v>
      </c>
      <c r="F2363" s="5" t="s">
        <v>1747</v>
      </c>
      <c r="G2363" s="5" t="s">
        <v>2394</v>
      </c>
      <c r="H2363" s="6"/>
      <c r="I2363" s="6"/>
      <c r="J2363" s="6"/>
      <c r="K2363" s="6"/>
      <c r="L2363" s="6"/>
      <c r="M2363" s="6"/>
      <c r="N2363" s="6">
        <v>1</v>
      </c>
      <c r="O2363" s="6"/>
      <c r="P2363" s="6"/>
      <c r="Q2363" s="6"/>
      <c r="R2363" s="6"/>
      <c r="S2363" s="6"/>
      <c r="T2363" s="6">
        <v>1</v>
      </c>
      <c r="U2363" s="6"/>
      <c r="V2363" s="6"/>
      <c r="W2363" s="6"/>
      <c r="X2363" s="6"/>
      <c r="Y2363" s="6"/>
      <c r="Z2363" s="7">
        <v>1</v>
      </c>
    </row>
    <row r="2364" spans="1:26" x14ac:dyDescent="0.25">
      <c r="A2364" s="5" t="s">
        <v>775</v>
      </c>
      <c r="B2364" s="5" t="s">
        <v>776</v>
      </c>
      <c r="C2364" s="5" t="s">
        <v>83</v>
      </c>
      <c r="D2364" s="5" t="s">
        <v>140</v>
      </c>
      <c r="E2364" s="5" t="s">
        <v>719</v>
      </c>
      <c r="F2364" s="5" t="s">
        <v>2228</v>
      </c>
      <c r="G2364" s="5" t="s">
        <v>2388</v>
      </c>
      <c r="H2364" s="6"/>
      <c r="I2364" s="6"/>
      <c r="J2364" s="6"/>
      <c r="K2364" s="6"/>
      <c r="L2364" s="6"/>
      <c r="M2364" s="6"/>
      <c r="N2364" s="6"/>
      <c r="O2364" s="6"/>
      <c r="P2364" s="6"/>
      <c r="Q2364" s="6">
        <v>1</v>
      </c>
      <c r="R2364" s="6"/>
      <c r="S2364" s="6"/>
      <c r="T2364" s="6">
        <v>1</v>
      </c>
      <c r="U2364" s="6"/>
      <c r="V2364" s="6"/>
      <c r="W2364" s="6"/>
      <c r="X2364" s="6"/>
      <c r="Y2364" s="6"/>
      <c r="Z2364" s="7">
        <v>1</v>
      </c>
    </row>
    <row r="2365" spans="1:26" x14ac:dyDescent="0.25">
      <c r="A2365" s="5" t="s">
        <v>775</v>
      </c>
      <c r="B2365" s="5" t="s">
        <v>776</v>
      </c>
      <c r="C2365" s="5" t="s">
        <v>83</v>
      </c>
      <c r="D2365" s="5" t="s">
        <v>140</v>
      </c>
      <c r="E2365" s="5" t="s">
        <v>719</v>
      </c>
      <c r="F2365" s="5" t="s">
        <v>2229</v>
      </c>
      <c r="G2365" s="5" t="s">
        <v>2388</v>
      </c>
      <c r="H2365" s="6"/>
      <c r="I2365" s="6"/>
      <c r="J2365" s="6"/>
      <c r="K2365" s="6"/>
      <c r="L2365" s="6"/>
      <c r="M2365" s="6"/>
      <c r="N2365" s="6"/>
      <c r="O2365" s="6"/>
      <c r="P2365" s="6"/>
      <c r="Q2365" s="6">
        <v>1</v>
      </c>
      <c r="R2365" s="6"/>
      <c r="S2365" s="6"/>
      <c r="T2365" s="6">
        <v>1</v>
      </c>
      <c r="U2365" s="6"/>
      <c r="V2365" s="6"/>
      <c r="W2365" s="6"/>
      <c r="X2365" s="6"/>
      <c r="Y2365" s="6"/>
      <c r="Z2365" s="7">
        <v>1</v>
      </c>
    </row>
    <row r="2366" spans="1:26" x14ac:dyDescent="0.25">
      <c r="A2366" s="5" t="s">
        <v>1073</v>
      </c>
      <c r="B2366" s="5" t="s">
        <v>1074</v>
      </c>
      <c r="C2366" s="5" t="s">
        <v>83</v>
      </c>
      <c r="D2366" s="5" t="s">
        <v>140</v>
      </c>
      <c r="E2366" s="5" t="s">
        <v>1075</v>
      </c>
      <c r="F2366" s="5" t="s">
        <v>1816</v>
      </c>
      <c r="G2366" s="5" t="s">
        <v>2390</v>
      </c>
      <c r="H2366" s="6"/>
      <c r="I2366" s="6"/>
      <c r="J2366" s="6"/>
      <c r="K2366" s="6">
        <v>1</v>
      </c>
      <c r="L2366" s="6"/>
      <c r="M2366" s="6"/>
      <c r="N2366" s="6">
        <v>1</v>
      </c>
      <c r="O2366" s="6"/>
      <c r="P2366" s="6"/>
      <c r="Q2366" s="6">
        <v>1</v>
      </c>
      <c r="R2366" s="6"/>
      <c r="S2366" s="6"/>
      <c r="T2366" s="6">
        <v>3</v>
      </c>
      <c r="U2366" s="6"/>
      <c r="V2366" s="6"/>
      <c r="W2366" s="6">
        <v>1</v>
      </c>
      <c r="X2366" s="6"/>
      <c r="Y2366" s="6"/>
      <c r="Z2366" s="7">
        <v>4</v>
      </c>
    </row>
    <row r="2367" spans="1:26" x14ac:dyDescent="0.25">
      <c r="A2367" s="5" t="s">
        <v>1073</v>
      </c>
      <c r="B2367" s="5" t="s">
        <v>1074</v>
      </c>
      <c r="C2367" s="5" t="s">
        <v>83</v>
      </c>
      <c r="D2367" s="5" t="s">
        <v>140</v>
      </c>
      <c r="E2367" s="5" t="s">
        <v>1075</v>
      </c>
      <c r="F2367" s="5" t="s">
        <v>2230</v>
      </c>
      <c r="G2367" s="5" t="s">
        <v>2390</v>
      </c>
      <c r="H2367" s="6">
        <v>1</v>
      </c>
      <c r="I2367" s="6"/>
      <c r="J2367" s="6"/>
      <c r="K2367" s="6"/>
      <c r="L2367" s="6"/>
      <c r="M2367" s="6"/>
      <c r="N2367" s="6"/>
      <c r="O2367" s="6"/>
      <c r="P2367" s="6"/>
      <c r="Q2367" s="6"/>
      <c r="R2367" s="6"/>
      <c r="S2367" s="6"/>
      <c r="T2367" s="6">
        <v>1</v>
      </c>
      <c r="U2367" s="6"/>
      <c r="V2367" s="6">
        <v>3</v>
      </c>
      <c r="W2367" s="6"/>
      <c r="X2367" s="6"/>
      <c r="Y2367" s="6"/>
      <c r="Z2367" s="7">
        <v>4</v>
      </c>
    </row>
    <row r="2368" spans="1:26" x14ac:dyDescent="0.25">
      <c r="A2368" s="5" t="s">
        <v>1073</v>
      </c>
      <c r="B2368" s="5" t="s">
        <v>1074</v>
      </c>
      <c r="C2368" s="5" t="s">
        <v>83</v>
      </c>
      <c r="D2368" s="5" t="s">
        <v>140</v>
      </c>
      <c r="E2368" s="5" t="s">
        <v>1075</v>
      </c>
      <c r="F2368" s="5" t="s">
        <v>1813</v>
      </c>
      <c r="G2368" s="5" t="s">
        <v>2390</v>
      </c>
      <c r="H2368" s="6"/>
      <c r="I2368" s="6"/>
      <c r="J2368" s="6"/>
      <c r="K2368" s="6"/>
      <c r="L2368" s="6"/>
      <c r="M2368" s="6"/>
      <c r="N2368" s="6"/>
      <c r="O2368" s="6">
        <v>1</v>
      </c>
      <c r="P2368" s="6"/>
      <c r="Q2368" s="6"/>
      <c r="R2368" s="6"/>
      <c r="S2368" s="6"/>
      <c r="T2368" s="6">
        <v>1</v>
      </c>
      <c r="U2368" s="6"/>
      <c r="V2368" s="6"/>
      <c r="W2368" s="6"/>
      <c r="X2368" s="6"/>
      <c r="Y2368" s="6"/>
      <c r="Z2368" s="7">
        <v>1</v>
      </c>
    </row>
    <row r="2369" spans="1:26" x14ac:dyDescent="0.25">
      <c r="A2369" s="5" t="s">
        <v>1073</v>
      </c>
      <c r="B2369" s="5" t="s">
        <v>1074</v>
      </c>
      <c r="C2369" s="5" t="s">
        <v>83</v>
      </c>
      <c r="D2369" s="5" t="s">
        <v>140</v>
      </c>
      <c r="E2369" s="5" t="s">
        <v>1075</v>
      </c>
      <c r="F2369" s="5" t="s">
        <v>1793</v>
      </c>
      <c r="G2369" s="5" t="s">
        <v>2390</v>
      </c>
      <c r="H2369" s="6"/>
      <c r="I2369" s="6"/>
      <c r="J2369" s="6"/>
      <c r="K2369" s="6">
        <v>1</v>
      </c>
      <c r="L2369" s="6"/>
      <c r="M2369" s="6"/>
      <c r="N2369" s="6"/>
      <c r="O2369" s="6"/>
      <c r="P2369" s="6"/>
      <c r="Q2369" s="6"/>
      <c r="R2369" s="6"/>
      <c r="S2369" s="6"/>
      <c r="T2369" s="6">
        <v>1</v>
      </c>
      <c r="U2369" s="6"/>
      <c r="V2369" s="6"/>
      <c r="W2369" s="6"/>
      <c r="X2369" s="6"/>
      <c r="Y2369" s="6"/>
      <c r="Z2369" s="7">
        <v>1</v>
      </c>
    </row>
    <row r="2370" spans="1:26" x14ac:dyDescent="0.25">
      <c r="A2370" s="5" t="s">
        <v>1073</v>
      </c>
      <c r="B2370" s="5" t="s">
        <v>1074</v>
      </c>
      <c r="C2370" s="5" t="s">
        <v>83</v>
      </c>
      <c r="D2370" s="5" t="s">
        <v>140</v>
      </c>
      <c r="E2370" s="5" t="s">
        <v>1075</v>
      </c>
      <c r="F2370" s="5" t="s">
        <v>2231</v>
      </c>
      <c r="G2370" s="5" t="s">
        <v>2390</v>
      </c>
      <c r="H2370" s="6"/>
      <c r="I2370" s="6"/>
      <c r="J2370" s="6">
        <v>1</v>
      </c>
      <c r="K2370" s="6"/>
      <c r="L2370" s="6"/>
      <c r="M2370" s="6">
        <v>1</v>
      </c>
      <c r="N2370" s="6"/>
      <c r="O2370" s="6"/>
      <c r="P2370" s="6"/>
      <c r="Q2370" s="6"/>
      <c r="R2370" s="6"/>
      <c r="S2370" s="6"/>
      <c r="T2370" s="6">
        <v>2</v>
      </c>
      <c r="U2370" s="6"/>
      <c r="V2370" s="6"/>
      <c r="W2370" s="6"/>
      <c r="X2370" s="6"/>
      <c r="Y2370" s="6"/>
      <c r="Z2370" s="7">
        <v>2</v>
      </c>
    </row>
    <row r="2371" spans="1:26" x14ac:dyDescent="0.25">
      <c r="A2371" s="5" t="s">
        <v>1073</v>
      </c>
      <c r="B2371" s="5" t="s">
        <v>1074</v>
      </c>
      <c r="C2371" s="5" t="s">
        <v>83</v>
      </c>
      <c r="D2371" s="5" t="s">
        <v>140</v>
      </c>
      <c r="E2371" s="5" t="s">
        <v>1075</v>
      </c>
      <c r="F2371" s="5" t="s">
        <v>1704</v>
      </c>
      <c r="G2371" s="5" t="s">
        <v>2390</v>
      </c>
      <c r="H2371" s="6"/>
      <c r="I2371" s="6"/>
      <c r="J2371" s="6">
        <v>1</v>
      </c>
      <c r="K2371" s="6"/>
      <c r="L2371" s="6">
        <v>1</v>
      </c>
      <c r="M2371" s="6"/>
      <c r="N2371" s="6"/>
      <c r="O2371" s="6"/>
      <c r="P2371" s="6"/>
      <c r="Q2371" s="6"/>
      <c r="R2371" s="6"/>
      <c r="S2371" s="6">
        <v>1</v>
      </c>
      <c r="T2371" s="6">
        <v>3</v>
      </c>
      <c r="U2371" s="6"/>
      <c r="V2371" s="6"/>
      <c r="W2371" s="6"/>
      <c r="X2371" s="6"/>
      <c r="Y2371" s="6"/>
      <c r="Z2371" s="7">
        <v>3</v>
      </c>
    </row>
    <row r="2372" spans="1:26" x14ac:dyDescent="0.25">
      <c r="A2372" s="5" t="s">
        <v>1073</v>
      </c>
      <c r="B2372" s="5" t="s">
        <v>1074</v>
      </c>
      <c r="C2372" s="5" t="s">
        <v>83</v>
      </c>
      <c r="D2372" s="5" t="s">
        <v>140</v>
      </c>
      <c r="E2372" s="5" t="s">
        <v>1075</v>
      </c>
      <c r="F2372" s="5" t="s">
        <v>2012</v>
      </c>
      <c r="G2372" s="5" t="s">
        <v>2390</v>
      </c>
      <c r="H2372" s="6"/>
      <c r="I2372" s="6"/>
      <c r="J2372" s="6"/>
      <c r="K2372" s="6"/>
      <c r="L2372" s="6"/>
      <c r="M2372" s="6"/>
      <c r="N2372" s="6"/>
      <c r="O2372" s="6">
        <v>1</v>
      </c>
      <c r="P2372" s="6"/>
      <c r="Q2372" s="6"/>
      <c r="R2372" s="6"/>
      <c r="S2372" s="6"/>
      <c r="T2372" s="6">
        <v>1</v>
      </c>
      <c r="U2372" s="6"/>
      <c r="V2372" s="6"/>
      <c r="W2372" s="6"/>
      <c r="X2372" s="6"/>
      <c r="Y2372" s="6"/>
      <c r="Z2372" s="7">
        <v>1</v>
      </c>
    </row>
    <row r="2373" spans="1:26" x14ac:dyDescent="0.25">
      <c r="A2373" s="5" t="s">
        <v>1073</v>
      </c>
      <c r="B2373" s="5" t="s">
        <v>1074</v>
      </c>
      <c r="C2373" s="5" t="s">
        <v>83</v>
      </c>
      <c r="D2373" s="5" t="s">
        <v>140</v>
      </c>
      <c r="E2373" s="5" t="s">
        <v>1075</v>
      </c>
      <c r="F2373" s="5" t="s">
        <v>2232</v>
      </c>
      <c r="G2373" s="5" t="s">
        <v>2390</v>
      </c>
      <c r="H2373" s="6"/>
      <c r="I2373" s="6"/>
      <c r="J2373" s="6"/>
      <c r="K2373" s="6">
        <v>1</v>
      </c>
      <c r="L2373" s="6"/>
      <c r="M2373" s="6"/>
      <c r="N2373" s="6"/>
      <c r="O2373" s="6"/>
      <c r="P2373" s="6"/>
      <c r="Q2373" s="6"/>
      <c r="R2373" s="6"/>
      <c r="S2373" s="6"/>
      <c r="T2373" s="6">
        <v>1</v>
      </c>
      <c r="U2373" s="6"/>
      <c r="V2373" s="6"/>
      <c r="W2373" s="6"/>
      <c r="X2373" s="6"/>
      <c r="Y2373" s="6"/>
      <c r="Z2373" s="7">
        <v>1</v>
      </c>
    </row>
    <row r="2374" spans="1:26" x14ac:dyDescent="0.25">
      <c r="A2374" s="5" t="s">
        <v>1073</v>
      </c>
      <c r="B2374" s="5" t="s">
        <v>1074</v>
      </c>
      <c r="C2374" s="5" t="s">
        <v>83</v>
      </c>
      <c r="D2374" s="5" t="s">
        <v>140</v>
      </c>
      <c r="E2374" s="5" t="s">
        <v>1075</v>
      </c>
      <c r="F2374" s="5" t="s">
        <v>2233</v>
      </c>
      <c r="G2374" s="5" t="s">
        <v>2390</v>
      </c>
      <c r="H2374" s="6"/>
      <c r="I2374" s="6"/>
      <c r="J2374" s="6"/>
      <c r="K2374" s="6"/>
      <c r="L2374" s="6">
        <v>1</v>
      </c>
      <c r="M2374" s="6"/>
      <c r="N2374" s="6"/>
      <c r="O2374" s="6">
        <v>1</v>
      </c>
      <c r="P2374" s="6"/>
      <c r="Q2374" s="6"/>
      <c r="R2374" s="6"/>
      <c r="S2374" s="6">
        <v>1</v>
      </c>
      <c r="T2374" s="6">
        <v>3</v>
      </c>
      <c r="U2374" s="6">
        <v>1</v>
      </c>
      <c r="V2374" s="6"/>
      <c r="W2374" s="6"/>
      <c r="X2374" s="6"/>
      <c r="Y2374" s="6"/>
      <c r="Z2374" s="7">
        <v>4</v>
      </c>
    </row>
    <row r="2375" spans="1:26" x14ac:dyDescent="0.25">
      <c r="A2375" s="5" t="s">
        <v>1073</v>
      </c>
      <c r="B2375" s="5" t="s">
        <v>1074</v>
      </c>
      <c r="C2375" s="5" t="s">
        <v>83</v>
      </c>
      <c r="D2375" s="5" t="s">
        <v>140</v>
      </c>
      <c r="E2375" s="5" t="s">
        <v>1075</v>
      </c>
      <c r="F2375" s="5" t="s">
        <v>2165</v>
      </c>
      <c r="G2375" s="5" t="s">
        <v>2390</v>
      </c>
      <c r="H2375" s="6"/>
      <c r="I2375" s="6"/>
      <c r="J2375" s="6"/>
      <c r="K2375" s="6"/>
      <c r="L2375" s="6"/>
      <c r="M2375" s="6"/>
      <c r="N2375" s="6"/>
      <c r="O2375" s="6"/>
      <c r="P2375" s="6"/>
      <c r="Q2375" s="6"/>
      <c r="R2375" s="6">
        <v>1</v>
      </c>
      <c r="S2375" s="6"/>
      <c r="T2375" s="6">
        <v>1</v>
      </c>
      <c r="U2375" s="6"/>
      <c r="V2375" s="6"/>
      <c r="W2375" s="6">
        <v>1</v>
      </c>
      <c r="X2375" s="6"/>
      <c r="Y2375" s="6"/>
      <c r="Z2375" s="7">
        <v>2</v>
      </c>
    </row>
    <row r="2376" spans="1:26" x14ac:dyDescent="0.25">
      <c r="A2376" s="5" t="s">
        <v>1073</v>
      </c>
      <c r="B2376" s="5" t="s">
        <v>1074</v>
      </c>
      <c r="C2376" s="5" t="s">
        <v>83</v>
      </c>
      <c r="D2376" s="5" t="s">
        <v>140</v>
      </c>
      <c r="E2376" s="5" t="s">
        <v>1075</v>
      </c>
      <c r="F2376" s="5" t="s">
        <v>2234</v>
      </c>
      <c r="G2376" s="5" t="s">
        <v>2390</v>
      </c>
      <c r="H2376" s="6"/>
      <c r="I2376" s="6"/>
      <c r="J2376" s="6"/>
      <c r="K2376" s="6">
        <v>1</v>
      </c>
      <c r="L2376" s="6"/>
      <c r="M2376" s="6"/>
      <c r="N2376" s="6"/>
      <c r="O2376" s="6"/>
      <c r="P2376" s="6"/>
      <c r="Q2376" s="6"/>
      <c r="R2376" s="6"/>
      <c r="S2376" s="6"/>
      <c r="T2376" s="6">
        <v>1</v>
      </c>
      <c r="U2376" s="6"/>
      <c r="V2376" s="6"/>
      <c r="W2376" s="6"/>
      <c r="X2376" s="6"/>
      <c r="Y2376" s="6"/>
      <c r="Z2376" s="7">
        <v>1</v>
      </c>
    </row>
    <row r="2377" spans="1:26" x14ac:dyDescent="0.25">
      <c r="A2377" s="5" t="s">
        <v>1073</v>
      </c>
      <c r="B2377" s="5" t="s">
        <v>1074</v>
      </c>
      <c r="C2377" s="5" t="s">
        <v>83</v>
      </c>
      <c r="D2377" s="5" t="s">
        <v>140</v>
      </c>
      <c r="E2377" s="5" t="s">
        <v>1075</v>
      </c>
      <c r="F2377" s="5" t="s">
        <v>2235</v>
      </c>
      <c r="G2377" s="5" t="s">
        <v>2390</v>
      </c>
      <c r="H2377" s="6"/>
      <c r="I2377" s="6"/>
      <c r="J2377" s="6">
        <v>1</v>
      </c>
      <c r="K2377" s="6"/>
      <c r="L2377" s="6"/>
      <c r="M2377" s="6"/>
      <c r="N2377" s="6"/>
      <c r="O2377" s="6"/>
      <c r="P2377" s="6"/>
      <c r="Q2377" s="6"/>
      <c r="R2377" s="6"/>
      <c r="S2377" s="6"/>
      <c r="T2377" s="6">
        <v>1</v>
      </c>
      <c r="U2377" s="6"/>
      <c r="V2377" s="6"/>
      <c r="W2377" s="6"/>
      <c r="X2377" s="6"/>
      <c r="Y2377" s="6"/>
      <c r="Z2377" s="7">
        <v>1</v>
      </c>
    </row>
    <row r="2378" spans="1:26" x14ac:dyDescent="0.25">
      <c r="A2378" s="5" t="s">
        <v>777</v>
      </c>
      <c r="B2378" s="5" t="s">
        <v>778</v>
      </c>
      <c r="C2378" s="5" t="s">
        <v>83</v>
      </c>
      <c r="D2378" s="5" t="s">
        <v>273</v>
      </c>
      <c r="E2378" s="5" t="s">
        <v>779</v>
      </c>
      <c r="F2378" s="5" t="s">
        <v>2236</v>
      </c>
      <c r="G2378" s="5" t="s">
        <v>2389</v>
      </c>
      <c r="H2378" s="6"/>
      <c r="I2378" s="6"/>
      <c r="J2378" s="6"/>
      <c r="K2378" s="6"/>
      <c r="L2378" s="6"/>
      <c r="M2378" s="6"/>
      <c r="N2378" s="6"/>
      <c r="O2378" s="6"/>
      <c r="P2378" s="6"/>
      <c r="Q2378" s="6"/>
      <c r="R2378" s="6"/>
      <c r="S2378" s="6"/>
      <c r="T2378" s="6">
        <v>0</v>
      </c>
      <c r="U2378" s="6"/>
      <c r="V2378" s="6"/>
      <c r="W2378" s="6"/>
      <c r="X2378" s="6">
        <v>1</v>
      </c>
      <c r="Y2378" s="6"/>
      <c r="Z2378" s="7">
        <v>1</v>
      </c>
    </row>
    <row r="2379" spans="1:26" x14ac:dyDescent="0.25">
      <c r="A2379" s="5" t="s">
        <v>777</v>
      </c>
      <c r="B2379" s="5" t="s">
        <v>778</v>
      </c>
      <c r="C2379" s="5" t="s">
        <v>83</v>
      </c>
      <c r="D2379" s="5" t="s">
        <v>273</v>
      </c>
      <c r="E2379" s="5" t="s">
        <v>779</v>
      </c>
      <c r="F2379" s="5" t="s">
        <v>2237</v>
      </c>
      <c r="G2379" s="5" t="s">
        <v>2389</v>
      </c>
      <c r="H2379" s="6">
        <v>1</v>
      </c>
      <c r="I2379" s="6"/>
      <c r="J2379" s="6"/>
      <c r="K2379" s="6"/>
      <c r="L2379" s="6"/>
      <c r="M2379" s="6"/>
      <c r="N2379" s="6"/>
      <c r="O2379" s="6"/>
      <c r="P2379" s="6"/>
      <c r="Q2379" s="6"/>
      <c r="R2379" s="6"/>
      <c r="S2379" s="6"/>
      <c r="T2379" s="6">
        <v>1</v>
      </c>
      <c r="U2379" s="6"/>
      <c r="V2379" s="6"/>
      <c r="W2379" s="6"/>
      <c r="X2379" s="6"/>
      <c r="Y2379" s="6"/>
      <c r="Z2379" s="7">
        <v>1</v>
      </c>
    </row>
    <row r="2380" spans="1:26" x14ac:dyDescent="0.25">
      <c r="A2380" s="5" t="s">
        <v>777</v>
      </c>
      <c r="B2380" s="5" t="s">
        <v>778</v>
      </c>
      <c r="C2380" s="5" t="s">
        <v>83</v>
      </c>
      <c r="D2380" s="5" t="s">
        <v>273</v>
      </c>
      <c r="E2380" s="5" t="s">
        <v>779</v>
      </c>
      <c r="F2380" s="5" t="s">
        <v>1597</v>
      </c>
      <c r="G2380" s="5" t="s">
        <v>2383</v>
      </c>
      <c r="H2380" s="6"/>
      <c r="I2380" s="6"/>
      <c r="J2380" s="6"/>
      <c r="K2380" s="6"/>
      <c r="L2380" s="6"/>
      <c r="M2380" s="6"/>
      <c r="N2380" s="6"/>
      <c r="O2380" s="6"/>
      <c r="P2380" s="6"/>
      <c r="Q2380" s="6"/>
      <c r="R2380" s="6"/>
      <c r="S2380" s="6"/>
      <c r="T2380" s="6">
        <v>0</v>
      </c>
      <c r="U2380" s="6"/>
      <c r="V2380" s="6"/>
      <c r="W2380" s="6">
        <v>1</v>
      </c>
      <c r="X2380" s="6"/>
      <c r="Y2380" s="6"/>
      <c r="Z2380" s="7">
        <v>1</v>
      </c>
    </row>
    <row r="2381" spans="1:26" x14ac:dyDescent="0.25">
      <c r="A2381" s="5" t="s">
        <v>777</v>
      </c>
      <c r="B2381" s="5" t="s">
        <v>778</v>
      </c>
      <c r="C2381" s="5" t="s">
        <v>83</v>
      </c>
      <c r="D2381" s="5" t="s">
        <v>273</v>
      </c>
      <c r="E2381" s="5" t="s">
        <v>779</v>
      </c>
      <c r="F2381" s="5" t="s">
        <v>1819</v>
      </c>
      <c r="G2381" s="5" t="s">
        <v>2381</v>
      </c>
      <c r="H2381" s="6"/>
      <c r="I2381" s="6"/>
      <c r="J2381" s="6">
        <v>1</v>
      </c>
      <c r="K2381" s="6"/>
      <c r="L2381" s="6"/>
      <c r="M2381" s="6"/>
      <c r="N2381" s="6"/>
      <c r="O2381" s="6"/>
      <c r="P2381" s="6"/>
      <c r="Q2381" s="6"/>
      <c r="R2381" s="6"/>
      <c r="S2381" s="6"/>
      <c r="T2381" s="6">
        <v>1</v>
      </c>
      <c r="U2381" s="6"/>
      <c r="V2381" s="6">
        <v>1</v>
      </c>
      <c r="W2381" s="6"/>
      <c r="X2381" s="6"/>
      <c r="Y2381" s="6"/>
      <c r="Z2381" s="7">
        <v>2</v>
      </c>
    </row>
    <row r="2382" spans="1:26" x14ac:dyDescent="0.25">
      <c r="A2382" s="5" t="s">
        <v>777</v>
      </c>
      <c r="B2382" s="5" t="s">
        <v>778</v>
      </c>
      <c r="C2382" s="5" t="s">
        <v>83</v>
      </c>
      <c r="D2382" s="5" t="s">
        <v>273</v>
      </c>
      <c r="E2382" s="5" t="s">
        <v>779</v>
      </c>
      <c r="F2382" s="5" t="s">
        <v>1820</v>
      </c>
      <c r="G2382" s="5" t="s">
        <v>2381</v>
      </c>
      <c r="H2382" s="6">
        <v>1</v>
      </c>
      <c r="I2382" s="6"/>
      <c r="J2382" s="6">
        <v>1</v>
      </c>
      <c r="K2382" s="6">
        <v>1</v>
      </c>
      <c r="L2382" s="6">
        <v>2</v>
      </c>
      <c r="M2382" s="6">
        <v>1</v>
      </c>
      <c r="N2382" s="6"/>
      <c r="O2382" s="6"/>
      <c r="P2382" s="6"/>
      <c r="Q2382" s="6"/>
      <c r="R2382" s="6"/>
      <c r="S2382" s="6"/>
      <c r="T2382" s="6">
        <v>6</v>
      </c>
      <c r="U2382" s="6">
        <v>1</v>
      </c>
      <c r="V2382" s="6"/>
      <c r="W2382" s="6">
        <v>1</v>
      </c>
      <c r="X2382" s="6">
        <v>1</v>
      </c>
      <c r="Y2382" s="6">
        <v>2</v>
      </c>
      <c r="Z2382" s="7">
        <v>11</v>
      </c>
    </row>
    <row r="2383" spans="1:26" x14ac:dyDescent="0.25">
      <c r="A2383" s="5" t="s">
        <v>777</v>
      </c>
      <c r="B2383" s="5" t="s">
        <v>778</v>
      </c>
      <c r="C2383" s="5" t="s">
        <v>83</v>
      </c>
      <c r="D2383" s="5" t="s">
        <v>273</v>
      </c>
      <c r="E2383" s="5" t="s">
        <v>779</v>
      </c>
      <c r="F2383" s="5" t="s">
        <v>1821</v>
      </c>
      <c r="G2383" s="5" t="s">
        <v>2381</v>
      </c>
      <c r="H2383" s="6">
        <v>1</v>
      </c>
      <c r="I2383" s="6">
        <v>1</v>
      </c>
      <c r="J2383" s="6"/>
      <c r="K2383" s="6">
        <v>1</v>
      </c>
      <c r="L2383" s="6"/>
      <c r="M2383" s="6"/>
      <c r="N2383" s="6"/>
      <c r="O2383" s="6"/>
      <c r="P2383" s="6"/>
      <c r="Q2383" s="6">
        <v>1</v>
      </c>
      <c r="R2383" s="6"/>
      <c r="S2383" s="6">
        <v>1</v>
      </c>
      <c r="T2383" s="6">
        <v>5</v>
      </c>
      <c r="U2383" s="6">
        <v>1</v>
      </c>
      <c r="V2383" s="6"/>
      <c r="W2383" s="6"/>
      <c r="X2383" s="6"/>
      <c r="Y2383" s="6"/>
      <c r="Z2383" s="7">
        <v>6</v>
      </c>
    </row>
    <row r="2384" spans="1:26" x14ac:dyDescent="0.25">
      <c r="A2384" s="5" t="s">
        <v>777</v>
      </c>
      <c r="B2384" s="5" t="s">
        <v>778</v>
      </c>
      <c r="C2384" s="5" t="s">
        <v>83</v>
      </c>
      <c r="D2384" s="5" t="s">
        <v>273</v>
      </c>
      <c r="E2384" s="5" t="s">
        <v>779</v>
      </c>
      <c r="F2384" s="5" t="s">
        <v>1939</v>
      </c>
      <c r="G2384" s="5" t="s">
        <v>2382</v>
      </c>
      <c r="H2384" s="6"/>
      <c r="I2384" s="6"/>
      <c r="J2384" s="6">
        <v>1</v>
      </c>
      <c r="K2384" s="6"/>
      <c r="L2384" s="6"/>
      <c r="M2384" s="6"/>
      <c r="N2384" s="6"/>
      <c r="O2384" s="6"/>
      <c r="P2384" s="6"/>
      <c r="Q2384" s="6"/>
      <c r="R2384" s="6"/>
      <c r="S2384" s="6"/>
      <c r="T2384" s="6">
        <v>1</v>
      </c>
      <c r="U2384" s="6"/>
      <c r="V2384" s="6"/>
      <c r="W2384" s="6"/>
      <c r="X2384" s="6"/>
      <c r="Y2384" s="6"/>
      <c r="Z2384" s="7">
        <v>1</v>
      </c>
    </row>
    <row r="2385" spans="1:26" x14ac:dyDescent="0.25">
      <c r="A2385" s="5" t="s">
        <v>777</v>
      </c>
      <c r="B2385" s="5" t="s">
        <v>778</v>
      </c>
      <c r="C2385" s="5" t="s">
        <v>83</v>
      </c>
      <c r="D2385" s="5" t="s">
        <v>273</v>
      </c>
      <c r="E2385" s="5" t="s">
        <v>779</v>
      </c>
      <c r="F2385" s="5" t="s">
        <v>1822</v>
      </c>
      <c r="G2385" s="5" t="s">
        <v>2382</v>
      </c>
      <c r="H2385" s="6"/>
      <c r="I2385" s="6"/>
      <c r="J2385" s="6">
        <v>1</v>
      </c>
      <c r="K2385" s="6"/>
      <c r="L2385" s="6">
        <v>1</v>
      </c>
      <c r="M2385" s="6">
        <v>1</v>
      </c>
      <c r="N2385" s="6">
        <v>1</v>
      </c>
      <c r="O2385" s="6">
        <v>1</v>
      </c>
      <c r="P2385" s="6"/>
      <c r="Q2385" s="6"/>
      <c r="R2385" s="6"/>
      <c r="S2385" s="6"/>
      <c r="T2385" s="6">
        <v>5</v>
      </c>
      <c r="U2385" s="6"/>
      <c r="V2385" s="6"/>
      <c r="W2385" s="6"/>
      <c r="X2385" s="6">
        <v>1</v>
      </c>
      <c r="Y2385" s="6"/>
      <c r="Z2385" s="7">
        <v>6</v>
      </c>
    </row>
    <row r="2386" spans="1:26" x14ac:dyDescent="0.25">
      <c r="A2386" s="5" t="s">
        <v>777</v>
      </c>
      <c r="B2386" s="5" t="s">
        <v>778</v>
      </c>
      <c r="C2386" s="5" t="s">
        <v>83</v>
      </c>
      <c r="D2386" s="5" t="s">
        <v>273</v>
      </c>
      <c r="E2386" s="5" t="s">
        <v>779</v>
      </c>
      <c r="F2386" s="5" t="s">
        <v>1940</v>
      </c>
      <c r="G2386" s="5" t="s">
        <v>2382</v>
      </c>
      <c r="H2386" s="6"/>
      <c r="I2386" s="6"/>
      <c r="J2386" s="6"/>
      <c r="K2386" s="6"/>
      <c r="L2386" s="6"/>
      <c r="M2386" s="6"/>
      <c r="N2386" s="6"/>
      <c r="O2386" s="6"/>
      <c r="P2386" s="6">
        <v>1</v>
      </c>
      <c r="Q2386" s="6"/>
      <c r="R2386" s="6">
        <v>1</v>
      </c>
      <c r="S2386" s="6"/>
      <c r="T2386" s="6">
        <v>2</v>
      </c>
      <c r="U2386" s="6"/>
      <c r="V2386" s="6"/>
      <c r="W2386" s="6"/>
      <c r="X2386" s="6"/>
      <c r="Y2386" s="6"/>
      <c r="Z2386" s="7">
        <v>2</v>
      </c>
    </row>
    <row r="2387" spans="1:26" x14ac:dyDescent="0.25">
      <c r="A2387" s="5" t="s">
        <v>777</v>
      </c>
      <c r="B2387" s="5" t="s">
        <v>778</v>
      </c>
      <c r="C2387" s="5" t="s">
        <v>83</v>
      </c>
      <c r="D2387" s="5" t="s">
        <v>273</v>
      </c>
      <c r="E2387" s="5" t="s">
        <v>779</v>
      </c>
      <c r="F2387" s="5" t="s">
        <v>1589</v>
      </c>
      <c r="G2387" s="5" t="s">
        <v>2388</v>
      </c>
      <c r="H2387" s="6"/>
      <c r="I2387" s="6"/>
      <c r="J2387" s="6">
        <v>1</v>
      </c>
      <c r="K2387" s="6"/>
      <c r="L2387" s="6"/>
      <c r="M2387" s="6"/>
      <c r="N2387" s="6"/>
      <c r="O2387" s="6"/>
      <c r="P2387" s="6"/>
      <c r="Q2387" s="6"/>
      <c r="R2387" s="6"/>
      <c r="S2387" s="6"/>
      <c r="T2387" s="6">
        <v>1</v>
      </c>
      <c r="U2387" s="6"/>
      <c r="V2387" s="6"/>
      <c r="W2387" s="6"/>
      <c r="X2387" s="6"/>
      <c r="Y2387" s="6"/>
      <c r="Z2387" s="7">
        <v>1</v>
      </c>
    </row>
    <row r="2388" spans="1:26" x14ac:dyDescent="0.25">
      <c r="A2388" s="5" t="s">
        <v>777</v>
      </c>
      <c r="B2388" s="5" t="s">
        <v>778</v>
      </c>
      <c r="C2388" s="5" t="s">
        <v>83</v>
      </c>
      <c r="D2388" s="5" t="s">
        <v>273</v>
      </c>
      <c r="E2388" s="5" t="s">
        <v>779</v>
      </c>
      <c r="F2388" s="5" t="s">
        <v>2238</v>
      </c>
      <c r="G2388" s="5" t="s">
        <v>2388</v>
      </c>
      <c r="H2388" s="6"/>
      <c r="I2388" s="6"/>
      <c r="J2388" s="6"/>
      <c r="K2388" s="6"/>
      <c r="L2388" s="6"/>
      <c r="M2388" s="6"/>
      <c r="N2388" s="6"/>
      <c r="O2388" s="6"/>
      <c r="P2388" s="6"/>
      <c r="Q2388" s="6"/>
      <c r="R2388" s="6"/>
      <c r="S2388" s="6">
        <v>1</v>
      </c>
      <c r="T2388" s="6">
        <v>1</v>
      </c>
      <c r="U2388" s="6"/>
      <c r="V2388" s="6"/>
      <c r="W2388" s="6"/>
      <c r="X2388" s="6"/>
      <c r="Y2388" s="6"/>
      <c r="Z2388" s="7">
        <v>1</v>
      </c>
    </row>
    <row r="2389" spans="1:26" x14ac:dyDescent="0.25">
      <c r="A2389" s="5" t="s">
        <v>777</v>
      </c>
      <c r="B2389" s="5" t="s">
        <v>778</v>
      </c>
      <c r="C2389" s="5" t="s">
        <v>83</v>
      </c>
      <c r="D2389" s="5" t="s">
        <v>273</v>
      </c>
      <c r="E2389" s="5" t="s">
        <v>779</v>
      </c>
      <c r="F2389" s="5" t="s">
        <v>2239</v>
      </c>
      <c r="G2389" s="5" t="s">
        <v>2388</v>
      </c>
      <c r="H2389" s="6"/>
      <c r="I2389" s="6"/>
      <c r="J2389" s="6"/>
      <c r="K2389" s="6"/>
      <c r="L2389" s="6"/>
      <c r="M2389" s="6"/>
      <c r="N2389" s="6"/>
      <c r="O2389" s="6"/>
      <c r="P2389" s="6"/>
      <c r="Q2389" s="6"/>
      <c r="R2389" s="6"/>
      <c r="S2389" s="6"/>
      <c r="T2389" s="6">
        <v>0</v>
      </c>
      <c r="U2389" s="6"/>
      <c r="V2389" s="6"/>
      <c r="W2389" s="6"/>
      <c r="X2389" s="6">
        <v>1</v>
      </c>
      <c r="Y2389" s="6"/>
      <c r="Z2389" s="7">
        <v>1</v>
      </c>
    </row>
    <row r="2390" spans="1:26" x14ac:dyDescent="0.25">
      <c r="A2390" s="5" t="s">
        <v>777</v>
      </c>
      <c r="B2390" s="5" t="s">
        <v>778</v>
      </c>
      <c r="C2390" s="5" t="s">
        <v>83</v>
      </c>
      <c r="D2390" s="5" t="s">
        <v>273</v>
      </c>
      <c r="E2390" s="5" t="s">
        <v>779</v>
      </c>
      <c r="F2390" s="5" t="s">
        <v>2240</v>
      </c>
      <c r="G2390" s="5" t="s">
        <v>2388</v>
      </c>
      <c r="H2390" s="6"/>
      <c r="I2390" s="6"/>
      <c r="J2390" s="6"/>
      <c r="K2390" s="6"/>
      <c r="L2390" s="6"/>
      <c r="M2390" s="6"/>
      <c r="N2390" s="6"/>
      <c r="O2390" s="6"/>
      <c r="P2390" s="6"/>
      <c r="Q2390" s="6"/>
      <c r="R2390" s="6"/>
      <c r="S2390" s="6"/>
      <c r="T2390" s="6">
        <v>0</v>
      </c>
      <c r="U2390" s="6"/>
      <c r="V2390" s="6"/>
      <c r="W2390" s="6"/>
      <c r="X2390" s="6"/>
      <c r="Y2390" s="6">
        <v>1</v>
      </c>
      <c r="Z2390" s="7">
        <v>1</v>
      </c>
    </row>
    <row r="2391" spans="1:26" x14ac:dyDescent="0.25">
      <c r="A2391" s="5" t="s">
        <v>777</v>
      </c>
      <c r="B2391" s="5" t="s">
        <v>778</v>
      </c>
      <c r="C2391" s="5" t="s">
        <v>83</v>
      </c>
      <c r="D2391" s="5" t="s">
        <v>273</v>
      </c>
      <c r="E2391" s="5" t="s">
        <v>779</v>
      </c>
      <c r="F2391" s="5" t="s">
        <v>1629</v>
      </c>
      <c r="G2391" s="5" t="s">
        <v>2395</v>
      </c>
      <c r="H2391" s="6"/>
      <c r="I2391" s="6">
        <v>1</v>
      </c>
      <c r="J2391" s="6"/>
      <c r="K2391" s="6"/>
      <c r="L2391" s="6"/>
      <c r="M2391" s="6"/>
      <c r="N2391" s="6"/>
      <c r="O2391" s="6"/>
      <c r="P2391" s="6"/>
      <c r="Q2391" s="6"/>
      <c r="R2391" s="6"/>
      <c r="S2391" s="6"/>
      <c r="T2391" s="6">
        <v>1</v>
      </c>
      <c r="U2391" s="6"/>
      <c r="V2391" s="6"/>
      <c r="W2391" s="6"/>
      <c r="X2391" s="6"/>
      <c r="Y2391" s="6"/>
      <c r="Z2391" s="7">
        <v>1</v>
      </c>
    </row>
    <row r="2392" spans="1:26" x14ac:dyDescent="0.25">
      <c r="A2392" s="5" t="s">
        <v>777</v>
      </c>
      <c r="B2392" s="5" t="s">
        <v>778</v>
      </c>
      <c r="C2392" s="5" t="s">
        <v>83</v>
      </c>
      <c r="D2392" s="5" t="s">
        <v>273</v>
      </c>
      <c r="E2392" s="5" t="s">
        <v>779</v>
      </c>
      <c r="F2392" s="5" t="s">
        <v>1595</v>
      </c>
      <c r="G2392" s="5" t="s">
        <v>2395</v>
      </c>
      <c r="H2392" s="6">
        <v>1</v>
      </c>
      <c r="I2392" s="6"/>
      <c r="J2392" s="6"/>
      <c r="K2392" s="6"/>
      <c r="L2392" s="6"/>
      <c r="M2392" s="6"/>
      <c r="N2392" s="6"/>
      <c r="O2392" s="6"/>
      <c r="P2392" s="6"/>
      <c r="Q2392" s="6"/>
      <c r="R2392" s="6"/>
      <c r="S2392" s="6"/>
      <c r="T2392" s="6">
        <v>1</v>
      </c>
      <c r="U2392" s="6"/>
      <c r="V2392" s="6"/>
      <c r="W2392" s="6"/>
      <c r="X2392" s="6"/>
      <c r="Y2392" s="6"/>
      <c r="Z2392" s="7">
        <v>1</v>
      </c>
    </row>
    <row r="2393" spans="1:26" x14ac:dyDescent="0.25">
      <c r="A2393" s="5" t="s">
        <v>777</v>
      </c>
      <c r="B2393" s="5" t="s">
        <v>778</v>
      </c>
      <c r="C2393" s="5" t="s">
        <v>83</v>
      </c>
      <c r="D2393" s="5" t="s">
        <v>273</v>
      </c>
      <c r="E2393" s="5" t="s">
        <v>779</v>
      </c>
      <c r="F2393" s="5" t="s">
        <v>1630</v>
      </c>
      <c r="G2393" s="5" t="s">
        <v>2395</v>
      </c>
      <c r="H2393" s="6"/>
      <c r="I2393" s="6"/>
      <c r="J2393" s="6"/>
      <c r="K2393" s="6"/>
      <c r="L2393" s="6"/>
      <c r="M2393" s="6"/>
      <c r="N2393" s="6">
        <v>1</v>
      </c>
      <c r="O2393" s="6"/>
      <c r="P2393" s="6"/>
      <c r="Q2393" s="6"/>
      <c r="R2393" s="6"/>
      <c r="S2393" s="6"/>
      <c r="T2393" s="6">
        <v>1</v>
      </c>
      <c r="U2393" s="6"/>
      <c r="V2393" s="6"/>
      <c r="W2393" s="6"/>
      <c r="X2393" s="6"/>
      <c r="Y2393" s="6"/>
      <c r="Z2393" s="7">
        <v>1</v>
      </c>
    </row>
    <row r="2394" spans="1:26" x14ac:dyDescent="0.25">
      <c r="A2394" s="5" t="s">
        <v>777</v>
      </c>
      <c r="B2394" s="5" t="s">
        <v>778</v>
      </c>
      <c r="C2394" s="5" t="s">
        <v>83</v>
      </c>
      <c r="D2394" s="5" t="s">
        <v>273</v>
      </c>
      <c r="E2394" s="5" t="s">
        <v>779</v>
      </c>
      <c r="F2394" s="5" t="s">
        <v>1606</v>
      </c>
      <c r="G2394" s="5" t="s">
        <v>2395</v>
      </c>
      <c r="H2394" s="6"/>
      <c r="I2394" s="6">
        <v>1</v>
      </c>
      <c r="J2394" s="6"/>
      <c r="K2394" s="6"/>
      <c r="L2394" s="6"/>
      <c r="M2394" s="6"/>
      <c r="N2394" s="6"/>
      <c r="O2394" s="6"/>
      <c r="P2394" s="6"/>
      <c r="Q2394" s="6"/>
      <c r="R2394" s="6"/>
      <c r="S2394" s="6"/>
      <c r="T2394" s="6">
        <v>1</v>
      </c>
      <c r="U2394" s="6"/>
      <c r="V2394" s="6"/>
      <c r="W2394" s="6"/>
      <c r="X2394" s="6"/>
      <c r="Y2394" s="6"/>
      <c r="Z2394" s="7">
        <v>1</v>
      </c>
    </row>
    <row r="2395" spans="1:26" x14ac:dyDescent="0.25">
      <c r="A2395" s="5" t="s">
        <v>777</v>
      </c>
      <c r="B2395" s="5" t="s">
        <v>778</v>
      </c>
      <c r="C2395" s="5" t="s">
        <v>83</v>
      </c>
      <c r="D2395" s="5" t="s">
        <v>273</v>
      </c>
      <c r="E2395" s="5" t="s">
        <v>779</v>
      </c>
      <c r="F2395" s="5" t="s">
        <v>1608</v>
      </c>
      <c r="G2395" s="5" t="s">
        <v>2395</v>
      </c>
      <c r="H2395" s="6"/>
      <c r="I2395" s="6"/>
      <c r="J2395" s="6"/>
      <c r="K2395" s="6"/>
      <c r="L2395" s="6"/>
      <c r="M2395" s="6"/>
      <c r="N2395" s="6"/>
      <c r="O2395" s="6"/>
      <c r="P2395" s="6"/>
      <c r="Q2395" s="6"/>
      <c r="R2395" s="6"/>
      <c r="S2395" s="6"/>
      <c r="T2395" s="6">
        <v>0</v>
      </c>
      <c r="U2395" s="6"/>
      <c r="V2395" s="6"/>
      <c r="W2395" s="6"/>
      <c r="X2395" s="6"/>
      <c r="Y2395" s="6">
        <v>1</v>
      </c>
      <c r="Z2395" s="7">
        <v>1</v>
      </c>
    </row>
    <row r="2396" spans="1:26" x14ac:dyDescent="0.25">
      <c r="A2396" s="5" t="s">
        <v>777</v>
      </c>
      <c r="B2396" s="5" t="s">
        <v>778</v>
      </c>
      <c r="C2396" s="5" t="s">
        <v>83</v>
      </c>
      <c r="D2396" s="5" t="s">
        <v>273</v>
      </c>
      <c r="E2396" s="5" t="s">
        <v>779</v>
      </c>
      <c r="F2396" s="5" t="s">
        <v>1675</v>
      </c>
      <c r="G2396" s="5" t="s">
        <v>2395</v>
      </c>
      <c r="H2396" s="6"/>
      <c r="I2396" s="6"/>
      <c r="J2396" s="6"/>
      <c r="K2396" s="6"/>
      <c r="L2396" s="6"/>
      <c r="M2396" s="6"/>
      <c r="N2396" s="6"/>
      <c r="O2396" s="6"/>
      <c r="P2396" s="6"/>
      <c r="Q2396" s="6"/>
      <c r="R2396" s="6"/>
      <c r="S2396" s="6"/>
      <c r="T2396" s="6">
        <v>0</v>
      </c>
      <c r="U2396" s="6"/>
      <c r="V2396" s="6"/>
      <c r="W2396" s="6"/>
      <c r="X2396" s="6"/>
      <c r="Y2396" s="6">
        <v>1</v>
      </c>
      <c r="Z2396" s="7">
        <v>1</v>
      </c>
    </row>
    <row r="2397" spans="1:26" x14ac:dyDescent="0.25">
      <c r="A2397" s="5" t="s">
        <v>783</v>
      </c>
      <c r="B2397" s="5" t="s">
        <v>784</v>
      </c>
      <c r="C2397" s="5" t="s">
        <v>83</v>
      </c>
      <c r="D2397" s="5" t="s">
        <v>147</v>
      </c>
      <c r="E2397" s="5" t="s">
        <v>785</v>
      </c>
      <c r="F2397" s="5" t="s">
        <v>2241</v>
      </c>
      <c r="G2397" s="5" t="s">
        <v>2391</v>
      </c>
      <c r="H2397" s="6"/>
      <c r="I2397" s="6"/>
      <c r="J2397" s="6"/>
      <c r="K2397" s="6"/>
      <c r="L2397" s="6"/>
      <c r="M2397" s="6">
        <v>1</v>
      </c>
      <c r="N2397" s="6"/>
      <c r="O2397" s="6"/>
      <c r="P2397" s="6"/>
      <c r="Q2397" s="6"/>
      <c r="R2397" s="6"/>
      <c r="S2397" s="6"/>
      <c r="T2397" s="6">
        <v>1</v>
      </c>
      <c r="U2397" s="6"/>
      <c r="V2397" s="6"/>
      <c r="W2397" s="6"/>
      <c r="X2397" s="6"/>
      <c r="Y2397" s="6"/>
      <c r="Z2397" s="7">
        <v>1</v>
      </c>
    </row>
    <row r="2398" spans="1:26" x14ac:dyDescent="0.25">
      <c r="A2398" s="5" t="s">
        <v>783</v>
      </c>
      <c r="B2398" s="5" t="s">
        <v>784</v>
      </c>
      <c r="C2398" s="5" t="s">
        <v>83</v>
      </c>
      <c r="D2398" s="5" t="s">
        <v>147</v>
      </c>
      <c r="E2398" s="5" t="s">
        <v>785</v>
      </c>
      <c r="F2398" s="5" t="s">
        <v>1583</v>
      </c>
      <c r="G2398" s="5" t="s">
        <v>2381</v>
      </c>
      <c r="H2398" s="6">
        <v>2</v>
      </c>
      <c r="I2398" s="6"/>
      <c r="J2398" s="6"/>
      <c r="K2398" s="6">
        <v>1</v>
      </c>
      <c r="L2398" s="6"/>
      <c r="M2398" s="6">
        <v>1</v>
      </c>
      <c r="N2398" s="6"/>
      <c r="O2398" s="6">
        <v>2</v>
      </c>
      <c r="P2398" s="6"/>
      <c r="Q2398" s="6">
        <v>1</v>
      </c>
      <c r="R2398" s="6"/>
      <c r="S2398" s="6">
        <v>2</v>
      </c>
      <c r="T2398" s="6">
        <v>9</v>
      </c>
      <c r="U2398" s="6"/>
      <c r="V2398" s="6"/>
      <c r="W2398" s="6">
        <v>1</v>
      </c>
      <c r="X2398" s="6">
        <v>3</v>
      </c>
      <c r="Y2398" s="6">
        <v>1</v>
      </c>
      <c r="Z2398" s="7">
        <v>14</v>
      </c>
    </row>
    <row r="2399" spans="1:26" x14ac:dyDescent="0.25">
      <c r="A2399" s="5" t="s">
        <v>783</v>
      </c>
      <c r="B2399" s="5" t="s">
        <v>784</v>
      </c>
      <c r="C2399" s="5" t="s">
        <v>83</v>
      </c>
      <c r="D2399" s="5" t="s">
        <v>147</v>
      </c>
      <c r="E2399" s="5" t="s">
        <v>785</v>
      </c>
      <c r="F2399" s="5" t="s">
        <v>1584</v>
      </c>
      <c r="G2399" s="5" t="s">
        <v>2381</v>
      </c>
      <c r="H2399" s="6"/>
      <c r="I2399" s="6">
        <v>1</v>
      </c>
      <c r="J2399" s="6"/>
      <c r="K2399" s="6">
        <v>1</v>
      </c>
      <c r="L2399" s="6">
        <v>1</v>
      </c>
      <c r="M2399" s="6">
        <v>1</v>
      </c>
      <c r="N2399" s="6">
        <v>1</v>
      </c>
      <c r="O2399" s="6"/>
      <c r="P2399" s="6">
        <v>1</v>
      </c>
      <c r="Q2399" s="6">
        <v>2</v>
      </c>
      <c r="R2399" s="6">
        <v>3</v>
      </c>
      <c r="S2399" s="6">
        <v>1</v>
      </c>
      <c r="T2399" s="6">
        <v>12</v>
      </c>
      <c r="U2399" s="6">
        <v>2</v>
      </c>
      <c r="V2399" s="6">
        <v>1</v>
      </c>
      <c r="W2399" s="6"/>
      <c r="X2399" s="6">
        <v>3</v>
      </c>
      <c r="Y2399" s="6">
        <v>1</v>
      </c>
      <c r="Z2399" s="7">
        <v>19</v>
      </c>
    </row>
    <row r="2400" spans="1:26" x14ac:dyDescent="0.25">
      <c r="A2400" s="5" t="s">
        <v>783</v>
      </c>
      <c r="B2400" s="5" t="s">
        <v>784</v>
      </c>
      <c r="C2400" s="5" t="s">
        <v>83</v>
      </c>
      <c r="D2400" s="5" t="s">
        <v>147</v>
      </c>
      <c r="E2400" s="5" t="s">
        <v>785</v>
      </c>
      <c r="F2400" s="5" t="s">
        <v>1585</v>
      </c>
      <c r="G2400" s="5" t="s">
        <v>2381</v>
      </c>
      <c r="H2400" s="6">
        <v>3</v>
      </c>
      <c r="I2400" s="6"/>
      <c r="J2400" s="6">
        <v>1</v>
      </c>
      <c r="K2400" s="6">
        <v>2</v>
      </c>
      <c r="L2400" s="6"/>
      <c r="M2400" s="6">
        <v>2</v>
      </c>
      <c r="N2400" s="6">
        <v>2</v>
      </c>
      <c r="O2400" s="6">
        <v>2</v>
      </c>
      <c r="P2400" s="6">
        <v>1</v>
      </c>
      <c r="Q2400" s="6">
        <v>1</v>
      </c>
      <c r="R2400" s="6"/>
      <c r="S2400" s="6">
        <v>1</v>
      </c>
      <c r="T2400" s="6">
        <v>15</v>
      </c>
      <c r="U2400" s="6"/>
      <c r="V2400" s="6">
        <v>1</v>
      </c>
      <c r="W2400" s="6">
        <v>1</v>
      </c>
      <c r="X2400" s="6">
        <v>1</v>
      </c>
      <c r="Y2400" s="6">
        <v>1</v>
      </c>
      <c r="Z2400" s="7">
        <v>19</v>
      </c>
    </row>
    <row r="2401" spans="1:26" x14ac:dyDescent="0.25">
      <c r="A2401" s="5" t="s">
        <v>783</v>
      </c>
      <c r="B2401" s="5" t="s">
        <v>784</v>
      </c>
      <c r="C2401" s="5" t="s">
        <v>83</v>
      </c>
      <c r="D2401" s="5" t="s">
        <v>147</v>
      </c>
      <c r="E2401" s="5" t="s">
        <v>785</v>
      </c>
      <c r="F2401" s="5" t="s">
        <v>2242</v>
      </c>
      <c r="G2401" s="5" t="s">
        <v>2388</v>
      </c>
      <c r="H2401" s="6"/>
      <c r="I2401" s="6"/>
      <c r="J2401" s="6"/>
      <c r="K2401" s="6"/>
      <c r="L2401" s="6"/>
      <c r="M2401" s="6"/>
      <c r="N2401" s="6"/>
      <c r="O2401" s="6"/>
      <c r="P2401" s="6"/>
      <c r="Q2401" s="6"/>
      <c r="R2401" s="6"/>
      <c r="S2401" s="6"/>
      <c r="T2401" s="6">
        <v>0</v>
      </c>
      <c r="U2401" s="6"/>
      <c r="V2401" s="6"/>
      <c r="W2401" s="6">
        <v>1</v>
      </c>
      <c r="X2401" s="6"/>
      <c r="Y2401" s="6"/>
      <c r="Z2401" s="7">
        <v>1</v>
      </c>
    </row>
    <row r="2402" spans="1:26" x14ac:dyDescent="0.25">
      <c r="A2402" s="5" t="s">
        <v>783</v>
      </c>
      <c r="B2402" s="5" t="s">
        <v>784</v>
      </c>
      <c r="C2402" s="5" t="s">
        <v>83</v>
      </c>
      <c r="D2402" s="5" t="s">
        <v>147</v>
      </c>
      <c r="E2402" s="5" t="s">
        <v>785</v>
      </c>
      <c r="F2402" s="5" t="s">
        <v>1706</v>
      </c>
      <c r="G2402" s="5" t="s">
        <v>2382</v>
      </c>
      <c r="H2402" s="6">
        <v>1</v>
      </c>
      <c r="I2402" s="6">
        <v>1</v>
      </c>
      <c r="J2402" s="6"/>
      <c r="K2402" s="6"/>
      <c r="L2402" s="6"/>
      <c r="M2402" s="6"/>
      <c r="N2402" s="6">
        <v>1</v>
      </c>
      <c r="O2402" s="6"/>
      <c r="P2402" s="6">
        <v>1</v>
      </c>
      <c r="Q2402" s="6"/>
      <c r="R2402" s="6"/>
      <c r="S2402" s="6"/>
      <c r="T2402" s="6">
        <v>4</v>
      </c>
      <c r="U2402" s="6"/>
      <c r="V2402" s="6"/>
      <c r="W2402" s="6">
        <v>1</v>
      </c>
      <c r="X2402" s="6"/>
      <c r="Y2402" s="6"/>
      <c r="Z2402" s="7">
        <v>5</v>
      </c>
    </row>
    <row r="2403" spans="1:26" x14ac:dyDescent="0.25">
      <c r="A2403" s="5" t="s">
        <v>783</v>
      </c>
      <c r="B2403" s="5" t="s">
        <v>784</v>
      </c>
      <c r="C2403" s="5" t="s">
        <v>83</v>
      </c>
      <c r="D2403" s="5" t="s">
        <v>147</v>
      </c>
      <c r="E2403" s="5" t="s">
        <v>785</v>
      </c>
      <c r="F2403" s="5" t="s">
        <v>1923</v>
      </c>
      <c r="G2403" s="5" t="s">
        <v>2388</v>
      </c>
      <c r="H2403" s="6"/>
      <c r="I2403" s="6"/>
      <c r="J2403" s="6"/>
      <c r="K2403" s="6"/>
      <c r="L2403" s="6"/>
      <c r="M2403" s="6"/>
      <c r="N2403" s="6"/>
      <c r="O2403" s="6">
        <v>1</v>
      </c>
      <c r="P2403" s="6"/>
      <c r="Q2403" s="6"/>
      <c r="R2403" s="6"/>
      <c r="S2403" s="6"/>
      <c r="T2403" s="6">
        <v>1</v>
      </c>
      <c r="U2403" s="6"/>
      <c r="V2403" s="6"/>
      <c r="W2403" s="6"/>
      <c r="X2403" s="6"/>
      <c r="Y2403" s="6"/>
      <c r="Z2403" s="7">
        <v>1</v>
      </c>
    </row>
    <row r="2404" spans="1:26" x14ac:dyDescent="0.25">
      <c r="A2404" s="5" t="s">
        <v>783</v>
      </c>
      <c r="B2404" s="5" t="s">
        <v>784</v>
      </c>
      <c r="C2404" s="5" t="s">
        <v>83</v>
      </c>
      <c r="D2404" s="5" t="s">
        <v>147</v>
      </c>
      <c r="E2404" s="5" t="s">
        <v>785</v>
      </c>
      <c r="F2404" s="5" t="s">
        <v>1927</v>
      </c>
      <c r="G2404" s="5" t="s">
        <v>2388</v>
      </c>
      <c r="H2404" s="6"/>
      <c r="I2404" s="6"/>
      <c r="J2404" s="6">
        <v>1</v>
      </c>
      <c r="K2404" s="6"/>
      <c r="L2404" s="6"/>
      <c r="M2404" s="6"/>
      <c r="N2404" s="6"/>
      <c r="O2404" s="6"/>
      <c r="P2404" s="6"/>
      <c r="Q2404" s="6"/>
      <c r="R2404" s="6"/>
      <c r="S2404" s="6"/>
      <c r="T2404" s="6">
        <v>1</v>
      </c>
      <c r="U2404" s="6"/>
      <c r="V2404" s="6"/>
      <c r="W2404" s="6"/>
      <c r="X2404" s="6"/>
      <c r="Y2404" s="6"/>
      <c r="Z2404" s="7">
        <v>1</v>
      </c>
    </row>
    <row r="2405" spans="1:26" x14ac:dyDescent="0.25">
      <c r="A2405" s="5" t="s">
        <v>783</v>
      </c>
      <c r="B2405" s="5" t="s">
        <v>784</v>
      </c>
      <c r="C2405" s="5" t="s">
        <v>83</v>
      </c>
      <c r="D2405" s="5" t="s">
        <v>147</v>
      </c>
      <c r="E2405" s="5" t="s">
        <v>785</v>
      </c>
      <c r="F2405" s="5" t="s">
        <v>1746</v>
      </c>
      <c r="G2405" s="5" t="s">
        <v>2388</v>
      </c>
      <c r="H2405" s="6"/>
      <c r="I2405" s="6"/>
      <c r="J2405" s="6"/>
      <c r="K2405" s="6"/>
      <c r="L2405" s="6"/>
      <c r="M2405" s="6"/>
      <c r="N2405" s="6"/>
      <c r="O2405" s="6"/>
      <c r="P2405" s="6"/>
      <c r="Q2405" s="6"/>
      <c r="R2405" s="6"/>
      <c r="S2405" s="6"/>
      <c r="T2405" s="6">
        <v>0</v>
      </c>
      <c r="U2405" s="6"/>
      <c r="V2405" s="6"/>
      <c r="W2405" s="6"/>
      <c r="X2405" s="6"/>
      <c r="Y2405" s="6">
        <v>1</v>
      </c>
      <c r="Z2405" s="7">
        <v>1</v>
      </c>
    </row>
    <row r="2406" spans="1:26" x14ac:dyDescent="0.25">
      <c r="A2406" s="5" t="s">
        <v>783</v>
      </c>
      <c r="B2406" s="5" t="s">
        <v>784</v>
      </c>
      <c r="C2406" s="5" t="s">
        <v>83</v>
      </c>
      <c r="D2406" s="5" t="s">
        <v>147</v>
      </c>
      <c r="E2406" s="5" t="s">
        <v>785</v>
      </c>
      <c r="F2406" s="5" t="s">
        <v>2243</v>
      </c>
      <c r="G2406" s="5" t="s">
        <v>2388</v>
      </c>
      <c r="H2406" s="6">
        <v>1</v>
      </c>
      <c r="I2406" s="6"/>
      <c r="J2406" s="6"/>
      <c r="K2406" s="6"/>
      <c r="L2406" s="6"/>
      <c r="M2406" s="6"/>
      <c r="N2406" s="6"/>
      <c r="O2406" s="6"/>
      <c r="P2406" s="6"/>
      <c r="Q2406" s="6"/>
      <c r="R2406" s="6"/>
      <c r="S2406" s="6"/>
      <c r="T2406" s="6">
        <v>1</v>
      </c>
      <c r="U2406" s="6"/>
      <c r="V2406" s="6"/>
      <c r="W2406" s="6"/>
      <c r="X2406" s="6"/>
      <c r="Y2406" s="6"/>
      <c r="Z2406" s="7">
        <v>1</v>
      </c>
    </row>
    <row r="2407" spans="1:26" x14ac:dyDescent="0.25">
      <c r="A2407" s="5" t="s">
        <v>783</v>
      </c>
      <c r="B2407" s="5" t="s">
        <v>784</v>
      </c>
      <c r="C2407" s="5" t="s">
        <v>83</v>
      </c>
      <c r="D2407" s="5" t="s">
        <v>147</v>
      </c>
      <c r="E2407" s="5" t="s">
        <v>785</v>
      </c>
      <c r="F2407" s="5" t="s">
        <v>2244</v>
      </c>
      <c r="G2407" s="5" t="s">
        <v>2388</v>
      </c>
      <c r="H2407" s="6">
        <v>1</v>
      </c>
      <c r="I2407" s="6"/>
      <c r="J2407" s="6"/>
      <c r="K2407" s="6"/>
      <c r="L2407" s="6"/>
      <c r="M2407" s="6"/>
      <c r="N2407" s="6"/>
      <c r="O2407" s="6"/>
      <c r="P2407" s="6"/>
      <c r="Q2407" s="6"/>
      <c r="R2407" s="6"/>
      <c r="S2407" s="6"/>
      <c r="T2407" s="6">
        <v>1</v>
      </c>
      <c r="U2407" s="6"/>
      <c r="V2407" s="6"/>
      <c r="W2407" s="6"/>
      <c r="X2407" s="6"/>
      <c r="Y2407" s="6"/>
      <c r="Z2407" s="7">
        <v>1</v>
      </c>
    </row>
    <row r="2408" spans="1:26" x14ac:dyDescent="0.25">
      <c r="A2408" s="5" t="s">
        <v>783</v>
      </c>
      <c r="B2408" s="5" t="s">
        <v>784</v>
      </c>
      <c r="C2408" s="5" t="s">
        <v>83</v>
      </c>
      <c r="D2408" s="5" t="s">
        <v>147</v>
      </c>
      <c r="E2408" s="5" t="s">
        <v>785</v>
      </c>
      <c r="F2408" s="5" t="s">
        <v>2245</v>
      </c>
      <c r="G2408" s="5" t="s">
        <v>2388</v>
      </c>
      <c r="H2408" s="6"/>
      <c r="I2408" s="6"/>
      <c r="J2408" s="6"/>
      <c r="K2408" s="6"/>
      <c r="L2408" s="6"/>
      <c r="M2408" s="6"/>
      <c r="N2408" s="6"/>
      <c r="O2408" s="6"/>
      <c r="P2408" s="6"/>
      <c r="Q2408" s="6"/>
      <c r="R2408" s="6">
        <v>1</v>
      </c>
      <c r="S2408" s="6"/>
      <c r="T2408" s="6">
        <v>1</v>
      </c>
      <c r="U2408" s="6"/>
      <c r="V2408" s="6"/>
      <c r="W2408" s="6"/>
      <c r="X2408" s="6"/>
      <c r="Y2408" s="6"/>
      <c r="Z2408" s="7">
        <v>1</v>
      </c>
    </row>
    <row r="2409" spans="1:26" x14ac:dyDescent="0.25">
      <c r="A2409" s="5" t="s">
        <v>783</v>
      </c>
      <c r="B2409" s="5" t="s">
        <v>784</v>
      </c>
      <c r="C2409" s="5" t="s">
        <v>83</v>
      </c>
      <c r="D2409" s="5" t="s">
        <v>147</v>
      </c>
      <c r="E2409" s="5" t="s">
        <v>785</v>
      </c>
      <c r="F2409" s="5" t="s">
        <v>2246</v>
      </c>
      <c r="G2409" s="5" t="s">
        <v>2388</v>
      </c>
      <c r="H2409" s="6">
        <v>1</v>
      </c>
      <c r="I2409" s="6"/>
      <c r="J2409" s="6"/>
      <c r="K2409" s="6"/>
      <c r="L2409" s="6"/>
      <c r="M2409" s="6"/>
      <c r="N2409" s="6"/>
      <c r="O2409" s="6"/>
      <c r="P2409" s="6"/>
      <c r="Q2409" s="6"/>
      <c r="R2409" s="6"/>
      <c r="S2409" s="6"/>
      <c r="T2409" s="6">
        <v>1</v>
      </c>
      <c r="U2409" s="6"/>
      <c r="V2409" s="6"/>
      <c r="W2409" s="6"/>
      <c r="X2409" s="6"/>
      <c r="Y2409" s="6"/>
      <c r="Z2409" s="7">
        <v>1</v>
      </c>
    </row>
    <row r="2410" spans="1:26" x14ac:dyDescent="0.25">
      <c r="A2410" s="5" t="s">
        <v>783</v>
      </c>
      <c r="B2410" s="5" t="s">
        <v>784</v>
      </c>
      <c r="C2410" s="5" t="s">
        <v>83</v>
      </c>
      <c r="D2410" s="5" t="s">
        <v>147</v>
      </c>
      <c r="E2410" s="5" t="s">
        <v>785</v>
      </c>
      <c r="F2410" s="5" t="s">
        <v>2247</v>
      </c>
      <c r="G2410" s="5" t="s">
        <v>2388</v>
      </c>
      <c r="H2410" s="6"/>
      <c r="I2410" s="6"/>
      <c r="J2410" s="6"/>
      <c r="K2410" s="6"/>
      <c r="L2410" s="6"/>
      <c r="M2410" s="6"/>
      <c r="N2410" s="6"/>
      <c r="O2410" s="6"/>
      <c r="P2410" s="6"/>
      <c r="Q2410" s="6"/>
      <c r="R2410" s="6"/>
      <c r="S2410" s="6"/>
      <c r="T2410" s="6">
        <v>0</v>
      </c>
      <c r="U2410" s="6"/>
      <c r="V2410" s="6"/>
      <c r="W2410" s="6"/>
      <c r="X2410" s="6">
        <v>1</v>
      </c>
      <c r="Y2410" s="6"/>
      <c r="Z2410" s="7">
        <v>1</v>
      </c>
    </row>
    <row r="2411" spans="1:26" x14ac:dyDescent="0.25">
      <c r="A2411" s="5" t="s">
        <v>783</v>
      </c>
      <c r="B2411" s="5" t="s">
        <v>784</v>
      </c>
      <c r="C2411" s="5" t="s">
        <v>83</v>
      </c>
      <c r="D2411" s="5" t="s">
        <v>147</v>
      </c>
      <c r="E2411" s="5" t="s">
        <v>785</v>
      </c>
      <c r="F2411" s="5" t="s">
        <v>1623</v>
      </c>
      <c r="G2411" s="5" t="s">
        <v>2395</v>
      </c>
      <c r="H2411" s="6"/>
      <c r="I2411" s="6"/>
      <c r="J2411" s="6"/>
      <c r="K2411" s="6"/>
      <c r="L2411" s="6"/>
      <c r="M2411" s="6"/>
      <c r="N2411" s="6"/>
      <c r="O2411" s="6"/>
      <c r="P2411" s="6"/>
      <c r="Q2411" s="6"/>
      <c r="R2411" s="6">
        <v>1</v>
      </c>
      <c r="S2411" s="6"/>
      <c r="T2411" s="6">
        <v>1</v>
      </c>
      <c r="U2411" s="6"/>
      <c r="V2411" s="6"/>
      <c r="W2411" s="6"/>
      <c r="X2411" s="6"/>
      <c r="Y2411" s="6"/>
      <c r="Z2411" s="7">
        <v>1</v>
      </c>
    </row>
    <row r="2412" spans="1:26" x14ac:dyDescent="0.25">
      <c r="A2412" s="5" t="s">
        <v>783</v>
      </c>
      <c r="B2412" s="5" t="s">
        <v>784</v>
      </c>
      <c r="C2412" s="5" t="s">
        <v>83</v>
      </c>
      <c r="D2412" s="5" t="s">
        <v>147</v>
      </c>
      <c r="E2412" s="5" t="s">
        <v>785</v>
      </c>
      <c r="F2412" s="5" t="s">
        <v>1667</v>
      </c>
      <c r="G2412" s="5" t="s">
        <v>2395</v>
      </c>
      <c r="H2412" s="6"/>
      <c r="I2412" s="6"/>
      <c r="J2412" s="6"/>
      <c r="K2412" s="6"/>
      <c r="L2412" s="6"/>
      <c r="M2412" s="6"/>
      <c r="N2412" s="6"/>
      <c r="O2412" s="6"/>
      <c r="P2412" s="6"/>
      <c r="Q2412" s="6"/>
      <c r="R2412" s="6"/>
      <c r="S2412" s="6"/>
      <c r="T2412" s="6">
        <v>0</v>
      </c>
      <c r="U2412" s="6"/>
      <c r="V2412" s="6">
        <v>1</v>
      </c>
      <c r="W2412" s="6"/>
      <c r="X2412" s="6"/>
      <c r="Y2412" s="6"/>
      <c r="Z2412" s="7">
        <v>1</v>
      </c>
    </row>
    <row r="2413" spans="1:26" x14ac:dyDescent="0.25">
      <c r="A2413" s="5" t="s">
        <v>783</v>
      </c>
      <c r="B2413" s="5" t="s">
        <v>784</v>
      </c>
      <c r="C2413" s="5" t="s">
        <v>83</v>
      </c>
      <c r="D2413" s="5" t="s">
        <v>147</v>
      </c>
      <c r="E2413" s="5" t="s">
        <v>785</v>
      </c>
      <c r="F2413" s="5" t="s">
        <v>1647</v>
      </c>
      <c r="G2413" s="5" t="s">
        <v>2395</v>
      </c>
      <c r="H2413" s="6"/>
      <c r="I2413" s="6"/>
      <c r="J2413" s="6"/>
      <c r="K2413" s="6"/>
      <c r="L2413" s="6"/>
      <c r="M2413" s="6"/>
      <c r="N2413" s="6"/>
      <c r="O2413" s="6"/>
      <c r="P2413" s="6">
        <v>1</v>
      </c>
      <c r="Q2413" s="6"/>
      <c r="R2413" s="6"/>
      <c r="S2413" s="6"/>
      <c r="T2413" s="6">
        <v>1</v>
      </c>
      <c r="U2413" s="6"/>
      <c r="V2413" s="6"/>
      <c r="W2413" s="6"/>
      <c r="X2413" s="6"/>
      <c r="Y2413" s="6"/>
      <c r="Z2413" s="7">
        <v>1</v>
      </c>
    </row>
    <row r="2414" spans="1:26" x14ac:dyDescent="0.25">
      <c r="A2414" s="5" t="s">
        <v>783</v>
      </c>
      <c r="B2414" s="5" t="s">
        <v>784</v>
      </c>
      <c r="C2414" s="5" t="s">
        <v>83</v>
      </c>
      <c r="D2414" s="5" t="s">
        <v>147</v>
      </c>
      <c r="E2414" s="5" t="s">
        <v>785</v>
      </c>
      <c r="F2414" s="5" t="s">
        <v>1675</v>
      </c>
      <c r="G2414" s="5" t="s">
        <v>2395</v>
      </c>
      <c r="H2414" s="6"/>
      <c r="I2414" s="6"/>
      <c r="J2414" s="6"/>
      <c r="K2414" s="6"/>
      <c r="L2414" s="6"/>
      <c r="M2414" s="6"/>
      <c r="N2414" s="6"/>
      <c r="O2414" s="6"/>
      <c r="P2414" s="6"/>
      <c r="Q2414" s="6">
        <v>1</v>
      </c>
      <c r="R2414" s="6"/>
      <c r="S2414" s="6"/>
      <c r="T2414" s="6">
        <v>1</v>
      </c>
      <c r="U2414" s="6"/>
      <c r="V2414" s="6"/>
      <c r="W2414" s="6"/>
      <c r="X2414" s="6"/>
      <c r="Y2414" s="6"/>
      <c r="Z2414" s="7">
        <v>1</v>
      </c>
    </row>
    <row r="2415" spans="1:26" x14ac:dyDescent="0.25">
      <c r="A2415" s="5" t="s">
        <v>783</v>
      </c>
      <c r="B2415" s="5" t="s">
        <v>784</v>
      </c>
      <c r="C2415" s="5" t="s">
        <v>83</v>
      </c>
      <c r="D2415" s="5" t="s">
        <v>147</v>
      </c>
      <c r="E2415" s="5" t="s">
        <v>785</v>
      </c>
      <c r="F2415" s="5" t="s">
        <v>1676</v>
      </c>
      <c r="G2415" s="5" t="s">
        <v>2395</v>
      </c>
      <c r="H2415" s="6"/>
      <c r="I2415" s="6"/>
      <c r="J2415" s="6"/>
      <c r="K2415" s="6"/>
      <c r="L2415" s="6"/>
      <c r="M2415" s="6"/>
      <c r="N2415" s="6"/>
      <c r="O2415" s="6"/>
      <c r="P2415" s="6"/>
      <c r="Q2415" s="6"/>
      <c r="R2415" s="6"/>
      <c r="S2415" s="6"/>
      <c r="T2415" s="6">
        <v>0</v>
      </c>
      <c r="U2415" s="6"/>
      <c r="V2415" s="6"/>
      <c r="W2415" s="6">
        <v>1</v>
      </c>
      <c r="X2415" s="6"/>
      <c r="Y2415" s="6"/>
      <c r="Z2415" s="7">
        <v>1</v>
      </c>
    </row>
    <row r="2416" spans="1:26" x14ac:dyDescent="0.25">
      <c r="A2416" s="5" t="s">
        <v>786</v>
      </c>
      <c r="B2416" s="5" t="s">
        <v>787</v>
      </c>
      <c r="C2416" s="5" t="s">
        <v>100</v>
      </c>
      <c r="D2416" s="5" t="s">
        <v>101</v>
      </c>
      <c r="E2416" s="5" t="s">
        <v>788</v>
      </c>
      <c r="F2416" s="5" t="s">
        <v>1616</v>
      </c>
      <c r="G2416" s="5" t="s">
        <v>2383</v>
      </c>
      <c r="H2416" s="6"/>
      <c r="I2416" s="6"/>
      <c r="J2416" s="6"/>
      <c r="K2416" s="6"/>
      <c r="L2416" s="6"/>
      <c r="M2416" s="6"/>
      <c r="N2416" s="6">
        <v>1</v>
      </c>
      <c r="O2416" s="6"/>
      <c r="P2416" s="6">
        <v>1</v>
      </c>
      <c r="Q2416" s="6">
        <v>1</v>
      </c>
      <c r="R2416" s="6">
        <v>1</v>
      </c>
      <c r="S2416" s="6">
        <v>1</v>
      </c>
      <c r="T2416" s="6">
        <v>5</v>
      </c>
      <c r="U2416" s="6">
        <v>1</v>
      </c>
      <c r="V2416" s="6">
        <v>1</v>
      </c>
      <c r="W2416" s="6">
        <v>1</v>
      </c>
      <c r="X2416" s="6"/>
      <c r="Y2416" s="6"/>
      <c r="Z2416" s="7">
        <v>8</v>
      </c>
    </row>
    <row r="2417" spans="1:26" x14ac:dyDescent="0.25">
      <c r="A2417" s="5" t="s">
        <v>786</v>
      </c>
      <c r="B2417" s="5" t="s">
        <v>787</v>
      </c>
      <c r="C2417" s="5" t="s">
        <v>100</v>
      </c>
      <c r="D2417" s="5" t="s">
        <v>101</v>
      </c>
      <c r="E2417" s="5" t="s">
        <v>788</v>
      </c>
      <c r="F2417" s="5" t="s">
        <v>1597</v>
      </c>
      <c r="G2417" s="5" t="s">
        <v>2383</v>
      </c>
      <c r="H2417" s="6"/>
      <c r="I2417" s="6"/>
      <c r="J2417" s="6"/>
      <c r="K2417" s="6"/>
      <c r="L2417" s="6"/>
      <c r="M2417" s="6"/>
      <c r="N2417" s="6">
        <v>1</v>
      </c>
      <c r="O2417" s="6"/>
      <c r="P2417" s="6"/>
      <c r="Q2417" s="6">
        <v>1</v>
      </c>
      <c r="R2417" s="6">
        <v>1</v>
      </c>
      <c r="S2417" s="6">
        <v>3</v>
      </c>
      <c r="T2417" s="6">
        <v>6</v>
      </c>
      <c r="U2417" s="6">
        <v>1</v>
      </c>
      <c r="V2417" s="6">
        <v>4</v>
      </c>
      <c r="W2417" s="6"/>
      <c r="X2417" s="6">
        <v>2</v>
      </c>
      <c r="Y2417" s="6">
        <v>2</v>
      </c>
      <c r="Z2417" s="7">
        <v>15</v>
      </c>
    </row>
    <row r="2418" spans="1:26" x14ac:dyDescent="0.25">
      <c r="A2418" s="5" t="s">
        <v>786</v>
      </c>
      <c r="B2418" s="5" t="s">
        <v>787</v>
      </c>
      <c r="C2418" s="5" t="s">
        <v>100</v>
      </c>
      <c r="D2418" s="5" t="s">
        <v>101</v>
      </c>
      <c r="E2418" s="5" t="s">
        <v>788</v>
      </c>
      <c r="F2418" s="5" t="s">
        <v>1654</v>
      </c>
      <c r="G2418" s="5" t="s">
        <v>2383</v>
      </c>
      <c r="H2418" s="6"/>
      <c r="I2418" s="6"/>
      <c r="J2418" s="6"/>
      <c r="K2418" s="6"/>
      <c r="L2418" s="6"/>
      <c r="M2418" s="6"/>
      <c r="N2418" s="6"/>
      <c r="O2418" s="6"/>
      <c r="P2418" s="6"/>
      <c r="Q2418" s="6"/>
      <c r="R2418" s="6"/>
      <c r="S2418" s="6"/>
      <c r="T2418" s="6">
        <v>0</v>
      </c>
      <c r="U2418" s="6">
        <v>1</v>
      </c>
      <c r="V2418" s="6"/>
      <c r="W2418" s="6">
        <v>1</v>
      </c>
      <c r="X2418" s="6">
        <v>1</v>
      </c>
      <c r="Y2418" s="6"/>
      <c r="Z2418" s="7">
        <v>3</v>
      </c>
    </row>
    <row r="2419" spans="1:26" x14ac:dyDescent="0.25">
      <c r="A2419" s="5" t="s">
        <v>786</v>
      </c>
      <c r="B2419" s="5" t="s">
        <v>787</v>
      </c>
      <c r="C2419" s="5" t="s">
        <v>100</v>
      </c>
      <c r="D2419" s="5" t="s">
        <v>101</v>
      </c>
      <c r="E2419" s="5" t="s">
        <v>788</v>
      </c>
      <c r="F2419" s="5" t="s">
        <v>1907</v>
      </c>
      <c r="G2419" s="5" t="s">
        <v>2384</v>
      </c>
      <c r="H2419" s="6"/>
      <c r="I2419" s="6"/>
      <c r="J2419" s="6"/>
      <c r="K2419" s="6"/>
      <c r="L2419" s="6"/>
      <c r="M2419" s="6"/>
      <c r="N2419" s="6"/>
      <c r="O2419" s="6"/>
      <c r="P2419" s="6"/>
      <c r="Q2419" s="6"/>
      <c r="R2419" s="6"/>
      <c r="S2419" s="6"/>
      <c r="T2419" s="6">
        <v>0</v>
      </c>
      <c r="U2419" s="6"/>
      <c r="V2419" s="6"/>
      <c r="W2419" s="6"/>
      <c r="X2419" s="6">
        <v>1</v>
      </c>
      <c r="Y2419" s="6"/>
      <c r="Z2419" s="7">
        <v>1</v>
      </c>
    </row>
    <row r="2420" spans="1:26" x14ac:dyDescent="0.25">
      <c r="A2420" s="5" t="s">
        <v>786</v>
      </c>
      <c r="B2420" s="5" t="s">
        <v>787</v>
      </c>
      <c r="C2420" s="5" t="s">
        <v>100</v>
      </c>
      <c r="D2420" s="5" t="s">
        <v>101</v>
      </c>
      <c r="E2420" s="5" t="s">
        <v>788</v>
      </c>
      <c r="F2420" s="5" t="s">
        <v>1657</v>
      </c>
      <c r="G2420" s="5" t="s">
        <v>2384</v>
      </c>
      <c r="H2420" s="6"/>
      <c r="I2420" s="6"/>
      <c r="J2420" s="6"/>
      <c r="K2420" s="6"/>
      <c r="L2420" s="6"/>
      <c r="M2420" s="6"/>
      <c r="N2420" s="6"/>
      <c r="O2420" s="6"/>
      <c r="P2420" s="6"/>
      <c r="Q2420" s="6">
        <v>1</v>
      </c>
      <c r="R2420" s="6"/>
      <c r="S2420" s="6"/>
      <c r="T2420" s="6">
        <v>1</v>
      </c>
      <c r="U2420" s="6"/>
      <c r="V2420" s="6"/>
      <c r="W2420" s="6"/>
      <c r="X2420" s="6"/>
      <c r="Y2420" s="6"/>
      <c r="Z2420" s="7">
        <v>1</v>
      </c>
    </row>
    <row r="2421" spans="1:26" x14ac:dyDescent="0.25">
      <c r="A2421" s="5" t="s">
        <v>786</v>
      </c>
      <c r="B2421" s="5" t="s">
        <v>787</v>
      </c>
      <c r="C2421" s="5" t="s">
        <v>100</v>
      </c>
      <c r="D2421" s="5" t="s">
        <v>101</v>
      </c>
      <c r="E2421" s="5" t="s">
        <v>788</v>
      </c>
      <c r="F2421" s="5" t="s">
        <v>1659</v>
      </c>
      <c r="G2421" s="5" t="s">
        <v>2381</v>
      </c>
      <c r="H2421" s="6"/>
      <c r="I2421" s="6"/>
      <c r="J2421" s="6"/>
      <c r="K2421" s="6"/>
      <c r="L2421" s="6"/>
      <c r="M2421" s="6"/>
      <c r="N2421" s="6">
        <v>1</v>
      </c>
      <c r="O2421" s="6"/>
      <c r="P2421" s="6">
        <v>4</v>
      </c>
      <c r="Q2421" s="6"/>
      <c r="R2421" s="6"/>
      <c r="S2421" s="6"/>
      <c r="T2421" s="6">
        <v>5</v>
      </c>
      <c r="U2421" s="6">
        <v>1</v>
      </c>
      <c r="V2421" s="6"/>
      <c r="W2421" s="6">
        <v>2</v>
      </c>
      <c r="X2421" s="6">
        <v>1</v>
      </c>
      <c r="Y2421" s="6"/>
      <c r="Z2421" s="7">
        <v>9</v>
      </c>
    </row>
    <row r="2422" spans="1:26" x14ac:dyDescent="0.25">
      <c r="A2422" s="5" t="s">
        <v>786</v>
      </c>
      <c r="B2422" s="5" t="s">
        <v>787</v>
      </c>
      <c r="C2422" s="5" t="s">
        <v>100</v>
      </c>
      <c r="D2422" s="5" t="s">
        <v>101</v>
      </c>
      <c r="E2422" s="5" t="s">
        <v>788</v>
      </c>
      <c r="F2422" s="5" t="s">
        <v>1618</v>
      </c>
      <c r="G2422" s="5" t="s">
        <v>2381</v>
      </c>
      <c r="H2422" s="6"/>
      <c r="I2422" s="6"/>
      <c r="J2422" s="6"/>
      <c r="K2422" s="6"/>
      <c r="L2422" s="6"/>
      <c r="M2422" s="6">
        <v>2</v>
      </c>
      <c r="N2422" s="6">
        <v>2</v>
      </c>
      <c r="O2422" s="6">
        <v>2</v>
      </c>
      <c r="P2422" s="6">
        <v>6</v>
      </c>
      <c r="Q2422" s="6">
        <v>3</v>
      </c>
      <c r="R2422" s="6">
        <v>1</v>
      </c>
      <c r="S2422" s="6">
        <v>2</v>
      </c>
      <c r="T2422" s="6">
        <v>18</v>
      </c>
      <c r="U2422" s="6">
        <v>2</v>
      </c>
      <c r="V2422" s="6">
        <v>2</v>
      </c>
      <c r="W2422" s="6">
        <v>5</v>
      </c>
      <c r="X2422" s="6">
        <v>2</v>
      </c>
      <c r="Y2422" s="6">
        <v>3</v>
      </c>
      <c r="Z2422" s="7">
        <v>32</v>
      </c>
    </row>
    <row r="2423" spans="1:26" x14ac:dyDescent="0.25">
      <c r="A2423" s="5" t="s">
        <v>786</v>
      </c>
      <c r="B2423" s="5" t="s">
        <v>787</v>
      </c>
      <c r="C2423" s="5" t="s">
        <v>100</v>
      </c>
      <c r="D2423" s="5" t="s">
        <v>101</v>
      </c>
      <c r="E2423" s="5" t="s">
        <v>788</v>
      </c>
      <c r="F2423" s="5" t="s">
        <v>1619</v>
      </c>
      <c r="G2423" s="5" t="s">
        <v>2381</v>
      </c>
      <c r="H2423" s="6"/>
      <c r="I2423" s="6"/>
      <c r="J2423" s="6"/>
      <c r="K2423" s="6"/>
      <c r="L2423" s="6">
        <v>3</v>
      </c>
      <c r="M2423" s="6">
        <v>2</v>
      </c>
      <c r="N2423" s="6"/>
      <c r="O2423" s="6">
        <v>2</v>
      </c>
      <c r="P2423" s="6">
        <v>5</v>
      </c>
      <c r="Q2423" s="6">
        <v>4</v>
      </c>
      <c r="R2423" s="6">
        <v>1</v>
      </c>
      <c r="S2423" s="6">
        <v>1</v>
      </c>
      <c r="T2423" s="6">
        <v>18</v>
      </c>
      <c r="U2423" s="6">
        <v>3</v>
      </c>
      <c r="V2423" s="6">
        <v>2</v>
      </c>
      <c r="W2423" s="6">
        <v>4</v>
      </c>
      <c r="X2423" s="6">
        <v>4</v>
      </c>
      <c r="Y2423" s="6">
        <v>1</v>
      </c>
      <c r="Z2423" s="7">
        <v>32</v>
      </c>
    </row>
    <row r="2424" spans="1:26" x14ac:dyDescent="0.25">
      <c r="A2424" s="5" t="s">
        <v>786</v>
      </c>
      <c r="B2424" s="5" t="s">
        <v>787</v>
      </c>
      <c r="C2424" s="5" t="s">
        <v>100</v>
      </c>
      <c r="D2424" s="5" t="s">
        <v>101</v>
      </c>
      <c r="E2424" s="5" t="s">
        <v>788</v>
      </c>
      <c r="F2424" s="5" t="s">
        <v>1660</v>
      </c>
      <c r="G2424" s="5" t="s">
        <v>2381</v>
      </c>
      <c r="H2424" s="6"/>
      <c r="I2424" s="6"/>
      <c r="J2424" s="6"/>
      <c r="K2424" s="6"/>
      <c r="L2424" s="6"/>
      <c r="M2424" s="6"/>
      <c r="N2424" s="6"/>
      <c r="O2424" s="6"/>
      <c r="P2424" s="6"/>
      <c r="Q2424" s="6"/>
      <c r="R2424" s="6"/>
      <c r="S2424" s="6"/>
      <c r="T2424" s="6">
        <v>0</v>
      </c>
      <c r="U2424" s="6">
        <v>1</v>
      </c>
      <c r="V2424" s="6"/>
      <c r="W2424" s="6">
        <v>1</v>
      </c>
      <c r="X2424" s="6"/>
      <c r="Y2424" s="6"/>
      <c r="Z2424" s="7">
        <v>2</v>
      </c>
    </row>
    <row r="2425" spans="1:26" x14ac:dyDescent="0.25">
      <c r="A2425" s="5" t="s">
        <v>786</v>
      </c>
      <c r="B2425" s="5" t="s">
        <v>787</v>
      </c>
      <c r="C2425" s="5" t="s">
        <v>100</v>
      </c>
      <c r="D2425" s="5" t="s">
        <v>101</v>
      </c>
      <c r="E2425" s="5" t="s">
        <v>788</v>
      </c>
      <c r="F2425" s="5" t="s">
        <v>2248</v>
      </c>
      <c r="G2425" s="5" t="s">
        <v>2391</v>
      </c>
      <c r="H2425" s="6"/>
      <c r="I2425" s="6"/>
      <c r="J2425" s="6"/>
      <c r="K2425" s="6"/>
      <c r="L2425" s="6"/>
      <c r="M2425" s="6"/>
      <c r="N2425" s="6"/>
      <c r="O2425" s="6"/>
      <c r="P2425" s="6"/>
      <c r="Q2425" s="6"/>
      <c r="R2425" s="6"/>
      <c r="S2425" s="6">
        <v>1</v>
      </c>
      <c r="T2425" s="6">
        <v>1</v>
      </c>
      <c r="U2425" s="6"/>
      <c r="V2425" s="6"/>
      <c r="W2425" s="6"/>
      <c r="X2425" s="6"/>
      <c r="Y2425" s="6"/>
      <c r="Z2425" s="7">
        <v>1</v>
      </c>
    </row>
    <row r="2426" spans="1:26" x14ac:dyDescent="0.25">
      <c r="A2426" s="5" t="s">
        <v>786</v>
      </c>
      <c r="B2426" s="5" t="s">
        <v>787</v>
      </c>
      <c r="C2426" s="5" t="s">
        <v>100</v>
      </c>
      <c r="D2426" s="5" t="s">
        <v>101</v>
      </c>
      <c r="E2426" s="5" t="s">
        <v>788</v>
      </c>
      <c r="F2426" s="5" t="s">
        <v>1714</v>
      </c>
      <c r="G2426" s="5" t="s">
        <v>2382</v>
      </c>
      <c r="H2426" s="6"/>
      <c r="I2426" s="6"/>
      <c r="J2426" s="6"/>
      <c r="K2426" s="6"/>
      <c r="L2426" s="6"/>
      <c r="M2426" s="6"/>
      <c r="N2426" s="6"/>
      <c r="O2426" s="6"/>
      <c r="P2426" s="6"/>
      <c r="Q2426" s="6"/>
      <c r="R2426" s="6"/>
      <c r="S2426" s="6"/>
      <c r="T2426" s="6">
        <v>0</v>
      </c>
      <c r="U2426" s="6"/>
      <c r="V2426" s="6"/>
      <c r="W2426" s="6">
        <v>1</v>
      </c>
      <c r="X2426" s="6"/>
      <c r="Y2426" s="6"/>
      <c r="Z2426" s="7">
        <v>1</v>
      </c>
    </row>
    <row r="2427" spans="1:26" x14ac:dyDescent="0.25">
      <c r="A2427" s="5" t="s">
        <v>786</v>
      </c>
      <c r="B2427" s="5" t="s">
        <v>787</v>
      </c>
      <c r="C2427" s="5" t="s">
        <v>100</v>
      </c>
      <c r="D2427" s="5" t="s">
        <v>101</v>
      </c>
      <c r="E2427" s="5" t="s">
        <v>788</v>
      </c>
      <c r="F2427" s="5" t="s">
        <v>1620</v>
      </c>
      <c r="G2427" s="5" t="s">
        <v>2382</v>
      </c>
      <c r="H2427" s="6"/>
      <c r="I2427" s="6"/>
      <c r="J2427" s="6"/>
      <c r="K2427" s="6"/>
      <c r="L2427" s="6"/>
      <c r="M2427" s="6"/>
      <c r="N2427" s="6"/>
      <c r="O2427" s="6"/>
      <c r="P2427" s="6"/>
      <c r="Q2427" s="6"/>
      <c r="R2427" s="6"/>
      <c r="S2427" s="6">
        <v>1</v>
      </c>
      <c r="T2427" s="6">
        <v>1</v>
      </c>
      <c r="U2427" s="6"/>
      <c r="V2427" s="6"/>
      <c r="W2427" s="6"/>
      <c r="X2427" s="6"/>
      <c r="Y2427" s="6">
        <v>1</v>
      </c>
      <c r="Z2427" s="7">
        <v>2</v>
      </c>
    </row>
    <row r="2428" spans="1:26" x14ac:dyDescent="0.25">
      <c r="A2428" s="5" t="s">
        <v>786</v>
      </c>
      <c r="B2428" s="5" t="s">
        <v>787</v>
      </c>
      <c r="C2428" s="5" t="s">
        <v>100</v>
      </c>
      <c r="D2428" s="5" t="s">
        <v>101</v>
      </c>
      <c r="E2428" s="5" t="s">
        <v>788</v>
      </c>
      <c r="F2428" s="5" t="s">
        <v>1621</v>
      </c>
      <c r="G2428" s="5" t="s">
        <v>2382</v>
      </c>
      <c r="H2428" s="6"/>
      <c r="I2428" s="6"/>
      <c r="J2428" s="6"/>
      <c r="K2428" s="6"/>
      <c r="L2428" s="6"/>
      <c r="M2428" s="6"/>
      <c r="N2428" s="6">
        <v>1</v>
      </c>
      <c r="O2428" s="6">
        <v>1</v>
      </c>
      <c r="P2428" s="6"/>
      <c r="Q2428" s="6"/>
      <c r="R2428" s="6"/>
      <c r="S2428" s="6"/>
      <c r="T2428" s="6">
        <v>2</v>
      </c>
      <c r="U2428" s="6">
        <v>1</v>
      </c>
      <c r="V2428" s="6"/>
      <c r="W2428" s="6">
        <v>1</v>
      </c>
      <c r="X2428" s="6"/>
      <c r="Y2428" s="6"/>
      <c r="Z2428" s="7">
        <v>4</v>
      </c>
    </row>
    <row r="2429" spans="1:26" x14ac:dyDescent="0.25">
      <c r="A2429" s="5" t="s">
        <v>786</v>
      </c>
      <c r="B2429" s="5" t="s">
        <v>787</v>
      </c>
      <c r="C2429" s="5" t="s">
        <v>100</v>
      </c>
      <c r="D2429" s="5" t="s">
        <v>101</v>
      </c>
      <c r="E2429" s="5" t="s">
        <v>788</v>
      </c>
      <c r="F2429" s="5" t="s">
        <v>2249</v>
      </c>
      <c r="G2429" s="5" t="s">
        <v>2388</v>
      </c>
      <c r="H2429" s="6"/>
      <c r="I2429" s="6"/>
      <c r="J2429" s="6"/>
      <c r="K2429" s="6"/>
      <c r="L2429" s="6"/>
      <c r="M2429" s="6"/>
      <c r="N2429" s="6"/>
      <c r="O2429" s="6">
        <v>1</v>
      </c>
      <c r="P2429" s="6"/>
      <c r="Q2429" s="6"/>
      <c r="R2429" s="6"/>
      <c r="S2429" s="6"/>
      <c r="T2429" s="6">
        <v>1</v>
      </c>
      <c r="U2429" s="6"/>
      <c r="V2429" s="6"/>
      <c r="W2429" s="6"/>
      <c r="X2429" s="6"/>
      <c r="Y2429" s="6"/>
      <c r="Z2429" s="7">
        <v>1</v>
      </c>
    </row>
    <row r="2430" spans="1:26" x14ac:dyDescent="0.25">
      <c r="A2430" s="5" t="s">
        <v>786</v>
      </c>
      <c r="B2430" s="5" t="s">
        <v>787</v>
      </c>
      <c r="C2430" s="5" t="s">
        <v>100</v>
      </c>
      <c r="D2430" s="5" t="s">
        <v>101</v>
      </c>
      <c r="E2430" s="5" t="s">
        <v>788</v>
      </c>
      <c r="F2430" s="5" t="s">
        <v>2250</v>
      </c>
      <c r="G2430" s="5" t="s">
        <v>2388</v>
      </c>
      <c r="H2430" s="6"/>
      <c r="I2430" s="6"/>
      <c r="J2430" s="6"/>
      <c r="K2430" s="6"/>
      <c r="L2430" s="6"/>
      <c r="M2430" s="6"/>
      <c r="N2430" s="6"/>
      <c r="O2430" s="6"/>
      <c r="P2430" s="6">
        <v>1</v>
      </c>
      <c r="Q2430" s="6"/>
      <c r="R2430" s="6"/>
      <c r="S2430" s="6"/>
      <c r="T2430" s="6">
        <v>1</v>
      </c>
      <c r="U2430" s="6"/>
      <c r="V2430" s="6"/>
      <c r="W2430" s="6"/>
      <c r="X2430" s="6"/>
      <c r="Y2430" s="6"/>
      <c r="Z2430" s="7">
        <v>1</v>
      </c>
    </row>
    <row r="2431" spans="1:26" x14ac:dyDescent="0.25">
      <c r="A2431" s="5" t="s">
        <v>786</v>
      </c>
      <c r="B2431" s="5" t="s">
        <v>787</v>
      </c>
      <c r="C2431" s="5" t="s">
        <v>100</v>
      </c>
      <c r="D2431" s="5" t="s">
        <v>101</v>
      </c>
      <c r="E2431" s="5" t="s">
        <v>788</v>
      </c>
      <c r="F2431" s="5" t="s">
        <v>2251</v>
      </c>
      <c r="G2431" s="5" t="s">
        <v>2388</v>
      </c>
      <c r="H2431" s="6"/>
      <c r="I2431" s="6"/>
      <c r="J2431" s="6"/>
      <c r="K2431" s="6"/>
      <c r="L2431" s="6">
        <v>1</v>
      </c>
      <c r="M2431" s="6"/>
      <c r="N2431" s="6"/>
      <c r="O2431" s="6"/>
      <c r="P2431" s="6"/>
      <c r="Q2431" s="6"/>
      <c r="R2431" s="6"/>
      <c r="S2431" s="6"/>
      <c r="T2431" s="6">
        <v>1</v>
      </c>
      <c r="U2431" s="6"/>
      <c r="V2431" s="6"/>
      <c r="W2431" s="6"/>
      <c r="X2431" s="6"/>
      <c r="Y2431" s="6"/>
      <c r="Z2431" s="7">
        <v>1</v>
      </c>
    </row>
    <row r="2432" spans="1:26" x14ac:dyDescent="0.25">
      <c r="A2432" s="5" t="s">
        <v>786</v>
      </c>
      <c r="B2432" s="5" t="s">
        <v>787</v>
      </c>
      <c r="C2432" s="5" t="s">
        <v>100</v>
      </c>
      <c r="D2432" s="5" t="s">
        <v>101</v>
      </c>
      <c r="E2432" s="5" t="s">
        <v>788</v>
      </c>
      <c r="F2432" s="5" t="s">
        <v>2252</v>
      </c>
      <c r="G2432" s="5" t="s">
        <v>2395</v>
      </c>
      <c r="H2432" s="6"/>
      <c r="I2432" s="6"/>
      <c r="J2432" s="6"/>
      <c r="K2432" s="6"/>
      <c r="L2432" s="6"/>
      <c r="M2432" s="6"/>
      <c r="N2432" s="6"/>
      <c r="O2432" s="6"/>
      <c r="P2432" s="6"/>
      <c r="Q2432" s="6"/>
      <c r="R2432" s="6"/>
      <c r="S2432" s="6"/>
      <c r="T2432" s="6">
        <v>0</v>
      </c>
      <c r="U2432" s="6"/>
      <c r="V2432" s="6"/>
      <c r="W2432" s="6"/>
      <c r="X2432" s="6">
        <v>1</v>
      </c>
      <c r="Y2432" s="6"/>
      <c r="Z2432" s="7">
        <v>1</v>
      </c>
    </row>
    <row r="2433" spans="1:26" x14ac:dyDescent="0.25">
      <c r="A2433" s="5" t="s">
        <v>786</v>
      </c>
      <c r="B2433" s="5" t="s">
        <v>787</v>
      </c>
      <c r="C2433" s="5" t="s">
        <v>100</v>
      </c>
      <c r="D2433" s="5" t="s">
        <v>101</v>
      </c>
      <c r="E2433" s="5" t="s">
        <v>788</v>
      </c>
      <c r="F2433" s="5" t="s">
        <v>1742</v>
      </c>
      <c r="G2433" s="5" t="s">
        <v>2395</v>
      </c>
      <c r="H2433" s="6"/>
      <c r="I2433" s="6"/>
      <c r="J2433" s="6"/>
      <c r="K2433" s="6"/>
      <c r="L2433" s="6"/>
      <c r="M2433" s="6"/>
      <c r="N2433" s="6"/>
      <c r="O2433" s="6"/>
      <c r="P2433" s="6"/>
      <c r="Q2433" s="6"/>
      <c r="R2433" s="6"/>
      <c r="S2433" s="6"/>
      <c r="T2433" s="6">
        <v>0</v>
      </c>
      <c r="U2433" s="6"/>
      <c r="V2433" s="6"/>
      <c r="W2433" s="6">
        <v>1</v>
      </c>
      <c r="X2433" s="6"/>
      <c r="Y2433" s="6"/>
      <c r="Z2433" s="7">
        <v>1</v>
      </c>
    </row>
    <row r="2434" spans="1:26" x14ac:dyDescent="0.25">
      <c r="A2434" s="5" t="s">
        <v>786</v>
      </c>
      <c r="B2434" s="5" t="s">
        <v>787</v>
      </c>
      <c r="C2434" s="5" t="s">
        <v>100</v>
      </c>
      <c r="D2434" s="5" t="s">
        <v>101</v>
      </c>
      <c r="E2434" s="5" t="s">
        <v>788</v>
      </c>
      <c r="F2434" s="5" t="s">
        <v>1815</v>
      </c>
      <c r="G2434" s="5" t="s">
        <v>2395</v>
      </c>
      <c r="H2434" s="6"/>
      <c r="I2434" s="6"/>
      <c r="J2434" s="6"/>
      <c r="K2434" s="6"/>
      <c r="L2434" s="6"/>
      <c r="M2434" s="6"/>
      <c r="N2434" s="6"/>
      <c r="O2434" s="6"/>
      <c r="P2434" s="6"/>
      <c r="Q2434" s="6"/>
      <c r="R2434" s="6"/>
      <c r="S2434" s="6"/>
      <c r="T2434" s="6">
        <v>0</v>
      </c>
      <c r="U2434" s="6"/>
      <c r="V2434" s="6"/>
      <c r="W2434" s="6"/>
      <c r="X2434" s="6"/>
      <c r="Y2434" s="6">
        <v>1</v>
      </c>
      <c r="Z2434" s="7">
        <v>1</v>
      </c>
    </row>
    <row r="2435" spans="1:26" x14ac:dyDescent="0.25">
      <c r="A2435" s="5" t="s">
        <v>786</v>
      </c>
      <c r="B2435" s="5" t="s">
        <v>787</v>
      </c>
      <c r="C2435" s="5" t="s">
        <v>100</v>
      </c>
      <c r="D2435" s="5" t="s">
        <v>101</v>
      </c>
      <c r="E2435" s="5" t="s">
        <v>788</v>
      </c>
      <c r="F2435" s="5" t="s">
        <v>1595</v>
      </c>
      <c r="G2435" s="5" t="s">
        <v>2395</v>
      </c>
      <c r="H2435" s="6"/>
      <c r="I2435" s="6"/>
      <c r="J2435" s="6"/>
      <c r="K2435" s="6"/>
      <c r="L2435" s="6"/>
      <c r="M2435" s="6"/>
      <c r="N2435" s="6"/>
      <c r="O2435" s="6">
        <v>1</v>
      </c>
      <c r="P2435" s="6"/>
      <c r="Q2435" s="6"/>
      <c r="R2435" s="6"/>
      <c r="S2435" s="6"/>
      <c r="T2435" s="6">
        <v>1</v>
      </c>
      <c r="U2435" s="6"/>
      <c r="V2435" s="6"/>
      <c r="W2435" s="6"/>
      <c r="X2435" s="6"/>
      <c r="Y2435" s="6"/>
      <c r="Z2435" s="7">
        <v>1</v>
      </c>
    </row>
    <row r="2436" spans="1:26" x14ac:dyDescent="0.25">
      <c r="A2436" s="5" t="s">
        <v>786</v>
      </c>
      <c r="B2436" s="5" t="s">
        <v>787</v>
      </c>
      <c r="C2436" s="5" t="s">
        <v>100</v>
      </c>
      <c r="D2436" s="5" t="s">
        <v>101</v>
      </c>
      <c r="E2436" s="5" t="s">
        <v>788</v>
      </c>
      <c r="F2436" s="5" t="s">
        <v>1608</v>
      </c>
      <c r="G2436" s="5" t="s">
        <v>2395</v>
      </c>
      <c r="H2436" s="6"/>
      <c r="I2436" s="6"/>
      <c r="J2436" s="6"/>
      <c r="K2436" s="6"/>
      <c r="L2436" s="6"/>
      <c r="M2436" s="6"/>
      <c r="N2436" s="6"/>
      <c r="O2436" s="6"/>
      <c r="P2436" s="6"/>
      <c r="Q2436" s="6"/>
      <c r="R2436" s="6"/>
      <c r="S2436" s="6"/>
      <c r="T2436" s="6">
        <v>0</v>
      </c>
      <c r="U2436" s="6"/>
      <c r="V2436" s="6"/>
      <c r="W2436" s="6">
        <v>1</v>
      </c>
      <c r="X2436" s="6"/>
      <c r="Y2436" s="6">
        <v>1</v>
      </c>
      <c r="Z2436" s="7">
        <v>2</v>
      </c>
    </row>
    <row r="2437" spans="1:26" x14ac:dyDescent="0.25">
      <c r="A2437" s="5" t="s">
        <v>786</v>
      </c>
      <c r="B2437" s="5" t="s">
        <v>787</v>
      </c>
      <c r="C2437" s="5" t="s">
        <v>100</v>
      </c>
      <c r="D2437" s="5" t="s">
        <v>101</v>
      </c>
      <c r="E2437" s="5" t="s">
        <v>788</v>
      </c>
      <c r="F2437" s="5" t="s">
        <v>1609</v>
      </c>
      <c r="G2437" s="5" t="s">
        <v>2395</v>
      </c>
      <c r="H2437" s="6"/>
      <c r="I2437" s="6"/>
      <c r="J2437" s="6"/>
      <c r="K2437" s="6"/>
      <c r="L2437" s="6"/>
      <c r="M2437" s="6"/>
      <c r="N2437" s="6"/>
      <c r="O2437" s="6"/>
      <c r="P2437" s="6"/>
      <c r="Q2437" s="6"/>
      <c r="R2437" s="6">
        <v>1</v>
      </c>
      <c r="S2437" s="6"/>
      <c r="T2437" s="6">
        <v>1</v>
      </c>
      <c r="U2437" s="6"/>
      <c r="V2437" s="6"/>
      <c r="W2437" s="6"/>
      <c r="X2437" s="6"/>
      <c r="Y2437" s="6"/>
      <c r="Z2437" s="7">
        <v>1</v>
      </c>
    </row>
    <row r="2438" spans="1:26" x14ac:dyDescent="0.25">
      <c r="A2438" s="5" t="s">
        <v>786</v>
      </c>
      <c r="B2438" s="5" t="s">
        <v>787</v>
      </c>
      <c r="C2438" s="5" t="s">
        <v>100</v>
      </c>
      <c r="D2438" s="5" t="s">
        <v>101</v>
      </c>
      <c r="E2438" s="5" t="s">
        <v>788</v>
      </c>
      <c r="F2438" s="5" t="s">
        <v>1649</v>
      </c>
      <c r="G2438" s="5" t="s">
        <v>2395</v>
      </c>
      <c r="H2438" s="6"/>
      <c r="I2438" s="6"/>
      <c r="J2438" s="6"/>
      <c r="K2438" s="6"/>
      <c r="L2438" s="6"/>
      <c r="M2438" s="6">
        <v>1</v>
      </c>
      <c r="N2438" s="6"/>
      <c r="O2438" s="6"/>
      <c r="P2438" s="6"/>
      <c r="Q2438" s="6"/>
      <c r="R2438" s="6"/>
      <c r="S2438" s="6"/>
      <c r="T2438" s="6">
        <v>1</v>
      </c>
      <c r="U2438" s="6"/>
      <c r="V2438" s="6"/>
      <c r="W2438" s="6"/>
      <c r="X2438" s="6"/>
      <c r="Y2438" s="6"/>
      <c r="Z2438" s="7">
        <v>1</v>
      </c>
    </row>
    <row r="2439" spans="1:26" x14ac:dyDescent="0.25">
      <c r="A2439" s="5" t="s">
        <v>786</v>
      </c>
      <c r="B2439" s="5" t="s">
        <v>787</v>
      </c>
      <c r="C2439" s="5" t="s">
        <v>100</v>
      </c>
      <c r="D2439" s="5" t="s">
        <v>101</v>
      </c>
      <c r="E2439" s="5" t="s">
        <v>788</v>
      </c>
      <c r="F2439" s="5" t="s">
        <v>1740</v>
      </c>
      <c r="G2439" s="5" t="s">
        <v>2395</v>
      </c>
      <c r="H2439" s="6"/>
      <c r="I2439" s="6"/>
      <c r="J2439" s="6"/>
      <c r="K2439" s="6"/>
      <c r="L2439" s="6"/>
      <c r="M2439" s="6"/>
      <c r="N2439" s="6"/>
      <c r="O2439" s="6"/>
      <c r="P2439" s="6">
        <v>1</v>
      </c>
      <c r="Q2439" s="6"/>
      <c r="R2439" s="6"/>
      <c r="S2439" s="6"/>
      <c r="T2439" s="6">
        <v>1</v>
      </c>
      <c r="U2439" s="6"/>
      <c r="V2439" s="6"/>
      <c r="W2439" s="6"/>
      <c r="X2439" s="6"/>
      <c r="Y2439" s="6"/>
      <c r="Z2439" s="7">
        <v>1</v>
      </c>
    </row>
    <row r="2440" spans="1:26" x14ac:dyDescent="0.25">
      <c r="A2440" s="5" t="s">
        <v>805</v>
      </c>
      <c r="B2440" s="5" t="s">
        <v>806</v>
      </c>
      <c r="C2440" s="5" t="s">
        <v>100</v>
      </c>
      <c r="D2440" s="5" t="s">
        <v>101</v>
      </c>
      <c r="E2440" s="5" t="s">
        <v>807</v>
      </c>
      <c r="F2440" s="5" t="s">
        <v>1847</v>
      </c>
      <c r="G2440" s="5" t="s">
        <v>2389</v>
      </c>
      <c r="H2440" s="6"/>
      <c r="I2440" s="6"/>
      <c r="J2440" s="6"/>
      <c r="K2440" s="6"/>
      <c r="L2440" s="6"/>
      <c r="M2440" s="6"/>
      <c r="N2440" s="6"/>
      <c r="O2440" s="6"/>
      <c r="P2440" s="6">
        <v>1</v>
      </c>
      <c r="Q2440" s="6"/>
      <c r="R2440" s="6"/>
      <c r="S2440" s="6"/>
      <c r="T2440" s="6">
        <v>1</v>
      </c>
      <c r="U2440" s="6"/>
      <c r="V2440" s="6"/>
      <c r="W2440" s="6"/>
      <c r="X2440" s="6"/>
      <c r="Y2440" s="6"/>
      <c r="Z2440" s="7">
        <v>1</v>
      </c>
    </row>
    <row r="2441" spans="1:26" x14ac:dyDescent="0.25">
      <c r="A2441" s="5" t="s">
        <v>805</v>
      </c>
      <c r="B2441" s="5" t="s">
        <v>806</v>
      </c>
      <c r="C2441" s="5" t="s">
        <v>100</v>
      </c>
      <c r="D2441" s="5" t="s">
        <v>101</v>
      </c>
      <c r="E2441" s="5" t="s">
        <v>807</v>
      </c>
      <c r="F2441" s="5" t="s">
        <v>1997</v>
      </c>
      <c r="G2441" s="5" t="s">
        <v>2389</v>
      </c>
      <c r="H2441" s="6"/>
      <c r="I2441" s="6"/>
      <c r="J2441" s="6">
        <v>1</v>
      </c>
      <c r="K2441" s="6">
        <v>1</v>
      </c>
      <c r="L2441" s="6">
        <v>1</v>
      </c>
      <c r="M2441" s="6"/>
      <c r="N2441" s="6"/>
      <c r="O2441" s="6"/>
      <c r="P2441" s="6"/>
      <c r="Q2441" s="6"/>
      <c r="R2441" s="6"/>
      <c r="S2441" s="6"/>
      <c r="T2441" s="6">
        <v>3</v>
      </c>
      <c r="U2441" s="6">
        <v>1</v>
      </c>
      <c r="V2441" s="6"/>
      <c r="W2441" s="6"/>
      <c r="X2441" s="6"/>
      <c r="Y2441" s="6"/>
      <c r="Z2441" s="7">
        <v>4</v>
      </c>
    </row>
    <row r="2442" spans="1:26" x14ac:dyDescent="0.25">
      <c r="A2442" s="5" t="s">
        <v>805</v>
      </c>
      <c r="B2442" s="5" t="s">
        <v>806</v>
      </c>
      <c r="C2442" s="5" t="s">
        <v>100</v>
      </c>
      <c r="D2442" s="5" t="s">
        <v>101</v>
      </c>
      <c r="E2442" s="5" t="s">
        <v>807</v>
      </c>
      <c r="F2442" s="5" t="s">
        <v>2253</v>
      </c>
      <c r="G2442" s="5" t="s">
        <v>2389</v>
      </c>
      <c r="H2442" s="6"/>
      <c r="I2442" s="6"/>
      <c r="J2442" s="6"/>
      <c r="K2442" s="6">
        <v>1</v>
      </c>
      <c r="L2442" s="6"/>
      <c r="M2442" s="6"/>
      <c r="N2442" s="6"/>
      <c r="O2442" s="6"/>
      <c r="P2442" s="6"/>
      <c r="Q2442" s="6"/>
      <c r="R2442" s="6"/>
      <c r="S2442" s="6"/>
      <c r="T2442" s="6">
        <v>1</v>
      </c>
      <c r="U2442" s="6"/>
      <c r="V2442" s="6"/>
      <c r="W2442" s="6"/>
      <c r="X2442" s="6"/>
      <c r="Y2442" s="6"/>
      <c r="Z2442" s="7">
        <v>1</v>
      </c>
    </row>
    <row r="2443" spans="1:26" x14ac:dyDescent="0.25">
      <c r="A2443" s="5" t="s">
        <v>805</v>
      </c>
      <c r="B2443" s="5" t="s">
        <v>806</v>
      </c>
      <c r="C2443" s="5" t="s">
        <v>100</v>
      </c>
      <c r="D2443" s="5" t="s">
        <v>101</v>
      </c>
      <c r="E2443" s="5" t="s">
        <v>807</v>
      </c>
      <c r="F2443" s="5" t="s">
        <v>2018</v>
      </c>
      <c r="G2443" s="5" t="s">
        <v>2389</v>
      </c>
      <c r="H2443" s="6"/>
      <c r="I2443" s="6"/>
      <c r="J2443" s="6"/>
      <c r="K2443" s="6"/>
      <c r="L2443" s="6"/>
      <c r="M2443" s="6"/>
      <c r="N2443" s="6"/>
      <c r="O2443" s="6"/>
      <c r="P2443" s="6"/>
      <c r="Q2443" s="6"/>
      <c r="R2443" s="6"/>
      <c r="S2443" s="6"/>
      <c r="T2443" s="6">
        <v>0</v>
      </c>
      <c r="U2443" s="6"/>
      <c r="V2443" s="6"/>
      <c r="W2443" s="6">
        <v>1</v>
      </c>
      <c r="X2443" s="6"/>
      <c r="Y2443" s="6"/>
      <c r="Z2443" s="7">
        <v>1</v>
      </c>
    </row>
    <row r="2444" spans="1:26" x14ac:dyDescent="0.25">
      <c r="A2444" s="5" t="s">
        <v>805</v>
      </c>
      <c r="B2444" s="5" t="s">
        <v>806</v>
      </c>
      <c r="C2444" s="5" t="s">
        <v>100</v>
      </c>
      <c r="D2444" s="5" t="s">
        <v>101</v>
      </c>
      <c r="E2444" s="5" t="s">
        <v>807</v>
      </c>
      <c r="F2444" s="5" t="s">
        <v>1624</v>
      </c>
      <c r="G2444" s="5" t="s">
        <v>2381</v>
      </c>
      <c r="H2444" s="6"/>
      <c r="I2444" s="6"/>
      <c r="J2444" s="6"/>
      <c r="K2444" s="6"/>
      <c r="L2444" s="6"/>
      <c r="M2444" s="6"/>
      <c r="N2444" s="6">
        <v>1</v>
      </c>
      <c r="O2444" s="6"/>
      <c r="P2444" s="6"/>
      <c r="Q2444" s="6"/>
      <c r="R2444" s="6"/>
      <c r="S2444" s="6"/>
      <c r="T2444" s="6">
        <v>1</v>
      </c>
      <c r="U2444" s="6"/>
      <c r="V2444" s="6"/>
      <c r="W2444" s="6"/>
      <c r="X2444" s="6"/>
      <c r="Y2444" s="6"/>
      <c r="Z2444" s="7">
        <v>1</v>
      </c>
    </row>
    <row r="2445" spans="1:26" x14ac:dyDescent="0.25">
      <c r="A2445" s="5" t="s">
        <v>805</v>
      </c>
      <c r="B2445" s="5" t="s">
        <v>806</v>
      </c>
      <c r="C2445" s="5" t="s">
        <v>100</v>
      </c>
      <c r="D2445" s="5" t="s">
        <v>101</v>
      </c>
      <c r="E2445" s="5" t="s">
        <v>807</v>
      </c>
      <c r="F2445" s="5" t="s">
        <v>1659</v>
      </c>
      <c r="G2445" s="5" t="s">
        <v>2381</v>
      </c>
      <c r="H2445" s="6"/>
      <c r="I2445" s="6">
        <v>1</v>
      </c>
      <c r="J2445" s="6"/>
      <c r="K2445" s="6"/>
      <c r="L2445" s="6"/>
      <c r="M2445" s="6"/>
      <c r="N2445" s="6"/>
      <c r="O2445" s="6"/>
      <c r="P2445" s="6"/>
      <c r="Q2445" s="6"/>
      <c r="R2445" s="6"/>
      <c r="S2445" s="6"/>
      <c r="T2445" s="6">
        <v>1</v>
      </c>
      <c r="U2445" s="6"/>
      <c r="V2445" s="6"/>
      <c r="W2445" s="6"/>
      <c r="X2445" s="6"/>
      <c r="Y2445" s="6"/>
      <c r="Z2445" s="7">
        <v>1</v>
      </c>
    </row>
    <row r="2446" spans="1:26" x14ac:dyDescent="0.25">
      <c r="A2446" s="5" t="s">
        <v>805</v>
      </c>
      <c r="B2446" s="5" t="s">
        <v>806</v>
      </c>
      <c r="C2446" s="5" t="s">
        <v>100</v>
      </c>
      <c r="D2446" s="5" t="s">
        <v>101</v>
      </c>
      <c r="E2446" s="5" t="s">
        <v>807</v>
      </c>
      <c r="F2446" s="5" t="s">
        <v>1618</v>
      </c>
      <c r="G2446" s="5" t="s">
        <v>2381</v>
      </c>
      <c r="H2446" s="6"/>
      <c r="I2446" s="6"/>
      <c r="J2446" s="6"/>
      <c r="K2446" s="6"/>
      <c r="L2446" s="6"/>
      <c r="M2446" s="6"/>
      <c r="N2446" s="6"/>
      <c r="O2446" s="6">
        <v>1</v>
      </c>
      <c r="P2446" s="6"/>
      <c r="Q2446" s="6"/>
      <c r="R2446" s="6"/>
      <c r="S2446" s="6"/>
      <c r="T2446" s="6">
        <v>1</v>
      </c>
      <c r="U2446" s="6"/>
      <c r="V2446" s="6"/>
      <c r="W2446" s="6"/>
      <c r="X2446" s="6"/>
      <c r="Y2446" s="6">
        <v>1</v>
      </c>
      <c r="Z2446" s="7">
        <v>2</v>
      </c>
    </row>
    <row r="2447" spans="1:26" x14ac:dyDescent="0.25">
      <c r="A2447" s="5" t="s">
        <v>805</v>
      </c>
      <c r="B2447" s="5" t="s">
        <v>806</v>
      </c>
      <c r="C2447" s="5" t="s">
        <v>100</v>
      </c>
      <c r="D2447" s="5" t="s">
        <v>101</v>
      </c>
      <c r="E2447" s="5" t="s">
        <v>807</v>
      </c>
      <c r="F2447" s="5" t="s">
        <v>1619</v>
      </c>
      <c r="G2447" s="5" t="s">
        <v>2381</v>
      </c>
      <c r="H2447" s="6">
        <v>1</v>
      </c>
      <c r="I2447" s="6">
        <v>1</v>
      </c>
      <c r="J2447" s="6"/>
      <c r="K2447" s="6"/>
      <c r="L2447" s="6"/>
      <c r="M2447" s="6">
        <v>1</v>
      </c>
      <c r="N2447" s="6"/>
      <c r="O2447" s="6"/>
      <c r="P2447" s="6">
        <v>1</v>
      </c>
      <c r="Q2447" s="6"/>
      <c r="R2447" s="6"/>
      <c r="S2447" s="6"/>
      <c r="T2447" s="6">
        <v>4</v>
      </c>
      <c r="U2447" s="6"/>
      <c r="V2447" s="6"/>
      <c r="W2447" s="6"/>
      <c r="X2447" s="6"/>
      <c r="Y2447" s="6"/>
      <c r="Z2447" s="7">
        <v>4</v>
      </c>
    </row>
    <row r="2448" spans="1:26" x14ac:dyDescent="0.25">
      <c r="A2448" s="5" t="s">
        <v>805</v>
      </c>
      <c r="B2448" s="5" t="s">
        <v>806</v>
      </c>
      <c r="C2448" s="5" t="s">
        <v>100</v>
      </c>
      <c r="D2448" s="5" t="s">
        <v>101</v>
      </c>
      <c r="E2448" s="5" t="s">
        <v>807</v>
      </c>
      <c r="F2448" s="5" t="s">
        <v>1867</v>
      </c>
      <c r="G2448" s="5" t="s">
        <v>2381</v>
      </c>
      <c r="H2448" s="6"/>
      <c r="I2448" s="6"/>
      <c r="J2448" s="6"/>
      <c r="K2448" s="6"/>
      <c r="L2448" s="6"/>
      <c r="M2448" s="6"/>
      <c r="N2448" s="6">
        <v>1</v>
      </c>
      <c r="O2448" s="6"/>
      <c r="P2448" s="6"/>
      <c r="Q2448" s="6"/>
      <c r="R2448" s="6"/>
      <c r="S2448" s="6"/>
      <c r="T2448" s="6">
        <v>1</v>
      </c>
      <c r="U2448" s="6"/>
      <c r="V2448" s="6"/>
      <c r="W2448" s="6"/>
      <c r="X2448" s="6"/>
      <c r="Y2448" s="6"/>
      <c r="Z2448" s="7">
        <v>1</v>
      </c>
    </row>
    <row r="2449" spans="1:26" x14ac:dyDescent="0.25">
      <c r="A2449" s="5" t="s">
        <v>808</v>
      </c>
      <c r="B2449" s="5" t="s">
        <v>491</v>
      </c>
      <c r="C2449" s="5" t="s">
        <v>95</v>
      </c>
      <c r="D2449" s="5" t="s">
        <v>872</v>
      </c>
      <c r="E2449" s="5" t="s">
        <v>915</v>
      </c>
      <c r="F2449" s="5" t="s">
        <v>1625</v>
      </c>
      <c r="G2449" s="5" t="s">
        <v>2381</v>
      </c>
      <c r="H2449" s="6">
        <v>3</v>
      </c>
      <c r="I2449" s="6">
        <v>4</v>
      </c>
      <c r="J2449" s="6">
        <v>4</v>
      </c>
      <c r="K2449" s="6">
        <v>2</v>
      </c>
      <c r="L2449" s="6">
        <v>2</v>
      </c>
      <c r="M2449" s="6">
        <v>3</v>
      </c>
      <c r="N2449" s="6">
        <v>2</v>
      </c>
      <c r="O2449" s="6"/>
      <c r="P2449" s="6">
        <v>1</v>
      </c>
      <c r="Q2449" s="6"/>
      <c r="R2449" s="6">
        <v>3</v>
      </c>
      <c r="S2449" s="6">
        <v>3</v>
      </c>
      <c r="T2449" s="6">
        <v>27</v>
      </c>
      <c r="U2449" s="6">
        <v>3</v>
      </c>
      <c r="V2449" s="6">
        <v>2</v>
      </c>
      <c r="W2449" s="6">
        <v>3</v>
      </c>
      <c r="X2449" s="6">
        <v>3</v>
      </c>
      <c r="Y2449" s="6">
        <v>6</v>
      </c>
      <c r="Z2449" s="7">
        <v>44</v>
      </c>
    </row>
    <row r="2450" spans="1:26" x14ac:dyDescent="0.25">
      <c r="A2450" s="5" t="s">
        <v>808</v>
      </c>
      <c r="B2450" s="5" t="s">
        <v>491</v>
      </c>
      <c r="C2450" s="5" t="s">
        <v>95</v>
      </c>
      <c r="D2450" s="5" t="s">
        <v>872</v>
      </c>
      <c r="E2450" s="5" t="s">
        <v>915</v>
      </c>
      <c r="F2450" s="5" t="s">
        <v>1626</v>
      </c>
      <c r="G2450" s="5" t="s">
        <v>2381</v>
      </c>
      <c r="H2450" s="6">
        <v>5</v>
      </c>
      <c r="I2450" s="6"/>
      <c r="J2450" s="6">
        <v>5</v>
      </c>
      <c r="K2450" s="6">
        <v>4</v>
      </c>
      <c r="L2450" s="6">
        <v>3</v>
      </c>
      <c r="M2450" s="6"/>
      <c r="N2450" s="6">
        <v>8</v>
      </c>
      <c r="O2450" s="6">
        <v>2</v>
      </c>
      <c r="P2450" s="6">
        <v>6</v>
      </c>
      <c r="Q2450" s="6">
        <v>7</v>
      </c>
      <c r="R2450" s="6">
        <v>4</v>
      </c>
      <c r="S2450" s="6">
        <v>6</v>
      </c>
      <c r="T2450" s="6">
        <v>50</v>
      </c>
      <c r="U2450" s="6">
        <v>2</v>
      </c>
      <c r="V2450" s="6">
        <v>3</v>
      </c>
      <c r="W2450" s="6">
        <v>4</v>
      </c>
      <c r="X2450" s="6">
        <v>4</v>
      </c>
      <c r="Y2450" s="6">
        <v>6</v>
      </c>
      <c r="Z2450" s="7">
        <v>69</v>
      </c>
    </row>
    <row r="2451" spans="1:26" x14ac:dyDescent="0.25">
      <c r="A2451" s="5" t="s">
        <v>808</v>
      </c>
      <c r="B2451" s="5" t="s">
        <v>491</v>
      </c>
      <c r="C2451" s="5" t="s">
        <v>95</v>
      </c>
      <c r="D2451" s="5" t="s">
        <v>872</v>
      </c>
      <c r="E2451" s="5" t="s">
        <v>915</v>
      </c>
      <c r="F2451" s="5" t="s">
        <v>1627</v>
      </c>
      <c r="G2451" s="5" t="s">
        <v>2381</v>
      </c>
      <c r="H2451" s="6">
        <v>6</v>
      </c>
      <c r="I2451" s="6">
        <v>2</v>
      </c>
      <c r="J2451" s="6">
        <v>3</v>
      </c>
      <c r="K2451" s="6">
        <v>1</v>
      </c>
      <c r="L2451" s="6">
        <v>5</v>
      </c>
      <c r="M2451" s="6">
        <v>3</v>
      </c>
      <c r="N2451" s="6">
        <v>2</v>
      </c>
      <c r="O2451" s="6">
        <v>3</v>
      </c>
      <c r="P2451" s="6">
        <v>5</v>
      </c>
      <c r="Q2451" s="6">
        <v>6</v>
      </c>
      <c r="R2451" s="6">
        <v>2</v>
      </c>
      <c r="S2451" s="6">
        <v>6</v>
      </c>
      <c r="T2451" s="6">
        <v>44</v>
      </c>
      <c r="U2451" s="6">
        <v>6</v>
      </c>
      <c r="V2451" s="6">
        <v>4</v>
      </c>
      <c r="W2451" s="6">
        <v>4</v>
      </c>
      <c r="X2451" s="6">
        <v>5</v>
      </c>
      <c r="Y2451" s="6">
        <v>4</v>
      </c>
      <c r="Z2451" s="7">
        <v>67</v>
      </c>
    </row>
    <row r="2452" spans="1:26" x14ac:dyDescent="0.25">
      <c r="A2452" s="5" t="s">
        <v>808</v>
      </c>
      <c r="B2452" s="5" t="s">
        <v>491</v>
      </c>
      <c r="C2452" s="5" t="s">
        <v>95</v>
      </c>
      <c r="D2452" s="5" t="s">
        <v>872</v>
      </c>
      <c r="E2452" s="5" t="s">
        <v>915</v>
      </c>
      <c r="F2452" s="5" t="s">
        <v>1628</v>
      </c>
      <c r="G2452" s="5" t="s">
        <v>2381</v>
      </c>
      <c r="H2452" s="6">
        <v>1</v>
      </c>
      <c r="I2452" s="6">
        <v>1</v>
      </c>
      <c r="J2452" s="6"/>
      <c r="K2452" s="6"/>
      <c r="L2452" s="6"/>
      <c r="M2452" s="6"/>
      <c r="N2452" s="6"/>
      <c r="O2452" s="6"/>
      <c r="P2452" s="6"/>
      <c r="Q2452" s="6"/>
      <c r="R2452" s="6"/>
      <c r="S2452" s="6"/>
      <c r="T2452" s="6">
        <v>2</v>
      </c>
      <c r="U2452" s="6"/>
      <c r="V2452" s="6"/>
      <c r="W2452" s="6"/>
      <c r="X2452" s="6"/>
      <c r="Y2452" s="6"/>
      <c r="Z2452" s="7">
        <v>2</v>
      </c>
    </row>
    <row r="2453" spans="1:26" x14ac:dyDescent="0.25">
      <c r="A2453" s="5" t="s">
        <v>808</v>
      </c>
      <c r="B2453" s="5" t="s">
        <v>491</v>
      </c>
      <c r="C2453" s="5" t="s">
        <v>95</v>
      </c>
      <c r="D2453" s="5" t="s">
        <v>872</v>
      </c>
      <c r="E2453" s="5" t="s">
        <v>915</v>
      </c>
      <c r="F2453" s="5" t="s">
        <v>1678</v>
      </c>
      <c r="G2453" s="5" t="s">
        <v>2382</v>
      </c>
      <c r="H2453" s="6"/>
      <c r="I2453" s="6"/>
      <c r="J2453" s="6"/>
      <c r="K2453" s="6"/>
      <c r="L2453" s="6"/>
      <c r="M2453" s="6"/>
      <c r="N2453" s="6"/>
      <c r="O2453" s="6"/>
      <c r="P2453" s="6"/>
      <c r="Q2453" s="6"/>
      <c r="R2453" s="6">
        <v>1</v>
      </c>
      <c r="S2453" s="6"/>
      <c r="T2453" s="6">
        <v>1</v>
      </c>
      <c r="U2453" s="6">
        <v>1</v>
      </c>
      <c r="V2453" s="6"/>
      <c r="W2453" s="6"/>
      <c r="X2453" s="6">
        <v>2</v>
      </c>
      <c r="Y2453" s="6"/>
      <c r="Z2453" s="7">
        <v>4</v>
      </c>
    </row>
    <row r="2454" spans="1:26" x14ac:dyDescent="0.25">
      <c r="A2454" s="5" t="s">
        <v>808</v>
      </c>
      <c r="B2454" s="5" t="s">
        <v>491</v>
      </c>
      <c r="C2454" s="5" t="s">
        <v>95</v>
      </c>
      <c r="D2454" s="5" t="s">
        <v>872</v>
      </c>
      <c r="E2454" s="5" t="s">
        <v>915</v>
      </c>
      <c r="F2454" s="5" t="s">
        <v>1679</v>
      </c>
      <c r="G2454" s="5" t="s">
        <v>2382</v>
      </c>
      <c r="H2454" s="6"/>
      <c r="I2454" s="6">
        <v>2</v>
      </c>
      <c r="J2454" s="6">
        <v>1</v>
      </c>
      <c r="K2454" s="6">
        <v>1</v>
      </c>
      <c r="L2454" s="6"/>
      <c r="M2454" s="6">
        <v>1</v>
      </c>
      <c r="N2454" s="6"/>
      <c r="O2454" s="6">
        <v>1</v>
      </c>
      <c r="P2454" s="6">
        <v>1</v>
      </c>
      <c r="Q2454" s="6"/>
      <c r="R2454" s="6">
        <v>2</v>
      </c>
      <c r="S2454" s="6">
        <v>3</v>
      </c>
      <c r="T2454" s="6">
        <v>12</v>
      </c>
      <c r="U2454" s="6"/>
      <c r="V2454" s="6">
        <v>1</v>
      </c>
      <c r="W2454" s="6"/>
      <c r="X2454" s="6"/>
      <c r="Y2454" s="6"/>
      <c r="Z2454" s="7">
        <v>13</v>
      </c>
    </row>
    <row r="2455" spans="1:26" x14ac:dyDescent="0.25">
      <c r="A2455" s="5" t="s">
        <v>808</v>
      </c>
      <c r="B2455" s="5" t="s">
        <v>491</v>
      </c>
      <c r="C2455" s="5" t="s">
        <v>95</v>
      </c>
      <c r="D2455" s="5" t="s">
        <v>872</v>
      </c>
      <c r="E2455" s="5" t="s">
        <v>915</v>
      </c>
      <c r="F2455" s="5" t="s">
        <v>1680</v>
      </c>
      <c r="G2455" s="5" t="s">
        <v>2382</v>
      </c>
      <c r="H2455" s="6"/>
      <c r="I2455" s="6">
        <v>1</v>
      </c>
      <c r="J2455" s="6"/>
      <c r="K2455" s="6">
        <v>1</v>
      </c>
      <c r="L2455" s="6"/>
      <c r="M2455" s="6"/>
      <c r="N2455" s="6"/>
      <c r="O2455" s="6"/>
      <c r="P2455" s="6"/>
      <c r="Q2455" s="6"/>
      <c r="R2455" s="6"/>
      <c r="S2455" s="6"/>
      <c r="T2455" s="6">
        <v>2</v>
      </c>
      <c r="U2455" s="6"/>
      <c r="V2455" s="6">
        <v>1</v>
      </c>
      <c r="W2455" s="6"/>
      <c r="X2455" s="6">
        <v>1</v>
      </c>
      <c r="Y2455" s="6"/>
      <c r="Z2455" s="7">
        <v>4</v>
      </c>
    </row>
    <row r="2456" spans="1:26" x14ac:dyDescent="0.25">
      <c r="A2456" s="5" t="s">
        <v>808</v>
      </c>
      <c r="B2456" s="5" t="s">
        <v>491</v>
      </c>
      <c r="C2456" s="5" t="s">
        <v>95</v>
      </c>
      <c r="D2456" s="5" t="s">
        <v>872</v>
      </c>
      <c r="E2456" s="5" t="s">
        <v>915</v>
      </c>
      <c r="F2456" s="5" t="s">
        <v>1590</v>
      </c>
      <c r="G2456" s="5" t="s">
        <v>2388</v>
      </c>
      <c r="H2456" s="6"/>
      <c r="I2456" s="6"/>
      <c r="J2456" s="6"/>
      <c r="K2456" s="6"/>
      <c r="L2456" s="6"/>
      <c r="M2456" s="6"/>
      <c r="N2456" s="6"/>
      <c r="O2456" s="6"/>
      <c r="P2456" s="6"/>
      <c r="Q2456" s="6"/>
      <c r="R2456" s="6"/>
      <c r="S2456" s="6"/>
      <c r="T2456" s="6">
        <v>0</v>
      </c>
      <c r="U2456" s="6"/>
      <c r="V2456" s="6"/>
      <c r="W2456" s="6"/>
      <c r="X2456" s="6">
        <v>1</v>
      </c>
      <c r="Y2456" s="6"/>
      <c r="Z2456" s="7">
        <v>1</v>
      </c>
    </row>
    <row r="2457" spans="1:26" x14ac:dyDescent="0.25">
      <c r="A2457" s="5" t="s">
        <v>808</v>
      </c>
      <c r="B2457" s="5" t="s">
        <v>491</v>
      </c>
      <c r="C2457" s="5" t="s">
        <v>95</v>
      </c>
      <c r="D2457" s="5" t="s">
        <v>872</v>
      </c>
      <c r="E2457" s="5" t="s">
        <v>915</v>
      </c>
      <c r="F2457" s="5" t="s">
        <v>2254</v>
      </c>
      <c r="G2457" s="5" t="s">
        <v>2388</v>
      </c>
      <c r="H2457" s="6"/>
      <c r="I2457" s="6">
        <v>1</v>
      </c>
      <c r="J2457" s="6"/>
      <c r="K2457" s="6"/>
      <c r="L2457" s="6"/>
      <c r="M2457" s="6"/>
      <c r="N2457" s="6"/>
      <c r="O2457" s="6"/>
      <c r="P2457" s="6"/>
      <c r="Q2457" s="6"/>
      <c r="R2457" s="6"/>
      <c r="S2457" s="6"/>
      <c r="T2457" s="6">
        <v>1</v>
      </c>
      <c r="U2457" s="6"/>
      <c r="V2457" s="6"/>
      <c r="W2457" s="6"/>
      <c r="X2457" s="6"/>
      <c r="Y2457" s="6"/>
      <c r="Z2457" s="7">
        <v>1</v>
      </c>
    </row>
    <row r="2458" spans="1:26" x14ac:dyDescent="0.25">
      <c r="A2458" s="5" t="s">
        <v>808</v>
      </c>
      <c r="B2458" s="5" t="s">
        <v>491</v>
      </c>
      <c r="C2458" s="5" t="s">
        <v>95</v>
      </c>
      <c r="D2458" s="5" t="s">
        <v>872</v>
      </c>
      <c r="E2458" s="5" t="s">
        <v>915</v>
      </c>
      <c r="F2458" s="5" t="s">
        <v>1742</v>
      </c>
      <c r="G2458" s="5" t="s">
        <v>2395</v>
      </c>
      <c r="H2458" s="6"/>
      <c r="I2458" s="6"/>
      <c r="J2458" s="6"/>
      <c r="K2458" s="6"/>
      <c r="L2458" s="6">
        <v>1</v>
      </c>
      <c r="M2458" s="6"/>
      <c r="N2458" s="6"/>
      <c r="O2458" s="6"/>
      <c r="P2458" s="6"/>
      <c r="Q2458" s="6"/>
      <c r="R2458" s="6"/>
      <c r="S2458" s="6"/>
      <c r="T2458" s="6">
        <v>1</v>
      </c>
      <c r="U2458" s="6"/>
      <c r="V2458" s="6"/>
      <c r="W2458" s="6"/>
      <c r="X2458" s="6"/>
      <c r="Y2458" s="6"/>
      <c r="Z2458" s="7">
        <v>1</v>
      </c>
    </row>
    <row r="2459" spans="1:26" x14ac:dyDescent="0.25">
      <c r="A2459" s="5" t="s">
        <v>808</v>
      </c>
      <c r="B2459" s="5" t="s">
        <v>491</v>
      </c>
      <c r="C2459" s="5" t="s">
        <v>95</v>
      </c>
      <c r="D2459" s="5" t="s">
        <v>872</v>
      </c>
      <c r="E2459" s="5" t="s">
        <v>915</v>
      </c>
      <c r="F2459" s="5" t="s">
        <v>1623</v>
      </c>
      <c r="G2459" s="5" t="s">
        <v>2395</v>
      </c>
      <c r="H2459" s="6"/>
      <c r="I2459" s="6"/>
      <c r="J2459" s="6">
        <v>1</v>
      </c>
      <c r="K2459" s="6"/>
      <c r="L2459" s="6"/>
      <c r="M2459" s="6"/>
      <c r="N2459" s="6"/>
      <c r="O2459" s="6"/>
      <c r="P2459" s="6"/>
      <c r="Q2459" s="6"/>
      <c r="R2459" s="6"/>
      <c r="S2459" s="6"/>
      <c r="T2459" s="6">
        <v>1</v>
      </c>
      <c r="U2459" s="6"/>
      <c r="V2459" s="6"/>
      <c r="W2459" s="6"/>
      <c r="X2459" s="6"/>
      <c r="Y2459" s="6"/>
      <c r="Z2459" s="7">
        <v>1</v>
      </c>
    </row>
    <row r="2460" spans="1:26" x14ac:dyDescent="0.25">
      <c r="A2460" s="5" t="s">
        <v>808</v>
      </c>
      <c r="B2460" s="5" t="s">
        <v>491</v>
      </c>
      <c r="C2460" s="5" t="s">
        <v>95</v>
      </c>
      <c r="D2460" s="5" t="s">
        <v>872</v>
      </c>
      <c r="E2460" s="5" t="s">
        <v>915</v>
      </c>
      <c r="F2460" s="5" t="s">
        <v>1607</v>
      </c>
      <c r="G2460" s="5" t="s">
        <v>2395</v>
      </c>
      <c r="H2460" s="6"/>
      <c r="I2460" s="6"/>
      <c r="J2460" s="6"/>
      <c r="K2460" s="6"/>
      <c r="L2460" s="6">
        <v>1</v>
      </c>
      <c r="M2460" s="6"/>
      <c r="N2460" s="6"/>
      <c r="O2460" s="6"/>
      <c r="P2460" s="6">
        <v>1</v>
      </c>
      <c r="Q2460" s="6"/>
      <c r="R2460" s="6"/>
      <c r="S2460" s="6"/>
      <c r="T2460" s="6">
        <v>2</v>
      </c>
      <c r="U2460" s="6"/>
      <c r="V2460" s="6"/>
      <c r="W2460" s="6"/>
      <c r="X2460" s="6"/>
      <c r="Y2460" s="6">
        <v>1</v>
      </c>
      <c r="Z2460" s="7">
        <v>3</v>
      </c>
    </row>
    <row r="2461" spans="1:26" x14ac:dyDescent="0.25">
      <c r="A2461" s="5" t="s">
        <v>808</v>
      </c>
      <c r="B2461" s="5" t="s">
        <v>491</v>
      </c>
      <c r="C2461" s="5" t="s">
        <v>95</v>
      </c>
      <c r="D2461" s="5" t="s">
        <v>872</v>
      </c>
      <c r="E2461" s="5" t="s">
        <v>915</v>
      </c>
      <c r="F2461" s="5" t="s">
        <v>1608</v>
      </c>
      <c r="G2461" s="5" t="s">
        <v>2395</v>
      </c>
      <c r="H2461" s="6"/>
      <c r="I2461" s="6">
        <v>1</v>
      </c>
      <c r="J2461" s="6"/>
      <c r="K2461" s="6"/>
      <c r="L2461" s="6"/>
      <c r="M2461" s="6"/>
      <c r="N2461" s="6">
        <v>2</v>
      </c>
      <c r="O2461" s="6">
        <v>1</v>
      </c>
      <c r="P2461" s="6"/>
      <c r="Q2461" s="6">
        <v>2</v>
      </c>
      <c r="R2461" s="6"/>
      <c r="S2461" s="6"/>
      <c r="T2461" s="6">
        <v>6</v>
      </c>
      <c r="U2461" s="6"/>
      <c r="V2461" s="6"/>
      <c r="W2461" s="6">
        <v>2</v>
      </c>
      <c r="X2461" s="6">
        <v>1</v>
      </c>
      <c r="Y2461" s="6">
        <v>2</v>
      </c>
      <c r="Z2461" s="7">
        <v>11</v>
      </c>
    </row>
    <row r="2462" spans="1:26" x14ac:dyDescent="0.25">
      <c r="A2462" s="5" t="s">
        <v>808</v>
      </c>
      <c r="B2462" s="5" t="s">
        <v>491</v>
      </c>
      <c r="C2462" s="5" t="s">
        <v>95</v>
      </c>
      <c r="D2462" s="5" t="s">
        <v>872</v>
      </c>
      <c r="E2462" s="5" t="s">
        <v>915</v>
      </c>
      <c r="F2462" s="5" t="s">
        <v>1609</v>
      </c>
      <c r="G2462" s="5" t="s">
        <v>2395</v>
      </c>
      <c r="H2462" s="6"/>
      <c r="I2462" s="6">
        <v>1</v>
      </c>
      <c r="J2462" s="6">
        <v>1</v>
      </c>
      <c r="K2462" s="6">
        <v>2</v>
      </c>
      <c r="L2462" s="6"/>
      <c r="M2462" s="6"/>
      <c r="N2462" s="6"/>
      <c r="O2462" s="6"/>
      <c r="P2462" s="6"/>
      <c r="Q2462" s="6"/>
      <c r="R2462" s="6"/>
      <c r="S2462" s="6">
        <v>1</v>
      </c>
      <c r="T2462" s="6">
        <v>5</v>
      </c>
      <c r="U2462" s="6"/>
      <c r="V2462" s="6">
        <v>1</v>
      </c>
      <c r="W2462" s="6"/>
      <c r="X2462" s="6"/>
      <c r="Y2462" s="6"/>
      <c r="Z2462" s="7">
        <v>6</v>
      </c>
    </row>
    <row r="2463" spans="1:26" x14ac:dyDescent="0.25">
      <c r="A2463" s="5" t="s">
        <v>808</v>
      </c>
      <c r="B2463" s="5" t="s">
        <v>491</v>
      </c>
      <c r="C2463" s="5" t="s">
        <v>95</v>
      </c>
      <c r="D2463" s="5" t="s">
        <v>96</v>
      </c>
      <c r="E2463" s="5" t="s">
        <v>809</v>
      </c>
      <c r="F2463" s="5" t="s">
        <v>1662</v>
      </c>
      <c r="G2463" s="5" t="s">
        <v>2394</v>
      </c>
      <c r="H2463" s="6"/>
      <c r="I2463" s="6"/>
      <c r="J2463" s="6"/>
      <c r="K2463" s="6"/>
      <c r="L2463" s="6"/>
      <c r="M2463" s="6">
        <v>1</v>
      </c>
      <c r="N2463" s="6"/>
      <c r="O2463" s="6"/>
      <c r="P2463" s="6"/>
      <c r="Q2463" s="6"/>
      <c r="R2463" s="6"/>
      <c r="S2463" s="6"/>
      <c r="T2463" s="6">
        <v>1</v>
      </c>
      <c r="U2463" s="6"/>
      <c r="V2463" s="6"/>
      <c r="W2463" s="6"/>
      <c r="X2463" s="6"/>
      <c r="Y2463" s="6"/>
      <c r="Z2463" s="7">
        <v>1</v>
      </c>
    </row>
    <row r="2464" spans="1:26" x14ac:dyDescent="0.25">
      <c r="A2464" s="5" t="s">
        <v>808</v>
      </c>
      <c r="B2464" s="5" t="s">
        <v>491</v>
      </c>
      <c r="C2464" s="5" t="s">
        <v>95</v>
      </c>
      <c r="D2464" s="5" t="s">
        <v>96</v>
      </c>
      <c r="E2464" s="5" t="s">
        <v>809</v>
      </c>
      <c r="F2464" s="5" t="s">
        <v>1784</v>
      </c>
      <c r="G2464" s="5" t="s">
        <v>2394</v>
      </c>
      <c r="H2464" s="6"/>
      <c r="I2464" s="6"/>
      <c r="J2464" s="6"/>
      <c r="K2464" s="6"/>
      <c r="L2464" s="6"/>
      <c r="M2464" s="6"/>
      <c r="N2464" s="6"/>
      <c r="O2464" s="6"/>
      <c r="P2464" s="6"/>
      <c r="Q2464" s="6">
        <v>1</v>
      </c>
      <c r="R2464" s="6"/>
      <c r="S2464" s="6"/>
      <c r="T2464" s="6">
        <v>1</v>
      </c>
      <c r="U2464" s="6"/>
      <c r="V2464" s="6"/>
      <c r="W2464" s="6"/>
      <c r="X2464" s="6"/>
      <c r="Y2464" s="6"/>
      <c r="Z2464" s="7">
        <v>1</v>
      </c>
    </row>
    <row r="2465" spans="1:26" x14ac:dyDescent="0.25">
      <c r="A2465" s="5" t="s">
        <v>808</v>
      </c>
      <c r="B2465" s="5" t="s">
        <v>491</v>
      </c>
      <c r="C2465" s="5" t="s">
        <v>95</v>
      </c>
      <c r="D2465" s="5" t="s">
        <v>96</v>
      </c>
      <c r="E2465" s="5" t="s">
        <v>809</v>
      </c>
      <c r="F2465" s="5" t="s">
        <v>1637</v>
      </c>
      <c r="G2465" s="5" t="s">
        <v>2394</v>
      </c>
      <c r="H2465" s="6"/>
      <c r="I2465" s="6"/>
      <c r="J2465" s="6"/>
      <c r="K2465" s="6"/>
      <c r="L2465" s="6">
        <v>1</v>
      </c>
      <c r="M2465" s="6"/>
      <c r="N2465" s="6"/>
      <c r="O2465" s="6"/>
      <c r="P2465" s="6"/>
      <c r="Q2465" s="6"/>
      <c r="R2465" s="6"/>
      <c r="S2465" s="6"/>
      <c r="T2465" s="6">
        <v>1</v>
      </c>
      <c r="U2465" s="6"/>
      <c r="V2465" s="6"/>
      <c r="W2465" s="6"/>
      <c r="X2465" s="6"/>
      <c r="Y2465" s="6"/>
      <c r="Z2465" s="7">
        <v>1</v>
      </c>
    </row>
    <row r="2466" spans="1:26" x14ac:dyDescent="0.25">
      <c r="A2466" s="5" t="s">
        <v>808</v>
      </c>
      <c r="B2466" s="5" t="s">
        <v>491</v>
      </c>
      <c r="C2466" s="5" t="s">
        <v>95</v>
      </c>
      <c r="D2466" s="5" t="s">
        <v>96</v>
      </c>
      <c r="E2466" s="5" t="s">
        <v>809</v>
      </c>
      <c r="F2466" s="5" t="s">
        <v>2255</v>
      </c>
      <c r="G2466" s="5" t="s">
        <v>2394</v>
      </c>
      <c r="H2466" s="6"/>
      <c r="I2466" s="6">
        <v>1</v>
      </c>
      <c r="J2466" s="6"/>
      <c r="K2466" s="6"/>
      <c r="L2466" s="6"/>
      <c r="M2466" s="6"/>
      <c r="N2466" s="6"/>
      <c r="O2466" s="6"/>
      <c r="P2466" s="6"/>
      <c r="Q2466" s="6"/>
      <c r="R2466" s="6"/>
      <c r="S2466" s="6"/>
      <c r="T2466" s="6">
        <v>1</v>
      </c>
      <c r="U2466" s="6"/>
      <c r="V2466" s="6"/>
      <c r="W2466" s="6"/>
      <c r="X2466" s="6"/>
      <c r="Y2466" s="6"/>
      <c r="Z2466" s="7">
        <v>1</v>
      </c>
    </row>
    <row r="2467" spans="1:26" x14ac:dyDescent="0.25">
      <c r="A2467" s="5" t="s">
        <v>808</v>
      </c>
      <c r="B2467" s="5" t="s">
        <v>491</v>
      </c>
      <c r="C2467" s="5" t="s">
        <v>95</v>
      </c>
      <c r="D2467" s="5" t="s">
        <v>96</v>
      </c>
      <c r="E2467" s="5" t="s">
        <v>809</v>
      </c>
      <c r="F2467" s="5" t="s">
        <v>1638</v>
      </c>
      <c r="G2467" s="5" t="s">
        <v>2394</v>
      </c>
      <c r="H2467" s="6"/>
      <c r="I2467" s="6"/>
      <c r="J2467" s="6"/>
      <c r="K2467" s="6"/>
      <c r="L2467" s="6"/>
      <c r="M2467" s="6">
        <v>1</v>
      </c>
      <c r="N2467" s="6"/>
      <c r="O2467" s="6"/>
      <c r="P2467" s="6"/>
      <c r="Q2467" s="6"/>
      <c r="R2467" s="6"/>
      <c r="S2467" s="6"/>
      <c r="T2467" s="6">
        <v>1</v>
      </c>
      <c r="U2467" s="6"/>
      <c r="V2467" s="6">
        <v>1</v>
      </c>
      <c r="W2467" s="6"/>
      <c r="X2467" s="6"/>
      <c r="Y2467" s="6"/>
      <c r="Z2467" s="7">
        <v>2</v>
      </c>
    </row>
    <row r="2468" spans="1:26" x14ac:dyDescent="0.25">
      <c r="A2468" s="5" t="s">
        <v>808</v>
      </c>
      <c r="B2468" s="5" t="s">
        <v>491</v>
      </c>
      <c r="C2468" s="5" t="s">
        <v>95</v>
      </c>
      <c r="D2468" s="5" t="s">
        <v>96</v>
      </c>
      <c r="E2468" s="5" t="s">
        <v>809</v>
      </c>
      <c r="F2468" s="5" t="s">
        <v>1640</v>
      </c>
      <c r="G2468" s="5" t="s">
        <v>2381</v>
      </c>
      <c r="H2468" s="6"/>
      <c r="I2468" s="6"/>
      <c r="J2468" s="6">
        <v>2</v>
      </c>
      <c r="K2468" s="6"/>
      <c r="L2468" s="6">
        <v>2</v>
      </c>
      <c r="M2468" s="6">
        <v>1</v>
      </c>
      <c r="N2468" s="6">
        <v>4</v>
      </c>
      <c r="O2468" s="6">
        <v>2</v>
      </c>
      <c r="P2468" s="6">
        <v>2</v>
      </c>
      <c r="Q2468" s="6">
        <v>1</v>
      </c>
      <c r="R2468" s="6">
        <v>2</v>
      </c>
      <c r="S2468" s="6">
        <v>3</v>
      </c>
      <c r="T2468" s="6">
        <v>19</v>
      </c>
      <c r="U2468" s="6">
        <v>1</v>
      </c>
      <c r="V2468" s="6">
        <v>3</v>
      </c>
      <c r="W2468" s="6">
        <v>2</v>
      </c>
      <c r="X2468" s="6">
        <v>5</v>
      </c>
      <c r="Y2468" s="6">
        <v>1</v>
      </c>
      <c r="Z2468" s="7">
        <v>31</v>
      </c>
    </row>
    <row r="2469" spans="1:26" x14ac:dyDescent="0.25">
      <c r="A2469" s="5" t="s">
        <v>808</v>
      </c>
      <c r="B2469" s="5" t="s">
        <v>491</v>
      </c>
      <c r="C2469" s="5" t="s">
        <v>95</v>
      </c>
      <c r="D2469" s="5" t="s">
        <v>96</v>
      </c>
      <c r="E2469" s="5" t="s">
        <v>809</v>
      </c>
      <c r="F2469" s="5" t="s">
        <v>1641</v>
      </c>
      <c r="G2469" s="5" t="s">
        <v>2381</v>
      </c>
      <c r="H2469" s="6">
        <v>10</v>
      </c>
      <c r="I2469" s="6">
        <v>8</v>
      </c>
      <c r="J2469" s="6">
        <v>5</v>
      </c>
      <c r="K2469" s="6">
        <v>10</v>
      </c>
      <c r="L2469" s="6">
        <v>9</v>
      </c>
      <c r="M2469" s="6">
        <v>6</v>
      </c>
      <c r="N2469" s="6">
        <v>6</v>
      </c>
      <c r="O2469" s="6">
        <v>7</v>
      </c>
      <c r="P2469" s="6">
        <v>8</v>
      </c>
      <c r="Q2469" s="6">
        <v>12</v>
      </c>
      <c r="R2469" s="6">
        <v>7</v>
      </c>
      <c r="S2469" s="6">
        <v>12</v>
      </c>
      <c r="T2469" s="6">
        <v>100</v>
      </c>
      <c r="U2469" s="6">
        <v>1</v>
      </c>
      <c r="V2469" s="6">
        <v>4</v>
      </c>
      <c r="W2469" s="6">
        <v>9</v>
      </c>
      <c r="X2469" s="6">
        <v>11</v>
      </c>
      <c r="Y2469" s="6">
        <v>3</v>
      </c>
      <c r="Z2469" s="7">
        <v>128</v>
      </c>
    </row>
    <row r="2470" spans="1:26" x14ac:dyDescent="0.25">
      <c r="A2470" s="5" t="s">
        <v>808</v>
      </c>
      <c r="B2470" s="5" t="s">
        <v>491</v>
      </c>
      <c r="C2470" s="5" t="s">
        <v>95</v>
      </c>
      <c r="D2470" s="5" t="s">
        <v>96</v>
      </c>
      <c r="E2470" s="5" t="s">
        <v>809</v>
      </c>
      <c r="F2470" s="5" t="s">
        <v>1624</v>
      </c>
      <c r="G2470" s="5" t="s">
        <v>2381</v>
      </c>
      <c r="H2470" s="6">
        <v>5</v>
      </c>
      <c r="I2470" s="6">
        <v>5</v>
      </c>
      <c r="J2470" s="6">
        <v>6</v>
      </c>
      <c r="K2470" s="6">
        <v>8</v>
      </c>
      <c r="L2470" s="6">
        <v>6</v>
      </c>
      <c r="M2470" s="6">
        <v>2</v>
      </c>
      <c r="N2470" s="6">
        <v>4</v>
      </c>
      <c r="O2470" s="6">
        <v>3</v>
      </c>
      <c r="P2470" s="6">
        <v>1</v>
      </c>
      <c r="Q2470" s="6">
        <v>9</v>
      </c>
      <c r="R2470" s="6">
        <v>5</v>
      </c>
      <c r="S2470" s="6">
        <v>9</v>
      </c>
      <c r="T2470" s="6">
        <v>63</v>
      </c>
      <c r="U2470" s="6">
        <v>9</v>
      </c>
      <c r="V2470" s="6">
        <v>6</v>
      </c>
      <c r="W2470" s="6">
        <v>8</v>
      </c>
      <c r="X2470" s="6">
        <v>10</v>
      </c>
      <c r="Y2470" s="6">
        <v>5</v>
      </c>
      <c r="Z2470" s="7">
        <v>101</v>
      </c>
    </row>
    <row r="2471" spans="1:26" x14ac:dyDescent="0.25">
      <c r="A2471" s="5" t="s">
        <v>808</v>
      </c>
      <c r="B2471" s="5" t="s">
        <v>491</v>
      </c>
      <c r="C2471" s="5" t="s">
        <v>95</v>
      </c>
      <c r="D2471" s="5" t="s">
        <v>96</v>
      </c>
      <c r="E2471" s="5" t="s">
        <v>809</v>
      </c>
      <c r="F2471" s="5" t="s">
        <v>1672</v>
      </c>
      <c r="G2471" s="5" t="s">
        <v>2381</v>
      </c>
      <c r="H2471" s="6"/>
      <c r="I2471" s="6"/>
      <c r="J2471" s="6"/>
      <c r="K2471" s="6"/>
      <c r="L2471" s="6"/>
      <c r="M2471" s="6"/>
      <c r="N2471" s="6"/>
      <c r="O2471" s="6"/>
      <c r="P2471" s="6"/>
      <c r="Q2471" s="6"/>
      <c r="R2471" s="6">
        <v>1</v>
      </c>
      <c r="S2471" s="6"/>
      <c r="T2471" s="6">
        <v>1</v>
      </c>
      <c r="U2471" s="6"/>
      <c r="V2471" s="6"/>
      <c r="W2471" s="6"/>
      <c r="X2471" s="6">
        <v>1</v>
      </c>
      <c r="Y2471" s="6"/>
      <c r="Z2471" s="7">
        <v>2</v>
      </c>
    </row>
    <row r="2472" spans="1:26" x14ac:dyDescent="0.25">
      <c r="A2472" s="5" t="s">
        <v>808</v>
      </c>
      <c r="B2472" s="5" t="s">
        <v>491</v>
      </c>
      <c r="C2472" s="5" t="s">
        <v>95</v>
      </c>
      <c r="D2472" s="5" t="s">
        <v>96</v>
      </c>
      <c r="E2472" s="5" t="s">
        <v>809</v>
      </c>
      <c r="F2472" s="5" t="s">
        <v>1673</v>
      </c>
      <c r="G2472" s="5" t="s">
        <v>2382</v>
      </c>
      <c r="H2472" s="6"/>
      <c r="I2472" s="6"/>
      <c r="J2472" s="6"/>
      <c r="K2472" s="6">
        <v>1</v>
      </c>
      <c r="L2472" s="6">
        <v>1</v>
      </c>
      <c r="M2472" s="6"/>
      <c r="N2472" s="6"/>
      <c r="O2472" s="6"/>
      <c r="P2472" s="6"/>
      <c r="Q2472" s="6"/>
      <c r="R2472" s="6"/>
      <c r="S2472" s="6"/>
      <c r="T2472" s="6">
        <v>2</v>
      </c>
      <c r="U2472" s="6"/>
      <c r="V2472" s="6"/>
      <c r="W2472" s="6"/>
      <c r="X2472" s="6"/>
      <c r="Y2472" s="6">
        <v>1</v>
      </c>
      <c r="Z2472" s="7">
        <v>3</v>
      </c>
    </row>
    <row r="2473" spans="1:26" x14ac:dyDescent="0.25">
      <c r="A2473" s="5" t="s">
        <v>808</v>
      </c>
      <c r="B2473" s="5" t="s">
        <v>491</v>
      </c>
      <c r="C2473" s="5" t="s">
        <v>95</v>
      </c>
      <c r="D2473" s="5" t="s">
        <v>96</v>
      </c>
      <c r="E2473" s="5" t="s">
        <v>809</v>
      </c>
      <c r="F2473" s="5" t="s">
        <v>1668</v>
      </c>
      <c r="G2473" s="5" t="s">
        <v>2382</v>
      </c>
      <c r="H2473" s="6"/>
      <c r="I2473" s="6"/>
      <c r="J2473" s="6"/>
      <c r="K2473" s="6"/>
      <c r="L2473" s="6"/>
      <c r="M2473" s="6"/>
      <c r="N2473" s="6"/>
      <c r="O2473" s="6"/>
      <c r="P2473" s="6"/>
      <c r="Q2473" s="6"/>
      <c r="R2473" s="6">
        <v>1</v>
      </c>
      <c r="S2473" s="6"/>
      <c r="T2473" s="6">
        <v>1</v>
      </c>
      <c r="U2473" s="6">
        <v>2</v>
      </c>
      <c r="V2473" s="6"/>
      <c r="W2473" s="6">
        <v>2</v>
      </c>
      <c r="X2473" s="6"/>
      <c r="Y2473" s="6">
        <v>2</v>
      </c>
      <c r="Z2473" s="7">
        <v>7</v>
      </c>
    </row>
    <row r="2474" spans="1:26" x14ac:dyDescent="0.25">
      <c r="A2474" s="5" t="s">
        <v>808</v>
      </c>
      <c r="B2474" s="5" t="s">
        <v>491</v>
      </c>
      <c r="C2474" s="5" t="s">
        <v>95</v>
      </c>
      <c r="D2474" s="5" t="s">
        <v>96</v>
      </c>
      <c r="E2474" s="5" t="s">
        <v>809</v>
      </c>
      <c r="F2474" s="5" t="s">
        <v>1669</v>
      </c>
      <c r="G2474" s="5" t="s">
        <v>2382</v>
      </c>
      <c r="H2474" s="6"/>
      <c r="I2474" s="6"/>
      <c r="J2474" s="6">
        <v>1</v>
      </c>
      <c r="K2474" s="6">
        <v>3</v>
      </c>
      <c r="L2474" s="6"/>
      <c r="M2474" s="6">
        <v>1</v>
      </c>
      <c r="N2474" s="6"/>
      <c r="O2474" s="6">
        <v>2</v>
      </c>
      <c r="P2474" s="6"/>
      <c r="Q2474" s="6"/>
      <c r="R2474" s="6"/>
      <c r="S2474" s="6"/>
      <c r="T2474" s="6">
        <v>7</v>
      </c>
      <c r="U2474" s="6"/>
      <c r="V2474" s="6"/>
      <c r="W2474" s="6">
        <v>1</v>
      </c>
      <c r="X2474" s="6"/>
      <c r="Y2474" s="6"/>
      <c r="Z2474" s="7">
        <v>8</v>
      </c>
    </row>
    <row r="2475" spans="1:26" x14ac:dyDescent="0.25">
      <c r="A2475" s="5" t="s">
        <v>808</v>
      </c>
      <c r="B2475" s="5" t="s">
        <v>491</v>
      </c>
      <c r="C2475" s="5" t="s">
        <v>95</v>
      </c>
      <c r="D2475" s="5" t="s">
        <v>96</v>
      </c>
      <c r="E2475" s="5" t="s">
        <v>809</v>
      </c>
      <c r="F2475" s="5" t="s">
        <v>2256</v>
      </c>
      <c r="G2475" s="5" t="s">
        <v>2388</v>
      </c>
      <c r="H2475" s="6"/>
      <c r="I2475" s="6"/>
      <c r="J2475" s="6"/>
      <c r="K2475" s="6"/>
      <c r="L2475" s="6"/>
      <c r="M2475" s="6"/>
      <c r="N2475" s="6"/>
      <c r="O2475" s="6"/>
      <c r="P2475" s="6"/>
      <c r="Q2475" s="6"/>
      <c r="R2475" s="6"/>
      <c r="S2475" s="6"/>
      <c r="T2475" s="6">
        <v>0</v>
      </c>
      <c r="U2475" s="6">
        <v>1</v>
      </c>
      <c r="V2475" s="6"/>
      <c r="W2475" s="6"/>
      <c r="X2475" s="6"/>
      <c r="Y2475" s="6"/>
      <c r="Z2475" s="7">
        <v>1</v>
      </c>
    </row>
    <row r="2476" spans="1:26" x14ac:dyDescent="0.25">
      <c r="A2476" s="5" t="s">
        <v>808</v>
      </c>
      <c r="B2476" s="5" t="s">
        <v>491</v>
      </c>
      <c r="C2476" s="5" t="s">
        <v>95</v>
      </c>
      <c r="D2476" s="5" t="s">
        <v>96</v>
      </c>
      <c r="E2476" s="5" t="s">
        <v>809</v>
      </c>
      <c r="F2476" s="5" t="s">
        <v>2257</v>
      </c>
      <c r="G2476" s="5" t="s">
        <v>2388</v>
      </c>
      <c r="H2476" s="6"/>
      <c r="I2476" s="6"/>
      <c r="J2476" s="6"/>
      <c r="K2476" s="6"/>
      <c r="L2476" s="6"/>
      <c r="M2476" s="6"/>
      <c r="N2476" s="6"/>
      <c r="O2476" s="6"/>
      <c r="P2476" s="6"/>
      <c r="Q2476" s="6"/>
      <c r="R2476" s="6"/>
      <c r="S2476" s="6">
        <v>1</v>
      </c>
      <c r="T2476" s="6">
        <v>1</v>
      </c>
      <c r="U2476" s="6"/>
      <c r="V2476" s="6"/>
      <c r="W2476" s="6"/>
      <c r="X2476" s="6"/>
      <c r="Y2476" s="6"/>
      <c r="Z2476" s="7">
        <v>1</v>
      </c>
    </row>
    <row r="2477" spans="1:26" x14ac:dyDescent="0.25">
      <c r="A2477" s="5" t="s">
        <v>808</v>
      </c>
      <c r="B2477" s="5" t="s">
        <v>491</v>
      </c>
      <c r="C2477" s="5" t="s">
        <v>95</v>
      </c>
      <c r="D2477" s="5" t="s">
        <v>96</v>
      </c>
      <c r="E2477" s="5" t="s">
        <v>809</v>
      </c>
      <c r="F2477" s="5" t="s">
        <v>1589</v>
      </c>
      <c r="G2477" s="5" t="s">
        <v>2388</v>
      </c>
      <c r="H2477" s="6"/>
      <c r="I2477" s="6">
        <v>1</v>
      </c>
      <c r="J2477" s="6"/>
      <c r="K2477" s="6"/>
      <c r="L2477" s="6"/>
      <c r="M2477" s="6"/>
      <c r="N2477" s="6"/>
      <c r="O2477" s="6"/>
      <c r="P2477" s="6"/>
      <c r="Q2477" s="6"/>
      <c r="R2477" s="6"/>
      <c r="S2477" s="6"/>
      <c r="T2477" s="6">
        <v>1</v>
      </c>
      <c r="U2477" s="6"/>
      <c r="V2477" s="6"/>
      <c r="W2477" s="6"/>
      <c r="X2477" s="6">
        <v>1</v>
      </c>
      <c r="Y2477" s="6"/>
      <c r="Z2477" s="7">
        <v>2</v>
      </c>
    </row>
    <row r="2478" spans="1:26" x14ac:dyDescent="0.25">
      <c r="A2478" s="5" t="s">
        <v>808</v>
      </c>
      <c r="B2478" s="5" t="s">
        <v>491</v>
      </c>
      <c r="C2478" s="5" t="s">
        <v>95</v>
      </c>
      <c r="D2478" s="5" t="s">
        <v>96</v>
      </c>
      <c r="E2478" s="5" t="s">
        <v>809</v>
      </c>
      <c r="F2478" s="5" t="s">
        <v>1590</v>
      </c>
      <c r="G2478" s="5" t="s">
        <v>2388</v>
      </c>
      <c r="H2478" s="6"/>
      <c r="I2478" s="6"/>
      <c r="J2478" s="6"/>
      <c r="K2478" s="6"/>
      <c r="L2478" s="6">
        <v>1</v>
      </c>
      <c r="M2478" s="6"/>
      <c r="N2478" s="6"/>
      <c r="O2478" s="6">
        <v>3</v>
      </c>
      <c r="P2478" s="6">
        <v>1</v>
      </c>
      <c r="Q2478" s="6"/>
      <c r="R2478" s="6"/>
      <c r="S2478" s="6"/>
      <c r="T2478" s="6">
        <v>5</v>
      </c>
      <c r="U2478" s="6"/>
      <c r="V2478" s="6"/>
      <c r="W2478" s="6"/>
      <c r="X2478" s="6">
        <v>2</v>
      </c>
      <c r="Y2478" s="6"/>
      <c r="Z2478" s="7">
        <v>7</v>
      </c>
    </row>
    <row r="2479" spans="1:26" x14ac:dyDescent="0.25">
      <c r="A2479" s="5" t="s">
        <v>808</v>
      </c>
      <c r="B2479" s="5" t="s">
        <v>491</v>
      </c>
      <c r="C2479" s="5" t="s">
        <v>95</v>
      </c>
      <c r="D2479" s="5" t="s">
        <v>96</v>
      </c>
      <c r="E2479" s="5" t="s">
        <v>809</v>
      </c>
      <c r="F2479" s="5" t="s">
        <v>2258</v>
      </c>
      <c r="G2479" s="5" t="s">
        <v>2388</v>
      </c>
      <c r="H2479" s="6"/>
      <c r="I2479" s="6"/>
      <c r="J2479" s="6"/>
      <c r="K2479" s="6"/>
      <c r="L2479" s="6"/>
      <c r="M2479" s="6"/>
      <c r="N2479" s="6"/>
      <c r="O2479" s="6">
        <v>1</v>
      </c>
      <c r="P2479" s="6"/>
      <c r="Q2479" s="6"/>
      <c r="R2479" s="6"/>
      <c r="S2479" s="6"/>
      <c r="T2479" s="6">
        <v>1</v>
      </c>
      <c r="U2479" s="6"/>
      <c r="V2479" s="6"/>
      <c r="W2479" s="6"/>
      <c r="X2479" s="6"/>
      <c r="Y2479" s="6"/>
      <c r="Z2479" s="7">
        <v>1</v>
      </c>
    </row>
    <row r="2480" spans="1:26" x14ac:dyDescent="0.25">
      <c r="A2480" s="5" t="s">
        <v>808</v>
      </c>
      <c r="B2480" s="5" t="s">
        <v>491</v>
      </c>
      <c r="C2480" s="5" t="s">
        <v>95</v>
      </c>
      <c r="D2480" s="5" t="s">
        <v>96</v>
      </c>
      <c r="E2480" s="5" t="s">
        <v>809</v>
      </c>
      <c r="F2480" s="5" t="s">
        <v>1738</v>
      </c>
      <c r="G2480" s="5" t="s">
        <v>2388</v>
      </c>
      <c r="H2480" s="6"/>
      <c r="I2480" s="6"/>
      <c r="J2480" s="6"/>
      <c r="K2480" s="6">
        <v>1</v>
      </c>
      <c r="L2480" s="6"/>
      <c r="M2480" s="6"/>
      <c r="N2480" s="6"/>
      <c r="O2480" s="6"/>
      <c r="P2480" s="6"/>
      <c r="Q2480" s="6"/>
      <c r="R2480" s="6"/>
      <c r="S2480" s="6"/>
      <c r="T2480" s="6">
        <v>1</v>
      </c>
      <c r="U2480" s="6"/>
      <c r="V2480" s="6"/>
      <c r="W2480" s="6"/>
      <c r="X2480" s="6"/>
      <c r="Y2480" s="6"/>
      <c r="Z2480" s="7">
        <v>1</v>
      </c>
    </row>
    <row r="2481" spans="1:26" x14ac:dyDescent="0.25">
      <c r="A2481" s="5" t="s">
        <v>808</v>
      </c>
      <c r="B2481" s="5" t="s">
        <v>491</v>
      </c>
      <c r="C2481" s="5" t="s">
        <v>95</v>
      </c>
      <c r="D2481" s="5" t="s">
        <v>96</v>
      </c>
      <c r="E2481" s="5" t="s">
        <v>809</v>
      </c>
      <c r="F2481" s="5" t="s">
        <v>2001</v>
      </c>
      <c r="G2481" s="5" t="s">
        <v>2388</v>
      </c>
      <c r="H2481" s="6"/>
      <c r="I2481" s="6"/>
      <c r="J2481" s="6"/>
      <c r="K2481" s="6"/>
      <c r="L2481" s="6"/>
      <c r="M2481" s="6"/>
      <c r="N2481" s="6"/>
      <c r="O2481" s="6"/>
      <c r="P2481" s="6"/>
      <c r="Q2481" s="6"/>
      <c r="R2481" s="6"/>
      <c r="S2481" s="6"/>
      <c r="T2481" s="6">
        <v>0</v>
      </c>
      <c r="U2481" s="6"/>
      <c r="V2481" s="6">
        <v>1</v>
      </c>
      <c r="W2481" s="6"/>
      <c r="X2481" s="6"/>
      <c r="Y2481" s="6"/>
      <c r="Z2481" s="7">
        <v>1</v>
      </c>
    </row>
    <row r="2482" spans="1:26" x14ac:dyDescent="0.25">
      <c r="A2482" s="5" t="s">
        <v>808</v>
      </c>
      <c r="B2482" s="5" t="s">
        <v>491</v>
      </c>
      <c r="C2482" s="5" t="s">
        <v>95</v>
      </c>
      <c r="D2482" s="5" t="s">
        <v>96</v>
      </c>
      <c r="E2482" s="5" t="s">
        <v>809</v>
      </c>
      <c r="F2482" s="5" t="s">
        <v>2259</v>
      </c>
      <c r="G2482" s="5" t="s">
        <v>2388</v>
      </c>
      <c r="H2482" s="6"/>
      <c r="I2482" s="6"/>
      <c r="J2482" s="6"/>
      <c r="K2482" s="6"/>
      <c r="L2482" s="6"/>
      <c r="M2482" s="6"/>
      <c r="N2482" s="6"/>
      <c r="O2482" s="6"/>
      <c r="P2482" s="6"/>
      <c r="Q2482" s="6"/>
      <c r="R2482" s="6"/>
      <c r="S2482" s="6"/>
      <c r="T2482" s="6">
        <v>0</v>
      </c>
      <c r="U2482" s="6"/>
      <c r="V2482" s="6"/>
      <c r="W2482" s="6">
        <v>1</v>
      </c>
      <c r="X2482" s="6"/>
      <c r="Y2482" s="6"/>
      <c r="Z2482" s="7">
        <v>1</v>
      </c>
    </row>
    <row r="2483" spans="1:26" x14ac:dyDescent="0.25">
      <c r="A2483" s="5" t="s">
        <v>808</v>
      </c>
      <c r="B2483" s="5" t="s">
        <v>491</v>
      </c>
      <c r="C2483" s="5" t="s">
        <v>95</v>
      </c>
      <c r="D2483" s="5" t="s">
        <v>96</v>
      </c>
      <c r="E2483" s="5" t="s">
        <v>809</v>
      </c>
      <c r="F2483" s="5" t="s">
        <v>2100</v>
      </c>
      <c r="G2483" s="5" t="s">
        <v>2395</v>
      </c>
      <c r="H2483" s="6"/>
      <c r="I2483" s="6">
        <v>1</v>
      </c>
      <c r="J2483" s="6">
        <v>1</v>
      </c>
      <c r="K2483" s="6"/>
      <c r="L2483" s="6"/>
      <c r="M2483" s="6"/>
      <c r="N2483" s="6"/>
      <c r="O2483" s="6">
        <v>1</v>
      </c>
      <c r="P2483" s="6"/>
      <c r="Q2483" s="6"/>
      <c r="R2483" s="6"/>
      <c r="S2483" s="6"/>
      <c r="T2483" s="6">
        <v>3</v>
      </c>
      <c r="U2483" s="6"/>
      <c r="V2483" s="6"/>
      <c r="W2483" s="6"/>
      <c r="X2483" s="6"/>
      <c r="Y2483" s="6"/>
      <c r="Z2483" s="7">
        <v>3</v>
      </c>
    </row>
    <row r="2484" spans="1:26" x14ac:dyDescent="0.25">
      <c r="A2484" s="5" t="s">
        <v>808</v>
      </c>
      <c r="B2484" s="5" t="s">
        <v>491</v>
      </c>
      <c r="C2484" s="5" t="s">
        <v>95</v>
      </c>
      <c r="D2484" s="5" t="s">
        <v>96</v>
      </c>
      <c r="E2484" s="5" t="s">
        <v>809</v>
      </c>
      <c r="F2484" s="5" t="s">
        <v>2252</v>
      </c>
      <c r="G2484" s="5" t="s">
        <v>2395</v>
      </c>
      <c r="H2484" s="6"/>
      <c r="I2484" s="6"/>
      <c r="J2484" s="6"/>
      <c r="K2484" s="6"/>
      <c r="L2484" s="6"/>
      <c r="M2484" s="6"/>
      <c r="N2484" s="6"/>
      <c r="O2484" s="6"/>
      <c r="P2484" s="6"/>
      <c r="Q2484" s="6"/>
      <c r="R2484" s="6"/>
      <c r="S2484" s="6"/>
      <c r="T2484" s="6">
        <v>0</v>
      </c>
      <c r="U2484" s="6"/>
      <c r="V2484" s="6">
        <v>1</v>
      </c>
      <c r="W2484" s="6"/>
      <c r="X2484" s="6"/>
      <c r="Y2484" s="6"/>
      <c r="Z2484" s="7">
        <v>1</v>
      </c>
    </row>
    <row r="2485" spans="1:26" x14ac:dyDescent="0.25">
      <c r="A2485" s="5" t="s">
        <v>808</v>
      </c>
      <c r="B2485" s="5" t="s">
        <v>491</v>
      </c>
      <c r="C2485" s="5" t="s">
        <v>95</v>
      </c>
      <c r="D2485" s="5" t="s">
        <v>96</v>
      </c>
      <c r="E2485" s="5" t="s">
        <v>809</v>
      </c>
      <c r="F2485" s="5" t="s">
        <v>1741</v>
      </c>
      <c r="G2485" s="5" t="s">
        <v>2395</v>
      </c>
      <c r="H2485" s="6"/>
      <c r="I2485" s="6"/>
      <c r="J2485" s="6"/>
      <c r="K2485" s="6"/>
      <c r="L2485" s="6"/>
      <c r="M2485" s="6"/>
      <c r="N2485" s="6">
        <v>1</v>
      </c>
      <c r="O2485" s="6"/>
      <c r="P2485" s="6"/>
      <c r="Q2485" s="6"/>
      <c r="R2485" s="6"/>
      <c r="S2485" s="6"/>
      <c r="T2485" s="6">
        <v>1</v>
      </c>
      <c r="U2485" s="6">
        <v>1</v>
      </c>
      <c r="V2485" s="6"/>
      <c r="W2485" s="6"/>
      <c r="X2485" s="6"/>
      <c r="Y2485" s="6"/>
      <c r="Z2485" s="7">
        <v>2</v>
      </c>
    </row>
    <row r="2486" spans="1:26" x14ac:dyDescent="0.25">
      <c r="A2486" s="5" t="s">
        <v>808</v>
      </c>
      <c r="B2486" s="5" t="s">
        <v>491</v>
      </c>
      <c r="C2486" s="5" t="s">
        <v>95</v>
      </c>
      <c r="D2486" s="5" t="s">
        <v>96</v>
      </c>
      <c r="E2486" s="5" t="s">
        <v>809</v>
      </c>
      <c r="F2486" s="5" t="s">
        <v>1742</v>
      </c>
      <c r="G2486" s="5" t="s">
        <v>2395</v>
      </c>
      <c r="H2486" s="6"/>
      <c r="I2486" s="6"/>
      <c r="J2486" s="6"/>
      <c r="K2486" s="6">
        <v>1</v>
      </c>
      <c r="L2486" s="6"/>
      <c r="M2486" s="6"/>
      <c r="N2486" s="6"/>
      <c r="O2486" s="6"/>
      <c r="P2486" s="6">
        <v>1</v>
      </c>
      <c r="Q2486" s="6"/>
      <c r="R2486" s="6"/>
      <c r="S2486" s="6"/>
      <c r="T2486" s="6">
        <v>2</v>
      </c>
      <c r="U2486" s="6"/>
      <c r="V2486" s="6"/>
      <c r="W2486" s="6"/>
      <c r="X2486" s="6"/>
      <c r="Y2486" s="6"/>
      <c r="Z2486" s="7">
        <v>2</v>
      </c>
    </row>
    <row r="2487" spans="1:26" x14ac:dyDescent="0.25">
      <c r="A2487" s="5" t="s">
        <v>808</v>
      </c>
      <c r="B2487" s="5" t="s">
        <v>491</v>
      </c>
      <c r="C2487" s="5" t="s">
        <v>95</v>
      </c>
      <c r="D2487" s="5" t="s">
        <v>96</v>
      </c>
      <c r="E2487" s="5" t="s">
        <v>809</v>
      </c>
      <c r="F2487" s="5" t="s">
        <v>2260</v>
      </c>
      <c r="G2487" s="5" t="s">
        <v>2395</v>
      </c>
      <c r="H2487" s="6"/>
      <c r="I2487" s="6"/>
      <c r="J2487" s="6"/>
      <c r="K2487" s="6"/>
      <c r="L2487" s="6"/>
      <c r="M2487" s="6">
        <v>1</v>
      </c>
      <c r="N2487" s="6"/>
      <c r="O2487" s="6"/>
      <c r="P2487" s="6"/>
      <c r="Q2487" s="6"/>
      <c r="R2487" s="6"/>
      <c r="S2487" s="6"/>
      <c r="T2487" s="6">
        <v>1</v>
      </c>
      <c r="U2487" s="6"/>
      <c r="V2487" s="6"/>
      <c r="W2487" s="6"/>
      <c r="X2487" s="6"/>
      <c r="Y2487" s="6"/>
      <c r="Z2487" s="7">
        <v>1</v>
      </c>
    </row>
    <row r="2488" spans="1:26" x14ac:dyDescent="0.25">
      <c r="A2488" s="5" t="s">
        <v>808</v>
      </c>
      <c r="B2488" s="5" t="s">
        <v>491</v>
      </c>
      <c r="C2488" s="5" t="s">
        <v>95</v>
      </c>
      <c r="D2488" s="5" t="s">
        <v>96</v>
      </c>
      <c r="E2488" s="5" t="s">
        <v>809</v>
      </c>
      <c r="F2488" s="5" t="s">
        <v>1901</v>
      </c>
      <c r="G2488" s="5" t="s">
        <v>2395</v>
      </c>
      <c r="H2488" s="6"/>
      <c r="I2488" s="6"/>
      <c r="J2488" s="6"/>
      <c r="K2488" s="6">
        <v>1</v>
      </c>
      <c r="L2488" s="6"/>
      <c r="M2488" s="6"/>
      <c r="N2488" s="6"/>
      <c r="O2488" s="6"/>
      <c r="P2488" s="6"/>
      <c r="Q2488" s="6"/>
      <c r="R2488" s="6"/>
      <c r="S2488" s="6"/>
      <c r="T2488" s="6">
        <v>1</v>
      </c>
      <c r="U2488" s="6"/>
      <c r="V2488" s="6"/>
      <c r="W2488" s="6"/>
      <c r="X2488" s="6"/>
      <c r="Y2488" s="6"/>
      <c r="Z2488" s="7">
        <v>1</v>
      </c>
    </row>
    <row r="2489" spans="1:26" x14ac:dyDescent="0.25">
      <c r="A2489" s="5" t="s">
        <v>808</v>
      </c>
      <c r="B2489" s="5" t="s">
        <v>491</v>
      </c>
      <c r="C2489" s="5" t="s">
        <v>95</v>
      </c>
      <c r="D2489" s="5" t="s">
        <v>96</v>
      </c>
      <c r="E2489" s="5" t="s">
        <v>809</v>
      </c>
      <c r="F2489" s="5" t="s">
        <v>1595</v>
      </c>
      <c r="G2489" s="5" t="s">
        <v>2395</v>
      </c>
      <c r="H2489" s="6"/>
      <c r="I2489" s="6"/>
      <c r="J2489" s="6"/>
      <c r="K2489" s="6"/>
      <c r="L2489" s="6"/>
      <c r="M2489" s="6"/>
      <c r="N2489" s="6"/>
      <c r="O2489" s="6"/>
      <c r="P2489" s="6"/>
      <c r="Q2489" s="6"/>
      <c r="R2489" s="6"/>
      <c r="S2489" s="6"/>
      <c r="T2489" s="6">
        <v>0</v>
      </c>
      <c r="U2489" s="6"/>
      <c r="V2489" s="6"/>
      <c r="W2489" s="6">
        <v>1</v>
      </c>
      <c r="X2489" s="6">
        <v>1</v>
      </c>
      <c r="Y2489" s="6"/>
      <c r="Z2489" s="7">
        <v>2</v>
      </c>
    </row>
    <row r="2490" spans="1:26" x14ac:dyDescent="0.25">
      <c r="A2490" s="5" t="s">
        <v>808</v>
      </c>
      <c r="B2490" s="5" t="s">
        <v>491</v>
      </c>
      <c r="C2490" s="5" t="s">
        <v>95</v>
      </c>
      <c r="D2490" s="5" t="s">
        <v>96</v>
      </c>
      <c r="E2490" s="5" t="s">
        <v>809</v>
      </c>
      <c r="F2490" s="5" t="s">
        <v>1630</v>
      </c>
      <c r="G2490" s="5" t="s">
        <v>2395</v>
      </c>
      <c r="H2490" s="6"/>
      <c r="I2490" s="6"/>
      <c r="J2490" s="6"/>
      <c r="K2490" s="6"/>
      <c r="L2490" s="6"/>
      <c r="M2490" s="6"/>
      <c r="N2490" s="6"/>
      <c r="O2490" s="6"/>
      <c r="P2490" s="6"/>
      <c r="Q2490" s="6"/>
      <c r="R2490" s="6"/>
      <c r="S2490" s="6">
        <v>2</v>
      </c>
      <c r="T2490" s="6">
        <v>2</v>
      </c>
      <c r="U2490" s="6">
        <v>1</v>
      </c>
      <c r="V2490" s="6"/>
      <c r="W2490" s="6"/>
      <c r="X2490" s="6"/>
      <c r="Y2490" s="6"/>
      <c r="Z2490" s="7">
        <v>3</v>
      </c>
    </row>
    <row r="2491" spans="1:26" x14ac:dyDescent="0.25">
      <c r="A2491" s="5" t="s">
        <v>808</v>
      </c>
      <c r="B2491" s="5" t="s">
        <v>491</v>
      </c>
      <c r="C2491" s="5" t="s">
        <v>95</v>
      </c>
      <c r="D2491" s="5" t="s">
        <v>96</v>
      </c>
      <c r="E2491" s="5" t="s">
        <v>809</v>
      </c>
      <c r="F2491" s="5" t="s">
        <v>1606</v>
      </c>
      <c r="G2491" s="5" t="s">
        <v>2395</v>
      </c>
      <c r="H2491" s="6"/>
      <c r="I2491" s="6"/>
      <c r="J2491" s="6"/>
      <c r="K2491" s="6"/>
      <c r="L2491" s="6"/>
      <c r="M2491" s="6"/>
      <c r="N2491" s="6"/>
      <c r="O2491" s="6"/>
      <c r="P2491" s="6">
        <v>1</v>
      </c>
      <c r="Q2491" s="6"/>
      <c r="R2491" s="6">
        <v>1</v>
      </c>
      <c r="S2491" s="6"/>
      <c r="T2491" s="6">
        <v>2</v>
      </c>
      <c r="U2491" s="6">
        <v>1</v>
      </c>
      <c r="V2491" s="6"/>
      <c r="W2491" s="6"/>
      <c r="X2491" s="6"/>
      <c r="Y2491" s="6"/>
      <c r="Z2491" s="7">
        <v>3</v>
      </c>
    </row>
    <row r="2492" spans="1:26" x14ac:dyDescent="0.25">
      <c r="A2492" s="5" t="s">
        <v>808</v>
      </c>
      <c r="B2492" s="5" t="s">
        <v>491</v>
      </c>
      <c r="C2492" s="5" t="s">
        <v>95</v>
      </c>
      <c r="D2492" s="5" t="s">
        <v>96</v>
      </c>
      <c r="E2492" s="5" t="s">
        <v>809</v>
      </c>
      <c r="F2492" s="5" t="s">
        <v>1770</v>
      </c>
      <c r="G2492" s="5" t="s">
        <v>2395</v>
      </c>
      <c r="H2492" s="6"/>
      <c r="I2492" s="6"/>
      <c r="J2492" s="6"/>
      <c r="K2492" s="6">
        <v>1</v>
      </c>
      <c r="L2492" s="6"/>
      <c r="M2492" s="6"/>
      <c r="N2492" s="6"/>
      <c r="O2492" s="6"/>
      <c r="P2492" s="6"/>
      <c r="Q2492" s="6"/>
      <c r="R2492" s="6"/>
      <c r="S2492" s="6"/>
      <c r="T2492" s="6">
        <v>1</v>
      </c>
      <c r="U2492" s="6"/>
      <c r="V2492" s="6"/>
      <c r="W2492" s="6"/>
      <c r="X2492" s="6"/>
      <c r="Y2492" s="6"/>
      <c r="Z2492" s="7">
        <v>1</v>
      </c>
    </row>
    <row r="2493" spans="1:26" x14ac:dyDescent="0.25">
      <c r="A2493" s="5" t="s">
        <v>808</v>
      </c>
      <c r="B2493" s="5" t="s">
        <v>491</v>
      </c>
      <c r="C2493" s="5" t="s">
        <v>95</v>
      </c>
      <c r="D2493" s="5" t="s">
        <v>96</v>
      </c>
      <c r="E2493" s="5" t="s">
        <v>809</v>
      </c>
      <c r="F2493" s="5" t="s">
        <v>1607</v>
      </c>
      <c r="G2493" s="5" t="s">
        <v>2395</v>
      </c>
      <c r="H2493" s="6"/>
      <c r="I2493" s="6"/>
      <c r="J2493" s="6"/>
      <c r="K2493" s="6"/>
      <c r="L2493" s="6"/>
      <c r="M2493" s="6">
        <v>1</v>
      </c>
      <c r="N2493" s="6"/>
      <c r="O2493" s="6"/>
      <c r="P2493" s="6"/>
      <c r="Q2493" s="6"/>
      <c r="R2493" s="6"/>
      <c r="S2493" s="6"/>
      <c r="T2493" s="6">
        <v>1</v>
      </c>
      <c r="U2493" s="6"/>
      <c r="V2493" s="6"/>
      <c r="W2493" s="6"/>
      <c r="X2493" s="6"/>
      <c r="Y2493" s="6">
        <v>1</v>
      </c>
      <c r="Z2493" s="7">
        <v>2</v>
      </c>
    </row>
    <row r="2494" spans="1:26" x14ac:dyDescent="0.25">
      <c r="A2494" s="5" t="s">
        <v>808</v>
      </c>
      <c r="B2494" s="5" t="s">
        <v>491</v>
      </c>
      <c r="C2494" s="5" t="s">
        <v>95</v>
      </c>
      <c r="D2494" s="5" t="s">
        <v>96</v>
      </c>
      <c r="E2494" s="5" t="s">
        <v>809</v>
      </c>
      <c r="F2494" s="5" t="s">
        <v>1608</v>
      </c>
      <c r="G2494" s="5" t="s">
        <v>2395</v>
      </c>
      <c r="H2494" s="6"/>
      <c r="I2494" s="6"/>
      <c r="J2494" s="6">
        <v>1</v>
      </c>
      <c r="K2494" s="6"/>
      <c r="L2494" s="6"/>
      <c r="M2494" s="6"/>
      <c r="N2494" s="6"/>
      <c r="O2494" s="6"/>
      <c r="P2494" s="6"/>
      <c r="Q2494" s="6">
        <v>1</v>
      </c>
      <c r="R2494" s="6"/>
      <c r="S2494" s="6"/>
      <c r="T2494" s="6">
        <v>2</v>
      </c>
      <c r="U2494" s="6"/>
      <c r="V2494" s="6"/>
      <c r="W2494" s="6"/>
      <c r="X2494" s="6"/>
      <c r="Y2494" s="6"/>
      <c r="Z2494" s="7">
        <v>2</v>
      </c>
    </row>
    <row r="2495" spans="1:26" x14ac:dyDescent="0.25">
      <c r="A2495" s="5" t="s">
        <v>808</v>
      </c>
      <c r="B2495" s="5" t="s">
        <v>491</v>
      </c>
      <c r="C2495" s="5" t="s">
        <v>95</v>
      </c>
      <c r="D2495" s="5" t="s">
        <v>96</v>
      </c>
      <c r="E2495" s="5" t="s">
        <v>809</v>
      </c>
      <c r="F2495" s="5" t="s">
        <v>1609</v>
      </c>
      <c r="G2495" s="5" t="s">
        <v>2395</v>
      </c>
      <c r="H2495" s="6">
        <v>1</v>
      </c>
      <c r="I2495" s="6"/>
      <c r="J2495" s="6"/>
      <c r="K2495" s="6"/>
      <c r="L2495" s="6">
        <v>1</v>
      </c>
      <c r="M2495" s="6"/>
      <c r="N2495" s="6"/>
      <c r="O2495" s="6"/>
      <c r="P2495" s="6"/>
      <c r="Q2495" s="6"/>
      <c r="R2495" s="6"/>
      <c r="S2495" s="6">
        <v>1</v>
      </c>
      <c r="T2495" s="6">
        <v>3</v>
      </c>
      <c r="U2495" s="6"/>
      <c r="V2495" s="6"/>
      <c r="W2495" s="6">
        <v>1</v>
      </c>
      <c r="X2495" s="6"/>
      <c r="Y2495" s="6"/>
      <c r="Z2495" s="7">
        <v>4</v>
      </c>
    </row>
    <row r="2496" spans="1:26" x14ac:dyDescent="0.25">
      <c r="A2496" s="5" t="s">
        <v>808</v>
      </c>
      <c r="B2496" s="5" t="s">
        <v>491</v>
      </c>
      <c r="C2496" s="5" t="s">
        <v>95</v>
      </c>
      <c r="D2496" s="5" t="s">
        <v>96</v>
      </c>
      <c r="E2496" s="5" t="s">
        <v>809</v>
      </c>
      <c r="F2496" s="5" t="s">
        <v>1650</v>
      </c>
      <c r="G2496" s="5" t="s">
        <v>2395</v>
      </c>
      <c r="H2496" s="6"/>
      <c r="I2496" s="6"/>
      <c r="J2496" s="6">
        <v>1</v>
      </c>
      <c r="K2496" s="6"/>
      <c r="L2496" s="6"/>
      <c r="M2496" s="6"/>
      <c r="N2496" s="6"/>
      <c r="O2496" s="6"/>
      <c r="P2496" s="6"/>
      <c r="Q2496" s="6"/>
      <c r="R2496" s="6"/>
      <c r="S2496" s="6"/>
      <c r="T2496" s="6">
        <v>1</v>
      </c>
      <c r="U2496" s="6"/>
      <c r="V2496" s="6"/>
      <c r="W2496" s="6"/>
      <c r="X2496" s="6"/>
      <c r="Y2496" s="6"/>
      <c r="Z2496" s="7">
        <v>1</v>
      </c>
    </row>
    <row r="2497" spans="1:26" x14ac:dyDescent="0.25">
      <c r="A2497" s="5" t="s">
        <v>808</v>
      </c>
      <c r="B2497" s="5" t="s">
        <v>491</v>
      </c>
      <c r="C2497" s="5" t="s">
        <v>95</v>
      </c>
      <c r="D2497" s="5" t="s">
        <v>96</v>
      </c>
      <c r="E2497" s="5" t="s">
        <v>809</v>
      </c>
      <c r="F2497" s="5" t="s">
        <v>1700</v>
      </c>
      <c r="G2497" s="5" t="s">
        <v>2395</v>
      </c>
      <c r="H2497" s="6"/>
      <c r="I2497" s="6"/>
      <c r="J2497" s="6"/>
      <c r="K2497" s="6"/>
      <c r="L2497" s="6"/>
      <c r="M2497" s="6"/>
      <c r="N2497" s="6"/>
      <c r="O2497" s="6"/>
      <c r="P2497" s="6"/>
      <c r="Q2497" s="6"/>
      <c r="R2497" s="6"/>
      <c r="S2497" s="6"/>
      <c r="T2497" s="6">
        <v>0</v>
      </c>
      <c r="U2497" s="6"/>
      <c r="V2497" s="6"/>
      <c r="W2497" s="6"/>
      <c r="X2497" s="6">
        <v>1</v>
      </c>
      <c r="Y2497" s="6"/>
      <c r="Z2497" s="7">
        <v>1</v>
      </c>
    </row>
    <row r="2498" spans="1:26" x14ac:dyDescent="0.25">
      <c r="A2498" s="5" t="s">
        <v>808</v>
      </c>
      <c r="B2498" s="5" t="s">
        <v>491</v>
      </c>
      <c r="C2498" s="5" t="s">
        <v>95</v>
      </c>
      <c r="D2498" s="5" t="s">
        <v>96</v>
      </c>
      <c r="E2498" s="5" t="s">
        <v>809</v>
      </c>
      <c r="F2498" s="5" t="s">
        <v>1610</v>
      </c>
      <c r="G2498" s="5" t="s">
        <v>2395</v>
      </c>
      <c r="H2498" s="6"/>
      <c r="I2498" s="6"/>
      <c r="J2498" s="6"/>
      <c r="K2498" s="6"/>
      <c r="L2498" s="6"/>
      <c r="M2498" s="6"/>
      <c r="N2498" s="6"/>
      <c r="O2498" s="6"/>
      <c r="P2498" s="6"/>
      <c r="Q2498" s="6"/>
      <c r="R2498" s="6"/>
      <c r="S2498" s="6"/>
      <c r="T2498" s="6">
        <v>0</v>
      </c>
      <c r="U2498" s="6"/>
      <c r="V2498" s="6"/>
      <c r="W2498" s="6">
        <v>1</v>
      </c>
      <c r="X2498" s="6"/>
      <c r="Y2498" s="6"/>
      <c r="Z2498" s="7">
        <v>1</v>
      </c>
    </row>
    <row r="2499" spans="1:26" x14ac:dyDescent="0.25">
      <c r="A2499" s="5" t="s">
        <v>808</v>
      </c>
      <c r="B2499" s="5" t="s">
        <v>491</v>
      </c>
      <c r="C2499" s="5" t="s">
        <v>95</v>
      </c>
      <c r="D2499" s="5" t="s">
        <v>96</v>
      </c>
      <c r="E2499" s="5" t="s">
        <v>809</v>
      </c>
      <c r="F2499" s="5" t="s">
        <v>1611</v>
      </c>
      <c r="G2499" s="5" t="s">
        <v>2388</v>
      </c>
      <c r="H2499" s="6"/>
      <c r="I2499" s="6"/>
      <c r="J2499" s="6"/>
      <c r="K2499" s="6"/>
      <c r="L2499" s="6"/>
      <c r="M2499" s="6"/>
      <c r="N2499" s="6"/>
      <c r="O2499" s="6"/>
      <c r="P2499" s="6"/>
      <c r="Q2499" s="6">
        <v>1</v>
      </c>
      <c r="R2499" s="6"/>
      <c r="S2499" s="6"/>
      <c r="T2499" s="6">
        <v>1</v>
      </c>
      <c r="U2499" s="6"/>
      <c r="V2499" s="6"/>
      <c r="W2499" s="6"/>
      <c r="X2499" s="6"/>
      <c r="Y2499" s="6"/>
      <c r="Z2499" s="7">
        <v>1</v>
      </c>
    </row>
    <row r="2500" spans="1:26" x14ac:dyDescent="0.25">
      <c r="A2500" s="5" t="s">
        <v>808</v>
      </c>
      <c r="B2500" s="5" t="s">
        <v>491</v>
      </c>
      <c r="C2500" s="5" t="s">
        <v>123</v>
      </c>
      <c r="D2500" s="5" t="s">
        <v>957</v>
      </c>
      <c r="E2500" s="5" t="s">
        <v>958</v>
      </c>
      <c r="F2500" s="5" t="s">
        <v>1634</v>
      </c>
      <c r="G2500" s="5" t="s">
        <v>2386</v>
      </c>
      <c r="H2500" s="6"/>
      <c r="I2500" s="6"/>
      <c r="J2500" s="6"/>
      <c r="K2500" s="6">
        <v>2</v>
      </c>
      <c r="L2500" s="6"/>
      <c r="M2500" s="6"/>
      <c r="N2500" s="6"/>
      <c r="O2500" s="6"/>
      <c r="P2500" s="6"/>
      <c r="Q2500" s="6"/>
      <c r="R2500" s="6"/>
      <c r="S2500" s="6"/>
      <c r="T2500" s="6">
        <v>2</v>
      </c>
      <c r="U2500" s="6"/>
      <c r="V2500" s="6"/>
      <c r="W2500" s="6"/>
      <c r="X2500" s="6"/>
      <c r="Y2500" s="6"/>
      <c r="Z2500" s="7">
        <v>2</v>
      </c>
    </row>
    <row r="2501" spans="1:26" x14ac:dyDescent="0.25">
      <c r="A2501" s="5" t="s">
        <v>808</v>
      </c>
      <c r="B2501" s="5" t="s">
        <v>491</v>
      </c>
      <c r="C2501" s="5" t="s">
        <v>123</v>
      </c>
      <c r="D2501" s="5" t="s">
        <v>957</v>
      </c>
      <c r="E2501" s="5" t="s">
        <v>958</v>
      </c>
      <c r="F2501" s="5" t="s">
        <v>1625</v>
      </c>
      <c r="G2501" s="5" t="s">
        <v>2381</v>
      </c>
      <c r="H2501" s="6">
        <v>1</v>
      </c>
      <c r="I2501" s="6">
        <v>6</v>
      </c>
      <c r="J2501" s="6">
        <v>5</v>
      </c>
      <c r="K2501" s="6">
        <v>5</v>
      </c>
      <c r="L2501" s="6">
        <v>4</v>
      </c>
      <c r="M2501" s="6"/>
      <c r="N2501" s="6">
        <v>2</v>
      </c>
      <c r="O2501" s="6">
        <v>3</v>
      </c>
      <c r="P2501" s="6">
        <v>5</v>
      </c>
      <c r="Q2501" s="6">
        <v>7</v>
      </c>
      <c r="R2501" s="6">
        <v>3</v>
      </c>
      <c r="S2501" s="6">
        <v>1</v>
      </c>
      <c r="T2501" s="6">
        <v>42</v>
      </c>
      <c r="U2501" s="6">
        <v>7</v>
      </c>
      <c r="V2501" s="6">
        <v>3</v>
      </c>
      <c r="W2501" s="6">
        <v>6</v>
      </c>
      <c r="X2501" s="6">
        <v>2</v>
      </c>
      <c r="Y2501" s="6">
        <v>3</v>
      </c>
      <c r="Z2501" s="7">
        <v>63</v>
      </c>
    </row>
    <row r="2502" spans="1:26" x14ac:dyDescent="0.25">
      <c r="A2502" s="5" t="s">
        <v>808</v>
      </c>
      <c r="B2502" s="5" t="s">
        <v>491</v>
      </c>
      <c r="C2502" s="5" t="s">
        <v>123</v>
      </c>
      <c r="D2502" s="5" t="s">
        <v>957</v>
      </c>
      <c r="E2502" s="5" t="s">
        <v>958</v>
      </c>
      <c r="F2502" s="5" t="s">
        <v>1626</v>
      </c>
      <c r="G2502" s="5" t="s">
        <v>2381</v>
      </c>
      <c r="H2502" s="6">
        <v>11</v>
      </c>
      <c r="I2502" s="6">
        <v>3</v>
      </c>
      <c r="J2502" s="6">
        <v>6</v>
      </c>
      <c r="K2502" s="6">
        <v>6</v>
      </c>
      <c r="L2502" s="6">
        <v>14</v>
      </c>
      <c r="M2502" s="6">
        <v>8</v>
      </c>
      <c r="N2502" s="6">
        <v>9</v>
      </c>
      <c r="O2502" s="6">
        <v>7</v>
      </c>
      <c r="P2502" s="6">
        <v>14</v>
      </c>
      <c r="Q2502" s="6">
        <v>11</v>
      </c>
      <c r="R2502" s="6">
        <v>6</v>
      </c>
      <c r="S2502" s="6">
        <v>9</v>
      </c>
      <c r="T2502" s="6">
        <v>104</v>
      </c>
      <c r="U2502" s="6">
        <v>9</v>
      </c>
      <c r="V2502" s="6">
        <v>11</v>
      </c>
      <c r="W2502" s="6">
        <v>9</v>
      </c>
      <c r="X2502" s="6">
        <v>9</v>
      </c>
      <c r="Y2502" s="6">
        <v>4</v>
      </c>
      <c r="Z2502" s="7">
        <v>146</v>
      </c>
    </row>
    <row r="2503" spans="1:26" x14ac:dyDescent="0.25">
      <c r="A2503" s="5" t="s">
        <v>808</v>
      </c>
      <c r="B2503" s="5" t="s">
        <v>491</v>
      </c>
      <c r="C2503" s="5" t="s">
        <v>123</v>
      </c>
      <c r="D2503" s="5" t="s">
        <v>957</v>
      </c>
      <c r="E2503" s="5" t="s">
        <v>958</v>
      </c>
      <c r="F2503" s="5" t="s">
        <v>1627</v>
      </c>
      <c r="G2503" s="5" t="s">
        <v>2381</v>
      </c>
      <c r="H2503" s="6">
        <v>4</v>
      </c>
      <c r="I2503" s="6">
        <v>6</v>
      </c>
      <c r="J2503" s="6">
        <v>6</v>
      </c>
      <c r="K2503" s="6">
        <v>16</v>
      </c>
      <c r="L2503" s="6">
        <v>7</v>
      </c>
      <c r="M2503" s="6">
        <v>6</v>
      </c>
      <c r="N2503" s="6">
        <v>3</v>
      </c>
      <c r="O2503" s="6">
        <v>11</v>
      </c>
      <c r="P2503" s="6">
        <v>4</v>
      </c>
      <c r="Q2503" s="6">
        <v>5</v>
      </c>
      <c r="R2503" s="6">
        <v>4</v>
      </c>
      <c r="S2503" s="6">
        <v>5</v>
      </c>
      <c r="T2503" s="6">
        <v>77</v>
      </c>
      <c r="U2503" s="6">
        <v>12</v>
      </c>
      <c r="V2503" s="6">
        <v>8</v>
      </c>
      <c r="W2503" s="6">
        <v>9</v>
      </c>
      <c r="X2503" s="6">
        <v>4</v>
      </c>
      <c r="Y2503" s="6">
        <v>6</v>
      </c>
      <c r="Z2503" s="7">
        <v>116</v>
      </c>
    </row>
    <row r="2504" spans="1:26" x14ac:dyDescent="0.25">
      <c r="A2504" s="5" t="s">
        <v>808</v>
      </c>
      <c r="B2504" s="5" t="s">
        <v>491</v>
      </c>
      <c r="C2504" s="5" t="s">
        <v>123</v>
      </c>
      <c r="D2504" s="5" t="s">
        <v>957</v>
      </c>
      <c r="E2504" s="5" t="s">
        <v>958</v>
      </c>
      <c r="F2504" s="5" t="s">
        <v>2261</v>
      </c>
      <c r="G2504" s="5" t="s">
        <v>2388</v>
      </c>
      <c r="H2504" s="6"/>
      <c r="I2504" s="6"/>
      <c r="J2504" s="6"/>
      <c r="K2504" s="6"/>
      <c r="L2504" s="6"/>
      <c r="M2504" s="6"/>
      <c r="N2504" s="6"/>
      <c r="O2504" s="6"/>
      <c r="P2504" s="6"/>
      <c r="Q2504" s="6"/>
      <c r="R2504" s="6"/>
      <c r="S2504" s="6">
        <v>1</v>
      </c>
      <c r="T2504" s="6">
        <v>1</v>
      </c>
      <c r="U2504" s="6"/>
      <c r="V2504" s="6"/>
      <c r="W2504" s="6"/>
      <c r="X2504" s="6"/>
      <c r="Y2504" s="6"/>
      <c r="Z2504" s="7">
        <v>1</v>
      </c>
    </row>
    <row r="2505" spans="1:26" x14ac:dyDescent="0.25">
      <c r="A2505" s="5" t="s">
        <v>808</v>
      </c>
      <c r="B2505" s="5" t="s">
        <v>491</v>
      </c>
      <c r="C2505" s="5" t="s">
        <v>123</v>
      </c>
      <c r="D2505" s="5" t="s">
        <v>957</v>
      </c>
      <c r="E2505" s="5" t="s">
        <v>958</v>
      </c>
      <c r="F2505" s="5" t="s">
        <v>2262</v>
      </c>
      <c r="G2505" s="5" t="s">
        <v>2386</v>
      </c>
      <c r="H2505" s="6">
        <v>1</v>
      </c>
      <c r="I2505" s="6"/>
      <c r="J2505" s="6"/>
      <c r="K2505" s="6"/>
      <c r="L2505" s="6"/>
      <c r="M2505" s="6"/>
      <c r="N2505" s="6"/>
      <c r="O2505" s="6"/>
      <c r="P2505" s="6"/>
      <c r="Q2505" s="6"/>
      <c r="R2505" s="6"/>
      <c r="S2505" s="6"/>
      <c r="T2505" s="6">
        <v>1</v>
      </c>
      <c r="U2505" s="6"/>
      <c r="V2505" s="6"/>
      <c r="W2505" s="6"/>
      <c r="X2505" s="6"/>
      <c r="Y2505" s="6"/>
      <c r="Z2505" s="7">
        <v>1</v>
      </c>
    </row>
    <row r="2506" spans="1:26" x14ac:dyDescent="0.25">
      <c r="A2506" s="5" t="s">
        <v>808</v>
      </c>
      <c r="B2506" s="5" t="s">
        <v>491</v>
      </c>
      <c r="C2506" s="5" t="s">
        <v>123</v>
      </c>
      <c r="D2506" s="5" t="s">
        <v>957</v>
      </c>
      <c r="E2506" s="5" t="s">
        <v>958</v>
      </c>
      <c r="F2506" s="5" t="s">
        <v>1678</v>
      </c>
      <c r="G2506" s="5" t="s">
        <v>2382</v>
      </c>
      <c r="H2506" s="6">
        <v>2</v>
      </c>
      <c r="I2506" s="6"/>
      <c r="J2506" s="6">
        <v>2</v>
      </c>
      <c r="K2506" s="6"/>
      <c r="L2506" s="6">
        <v>2</v>
      </c>
      <c r="M2506" s="6"/>
      <c r="N2506" s="6">
        <v>1</v>
      </c>
      <c r="O2506" s="6"/>
      <c r="P2506" s="6"/>
      <c r="Q2506" s="6"/>
      <c r="R2506" s="6">
        <v>2</v>
      </c>
      <c r="S2506" s="6">
        <v>1</v>
      </c>
      <c r="T2506" s="6">
        <v>10</v>
      </c>
      <c r="U2506" s="6"/>
      <c r="V2506" s="6">
        <v>1</v>
      </c>
      <c r="W2506" s="6"/>
      <c r="X2506" s="6"/>
      <c r="Y2506" s="6"/>
      <c r="Z2506" s="7">
        <v>11</v>
      </c>
    </row>
    <row r="2507" spans="1:26" x14ac:dyDescent="0.25">
      <c r="A2507" s="5" t="s">
        <v>808</v>
      </c>
      <c r="B2507" s="5" t="s">
        <v>491</v>
      </c>
      <c r="C2507" s="5" t="s">
        <v>123</v>
      </c>
      <c r="D2507" s="5" t="s">
        <v>957</v>
      </c>
      <c r="E2507" s="5" t="s">
        <v>958</v>
      </c>
      <c r="F2507" s="5" t="s">
        <v>1679</v>
      </c>
      <c r="G2507" s="5" t="s">
        <v>2382</v>
      </c>
      <c r="H2507" s="6">
        <v>2</v>
      </c>
      <c r="I2507" s="6"/>
      <c r="J2507" s="6">
        <v>2</v>
      </c>
      <c r="K2507" s="6">
        <v>1</v>
      </c>
      <c r="L2507" s="6"/>
      <c r="M2507" s="6">
        <v>2</v>
      </c>
      <c r="N2507" s="6">
        <v>2</v>
      </c>
      <c r="O2507" s="6">
        <v>2</v>
      </c>
      <c r="P2507" s="6">
        <v>3</v>
      </c>
      <c r="Q2507" s="6"/>
      <c r="R2507" s="6">
        <v>3</v>
      </c>
      <c r="S2507" s="6">
        <v>2</v>
      </c>
      <c r="T2507" s="6">
        <v>19</v>
      </c>
      <c r="U2507" s="6">
        <v>2</v>
      </c>
      <c r="V2507" s="6">
        <v>1</v>
      </c>
      <c r="W2507" s="6">
        <v>2</v>
      </c>
      <c r="X2507" s="6">
        <v>1</v>
      </c>
      <c r="Y2507" s="6">
        <v>1</v>
      </c>
      <c r="Z2507" s="7">
        <v>26</v>
      </c>
    </row>
    <row r="2508" spans="1:26" x14ac:dyDescent="0.25">
      <c r="A2508" s="5" t="s">
        <v>808</v>
      </c>
      <c r="B2508" s="5" t="s">
        <v>491</v>
      </c>
      <c r="C2508" s="5" t="s">
        <v>123</v>
      </c>
      <c r="D2508" s="5" t="s">
        <v>957</v>
      </c>
      <c r="E2508" s="5" t="s">
        <v>958</v>
      </c>
      <c r="F2508" s="5" t="s">
        <v>1680</v>
      </c>
      <c r="G2508" s="5" t="s">
        <v>2382</v>
      </c>
      <c r="H2508" s="6"/>
      <c r="I2508" s="6">
        <v>1</v>
      </c>
      <c r="J2508" s="6">
        <v>1</v>
      </c>
      <c r="K2508" s="6">
        <v>1</v>
      </c>
      <c r="L2508" s="6"/>
      <c r="M2508" s="6">
        <v>4</v>
      </c>
      <c r="N2508" s="6"/>
      <c r="O2508" s="6">
        <v>1</v>
      </c>
      <c r="P2508" s="6">
        <v>1</v>
      </c>
      <c r="Q2508" s="6"/>
      <c r="R2508" s="6"/>
      <c r="S2508" s="6"/>
      <c r="T2508" s="6">
        <v>9</v>
      </c>
      <c r="U2508" s="6">
        <v>2</v>
      </c>
      <c r="V2508" s="6">
        <v>1</v>
      </c>
      <c r="W2508" s="6">
        <v>1</v>
      </c>
      <c r="X2508" s="6"/>
      <c r="Y2508" s="6">
        <v>1</v>
      </c>
      <c r="Z2508" s="7">
        <v>14</v>
      </c>
    </row>
    <row r="2509" spans="1:26" x14ac:dyDescent="0.25">
      <c r="A2509" s="5" t="s">
        <v>808</v>
      </c>
      <c r="B2509" s="5" t="s">
        <v>491</v>
      </c>
      <c r="C2509" s="5" t="s">
        <v>123</v>
      </c>
      <c r="D2509" s="5" t="s">
        <v>957</v>
      </c>
      <c r="E2509" s="5" t="s">
        <v>958</v>
      </c>
      <c r="F2509" s="5" t="s">
        <v>1681</v>
      </c>
      <c r="G2509" s="5" t="s">
        <v>2382</v>
      </c>
      <c r="H2509" s="6">
        <v>1</v>
      </c>
      <c r="I2509" s="6"/>
      <c r="J2509" s="6"/>
      <c r="K2509" s="6"/>
      <c r="L2509" s="6"/>
      <c r="M2509" s="6"/>
      <c r="N2509" s="6"/>
      <c r="O2509" s="6">
        <v>1</v>
      </c>
      <c r="P2509" s="6"/>
      <c r="Q2509" s="6"/>
      <c r="R2509" s="6"/>
      <c r="S2509" s="6"/>
      <c r="T2509" s="6">
        <v>2</v>
      </c>
      <c r="U2509" s="6">
        <v>1</v>
      </c>
      <c r="V2509" s="6">
        <v>1</v>
      </c>
      <c r="W2509" s="6"/>
      <c r="X2509" s="6"/>
      <c r="Y2509" s="6"/>
      <c r="Z2509" s="7">
        <v>4</v>
      </c>
    </row>
    <row r="2510" spans="1:26" x14ac:dyDescent="0.25">
      <c r="A2510" s="5" t="s">
        <v>808</v>
      </c>
      <c r="B2510" s="5" t="s">
        <v>491</v>
      </c>
      <c r="C2510" s="5" t="s">
        <v>123</v>
      </c>
      <c r="D2510" s="5" t="s">
        <v>957</v>
      </c>
      <c r="E2510" s="5" t="s">
        <v>958</v>
      </c>
      <c r="F2510" s="5" t="s">
        <v>1670</v>
      </c>
      <c r="G2510" s="5" t="s">
        <v>2388</v>
      </c>
      <c r="H2510" s="6"/>
      <c r="I2510" s="6"/>
      <c r="J2510" s="6"/>
      <c r="K2510" s="6"/>
      <c r="L2510" s="6"/>
      <c r="M2510" s="6"/>
      <c r="N2510" s="6"/>
      <c r="O2510" s="6"/>
      <c r="P2510" s="6">
        <v>1</v>
      </c>
      <c r="Q2510" s="6"/>
      <c r="R2510" s="6"/>
      <c r="S2510" s="6"/>
      <c r="T2510" s="6">
        <v>1</v>
      </c>
      <c r="U2510" s="6"/>
      <c r="V2510" s="6"/>
      <c r="W2510" s="6"/>
      <c r="X2510" s="6"/>
      <c r="Y2510" s="6"/>
      <c r="Z2510" s="7">
        <v>1</v>
      </c>
    </row>
    <row r="2511" spans="1:26" x14ac:dyDescent="0.25">
      <c r="A2511" s="5" t="s">
        <v>808</v>
      </c>
      <c r="B2511" s="5" t="s">
        <v>491</v>
      </c>
      <c r="C2511" s="5" t="s">
        <v>123</v>
      </c>
      <c r="D2511" s="5" t="s">
        <v>957</v>
      </c>
      <c r="E2511" s="5" t="s">
        <v>958</v>
      </c>
      <c r="F2511" s="5" t="s">
        <v>1919</v>
      </c>
      <c r="G2511" s="5" t="s">
        <v>2388</v>
      </c>
      <c r="H2511" s="6"/>
      <c r="I2511" s="6"/>
      <c r="J2511" s="6"/>
      <c r="K2511" s="6"/>
      <c r="L2511" s="6"/>
      <c r="M2511" s="6">
        <v>1</v>
      </c>
      <c r="N2511" s="6"/>
      <c r="O2511" s="6"/>
      <c r="P2511" s="6"/>
      <c r="Q2511" s="6"/>
      <c r="R2511" s="6"/>
      <c r="S2511" s="6"/>
      <c r="T2511" s="6">
        <v>1</v>
      </c>
      <c r="U2511" s="6"/>
      <c r="V2511" s="6"/>
      <c r="W2511" s="6"/>
      <c r="X2511" s="6"/>
      <c r="Y2511" s="6"/>
      <c r="Z2511" s="7">
        <v>1</v>
      </c>
    </row>
    <row r="2512" spans="1:26" x14ac:dyDescent="0.25">
      <c r="A2512" s="5" t="s">
        <v>808</v>
      </c>
      <c r="B2512" s="5" t="s">
        <v>491</v>
      </c>
      <c r="C2512" s="5" t="s">
        <v>123</v>
      </c>
      <c r="D2512" s="5" t="s">
        <v>957</v>
      </c>
      <c r="E2512" s="5" t="s">
        <v>958</v>
      </c>
      <c r="F2512" s="5" t="s">
        <v>1924</v>
      </c>
      <c r="G2512" s="5" t="s">
        <v>2388</v>
      </c>
      <c r="H2512" s="6"/>
      <c r="I2512" s="6"/>
      <c r="J2512" s="6"/>
      <c r="K2512" s="6"/>
      <c r="L2512" s="6"/>
      <c r="M2512" s="6"/>
      <c r="N2512" s="6"/>
      <c r="O2512" s="6"/>
      <c r="P2512" s="6">
        <v>1</v>
      </c>
      <c r="Q2512" s="6"/>
      <c r="R2512" s="6"/>
      <c r="S2512" s="6"/>
      <c r="T2512" s="6">
        <v>1</v>
      </c>
      <c r="U2512" s="6"/>
      <c r="V2512" s="6"/>
      <c r="W2512" s="6"/>
      <c r="X2512" s="6"/>
      <c r="Y2512" s="6"/>
      <c r="Z2512" s="7">
        <v>1</v>
      </c>
    </row>
    <row r="2513" spans="1:26" x14ac:dyDescent="0.25">
      <c r="A2513" s="5" t="s">
        <v>808</v>
      </c>
      <c r="B2513" s="5" t="s">
        <v>491</v>
      </c>
      <c r="C2513" s="5" t="s">
        <v>123</v>
      </c>
      <c r="D2513" s="5" t="s">
        <v>957</v>
      </c>
      <c r="E2513" s="5" t="s">
        <v>958</v>
      </c>
      <c r="F2513" s="5" t="s">
        <v>1686</v>
      </c>
      <c r="G2513" s="5" t="s">
        <v>2388</v>
      </c>
      <c r="H2513" s="6">
        <v>1</v>
      </c>
      <c r="I2513" s="6"/>
      <c r="J2513" s="6"/>
      <c r="K2513" s="6"/>
      <c r="L2513" s="6"/>
      <c r="M2513" s="6"/>
      <c r="N2513" s="6"/>
      <c r="O2513" s="6"/>
      <c r="P2513" s="6"/>
      <c r="Q2513" s="6"/>
      <c r="R2513" s="6"/>
      <c r="S2513" s="6"/>
      <c r="T2513" s="6">
        <v>1</v>
      </c>
      <c r="U2513" s="6"/>
      <c r="V2513" s="6"/>
      <c r="W2513" s="6"/>
      <c r="X2513" s="6"/>
      <c r="Y2513" s="6"/>
      <c r="Z2513" s="7">
        <v>1</v>
      </c>
    </row>
    <row r="2514" spans="1:26" x14ac:dyDescent="0.25">
      <c r="A2514" s="5" t="s">
        <v>808</v>
      </c>
      <c r="B2514" s="5" t="s">
        <v>491</v>
      </c>
      <c r="C2514" s="5" t="s">
        <v>123</v>
      </c>
      <c r="D2514" s="5" t="s">
        <v>957</v>
      </c>
      <c r="E2514" s="5" t="s">
        <v>958</v>
      </c>
      <c r="F2514" s="5" t="s">
        <v>2263</v>
      </c>
      <c r="G2514" s="5" t="s">
        <v>2388</v>
      </c>
      <c r="H2514" s="6"/>
      <c r="I2514" s="6"/>
      <c r="J2514" s="6"/>
      <c r="K2514" s="6"/>
      <c r="L2514" s="6"/>
      <c r="M2514" s="6"/>
      <c r="N2514" s="6"/>
      <c r="O2514" s="6"/>
      <c r="P2514" s="6"/>
      <c r="Q2514" s="6"/>
      <c r="R2514" s="6"/>
      <c r="S2514" s="6"/>
      <c r="T2514" s="6">
        <v>0</v>
      </c>
      <c r="U2514" s="6"/>
      <c r="V2514" s="6"/>
      <c r="W2514" s="6"/>
      <c r="X2514" s="6"/>
      <c r="Y2514" s="6">
        <v>1</v>
      </c>
      <c r="Z2514" s="7">
        <v>1</v>
      </c>
    </row>
    <row r="2515" spans="1:26" x14ac:dyDescent="0.25">
      <c r="A2515" s="5" t="s">
        <v>808</v>
      </c>
      <c r="B2515" s="5" t="s">
        <v>491</v>
      </c>
      <c r="C2515" s="5" t="s">
        <v>123</v>
      </c>
      <c r="D2515" s="5" t="s">
        <v>957</v>
      </c>
      <c r="E2515" s="5" t="s">
        <v>958</v>
      </c>
      <c r="F2515" s="5" t="s">
        <v>2264</v>
      </c>
      <c r="G2515" s="5" t="s">
        <v>2388</v>
      </c>
      <c r="H2515" s="6"/>
      <c r="I2515" s="6"/>
      <c r="J2515" s="6"/>
      <c r="K2515" s="6"/>
      <c r="L2515" s="6"/>
      <c r="M2515" s="6"/>
      <c r="N2515" s="6"/>
      <c r="O2515" s="6"/>
      <c r="P2515" s="6">
        <v>1</v>
      </c>
      <c r="Q2515" s="6"/>
      <c r="R2515" s="6"/>
      <c r="S2515" s="6"/>
      <c r="T2515" s="6">
        <v>1</v>
      </c>
      <c r="U2515" s="6"/>
      <c r="V2515" s="6"/>
      <c r="W2515" s="6"/>
      <c r="X2515" s="6"/>
      <c r="Y2515" s="6"/>
      <c r="Z2515" s="7">
        <v>1</v>
      </c>
    </row>
    <row r="2516" spans="1:26" x14ac:dyDescent="0.25">
      <c r="A2516" s="5" t="s">
        <v>808</v>
      </c>
      <c r="B2516" s="5" t="s">
        <v>491</v>
      </c>
      <c r="C2516" s="5" t="s">
        <v>123</v>
      </c>
      <c r="D2516" s="5" t="s">
        <v>957</v>
      </c>
      <c r="E2516" s="5" t="s">
        <v>958</v>
      </c>
      <c r="F2516" s="5" t="s">
        <v>2265</v>
      </c>
      <c r="G2516" s="5" t="s">
        <v>2388</v>
      </c>
      <c r="H2516" s="6"/>
      <c r="I2516" s="6"/>
      <c r="J2516" s="6"/>
      <c r="K2516" s="6"/>
      <c r="L2516" s="6"/>
      <c r="M2516" s="6"/>
      <c r="N2516" s="6"/>
      <c r="O2516" s="6"/>
      <c r="P2516" s="6"/>
      <c r="Q2516" s="6">
        <v>1</v>
      </c>
      <c r="R2516" s="6"/>
      <c r="S2516" s="6"/>
      <c r="T2516" s="6">
        <v>1</v>
      </c>
      <c r="U2516" s="6"/>
      <c r="V2516" s="6"/>
      <c r="W2516" s="6"/>
      <c r="X2516" s="6"/>
      <c r="Y2516" s="6"/>
      <c r="Z2516" s="7">
        <v>1</v>
      </c>
    </row>
    <row r="2517" spans="1:26" x14ac:dyDescent="0.25">
      <c r="A2517" s="5" t="s">
        <v>808</v>
      </c>
      <c r="B2517" s="5" t="s">
        <v>491</v>
      </c>
      <c r="C2517" s="5" t="s">
        <v>123</v>
      </c>
      <c r="D2517" s="5" t="s">
        <v>957</v>
      </c>
      <c r="E2517" s="5" t="s">
        <v>958</v>
      </c>
      <c r="F2517" s="5" t="s">
        <v>1629</v>
      </c>
      <c r="G2517" s="5" t="s">
        <v>2395</v>
      </c>
      <c r="H2517" s="6"/>
      <c r="I2517" s="6"/>
      <c r="J2517" s="6"/>
      <c r="K2517" s="6"/>
      <c r="L2517" s="6"/>
      <c r="M2517" s="6"/>
      <c r="N2517" s="6"/>
      <c r="O2517" s="6"/>
      <c r="P2517" s="6"/>
      <c r="Q2517" s="6"/>
      <c r="R2517" s="6"/>
      <c r="S2517" s="6"/>
      <c r="T2517" s="6">
        <v>0</v>
      </c>
      <c r="U2517" s="6"/>
      <c r="V2517" s="6"/>
      <c r="W2517" s="6"/>
      <c r="X2517" s="6"/>
      <c r="Y2517" s="6">
        <v>1</v>
      </c>
      <c r="Z2517" s="7">
        <v>1</v>
      </c>
    </row>
    <row r="2518" spans="1:26" x14ac:dyDescent="0.25">
      <c r="A2518" s="5" t="s">
        <v>808</v>
      </c>
      <c r="B2518" s="5" t="s">
        <v>491</v>
      </c>
      <c r="C2518" s="5" t="s">
        <v>123</v>
      </c>
      <c r="D2518" s="5" t="s">
        <v>957</v>
      </c>
      <c r="E2518" s="5" t="s">
        <v>958</v>
      </c>
      <c r="F2518" s="5" t="s">
        <v>1878</v>
      </c>
      <c r="G2518" s="5" t="s">
        <v>2395</v>
      </c>
      <c r="H2518" s="6"/>
      <c r="I2518" s="6"/>
      <c r="J2518" s="6"/>
      <c r="K2518" s="6"/>
      <c r="L2518" s="6"/>
      <c r="M2518" s="6"/>
      <c r="N2518" s="6"/>
      <c r="O2518" s="6"/>
      <c r="P2518" s="6">
        <v>1</v>
      </c>
      <c r="Q2518" s="6"/>
      <c r="R2518" s="6"/>
      <c r="S2518" s="6"/>
      <c r="T2518" s="6">
        <v>1</v>
      </c>
      <c r="U2518" s="6"/>
      <c r="V2518" s="6"/>
      <c r="W2518" s="6"/>
      <c r="X2518" s="6"/>
      <c r="Y2518" s="6"/>
      <c r="Z2518" s="7">
        <v>1</v>
      </c>
    </row>
    <row r="2519" spans="1:26" x14ac:dyDescent="0.25">
      <c r="A2519" s="5" t="s">
        <v>808</v>
      </c>
      <c r="B2519" s="5" t="s">
        <v>491</v>
      </c>
      <c r="C2519" s="5" t="s">
        <v>123</v>
      </c>
      <c r="D2519" s="5" t="s">
        <v>957</v>
      </c>
      <c r="E2519" s="5" t="s">
        <v>958</v>
      </c>
      <c r="F2519" s="5" t="s">
        <v>1742</v>
      </c>
      <c r="G2519" s="5" t="s">
        <v>2395</v>
      </c>
      <c r="H2519" s="6"/>
      <c r="I2519" s="6"/>
      <c r="J2519" s="6">
        <v>1</v>
      </c>
      <c r="K2519" s="6"/>
      <c r="L2519" s="6"/>
      <c r="M2519" s="6"/>
      <c r="N2519" s="6"/>
      <c r="O2519" s="6"/>
      <c r="P2519" s="6"/>
      <c r="Q2519" s="6"/>
      <c r="R2519" s="6"/>
      <c r="S2519" s="6"/>
      <c r="T2519" s="6">
        <v>1</v>
      </c>
      <c r="U2519" s="6"/>
      <c r="V2519" s="6"/>
      <c r="W2519" s="6"/>
      <c r="X2519" s="6"/>
      <c r="Y2519" s="6"/>
      <c r="Z2519" s="7">
        <v>1</v>
      </c>
    </row>
    <row r="2520" spans="1:26" x14ac:dyDescent="0.25">
      <c r="A2520" s="5" t="s">
        <v>808</v>
      </c>
      <c r="B2520" s="5" t="s">
        <v>491</v>
      </c>
      <c r="C2520" s="5" t="s">
        <v>123</v>
      </c>
      <c r="D2520" s="5" t="s">
        <v>957</v>
      </c>
      <c r="E2520" s="5" t="s">
        <v>958</v>
      </c>
      <c r="F2520" s="5" t="s">
        <v>1623</v>
      </c>
      <c r="G2520" s="5" t="s">
        <v>2395</v>
      </c>
      <c r="H2520" s="6"/>
      <c r="I2520" s="6"/>
      <c r="J2520" s="6"/>
      <c r="K2520" s="6"/>
      <c r="L2520" s="6"/>
      <c r="M2520" s="6"/>
      <c r="N2520" s="6"/>
      <c r="O2520" s="6"/>
      <c r="P2520" s="6"/>
      <c r="Q2520" s="6"/>
      <c r="R2520" s="6"/>
      <c r="S2520" s="6"/>
      <c r="T2520" s="6">
        <v>0</v>
      </c>
      <c r="U2520" s="6">
        <v>1</v>
      </c>
      <c r="V2520" s="6"/>
      <c r="W2520" s="6"/>
      <c r="X2520" s="6"/>
      <c r="Y2520" s="6"/>
      <c r="Z2520" s="7">
        <v>1</v>
      </c>
    </row>
    <row r="2521" spans="1:26" x14ac:dyDescent="0.25">
      <c r="A2521" s="5" t="s">
        <v>808</v>
      </c>
      <c r="B2521" s="5" t="s">
        <v>491</v>
      </c>
      <c r="C2521" s="5" t="s">
        <v>123</v>
      </c>
      <c r="D2521" s="5" t="s">
        <v>957</v>
      </c>
      <c r="E2521" s="5" t="s">
        <v>958</v>
      </c>
      <c r="F2521" s="5" t="s">
        <v>1595</v>
      </c>
      <c r="G2521" s="5" t="s">
        <v>2395</v>
      </c>
      <c r="H2521" s="6"/>
      <c r="I2521" s="6"/>
      <c r="J2521" s="6"/>
      <c r="K2521" s="6"/>
      <c r="L2521" s="6"/>
      <c r="M2521" s="6"/>
      <c r="N2521" s="6"/>
      <c r="O2521" s="6"/>
      <c r="P2521" s="6"/>
      <c r="Q2521" s="6">
        <v>1</v>
      </c>
      <c r="R2521" s="6"/>
      <c r="S2521" s="6"/>
      <c r="T2521" s="6">
        <v>1</v>
      </c>
      <c r="U2521" s="6"/>
      <c r="V2521" s="6"/>
      <c r="W2521" s="6"/>
      <c r="X2521" s="6"/>
      <c r="Y2521" s="6"/>
      <c r="Z2521" s="7">
        <v>1</v>
      </c>
    </row>
    <row r="2522" spans="1:26" x14ac:dyDescent="0.25">
      <c r="A2522" s="5" t="s">
        <v>808</v>
      </c>
      <c r="B2522" s="5" t="s">
        <v>491</v>
      </c>
      <c r="C2522" s="5" t="s">
        <v>123</v>
      </c>
      <c r="D2522" s="5" t="s">
        <v>957</v>
      </c>
      <c r="E2522" s="5" t="s">
        <v>958</v>
      </c>
      <c r="F2522" s="5" t="s">
        <v>1630</v>
      </c>
      <c r="G2522" s="5" t="s">
        <v>2395</v>
      </c>
      <c r="H2522" s="6"/>
      <c r="I2522" s="6"/>
      <c r="J2522" s="6"/>
      <c r="K2522" s="6"/>
      <c r="L2522" s="6"/>
      <c r="M2522" s="6"/>
      <c r="N2522" s="6"/>
      <c r="O2522" s="6"/>
      <c r="P2522" s="6">
        <v>1</v>
      </c>
      <c r="Q2522" s="6"/>
      <c r="R2522" s="6"/>
      <c r="S2522" s="6"/>
      <c r="T2522" s="6">
        <v>1</v>
      </c>
      <c r="U2522" s="6"/>
      <c r="V2522" s="6"/>
      <c r="W2522" s="6"/>
      <c r="X2522" s="6"/>
      <c r="Y2522" s="6"/>
      <c r="Z2522" s="7">
        <v>1</v>
      </c>
    </row>
    <row r="2523" spans="1:26" x14ac:dyDescent="0.25">
      <c r="A2523" s="5" t="s">
        <v>808</v>
      </c>
      <c r="B2523" s="5" t="s">
        <v>491</v>
      </c>
      <c r="C2523" s="5" t="s">
        <v>123</v>
      </c>
      <c r="D2523" s="5" t="s">
        <v>957</v>
      </c>
      <c r="E2523" s="5" t="s">
        <v>958</v>
      </c>
      <c r="F2523" s="5" t="s">
        <v>1609</v>
      </c>
      <c r="G2523" s="5" t="s">
        <v>2395</v>
      </c>
      <c r="H2523" s="6"/>
      <c r="I2523" s="6"/>
      <c r="J2523" s="6"/>
      <c r="K2523" s="6"/>
      <c r="L2523" s="6"/>
      <c r="M2523" s="6"/>
      <c r="N2523" s="6"/>
      <c r="O2523" s="6"/>
      <c r="P2523" s="6"/>
      <c r="Q2523" s="6">
        <v>1</v>
      </c>
      <c r="R2523" s="6"/>
      <c r="S2523" s="6"/>
      <c r="T2523" s="6">
        <v>1</v>
      </c>
      <c r="U2523" s="6"/>
      <c r="V2523" s="6"/>
      <c r="W2523" s="6">
        <v>1</v>
      </c>
      <c r="X2523" s="6"/>
      <c r="Y2523" s="6"/>
      <c r="Z2523" s="7">
        <v>2</v>
      </c>
    </row>
    <row r="2524" spans="1:26" x14ac:dyDescent="0.25">
      <c r="A2524" s="5" t="s">
        <v>959</v>
      </c>
      <c r="B2524" s="5" t="s">
        <v>960</v>
      </c>
      <c r="C2524" s="5" t="s">
        <v>83</v>
      </c>
      <c r="D2524" s="5" t="s">
        <v>151</v>
      </c>
      <c r="E2524" s="5" t="s">
        <v>961</v>
      </c>
      <c r="F2524" s="5" t="s">
        <v>2266</v>
      </c>
      <c r="G2524" s="5" t="s">
        <v>2391</v>
      </c>
      <c r="H2524" s="6"/>
      <c r="I2524" s="6"/>
      <c r="J2524" s="6">
        <v>1</v>
      </c>
      <c r="K2524" s="6"/>
      <c r="L2524" s="6"/>
      <c r="M2524" s="6"/>
      <c r="N2524" s="6"/>
      <c r="O2524" s="6"/>
      <c r="P2524" s="6"/>
      <c r="Q2524" s="6"/>
      <c r="R2524" s="6"/>
      <c r="S2524" s="6"/>
      <c r="T2524" s="6">
        <v>1</v>
      </c>
      <c r="U2524" s="6"/>
      <c r="V2524" s="6"/>
      <c r="W2524" s="6"/>
      <c r="X2524" s="6"/>
      <c r="Y2524" s="6"/>
      <c r="Z2524" s="7">
        <v>1</v>
      </c>
    </row>
    <row r="2525" spans="1:26" x14ac:dyDescent="0.25">
      <c r="A2525" s="5" t="s">
        <v>959</v>
      </c>
      <c r="B2525" s="5" t="s">
        <v>960</v>
      </c>
      <c r="C2525" s="5" t="s">
        <v>83</v>
      </c>
      <c r="D2525" s="5" t="s">
        <v>151</v>
      </c>
      <c r="E2525" s="5" t="s">
        <v>961</v>
      </c>
      <c r="F2525" s="5" t="s">
        <v>1948</v>
      </c>
      <c r="G2525" s="5" t="s">
        <v>2388</v>
      </c>
      <c r="H2525" s="6"/>
      <c r="I2525" s="6"/>
      <c r="J2525" s="6"/>
      <c r="K2525" s="6"/>
      <c r="L2525" s="6"/>
      <c r="M2525" s="6"/>
      <c r="N2525" s="6"/>
      <c r="O2525" s="6"/>
      <c r="P2525" s="6"/>
      <c r="Q2525" s="6"/>
      <c r="R2525" s="6"/>
      <c r="S2525" s="6">
        <v>1</v>
      </c>
      <c r="T2525" s="6">
        <v>1</v>
      </c>
      <c r="U2525" s="6"/>
      <c r="V2525" s="6"/>
      <c r="W2525" s="6"/>
      <c r="X2525" s="6"/>
      <c r="Y2525" s="6"/>
      <c r="Z2525" s="7">
        <v>1</v>
      </c>
    </row>
    <row r="2526" spans="1:26" x14ac:dyDescent="0.25">
      <c r="A2526" s="5" t="s">
        <v>962</v>
      </c>
      <c r="B2526" s="5" t="s">
        <v>963</v>
      </c>
      <c r="C2526" s="5" t="s">
        <v>83</v>
      </c>
      <c r="D2526" s="5" t="s">
        <v>245</v>
      </c>
      <c r="E2526" s="5" t="s">
        <v>964</v>
      </c>
      <c r="F2526" s="5" t="s">
        <v>1817</v>
      </c>
      <c r="G2526" s="5" t="s">
        <v>2390</v>
      </c>
      <c r="H2526" s="6"/>
      <c r="I2526" s="6"/>
      <c r="J2526" s="6"/>
      <c r="K2526" s="6"/>
      <c r="L2526" s="6"/>
      <c r="M2526" s="6"/>
      <c r="N2526" s="6"/>
      <c r="O2526" s="6"/>
      <c r="P2526" s="6"/>
      <c r="Q2526" s="6">
        <v>1</v>
      </c>
      <c r="R2526" s="6"/>
      <c r="S2526" s="6"/>
      <c r="T2526" s="6">
        <v>1</v>
      </c>
      <c r="U2526" s="6"/>
      <c r="V2526" s="6"/>
      <c r="W2526" s="6"/>
      <c r="X2526" s="6"/>
      <c r="Y2526" s="6"/>
      <c r="Z2526" s="7">
        <v>1</v>
      </c>
    </row>
    <row r="2527" spans="1:26" x14ac:dyDescent="0.25">
      <c r="A2527" s="5" t="s">
        <v>962</v>
      </c>
      <c r="B2527" s="5" t="s">
        <v>963</v>
      </c>
      <c r="C2527" s="5" t="s">
        <v>83</v>
      </c>
      <c r="D2527" s="5" t="s">
        <v>245</v>
      </c>
      <c r="E2527" s="5" t="s">
        <v>964</v>
      </c>
      <c r="F2527" s="5" t="s">
        <v>2267</v>
      </c>
      <c r="G2527" s="5" t="s">
        <v>2390</v>
      </c>
      <c r="H2527" s="6"/>
      <c r="I2527" s="6"/>
      <c r="J2527" s="6"/>
      <c r="K2527" s="6"/>
      <c r="L2527" s="6"/>
      <c r="M2527" s="6"/>
      <c r="N2527" s="6"/>
      <c r="O2527" s="6"/>
      <c r="P2527" s="6"/>
      <c r="Q2527" s="6"/>
      <c r="R2527" s="6">
        <v>1</v>
      </c>
      <c r="S2527" s="6"/>
      <c r="T2527" s="6">
        <v>1</v>
      </c>
      <c r="U2527" s="6"/>
      <c r="V2527" s="6"/>
      <c r="W2527" s="6"/>
      <c r="X2527" s="6"/>
      <c r="Y2527" s="6"/>
      <c r="Z2527" s="7">
        <v>1</v>
      </c>
    </row>
    <row r="2528" spans="1:26" x14ac:dyDescent="0.25">
      <c r="A2528" s="5" t="s">
        <v>962</v>
      </c>
      <c r="B2528" s="5" t="s">
        <v>963</v>
      </c>
      <c r="C2528" s="5" t="s">
        <v>83</v>
      </c>
      <c r="D2528" s="5" t="s">
        <v>245</v>
      </c>
      <c r="E2528" s="5" t="s">
        <v>964</v>
      </c>
      <c r="F2528" s="5" t="s">
        <v>2268</v>
      </c>
      <c r="G2528" s="5" t="s">
        <v>2390</v>
      </c>
      <c r="H2528" s="6"/>
      <c r="I2528" s="6"/>
      <c r="J2528" s="6"/>
      <c r="K2528" s="6"/>
      <c r="L2528" s="6"/>
      <c r="M2528" s="6"/>
      <c r="N2528" s="6"/>
      <c r="O2528" s="6"/>
      <c r="P2528" s="6"/>
      <c r="Q2528" s="6"/>
      <c r="R2528" s="6"/>
      <c r="S2528" s="6">
        <v>1</v>
      </c>
      <c r="T2528" s="6">
        <v>1</v>
      </c>
      <c r="U2528" s="6"/>
      <c r="V2528" s="6"/>
      <c r="W2528" s="6"/>
      <c r="X2528" s="6"/>
      <c r="Y2528" s="6">
        <v>1</v>
      </c>
      <c r="Z2528" s="7">
        <v>2</v>
      </c>
    </row>
    <row r="2529" spans="1:26" x14ac:dyDescent="0.25">
      <c r="A2529" s="5" t="s">
        <v>962</v>
      </c>
      <c r="B2529" s="5" t="s">
        <v>963</v>
      </c>
      <c r="C2529" s="5" t="s">
        <v>83</v>
      </c>
      <c r="D2529" s="5" t="s">
        <v>245</v>
      </c>
      <c r="E2529" s="5" t="s">
        <v>964</v>
      </c>
      <c r="F2529" s="5" t="s">
        <v>2269</v>
      </c>
      <c r="G2529" s="5" t="s">
        <v>2390</v>
      </c>
      <c r="H2529" s="6"/>
      <c r="I2529" s="6"/>
      <c r="J2529" s="6"/>
      <c r="K2529" s="6"/>
      <c r="L2529" s="6">
        <v>1</v>
      </c>
      <c r="M2529" s="6"/>
      <c r="N2529" s="6"/>
      <c r="O2529" s="6"/>
      <c r="P2529" s="6"/>
      <c r="Q2529" s="6"/>
      <c r="R2529" s="6"/>
      <c r="S2529" s="6"/>
      <c r="T2529" s="6">
        <v>1</v>
      </c>
      <c r="U2529" s="6"/>
      <c r="V2529" s="6"/>
      <c r="W2529" s="6"/>
      <c r="X2529" s="6"/>
      <c r="Y2529" s="6"/>
      <c r="Z2529" s="7">
        <v>1</v>
      </c>
    </row>
    <row r="2530" spans="1:26" x14ac:dyDescent="0.25">
      <c r="A2530" s="5" t="s">
        <v>962</v>
      </c>
      <c r="B2530" s="5" t="s">
        <v>963</v>
      </c>
      <c r="C2530" s="5" t="s">
        <v>83</v>
      </c>
      <c r="D2530" s="5" t="s">
        <v>245</v>
      </c>
      <c r="E2530" s="5" t="s">
        <v>964</v>
      </c>
      <c r="F2530" s="5" t="s">
        <v>2270</v>
      </c>
      <c r="G2530" s="5" t="s">
        <v>2390</v>
      </c>
      <c r="H2530" s="6"/>
      <c r="I2530" s="6"/>
      <c r="J2530" s="6"/>
      <c r="K2530" s="6"/>
      <c r="L2530" s="6"/>
      <c r="M2530" s="6"/>
      <c r="N2530" s="6">
        <v>1</v>
      </c>
      <c r="O2530" s="6"/>
      <c r="P2530" s="6"/>
      <c r="Q2530" s="6"/>
      <c r="R2530" s="6"/>
      <c r="S2530" s="6"/>
      <c r="T2530" s="6">
        <v>1</v>
      </c>
      <c r="U2530" s="6"/>
      <c r="V2530" s="6"/>
      <c r="W2530" s="6"/>
      <c r="X2530" s="6"/>
      <c r="Y2530" s="6"/>
      <c r="Z2530" s="7">
        <v>1</v>
      </c>
    </row>
    <row r="2531" spans="1:26" x14ac:dyDescent="0.25">
      <c r="A2531" s="5" t="s">
        <v>962</v>
      </c>
      <c r="B2531" s="5" t="s">
        <v>963</v>
      </c>
      <c r="C2531" s="5" t="s">
        <v>83</v>
      </c>
      <c r="D2531" s="5" t="s">
        <v>245</v>
      </c>
      <c r="E2531" s="5" t="s">
        <v>964</v>
      </c>
      <c r="F2531" s="5" t="s">
        <v>2271</v>
      </c>
      <c r="G2531" s="5" t="s">
        <v>2390</v>
      </c>
      <c r="H2531" s="6"/>
      <c r="I2531" s="6"/>
      <c r="J2531" s="6"/>
      <c r="K2531" s="6"/>
      <c r="L2531" s="6"/>
      <c r="M2531" s="6"/>
      <c r="N2531" s="6"/>
      <c r="O2531" s="6"/>
      <c r="P2531" s="6">
        <v>1</v>
      </c>
      <c r="Q2531" s="6"/>
      <c r="R2531" s="6"/>
      <c r="S2531" s="6"/>
      <c r="T2531" s="6">
        <v>1</v>
      </c>
      <c r="U2531" s="6"/>
      <c r="V2531" s="6"/>
      <c r="W2531" s="6"/>
      <c r="X2531" s="6"/>
      <c r="Y2531" s="6"/>
      <c r="Z2531" s="7">
        <v>1</v>
      </c>
    </row>
    <row r="2532" spans="1:26" x14ac:dyDescent="0.25">
      <c r="A2532" s="5" t="s">
        <v>962</v>
      </c>
      <c r="B2532" s="5" t="s">
        <v>963</v>
      </c>
      <c r="C2532" s="5" t="s">
        <v>83</v>
      </c>
      <c r="D2532" s="5" t="s">
        <v>245</v>
      </c>
      <c r="E2532" s="5" t="s">
        <v>964</v>
      </c>
      <c r="F2532" s="5" t="s">
        <v>2272</v>
      </c>
      <c r="G2532" s="5" t="s">
        <v>2390</v>
      </c>
      <c r="H2532" s="6"/>
      <c r="I2532" s="6"/>
      <c r="J2532" s="6">
        <v>1</v>
      </c>
      <c r="K2532" s="6"/>
      <c r="L2532" s="6"/>
      <c r="M2532" s="6"/>
      <c r="N2532" s="6"/>
      <c r="O2532" s="6"/>
      <c r="P2532" s="6"/>
      <c r="Q2532" s="6"/>
      <c r="R2532" s="6"/>
      <c r="S2532" s="6"/>
      <c r="T2532" s="6">
        <v>1</v>
      </c>
      <c r="U2532" s="6"/>
      <c r="V2532" s="6"/>
      <c r="W2532" s="6"/>
      <c r="X2532" s="6"/>
      <c r="Y2532" s="6"/>
      <c r="Z2532" s="7">
        <v>1</v>
      </c>
    </row>
    <row r="2533" spans="1:26" x14ac:dyDescent="0.25">
      <c r="A2533" s="5" t="s">
        <v>813</v>
      </c>
      <c r="B2533" s="5" t="s">
        <v>814</v>
      </c>
      <c r="C2533" s="5" t="s">
        <v>83</v>
      </c>
      <c r="D2533" s="5" t="s">
        <v>273</v>
      </c>
      <c r="E2533" s="5" t="s">
        <v>815</v>
      </c>
      <c r="F2533" s="5" t="s">
        <v>1633</v>
      </c>
      <c r="G2533" s="5" t="s">
        <v>2387</v>
      </c>
      <c r="H2533" s="6"/>
      <c r="I2533" s="6"/>
      <c r="J2533" s="6"/>
      <c r="K2533" s="6"/>
      <c r="L2533" s="6"/>
      <c r="M2533" s="6">
        <v>1</v>
      </c>
      <c r="N2533" s="6"/>
      <c r="O2533" s="6"/>
      <c r="P2533" s="6"/>
      <c r="Q2533" s="6"/>
      <c r="R2533" s="6"/>
      <c r="S2533" s="6"/>
      <c r="T2533" s="6">
        <v>1</v>
      </c>
      <c r="U2533" s="6"/>
      <c r="V2533" s="6"/>
      <c r="W2533" s="6"/>
      <c r="X2533" s="6"/>
      <c r="Y2533" s="6"/>
      <c r="Z2533" s="7">
        <v>1</v>
      </c>
    </row>
    <row r="2534" spans="1:26" x14ac:dyDescent="0.25">
      <c r="A2534" s="5" t="s">
        <v>816</v>
      </c>
      <c r="B2534" s="5" t="s">
        <v>817</v>
      </c>
      <c r="C2534" s="5" t="s">
        <v>83</v>
      </c>
      <c r="D2534" s="5" t="s">
        <v>151</v>
      </c>
      <c r="E2534" s="5" t="s">
        <v>818</v>
      </c>
      <c r="F2534" s="5" t="s">
        <v>1721</v>
      </c>
      <c r="G2534" s="5" t="s">
        <v>2388</v>
      </c>
      <c r="H2534" s="6"/>
      <c r="I2534" s="6"/>
      <c r="J2534" s="6"/>
      <c r="K2534" s="6"/>
      <c r="L2534" s="6"/>
      <c r="M2534" s="6"/>
      <c r="N2534" s="6"/>
      <c r="O2534" s="6"/>
      <c r="P2534" s="6"/>
      <c r="Q2534" s="6"/>
      <c r="R2534" s="6"/>
      <c r="S2534" s="6"/>
      <c r="T2534" s="6">
        <v>0</v>
      </c>
      <c r="U2534" s="6"/>
      <c r="V2534" s="6">
        <v>1</v>
      </c>
      <c r="W2534" s="6"/>
      <c r="X2534" s="6"/>
      <c r="Y2534" s="6"/>
      <c r="Z2534" s="7">
        <v>1</v>
      </c>
    </row>
    <row r="2535" spans="1:26" x14ac:dyDescent="0.25">
      <c r="A2535" s="5" t="s">
        <v>819</v>
      </c>
      <c r="B2535" s="5" t="s">
        <v>820</v>
      </c>
      <c r="C2535" s="5" t="s">
        <v>106</v>
      </c>
      <c r="D2535" s="5" t="s">
        <v>107</v>
      </c>
      <c r="E2535" s="5" t="s">
        <v>821</v>
      </c>
      <c r="F2535" s="5" t="s">
        <v>1677</v>
      </c>
      <c r="G2535" s="5" t="s">
        <v>2389</v>
      </c>
      <c r="H2535" s="6"/>
      <c r="I2535" s="6"/>
      <c r="J2535" s="6">
        <v>1</v>
      </c>
      <c r="K2535" s="6"/>
      <c r="L2535" s="6">
        <v>1</v>
      </c>
      <c r="M2535" s="6"/>
      <c r="N2535" s="6">
        <v>1</v>
      </c>
      <c r="O2535" s="6">
        <v>1</v>
      </c>
      <c r="P2535" s="6"/>
      <c r="Q2535" s="6">
        <v>1</v>
      </c>
      <c r="R2535" s="6">
        <v>4</v>
      </c>
      <c r="S2535" s="6"/>
      <c r="T2535" s="6">
        <v>9</v>
      </c>
      <c r="U2535" s="6"/>
      <c r="V2535" s="6"/>
      <c r="W2535" s="6">
        <v>2</v>
      </c>
      <c r="X2535" s="6"/>
      <c r="Y2535" s="6">
        <v>2</v>
      </c>
      <c r="Z2535" s="7">
        <v>13</v>
      </c>
    </row>
    <row r="2536" spans="1:26" x14ac:dyDescent="0.25">
      <c r="A2536" s="5" t="s">
        <v>819</v>
      </c>
      <c r="B2536" s="5" t="s">
        <v>820</v>
      </c>
      <c r="C2536" s="5" t="s">
        <v>106</v>
      </c>
      <c r="D2536" s="5" t="s">
        <v>107</v>
      </c>
      <c r="E2536" s="5" t="s">
        <v>821</v>
      </c>
      <c r="F2536" s="5" t="s">
        <v>1998</v>
      </c>
      <c r="G2536" s="5" t="s">
        <v>2389</v>
      </c>
      <c r="H2536" s="6"/>
      <c r="I2536" s="6"/>
      <c r="J2536" s="6"/>
      <c r="K2536" s="6"/>
      <c r="L2536" s="6"/>
      <c r="M2536" s="6"/>
      <c r="N2536" s="6"/>
      <c r="O2536" s="6"/>
      <c r="P2536" s="6">
        <v>1</v>
      </c>
      <c r="Q2536" s="6"/>
      <c r="R2536" s="6"/>
      <c r="S2536" s="6"/>
      <c r="T2536" s="6">
        <v>1</v>
      </c>
      <c r="U2536" s="6"/>
      <c r="V2536" s="6"/>
      <c r="W2536" s="6"/>
      <c r="X2536" s="6"/>
      <c r="Y2536" s="6"/>
      <c r="Z2536" s="7">
        <v>1</v>
      </c>
    </row>
    <row r="2537" spans="1:26" x14ac:dyDescent="0.25">
      <c r="A2537" s="5" t="s">
        <v>819</v>
      </c>
      <c r="B2537" s="5" t="s">
        <v>820</v>
      </c>
      <c r="C2537" s="5" t="s">
        <v>106</v>
      </c>
      <c r="D2537" s="5" t="s">
        <v>107</v>
      </c>
      <c r="E2537" s="5" t="s">
        <v>821</v>
      </c>
      <c r="F2537" s="5" t="s">
        <v>1773</v>
      </c>
      <c r="G2537" s="5" t="s">
        <v>2394</v>
      </c>
      <c r="H2537" s="6"/>
      <c r="I2537" s="6"/>
      <c r="J2537" s="6"/>
      <c r="K2537" s="6"/>
      <c r="L2537" s="6"/>
      <c r="M2537" s="6"/>
      <c r="N2537" s="6"/>
      <c r="O2537" s="6"/>
      <c r="P2537" s="6"/>
      <c r="Q2537" s="6"/>
      <c r="R2537" s="6"/>
      <c r="S2537" s="6"/>
      <c r="T2537" s="6">
        <v>0</v>
      </c>
      <c r="U2537" s="6">
        <v>2</v>
      </c>
      <c r="V2537" s="6"/>
      <c r="W2537" s="6"/>
      <c r="X2537" s="6"/>
      <c r="Y2537" s="6"/>
      <c r="Z2537" s="7">
        <v>2</v>
      </c>
    </row>
    <row r="2538" spans="1:26" x14ac:dyDescent="0.25">
      <c r="A2538" s="5" t="s">
        <v>819</v>
      </c>
      <c r="B2538" s="5" t="s">
        <v>820</v>
      </c>
      <c r="C2538" s="5" t="s">
        <v>106</v>
      </c>
      <c r="D2538" s="5" t="s">
        <v>107</v>
      </c>
      <c r="E2538" s="5" t="s">
        <v>821</v>
      </c>
      <c r="F2538" s="5" t="s">
        <v>1777</v>
      </c>
      <c r="G2538" s="5" t="s">
        <v>2394</v>
      </c>
      <c r="H2538" s="6"/>
      <c r="I2538" s="6"/>
      <c r="J2538" s="6"/>
      <c r="K2538" s="6"/>
      <c r="L2538" s="6"/>
      <c r="M2538" s="6"/>
      <c r="N2538" s="6"/>
      <c r="O2538" s="6"/>
      <c r="P2538" s="6"/>
      <c r="Q2538" s="6">
        <v>1</v>
      </c>
      <c r="R2538" s="6"/>
      <c r="S2538" s="6"/>
      <c r="T2538" s="6">
        <v>1</v>
      </c>
      <c r="U2538" s="6"/>
      <c r="V2538" s="6"/>
      <c r="W2538" s="6"/>
      <c r="X2538" s="6"/>
      <c r="Y2538" s="6">
        <v>1</v>
      </c>
      <c r="Z2538" s="7">
        <v>2</v>
      </c>
    </row>
    <row r="2539" spans="1:26" x14ac:dyDescent="0.25">
      <c r="A2539" s="5" t="s">
        <v>819</v>
      </c>
      <c r="B2539" s="5" t="s">
        <v>820</v>
      </c>
      <c r="C2539" s="5" t="s">
        <v>106</v>
      </c>
      <c r="D2539" s="5" t="s">
        <v>107</v>
      </c>
      <c r="E2539" s="5" t="s">
        <v>821</v>
      </c>
      <c r="F2539" s="5" t="s">
        <v>1778</v>
      </c>
      <c r="G2539" s="5" t="s">
        <v>2394</v>
      </c>
      <c r="H2539" s="6"/>
      <c r="I2539" s="6"/>
      <c r="J2539" s="6"/>
      <c r="K2539" s="6"/>
      <c r="L2539" s="6"/>
      <c r="M2539" s="6"/>
      <c r="N2539" s="6">
        <v>1</v>
      </c>
      <c r="O2539" s="6"/>
      <c r="P2539" s="6"/>
      <c r="Q2539" s="6"/>
      <c r="R2539" s="6"/>
      <c r="S2539" s="6"/>
      <c r="T2539" s="6">
        <v>1</v>
      </c>
      <c r="U2539" s="6"/>
      <c r="V2539" s="6"/>
      <c r="W2539" s="6">
        <v>1</v>
      </c>
      <c r="X2539" s="6"/>
      <c r="Y2539" s="6"/>
      <c r="Z2539" s="7">
        <v>2</v>
      </c>
    </row>
    <row r="2540" spans="1:26" x14ac:dyDescent="0.25">
      <c r="A2540" s="5" t="s">
        <v>819</v>
      </c>
      <c r="B2540" s="5" t="s">
        <v>820</v>
      </c>
      <c r="C2540" s="5" t="s">
        <v>106</v>
      </c>
      <c r="D2540" s="5" t="s">
        <v>107</v>
      </c>
      <c r="E2540" s="5" t="s">
        <v>821</v>
      </c>
      <c r="F2540" s="5" t="s">
        <v>1779</v>
      </c>
      <c r="G2540" s="5" t="s">
        <v>2394</v>
      </c>
      <c r="H2540" s="6"/>
      <c r="I2540" s="6"/>
      <c r="J2540" s="6"/>
      <c r="K2540" s="6"/>
      <c r="L2540" s="6"/>
      <c r="M2540" s="6"/>
      <c r="N2540" s="6"/>
      <c r="O2540" s="6"/>
      <c r="P2540" s="6"/>
      <c r="Q2540" s="6">
        <v>1</v>
      </c>
      <c r="R2540" s="6"/>
      <c r="S2540" s="6">
        <v>1</v>
      </c>
      <c r="T2540" s="6">
        <v>2</v>
      </c>
      <c r="U2540" s="6"/>
      <c r="V2540" s="6"/>
      <c r="W2540" s="6"/>
      <c r="X2540" s="6">
        <v>1</v>
      </c>
      <c r="Y2540" s="6">
        <v>1</v>
      </c>
      <c r="Z2540" s="7">
        <v>4</v>
      </c>
    </row>
    <row r="2541" spans="1:26" x14ac:dyDescent="0.25">
      <c r="A2541" s="5" t="s">
        <v>819</v>
      </c>
      <c r="B2541" s="5" t="s">
        <v>820</v>
      </c>
      <c r="C2541" s="5" t="s">
        <v>106</v>
      </c>
      <c r="D2541" s="5" t="s">
        <v>107</v>
      </c>
      <c r="E2541" s="5" t="s">
        <v>821</v>
      </c>
      <c r="F2541" s="5" t="s">
        <v>1784</v>
      </c>
      <c r="G2541" s="5" t="s">
        <v>2394</v>
      </c>
      <c r="H2541" s="6"/>
      <c r="I2541" s="6"/>
      <c r="J2541" s="6"/>
      <c r="K2541" s="6"/>
      <c r="L2541" s="6"/>
      <c r="M2541" s="6">
        <v>1</v>
      </c>
      <c r="N2541" s="6"/>
      <c r="O2541" s="6"/>
      <c r="P2541" s="6"/>
      <c r="Q2541" s="6"/>
      <c r="R2541" s="6"/>
      <c r="S2541" s="6"/>
      <c r="T2541" s="6">
        <v>1</v>
      </c>
      <c r="U2541" s="6"/>
      <c r="V2541" s="6"/>
      <c r="W2541" s="6"/>
      <c r="X2541" s="6"/>
      <c r="Y2541" s="6"/>
      <c r="Z2541" s="7">
        <v>1</v>
      </c>
    </row>
    <row r="2542" spans="1:26" x14ac:dyDescent="0.25">
      <c r="A2542" s="5" t="s">
        <v>819</v>
      </c>
      <c r="B2542" s="5" t="s">
        <v>820</v>
      </c>
      <c r="C2542" s="5" t="s">
        <v>106</v>
      </c>
      <c r="D2542" s="5" t="s">
        <v>107</v>
      </c>
      <c r="E2542" s="5" t="s">
        <v>821</v>
      </c>
      <c r="F2542" s="5" t="s">
        <v>1636</v>
      </c>
      <c r="G2542" s="5" t="s">
        <v>2394</v>
      </c>
      <c r="H2542" s="6"/>
      <c r="I2542" s="6"/>
      <c r="J2542" s="6"/>
      <c r="K2542" s="6"/>
      <c r="L2542" s="6"/>
      <c r="M2542" s="6"/>
      <c r="N2542" s="6"/>
      <c r="O2542" s="6"/>
      <c r="P2542" s="6"/>
      <c r="Q2542" s="6"/>
      <c r="R2542" s="6">
        <v>1</v>
      </c>
      <c r="S2542" s="6">
        <v>1</v>
      </c>
      <c r="T2542" s="6">
        <v>2</v>
      </c>
      <c r="U2542" s="6"/>
      <c r="V2542" s="6"/>
      <c r="W2542" s="6"/>
      <c r="X2542" s="6"/>
      <c r="Y2542" s="6"/>
      <c r="Z2542" s="7">
        <v>2</v>
      </c>
    </row>
    <row r="2543" spans="1:26" x14ac:dyDescent="0.25">
      <c r="A2543" s="5" t="s">
        <v>819</v>
      </c>
      <c r="B2543" s="5" t="s">
        <v>820</v>
      </c>
      <c r="C2543" s="5" t="s">
        <v>106</v>
      </c>
      <c r="D2543" s="5" t="s">
        <v>107</v>
      </c>
      <c r="E2543" s="5" t="s">
        <v>821</v>
      </c>
      <c r="F2543" s="5" t="s">
        <v>1637</v>
      </c>
      <c r="G2543" s="5" t="s">
        <v>2394</v>
      </c>
      <c r="H2543" s="6"/>
      <c r="I2543" s="6"/>
      <c r="J2543" s="6"/>
      <c r="K2543" s="6"/>
      <c r="L2543" s="6"/>
      <c r="M2543" s="6"/>
      <c r="N2543" s="6"/>
      <c r="O2543" s="6"/>
      <c r="P2543" s="6"/>
      <c r="Q2543" s="6">
        <v>1</v>
      </c>
      <c r="R2543" s="6"/>
      <c r="S2543" s="6"/>
      <c r="T2543" s="6">
        <v>1</v>
      </c>
      <c r="U2543" s="6"/>
      <c r="V2543" s="6"/>
      <c r="W2543" s="6">
        <v>1</v>
      </c>
      <c r="X2543" s="6"/>
      <c r="Y2543" s="6"/>
      <c r="Z2543" s="7">
        <v>2</v>
      </c>
    </row>
    <row r="2544" spans="1:26" x14ac:dyDescent="0.25">
      <c r="A2544" s="5" t="s">
        <v>819</v>
      </c>
      <c r="B2544" s="5" t="s">
        <v>820</v>
      </c>
      <c r="C2544" s="5" t="s">
        <v>106</v>
      </c>
      <c r="D2544" s="5" t="s">
        <v>107</v>
      </c>
      <c r="E2544" s="5" t="s">
        <v>821</v>
      </c>
      <c r="F2544" s="5" t="s">
        <v>1664</v>
      </c>
      <c r="G2544" s="5" t="s">
        <v>2394</v>
      </c>
      <c r="H2544" s="6"/>
      <c r="I2544" s="6"/>
      <c r="J2544" s="6"/>
      <c r="K2544" s="6"/>
      <c r="L2544" s="6"/>
      <c r="M2544" s="6"/>
      <c r="N2544" s="6"/>
      <c r="O2544" s="6"/>
      <c r="P2544" s="6"/>
      <c r="Q2544" s="6"/>
      <c r="R2544" s="6"/>
      <c r="S2544" s="6"/>
      <c r="T2544" s="6">
        <v>0</v>
      </c>
      <c r="U2544" s="6"/>
      <c r="V2544" s="6">
        <v>1</v>
      </c>
      <c r="W2544" s="6"/>
      <c r="X2544" s="6"/>
      <c r="Y2544" s="6"/>
      <c r="Z2544" s="7">
        <v>1</v>
      </c>
    </row>
    <row r="2545" spans="1:26" x14ac:dyDescent="0.25">
      <c r="A2545" s="5" t="s">
        <v>819</v>
      </c>
      <c r="B2545" s="5" t="s">
        <v>820</v>
      </c>
      <c r="C2545" s="5" t="s">
        <v>106</v>
      </c>
      <c r="D2545" s="5" t="s">
        <v>107</v>
      </c>
      <c r="E2545" s="5" t="s">
        <v>821</v>
      </c>
      <c r="F2545" s="5" t="s">
        <v>1787</v>
      </c>
      <c r="G2545" s="5" t="s">
        <v>2394</v>
      </c>
      <c r="H2545" s="6"/>
      <c r="I2545" s="6"/>
      <c r="J2545" s="6"/>
      <c r="K2545" s="6"/>
      <c r="L2545" s="6"/>
      <c r="M2545" s="6"/>
      <c r="N2545" s="6">
        <v>1</v>
      </c>
      <c r="O2545" s="6"/>
      <c r="P2545" s="6"/>
      <c r="Q2545" s="6"/>
      <c r="R2545" s="6"/>
      <c r="S2545" s="6"/>
      <c r="T2545" s="6">
        <v>1</v>
      </c>
      <c r="U2545" s="6"/>
      <c r="V2545" s="6"/>
      <c r="W2545" s="6"/>
      <c r="X2545" s="6"/>
      <c r="Y2545" s="6"/>
      <c r="Z2545" s="7">
        <v>1</v>
      </c>
    </row>
    <row r="2546" spans="1:26" x14ac:dyDescent="0.25">
      <c r="A2546" s="5" t="s">
        <v>819</v>
      </c>
      <c r="B2546" s="5" t="s">
        <v>820</v>
      </c>
      <c r="C2546" s="5" t="s">
        <v>106</v>
      </c>
      <c r="D2546" s="5" t="s">
        <v>107</v>
      </c>
      <c r="E2546" s="5" t="s">
        <v>821</v>
      </c>
      <c r="F2546" s="5" t="s">
        <v>1638</v>
      </c>
      <c r="G2546" s="5" t="s">
        <v>2394</v>
      </c>
      <c r="H2546" s="6"/>
      <c r="I2546" s="6"/>
      <c r="J2546" s="6"/>
      <c r="K2546" s="6"/>
      <c r="L2546" s="6"/>
      <c r="M2546" s="6"/>
      <c r="N2546" s="6"/>
      <c r="O2546" s="6"/>
      <c r="P2546" s="6">
        <v>1</v>
      </c>
      <c r="Q2546" s="6"/>
      <c r="R2546" s="6"/>
      <c r="S2546" s="6"/>
      <c r="T2546" s="6">
        <v>1</v>
      </c>
      <c r="U2546" s="6">
        <v>1</v>
      </c>
      <c r="V2546" s="6"/>
      <c r="W2546" s="6"/>
      <c r="X2546" s="6"/>
      <c r="Y2546" s="6"/>
      <c r="Z2546" s="7">
        <v>2</v>
      </c>
    </row>
    <row r="2547" spans="1:26" x14ac:dyDescent="0.25">
      <c r="A2547" s="5" t="s">
        <v>819</v>
      </c>
      <c r="B2547" s="5" t="s">
        <v>820</v>
      </c>
      <c r="C2547" s="5" t="s">
        <v>106</v>
      </c>
      <c r="D2547" s="5" t="s">
        <v>107</v>
      </c>
      <c r="E2547" s="5" t="s">
        <v>821</v>
      </c>
      <c r="F2547" s="5" t="s">
        <v>1639</v>
      </c>
      <c r="G2547" s="5" t="s">
        <v>2394</v>
      </c>
      <c r="H2547" s="6"/>
      <c r="I2547" s="6"/>
      <c r="J2547" s="6"/>
      <c r="K2547" s="6"/>
      <c r="L2547" s="6"/>
      <c r="M2547" s="6">
        <v>1</v>
      </c>
      <c r="N2547" s="6"/>
      <c r="O2547" s="6"/>
      <c r="P2547" s="6"/>
      <c r="Q2547" s="6"/>
      <c r="R2547" s="6"/>
      <c r="S2547" s="6"/>
      <c r="T2547" s="6">
        <v>1</v>
      </c>
      <c r="U2547" s="6"/>
      <c r="V2547" s="6"/>
      <c r="W2547" s="6"/>
      <c r="X2547" s="6"/>
      <c r="Y2547" s="6"/>
      <c r="Z2547" s="7">
        <v>1</v>
      </c>
    </row>
    <row r="2548" spans="1:26" x14ac:dyDescent="0.25">
      <c r="A2548" s="5" t="s">
        <v>819</v>
      </c>
      <c r="B2548" s="5" t="s">
        <v>820</v>
      </c>
      <c r="C2548" s="5" t="s">
        <v>106</v>
      </c>
      <c r="D2548" s="5" t="s">
        <v>107</v>
      </c>
      <c r="E2548" s="5" t="s">
        <v>821</v>
      </c>
      <c r="F2548" s="5" t="s">
        <v>1788</v>
      </c>
      <c r="G2548" s="5" t="s">
        <v>2394</v>
      </c>
      <c r="H2548" s="6"/>
      <c r="I2548" s="6"/>
      <c r="J2548" s="6"/>
      <c r="K2548" s="6"/>
      <c r="L2548" s="6"/>
      <c r="M2548" s="6"/>
      <c r="N2548" s="6"/>
      <c r="O2548" s="6"/>
      <c r="P2548" s="6"/>
      <c r="Q2548" s="6"/>
      <c r="R2548" s="6">
        <v>1</v>
      </c>
      <c r="S2548" s="6"/>
      <c r="T2548" s="6">
        <v>1</v>
      </c>
      <c r="U2548" s="6"/>
      <c r="V2548" s="6"/>
      <c r="W2548" s="6"/>
      <c r="X2548" s="6"/>
      <c r="Y2548" s="6"/>
      <c r="Z2548" s="7">
        <v>1</v>
      </c>
    </row>
    <row r="2549" spans="1:26" x14ac:dyDescent="0.25">
      <c r="A2549" s="5" t="s">
        <v>819</v>
      </c>
      <c r="B2549" s="5" t="s">
        <v>820</v>
      </c>
      <c r="C2549" s="5" t="s">
        <v>106</v>
      </c>
      <c r="D2549" s="5" t="s">
        <v>107</v>
      </c>
      <c r="E2549" s="5" t="s">
        <v>821</v>
      </c>
      <c r="F2549" s="5" t="s">
        <v>1618</v>
      </c>
      <c r="G2549" s="5" t="s">
        <v>2381</v>
      </c>
      <c r="H2549" s="6"/>
      <c r="I2549" s="6"/>
      <c r="J2549" s="6"/>
      <c r="K2549" s="6"/>
      <c r="L2549" s="6"/>
      <c r="M2549" s="6"/>
      <c r="N2549" s="6"/>
      <c r="O2549" s="6"/>
      <c r="P2549" s="6"/>
      <c r="Q2549" s="6"/>
      <c r="R2549" s="6"/>
      <c r="S2549" s="6"/>
      <c r="T2549" s="6">
        <v>0</v>
      </c>
      <c r="U2549" s="6"/>
      <c r="V2549" s="6"/>
      <c r="W2549" s="6"/>
      <c r="X2549" s="6"/>
      <c r="Y2549" s="6">
        <v>1</v>
      </c>
      <c r="Z2549" s="7">
        <v>1</v>
      </c>
    </row>
    <row r="2550" spans="1:26" x14ac:dyDescent="0.25">
      <c r="A2550" s="5" t="s">
        <v>819</v>
      </c>
      <c r="B2550" s="5" t="s">
        <v>820</v>
      </c>
      <c r="C2550" s="5" t="s">
        <v>106</v>
      </c>
      <c r="D2550" s="5" t="s">
        <v>107</v>
      </c>
      <c r="E2550" s="5" t="s">
        <v>821</v>
      </c>
      <c r="F2550" s="5" t="s">
        <v>1897</v>
      </c>
      <c r="G2550" s="5" t="s">
        <v>2388</v>
      </c>
      <c r="H2550" s="6">
        <v>1</v>
      </c>
      <c r="I2550" s="6"/>
      <c r="J2550" s="6"/>
      <c r="K2550" s="6">
        <v>1</v>
      </c>
      <c r="L2550" s="6"/>
      <c r="M2550" s="6"/>
      <c r="N2550" s="6"/>
      <c r="O2550" s="6"/>
      <c r="P2550" s="6"/>
      <c r="Q2550" s="6"/>
      <c r="R2550" s="6"/>
      <c r="S2550" s="6"/>
      <c r="T2550" s="6">
        <v>2</v>
      </c>
      <c r="U2550" s="6"/>
      <c r="V2550" s="6"/>
      <c r="W2550" s="6"/>
      <c r="X2550" s="6"/>
      <c r="Y2550" s="6"/>
      <c r="Z2550" s="7">
        <v>2</v>
      </c>
    </row>
    <row r="2551" spans="1:26" x14ac:dyDescent="0.25">
      <c r="A2551" s="5" t="s">
        <v>819</v>
      </c>
      <c r="B2551" s="5" t="s">
        <v>820</v>
      </c>
      <c r="C2551" s="5" t="s">
        <v>106</v>
      </c>
      <c r="D2551" s="5" t="s">
        <v>107</v>
      </c>
      <c r="E2551" s="5" t="s">
        <v>821</v>
      </c>
      <c r="F2551" s="5" t="s">
        <v>1840</v>
      </c>
      <c r="G2551" s="5" t="s">
        <v>2388</v>
      </c>
      <c r="H2551" s="6"/>
      <c r="I2551" s="6"/>
      <c r="J2551" s="6"/>
      <c r="K2551" s="6"/>
      <c r="L2551" s="6"/>
      <c r="M2551" s="6"/>
      <c r="N2551" s="6"/>
      <c r="O2551" s="6">
        <v>1</v>
      </c>
      <c r="P2551" s="6"/>
      <c r="Q2551" s="6"/>
      <c r="R2551" s="6"/>
      <c r="S2551" s="6"/>
      <c r="T2551" s="6">
        <v>1</v>
      </c>
      <c r="U2551" s="6"/>
      <c r="V2551" s="6"/>
      <c r="W2551" s="6"/>
      <c r="X2551" s="6"/>
      <c r="Y2551" s="6"/>
      <c r="Z2551" s="7">
        <v>1</v>
      </c>
    </row>
    <row r="2552" spans="1:26" x14ac:dyDescent="0.25">
      <c r="A2552" s="5" t="s">
        <v>819</v>
      </c>
      <c r="B2552" s="5" t="s">
        <v>820</v>
      </c>
      <c r="C2552" s="5" t="s">
        <v>106</v>
      </c>
      <c r="D2552" s="5" t="s">
        <v>107</v>
      </c>
      <c r="E2552" s="5" t="s">
        <v>821</v>
      </c>
      <c r="F2552" s="5" t="s">
        <v>1647</v>
      </c>
      <c r="G2552" s="5" t="s">
        <v>2395</v>
      </c>
      <c r="H2552" s="6"/>
      <c r="I2552" s="6"/>
      <c r="J2552" s="6"/>
      <c r="K2552" s="6"/>
      <c r="L2552" s="6"/>
      <c r="M2552" s="6"/>
      <c r="N2552" s="6"/>
      <c r="O2552" s="6"/>
      <c r="P2552" s="6"/>
      <c r="Q2552" s="6">
        <v>1</v>
      </c>
      <c r="R2552" s="6"/>
      <c r="S2552" s="6"/>
      <c r="T2552" s="6">
        <v>1</v>
      </c>
      <c r="U2552" s="6"/>
      <c r="V2552" s="6"/>
      <c r="W2552" s="6"/>
      <c r="X2552" s="6"/>
      <c r="Y2552" s="6"/>
      <c r="Z2552" s="7">
        <v>1</v>
      </c>
    </row>
    <row r="2553" spans="1:26" x14ac:dyDescent="0.25">
      <c r="A2553" s="5" t="s">
        <v>822</v>
      </c>
      <c r="B2553" s="5" t="s">
        <v>823</v>
      </c>
      <c r="C2553" s="5" t="s">
        <v>83</v>
      </c>
      <c r="D2553" s="5" t="s">
        <v>84</v>
      </c>
      <c r="E2553" s="5" t="s">
        <v>824</v>
      </c>
      <c r="F2553" s="5" t="s">
        <v>1826</v>
      </c>
      <c r="G2553" s="5" t="s">
        <v>2383</v>
      </c>
      <c r="H2553" s="6"/>
      <c r="I2553" s="6">
        <v>1</v>
      </c>
      <c r="J2553" s="6"/>
      <c r="K2553" s="6">
        <v>1</v>
      </c>
      <c r="L2553" s="6"/>
      <c r="M2553" s="6"/>
      <c r="N2553" s="6"/>
      <c r="O2553" s="6"/>
      <c r="P2553" s="6"/>
      <c r="Q2553" s="6"/>
      <c r="R2553" s="6"/>
      <c r="S2553" s="6"/>
      <c r="T2553" s="6">
        <v>2</v>
      </c>
      <c r="U2553" s="6"/>
      <c r="V2553" s="6"/>
      <c r="W2553" s="6"/>
      <c r="X2553" s="6"/>
      <c r="Y2553" s="6"/>
      <c r="Z2553" s="7">
        <v>2</v>
      </c>
    </row>
    <row r="2554" spans="1:26" x14ac:dyDescent="0.25">
      <c r="A2554" s="5" t="s">
        <v>822</v>
      </c>
      <c r="B2554" s="5" t="s">
        <v>823</v>
      </c>
      <c r="C2554" s="5" t="s">
        <v>83</v>
      </c>
      <c r="D2554" s="5" t="s">
        <v>84</v>
      </c>
      <c r="E2554" s="5" t="s">
        <v>824</v>
      </c>
      <c r="F2554" s="5" t="s">
        <v>1616</v>
      </c>
      <c r="G2554" s="5" t="s">
        <v>2383</v>
      </c>
      <c r="H2554" s="6"/>
      <c r="I2554" s="6">
        <v>1</v>
      </c>
      <c r="J2554" s="6">
        <v>1</v>
      </c>
      <c r="K2554" s="6">
        <v>1</v>
      </c>
      <c r="L2554" s="6">
        <v>1</v>
      </c>
      <c r="M2554" s="6">
        <v>2</v>
      </c>
      <c r="N2554" s="6"/>
      <c r="O2554" s="6"/>
      <c r="P2554" s="6">
        <v>1</v>
      </c>
      <c r="Q2554" s="6">
        <v>1</v>
      </c>
      <c r="R2554" s="6"/>
      <c r="S2554" s="6"/>
      <c r="T2554" s="6">
        <v>8</v>
      </c>
      <c r="U2554" s="6">
        <v>1</v>
      </c>
      <c r="V2554" s="6">
        <v>2</v>
      </c>
      <c r="W2554" s="6"/>
      <c r="X2554" s="6"/>
      <c r="Y2554" s="6"/>
      <c r="Z2554" s="7">
        <v>11</v>
      </c>
    </row>
    <row r="2555" spans="1:26" x14ac:dyDescent="0.25">
      <c r="A2555" s="5" t="s">
        <v>822</v>
      </c>
      <c r="B2555" s="5" t="s">
        <v>823</v>
      </c>
      <c r="C2555" s="5" t="s">
        <v>83</v>
      </c>
      <c r="D2555" s="5" t="s">
        <v>84</v>
      </c>
      <c r="E2555" s="5" t="s">
        <v>824</v>
      </c>
      <c r="F2555" s="5" t="s">
        <v>1652</v>
      </c>
      <c r="G2555" s="5" t="s">
        <v>2383</v>
      </c>
      <c r="H2555" s="6"/>
      <c r="I2555" s="6"/>
      <c r="J2555" s="6"/>
      <c r="K2555" s="6"/>
      <c r="L2555" s="6"/>
      <c r="M2555" s="6">
        <v>1</v>
      </c>
      <c r="N2555" s="6"/>
      <c r="O2555" s="6"/>
      <c r="P2555" s="6"/>
      <c r="Q2555" s="6">
        <v>1</v>
      </c>
      <c r="R2555" s="6"/>
      <c r="S2555" s="6"/>
      <c r="T2555" s="6">
        <v>2</v>
      </c>
      <c r="U2555" s="6"/>
      <c r="V2555" s="6"/>
      <c r="W2555" s="6"/>
      <c r="X2555" s="6"/>
      <c r="Y2555" s="6"/>
      <c r="Z2555" s="7">
        <v>2</v>
      </c>
    </row>
    <row r="2556" spans="1:26" x14ac:dyDescent="0.25">
      <c r="A2556" s="5" t="s">
        <v>822</v>
      </c>
      <c r="B2556" s="5" t="s">
        <v>823</v>
      </c>
      <c r="C2556" s="5" t="s">
        <v>83</v>
      </c>
      <c r="D2556" s="5" t="s">
        <v>84</v>
      </c>
      <c r="E2556" s="5" t="s">
        <v>824</v>
      </c>
      <c r="F2556" s="5" t="s">
        <v>1597</v>
      </c>
      <c r="G2556" s="5" t="s">
        <v>2383</v>
      </c>
      <c r="H2556" s="6"/>
      <c r="I2556" s="6">
        <v>2</v>
      </c>
      <c r="J2556" s="6">
        <v>4</v>
      </c>
      <c r="K2556" s="6">
        <v>1</v>
      </c>
      <c r="L2556" s="6"/>
      <c r="M2556" s="6"/>
      <c r="N2556" s="6">
        <v>1</v>
      </c>
      <c r="O2556" s="6">
        <v>2</v>
      </c>
      <c r="P2556" s="6">
        <v>2</v>
      </c>
      <c r="Q2556" s="6">
        <v>1</v>
      </c>
      <c r="R2556" s="6"/>
      <c r="S2556" s="6"/>
      <c r="T2556" s="6">
        <v>13</v>
      </c>
      <c r="U2556" s="6">
        <v>2</v>
      </c>
      <c r="V2556" s="6">
        <v>1</v>
      </c>
      <c r="W2556" s="6"/>
      <c r="X2556" s="6">
        <v>1</v>
      </c>
      <c r="Y2556" s="6"/>
      <c r="Z2556" s="7">
        <v>17</v>
      </c>
    </row>
    <row r="2557" spans="1:26" x14ac:dyDescent="0.25">
      <c r="A2557" s="5" t="s">
        <v>822</v>
      </c>
      <c r="B2557" s="5" t="s">
        <v>823</v>
      </c>
      <c r="C2557" s="5" t="s">
        <v>83</v>
      </c>
      <c r="D2557" s="5" t="s">
        <v>84</v>
      </c>
      <c r="E2557" s="5" t="s">
        <v>824</v>
      </c>
      <c r="F2557" s="5" t="s">
        <v>1654</v>
      </c>
      <c r="G2557" s="5" t="s">
        <v>2383</v>
      </c>
      <c r="H2557" s="6"/>
      <c r="I2557" s="6"/>
      <c r="J2557" s="6"/>
      <c r="K2557" s="6"/>
      <c r="L2557" s="6">
        <v>1</v>
      </c>
      <c r="M2557" s="6">
        <v>1</v>
      </c>
      <c r="N2557" s="6"/>
      <c r="O2557" s="6"/>
      <c r="P2557" s="6">
        <v>2</v>
      </c>
      <c r="Q2557" s="6"/>
      <c r="R2557" s="6">
        <v>3</v>
      </c>
      <c r="S2557" s="6">
        <v>1</v>
      </c>
      <c r="T2557" s="6">
        <v>8</v>
      </c>
      <c r="U2557" s="6"/>
      <c r="V2557" s="6"/>
      <c r="W2557" s="6">
        <v>1</v>
      </c>
      <c r="X2557" s="6"/>
      <c r="Y2557" s="6"/>
      <c r="Z2557" s="7">
        <v>9</v>
      </c>
    </row>
    <row r="2558" spans="1:26" x14ac:dyDescent="0.25">
      <c r="A2558" s="5" t="s">
        <v>822</v>
      </c>
      <c r="B2558" s="5" t="s">
        <v>823</v>
      </c>
      <c r="C2558" s="5" t="s">
        <v>83</v>
      </c>
      <c r="D2558" s="5" t="s">
        <v>84</v>
      </c>
      <c r="E2558" s="5" t="s">
        <v>824</v>
      </c>
      <c r="F2558" s="5" t="s">
        <v>2273</v>
      </c>
      <c r="G2558" s="5" t="s">
        <v>2384</v>
      </c>
      <c r="H2558" s="6"/>
      <c r="I2558" s="6">
        <v>1</v>
      </c>
      <c r="J2558" s="6"/>
      <c r="K2558" s="6"/>
      <c r="L2558" s="6"/>
      <c r="M2558" s="6"/>
      <c r="N2558" s="6"/>
      <c r="O2558" s="6"/>
      <c r="P2558" s="6"/>
      <c r="Q2558" s="6"/>
      <c r="R2558" s="6"/>
      <c r="S2558" s="6"/>
      <c r="T2558" s="6">
        <v>1</v>
      </c>
      <c r="U2558" s="6"/>
      <c r="V2558" s="6"/>
      <c r="W2558" s="6"/>
      <c r="X2558" s="6"/>
      <c r="Y2558" s="6"/>
      <c r="Z2558" s="7">
        <v>1</v>
      </c>
    </row>
    <row r="2559" spans="1:26" x14ac:dyDescent="0.25">
      <c r="A2559" s="5" t="s">
        <v>822</v>
      </c>
      <c r="B2559" s="5" t="s">
        <v>823</v>
      </c>
      <c r="C2559" s="5" t="s">
        <v>83</v>
      </c>
      <c r="D2559" s="5" t="s">
        <v>84</v>
      </c>
      <c r="E2559" s="5" t="s">
        <v>824</v>
      </c>
      <c r="F2559" s="5" t="s">
        <v>1655</v>
      </c>
      <c r="G2559" s="5" t="s">
        <v>2384</v>
      </c>
      <c r="H2559" s="6"/>
      <c r="I2559" s="6"/>
      <c r="J2559" s="6"/>
      <c r="K2559" s="6"/>
      <c r="L2559" s="6"/>
      <c r="M2559" s="6"/>
      <c r="N2559" s="6"/>
      <c r="O2559" s="6">
        <v>1</v>
      </c>
      <c r="P2559" s="6"/>
      <c r="Q2559" s="6"/>
      <c r="R2559" s="6"/>
      <c r="S2559" s="6"/>
      <c r="T2559" s="6">
        <v>1</v>
      </c>
      <c r="U2559" s="6"/>
      <c r="V2559" s="6"/>
      <c r="W2559" s="6"/>
      <c r="X2559" s="6"/>
      <c r="Y2559" s="6"/>
      <c r="Z2559" s="7">
        <v>1</v>
      </c>
    </row>
    <row r="2560" spans="1:26" x14ac:dyDescent="0.25">
      <c r="A2560" s="5" t="s">
        <v>822</v>
      </c>
      <c r="B2560" s="5" t="s">
        <v>823</v>
      </c>
      <c r="C2560" s="5" t="s">
        <v>83</v>
      </c>
      <c r="D2560" s="5" t="s">
        <v>84</v>
      </c>
      <c r="E2560" s="5" t="s">
        <v>824</v>
      </c>
      <c r="F2560" s="5" t="s">
        <v>1583</v>
      </c>
      <c r="G2560" s="5" t="s">
        <v>2381</v>
      </c>
      <c r="H2560" s="6"/>
      <c r="I2560" s="6"/>
      <c r="J2560" s="6">
        <v>1</v>
      </c>
      <c r="K2560" s="6"/>
      <c r="L2560" s="6"/>
      <c r="M2560" s="6"/>
      <c r="N2560" s="6"/>
      <c r="O2560" s="6"/>
      <c r="P2560" s="6"/>
      <c r="Q2560" s="6">
        <v>1</v>
      </c>
      <c r="R2560" s="6"/>
      <c r="S2560" s="6"/>
      <c r="T2560" s="6">
        <v>2</v>
      </c>
      <c r="U2560" s="6">
        <v>1</v>
      </c>
      <c r="V2560" s="6">
        <v>2</v>
      </c>
      <c r="W2560" s="6">
        <v>1</v>
      </c>
      <c r="X2560" s="6">
        <v>2</v>
      </c>
      <c r="Y2560" s="6">
        <v>2</v>
      </c>
      <c r="Z2560" s="7">
        <v>10</v>
      </c>
    </row>
    <row r="2561" spans="1:26" x14ac:dyDescent="0.25">
      <c r="A2561" s="5" t="s">
        <v>822</v>
      </c>
      <c r="B2561" s="5" t="s">
        <v>823</v>
      </c>
      <c r="C2561" s="5" t="s">
        <v>83</v>
      </c>
      <c r="D2561" s="5" t="s">
        <v>84</v>
      </c>
      <c r="E2561" s="5" t="s">
        <v>824</v>
      </c>
      <c r="F2561" s="5" t="s">
        <v>1584</v>
      </c>
      <c r="G2561" s="5" t="s">
        <v>2381</v>
      </c>
      <c r="H2561" s="6">
        <v>2</v>
      </c>
      <c r="I2561" s="6">
        <v>2</v>
      </c>
      <c r="J2561" s="6"/>
      <c r="K2561" s="6">
        <v>3</v>
      </c>
      <c r="L2561" s="6">
        <v>2</v>
      </c>
      <c r="M2561" s="6">
        <v>2</v>
      </c>
      <c r="N2561" s="6">
        <v>1</v>
      </c>
      <c r="O2561" s="6">
        <v>1</v>
      </c>
      <c r="P2561" s="6">
        <v>1</v>
      </c>
      <c r="Q2561" s="6">
        <v>1</v>
      </c>
      <c r="R2561" s="6">
        <v>2</v>
      </c>
      <c r="S2561" s="6">
        <v>3</v>
      </c>
      <c r="T2561" s="6">
        <v>20</v>
      </c>
      <c r="U2561" s="6">
        <v>4</v>
      </c>
      <c r="V2561" s="6">
        <v>3</v>
      </c>
      <c r="W2561" s="6">
        <v>1</v>
      </c>
      <c r="X2561" s="6">
        <v>1</v>
      </c>
      <c r="Y2561" s="6">
        <v>1</v>
      </c>
      <c r="Z2561" s="7">
        <v>30</v>
      </c>
    </row>
    <row r="2562" spans="1:26" x14ac:dyDescent="0.25">
      <c r="A2562" s="5" t="s">
        <v>822</v>
      </c>
      <c r="B2562" s="5" t="s">
        <v>823</v>
      </c>
      <c r="C2562" s="5" t="s">
        <v>83</v>
      </c>
      <c r="D2562" s="5" t="s">
        <v>84</v>
      </c>
      <c r="E2562" s="5" t="s">
        <v>824</v>
      </c>
      <c r="F2562" s="5" t="s">
        <v>1585</v>
      </c>
      <c r="G2562" s="5" t="s">
        <v>2381</v>
      </c>
      <c r="H2562" s="6">
        <v>1</v>
      </c>
      <c r="I2562" s="6">
        <v>3</v>
      </c>
      <c r="J2562" s="6">
        <v>1</v>
      </c>
      <c r="K2562" s="6">
        <v>1</v>
      </c>
      <c r="L2562" s="6">
        <v>4</v>
      </c>
      <c r="M2562" s="6"/>
      <c r="N2562" s="6">
        <v>1</v>
      </c>
      <c r="O2562" s="6">
        <v>2</v>
      </c>
      <c r="P2562" s="6">
        <v>1</v>
      </c>
      <c r="Q2562" s="6"/>
      <c r="R2562" s="6">
        <v>2</v>
      </c>
      <c r="S2562" s="6">
        <v>2</v>
      </c>
      <c r="T2562" s="6">
        <v>18</v>
      </c>
      <c r="U2562" s="6">
        <v>1</v>
      </c>
      <c r="V2562" s="6">
        <v>3</v>
      </c>
      <c r="W2562" s="6">
        <v>3</v>
      </c>
      <c r="X2562" s="6">
        <v>1</v>
      </c>
      <c r="Y2562" s="6"/>
      <c r="Z2562" s="7">
        <v>26</v>
      </c>
    </row>
    <row r="2563" spans="1:26" x14ac:dyDescent="0.25">
      <c r="A2563" s="5" t="s">
        <v>822</v>
      </c>
      <c r="B2563" s="5" t="s">
        <v>823</v>
      </c>
      <c r="C2563" s="5" t="s">
        <v>83</v>
      </c>
      <c r="D2563" s="5" t="s">
        <v>84</v>
      </c>
      <c r="E2563" s="5" t="s">
        <v>824</v>
      </c>
      <c r="F2563" s="5" t="s">
        <v>1587</v>
      </c>
      <c r="G2563" s="5" t="s">
        <v>2382</v>
      </c>
      <c r="H2563" s="6"/>
      <c r="I2563" s="6">
        <v>1</v>
      </c>
      <c r="J2563" s="6">
        <v>1</v>
      </c>
      <c r="K2563" s="6"/>
      <c r="L2563" s="6"/>
      <c r="M2563" s="6"/>
      <c r="N2563" s="6"/>
      <c r="O2563" s="6"/>
      <c r="P2563" s="6"/>
      <c r="Q2563" s="6"/>
      <c r="R2563" s="6"/>
      <c r="S2563" s="6"/>
      <c r="T2563" s="6">
        <v>2</v>
      </c>
      <c r="U2563" s="6"/>
      <c r="V2563" s="6"/>
      <c r="W2563" s="6"/>
      <c r="X2563" s="6">
        <v>1</v>
      </c>
      <c r="Y2563" s="6"/>
      <c r="Z2563" s="7">
        <v>3</v>
      </c>
    </row>
    <row r="2564" spans="1:26" x14ac:dyDescent="0.25">
      <c r="A2564" s="5" t="s">
        <v>822</v>
      </c>
      <c r="B2564" s="5" t="s">
        <v>823</v>
      </c>
      <c r="C2564" s="5" t="s">
        <v>83</v>
      </c>
      <c r="D2564" s="5" t="s">
        <v>84</v>
      </c>
      <c r="E2564" s="5" t="s">
        <v>824</v>
      </c>
      <c r="F2564" s="5" t="s">
        <v>1736</v>
      </c>
      <c r="G2564" s="5" t="s">
        <v>2382</v>
      </c>
      <c r="H2564" s="6"/>
      <c r="I2564" s="6"/>
      <c r="J2564" s="6"/>
      <c r="K2564" s="6"/>
      <c r="L2564" s="6"/>
      <c r="M2564" s="6"/>
      <c r="N2564" s="6"/>
      <c r="O2564" s="6"/>
      <c r="P2564" s="6"/>
      <c r="Q2564" s="6"/>
      <c r="R2564" s="6"/>
      <c r="S2564" s="6"/>
      <c r="T2564" s="6">
        <v>0</v>
      </c>
      <c r="U2564" s="6"/>
      <c r="V2564" s="6"/>
      <c r="W2564" s="6">
        <v>1</v>
      </c>
      <c r="X2564" s="6"/>
      <c r="Y2564" s="6"/>
      <c r="Z2564" s="7">
        <v>1</v>
      </c>
    </row>
    <row r="2565" spans="1:26" x14ac:dyDescent="0.25">
      <c r="A2565" s="5" t="s">
        <v>822</v>
      </c>
      <c r="B2565" s="5" t="s">
        <v>823</v>
      </c>
      <c r="C2565" s="5" t="s">
        <v>83</v>
      </c>
      <c r="D2565" s="5" t="s">
        <v>84</v>
      </c>
      <c r="E2565" s="5" t="s">
        <v>824</v>
      </c>
      <c r="F2565" s="5" t="s">
        <v>1706</v>
      </c>
      <c r="G2565" s="5" t="s">
        <v>2382</v>
      </c>
      <c r="H2565" s="6">
        <v>1</v>
      </c>
      <c r="I2565" s="6"/>
      <c r="J2565" s="6"/>
      <c r="K2565" s="6"/>
      <c r="L2565" s="6"/>
      <c r="M2565" s="6"/>
      <c r="N2565" s="6"/>
      <c r="O2565" s="6"/>
      <c r="P2565" s="6"/>
      <c r="Q2565" s="6"/>
      <c r="R2565" s="6"/>
      <c r="S2565" s="6"/>
      <c r="T2565" s="6">
        <v>1</v>
      </c>
      <c r="U2565" s="6">
        <v>2</v>
      </c>
      <c r="V2565" s="6">
        <v>1</v>
      </c>
      <c r="W2565" s="6"/>
      <c r="X2565" s="6"/>
      <c r="Y2565" s="6"/>
      <c r="Z2565" s="7">
        <v>4</v>
      </c>
    </row>
    <row r="2566" spans="1:26" x14ac:dyDescent="0.25">
      <c r="A2566" s="5" t="s">
        <v>822</v>
      </c>
      <c r="B2566" s="5" t="s">
        <v>823</v>
      </c>
      <c r="C2566" s="5" t="s">
        <v>83</v>
      </c>
      <c r="D2566" s="5" t="s">
        <v>84</v>
      </c>
      <c r="E2566" s="5" t="s">
        <v>824</v>
      </c>
      <c r="F2566" s="5" t="s">
        <v>1814</v>
      </c>
      <c r="G2566" s="5" t="s">
        <v>2382</v>
      </c>
      <c r="H2566" s="6"/>
      <c r="I2566" s="6"/>
      <c r="J2566" s="6"/>
      <c r="K2566" s="6"/>
      <c r="L2566" s="6"/>
      <c r="M2566" s="6"/>
      <c r="N2566" s="6"/>
      <c r="O2566" s="6"/>
      <c r="P2566" s="6"/>
      <c r="Q2566" s="6">
        <v>1</v>
      </c>
      <c r="R2566" s="6"/>
      <c r="S2566" s="6"/>
      <c r="T2566" s="6">
        <v>1</v>
      </c>
      <c r="U2566" s="6"/>
      <c r="V2566" s="6"/>
      <c r="W2566" s="6"/>
      <c r="X2566" s="6"/>
      <c r="Y2566" s="6"/>
      <c r="Z2566" s="7">
        <v>1</v>
      </c>
    </row>
    <row r="2567" spans="1:26" x14ac:dyDescent="0.25">
      <c r="A2567" s="5" t="s">
        <v>822</v>
      </c>
      <c r="B2567" s="5" t="s">
        <v>823</v>
      </c>
      <c r="C2567" s="5" t="s">
        <v>83</v>
      </c>
      <c r="D2567" s="5" t="s">
        <v>84</v>
      </c>
      <c r="E2567" s="5" t="s">
        <v>824</v>
      </c>
      <c r="F2567" s="5" t="s">
        <v>2274</v>
      </c>
      <c r="G2567" s="5" t="s">
        <v>2388</v>
      </c>
      <c r="H2567" s="6"/>
      <c r="I2567" s="6"/>
      <c r="J2567" s="6"/>
      <c r="K2567" s="6">
        <v>1</v>
      </c>
      <c r="L2567" s="6"/>
      <c r="M2567" s="6"/>
      <c r="N2567" s="6"/>
      <c r="O2567" s="6"/>
      <c r="P2567" s="6"/>
      <c r="Q2567" s="6"/>
      <c r="R2567" s="6"/>
      <c r="S2567" s="6"/>
      <c r="T2567" s="6">
        <v>1</v>
      </c>
      <c r="U2567" s="6"/>
      <c r="V2567" s="6"/>
      <c r="W2567" s="6"/>
      <c r="X2567" s="6"/>
      <c r="Y2567" s="6"/>
      <c r="Z2567" s="7">
        <v>1</v>
      </c>
    </row>
    <row r="2568" spans="1:26" x14ac:dyDescent="0.25">
      <c r="A2568" s="5" t="s">
        <v>822</v>
      </c>
      <c r="B2568" s="5" t="s">
        <v>823</v>
      </c>
      <c r="C2568" s="5" t="s">
        <v>83</v>
      </c>
      <c r="D2568" s="5" t="s">
        <v>84</v>
      </c>
      <c r="E2568" s="5" t="s">
        <v>824</v>
      </c>
      <c r="F2568" s="5" t="s">
        <v>1972</v>
      </c>
      <c r="G2568" s="5" t="s">
        <v>2388</v>
      </c>
      <c r="H2568" s="6"/>
      <c r="I2568" s="6"/>
      <c r="J2568" s="6"/>
      <c r="K2568" s="6"/>
      <c r="L2568" s="6"/>
      <c r="M2568" s="6"/>
      <c r="N2568" s="6"/>
      <c r="O2568" s="6"/>
      <c r="P2568" s="6"/>
      <c r="Q2568" s="6"/>
      <c r="R2568" s="6">
        <v>1</v>
      </c>
      <c r="S2568" s="6"/>
      <c r="T2568" s="6">
        <v>1</v>
      </c>
      <c r="U2568" s="6"/>
      <c r="V2568" s="6"/>
      <c r="W2568" s="6"/>
      <c r="X2568" s="6"/>
      <c r="Y2568" s="6"/>
      <c r="Z2568" s="7">
        <v>1</v>
      </c>
    </row>
    <row r="2569" spans="1:26" x14ac:dyDescent="0.25">
      <c r="A2569" s="5" t="s">
        <v>822</v>
      </c>
      <c r="B2569" s="5" t="s">
        <v>823</v>
      </c>
      <c r="C2569" s="5" t="s">
        <v>83</v>
      </c>
      <c r="D2569" s="5" t="s">
        <v>84</v>
      </c>
      <c r="E2569" s="5" t="s">
        <v>824</v>
      </c>
      <c r="F2569" s="5" t="s">
        <v>2275</v>
      </c>
      <c r="G2569" s="5" t="s">
        <v>2388</v>
      </c>
      <c r="H2569" s="6"/>
      <c r="I2569" s="6"/>
      <c r="J2569" s="6">
        <v>1</v>
      </c>
      <c r="K2569" s="6"/>
      <c r="L2569" s="6"/>
      <c r="M2569" s="6"/>
      <c r="N2569" s="6"/>
      <c r="O2569" s="6"/>
      <c r="P2569" s="6"/>
      <c r="Q2569" s="6"/>
      <c r="R2569" s="6"/>
      <c r="S2569" s="6"/>
      <c r="T2569" s="6">
        <v>1</v>
      </c>
      <c r="U2569" s="6"/>
      <c r="V2569" s="6"/>
      <c r="W2569" s="6"/>
      <c r="X2569" s="6"/>
      <c r="Y2569" s="6"/>
      <c r="Z2569" s="7">
        <v>1</v>
      </c>
    </row>
    <row r="2570" spans="1:26" x14ac:dyDescent="0.25">
      <c r="A2570" s="5" t="s">
        <v>822</v>
      </c>
      <c r="B2570" s="5" t="s">
        <v>823</v>
      </c>
      <c r="C2570" s="5" t="s">
        <v>83</v>
      </c>
      <c r="D2570" s="5" t="s">
        <v>84</v>
      </c>
      <c r="E2570" s="5" t="s">
        <v>824</v>
      </c>
      <c r="F2570" s="5" t="s">
        <v>2276</v>
      </c>
      <c r="G2570" s="5" t="s">
        <v>2388</v>
      </c>
      <c r="H2570" s="6"/>
      <c r="I2570" s="6"/>
      <c r="J2570" s="6"/>
      <c r="K2570" s="6"/>
      <c r="L2570" s="6">
        <v>1</v>
      </c>
      <c r="M2570" s="6"/>
      <c r="N2570" s="6"/>
      <c r="O2570" s="6"/>
      <c r="P2570" s="6"/>
      <c r="Q2570" s="6"/>
      <c r="R2570" s="6"/>
      <c r="S2570" s="6"/>
      <c r="T2570" s="6">
        <v>1</v>
      </c>
      <c r="U2570" s="6"/>
      <c r="V2570" s="6"/>
      <c r="W2570" s="6"/>
      <c r="X2570" s="6"/>
      <c r="Y2570" s="6"/>
      <c r="Z2570" s="7">
        <v>1</v>
      </c>
    </row>
    <row r="2571" spans="1:26" x14ac:dyDescent="0.25">
      <c r="A2571" s="5" t="s">
        <v>822</v>
      </c>
      <c r="B2571" s="5" t="s">
        <v>823</v>
      </c>
      <c r="C2571" s="5" t="s">
        <v>83</v>
      </c>
      <c r="D2571" s="5" t="s">
        <v>84</v>
      </c>
      <c r="E2571" s="5" t="s">
        <v>824</v>
      </c>
      <c r="F2571" s="5" t="s">
        <v>2277</v>
      </c>
      <c r="G2571" s="5" t="s">
        <v>2388</v>
      </c>
      <c r="H2571" s="6"/>
      <c r="I2571" s="6"/>
      <c r="J2571" s="6">
        <v>1</v>
      </c>
      <c r="K2571" s="6"/>
      <c r="L2571" s="6"/>
      <c r="M2571" s="6"/>
      <c r="N2571" s="6"/>
      <c r="O2571" s="6"/>
      <c r="P2571" s="6"/>
      <c r="Q2571" s="6"/>
      <c r="R2571" s="6"/>
      <c r="S2571" s="6"/>
      <c r="T2571" s="6">
        <v>1</v>
      </c>
      <c r="U2571" s="6"/>
      <c r="V2571" s="6"/>
      <c r="W2571" s="6"/>
      <c r="X2571" s="6"/>
      <c r="Y2571" s="6"/>
      <c r="Z2571" s="7">
        <v>1</v>
      </c>
    </row>
    <row r="2572" spans="1:26" x14ac:dyDescent="0.25">
      <c r="A2572" s="5" t="s">
        <v>822</v>
      </c>
      <c r="B2572" s="5" t="s">
        <v>823</v>
      </c>
      <c r="C2572" s="5" t="s">
        <v>83</v>
      </c>
      <c r="D2572" s="5" t="s">
        <v>84</v>
      </c>
      <c r="E2572" s="5" t="s">
        <v>824</v>
      </c>
      <c r="F2572" s="5" t="s">
        <v>1741</v>
      </c>
      <c r="G2572" s="5" t="s">
        <v>2395</v>
      </c>
      <c r="H2572" s="6"/>
      <c r="I2572" s="6"/>
      <c r="J2572" s="6"/>
      <c r="K2572" s="6"/>
      <c r="L2572" s="6"/>
      <c r="M2572" s="6"/>
      <c r="N2572" s="6"/>
      <c r="O2572" s="6"/>
      <c r="P2572" s="6"/>
      <c r="Q2572" s="6"/>
      <c r="R2572" s="6">
        <v>1</v>
      </c>
      <c r="S2572" s="6"/>
      <c r="T2572" s="6">
        <v>1</v>
      </c>
      <c r="U2572" s="6"/>
      <c r="V2572" s="6"/>
      <c r="W2572" s="6"/>
      <c r="X2572" s="6"/>
      <c r="Y2572" s="6"/>
      <c r="Z2572" s="7">
        <v>1</v>
      </c>
    </row>
    <row r="2573" spans="1:26" x14ac:dyDescent="0.25">
      <c r="A2573" s="5" t="s">
        <v>822</v>
      </c>
      <c r="B2573" s="5" t="s">
        <v>823</v>
      </c>
      <c r="C2573" s="5" t="s">
        <v>83</v>
      </c>
      <c r="D2573" s="5" t="s">
        <v>84</v>
      </c>
      <c r="E2573" s="5" t="s">
        <v>824</v>
      </c>
      <c r="F2573" s="5" t="s">
        <v>1878</v>
      </c>
      <c r="G2573" s="5" t="s">
        <v>2395</v>
      </c>
      <c r="H2573" s="6"/>
      <c r="I2573" s="6"/>
      <c r="J2573" s="6"/>
      <c r="K2573" s="6"/>
      <c r="L2573" s="6"/>
      <c r="M2573" s="6"/>
      <c r="N2573" s="6"/>
      <c r="O2573" s="6"/>
      <c r="P2573" s="6"/>
      <c r="Q2573" s="6">
        <v>1</v>
      </c>
      <c r="R2573" s="6"/>
      <c r="S2573" s="6"/>
      <c r="T2573" s="6">
        <v>1</v>
      </c>
      <c r="U2573" s="6"/>
      <c r="V2573" s="6"/>
      <c r="W2573" s="6"/>
      <c r="X2573" s="6">
        <v>1</v>
      </c>
      <c r="Y2573" s="6"/>
      <c r="Z2573" s="7">
        <v>2</v>
      </c>
    </row>
    <row r="2574" spans="1:26" x14ac:dyDescent="0.25">
      <c r="A2574" s="5" t="s">
        <v>822</v>
      </c>
      <c r="B2574" s="5" t="s">
        <v>823</v>
      </c>
      <c r="C2574" s="5" t="s">
        <v>83</v>
      </c>
      <c r="D2574" s="5" t="s">
        <v>84</v>
      </c>
      <c r="E2574" s="5" t="s">
        <v>824</v>
      </c>
      <c r="F2574" s="5" t="s">
        <v>1630</v>
      </c>
      <c r="G2574" s="5" t="s">
        <v>2395</v>
      </c>
      <c r="H2574" s="6"/>
      <c r="I2574" s="6"/>
      <c r="J2574" s="6"/>
      <c r="K2574" s="6"/>
      <c r="L2574" s="6"/>
      <c r="M2574" s="6"/>
      <c r="N2574" s="6"/>
      <c r="O2574" s="6"/>
      <c r="P2574" s="6"/>
      <c r="Q2574" s="6"/>
      <c r="R2574" s="6"/>
      <c r="S2574" s="6"/>
      <c r="T2574" s="6">
        <v>0</v>
      </c>
      <c r="U2574" s="6"/>
      <c r="V2574" s="6">
        <v>1</v>
      </c>
      <c r="W2574" s="6">
        <v>1</v>
      </c>
      <c r="X2574" s="6"/>
      <c r="Y2574" s="6">
        <v>1</v>
      </c>
      <c r="Z2574" s="7">
        <v>3</v>
      </c>
    </row>
    <row r="2575" spans="1:26" x14ac:dyDescent="0.25">
      <c r="A2575" s="5" t="s">
        <v>822</v>
      </c>
      <c r="B2575" s="5" t="s">
        <v>823</v>
      </c>
      <c r="C2575" s="5" t="s">
        <v>83</v>
      </c>
      <c r="D2575" s="5" t="s">
        <v>84</v>
      </c>
      <c r="E2575" s="5" t="s">
        <v>824</v>
      </c>
      <c r="F2575" s="5" t="s">
        <v>1606</v>
      </c>
      <c r="G2575" s="5" t="s">
        <v>2395</v>
      </c>
      <c r="H2575" s="6"/>
      <c r="I2575" s="6"/>
      <c r="J2575" s="6"/>
      <c r="K2575" s="6"/>
      <c r="L2575" s="6"/>
      <c r="M2575" s="6"/>
      <c r="N2575" s="6"/>
      <c r="O2575" s="6"/>
      <c r="P2575" s="6"/>
      <c r="Q2575" s="6"/>
      <c r="R2575" s="6">
        <v>1</v>
      </c>
      <c r="S2575" s="6"/>
      <c r="T2575" s="6">
        <v>1</v>
      </c>
      <c r="U2575" s="6"/>
      <c r="V2575" s="6"/>
      <c r="W2575" s="6"/>
      <c r="X2575" s="6"/>
      <c r="Y2575" s="6"/>
      <c r="Z2575" s="7">
        <v>1</v>
      </c>
    </row>
    <row r="2576" spans="1:26" x14ac:dyDescent="0.25">
      <c r="A2576" s="5" t="s">
        <v>822</v>
      </c>
      <c r="B2576" s="5" t="s">
        <v>823</v>
      </c>
      <c r="C2576" s="5" t="s">
        <v>83</v>
      </c>
      <c r="D2576" s="5" t="s">
        <v>84</v>
      </c>
      <c r="E2576" s="5" t="s">
        <v>824</v>
      </c>
      <c r="F2576" s="5" t="s">
        <v>1675</v>
      </c>
      <c r="G2576" s="5" t="s">
        <v>2395</v>
      </c>
      <c r="H2576" s="6"/>
      <c r="I2576" s="6">
        <v>1</v>
      </c>
      <c r="J2576" s="6"/>
      <c r="K2576" s="6"/>
      <c r="L2576" s="6"/>
      <c r="M2576" s="6">
        <v>1</v>
      </c>
      <c r="N2576" s="6"/>
      <c r="O2576" s="6"/>
      <c r="P2576" s="6"/>
      <c r="Q2576" s="6"/>
      <c r="R2576" s="6"/>
      <c r="S2576" s="6"/>
      <c r="T2576" s="6">
        <v>2</v>
      </c>
      <c r="U2576" s="6"/>
      <c r="V2576" s="6"/>
      <c r="W2576" s="6">
        <v>1</v>
      </c>
      <c r="X2576" s="6"/>
      <c r="Y2576" s="6"/>
      <c r="Z2576" s="7">
        <v>3</v>
      </c>
    </row>
    <row r="2577" spans="1:26" x14ac:dyDescent="0.25">
      <c r="A2577" s="5" t="s">
        <v>822</v>
      </c>
      <c r="B2577" s="5" t="s">
        <v>823</v>
      </c>
      <c r="C2577" s="5" t="s">
        <v>83</v>
      </c>
      <c r="D2577" s="5" t="s">
        <v>84</v>
      </c>
      <c r="E2577" s="5" t="s">
        <v>824</v>
      </c>
      <c r="F2577" s="5" t="s">
        <v>1676</v>
      </c>
      <c r="G2577" s="5" t="s">
        <v>2395</v>
      </c>
      <c r="H2577" s="6"/>
      <c r="I2577" s="6"/>
      <c r="J2577" s="6"/>
      <c r="K2577" s="6"/>
      <c r="L2577" s="6"/>
      <c r="M2577" s="6"/>
      <c r="N2577" s="6"/>
      <c r="O2577" s="6"/>
      <c r="P2577" s="6"/>
      <c r="Q2577" s="6"/>
      <c r="R2577" s="6"/>
      <c r="S2577" s="6"/>
      <c r="T2577" s="6">
        <v>0</v>
      </c>
      <c r="U2577" s="6"/>
      <c r="V2577" s="6"/>
      <c r="W2577" s="6">
        <v>1</v>
      </c>
      <c r="X2577" s="6"/>
      <c r="Y2577" s="6">
        <v>1</v>
      </c>
      <c r="Z2577" s="7">
        <v>2</v>
      </c>
    </row>
    <row r="2578" spans="1:26" x14ac:dyDescent="0.25">
      <c r="A2578" s="5" t="s">
        <v>822</v>
      </c>
      <c r="B2578" s="5" t="s">
        <v>823</v>
      </c>
      <c r="C2578" s="5" t="s">
        <v>83</v>
      </c>
      <c r="D2578" s="5" t="s">
        <v>84</v>
      </c>
      <c r="E2578" s="5" t="s">
        <v>824</v>
      </c>
      <c r="F2578" s="5" t="s">
        <v>1703</v>
      </c>
      <c r="G2578" s="5" t="s">
        <v>2394</v>
      </c>
      <c r="H2578" s="6"/>
      <c r="I2578" s="6"/>
      <c r="J2578" s="6"/>
      <c r="K2578" s="6"/>
      <c r="L2578" s="6"/>
      <c r="M2578" s="6"/>
      <c r="N2578" s="6"/>
      <c r="O2578" s="6"/>
      <c r="P2578" s="6"/>
      <c r="Q2578" s="6"/>
      <c r="R2578" s="6"/>
      <c r="S2578" s="6"/>
      <c r="T2578" s="6">
        <v>0</v>
      </c>
      <c r="U2578" s="6"/>
      <c r="V2578" s="6"/>
      <c r="W2578" s="6"/>
      <c r="X2578" s="6"/>
      <c r="Y2578" s="6">
        <v>1</v>
      </c>
      <c r="Z2578" s="7">
        <v>1</v>
      </c>
    </row>
    <row r="2579" spans="1:26" x14ac:dyDescent="0.25">
      <c r="A2579" s="5" t="s">
        <v>825</v>
      </c>
      <c r="B2579" s="5" t="s">
        <v>826</v>
      </c>
      <c r="C2579" s="5" t="s">
        <v>106</v>
      </c>
      <c r="D2579" s="5" t="s">
        <v>107</v>
      </c>
      <c r="E2579" s="5" t="s">
        <v>827</v>
      </c>
      <c r="F2579" s="5" t="s">
        <v>2278</v>
      </c>
      <c r="G2579" s="5" t="s">
        <v>2389</v>
      </c>
      <c r="H2579" s="6"/>
      <c r="I2579" s="6"/>
      <c r="J2579" s="6"/>
      <c r="K2579" s="6">
        <v>1</v>
      </c>
      <c r="L2579" s="6"/>
      <c r="M2579" s="6"/>
      <c r="N2579" s="6"/>
      <c r="O2579" s="6"/>
      <c r="P2579" s="6"/>
      <c r="Q2579" s="6"/>
      <c r="R2579" s="6"/>
      <c r="S2579" s="6"/>
      <c r="T2579" s="6">
        <v>1</v>
      </c>
      <c r="U2579" s="6"/>
      <c r="V2579" s="6"/>
      <c r="W2579" s="6"/>
      <c r="X2579" s="6"/>
      <c r="Y2579" s="6"/>
      <c r="Z2579" s="7">
        <v>1</v>
      </c>
    </row>
    <row r="2580" spans="1:26" x14ac:dyDescent="0.25">
      <c r="A2580" s="5" t="s">
        <v>825</v>
      </c>
      <c r="B2580" s="5" t="s">
        <v>826</v>
      </c>
      <c r="C2580" s="5" t="s">
        <v>106</v>
      </c>
      <c r="D2580" s="5" t="s">
        <v>107</v>
      </c>
      <c r="E2580" s="5" t="s">
        <v>827</v>
      </c>
      <c r="F2580" s="5" t="s">
        <v>2279</v>
      </c>
      <c r="G2580" s="5" t="s">
        <v>2389</v>
      </c>
      <c r="H2580" s="6"/>
      <c r="I2580" s="6"/>
      <c r="J2580" s="6"/>
      <c r="K2580" s="6">
        <v>1</v>
      </c>
      <c r="L2580" s="6"/>
      <c r="M2580" s="6"/>
      <c r="N2580" s="6"/>
      <c r="O2580" s="6"/>
      <c r="P2580" s="6"/>
      <c r="Q2580" s="6"/>
      <c r="R2580" s="6"/>
      <c r="S2580" s="6"/>
      <c r="T2580" s="6">
        <v>1</v>
      </c>
      <c r="U2580" s="6"/>
      <c r="V2580" s="6"/>
      <c r="W2580" s="6"/>
      <c r="X2580" s="6"/>
      <c r="Y2580" s="6"/>
      <c r="Z2580" s="7">
        <v>1</v>
      </c>
    </row>
    <row r="2581" spans="1:26" x14ac:dyDescent="0.25">
      <c r="A2581" s="5" t="s">
        <v>825</v>
      </c>
      <c r="B2581" s="5" t="s">
        <v>826</v>
      </c>
      <c r="C2581" s="5" t="s">
        <v>106</v>
      </c>
      <c r="D2581" s="5" t="s">
        <v>107</v>
      </c>
      <c r="E2581" s="5" t="s">
        <v>827</v>
      </c>
      <c r="F2581" s="5" t="s">
        <v>1659</v>
      </c>
      <c r="G2581" s="5" t="s">
        <v>2381</v>
      </c>
      <c r="H2581" s="6">
        <v>1</v>
      </c>
      <c r="I2581" s="6"/>
      <c r="J2581" s="6"/>
      <c r="K2581" s="6">
        <v>1</v>
      </c>
      <c r="L2581" s="6"/>
      <c r="M2581" s="6"/>
      <c r="N2581" s="6">
        <v>2</v>
      </c>
      <c r="O2581" s="6"/>
      <c r="P2581" s="6"/>
      <c r="Q2581" s="6"/>
      <c r="R2581" s="6"/>
      <c r="S2581" s="6"/>
      <c r="T2581" s="6">
        <v>4</v>
      </c>
      <c r="U2581" s="6"/>
      <c r="V2581" s="6">
        <v>1</v>
      </c>
      <c r="W2581" s="6"/>
      <c r="X2581" s="6"/>
      <c r="Y2581" s="6"/>
      <c r="Z2581" s="7">
        <v>5</v>
      </c>
    </row>
    <row r="2582" spans="1:26" x14ac:dyDescent="0.25">
      <c r="A2582" s="5" t="s">
        <v>825</v>
      </c>
      <c r="B2582" s="5" t="s">
        <v>826</v>
      </c>
      <c r="C2582" s="5" t="s">
        <v>106</v>
      </c>
      <c r="D2582" s="5" t="s">
        <v>107</v>
      </c>
      <c r="E2582" s="5" t="s">
        <v>827</v>
      </c>
      <c r="F2582" s="5" t="s">
        <v>1618</v>
      </c>
      <c r="G2582" s="5" t="s">
        <v>2381</v>
      </c>
      <c r="H2582" s="6">
        <v>2</v>
      </c>
      <c r="I2582" s="6">
        <v>1</v>
      </c>
      <c r="J2582" s="6"/>
      <c r="K2582" s="6">
        <v>1</v>
      </c>
      <c r="L2582" s="6">
        <v>3</v>
      </c>
      <c r="M2582" s="6">
        <v>4</v>
      </c>
      <c r="N2582" s="6"/>
      <c r="O2582" s="6"/>
      <c r="P2582" s="6"/>
      <c r="Q2582" s="6">
        <v>1</v>
      </c>
      <c r="R2582" s="6">
        <v>2</v>
      </c>
      <c r="S2582" s="6">
        <v>4</v>
      </c>
      <c r="T2582" s="6">
        <v>18</v>
      </c>
      <c r="U2582" s="6">
        <v>1</v>
      </c>
      <c r="V2582" s="6">
        <v>1</v>
      </c>
      <c r="W2582" s="6">
        <v>1</v>
      </c>
      <c r="X2582" s="6"/>
      <c r="Y2582" s="6">
        <v>1</v>
      </c>
      <c r="Z2582" s="7">
        <v>22</v>
      </c>
    </row>
    <row r="2583" spans="1:26" x14ac:dyDescent="0.25">
      <c r="A2583" s="5" t="s">
        <v>825</v>
      </c>
      <c r="B2583" s="5" t="s">
        <v>826</v>
      </c>
      <c r="C2583" s="5" t="s">
        <v>106</v>
      </c>
      <c r="D2583" s="5" t="s">
        <v>107</v>
      </c>
      <c r="E2583" s="5" t="s">
        <v>827</v>
      </c>
      <c r="F2583" s="5" t="s">
        <v>1619</v>
      </c>
      <c r="G2583" s="5" t="s">
        <v>2381</v>
      </c>
      <c r="H2583" s="6">
        <v>1</v>
      </c>
      <c r="I2583" s="6">
        <v>1</v>
      </c>
      <c r="J2583" s="6">
        <v>3</v>
      </c>
      <c r="K2583" s="6">
        <v>1</v>
      </c>
      <c r="L2583" s="6">
        <v>5</v>
      </c>
      <c r="M2583" s="6">
        <v>5</v>
      </c>
      <c r="N2583" s="6"/>
      <c r="O2583" s="6">
        <v>1</v>
      </c>
      <c r="P2583" s="6">
        <v>1</v>
      </c>
      <c r="Q2583" s="6">
        <v>1</v>
      </c>
      <c r="R2583" s="6">
        <v>3</v>
      </c>
      <c r="S2583" s="6">
        <v>3</v>
      </c>
      <c r="T2583" s="6">
        <v>25</v>
      </c>
      <c r="U2583" s="6">
        <v>1</v>
      </c>
      <c r="V2583" s="6"/>
      <c r="W2583" s="6">
        <v>1</v>
      </c>
      <c r="X2583" s="6"/>
      <c r="Y2583" s="6"/>
      <c r="Z2583" s="7">
        <v>27</v>
      </c>
    </row>
    <row r="2584" spans="1:26" x14ac:dyDescent="0.25">
      <c r="A2584" s="5" t="s">
        <v>825</v>
      </c>
      <c r="B2584" s="5" t="s">
        <v>826</v>
      </c>
      <c r="C2584" s="5" t="s">
        <v>106</v>
      </c>
      <c r="D2584" s="5" t="s">
        <v>107</v>
      </c>
      <c r="E2584" s="5" t="s">
        <v>827</v>
      </c>
      <c r="F2584" s="5" t="s">
        <v>1660</v>
      </c>
      <c r="G2584" s="5" t="s">
        <v>2381</v>
      </c>
      <c r="H2584" s="6"/>
      <c r="I2584" s="6"/>
      <c r="J2584" s="6"/>
      <c r="K2584" s="6"/>
      <c r="L2584" s="6"/>
      <c r="M2584" s="6"/>
      <c r="N2584" s="6"/>
      <c r="O2584" s="6">
        <v>1</v>
      </c>
      <c r="P2584" s="6"/>
      <c r="Q2584" s="6"/>
      <c r="R2584" s="6"/>
      <c r="S2584" s="6"/>
      <c r="T2584" s="6">
        <v>1</v>
      </c>
      <c r="U2584" s="6"/>
      <c r="V2584" s="6">
        <v>1</v>
      </c>
      <c r="W2584" s="6"/>
      <c r="X2584" s="6"/>
      <c r="Y2584" s="6"/>
      <c r="Z2584" s="7">
        <v>2</v>
      </c>
    </row>
    <row r="2585" spans="1:26" x14ac:dyDescent="0.25">
      <c r="A2585" s="5" t="s">
        <v>825</v>
      </c>
      <c r="B2585" s="5" t="s">
        <v>826</v>
      </c>
      <c r="C2585" s="5" t="s">
        <v>106</v>
      </c>
      <c r="D2585" s="5" t="s">
        <v>107</v>
      </c>
      <c r="E2585" s="5" t="s">
        <v>827</v>
      </c>
      <c r="F2585" s="5" t="s">
        <v>1620</v>
      </c>
      <c r="G2585" s="5" t="s">
        <v>2382</v>
      </c>
      <c r="H2585" s="6"/>
      <c r="I2585" s="6"/>
      <c r="J2585" s="6"/>
      <c r="K2585" s="6">
        <v>1</v>
      </c>
      <c r="L2585" s="6">
        <v>1</v>
      </c>
      <c r="M2585" s="6"/>
      <c r="N2585" s="6">
        <v>1</v>
      </c>
      <c r="O2585" s="6"/>
      <c r="P2585" s="6"/>
      <c r="Q2585" s="6"/>
      <c r="R2585" s="6"/>
      <c r="S2585" s="6"/>
      <c r="T2585" s="6">
        <v>3</v>
      </c>
      <c r="U2585" s="6"/>
      <c r="V2585" s="6"/>
      <c r="W2585" s="6">
        <v>1</v>
      </c>
      <c r="X2585" s="6"/>
      <c r="Y2585" s="6"/>
      <c r="Z2585" s="7">
        <v>4</v>
      </c>
    </row>
    <row r="2586" spans="1:26" x14ac:dyDescent="0.25">
      <c r="A2586" s="5" t="s">
        <v>825</v>
      </c>
      <c r="B2586" s="5" t="s">
        <v>826</v>
      </c>
      <c r="C2586" s="5" t="s">
        <v>106</v>
      </c>
      <c r="D2586" s="5" t="s">
        <v>107</v>
      </c>
      <c r="E2586" s="5" t="s">
        <v>827</v>
      </c>
      <c r="F2586" s="5" t="s">
        <v>1621</v>
      </c>
      <c r="G2586" s="5" t="s">
        <v>2382</v>
      </c>
      <c r="H2586" s="6"/>
      <c r="I2586" s="6"/>
      <c r="J2586" s="6"/>
      <c r="K2586" s="6"/>
      <c r="L2586" s="6"/>
      <c r="M2586" s="6">
        <v>1</v>
      </c>
      <c r="N2586" s="6"/>
      <c r="O2586" s="6"/>
      <c r="P2586" s="6"/>
      <c r="Q2586" s="6"/>
      <c r="R2586" s="6"/>
      <c r="S2586" s="6"/>
      <c r="T2586" s="6">
        <v>1</v>
      </c>
      <c r="U2586" s="6"/>
      <c r="V2586" s="6"/>
      <c r="W2586" s="6"/>
      <c r="X2586" s="6"/>
      <c r="Y2586" s="6"/>
      <c r="Z2586" s="7">
        <v>1</v>
      </c>
    </row>
    <row r="2587" spans="1:26" x14ac:dyDescent="0.25">
      <c r="A2587" s="5" t="s">
        <v>825</v>
      </c>
      <c r="B2587" s="5" t="s">
        <v>826</v>
      </c>
      <c r="C2587" s="5" t="s">
        <v>106</v>
      </c>
      <c r="D2587" s="5" t="s">
        <v>107</v>
      </c>
      <c r="E2587" s="5" t="s">
        <v>827</v>
      </c>
      <c r="F2587" s="5" t="s">
        <v>1733</v>
      </c>
      <c r="G2587" s="5" t="s">
        <v>2395</v>
      </c>
      <c r="H2587" s="6">
        <v>1</v>
      </c>
      <c r="I2587" s="6"/>
      <c r="J2587" s="6"/>
      <c r="K2587" s="6"/>
      <c r="L2587" s="6"/>
      <c r="M2587" s="6"/>
      <c r="N2587" s="6"/>
      <c r="O2587" s="6"/>
      <c r="P2587" s="6"/>
      <c r="Q2587" s="6"/>
      <c r="R2587" s="6"/>
      <c r="S2587" s="6"/>
      <c r="T2587" s="6">
        <v>1</v>
      </c>
      <c r="U2587" s="6"/>
      <c r="V2587" s="6"/>
      <c r="W2587" s="6"/>
      <c r="X2587" s="6"/>
      <c r="Y2587" s="6"/>
      <c r="Z2587" s="7">
        <v>1</v>
      </c>
    </row>
    <row r="2588" spans="1:26" x14ac:dyDescent="0.25">
      <c r="A2588" s="5" t="s">
        <v>825</v>
      </c>
      <c r="B2588" s="5" t="s">
        <v>826</v>
      </c>
      <c r="C2588" s="5" t="s">
        <v>106</v>
      </c>
      <c r="D2588" s="5" t="s">
        <v>107</v>
      </c>
      <c r="E2588" s="5" t="s">
        <v>827</v>
      </c>
      <c r="F2588" s="5" t="s">
        <v>1741</v>
      </c>
      <c r="G2588" s="5" t="s">
        <v>2395</v>
      </c>
      <c r="H2588" s="6"/>
      <c r="I2588" s="6"/>
      <c r="J2588" s="6"/>
      <c r="K2588" s="6"/>
      <c r="L2588" s="6"/>
      <c r="M2588" s="6"/>
      <c r="N2588" s="6"/>
      <c r="O2588" s="6"/>
      <c r="P2588" s="6"/>
      <c r="Q2588" s="6"/>
      <c r="R2588" s="6"/>
      <c r="S2588" s="6">
        <v>1</v>
      </c>
      <c r="T2588" s="6">
        <v>1</v>
      </c>
      <c r="U2588" s="6"/>
      <c r="V2588" s="6"/>
      <c r="W2588" s="6"/>
      <c r="X2588" s="6"/>
      <c r="Y2588" s="6"/>
      <c r="Z2588" s="7">
        <v>1</v>
      </c>
    </row>
    <row r="2589" spans="1:26" x14ac:dyDescent="0.25">
      <c r="A2589" s="5" t="s">
        <v>825</v>
      </c>
      <c r="B2589" s="5" t="s">
        <v>826</v>
      </c>
      <c r="C2589" s="5" t="s">
        <v>106</v>
      </c>
      <c r="D2589" s="5" t="s">
        <v>107</v>
      </c>
      <c r="E2589" s="5" t="s">
        <v>827</v>
      </c>
      <c r="F2589" s="5" t="s">
        <v>1742</v>
      </c>
      <c r="G2589" s="5" t="s">
        <v>2395</v>
      </c>
      <c r="H2589" s="6">
        <v>1</v>
      </c>
      <c r="I2589" s="6"/>
      <c r="J2589" s="6"/>
      <c r="K2589" s="6"/>
      <c r="L2589" s="6"/>
      <c r="M2589" s="6"/>
      <c r="N2589" s="6"/>
      <c r="O2589" s="6"/>
      <c r="P2589" s="6"/>
      <c r="Q2589" s="6"/>
      <c r="R2589" s="6"/>
      <c r="S2589" s="6"/>
      <c r="T2589" s="6">
        <v>1</v>
      </c>
      <c r="U2589" s="6"/>
      <c r="V2589" s="6"/>
      <c r="W2589" s="6"/>
      <c r="X2589" s="6"/>
      <c r="Y2589" s="6"/>
      <c r="Z2589" s="7">
        <v>1</v>
      </c>
    </row>
    <row r="2590" spans="1:26" x14ac:dyDescent="0.25">
      <c r="A2590" s="5" t="s">
        <v>825</v>
      </c>
      <c r="B2590" s="5" t="s">
        <v>826</v>
      </c>
      <c r="C2590" s="5" t="s">
        <v>106</v>
      </c>
      <c r="D2590" s="5" t="s">
        <v>107</v>
      </c>
      <c r="E2590" s="5" t="s">
        <v>827</v>
      </c>
      <c r="F2590" s="5" t="s">
        <v>1623</v>
      </c>
      <c r="G2590" s="5" t="s">
        <v>2395</v>
      </c>
      <c r="H2590" s="6"/>
      <c r="I2590" s="6"/>
      <c r="J2590" s="6">
        <v>1</v>
      </c>
      <c r="K2590" s="6"/>
      <c r="L2590" s="6"/>
      <c r="M2590" s="6"/>
      <c r="N2590" s="6"/>
      <c r="O2590" s="6"/>
      <c r="P2590" s="6"/>
      <c r="Q2590" s="6"/>
      <c r="R2590" s="6"/>
      <c r="S2590" s="6"/>
      <c r="T2590" s="6">
        <v>1</v>
      </c>
      <c r="U2590" s="6"/>
      <c r="V2590" s="6"/>
      <c r="W2590" s="6"/>
      <c r="X2590" s="6"/>
      <c r="Y2590" s="6"/>
      <c r="Z2590" s="7">
        <v>1</v>
      </c>
    </row>
    <row r="2591" spans="1:26" x14ac:dyDescent="0.25">
      <c r="A2591" s="5" t="s">
        <v>825</v>
      </c>
      <c r="B2591" s="5" t="s">
        <v>826</v>
      </c>
      <c r="C2591" s="5" t="s">
        <v>106</v>
      </c>
      <c r="D2591" s="5" t="s">
        <v>107</v>
      </c>
      <c r="E2591" s="5" t="s">
        <v>827</v>
      </c>
      <c r="F2591" s="5" t="s">
        <v>1630</v>
      </c>
      <c r="G2591" s="5" t="s">
        <v>2395</v>
      </c>
      <c r="H2591" s="6"/>
      <c r="I2591" s="6">
        <v>1</v>
      </c>
      <c r="J2591" s="6"/>
      <c r="K2591" s="6"/>
      <c r="L2591" s="6">
        <v>1</v>
      </c>
      <c r="M2591" s="6"/>
      <c r="N2591" s="6"/>
      <c r="O2591" s="6">
        <v>1</v>
      </c>
      <c r="P2591" s="6">
        <v>1</v>
      </c>
      <c r="Q2591" s="6"/>
      <c r="R2591" s="6"/>
      <c r="S2591" s="6"/>
      <c r="T2591" s="6">
        <v>4</v>
      </c>
      <c r="U2591" s="6"/>
      <c r="V2591" s="6"/>
      <c r="W2591" s="6"/>
      <c r="X2591" s="6"/>
      <c r="Y2591" s="6"/>
      <c r="Z2591" s="7">
        <v>4</v>
      </c>
    </row>
    <row r="2592" spans="1:26" x14ac:dyDescent="0.25">
      <c r="A2592" s="5" t="s">
        <v>825</v>
      </c>
      <c r="B2592" s="5" t="s">
        <v>826</v>
      </c>
      <c r="C2592" s="5" t="s">
        <v>106</v>
      </c>
      <c r="D2592" s="5" t="s">
        <v>107</v>
      </c>
      <c r="E2592" s="5" t="s">
        <v>827</v>
      </c>
      <c r="F2592" s="5" t="s">
        <v>1607</v>
      </c>
      <c r="G2592" s="5" t="s">
        <v>2395</v>
      </c>
      <c r="H2592" s="6"/>
      <c r="I2592" s="6"/>
      <c r="J2592" s="6"/>
      <c r="K2592" s="6"/>
      <c r="L2592" s="6"/>
      <c r="M2592" s="6"/>
      <c r="N2592" s="6"/>
      <c r="O2592" s="6"/>
      <c r="P2592" s="6"/>
      <c r="Q2592" s="6">
        <v>1</v>
      </c>
      <c r="R2592" s="6"/>
      <c r="S2592" s="6"/>
      <c r="T2592" s="6">
        <v>1</v>
      </c>
      <c r="U2592" s="6"/>
      <c r="V2592" s="6"/>
      <c r="W2592" s="6"/>
      <c r="X2592" s="6">
        <v>1</v>
      </c>
      <c r="Y2592" s="6"/>
      <c r="Z2592" s="7">
        <v>2</v>
      </c>
    </row>
    <row r="2593" spans="1:26" x14ac:dyDescent="0.25">
      <c r="A2593" s="5" t="s">
        <v>825</v>
      </c>
      <c r="B2593" s="5" t="s">
        <v>826</v>
      </c>
      <c r="C2593" s="5" t="s">
        <v>106</v>
      </c>
      <c r="D2593" s="5" t="s">
        <v>107</v>
      </c>
      <c r="E2593" s="5" t="s">
        <v>827</v>
      </c>
      <c r="F2593" s="5" t="s">
        <v>1608</v>
      </c>
      <c r="G2593" s="5" t="s">
        <v>2395</v>
      </c>
      <c r="H2593" s="6"/>
      <c r="I2593" s="6"/>
      <c r="J2593" s="6"/>
      <c r="K2593" s="6"/>
      <c r="L2593" s="6"/>
      <c r="M2593" s="6"/>
      <c r="N2593" s="6"/>
      <c r="O2593" s="6"/>
      <c r="P2593" s="6"/>
      <c r="Q2593" s="6"/>
      <c r="R2593" s="6">
        <v>1</v>
      </c>
      <c r="S2593" s="6"/>
      <c r="T2593" s="6">
        <v>1</v>
      </c>
      <c r="U2593" s="6">
        <v>1</v>
      </c>
      <c r="V2593" s="6"/>
      <c r="W2593" s="6"/>
      <c r="X2593" s="6"/>
      <c r="Y2593" s="6"/>
      <c r="Z2593" s="7">
        <v>2</v>
      </c>
    </row>
    <row r="2594" spans="1:26" x14ac:dyDescent="0.25">
      <c r="A2594" s="5" t="s">
        <v>825</v>
      </c>
      <c r="B2594" s="5" t="s">
        <v>826</v>
      </c>
      <c r="C2594" s="5" t="s">
        <v>106</v>
      </c>
      <c r="D2594" s="5" t="s">
        <v>107</v>
      </c>
      <c r="E2594" s="5" t="s">
        <v>827</v>
      </c>
      <c r="F2594" s="5" t="s">
        <v>1609</v>
      </c>
      <c r="G2594" s="5" t="s">
        <v>2395</v>
      </c>
      <c r="H2594" s="6"/>
      <c r="I2594" s="6"/>
      <c r="J2594" s="6"/>
      <c r="K2594" s="6"/>
      <c r="L2594" s="6"/>
      <c r="M2594" s="6"/>
      <c r="N2594" s="6"/>
      <c r="O2594" s="6">
        <v>1</v>
      </c>
      <c r="P2594" s="6"/>
      <c r="Q2594" s="6">
        <v>1</v>
      </c>
      <c r="R2594" s="6">
        <v>1</v>
      </c>
      <c r="S2594" s="6">
        <v>1</v>
      </c>
      <c r="T2594" s="6">
        <v>4</v>
      </c>
      <c r="U2594" s="6">
        <v>1</v>
      </c>
      <c r="V2594" s="6"/>
      <c r="W2594" s="6">
        <v>1</v>
      </c>
      <c r="X2594" s="6"/>
      <c r="Y2594" s="6"/>
      <c r="Z2594" s="7">
        <v>6</v>
      </c>
    </row>
    <row r="2595" spans="1:26" x14ac:dyDescent="0.25">
      <c r="A2595" s="5" t="s">
        <v>825</v>
      </c>
      <c r="B2595" s="5" t="s">
        <v>826</v>
      </c>
      <c r="C2595" s="5" t="s">
        <v>106</v>
      </c>
      <c r="D2595" s="5" t="s">
        <v>107</v>
      </c>
      <c r="E2595" s="5" t="s">
        <v>827</v>
      </c>
      <c r="F2595" s="5" t="s">
        <v>1610</v>
      </c>
      <c r="G2595" s="5" t="s">
        <v>2395</v>
      </c>
      <c r="H2595" s="6"/>
      <c r="I2595" s="6"/>
      <c r="J2595" s="6">
        <v>1</v>
      </c>
      <c r="K2595" s="6"/>
      <c r="L2595" s="6"/>
      <c r="M2595" s="6"/>
      <c r="N2595" s="6">
        <v>1</v>
      </c>
      <c r="O2595" s="6">
        <v>1</v>
      </c>
      <c r="P2595" s="6"/>
      <c r="Q2595" s="6"/>
      <c r="R2595" s="6"/>
      <c r="S2595" s="6">
        <v>2</v>
      </c>
      <c r="T2595" s="6">
        <v>5</v>
      </c>
      <c r="U2595" s="6"/>
      <c r="V2595" s="6">
        <v>1</v>
      </c>
      <c r="W2595" s="6"/>
      <c r="X2595" s="6"/>
      <c r="Y2595" s="6"/>
      <c r="Z2595" s="7">
        <v>6</v>
      </c>
    </row>
    <row r="2596" spans="1:26" x14ac:dyDescent="0.25">
      <c r="A2596" s="5" t="s">
        <v>1082</v>
      </c>
      <c r="B2596" s="5" t="s">
        <v>1083</v>
      </c>
      <c r="C2596" s="5" t="s">
        <v>83</v>
      </c>
      <c r="D2596" s="5" t="s">
        <v>151</v>
      </c>
      <c r="E2596" s="5" t="s">
        <v>1084</v>
      </c>
      <c r="F2596" s="5" t="s">
        <v>2280</v>
      </c>
      <c r="G2596" s="5" t="s">
        <v>2391</v>
      </c>
      <c r="H2596" s="6"/>
      <c r="I2596" s="6"/>
      <c r="J2596" s="6"/>
      <c r="K2596" s="6"/>
      <c r="L2596" s="6"/>
      <c r="M2596" s="6"/>
      <c r="N2596" s="6"/>
      <c r="O2596" s="6"/>
      <c r="P2596" s="6"/>
      <c r="Q2596" s="6">
        <v>1</v>
      </c>
      <c r="R2596" s="6"/>
      <c r="S2596" s="6"/>
      <c r="T2596" s="6">
        <v>1</v>
      </c>
      <c r="U2596" s="6"/>
      <c r="V2596" s="6"/>
      <c r="W2596" s="6"/>
      <c r="X2596" s="6"/>
      <c r="Y2596" s="6"/>
      <c r="Z2596" s="7">
        <v>1</v>
      </c>
    </row>
    <row r="2597" spans="1:26" x14ac:dyDescent="0.25">
      <c r="A2597" s="5" t="s">
        <v>1082</v>
      </c>
      <c r="B2597" s="5" t="s">
        <v>1083</v>
      </c>
      <c r="C2597" s="5" t="s">
        <v>83</v>
      </c>
      <c r="D2597" s="5" t="s">
        <v>151</v>
      </c>
      <c r="E2597" s="5" t="s">
        <v>1084</v>
      </c>
      <c r="F2597" s="5" t="s">
        <v>2281</v>
      </c>
      <c r="G2597" s="5" t="s">
        <v>2391</v>
      </c>
      <c r="H2597" s="6"/>
      <c r="I2597" s="6"/>
      <c r="J2597" s="6"/>
      <c r="K2597" s="6"/>
      <c r="L2597" s="6"/>
      <c r="M2597" s="6"/>
      <c r="N2597" s="6">
        <v>1</v>
      </c>
      <c r="O2597" s="6"/>
      <c r="P2597" s="6"/>
      <c r="Q2597" s="6"/>
      <c r="R2597" s="6"/>
      <c r="S2597" s="6"/>
      <c r="T2597" s="6">
        <v>1</v>
      </c>
      <c r="U2597" s="6"/>
      <c r="V2597" s="6"/>
      <c r="W2597" s="6"/>
      <c r="X2597" s="6"/>
      <c r="Y2597" s="6"/>
      <c r="Z2597" s="7">
        <v>1</v>
      </c>
    </row>
    <row r="2598" spans="1:26" x14ac:dyDescent="0.25">
      <c r="A2598" s="5" t="s">
        <v>1082</v>
      </c>
      <c r="B2598" s="5" t="s">
        <v>1083</v>
      </c>
      <c r="C2598" s="5" t="s">
        <v>83</v>
      </c>
      <c r="D2598" s="5" t="s">
        <v>151</v>
      </c>
      <c r="E2598" s="5" t="s">
        <v>1084</v>
      </c>
      <c r="F2598" s="5" t="s">
        <v>2282</v>
      </c>
      <c r="G2598" s="5" t="s">
        <v>2391</v>
      </c>
      <c r="H2598" s="6"/>
      <c r="I2598" s="6">
        <v>2</v>
      </c>
      <c r="J2598" s="6">
        <v>1</v>
      </c>
      <c r="K2598" s="6">
        <v>1</v>
      </c>
      <c r="L2598" s="6"/>
      <c r="M2598" s="6"/>
      <c r="N2598" s="6"/>
      <c r="O2598" s="6"/>
      <c r="P2598" s="6"/>
      <c r="Q2598" s="6"/>
      <c r="R2598" s="6"/>
      <c r="S2598" s="6"/>
      <c r="T2598" s="6">
        <v>4</v>
      </c>
      <c r="U2598" s="6"/>
      <c r="V2598" s="6"/>
      <c r="W2598" s="6"/>
      <c r="X2598" s="6"/>
      <c r="Y2598" s="6"/>
      <c r="Z2598" s="7">
        <v>4</v>
      </c>
    </row>
    <row r="2599" spans="1:26" x14ac:dyDescent="0.25">
      <c r="A2599" s="5" t="s">
        <v>1082</v>
      </c>
      <c r="B2599" s="5" t="s">
        <v>1083</v>
      </c>
      <c r="C2599" s="5" t="s">
        <v>83</v>
      </c>
      <c r="D2599" s="5" t="s">
        <v>151</v>
      </c>
      <c r="E2599" s="5" t="s">
        <v>1084</v>
      </c>
      <c r="F2599" s="5" t="s">
        <v>1970</v>
      </c>
      <c r="G2599" s="5" t="s">
        <v>2391</v>
      </c>
      <c r="H2599" s="6"/>
      <c r="I2599" s="6"/>
      <c r="J2599" s="6"/>
      <c r="K2599" s="6"/>
      <c r="L2599" s="6"/>
      <c r="M2599" s="6"/>
      <c r="N2599" s="6"/>
      <c r="O2599" s="6"/>
      <c r="P2599" s="6"/>
      <c r="Q2599" s="6"/>
      <c r="R2599" s="6"/>
      <c r="S2599" s="6">
        <v>1</v>
      </c>
      <c r="T2599" s="6">
        <v>1</v>
      </c>
      <c r="U2599" s="6"/>
      <c r="V2599" s="6"/>
      <c r="W2599" s="6"/>
      <c r="X2599" s="6"/>
      <c r="Y2599" s="6"/>
      <c r="Z2599" s="7">
        <v>1</v>
      </c>
    </row>
    <row r="2600" spans="1:26" x14ac:dyDescent="0.25">
      <c r="A2600" s="5" t="s">
        <v>1082</v>
      </c>
      <c r="B2600" s="5" t="s">
        <v>1083</v>
      </c>
      <c r="C2600" s="5" t="s">
        <v>83</v>
      </c>
      <c r="D2600" s="5" t="s">
        <v>151</v>
      </c>
      <c r="E2600" s="5" t="s">
        <v>1084</v>
      </c>
      <c r="F2600" s="5" t="s">
        <v>1737</v>
      </c>
      <c r="G2600" s="5" t="s">
        <v>2391</v>
      </c>
      <c r="H2600" s="6">
        <v>1</v>
      </c>
      <c r="I2600" s="6"/>
      <c r="J2600" s="6"/>
      <c r="K2600" s="6"/>
      <c r="L2600" s="6"/>
      <c r="M2600" s="6">
        <v>1</v>
      </c>
      <c r="N2600" s="6"/>
      <c r="O2600" s="6"/>
      <c r="P2600" s="6"/>
      <c r="Q2600" s="6"/>
      <c r="R2600" s="6"/>
      <c r="S2600" s="6"/>
      <c r="T2600" s="6">
        <v>2</v>
      </c>
      <c r="U2600" s="6"/>
      <c r="V2600" s="6"/>
      <c r="W2600" s="6"/>
      <c r="X2600" s="6"/>
      <c r="Y2600" s="6"/>
      <c r="Z2600" s="7">
        <v>2</v>
      </c>
    </row>
    <row r="2601" spans="1:26" x14ac:dyDescent="0.25">
      <c r="A2601" s="5" t="s">
        <v>1082</v>
      </c>
      <c r="B2601" s="5" t="s">
        <v>1083</v>
      </c>
      <c r="C2601" s="5" t="s">
        <v>83</v>
      </c>
      <c r="D2601" s="5" t="s">
        <v>151</v>
      </c>
      <c r="E2601" s="5" t="s">
        <v>1084</v>
      </c>
      <c r="F2601" s="5" t="s">
        <v>2283</v>
      </c>
      <c r="G2601" s="5" t="s">
        <v>2391</v>
      </c>
      <c r="H2601" s="6"/>
      <c r="I2601" s="6">
        <v>1</v>
      </c>
      <c r="J2601" s="6"/>
      <c r="K2601" s="6"/>
      <c r="L2601" s="6"/>
      <c r="M2601" s="6"/>
      <c r="N2601" s="6"/>
      <c r="O2601" s="6"/>
      <c r="P2601" s="6"/>
      <c r="Q2601" s="6"/>
      <c r="R2601" s="6"/>
      <c r="S2601" s="6"/>
      <c r="T2601" s="6">
        <v>1</v>
      </c>
      <c r="U2601" s="6"/>
      <c r="V2601" s="6"/>
      <c r="W2601" s="6"/>
      <c r="X2601" s="6"/>
      <c r="Y2601" s="6"/>
      <c r="Z2601" s="7">
        <v>1</v>
      </c>
    </row>
    <row r="2602" spans="1:26" x14ac:dyDescent="0.25">
      <c r="A2602" s="5" t="s">
        <v>1082</v>
      </c>
      <c r="B2602" s="5" t="s">
        <v>1083</v>
      </c>
      <c r="C2602" s="5" t="s">
        <v>83</v>
      </c>
      <c r="D2602" s="5" t="s">
        <v>151</v>
      </c>
      <c r="E2602" s="5" t="s">
        <v>1084</v>
      </c>
      <c r="F2602" s="5" t="s">
        <v>1895</v>
      </c>
      <c r="G2602" s="5" t="s">
        <v>2388</v>
      </c>
      <c r="H2602" s="6"/>
      <c r="I2602" s="6"/>
      <c r="J2602" s="6"/>
      <c r="K2602" s="6"/>
      <c r="L2602" s="6"/>
      <c r="M2602" s="6"/>
      <c r="N2602" s="6"/>
      <c r="O2602" s="6"/>
      <c r="P2602" s="6"/>
      <c r="Q2602" s="6"/>
      <c r="R2602" s="6"/>
      <c r="S2602" s="6"/>
      <c r="T2602" s="6">
        <v>0</v>
      </c>
      <c r="U2602" s="6"/>
      <c r="V2602" s="6"/>
      <c r="W2602" s="6"/>
      <c r="X2602" s="6"/>
      <c r="Y2602" s="6">
        <v>1</v>
      </c>
      <c r="Z2602" s="7">
        <v>1</v>
      </c>
    </row>
    <row r="2603" spans="1:26" x14ac:dyDescent="0.25">
      <c r="A2603" s="5" t="s">
        <v>828</v>
      </c>
      <c r="B2603" s="5" t="s">
        <v>829</v>
      </c>
      <c r="C2603" s="5" t="s">
        <v>83</v>
      </c>
      <c r="D2603" s="5" t="s">
        <v>273</v>
      </c>
      <c r="E2603" s="5" t="s">
        <v>830</v>
      </c>
      <c r="F2603" s="5" t="s">
        <v>1819</v>
      </c>
      <c r="G2603" s="5" t="s">
        <v>2381</v>
      </c>
      <c r="H2603" s="6">
        <v>1</v>
      </c>
      <c r="I2603" s="6">
        <v>1</v>
      </c>
      <c r="J2603" s="6"/>
      <c r="K2603" s="6"/>
      <c r="L2603" s="6"/>
      <c r="M2603" s="6"/>
      <c r="N2603" s="6">
        <v>1</v>
      </c>
      <c r="O2603" s="6">
        <v>1</v>
      </c>
      <c r="P2603" s="6"/>
      <c r="Q2603" s="6">
        <v>2</v>
      </c>
      <c r="R2603" s="6">
        <v>1</v>
      </c>
      <c r="S2603" s="6">
        <v>1</v>
      </c>
      <c r="T2603" s="6">
        <v>8</v>
      </c>
      <c r="U2603" s="6">
        <v>1</v>
      </c>
      <c r="V2603" s="6"/>
      <c r="W2603" s="6">
        <v>2</v>
      </c>
      <c r="X2603" s="6"/>
      <c r="Y2603" s="6"/>
      <c r="Z2603" s="7">
        <v>11</v>
      </c>
    </row>
    <row r="2604" spans="1:26" x14ac:dyDescent="0.25">
      <c r="A2604" s="5" t="s">
        <v>828</v>
      </c>
      <c r="B2604" s="5" t="s">
        <v>829</v>
      </c>
      <c r="C2604" s="5" t="s">
        <v>83</v>
      </c>
      <c r="D2604" s="5" t="s">
        <v>273</v>
      </c>
      <c r="E2604" s="5" t="s">
        <v>830</v>
      </c>
      <c r="F2604" s="5" t="s">
        <v>1820</v>
      </c>
      <c r="G2604" s="5" t="s">
        <v>2381</v>
      </c>
      <c r="H2604" s="6">
        <v>1</v>
      </c>
      <c r="I2604" s="6">
        <v>2</v>
      </c>
      <c r="J2604" s="6">
        <v>2</v>
      </c>
      <c r="K2604" s="6">
        <v>3</v>
      </c>
      <c r="L2604" s="6">
        <v>1</v>
      </c>
      <c r="M2604" s="6"/>
      <c r="N2604" s="6">
        <v>1</v>
      </c>
      <c r="O2604" s="6">
        <v>1</v>
      </c>
      <c r="P2604" s="6"/>
      <c r="Q2604" s="6">
        <v>1</v>
      </c>
      <c r="R2604" s="6"/>
      <c r="S2604" s="6"/>
      <c r="T2604" s="6">
        <v>12</v>
      </c>
      <c r="U2604" s="6">
        <v>4</v>
      </c>
      <c r="V2604" s="6"/>
      <c r="W2604" s="6"/>
      <c r="X2604" s="6"/>
      <c r="Y2604" s="6">
        <v>1</v>
      </c>
      <c r="Z2604" s="7">
        <v>17</v>
      </c>
    </row>
    <row r="2605" spans="1:26" x14ac:dyDescent="0.25">
      <c r="A2605" s="5" t="s">
        <v>828</v>
      </c>
      <c r="B2605" s="5" t="s">
        <v>829</v>
      </c>
      <c r="C2605" s="5" t="s">
        <v>83</v>
      </c>
      <c r="D2605" s="5" t="s">
        <v>273</v>
      </c>
      <c r="E2605" s="5" t="s">
        <v>830</v>
      </c>
      <c r="F2605" s="5" t="s">
        <v>1821</v>
      </c>
      <c r="G2605" s="5" t="s">
        <v>2381</v>
      </c>
      <c r="H2605" s="6">
        <v>1</v>
      </c>
      <c r="I2605" s="6">
        <v>2</v>
      </c>
      <c r="J2605" s="6">
        <v>2</v>
      </c>
      <c r="K2605" s="6">
        <v>1</v>
      </c>
      <c r="L2605" s="6">
        <v>1</v>
      </c>
      <c r="M2605" s="6">
        <v>1</v>
      </c>
      <c r="N2605" s="6">
        <v>1</v>
      </c>
      <c r="O2605" s="6">
        <v>1</v>
      </c>
      <c r="P2605" s="6">
        <v>1</v>
      </c>
      <c r="Q2605" s="6"/>
      <c r="R2605" s="6"/>
      <c r="S2605" s="6">
        <v>3</v>
      </c>
      <c r="T2605" s="6">
        <v>14</v>
      </c>
      <c r="U2605" s="6">
        <v>3</v>
      </c>
      <c r="V2605" s="6">
        <v>1</v>
      </c>
      <c r="W2605" s="6">
        <v>4</v>
      </c>
      <c r="X2605" s="6">
        <v>1</v>
      </c>
      <c r="Y2605" s="6">
        <v>1</v>
      </c>
      <c r="Z2605" s="7">
        <v>24</v>
      </c>
    </row>
    <row r="2606" spans="1:26" x14ac:dyDescent="0.25">
      <c r="A2606" s="5" t="s">
        <v>828</v>
      </c>
      <c r="B2606" s="5" t="s">
        <v>829</v>
      </c>
      <c r="C2606" s="5" t="s">
        <v>83</v>
      </c>
      <c r="D2606" s="5" t="s">
        <v>273</v>
      </c>
      <c r="E2606" s="5" t="s">
        <v>830</v>
      </c>
      <c r="F2606" s="5" t="s">
        <v>1938</v>
      </c>
      <c r="G2606" s="5" t="s">
        <v>2381</v>
      </c>
      <c r="H2606" s="6"/>
      <c r="I2606" s="6">
        <v>1</v>
      </c>
      <c r="J2606" s="6"/>
      <c r="K2606" s="6"/>
      <c r="L2606" s="6"/>
      <c r="M2606" s="6"/>
      <c r="N2606" s="6"/>
      <c r="O2606" s="6"/>
      <c r="P2606" s="6"/>
      <c r="Q2606" s="6"/>
      <c r="R2606" s="6"/>
      <c r="S2606" s="6"/>
      <c r="T2606" s="6">
        <v>1</v>
      </c>
      <c r="U2606" s="6"/>
      <c r="V2606" s="6"/>
      <c r="W2606" s="6"/>
      <c r="X2606" s="6">
        <v>1</v>
      </c>
      <c r="Y2606" s="6"/>
      <c r="Z2606" s="7">
        <v>2</v>
      </c>
    </row>
    <row r="2607" spans="1:26" x14ac:dyDescent="0.25">
      <c r="A2607" s="5" t="s">
        <v>828</v>
      </c>
      <c r="B2607" s="5" t="s">
        <v>829</v>
      </c>
      <c r="C2607" s="5" t="s">
        <v>83</v>
      </c>
      <c r="D2607" s="5" t="s">
        <v>273</v>
      </c>
      <c r="E2607" s="5" t="s">
        <v>830</v>
      </c>
      <c r="F2607" s="5" t="s">
        <v>1940</v>
      </c>
      <c r="G2607" s="5" t="s">
        <v>2382</v>
      </c>
      <c r="H2607" s="6"/>
      <c r="I2607" s="6"/>
      <c r="J2607" s="6"/>
      <c r="K2607" s="6"/>
      <c r="L2607" s="6">
        <v>1</v>
      </c>
      <c r="M2607" s="6"/>
      <c r="N2607" s="6"/>
      <c r="O2607" s="6"/>
      <c r="P2607" s="6"/>
      <c r="Q2607" s="6"/>
      <c r="R2607" s="6"/>
      <c r="S2607" s="6"/>
      <c r="T2607" s="6">
        <v>1</v>
      </c>
      <c r="U2607" s="6"/>
      <c r="V2607" s="6"/>
      <c r="W2607" s="6"/>
      <c r="X2607" s="6"/>
      <c r="Y2607" s="6"/>
      <c r="Z2607" s="7">
        <v>1</v>
      </c>
    </row>
    <row r="2608" spans="1:26" x14ac:dyDescent="0.25">
      <c r="A2608" s="5" t="s">
        <v>828</v>
      </c>
      <c r="B2608" s="5" t="s">
        <v>829</v>
      </c>
      <c r="C2608" s="5" t="s">
        <v>83</v>
      </c>
      <c r="D2608" s="5" t="s">
        <v>273</v>
      </c>
      <c r="E2608" s="5" t="s">
        <v>830</v>
      </c>
      <c r="F2608" s="5" t="s">
        <v>1962</v>
      </c>
      <c r="G2608" s="5" t="s">
        <v>2382</v>
      </c>
      <c r="H2608" s="6"/>
      <c r="I2608" s="6"/>
      <c r="J2608" s="6"/>
      <c r="K2608" s="6"/>
      <c r="L2608" s="6"/>
      <c r="M2608" s="6"/>
      <c r="N2608" s="6"/>
      <c r="O2608" s="6"/>
      <c r="P2608" s="6"/>
      <c r="Q2608" s="6">
        <v>1</v>
      </c>
      <c r="R2608" s="6"/>
      <c r="S2608" s="6"/>
      <c r="T2608" s="6">
        <v>1</v>
      </c>
      <c r="U2608" s="6"/>
      <c r="V2608" s="6"/>
      <c r="W2608" s="6"/>
      <c r="X2608" s="6"/>
      <c r="Y2608" s="6"/>
      <c r="Z2608" s="7">
        <v>1</v>
      </c>
    </row>
    <row r="2609" spans="1:26" x14ac:dyDescent="0.25">
      <c r="A2609" s="5" t="s">
        <v>828</v>
      </c>
      <c r="B2609" s="5" t="s">
        <v>829</v>
      </c>
      <c r="C2609" s="5" t="s">
        <v>83</v>
      </c>
      <c r="D2609" s="5" t="s">
        <v>273</v>
      </c>
      <c r="E2609" s="5" t="s">
        <v>830</v>
      </c>
      <c r="F2609" s="5" t="s">
        <v>1690</v>
      </c>
      <c r="G2609" s="5" t="s">
        <v>2388</v>
      </c>
      <c r="H2609" s="6"/>
      <c r="I2609" s="6"/>
      <c r="J2609" s="6"/>
      <c r="K2609" s="6"/>
      <c r="L2609" s="6"/>
      <c r="M2609" s="6">
        <v>1</v>
      </c>
      <c r="N2609" s="6"/>
      <c r="O2609" s="6"/>
      <c r="P2609" s="6"/>
      <c r="Q2609" s="6"/>
      <c r="R2609" s="6"/>
      <c r="S2609" s="6"/>
      <c r="T2609" s="6">
        <v>1</v>
      </c>
      <c r="U2609" s="6"/>
      <c r="V2609" s="6"/>
      <c r="W2609" s="6"/>
      <c r="X2609" s="6"/>
      <c r="Y2609" s="6"/>
      <c r="Z2609" s="7">
        <v>1</v>
      </c>
    </row>
    <row r="2610" spans="1:26" x14ac:dyDescent="0.25">
      <c r="A2610" s="5" t="s">
        <v>828</v>
      </c>
      <c r="B2610" s="5" t="s">
        <v>829</v>
      </c>
      <c r="C2610" s="5" t="s">
        <v>83</v>
      </c>
      <c r="D2610" s="5" t="s">
        <v>273</v>
      </c>
      <c r="E2610" s="5" t="s">
        <v>830</v>
      </c>
      <c r="F2610" s="5" t="s">
        <v>1686</v>
      </c>
      <c r="G2610" s="5" t="s">
        <v>2388</v>
      </c>
      <c r="H2610" s="6"/>
      <c r="I2610" s="6"/>
      <c r="J2610" s="6"/>
      <c r="K2610" s="6"/>
      <c r="L2610" s="6"/>
      <c r="M2610" s="6"/>
      <c r="N2610" s="6">
        <v>1</v>
      </c>
      <c r="O2610" s="6"/>
      <c r="P2610" s="6"/>
      <c r="Q2610" s="6"/>
      <c r="R2610" s="6"/>
      <c r="S2610" s="6"/>
      <c r="T2610" s="6">
        <v>1</v>
      </c>
      <c r="U2610" s="6"/>
      <c r="V2610" s="6"/>
      <c r="W2610" s="6"/>
      <c r="X2610" s="6"/>
      <c r="Y2610" s="6"/>
      <c r="Z2610" s="7">
        <v>1</v>
      </c>
    </row>
    <row r="2611" spans="1:26" x14ac:dyDescent="0.25">
      <c r="A2611" s="5" t="s">
        <v>828</v>
      </c>
      <c r="B2611" s="5" t="s">
        <v>829</v>
      </c>
      <c r="C2611" s="5" t="s">
        <v>83</v>
      </c>
      <c r="D2611" s="5" t="s">
        <v>273</v>
      </c>
      <c r="E2611" s="5" t="s">
        <v>830</v>
      </c>
      <c r="F2611" s="5" t="s">
        <v>2284</v>
      </c>
      <c r="G2611" s="5" t="s">
        <v>2388</v>
      </c>
      <c r="H2611" s="6"/>
      <c r="I2611" s="6"/>
      <c r="J2611" s="6"/>
      <c r="K2611" s="6"/>
      <c r="L2611" s="6">
        <v>1</v>
      </c>
      <c r="M2611" s="6"/>
      <c r="N2611" s="6"/>
      <c r="O2611" s="6"/>
      <c r="P2611" s="6"/>
      <c r="Q2611" s="6"/>
      <c r="R2611" s="6"/>
      <c r="S2611" s="6"/>
      <c r="T2611" s="6">
        <v>1</v>
      </c>
      <c r="U2611" s="6"/>
      <c r="V2611" s="6"/>
      <c r="W2611" s="6"/>
      <c r="X2611" s="6"/>
      <c r="Y2611" s="6"/>
      <c r="Z2611" s="7">
        <v>1</v>
      </c>
    </row>
    <row r="2612" spans="1:26" x14ac:dyDescent="0.25">
      <c r="A2612" s="5" t="s">
        <v>1189</v>
      </c>
      <c r="B2612" s="5" t="s">
        <v>1190</v>
      </c>
      <c r="C2612" s="5" t="s">
        <v>83</v>
      </c>
      <c r="D2612" s="5" t="s">
        <v>147</v>
      </c>
      <c r="E2612" s="5" t="s">
        <v>1191</v>
      </c>
      <c r="F2612" s="5" t="s">
        <v>1595</v>
      </c>
      <c r="G2612" s="5" t="s">
        <v>2395</v>
      </c>
      <c r="H2612" s="6">
        <v>1</v>
      </c>
      <c r="I2612" s="6"/>
      <c r="J2612" s="6"/>
      <c r="K2612" s="6"/>
      <c r="L2612" s="6"/>
      <c r="M2612" s="6"/>
      <c r="N2612" s="6"/>
      <c r="O2612" s="6"/>
      <c r="P2612" s="6"/>
      <c r="Q2612" s="6"/>
      <c r="R2612" s="6"/>
      <c r="S2612" s="6"/>
      <c r="T2612" s="6">
        <v>1</v>
      </c>
      <c r="U2612" s="6"/>
      <c r="V2612" s="6"/>
      <c r="W2612" s="6"/>
      <c r="X2612" s="6"/>
      <c r="Y2612" s="6"/>
      <c r="Z2612" s="7">
        <v>1</v>
      </c>
    </row>
    <row r="2613" spans="1:26" x14ac:dyDescent="0.25">
      <c r="A2613" s="5" t="s">
        <v>831</v>
      </c>
      <c r="B2613" s="5" t="s">
        <v>832</v>
      </c>
      <c r="C2613" s="5" t="s">
        <v>83</v>
      </c>
      <c r="D2613" s="5" t="s">
        <v>147</v>
      </c>
      <c r="E2613" s="5" t="s">
        <v>833</v>
      </c>
      <c r="F2613" s="5" t="s">
        <v>1826</v>
      </c>
      <c r="G2613" s="5" t="s">
        <v>2383</v>
      </c>
      <c r="H2613" s="6"/>
      <c r="I2613" s="6"/>
      <c r="J2613" s="6"/>
      <c r="K2613" s="6"/>
      <c r="L2613" s="6"/>
      <c r="M2613" s="6">
        <v>1</v>
      </c>
      <c r="N2613" s="6"/>
      <c r="O2613" s="6"/>
      <c r="P2613" s="6"/>
      <c r="Q2613" s="6"/>
      <c r="R2613" s="6"/>
      <c r="S2613" s="6"/>
      <c r="T2613" s="6">
        <v>1</v>
      </c>
      <c r="U2613" s="6"/>
      <c r="V2613" s="6"/>
      <c r="W2613" s="6"/>
      <c r="X2613" s="6"/>
      <c r="Y2613" s="6"/>
      <c r="Z2613" s="7">
        <v>1</v>
      </c>
    </row>
    <row r="2614" spans="1:26" x14ac:dyDescent="0.25">
      <c r="A2614" s="5" t="s">
        <v>831</v>
      </c>
      <c r="B2614" s="5" t="s">
        <v>832</v>
      </c>
      <c r="C2614" s="5" t="s">
        <v>83</v>
      </c>
      <c r="D2614" s="5" t="s">
        <v>147</v>
      </c>
      <c r="E2614" s="5" t="s">
        <v>833</v>
      </c>
      <c r="F2614" s="5" t="s">
        <v>1616</v>
      </c>
      <c r="G2614" s="5" t="s">
        <v>2383</v>
      </c>
      <c r="H2614" s="6"/>
      <c r="I2614" s="6">
        <v>1</v>
      </c>
      <c r="J2614" s="6"/>
      <c r="K2614" s="6"/>
      <c r="L2614" s="6">
        <v>1</v>
      </c>
      <c r="M2614" s="6"/>
      <c r="N2614" s="6">
        <v>1</v>
      </c>
      <c r="O2614" s="6"/>
      <c r="P2614" s="6"/>
      <c r="Q2614" s="6"/>
      <c r="R2614" s="6"/>
      <c r="S2614" s="6"/>
      <c r="T2614" s="6">
        <v>3</v>
      </c>
      <c r="U2614" s="6"/>
      <c r="V2614" s="6"/>
      <c r="W2614" s="6"/>
      <c r="X2614" s="6"/>
      <c r="Y2614" s="6"/>
      <c r="Z2614" s="7">
        <v>3</v>
      </c>
    </row>
    <row r="2615" spans="1:26" x14ac:dyDescent="0.25">
      <c r="A2615" s="5" t="s">
        <v>831</v>
      </c>
      <c r="B2615" s="5" t="s">
        <v>832</v>
      </c>
      <c r="C2615" s="5" t="s">
        <v>83</v>
      </c>
      <c r="D2615" s="5" t="s">
        <v>147</v>
      </c>
      <c r="E2615" s="5" t="s">
        <v>833</v>
      </c>
      <c r="F2615" s="5" t="s">
        <v>1652</v>
      </c>
      <c r="G2615" s="5" t="s">
        <v>2383</v>
      </c>
      <c r="H2615" s="6"/>
      <c r="I2615" s="6"/>
      <c r="J2615" s="6">
        <v>2</v>
      </c>
      <c r="K2615" s="6"/>
      <c r="L2615" s="6"/>
      <c r="M2615" s="6"/>
      <c r="N2615" s="6"/>
      <c r="O2615" s="6"/>
      <c r="P2615" s="6"/>
      <c r="Q2615" s="6"/>
      <c r="R2615" s="6"/>
      <c r="S2615" s="6"/>
      <c r="T2615" s="6">
        <v>2</v>
      </c>
      <c r="U2615" s="6"/>
      <c r="V2615" s="6"/>
      <c r="W2615" s="6"/>
      <c r="X2615" s="6"/>
      <c r="Y2615" s="6"/>
      <c r="Z2615" s="7">
        <v>2</v>
      </c>
    </row>
    <row r="2616" spans="1:26" x14ac:dyDescent="0.25">
      <c r="A2616" s="5" t="s">
        <v>831</v>
      </c>
      <c r="B2616" s="5" t="s">
        <v>832</v>
      </c>
      <c r="C2616" s="5" t="s">
        <v>83</v>
      </c>
      <c r="D2616" s="5" t="s">
        <v>147</v>
      </c>
      <c r="E2616" s="5" t="s">
        <v>833</v>
      </c>
      <c r="F2616" s="5" t="s">
        <v>1597</v>
      </c>
      <c r="G2616" s="5" t="s">
        <v>2383</v>
      </c>
      <c r="H2616" s="6">
        <v>1</v>
      </c>
      <c r="I2616" s="6">
        <v>1</v>
      </c>
      <c r="J2616" s="6">
        <v>2</v>
      </c>
      <c r="K2616" s="6">
        <v>1</v>
      </c>
      <c r="L2616" s="6"/>
      <c r="M2616" s="6"/>
      <c r="N2616" s="6"/>
      <c r="O2616" s="6"/>
      <c r="P2616" s="6"/>
      <c r="Q2616" s="6"/>
      <c r="R2616" s="6"/>
      <c r="S2616" s="6"/>
      <c r="T2616" s="6">
        <v>5</v>
      </c>
      <c r="U2616" s="6"/>
      <c r="V2616" s="6"/>
      <c r="W2616" s="6"/>
      <c r="X2616" s="6"/>
      <c r="Y2616" s="6"/>
      <c r="Z2616" s="7">
        <v>5</v>
      </c>
    </row>
    <row r="2617" spans="1:26" x14ac:dyDescent="0.25">
      <c r="A2617" s="5" t="s">
        <v>831</v>
      </c>
      <c r="B2617" s="5" t="s">
        <v>832</v>
      </c>
      <c r="C2617" s="5" t="s">
        <v>83</v>
      </c>
      <c r="D2617" s="5" t="s">
        <v>147</v>
      </c>
      <c r="E2617" s="5" t="s">
        <v>833</v>
      </c>
      <c r="F2617" s="5" t="s">
        <v>1654</v>
      </c>
      <c r="G2617" s="5" t="s">
        <v>2383</v>
      </c>
      <c r="H2617" s="6"/>
      <c r="I2617" s="6">
        <v>1</v>
      </c>
      <c r="J2617" s="6"/>
      <c r="K2617" s="6">
        <v>1</v>
      </c>
      <c r="L2617" s="6">
        <v>1</v>
      </c>
      <c r="M2617" s="6">
        <v>2</v>
      </c>
      <c r="N2617" s="6"/>
      <c r="O2617" s="6"/>
      <c r="P2617" s="6"/>
      <c r="Q2617" s="6"/>
      <c r="R2617" s="6"/>
      <c r="S2617" s="6"/>
      <c r="T2617" s="6">
        <v>5</v>
      </c>
      <c r="U2617" s="6"/>
      <c r="V2617" s="6"/>
      <c r="W2617" s="6"/>
      <c r="X2617" s="6"/>
      <c r="Y2617" s="6"/>
      <c r="Z2617" s="7">
        <v>5</v>
      </c>
    </row>
    <row r="2618" spans="1:26" x14ac:dyDescent="0.25">
      <c r="A2618" s="5" t="s">
        <v>831</v>
      </c>
      <c r="B2618" s="5" t="s">
        <v>832</v>
      </c>
      <c r="C2618" s="5" t="s">
        <v>83</v>
      </c>
      <c r="D2618" s="5" t="s">
        <v>147</v>
      </c>
      <c r="E2618" s="5" t="s">
        <v>833</v>
      </c>
      <c r="F2618" s="5" t="s">
        <v>1722</v>
      </c>
      <c r="G2618" s="5" t="s">
        <v>2384</v>
      </c>
      <c r="H2618" s="6"/>
      <c r="I2618" s="6"/>
      <c r="J2618" s="6"/>
      <c r="K2618" s="6">
        <v>1</v>
      </c>
      <c r="L2618" s="6"/>
      <c r="M2618" s="6"/>
      <c r="N2618" s="6"/>
      <c r="O2618" s="6"/>
      <c r="P2618" s="6"/>
      <c r="Q2618" s="6"/>
      <c r="R2618" s="6"/>
      <c r="S2618" s="6"/>
      <c r="T2618" s="6">
        <v>1</v>
      </c>
      <c r="U2618" s="6"/>
      <c r="V2618" s="6"/>
      <c r="W2618" s="6"/>
      <c r="X2618" s="6"/>
      <c r="Y2618" s="6"/>
      <c r="Z2618" s="7">
        <v>1</v>
      </c>
    </row>
    <row r="2619" spans="1:26" x14ac:dyDescent="0.25">
      <c r="A2619" s="5" t="s">
        <v>831</v>
      </c>
      <c r="B2619" s="5" t="s">
        <v>832</v>
      </c>
      <c r="C2619" s="5" t="s">
        <v>83</v>
      </c>
      <c r="D2619" s="5" t="s">
        <v>147</v>
      </c>
      <c r="E2619" s="5" t="s">
        <v>833</v>
      </c>
      <c r="F2619" s="5" t="s">
        <v>2190</v>
      </c>
      <c r="G2619" s="5" t="s">
        <v>2385</v>
      </c>
      <c r="H2619" s="6"/>
      <c r="I2619" s="6"/>
      <c r="J2619" s="6">
        <v>1</v>
      </c>
      <c r="K2619" s="6"/>
      <c r="L2619" s="6"/>
      <c r="M2619" s="6"/>
      <c r="N2619" s="6"/>
      <c r="O2619" s="6"/>
      <c r="P2619" s="6"/>
      <c r="Q2619" s="6"/>
      <c r="R2619" s="6"/>
      <c r="S2619" s="6"/>
      <c r="T2619" s="6">
        <v>1</v>
      </c>
      <c r="U2619" s="6"/>
      <c r="V2619" s="6"/>
      <c r="W2619" s="6"/>
      <c r="X2619" s="6"/>
      <c r="Y2619" s="6"/>
      <c r="Z2619" s="7">
        <v>1</v>
      </c>
    </row>
    <row r="2620" spans="1:26" x14ac:dyDescent="0.25">
      <c r="A2620" s="5" t="s">
        <v>831</v>
      </c>
      <c r="B2620" s="5" t="s">
        <v>832</v>
      </c>
      <c r="C2620" s="5" t="s">
        <v>83</v>
      </c>
      <c r="D2620" s="5" t="s">
        <v>147</v>
      </c>
      <c r="E2620" s="5" t="s">
        <v>833</v>
      </c>
      <c r="F2620" s="5" t="s">
        <v>1655</v>
      </c>
      <c r="G2620" s="5" t="s">
        <v>2384</v>
      </c>
      <c r="H2620" s="6"/>
      <c r="I2620" s="6"/>
      <c r="J2620" s="6"/>
      <c r="K2620" s="6"/>
      <c r="L2620" s="6">
        <v>1</v>
      </c>
      <c r="M2620" s="6"/>
      <c r="N2620" s="6"/>
      <c r="O2620" s="6"/>
      <c r="P2620" s="6"/>
      <c r="Q2620" s="6"/>
      <c r="R2620" s="6"/>
      <c r="S2620" s="6"/>
      <c r="T2620" s="6">
        <v>1</v>
      </c>
      <c r="U2620" s="6"/>
      <c r="V2620" s="6"/>
      <c r="W2620" s="6"/>
      <c r="X2620" s="6"/>
      <c r="Y2620" s="6"/>
      <c r="Z2620" s="7">
        <v>1</v>
      </c>
    </row>
    <row r="2621" spans="1:26" x14ac:dyDescent="0.25">
      <c r="A2621" s="5" t="s">
        <v>831</v>
      </c>
      <c r="B2621" s="5" t="s">
        <v>832</v>
      </c>
      <c r="C2621" s="5" t="s">
        <v>83</v>
      </c>
      <c r="D2621" s="5" t="s">
        <v>147</v>
      </c>
      <c r="E2621" s="5" t="s">
        <v>833</v>
      </c>
      <c r="F2621" s="5" t="s">
        <v>2285</v>
      </c>
      <c r="G2621" s="5" t="s">
        <v>2391</v>
      </c>
      <c r="H2621" s="6"/>
      <c r="I2621" s="6"/>
      <c r="J2621" s="6"/>
      <c r="K2621" s="6"/>
      <c r="L2621" s="6"/>
      <c r="M2621" s="6"/>
      <c r="N2621" s="6"/>
      <c r="O2621" s="6">
        <v>1</v>
      </c>
      <c r="P2621" s="6"/>
      <c r="Q2621" s="6"/>
      <c r="R2621" s="6"/>
      <c r="S2621" s="6"/>
      <c r="T2621" s="6">
        <v>1</v>
      </c>
      <c r="U2621" s="6"/>
      <c r="V2621" s="6"/>
      <c r="W2621" s="6"/>
      <c r="X2621" s="6"/>
      <c r="Y2621" s="6"/>
      <c r="Z2621" s="7">
        <v>1</v>
      </c>
    </row>
    <row r="2622" spans="1:26" x14ac:dyDescent="0.25">
      <c r="A2622" s="5" t="s">
        <v>831</v>
      </c>
      <c r="B2622" s="5" t="s">
        <v>832</v>
      </c>
      <c r="C2622" s="5" t="s">
        <v>83</v>
      </c>
      <c r="D2622" s="5" t="s">
        <v>147</v>
      </c>
      <c r="E2622" s="5" t="s">
        <v>833</v>
      </c>
      <c r="F2622" s="5" t="s">
        <v>1583</v>
      </c>
      <c r="G2622" s="5" t="s">
        <v>2381</v>
      </c>
      <c r="H2622" s="6">
        <v>7</v>
      </c>
      <c r="I2622" s="6">
        <v>7</v>
      </c>
      <c r="J2622" s="6">
        <v>7</v>
      </c>
      <c r="K2622" s="6">
        <v>1</v>
      </c>
      <c r="L2622" s="6">
        <v>1</v>
      </c>
      <c r="M2622" s="6"/>
      <c r="N2622" s="6">
        <v>2</v>
      </c>
      <c r="O2622" s="6">
        <v>8</v>
      </c>
      <c r="P2622" s="6"/>
      <c r="Q2622" s="6"/>
      <c r="R2622" s="6"/>
      <c r="S2622" s="6"/>
      <c r="T2622" s="6">
        <v>33</v>
      </c>
      <c r="U2622" s="6"/>
      <c r="V2622" s="6"/>
      <c r="W2622" s="6"/>
      <c r="X2622" s="6"/>
      <c r="Y2622" s="6"/>
      <c r="Z2622" s="7">
        <v>33</v>
      </c>
    </row>
    <row r="2623" spans="1:26" x14ac:dyDescent="0.25">
      <c r="A2623" s="5" t="s">
        <v>831</v>
      </c>
      <c r="B2623" s="5" t="s">
        <v>832</v>
      </c>
      <c r="C2623" s="5" t="s">
        <v>83</v>
      </c>
      <c r="D2623" s="5" t="s">
        <v>147</v>
      </c>
      <c r="E2623" s="5" t="s">
        <v>833</v>
      </c>
      <c r="F2623" s="5" t="s">
        <v>1584</v>
      </c>
      <c r="G2623" s="5" t="s">
        <v>2381</v>
      </c>
      <c r="H2623" s="6">
        <v>7</v>
      </c>
      <c r="I2623" s="6">
        <v>1</v>
      </c>
      <c r="J2623" s="6">
        <v>5</v>
      </c>
      <c r="K2623" s="6"/>
      <c r="L2623" s="6">
        <v>3</v>
      </c>
      <c r="M2623" s="6">
        <v>4</v>
      </c>
      <c r="N2623" s="6"/>
      <c r="O2623" s="6">
        <v>6</v>
      </c>
      <c r="P2623" s="6"/>
      <c r="Q2623" s="6"/>
      <c r="R2623" s="6"/>
      <c r="S2623" s="6"/>
      <c r="T2623" s="6">
        <v>26</v>
      </c>
      <c r="U2623" s="6"/>
      <c r="V2623" s="6"/>
      <c r="W2623" s="6"/>
      <c r="X2623" s="6"/>
      <c r="Y2623" s="6"/>
      <c r="Z2623" s="7">
        <v>26</v>
      </c>
    </row>
    <row r="2624" spans="1:26" x14ac:dyDescent="0.25">
      <c r="A2624" s="5" t="s">
        <v>831</v>
      </c>
      <c r="B2624" s="5" t="s">
        <v>832</v>
      </c>
      <c r="C2624" s="5" t="s">
        <v>83</v>
      </c>
      <c r="D2624" s="5" t="s">
        <v>147</v>
      </c>
      <c r="E2624" s="5" t="s">
        <v>833</v>
      </c>
      <c r="F2624" s="5" t="s">
        <v>1585</v>
      </c>
      <c r="G2624" s="5" t="s">
        <v>2381</v>
      </c>
      <c r="H2624" s="6">
        <v>12</v>
      </c>
      <c r="I2624" s="6">
        <v>4</v>
      </c>
      <c r="J2624" s="6">
        <v>5</v>
      </c>
      <c r="K2624" s="6">
        <v>3</v>
      </c>
      <c r="L2624" s="6">
        <v>1</v>
      </c>
      <c r="M2624" s="6">
        <v>3</v>
      </c>
      <c r="N2624" s="6">
        <v>1</v>
      </c>
      <c r="O2624" s="6">
        <v>9</v>
      </c>
      <c r="P2624" s="6"/>
      <c r="Q2624" s="6"/>
      <c r="R2624" s="6"/>
      <c r="S2624" s="6"/>
      <c r="T2624" s="6">
        <v>38</v>
      </c>
      <c r="U2624" s="6"/>
      <c r="V2624" s="6"/>
      <c r="W2624" s="6"/>
      <c r="X2624" s="6"/>
      <c r="Y2624" s="6"/>
      <c r="Z2624" s="7">
        <v>38</v>
      </c>
    </row>
    <row r="2625" spans="1:26" x14ac:dyDescent="0.25">
      <c r="A2625" s="5" t="s">
        <v>831</v>
      </c>
      <c r="B2625" s="5" t="s">
        <v>832</v>
      </c>
      <c r="C2625" s="5" t="s">
        <v>83</v>
      </c>
      <c r="D2625" s="5" t="s">
        <v>147</v>
      </c>
      <c r="E2625" s="5" t="s">
        <v>833</v>
      </c>
      <c r="F2625" s="5" t="s">
        <v>1586</v>
      </c>
      <c r="G2625" s="5" t="s">
        <v>2381</v>
      </c>
      <c r="H2625" s="6">
        <v>1</v>
      </c>
      <c r="I2625" s="6"/>
      <c r="J2625" s="6">
        <v>1</v>
      </c>
      <c r="K2625" s="6"/>
      <c r="L2625" s="6">
        <v>2</v>
      </c>
      <c r="M2625" s="6"/>
      <c r="N2625" s="6">
        <v>1</v>
      </c>
      <c r="O2625" s="6"/>
      <c r="P2625" s="6"/>
      <c r="Q2625" s="6"/>
      <c r="R2625" s="6"/>
      <c r="S2625" s="6"/>
      <c r="T2625" s="6">
        <v>5</v>
      </c>
      <c r="U2625" s="6"/>
      <c r="V2625" s="6"/>
      <c r="W2625" s="6"/>
      <c r="X2625" s="6"/>
      <c r="Y2625" s="6"/>
      <c r="Z2625" s="7">
        <v>5</v>
      </c>
    </row>
    <row r="2626" spans="1:26" x14ac:dyDescent="0.25">
      <c r="A2626" s="5" t="s">
        <v>831</v>
      </c>
      <c r="B2626" s="5" t="s">
        <v>832</v>
      </c>
      <c r="C2626" s="5" t="s">
        <v>83</v>
      </c>
      <c r="D2626" s="5" t="s">
        <v>147</v>
      </c>
      <c r="E2626" s="5" t="s">
        <v>833</v>
      </c>
      <c r="F2626" s="5" t="s">
        <v>2286</v>
      </c>
      <c r="G2626" s="5" t="s">
        <v>2388</v>
      </c>
      <c r="H2626" s="6"/>
      <c r="I2626" s="6"/>
      <c r="J2626" s="6">
        <v>1</v>
      </c>
      <c r="K2626" s="6"/>
      <c r="L2626" s="6"/>
      <c r="M2626" s="6"/>
      <c r="N2626" s="6"/>
      <c r="O2626" s="6"/>
      <c r="P2626" s="6"/>
      <c r="Q2626" s="6"/>
      <c r="R2626" s="6"/>
      <c r="S2626" s="6"/>
      <c r="T2626" s="6">
        <v>1</v>
      </c>
      <c r="U2626" s="6"/>
      <c r="V2626" s="6"/>
      <c r="W2626" s="6"/>
      <c r="X2626" s="6"/>
      <c r="Y2626" s="6"/>
      <c r="Z2626" s="7">
        <v>1</v>
      </c>
    </row>
    <row r="2627" spans="1:26" x14ac:dyDescent="0.25">
      <c r="A2627" s="5" t="s">
        <v>831</v>
      </c>
      <c r="B2627" s="5" t="s">
        <v>832</v>
      </c>
      <c r="C2627" s="5" t="s">
        <v>83</v>
      </c>
      <c r="D2627" s="5" t="s">
        <v>147</v>
      </c>
      <c r="E2627" s="5" t="s">
        <v>833</v>
      </c>
      <c r="F2627" s="5" t="s">
        <v>1587</v>
      </c>
      <c r="G2627" s="5" t="s">
        <v>2382</v>
      </c>
      <c r="H2627" s="6">
        <v>1</v>
      </c>
      <c r="I2627" s="6">
        <v>4</v>
      </c>
      <c r="J2627" s="6">
        <v>2</v>
      </c>
      <c r="K2627" s="6"/>
      <c r="L2627" s="6">
        <v>2</v>
      </c>
      <c r="M2627" s="6">
        <v>1</v>
      </c>
      <c r="N2627" s="6">
        <v>1</v>
      </c>
      <c r="O2627" s="6">
        <v>1</v>
      </c>
      <c r="P2627" s="6"/>
      <c r="Q2627" s="6"/>
      <c r="R2627" s="6"/>
      <c r="S2627" s="6"/>
      <c r="T2627" s="6">
        <v>12</v>
      </c>
      <c r="U2627" s="6"/>
      <c r="V2627" s="6"/>
      <c r="W2627" s="6"/>
      <c r="X2627" s="6"/>
      <c r="Y2627" s="6"/>
      <c r="Z2627" s="7">
        <v>12</v>
      </c>
    </row>
    <row r="2628" spans="1:26" x14ac:dyDescent="0.25">
      <c r="A2628" s="5" t="s">
        <v>831</v>
      </c>
      <c r="B2628" s="5" t="s">
        <v>832</v>
      </c>
      <c r="C2628" s="5" t="s">
        <v>83</v>
      </c>
      <c r="D2628" s="5" t="s">
        <v>147</v>
      </c>
      <c r="E2628" s="5" t="s">
        <v>833</v>
      </c>
      <c r="F2628" s="5" t="s">
        <v>1736</v>
      </c>
      <c r="G2628" s="5" t="s">
        <v>2382</v>
      </c>
      <c r="H2628" s="6">
        <v>1</v>
      </c>
      <c r="I2628" s="6">
        <v>1</v>
      </c>
      <c r="J2628" s="6">
        <v>2</v>
      </c>
      <c r="K2628" s="6"/>
      <c r="L2628" s="6"/>
      <c r="M2628" s="6">
        <v>1</v>
      </c>
      <c r="N2628" s="6">
        <v>1</v>
      </c>
      <c r="O2628" s="6"/>
      <c r="P2628" s="6"/>
      <c r="Q2628" s="6"/>
      <c r="R2628" s="6"/>
      <c r="S2628" s="6"/>
      <c r="T2628" s="6">
        <v>6</v>
      </c>
      <c r="U2628" s="6"/>
      <c r="V2628" s="6"/>
      <c r="W2628" s="6"/>
      <c r="X2628" s="6"/>
      <c r="Y2628" s="6"/>
      <c r="Z2628" s="7">
        <v>6</v>
      </c>
    </row>
    <row r="2629" spans="1:26" x14ac:dyDescent="0.25">
      <c r="A2629" s="5" t="s">
        <v>831</v>
      </c>
      <c r="B2629" s="5" t="s">
        <v>832</v>
      </c>
      <c r="C2629" s="5" t="s">
        <v>83</v>
      </c>
      <c r="D2629" s="5" t="s">
        <v>147</v>
      </c>
      <c r="E2629" s="5" t="s">
        <v>833</v>
      </c>
      <c r="F2629" s="5" t="s">
        <v>1706</v>
      </c>
      <c r="G2629" s="5" t="s">
        <v>2382</v>
      </c>
      <c r="H2629" s="6">
        <v>1</v>
      </c>
      <c r="I2629" s="6">
        <v>2</v>
      </c>
      <c r="J2629" s="6">
        <v>4</v>
      </c>
      <c r="K2629" s="6">
        <v>1</v>
      </c>
      <c r="L2629" s="6"/>
      <c r="M2629" s="6">
        <v>5</v>
      </c>
      <c r="N2629" s="6">
        <v>2</v>
      </c>
      <c r="O2629" s="6">
        <v>7</v>
      </c>
      <c r="P2629" s="6"/>
      <c r="Q2629" s="6"/>
      <c r="R2629" s="6"/>
      <c r="S2629" s="6"/>
      <c r="T2629" s="6">
        <v>22</v>
      </c>
      <c r="U2629" s="6"/>
      <c r="V2629" s="6"/>
      <c r="W2629" s="6"/>
      <c r="X2629" s="6"/>
      <c r="Y2629" s="6"/>
      <c r="Z2629" s="7">
        <v>22</v>
      </c>
    </row>
    <row r="2630" spans="1:26" x14ac:dyDescent="0.25">
      <c r="A2630" s="5" t="s">
        <v>831</v>
      </c>
      <c r="B2630" s="5" t="s">
        <v>832</v>
      </c>
      <c r="C2630" s="5" t="s">
        <v>83</v>
      </c>
      <c r="D2630" s="5" t="s">
        <v>147</v>
      </c>
      <c r="E2630" s="5" t="s">
        <v>833</v>
      </c>
      <c r="F2630" s="5" t="s">
        <v>1604</v>
      </c>
      <c r="G2630" s="5" t="s">
        <v>2382</v>
      </c>
      <c r="H2630" s="6">
        <v>3</v>
      </c>
      <c r="I2630" s="6">
        <v>1</v>
      </c>
      <c r="J2630" s="6">
        <v>1</v>
      </c>
      <c r="K2630" s="6">
        <v>1</v>
      </c>
      <c r="L2630" s="6"/>
      <c r="M2630" s="6"/>
      <c r="N2630" s="6"/>
      <c r="O2630" s="6"/>
      <c r="P2630" s="6"/>
      <c r="Q2630" s="6"/>
      <c r="R2630" s="6"/>
      <c r="S2630" s="6"/>
      <c r="T2630" s="6">
        <v>6</v>
      </c>
      <c r="U2630" s="6"/>
      <c r="V2630" s="6"/>
      <c r="W2630" s="6"/>
      <c r="X2630" s="6"/>
      <c r="Y2630" s="6"/>
      <c r="Z2630" s="7">
        <v>6</v>
      </c>
    </row>
    <row r="2631" spans="1:26" x14ac:dyDescent="0.25">
      <c r="A2631" s="5" t="s">
        <v>831</v>
      </c>
      <c r="B2631" s="5" t="s">
        <v>832</v>
      </c>
      <c r="C2631" s="5" t="s">
        <v>83</v>
      </c>
      <c r="D2631" s="5" t="s">
        <v>147</v>
      </c>
      <c r="E2631" s="5" t="s">
        <v>833</v>
      </c>
      <c r="F2631" s="5" t="s">
        <v>1690</v>
      </c>
      <c r="G2631" s="5" t="s">
        <v>2388</v>
      </c>
      <c r="H2631" s="6"/>
      <c r="I2631" s="6"/>
      <c r="J2631" s="6"/>
      <c r="K2631" s="6"/>
      <c r="L2631" s="6">
        <v>1</v>
      </c>
      <c r="M2631" s="6"/>
      <c r="N2631" s="6"/>
      <c r="O2631" s="6"/>
      <c r="P2631" s="6"/>
      <c r="Q2631" s="6"/>
      <c r="R2631" s="6"/>
      <c r="S2631" s="6"/>
      <c r="T2631" s="6">
        <v>1</v>
      </c>
      <c r="U2631" s="6"/>
      <c r="V2631" s="6"/>
      <c r="W2631" s="6"/>
      <c r="X2631" s="6"/>
      <c r="Y2631" s="6"/>
      <c r="Z2631" s="7">
        <v>1</v>
      </c>
    </row>
    <row r="2632" spans="1:26" x14ac:dyDescent="0.25">
      <c r="A2632" s="5" t="s">
        <v>831</v>
      </c>
      <c r="B2632" s="5" t="s">
        <v>832</v>
      </c>
      <c r="C2632" s="5" t="s">
        <v>83</v>
      </c>
      <c r="D2632" s="5" t="s">
        <v>147</v>
      </c>
      <c r="E2632" s="5" t="s">
        <v>833</v>
      </c>
      <c r="F2632" s="5" t="s">
        <v>1708</v>
      </c>
      <c r="G2632" s="5" t="s">
        <v>2388</v>
      </c>
      <c r="H2632" s="6">
        <v>1</v>
      </c>
      <c r="I2632" s="6"/>
      <c r="J2632" s="6"/>
      <c r="K2632" s="6"/>
      <c r="L2632" s="6"/>
      <c r="M2632" s="6">
        <v>1</v>
      </c>
      <c r="N2632" s="6"/>
      <c r="O2632" s="6"/>
      <c r="P2632" s="6"/>
      <c r="Q2632" s="6"/>
      <c r="R2632" s="6"/>
      <c r="S2632" s="6"/>
      <c r="T2632" s="6">
        <v>2</v>
      </c>
      <c r="U2632" s="6"/>
      <c r="V2632" s="6"/>
      <c r="W2632" s="6"/>
      <c r="X2632" s="6"/>
      <c r="Y2632" s="6"/>
      <c r="Z2632" s="7">
        <v>2</v>
      </c>
    </row>
    <row r="2633" spans="1:26" x14ac:dyDescent="0.25">
      <c r="A2633" s="5" t="s">
        <v>831</v>
      </c>
      <c r="B2633" s="5" t="s">
        <v>832</v>
      </c>
      <c r="C2633" s="5" t="s">
        <v>83</v>
      </c>
      <c r="D2633" s="5" t="s">
        <v>147</v>
      </c>
      <c r="E2633" s="5" t="s">
        <v>833</v>
      </c>
      <c r="F2633" s="5" t="s">
        <v>2287</v>
      </c>
      <c r="G2633" s="5" t="s">
        <v>2388</v>
      </c>
      <c r="H2633" s="6">
        <v>1</v>
      </c>
      <c r="I2633" s="6"/>
      <c r="J2633" s="6"/>
      <c r="K2633" s="6"/>
      <c r="L2633" s="6"/>
      <c r="M2633" s="6"/>
      <c r="N2633" s="6"/>
      <c r="O2633" s="6"/>
      <c r="P2633" s="6"/>
      <c r="Q2633" s="6"/>
      <c r="R2633" s="6"/>
      <c r="S2633" s="6"/>
      <c r="T2633" s="6">
        <v>1</v>
      </c>
      <c r="U2633" s="6"/>
      <c r="V2633" s="6"/>
      <c r="W2633" s="6"/>
      <c r="X2633" s="6"/>
      <c r="Y2633" s="6"/>
      <c r="Z2633" s="7">
        <v>1</v>
      </c>
    </row>
    <row r="2634" spans="1:26" x14ac:dyDescent="0.25">
      <c r="A2634" s="5" t="s">
        <v>831</v>
      </c>
      <c r="B2634" s="5" t="s">
        <v>832</v>
      </c>
      <c r="C2634" s="5" t="s">
        <v>83</v>
      </c>
      <c r="D2634" s="5" t="s">
        <v>147</v>
      </c>
      <c r="E2634" s="5" t="s">
        <v>833</v>
      </c>
      <c r="F2634" s="5" t="s">
        <v>1726</v>
      </c>
      <c r="G2634" s="5" t="s">
        <v>2388</v>
      </c>
      <c r="H2634" s="6"/>
      <c r="I2634" s="6"/>
      <c r="J2634" s="6"/>
      <c r="K2634" s="6"/>
      <c r="L2634" s="6">
        <v>1</v>
      </c>
      <c r="M2634" s="6"/>
      <c r="N2634" s="6"/>
      <c r="O2634" s="6"/>
      <c r="P2634" s="6"/>
      <c r="Q2634" s="6"/>
      <c r="R2634" s="6"/>
      <c r="S2634" s="6"/>
      <c r="T2634" s="6">
        <v>1</v>
      </c>
      <c r="U2634" s="6"/>
      <c r="V2634" s="6"/>
      <c r="W2634" s="6"/>
      <c r="X2634" s="6"/>
      <c r="Y2634" s="6"/>
      <c r="Z2634" s="7">
        <v>1</v>
      </c>
    </row>
    <row r="2635" spans="1:26" x14ac:dyDescent="0.25">
      <c r="A2635" s="5" t="s">
        <v>831</v>
      </c>
      <c r="B2635" s="5" t="s">
        <v>832</v>
      </c>
      <c r="C2635" s="5" t="s">
        <v>83</v>
      </c>
      <c r="D2635" s="5" t="s">
        <v>147</v>
      </c>
      <c r="E2635" s="5" t="s">
        <v>833</v>
      </c>
      <c r="F2635" s="5" t="s">
        <v>1589</v>
      </c>
      <c r="G2635" s="5" t="s">
        <v>2388</v>
      </c>
      <c r="H2635" s="6"/>
      <c r="I2635" s="6"/>
      <c r="J2635" s="6">
        <v>1</v>
      </c>
      <c r="K2635" s="6"/>
      <c r="L2635" s="6"/>
      <c r="M2635" s="6"/>
      <c r="N2635" s="6"/>
      <c r="O2635" s="6"/>
      <c r="P2635" s="6"/>
      <c r="Q2635" s="6"/>
      <c r="R2635" s="6"/>
      <c r="S2635" s="6"/>
      <c r="T2635" s="6">
        <v>1</v>
      </c>
      <c r="U2635" s="6"/>
      <c r="V2635" s="6"/>
      <c r="W2635" s="6"/>
      <c r="X2635" s="6"/>
      <c r="Y2635" s="6"/>
      <c r="Z2635" s="7">
        <v>1</v>
      </c>
    </row>
    <row r="2636" spans="1:26" x14ac:dyDescent="0.25">
      <c r="A2636" s="5" t="s">
        <v>831</v>
      </c>
      <c r="B2636" s="5" t="s">
        <v>832</v>
      </c>
      <c r="C2636" s="5" t="s">
        <v>83</v>
      </c>
      <c r="D2636" s="5" t="s">
        <v>147</v>
      </c>
      <c r="E2636" s="5" t="s">
        <v>833</v>
      </c>
      <c r="F2636" s="5" t="s">
        <v>1590</v>
      </c>
      <c r="G2636" s="5" t="s">
        <v>2388</v>
      </c>
      <c r="H2636" s="6"/>
      <c r="I2636" s="6"/>
      <c r="J2636" s="6"/>
      <c r="K2636" s="6"/>
      <c r="L2636" s="6"/>
      <c r="M2636" s="6"/>
      <c r="N2636" s="6">
        <v>1</v>
      </c>
      <c r="O2636" s="6"/>
      <c r="P2636" s="6"/>
      <c r="Q2636" s="6"/>
      <c r="R2636" s="6"/>
      <c r="S2636" s="6"/>
      <c r="T2636" s="6">
        <v>1</v>
      </c>
      <c r="U2636" s="6"/>
      <c r="V2636" s="6"/>
      <c r="W2636" s="6"/>
      <c r="X2636" s="6"/>
      <c r="Y2636" s="6"/>
      <c r="Z2636" s="7">
        <v>1</v>
      </c>
    </row>
    <row r="2637" spans="1:26" x14ac:dyDescent="0.25">
      <c r="A2637" s="5" t="s">
        <v>831</v>
      </c>
      <c r="B2637" s="5" t="s">
        <v>832</v>
      </c>
      <c r="C2637" s="5" t="s">
        <v>83</v>
      </c>
      <c r="D2637" s="5" t="s">
        <v>147</v>
      </c>
      <c r="E2637" s="5" t="s">
        <v>833</v>
      </c>
      <c r="F2637" s="5" t="s">
        <v>1592</v>
      </c>
      <c r="G2637" s="5" t="s">
        <v>2388</v>
      </c>
      <c r="H2637" s="6"/>
      <c r="I2637" s="6"/>
      <c r="J2637" s="6"/>
      <c r="K2637" s="6"/>
      <c r="L2637" s="6"/>
      <c r="M2637" s="6"/>
      <c r="N2637" s="6"/>
      <c r="O2637" s="6">
        <v>1</v>
      </c>
      <c r="P2637" s="6"/>
      <c r="Q2637" s="6"/>
      <c r="R2637" s="6"/>
      <c r="S2637" s="6"/>
      <c r="T2637" s="6">
        <v>1</v>
      </c>
      <c r="U2637" s="6"/>
      <c r="V2637" s="6"/>
      <c r="W2637" s="6"/>
      <c r="X2637" s="6"/>
      <c r="Y2637" s="6"/>
      <c r="Z2637" s="7">
        <v>1</v>
      </c>
    </row>
    <row r="2638" spans="1:26" x14ac:dyDescent="0.25">
      <c r="A2638" s="5" t="s">
        <v>831</v>
      </c>
      <c r="B2638" s="5" t="s">
        <v>832</v>
      </c>
      <c r="C2638" s="5" t="s">
        <v>83</v>
      </c>
      <c r="D2638" s="5" t="s">
        <v>147</v>
      </c>
      <c r="E2638" s="5" t="s">
        <v>833</v>
      </c>
      <c r="F2638" s="5" t="s">
        <v>1828</v>
      </c>
      <c r="G2638" s="5" t="s">
        <v>2388</v>
      </c>
      <c r="H2638" s="6"/>
      <c r="I2638" s="6"/>
      <c r="J2638" s="6"/>
      <c r="K2638" s="6"/>
      <c r="L2638" s="6"/>
      <c r="M2638" s="6"/>
      <c r="N2638" s="6"/>
      <c r="O2638" s="6">
        <v>1</v>
      </c>
      <c r="P2638" s="6"/>
      <c r="Q2638" s="6"/>
      <c r="R2638" s="6"/>
      <c r="S2638" s="6"/>
      <c r="T2638" s="6">
        <v>1</v>
      </c>
      <c r="U2638" s="6"/>
      <c r="V2638" s="6"/>
      <c r="W2638" s="6"/>
      <c r="X2638" s="6"/>
      <c r="Y2638" s="6"/>
      <c r="Z2638" s="7">
        <v>1</v>
      </c>
    </row>
    <row r="2639" spans="1:26" x14ac:dyDescent="0.25">
      <c r="A2639" s="5" t="s">
        <v>831</v>
      </c>
      <c r="B2639" s="5" t="s">
        <v>832</v>
      </c>
      <c r="C2639" s="5" t="s">
        <v>83</v>
      </c>
      <c r="D2639" s="5" t="s">
        <v>147</v>
      </c>
      <c r="E2639" s="5" t="s">
        <v>833</v>
      </c>
      <c r="F2639" s="5" t="s">
        <v>1918</v>
      </c>
      <c r="G2639" s="5" t="s">
        <v>2388</v>
      </c>
      <c r="H2639" s="6"/>
      <c r="I2639" s="6"/>
      <c r="J2639" s="6">
        <v>1</v>
      </c>
      <c r="K2639" s="6"/>
      <c r="L2639" s="6"/>
      <c r="M2639" s="6"/>
      <c r="N2639" s="6"/>
      <c r="O2639" s="6"/>
      <c r="P2639" s="6"/>
      <c r="Q2639" s="6"/>
      <c r="R2639" s="6"/>
      <c r="S2639" s="6"/>
      <c r="T2639" s="6">
        <v>1</v>
      </c>
      <c r="U2639" s="6"/>
      <c r="V2639" s="6"/>
      <c r="W2639" s="6"/>
      <c r="X2639" s="6"/>
      <c r="Y2639" s="6"/>
      <c r="Z2639" s="7">
        <v>1</v>
      </c>
    </row>
    <row r="2640" spans="1:26" x14ac:dyDescent="0.25">
      <c r="A2640" s="5" t="s">
        <v>831</v>
      </c>
      <c r="B2640" s="5" t="s">
        <v>832</v>
      </c>
      <c r="C2640" s="5" t="s">
        <v>83</v>
      </c>
      <c r="D2640" s="5" t="s">
        <v>147</v>
      </c>
      <c r="E2640" s="5" t="s">
        <v>833</v>
      </c>
      <c r="F2640" s="5" t="s">
        <v>1919</v>
      </c>
      <c r="G2640" s="5" t="s">
        <v>2388</v>
      </c>
      <c r="H2640" s="6"/>
      <c r="I2640" s="6"/>
      <c r="J2640" s="6"/>
      <c r="K2640" s="6"/>
      <c r="L2640" s="6">
        <v>1</v>
      </c>
      <c r="M2640" s="6"/>
      <c r="N2640" s="6"/>
      <c r="O2640" s="6"/>
      <c r="P2640" s="6"/>
      <c r="Q2640" s="6"/>
      <c r="R2640" s="6"/>
      <c r="S2640" s="6"/>
      <c r="T2640" s="6">
        <v>1</v>
      </c>
      <c r="U2640" s="6"/>
      <c r="V2640" s="6"/>
      <c r="W2640" s="6"/>
      <c r="X2640" s="6"/>
      <c r="Y2640" s="6"/>
      <c r="Z2640" s="7">
        <v>1</v>
      </c>
    </row>
    <row r="2641" spans="1:26" x14ac:dyDescent="0.25">
      <c r="A2641" s="5" t="s">
        <v>831</v>
      </c>
      <c r="B2641" s="5" t="s">
        <v>832</v>
      </c>
      <c r="C2641" s="5" t="s">
        <v>83</v>
      </c>
      <c r="D2641" s="5" t="s">
        <v>147</v>
      </c>
      <c r="E2641" s="5" t="s">
        <v>833</v>
      </c>
      <c r="F2641" s="5" t="s">
        <v>1980</v>
      </c>
      <c r="G2641" s="5" t="s">
        <v>2388</v>
      </c>
      <c r="H2641" s="6"/>
      <c r="I2641" s="6">
        <v>1</v>
      </c>
      <c r="J2641" s="6"/>
      <c r="K2641" s="6"/>
      <c r="L2641" s="6"/>
      <c r="M2641" s="6"/>
      <c r="N2641" s="6"/>
      <c r="O2641" s="6"/>
      <c r="P2641" s="6"/>
      <c r="Q2641" s="6"/>
      <c r="R2641" s="6"/>
      <c r="S2641" s="6"/>
      <c r="T2641" s="6">
        <v>1</v>
      </c>
      <c r="U2641" s="6"/>
      <c r="V2641" s="6"/>
      <c r="W2641" s="6"/>
      <c r="X2641" s="6"/>
      <c r="Y2641" s="6"/>
      <c r="Z2641" s="7">
        <v>1</v>
      </c>
    </row>
    <row r="2642" spans="1:26" x14ac:dyDescent="0.25">
      <c r="A2642" s="5" t="s">
        <v>831</v>
      </c>
      <c r="B2642" s="5" t="s">
        <v>832</v>
      </c>
      <c r="C2642" s="5" t="s">
        <v>83</v>
      </c>
      <c r="D2642" s="5" t="s">
        <v>147</v>
      </c>
      <c r="E2642" s="5" t="s">
        <v>833</v>
      </c>
      <c r="F2642" s="5" t="s">
        <v>1804</v>
      </c>
      <c r="G2642" s="5" t="s">
        <v>2388</v>
      </c>
      <c r="H2642" s="6"/>
      <c r="I2642" s="6"/>
      <c r="J2642" s="6"/>
      <c r="K2642" s="6"/>
      <c r="L2642" s="6"/>
      <c r="M2642" s="6"/>
      <c r="N2642" s="6"/>
      <c r="O2642" s="6">
        <v>1</v>
      </c>
      <c r="P2642" s="6"/>
      <c r="Q2642" s="6"/>
      <c r="R2642" s="6"/>
      <c r="S2642" s="6"/>
      <c r="T2642" s="6">
        <v>1</v>
      </c>
      <c r="U2642" s="6"/>
      <c r="V2642" s="6"/>
      <c r="W2642" s="6"/>
      <c r="X2642" s="6"/>
      <c r="Y2642" s="6"/>
      <c r="Z2642" s="7">
        <v>1</v>
      </c>
    </row>
    <row r="2643" spans="1:26" x14ac:dyDescent="0.25">
      <c r="A2643" s="5" t="s">
        <v>831</v>
      </c>
      <c r="B2643" s="5" t="s">
        <v>832</v>
      </c>
      <c r="C2643" s="5" t="s">
        <v>83</v>
      </c>
      <c r="D2643" s="5" t="s">
        <v>147</v>
      </c>
      <c r="E2643" s="5" t="s">
        <v>833</v>
      </c>
      <c r="F2643" s="5" t="s">
        <v>1823</v>
      </c>
      <c r="G2643" s="5" t="s">
        <v>2388</v>
      </c>
      <c r="H2643" s="6"/>
      <c r="I2643" s="6">
        <v>1</v>
      </c>
      <c r="J2643" s="6"/>
      <c r="K2643" s="6"/>
      <c r="L2643" s="6"/>
      <c r="M2643" s="6"/>
      <c r="N2643" s="6"/>
      <c r="O2643" s="6"/>
      <c r="P2643" s="6"/>
      <c r="Q2643" s="6"/>
      <c r="R2643" s="6"/>
      <c r="S2643" s="6"/>
      <c r="T2643" s="6">
        <v>1</v>
      </c>
      <c r="U2643" s="6"/>
      <c r="V2643" s="6"/>
      <c r="W2643" s="6"/>
      <c r="X2643" s="6"/>
      <c r="Y2643" s="6"/>
      <c r="Z2643" s="7">
        <v>1</v>
      </c>
    </row>
    <row r="2644" spans="1:26" x14ac:dyDescent="0.25">
      <c r="A2644" s="5" t="s">
        <v>831</v>
      </c>
      <c r="B2644" s="5" t="s">
        <v>832</v>
      </c>
      <c r="C2644" s="5" t="s">
        <v>83</v>
      </c>
      <c r="D2644" s="5" t="s">
        <v>147</v>
      </c>
      <c r="E2644" s="5" t="s">
        <v>833</v>
      </c>
      <c r="F2644" s="5" t="s">
        <v>1769</v>
      </c>
      <c r="G2644" s="5" t="s">
        <v>2388</v>
      </c>
      <c r="H2644" s="6">
        <v>1</v>
      </c>
      <c r="I2644" s="6"/>
      <c r="J2644" s="6"/>
      <c r="K2644" s="6"/>
      <c r="L2644" s="6">
        <v>1</v>
      </c>
      <c r="M2644" s="6"/>
      <c r="N2644" s="6"/>
      <c r="O2644" s="6">
        <v>1</v>
      </c>
      <c r="P2644" s="6"/>
      <c r="Q2644" s="6"/>
      <c r="R2644" s="6"/>
      <c r="S2644" s="6"/>
      <c r="T2644" s="6">
        <v>3</v>
      </c>
      <c r="U2644" s="6"/>
      <c r="V2644" s="6"/>
      <c r="W2644" s="6"/>
      <c r="X2644" s="6"/>
      <c r="Y2644" s="6"/>
      <c r="Z2644" s="7">
        <v>3</v>
      </c>
    </row>
    <row r="2645" spans="1:26" x14ac:dyDescent="0.25">
      <c r="A2645" s="5" t="s">
        <v>831</v>
      </c>
      <c r="B2645" s="5" t="s">
        <v>832</v>
      </c>
      <c r="C2645" s="5" t="s">
        <v>83</v>
      </c>
      <c r="D2645" s="5" t="s">
        <v>147</v>
      </c>
      <c r="E2645" s="5" t="s">
        <v>833</v>
      </c>
      <c r="F2645" s="5" t="s">
        <v>1871</v>
      </c>
      <c r="G2645" s="5" t="s">
        <v>2388</v>
      </c>
      <c r="H2645" s="6">
        <v>1</v>
      </c>
      <c r="I2645" s="6"/>
      <c r="J2645" s="6"/>
      <c r="K2645" s="6"/>
      <c r="L2645" s="6"/>
      <c r="M2645" s="6"/>
      <c r="N2645" s="6"/>
      <c r="O2645" s="6"/>
      <c r="P2645" s="6"/>
      <c r="Q2645" s="6"/>
      <c r="R2645" s="6"/>
      <c r="S2645" s="6"/>
      <c r="T2645" s="6">
        <v>1</v>
      </c>
      <c r="U2645" s="6"/>
      <c r="V2645" s="6"/>
      <c r="W2645" s="6"/>
      <c r="X2645" s="6"/>
      <c r="Y2645" s="6"/>
      <c r="Z2645" s="7">
        <v>1</v>
      </c>
    </row>
    <row r="2646" spans="1:26" x14ac:dyDescent="0.25">
      <c r="A2646" s="5" t="s">
        <v>831</v>
      </c>
      <c r="B2646" s="5" t="s">
        <v>832</v>
      </c>
      <c r="C2646" s="5" t="s">
        <v>83</v>
      </c>
      <c r="D2646" s="5" t="s">
        <v>147</v>
      </c>
      <c r="E2646" s="5" t="s">
        <v>833</v>
      </c>
      <c r="F2646" s="5" t="s">
        <v>1746</v>
      </c>
      <c r="G2646" s="5" t="s">
        <v>2388</v>
      </c>
      <c r="H2646" s="6"/>
      <c r="I2646" s="6"/>
      <c r="J2646" s="6"/>
      <c r="K2646" s="6"/>
      <c r="L2646" s="6">
        <v>1</v>
      </c>
      <c r="M2646" s="6"/>
      <c r="N2646" s="6"/>
      <c r="O2646" s="6"/>
      <c r="P2646" s="6"/>
      <c r="Q2646" s="6"/>
      <c r="R2646" s="6"/>
      <c r="S2646" s="6"/>
      <c r="T2646" s="6">
        <v>1</v>
      </c>
      <c r="U2646" s="6"/>
      <c r="V2646" s="6"/>
      <c r="W2646" s="6"/>
      <c r="X2646" s="6"/>
      <c r="Y2646" s="6"/>
      <c r="Z2646" s="7">
        <v>1</v>
      </c>
    </row>
    <row r="2647" spans="1:26" x14ac:dyDescent="0.25">
      <c r="A2647" s="5" t="s">
        <v>831</v>
      </c>
      <c r="B2647" s="5" t="s">
        <v>832</v>
      </c>
      <c r="C2647" s="5" t="s">
        <v>83</v>
      </c>
      <c r="D2647" s="5" t="s">
        <v>147</v>
      </c>
      <c r="E2647" s="5" t="s">
        <v>833</v>
      </c>
      <c r="F2647" s="5" t="s">
        <v>1807</v>
      </c>
      <c r="G2647" s="5" t="s">
        <v>2388</v>
      </c>
      <c r="H2647" s="6">
        <v>1</v>
      </c>
      <c r="I2647" s="6"/>
      <c r="J2647" s="6"/>
      <c r="K2647" s="6"/>
      <c r="L2647" s="6"/>
      <c r="M2647" s="6"/>
      <c r="N2647" s="6"/>
      <c r="O2647" s="6"/>
      <c r="P2647" s="6"/>
      <c r="Q2647" s="6"/>
      <c r="R2647" s="6"/>
      <c r="S2647" s="6"/>
      <c r="T2647" s="6">
        <v>1</v>
      </c>
      <c r="U2647" s="6"/>
      <c r="V2647" s="6"/>
      <c r="W2647" s="6"/>
      <c r="X2647" s="6"/>
      <c r="Y2647" s="6"/>
      <c r="Z2647" s="7">
        <v>1</v>
      </c>
    </row>
    <row r="2648" spans="1:26" x14ac:dyDescent="0.25">
      <c r="A2648" s="5" t="s">
        <v>831</v>
      </c>
      <c r="B2648" s="5" t="s">
        <v>832</v>
      </c>
      <c r="C2648" s="5" t="s">
        <v>83</v>
      </c>
      <c r="D2648" s="5" t="s">
        <v>147</v>
      </c>
      <c r="E2648" s="5" t="s">
        <v>833</v>
      </c>
      <c r="F2648" s="5" t="s">
        <v>2288</v>
      </c>
      <c r="G2648" s="5" t="s">
        <v>2388</v>
      </c>
      <c r="H2648" s="6">
        <v>1</v>
      </c>
      <c r="I2648" s="6"/>
      <c r="J2648" s="6"/>
      <c r="K2648" s="6"/>
      <c r="L2648" s="6"/>
      <c r="M2648" s="6"/>
      <c r="N2648" s="6"/>
      <c r="O2648" s="6"/>
      <c r="P2648" s="6"/>
      <c r="Q2648" s="6"/>
      <c r="R2648" s="6"/>
      <c r="S2648" s="6"/>
      <c r="T2648" s="6">
        <v>1</v>
      </c>
      <c r="U2648" s="6"/>
      <c r="V2648" s="6"/>
      <c r="W2648" s="6"/>
      <c r="X2648" s="6"/>
      <c r="Y2648" s="6"/>
      <c r="Z2648" s="7">
        <v>1</v>
      </c>
    </row>
    <row r="2649" spans="1:26" x14ac:dyDescent="0.25">
      <c r="A2649" s="5" t="s">
        <v>831</v>
      </c>
      <c r="B2649" s="5" t="s">
        <v>832</v>
      </c>
      <c r="C2649" s="5" t="s">
        <v>83</v>
      </c>
      <c r="D2649" s="5" t="s">
        <v>147</v>
      </c>
      <c r="E2649" s="5" t="s">
        <v>833</v>
      </c>
      <c r="F2649" s="5" t="s">
        <v>1687</v>
      </c>
      <c r="G2649" s="5" t="s">
        <v>2388</v>
      </c>
      <c r="H2649" s="6"/>
      <c r="I2649" s="6"/>
      <c r="J2649" s="6"/>
      <c r="K2649" s="6"/>
      <c r="L2649" s="6"/>
      <c r="M2649" s="6"/>
      <c r="N2649" s="6"/>
      <c r="O2649" s="6">
        <v>1</v>
      </c>
      <c r="P2649" s="6"/>
      <c r="Q2649" s="6"/>
      <c r="R2649" s="6"/>
      <c r="S2649" s="6"/>
      <c r="T2649" s="6">
        <v>1</v>
      </c>
      <c r="U2649" s="6"/>
      <c r="V2649" s="6"/>
      <c r="W2649" s="6"/>
      <c r="X2649" s="6"/>
      <c r="Y2649" s="6"/>
      <c r="Z2649" s="7">
        <v>1</v>
      </c>
    </row>
    <row r="2650" spans="1:26" x14ac:dyDescent="0.25">
      <c r="A2650" s="5" t="s">
        <v>831</v>
      </c>
      <c r="B2650" s="5" t="s">
        <v>832</v>
      </c>
      <c r="C2650" s="5" t="s">
        <v>83</v>
      </c>
      <c r="D2650" s="5" t="s">
        <v>147</v>
      </c>
      <c r="E2650" s="5" t="s">
        <v>833</v>
      </c>
      <c r="F2650" s="5" t="s">
        <v>2109</v>
      </c>
      <c r="G2650" s="5" t="s">
        <v>2388</v>
      </c>
      <c r="H2650" s="6"/>
      <c r="I2650" s="6"/>
      <c r="J2650" s="6"/>
      <c r="K2650" s="6">
        <v>1</v>
      </c>
      <c r="L2650" s="6"/>
      <c r="M2650" s="6"/>
      <c r="N2650" s="6"/>
      <c r="O2650" s="6"/>
      <c r="P2650" s="6"/>
      <c r="Q2650" s="6"/>
      <c r="R2650" s="6"/>
      <c r="S2650" s="6"/>
      <c r="T2650" s="6">
        <v>1</v>
      </c>
      <c r="U2650" s="6"/>
      <c r="V2650" s="6"/>
      <c r="W2650" s="6"/>
      <c r="X2650" s="6"/>
      <c r="Y2650" s="6"/>
      <c r="Z2650" s="7">
        <v>1</v>
      </c>
    </row>
    <row r="2651" spans="1:26" x14ac:dyDescent="0.25">
      <c r="A2651" s="5" t="s">
        <v>831</v>
      </c>
      <c r="B2651" s="5" t="s">
        <v>832</v>
      </c>
      <c r="C2651" s="5" t="s">
        <v>83</v>
      </c>
      <c r="D2651" s="5" t="s">
        <v>147</v>
      </c>
      <c r="E2651" s="5" t="s">
        <v>833</v>
      </c>
      <c r="F2651" s="5" t="s">
        <v>2289</v>
      </c>
      <c r="G2651" s="5" t="s">
        <v>2388</v>
      </c>
      <c r="H2651" s="6"/>
      <c r="I2651" s="6"/>
      <c r="J2651" s="6"/>
      <c r="K2651" s="6"/>
      <c r="L2651" s="6"/>
      <c r="M2651" s="6"/>
      <c r="N2651" s="6"/>
      <c r="O2651" s="6">
        <v>1</v>
      </c>
      <c r="P2651" s="6"/>
      <c r="Q2651" s="6"/>
      <c r="R2651" s="6"/>
      <c r="S2651" s="6"/>
      <c r="T2651" s="6">
        <v>1</v>
      </c>
      <c r="U2651" s="6"/>
      <c r="V2651" s="6"/>
      <c r="W2651" s="6"/>
      <c r="X2651" s="6"/>
      <c r="Y2651" s="6"/>
      <c r="Z2651" s="7">
        <v>1</v>
      </c>
    </row>
    <row r="2652" spans="1:26" x14ac:dyDescent="0.25">
      <c r="A2652" s="5" t="s">
        <v>831</v>
      </c>
      <c r="B2652" s="5" t="s">
        <v>832</v>
      </c>
      <c r="C2652" s="5" t="s">
        <v>83</v>
      </c>
      <c r="D2652" s="5" t="s">
        <v>147</v>
      </c>
      <c r="E2652" s="5" t="s">
        <v>833</v>
      </c>
      <c r="F2652" s="5" t="s">
        <v>2290</v>
      </c>
      <c r="G2652" s="5" t="s">
        <v>2388</v>
      </c>
      <c r="H2652" s="6"/>
      <c r="I2652" s="6"/>
      <c r="J2652" s="6"/>
      <c r="K2652" s="6"/>
      <c r="L2652" s="6">
        <v>1</v>
      </c>
      <c r="M2652" s="6"/>
      <c r="N2652" s="6"/>
      <c r="O2652" s="6"/>
      <c r="P2652" s="6"/>
      <c r="Q2652" s="6"/>
      <c r="R2652" s="6"/>
      <c r="S2652" s="6"/>
      <c r="T2652" s="6">
        <v>1</v>
      </c>
      <c r="U2652" s="6"/>
      <c r="V2652" s="6"/>
      <c r="W2652" s="6"/>
      <c r="X2652" s="6"/>
      <c r="Y2652" s="6"/>
      <c r="Z2652" s="7">
        <v>1</v>
      </c>
    </row>
    <row r="2653" spans="1:26" x14ac:dyDescent="0.25">
      <c r="A2653" s="5" t="s">
        <v>831</v>
      </c>
      <c r="B2653" s="5" t="s">
        <v>832</v>
      </c>
      <c r="C2653" s="5" t="s">
        <v>83</v>
      </c>
      <c r="D2653" s="5" t="s">
        <v>147</v>
      </c>
      <c r="E2653" s="5" t="s">
        <v>833</v>
      </c>
      <c r="F2653" s="5" t="s">
        <v>2291</v>
      </c>
      <c r="G2653" s="5" t="s">
        <v>2388</v>
      </c>
      <c r="H2653" s="6">
        <v>1</v>
      </c>
      <c r="I2653" s="6"/>
      <c r="J2653" s="6"/>
      <c r="K2653" s="6"/>
      <c r="L2653" s="6"/>
      <c r="M2653" s="6"/>
      <c r="N2653" s="6"/>
      <c r="O2653" s="6"/>
      <c r="P2653" s="6"/>
      <c r="Q2653" s="6"/>
      <c r="R2653" s="6"/>
      <c r="S2653" s="6"/>
      <c r="T2653" s="6">
        <v>1</v>
      </c>
      <c r="U2653" s="6"/>
      <c r="V2653" s="6"/>
      <c r="W2653" s="6"/>
      <c r="X2653" s="6"/>
      <c r="Y2653" s="6"/>
      <c r="Z2653" s="7">
        <v>1</v>
      </c>
    </row>
    <row r="2654" spans="1:26" x14ac:dyDescent="0.25">
      <c r="A2654" s="5" t="s">
        <v>831</v>
      </c>
      <c r="B2654" s="5" t="s">
        <v>832</v>
      </c>
      <c r="C2654" s="5" t="s">
        <v>83</v>
      </c>
      <c r="D2654" s="5" t="s">
        <v>147</v>
      </c>
      <c r="E2654" s="5" t="s">
        <v>833</v>
      </c>
      <c r="F2654" s="5" t="s">
        <v>1623</v>
      </c>
      <c r="G2654" s="5" t="s">
        <v>2395</v>
      </c>
      <c r="H2654" s="6"/>
      <c r="I2654" s="6"/>
      <c r="J2654" s="6"/>
      <c r="K2654" s="6"/>
      <c r="L2654" s="6"/>
      <c r="M2654" s="6"/>
      <c r="N2654" s="6"/>
      <c r="O2654" s="6">
        <v>1</v>
      </c>
      <c r="P2654" s="6"/>
      <c r="Q2654" s="6"/>
      <c r="R2654" s="6"/>
      <c r="S2654" s="6"/>
      <c r="T2654" s="6">
        <v>1</v>
      </c>
      <c r="U2654" s="6"/>
      <c r="V2654" s="6"/>
      <c r="W2654" s="6"/>
      <c r="X2654" s="6"/>
      <c r="Y2654" s="6"/>
      <c r="Z2654" s="7">
        <v>1</v>
      </c>
    </row>
    <row r="2655" spans="1:26" x14ac:dyDescent="0.25">
      <c r="A2655" s="5" t="s">
        <v>831</v>
      </c>
      <c r="B2655" s="5" t="s">
        <v>832</v>
      </c>
      <c r="C2655" s="5" t="s">
        <v>83</v>
      </c>
      <c r="D2655" s="5" t="s">
        <v>147</v>
      </c>
      <c r="E2655" s="5" t="s">
        <v>833</v>
      </c>
      <c r="F2655" s="5" t="s">
        <v>1630</v>
      </c>
      <c r="G2655" s="5" t="s">
        <v>2395</v>
      </c>
      <c r="H2655" s="6"/>
      <c r="I2655" s="6"/>
      <c r="J2655" s="6"/>
      <c r="K2655" s="6"/>
      <c r="L2655" s="6"/>
      <c r="M2655" s="6"/>
      <c r="N2655" s="6"/>
      <c r="O2655" s="6">
        <v>1</v>
      </c>
      <c r="P2655" s="6"/>
      <c r="Q2655" s="6"/>
      <c r="R2655" s="6"/>
      <c r="S2655" s="6"/>
      <c r="T2655" s="6">
        <v>1</v>
      </c>
      <c r="U2655" s="6"/>
      <c r="V2655" s="6"/>
      <c r="W2655" s="6"/>
      <c r="X2655" s="6"/>
      <c r="Y2655" s="6"/>
      <c r="Z2655" s="7">
        <v>1</v>
      </c>
    </row>
    <row r="2656" spans="1:26" x14ac:dyDescent="0.25">
      <c r="A2656" s="5" t="s">
        <v>831</v>
      </c>
      <c r="B2656" s="5" t="s">
        <v>832</v>
      </c>
      <c r="C2656" s="5" t="s">
        <v>83</v>
      </c>
      <c r="D2656" s="5" t="s">
        <v>147</v>
      </c>
      <c r="E2656" s="5" t="s">
        <v>833</v>
      </c>
      <c r="F2656" s="5" t="s">
        <v>1596</v>
      </c>
      <c r="G2656" s="5" t="s">
        <v>2395</v>
      </c>
      <c r="H2656" s="6">
        <v>1</v>
      </c>
      <c r="I2656" s="6"/>
      <c r="J2656" s="6"/>
      <c r="K2656" s="6"/>
      <c r="L2656" s="6"/>
      <c r="M2656" s="6"/>
      <c r="N2656" s="6"/>
      <c r="O2656" s="6"/>
      <c r="P2656" s="6"/>
      <c r="Q2656" s="6"/>
      <c r="R2656" s="6"/>
      <c r="S2656" s="6"/>
      <c r="T2656" s="6">
        <v>1</v>
      </c>
      <c r="U2656" s="6"/>
      <c r="V2656" s="6"/>
      <c r="W2656" s="6"/>
      <c r="X2656" s="6"/>
      <c r="Y2656" s="6"/>
      <c r="Z2656" s="7">
        <v>1</v>
      </c>
    </row>
    <row r="2657" spans="1:26" x14ac:dyDescent="0.25">
      <c r="A2657" s="5" t="s">
        <v>966</v>
      </c>
      <c r="B2657" s="5" t="s">
        <v>832</v>
      </c>
      <c r="C2657" s="5" t="s">
        <v>83</v>
      </c>
      <c r="D2657" s="5" t="s">
        <v>245</v>
      </c>
      <c r="E2657" s="5" t="s">
        <v>967</v>
      </c>
      <c r="F2657" s="5" t="s">
        <v>1821</v>
      </c>
      <c r="G2657" s="5" t="s">
        <v>2381</v>
      </c>
      <c r="H2657" s="6"/>
      <c r="I2657" s="6">
        <v>1</v>
      </c>
      <c r="J2657" s="6"/>
      <c r="K2657" s="6"/>
      <c r="L2657" s="6"/>
      <c r="M2657" s="6"/>
      <c r="N2657" s="6"/>
      <c r="O2657" s="6"/>
      <c r="P2657" s="6"/>
      <c r="Q2657" s="6"/>
      <c r="R2657" s="6"/>
      <c r="S2657" s="6"/>
      <c r="T2657" s="6">
        <v>1</v>
      </c>
      <c r="U2657" s="6"/>
      <c r="V2657" s="6"/>
      <c r="W2657" s="6"/>
      <c r="X2657" s="6"/>
      <c r="Y2657" s="6"/>
      <c r="Z2657" s="7">
        <v>1</v>
      </c>
    </row>
    <row r="2658" spans="1:26" x14ac:dyDescent="0.25">
      <c r="A2658" s="5" t="s">
        <v>966</v>
      </c>
      <c r="B2658" s="5" t="s">
        <v>832</v>
      </c>
      <c r="C2658" s="5" t="s">
        <v>83</v>
      </c>
      <c r="D2658" s="5" t="s">
        <v>245</v>
      </c>
      <c r="E2658" s="5" t="s">
        <v>967</v>
      </c>
      <c r="F2658" s="5" t="s">
        <v>1962</v>
      </c>
      <c r="G2658" s="5" t="s">
        <v>2382</v>
      </c>
      <c r="H2658" s="6">
        <v>1</v>
      </c>
      <c r="I2658" s="6"/>
      <c r="J2658" s="6"/>
      <c r="K2658" s="6"/>
      <c r="L2658" s="6"/>
      <c r="M2658" s="6"/>
      <c r="N2658" s="6"/>
      <c r="O2658" s="6"/>
      <c r="P2658" s="6"/>
      <c r="Q2658" s="6"/>
      <c r="R2658" s="6"/>
      <c r="S2658" s="6"/>
      <c r="T2658" s="6">
        <v>1</v>
      </c>
      <c r="U2658" s="6"/>
      <c r="V2658" s="6"/>
      <c r="W2658" s="6"/>
      <c r="X2658" s="6"/>
      <c r="Y2658" s="6"/>
      <c r="Z2658" s="7">
        <v>1</v>
      </c>
    </row>
    <row r="2659" spans="1:26" x14ac:dyDescent="0.25">
      <c r="A2659" s="5" t="s">
        <v>966</v>
      </c>
      <c r="B2659" s="5" t="s">
        <v>832</v>
      </c>
      <c r="C2659" s="5" t="s">
        <v>83</v>
      </c>
      <c r="D2659" s="5" t="s">
        <v>245</v>
      </c>
      <c r="E2659" s="5" t="s">
        <v>967</v>
      </c>
      <c r="F2659" s="5" t="s">
        <v>1606</v>
      </c>
      <c r="G2659" s="5" t="s">
        <v>2395</v>
      </c>
      <c r="H2659" s="6"/>
      <c r="I2659" s="6">
        <v>1</v>
      </c>
      <c r="J2659" s="6"/>
      <c r="K2659" s="6"/>
      <c r="L2659" s="6"/>
      <c r="M2659" s="6"/>
      <c r="N2659" s="6"/>
      <c r="O2659" s="6"/>
      <c r="P2659" s="6"/>
      <c r="Q2659" s="6"/>
      <c r="R2659" s="6"/>
      <c r="S2659" s="6"/>
      <c r="T2659" s="6">
        <v>1</v>
      </c>
      <c r="U2659" s="6"/>
      <c r="V2659" s="6"/>
      <c r="W2659" s="6"/>
      <c r="X2659" s="6"/>
      <c r="Y2659" s="6"/>
      <c r="Z2659" s="7">
        <v>1</v>
      </c>
    </row>
    <row r="2660" spans="1:26" x14ac:dyDescent="0.25">
      <c r="A2660" s="5" t="s">
        <v>868</v>
      </c>
      <c r="B2660" s="5" t="s">
        <v>869</v>
      </c>
      <c r="C2660" s="5" t="s">
        <v>83</v>
      </c>
      <c r="D2660" s="5" t="s">
        <v>325</v>
      </c>
      <c r="E2660" s="5" t="s">
        <v>870</v>
      </c>
      <c r="F2660" s="5" t="s">
        <v>1616</v>
      </c>
      <c r="G2660" s="5" t="s">
        <v>2383</v>
      </c>
      <c r="H2660" s="6"/>
      <c r="I2660" s="6"/>
      <c r="J2660" s="6"/>
      <c r="K2660" s="6"/>
      <c r="L2660" s="6"/>
      <c r="M2660" s="6"/>
      <c r="N2660" s="6"/>
      <c r="O2660" s="6"/>
      <c r="P2660" s="6"/>
      <c r="Q2660" s="6"/>
      <c r="R2660" s="6"/>
      <c r="S2660" s="6"/>
      <c r="T2660" s="6">
        <v>0</v>
      </c>
      <c r="U2660" s="6">
        <v>1</v>
      </c>
      <c r="V2660" s="6"/>
      <c r="W2660" s="6"/>
      <c r="X2660" s="6"/>
      <c r="Y2660" s="6"/>
      <c r="Z2660" s="7">
        <v>1</v>
      </c>
    </row>
    <row r="2661" spans="1:26" x14ac:dyDescent="0.25">
      <c r="A2661" s="5" t="s">
        <v>868</v>
      </c>
      <c r="B2661" s="5" t="s">
        <v>869</v>
      </c>
      <c r="C2661" s="5" t="s">
        <v>83</v>
      </c>
      <c r="D2661" s="5" t="s">
        <v>325</v>
      </c>
      <c r="E2661" s="5" t="s">
        <v>870</v>
      </c>
      <c r="F2661" s="5" t="s">
        <v>1597</v>
      </c>
      <c r="G2661" s="5" t="s">
        <v>2383</v>
      </c>
      <c r="H2661" s="6">
        <v>1</v>
      </c>
      <c r="I2661" s="6"/>
      <c r="J2661" s="6">
        <v>1</v>
      </c>
      <c r="K2661" s="6"/>
      <c r="L2661" s="6"/>
      <c r="M2661" s="6"/>
      <c r="N2661" s="6">
        <v>1</v>
      </c>
      <c r="O2661" s="6"/>
      <c r="P2661" s="6"/>
      <c r="Q2661" s="6"/>
      <c r="R2661" s="6"/>
      <c r="S2661" s="6"/>
      <c r="T2661" s="6">
        <v>3</v>
      </c>
      <c r="U2661" s="6">
        <v>1</v>
      </c>
      <c r="V2661" s="6"/>
      <c r="W2661" s="6"/>
      <c r="X2661" s="6"/>
      <c r="Y2661" s="6"/>
      <c r="Z2661" s="7">
        <v>4</v>
      </c>
    </row>
    <row r="2662" spans="1:26" x14ac:dyDescent="0.25">
      <c r="A2662" s="5" t="s">
        <v>868</v>
      </c>
      <c r="B2662" s="5" t="s">
        <v>869</v>
      </c>
      <c r="C2662" s="5" t="s">
        <v>83</v>
      </c>
      <c r="D2662" s="5" t="s">
        <v>325</v>
      </c>
      <c r="E2662" s="5" t="s">
        <v>870</v>
      </c>
      <c r="F2662" s="5" t="s">
        <v>1654</v>
      </c>
      <c r="G2662" s="5" t="s">
        <v>2383</v>
      </c>
      <c r="H2662" s="6"/>
      <c r="I2662" s="6"/>
      <c r="J2662" s="6"/>
      <c r="K2662" s="6"/>
      <c r="L2662" s="6"/>
      <c r="M2662" s="6"/>
      <c r="N2662" s="6"/>
      <c r="O2662" s="6"/>
      <c r="P2662" s="6"/>
      <c r="Q2662" s="6"/>
      <c r="R2662" s="6">
        <v>2</v>
      </c>
      <c r="S2662" s="6"/>
      <c r="T2662" s="6">
        <v>2</v>
      </c>
      <c r="U2662" s="6"/>
      <c r="V2662" s="6"/>
      <c r="W2662" s="6"/>
      <c r="X2662" s="6"/>
      <c r="Y2662" s="6"/>
      <c r="Z2662" s="7">
        <v>2</v>
      </c>
    </row>
    <row r="2663" spans="1:26" x14ac:dyDescent="0.25">
      <c r="A2663" s="5" t="s">
        <v>868</v>
      </c>
      <c r="B2663" s="5" t="s">
        <v>869</v>
      </c>
      <c r="C2663" s="5" t="s">
        <v>83</v>
      </c>
      <c r="D2663" s="5" t="s">
        <v>325</v>
      </c>
      <c r="E2663" s="5" t="s">
        <v>870</v>
      </c>
      <c r="F2663" s="5" t="s">
        <v>1657</v>
      </c>
      <c r="G2663" s="5" t="s">
        <v>2384</v>
      </c>
      <c r="H2663" s="6"/>
      <c r="I2663" s="6"/>
      <c r="J2663" s="6"/>
      <c r="K2663" s="6"/>
      <c r="L2663" s="6"/>
      <c r="M2663" s="6"/>
      <c r="N2663" s="6"/>
      <c r="O2663" s="6"/>
      <c r="P2663" s="6"/>
      <c r="Q2663" s="6"/>
      <c r="R2663" s="6"/>
      <c r="S2663" s="6"/>
      <c r="T2663" s="6">
        <v>0</v>
      </c>
      <c r="U2663" s="6"/>
      <c r="V2663" s="6"/>
      <c r="W2663" s="6"/>
      <c r="X2663" s="6"/>
      <c r="Y2663" s="6">
        <v>1</v>
      </c>
      <c r="Z2663" s="7">
        <v>1</v>
      </c>
    </row>
    <row r="2664" spans="1:26" x14ac:dyDescent="0.25">
      <c r="A2664" s="5" t="s">
        <v>868</v>
      </c>
      <c r="B2664" s="5" t="s">
        <v>869</v>
      </c>
      <c r="C2664" s="5" t="s">
        <v>83</v>
      </c>
      <c r="D2664" s="5" t="s">
        <v>325</v>
      </c>
      <c r="E2664" s="5" t="s">
        <v>870</v>
      </c>
      <c r="F2664" s="5" t="s">
        <v>1583</v>
      </c>
      <c r="G2664" s="5" t="s">
        <v>2381</v>
      </c>
      <c r="H2664" s="6"/>
      <c r="I2664" s="6">
        <v>3</v>
      </c>
      <c r="J2664" s="6"/>
      <c r="K2664" s="6">
        <v>2</v>
      </c>
      <c r="L2664" s="6"/>
      <c r="M2664" s="6">
        <v>1</v>
      </c>
      <c r="N2664" s="6">
        <v>2</v>
      </c>
      <c r="O2664" s="6">
        <v>1</v>
      </c>
      <c r="P2664" s="6"/>
      <c r="Q2664" s="6"/>
      <c r="R2664" s="6"/>
      <c r="S2664" s="6"/>
      <c r="T2664" s="6">
        <v>9</v>
      </c>
      <c r="U2664" s="6"/>
      <c r="V2664" s="6"/>
      <c r="W2664" s="6"/>
      <c r="X2664" s="6"/>
      <c r="Y2664" s="6"/>
      <c r="Z2664" s="7">
        <v>9</v>
      </c>
    </row>
    <row r="2665" spans="1:26" x14ac:dyDescent="0.25">
      <c r="A2665" s="5" t="s">
        <v>868</v>
      </c>
      <c r="B2665" s="5" t="s">
        <v>869</v>
      </c>
      <c r="C2665" s="5" t="s">
        <v>83</v>
      </c>
      <c r="D2665" s="5" t="s">
        <v>325</v>
      </c>
      <c r="E2665" s="5" t="s">
        <v>870</v>
      </c>
      <c r="F2665" s="5" t="s">
        <v>1584</v>
      </c>
      <c r="G2665" s="5" t="s">
        <v>2381</v>
      </c>
      <c r="H2665" s="6">
        <v>4</v>
      </c>
      <c r="I2665" s="6">
        <v>2</v>
      </c>
      <c r="J2665" s="6">
        <v>3</v>
      </c>
      <c r="K2665" s="6"/>
      <c r="L2665" s="6">
        <v>3</v>
      </c>
      <c r="M2665" s="6">
        <v>1</v>
      </c>
      <c r="N2665" s="6">
        <v>1</v>
      </c>
      <c r="O2665" s="6"/>
      <c r="P2665" s="6">
        <v>1</v>
      </c>
      <c r="Q2665" s="6"/>
      <c r="R2665" s="6"/>
      <c r="S2665" s="6">
        <v>3</v>
      </c>
      <c r="T2665" s="6">
        <v>18</v>
      </c>
      <c r="U2665" s="6">
        <v>1</v>
      </c>
      <c r="V2665" s="6">
        <v>1</v>
      </c>
      <c r="W2665" s="6">
        <v>2</v>
      </c>
      <c r="X2665" s="6"/>
      <c r="Y2665" s="6"/>
      <c r="Z2665" s="7">
        <v>22</v>
      </c>
    </row>
    <row r="2666" spans="1:26" x14ac:dyDescent="0.25">
      <c r="A2666" s="5" t="s">
        <v>868</v>
      </c>
      <c r="B2666" s="5" t="s">
        <v>869</v>
      </c>
      <c r="C2666" s="5" t="s">
        <v>83</v>
      </c>
      <c r="D2666" s="5" t="s">
        <v>325</v>
      </c>
      <c r="E2666" s="5" t="s">
        <v>870</v>
      </c>
      <c r="F2666" s="5" t="s">
        <v>1585</v>
      </c>
      <c r="G2666" s="5" t="s">
        <v>2381</v>
      </c>
      <c r="H2666" s="6">
        <v>1</v>
      </c>
      <c r="I2666" s="6">
        <v>4</v>
      </c>
      <c r="J2666" s="6"/>
      <c r="K2666" s="6">
        <v>2</v>
      </c>
      <c r="L2666" s="6">
        <v>1</v>
      </c>
      <c r="M2666" s="6">
        <v>1</v>
      </c>
      <c r="N2666" s="6">
        <v>1</v>
      </c>
      <c r="O2666" s="6"/>
      <c r="P2666" s="6">
        <v>1</v>
      </c>
      <c r="Q2666" s="6">
        <v>1</v>
      </c>
      <c r="R2666" s="6"/>
      <c r="S2666" s="6">
        <v>2</v>
      </c>
      <c r="T2666" s="6">
        <v>14</v>
      </c>
      <c r="U2666" s="6">
        <v>1</v>
      </c>
      <c r="V2666" s="6"/>
      <c r="W2666" s="6"/>
      <c r="X2666" s="6"/>
      <c r="Y2666" s="6">
        <v>2</v>
      </c>
      <c r="Z2666" s="7">
        <v>17</v>
      </c>
    </row>
    <row r="2667" spans="1:26" x14ac:dyDescent="0.25">
      <c r="A2667" s="5" t="s">
        <v>868</v>
      </c>
      <c r="B2667" s="5" t="s">
        <v>869</v>
      </c>
      <c r="C2667" s="5" t="s">
        <v>83</v>
      </c>
      <c r="D2667" s="5" t="s">
        <v>325</v>
      </c>
      <c r="E2667" s="5" t="s">
        <v>870</v>
      </c>
      <c r="F2667" s="5" t="s">
        <v>1586</v>
      </c>
      <c r="G2667" s="5" t="s">
        <v>2381</v>
      </c>
      <c r="H2667" s="6">
        <v>1</v>
      </c>
      <c r="I2667" s="6"/>
      <c r="J2667" s="6"/>
      <c r="K2667" s="6"/>
      <c r="L2667" s="6"/>
      <c r="M2667" s="6"/>
      <c r="N2667" s="6"/>
      <c r="O2667" s="6"/>
      <c r="P2667" s="6"/>
      <c r="Q2667" s="6"/>
      <c r="R2667" s="6"/>
      <c r="S2667" s="6">
        <v>1</v>
      </c>
      <c r="T2667" s="6">
        <v>2</v>
      </c>
      <c r="U2667" s="6"/>
      <c r="V2667" s="6"/>
      <c r="W2667" s="6"/>
      <c r="X2667" s="6"/>
      <c r="Y2667" s="6"/>
      <c r="Z2667" s="7">
        <v>2</v>
      </c>
    </row>
    <row r="2668" spans="1:26" x14ac:dyDescent="0.25">
      <c r="A2668" s="5" t="s">
        <v>868</v>
      </c>
      <c r="B2668" s="5" t="s">
        <v>869</v>
      </c>
      <c r="C2668" s="5" t="s">
        <v>83</v>
      </c>
      <c r="D2668" s="5" t="s">
        <v>325</v>
      </c>
      <c r="E2668" s="5" t="s">
        <v>870</v>
      </c>
      <c r="F2668" s="5" t="s">
        <v>1602</v>
      </c>
      <c r="G2668" s="5" t="s">
        <v>2381</v>
      </c>
      <c r="H2668" s="6">
        <v>1</v>
      </c>
      <c r="I2668" s="6">
        <v>1</v>
      </c>
      <c r="J2668" s="6"/>
      <c r="K2668" s="6">
        <v>2</v>
      </c>
      <c r="L2668" s="6">
        <v>1</v>
      </c>
      <c r="M2668" s="6"/>
      <c r="N2668" s="6"/>
      <c r="O2668" s="6"/>
      <c r="P2668" s="6"/>
      <c r="Q2668" s="6">
        <v>1</v>
      </c>
      <c r="R2668" s="6">
        <v>1</v>
      </c>
      <c r="S2668" s="6"/>
      <c r="T2668" s="6">
        <v>7</v>
      </c>
      <c r="U2668" s="6"/>
      <c r="V2668" s="6">
        <v>1</v>
      </c>
      <c r="W2668" s="6"/>
      <c r="X2668" s="6"/>
      <c r="Y2668" s="6"/>
      <c r="Z2668" s="7">
        <v>8</v>
      </c>
    </row>
    <row r="2669" spans="1:26" x14ac:dyDescent="0.25">
      <c r="A2669" s="5" t="s">
        <v>868</v>
      </c>
      <c r="B2669" s="5" t="s">
        <v>869</v>
      </c>
      <c r="C2669" s="5" t="s">
        <v>83</v>
      </c>
      <c r="D2669" s="5" t="s">
        <v>325</v>
      </c>
      <c r="E2669" s="5" t="s">
        <v>870</v>
      </c>
      <c r="F2669" s="5" t="s">
        <v>1587</v>
      </c>
      <c r="G2669" s="5" t="s">
        <v>2382</v>
      </c>
      <c r="H2669" s="6"/>
      <c r="I2669" s="6"/>
      <c r="J2669" s="6"/>
      <c r="K2669" s="6">
        <v>1</v>
      </c>
      <c r="L2669" s="6"/>
      <c r="M2669" s="6"/>
      <c r="N2669" s="6"/>
      <c r="O2669" s="6"/>
      <c r="P2669" s="6"/>
      <c r="Q2669" s="6"/>
      <c r="R2669" s="6"/>
      <c r="S2669" s="6">
        <v>1</v>
      </c>
      <c r="T2669" s="6">
        <v>2</v>
      </c>
      <c r="U2669" s="6">
        <v>1</v>
      </c>
      <c r="V2669" s="6"/>
      <c r="W2669" s="6">
        <v>1</v>
      </c>
      <c r="X2669" s="6"/>
      <c r="Y2669" s="6"/>
      <c r="Z2669" s="7">
        <v>4</v>
      </c>
    </row>
    <row r="2670" spans="1:26" x14ac:dyDescent="0.25">
      <c r="A2670" s="5" t="s">
        <v>868</v>
      </c>
      <c r="B2670" s="5" t="s">
        <v>869</v>
      </c>
      <c r="C2670" s="5" t="s">
        <v>83</v>
      </c>
      <c r="D2670" s="5" t="s">
        <v>325</v>
      </c>
      <c r="E2670" s="5" t="s">
        <v>870</v>
      </c>
      <c r="F2670" s="5" t="s">
        <v>1736</v>
      </c>
      <c r="G2670" s="5" t="s">
        <v>2382</v>
      </c>
      <c r="H2670" s="6">
        <v>2</v>
      </c>
      <c r="I2670" s="6"/>
      <c r="J2670" s="6">
        <v>1</v>
      </c>
      <c r="K2670" s="6"/>
      <c r="L2670" s="6">
        <v>1</v>
      </c>
      <c r="M2670" s="6"/>
      <c r="N2670" s="6"/>
      <c r="O2670" s="6"/>
      <c r="P2670" s="6">
        <v>1</v>
      </c>
      <c r="Q2670" s="6"/>
      <c r="R2670" s="6"/>
      <c r="S2670" s="6">
        <v>1</v>
      </c>
      <c r="T2670" s="6">
        <v>6</v>
      </c>
      <c r="U2670" s="6">
        <v>1</v>
      </c>
      <c r="V2670" s="6"/>
      <c r="W2670" s="6">
        <v>1</v>
      </c>
      <c r="X2670" s="6">
        <v>1</v>
      </c>
      <c r="Y2670" s="6">
        <v>1</v>
      </c>
      <c r="Z2670" s="7">
        <v>10</v>
      </c>
    </row>
    <row r="2671" spans="1:26" x14ac:dyDescent="0.25">
      <c r="A2671" s="5" t="s">
        <v>868</v>
      </c>
      <c r="B2671" s="5" t="s">
        <v>869</v>
      </c>
      <c r="C2671" s="5" t="s">
        <v>83</v>
      </c>
      <c r="D2671" s="5" t="s">
        <v>325</v>
      </c>
      <c r="E2671" s="5" t="s">
        <v>870</v>
      </c>
      <c r="F2671" s="5" t="s">
        <v>1706</v>
      </c>
      <c r="G2671" s="5" t="s">
        <v>2382</v>
      </c>
      <c r="H2671" s="6">
        <v>5</v>
      </c>
      <c r="I2671" s="6"/>
      <c r="J2671" s="6"/>
      <c r="K2671" s="6">
        <v>5</v>
      </c>
      <c r="L2671" s="6">
        <v>3</v>
      </c>
      <c r="M2671" s="6">
        <v>2</v>
      </c>
      <c r="N2671" s="6"/>
      <c r="O2671" s="6">
        <v>1</v>
      </c>
      <c r="P2671" s="6"/>
      <c r="Q2671" s="6">
        <v>1</v>
      </c>
      <c r="R2671" s="6">
        <v>1</v>
      </c>
      <c r="S2671" s="6"/>
      <c r="T2671" s="6">
        <v>18</v>
      </c>
      <c r="U2671" s="6">
        <v>1</v>
      </c>
      <c r="V2671" s="6">
        <v>1</v>
      </c>
      <c r="W2671" s="6"/>
      <c r="X2671" s="6"/>
      <c r="Y2671" s="6">
        <v>1</v>
      </c>
      <c r="Z2671" s="7">
        <v>21</v>
      </c>
    </row>
    <row r="2672" spans="1:26" x14ac:dyDescent="0.25">
      <c r="A2672" s="5" t="s">
        <v>868</v>
      </c>
      <c r="B2672" s="5" t="s">
        <v>869</v>
      </c>
      <c r="C2672" s="5" t="s">
        <v>83</v>
      </c>
      <c r="D2672" s="5" t="s">
        <v>325</v>
      </c>
      <c r="E2672" s="5" t="s">
        <v>870</v>
      </c>
      <c r="F2672" s="5" t="s">
        <v>1604</v>
      </c>
      <c r="G2672" s="5" t="s">
        <v>2382</v>
      </c>
      <c r="H2672" s="6"/>
      <c r="I2672" s="6"/>
      <c r="J2672" s="6"/>
      <c r="K2672" s="6"/>
      <c r="L2672" s="6"/>
      <c r="M2672" s="6">
        <v>1</v>
      </c>
      <c r="N2672" s="6">
        <v>1</v>
      </c>
      <c r="O2672" s="6"/>
      <c r="P2672" s="6">
        <v>2</v>
      </c>
      <c r="Q2672" s="6"/>
      <c r="R2672" s="6"/>
      <c r="S2672" s="6">
        <v>2</v>
      </c>
      <c r="T2672" s="6">
        <v>6</v>
      </c>
      <c r="U2672" s="6">
        <v>1</v>
      </c>
      <c r="V2672" s="6">
        <v>1</v>
      </c>
      <c r="W2672" s="6"/>
      <c r="X2672" s="6">
        <v>1</v>
      </c>
      <c r="Y2672" s="6"/>
      <c r="Z2672" s="7">
        <v>9</v>
      </c>
    </row>
    <row r="2673" spans="1:26" x14ac:dyDescent="0.25">
      <c r="A2673" s="5" t="s">
        <v>868</v>
      </c>
      <c r="B2673" s="5" t="s">
        <v>869</v>
      </c>
      <c r="C2673" s="5" t="s">
        <v>83</v>
      </c>
      <c r="D2673" s="5" t="s">
        <v>325</v>
      </c>
      <c r="E2673" s="5" t="s">
        <v>870</v>
      </c>
      <c r="F2673" s="5" t="s">
        <v>1588</v>
      </c>
      <c r="G2673" s="5" t="s">
        <v>2388</v>
      </c>
      <c r="H2673" s="6"/>
      <c r="I2673" s="6"/>
      <c r="J2673" s="6"/>
      <c r="K2673" s="6"/>
      <c r="L2673" s="6"/>
      <c r="M2673" s="6"/>
      <c r="N2673" s="6"/>
      <c r="O2673" s="6"/>
      <c r="P2673" s="6"/>
      <c r="Q2673" s="6"/>
      <c r="R2673" s="6"/>
      <c r="S2673" s="6">
        <v>1</v>
      </c>
      <c r="T2673" s="6">
        <v>1</v>
      </c>
      <c r="U2673" s="6"/>
      <c r="V2673" s="6"/>
      <c r="W2673" s="6"/>
      <c r="X2673" s="6"/>
      <c r="Y2673" s="6"/>
      <c r="Z2673" s="7">
        <v>1</v>
      </c>
    </row>
    <row r="2674" spans="1:26" x14ac:dyDescent="0.25">
      <c r="A2674" s="5" t="s">
        <v>868</v>
      </c>
      <c r="B2674" s="5" t="s">
        <v>869</v>
      </c>
      <c r="C2674" s="5" t="s">
        <v>83</v>
      </c>
      <c r="D2674" s="5" t="s">
        <v>325</v>
      </c>
      <c r="E2674" s="5" t="s">
        <v>870</v>
      </c>
      <c r="F2674" s="5" t="s">
        <v>1828</v>
      </c>
      <c r="G2674" s="5" t="s">
        <v>2388</v>
      </c>
      <c r="H2674" s="6"/>
      <c r="I2674" s="6"/>
      <c r="J2674" s="6"/>
      <c r="K2674" s="6"/>
      <c r="L2674" s="6"/>
      <c r="M2674" s="6"/>
      <c r="N2674" s="6"/>
      <c r="O2674" s="6"/>
      <c r="P2674" s="6"/>
      <c r="Q2674" s="6"/>
      <c r="R2674" s="6"/>
      <c r="S2674" s="6"/>
      <c r="T2674" s="6">
        <v>0</v>
      </c>
      <c r="U2674" s="6">
        <v>1</v>
      </c>
      <c r="V2674" s="6"/>
      <c r="W2674" s="6"/>
      <c r="X2674" s="6"/>
      <c r="Y2674" s="6"/>
      <c r="Z2674" s="7">
        <v>1</v>
      </c>
    </row>
    <row r="2675" spans="1:26" x14ac:dyDescent="0.25">
      <c r="A2675" s="5" t="s">
        <v>868</v>
      </c>
      <c r="B2675" s="5" t="s">
        <v>869</v>
      </c>
      <c r="C2675" s="5" t="s">
        <v>83</v>
      </c>
      <c r="D2675" s="5" t="s">
        <v>325</v>
      </c>
      <c r="E2675" s="5" t="s">
        <v>870</v>
      </c>
      <c r="F2675" s="5" t="s">
        <v>1742</v>
      </c>
      <c r="G2675" s="5" t="s">
        <v>2395</v>
      </c>
      <c r="H2675" s="6"/>
      <c r="I2675" s="6"/>
      <c r="J2675" s="6"/>
      <c r="K2675" s="6"/>
      <c r="L2675" s="6"/>
      <c r="M2675" s="6"/>
      <c r="N2675" s="6"/>
      <c r="O2675" s="6"/>
      <c r="P2675" s="6"/>
      <c r="Q2675" s="6"/>
      <c r="R2675" s="6"/>
      <c r="S2675" s="6"/>
      <c r="T2675" s="6">
        <v>0</v>
      </c>
      <c r="U2675" s="6"/>
      <c r="V2675" s="6"/>
      <c r="W2675" s="6"/>
      <c r="X2675" s="6">
        <v>1</v>
      </c>
      <c r="Y2675" s="6"/>
      <c r="Z2675" s="7">
        <v>1</v>
      </c>
    </row>
    <row r="2676" spans="1:26" x14ac:dyDescent="0.25">
      <c r="A2676" s="5" t="s">
        <v>868</v>
      </c>
      <c r="B2676" s="5" t="s">
        <v>869</v>
      </c>
      <c r="C2676" s="5" t="s">
        <v>83</v>
      </c>
      <c r="D2676" s="5" t="s">
        <v>325</v>
      </c>
      <c r="E2676" s="5" t="s">
        <v>870</v>
      </c>
      <c r="F2676" s="5" t="s">
        <v>1595</v>
      </c>
      <c r="G2676" s="5" t="s">
        <v>2395</v>
      </c>
      <c r="H2676" s="6"/>
      <c r="I2676" s="6"/>
      <c r="J2676" s="6"/>
      <c r="K2676" s="6"/>
      <c r="L2676" s="6"/>
      <c r="M2676" s="6"/>
      <c r="N2676" s="6"/>
      <c r="O2676" s="6"/>
      <c r="P2676" s="6">
        <v>1</v>
      </c>
      <c r="Q2676" s="6"/>
      <c r="R2676" s="6"/>
      <c r="S2676" s="6"/>
      <c r="T2676" s="6">
        <v>1</v>
      </c>
      <c r="U2676" s="6"/>
      <c r="V2676" s="6">
        <v>1</v>
      </c>
      <c r="W2676" s="6"/>
      <c r="X2676" s="6"/>
      <c r="Y2676" s="6"/>
      <c r="Z2676" s="7">
        <v>2</v>
      </c>
    </row>
    <row r="2677" spans="1:26" x14ac:dyDescent="0.25">
      <c r="A2677" s="5" t="s">
        <v>868</v>
      </c>
      <c r="B2677" s="5" t="s">
        <v>869</v>
      </c>
      <c r="C2677" s="5" t="s">
        <v>83</v>
      </c>
      <c r="D2677" s="5" t="s">
        <v>325</v>
      </c>
      <c r="E2677" s="5" t="s">
        <v>870</v>
      </c>
      <c r="F2677" s="5" t="s">
        <v>1630</v>
      </c>
      <c r="G2677" s="5" t="s">
        <v>2395</v>
      </c>
      <c r="H2677" s="6"/>
      <c r="I2677" s="6"/>
      <c r="J2677" s="6"/>
      <c r="K2677" s="6"/>
      <c r="L2677" s="6"/>
      <c r="M2677" s="6">
        <v>2</v>
      </c>
      <c r="N2677" s="6"/>
      <c r="O2677" s="6"/>
      <c r="P2677" s="6"/>
      <c r="Q2677" s="6"/>
      <c r="R2677" s="6"/>
      <c r="S2677" s="6"/>
      <c r="T2677" s="6">
        <v>2</v>
      </c>
      <c r="U2677" s="6">
        <v>1</v>
      </c>
      <c r="V2677" s="6">
        <v>1</v>
      </c>
      <c r="W2677" s="6"/>
      <c r="X2677" s="6"/>
      <c r="Y2677" s="6">
        <v>1</v>
      </c>
      <c r="Z2677" s="7">
        <v>5</v>
      </c>
    </row>
    <row r="2678" spans="1:26" x14ac:dyDescent="0.25">
      <c r="A2678" s="5" t="s">
        <v>868</v>
      </c>
      <c r="B2678" s="5" t="s">
        <v>869</v>
      </c>
      <c r="C2678" s="5" t="s">
        <v>83</v>
      </c>
      <c r="D2678" s="5" t="s">
        <v>325</v>
      </c>
      <c r="E2678" s="5" t="s">
        <v>870</v>
      </c>
      <c r="F2678" s="5" t="s">
        <v>1606</v>
      </c>
      <c r="G2678" s="5" t="s">
        <v>2395</v>
      </c>
      <c r="H2678" s="6"/>
      <c r="I2678" s="6"/>
      <c r="J2678" s="6"/>
      <c r="K2678" s="6"/>
      <c r="L2678" s="6"/>
      <c r="M2678" s="6">
        <v>1</v>
      </c>
      <c r="N2678" s="6">
        <v>1</v>
      </c>
      <c r="O2678" s="6"/>
      <c r="P2678" s="6"/>
      <c r="Q2678" s="6"/>
      <c r="R2678" s="6"/>
      <c r="S2678" s="6"/>
      <c r="T2678" s="6">
        <v>2</v>
      </c>
      <c r="U2678" s="6"/>
      <c r="V2678" s="6"/>
      <c r="W2678" s="6"/>
      <c r="X2678" s="6"/>
      <c r="Y2678" s="6"/>
      <c r="Z2678" s="7">
        <v>2</v>
      </c>
    </row>
    <row r="2679" spans="1:26" x14ac:dyDescent="0.25">
      <c r="A2679" s="5" t="s">
        <v>871</v>
      </c>
      <c r="B2679" s="5" t="s">
        <v>506</v>
      </c>
      <c r="C2679" s="5" t="s">
        <v>95</v>
      </c>
      <c r="D2679" s="5" t="s">
        <v>872</v>
      </c>
      <c r="E2679" s="5" t="s">
        <v>873</v>
      </c>
      <c r="F2679" s="5" t="s">
        <v>1640</v>
      </c>
      <c r="G2679" s="5" t="s">
        <v>2381</v>
      </c>
      <c r="H2679" s="6"/>
      <c r="I2679" s="6"/>
      <c r="J2679" s="6"/>
      <c r="K2679" s="6"/>
      <c r="L2679" s="6"/>
      <c r="M2679" s="6"/>
      <c r="N2679" s="6"/>
      <c r="O2679" s="6"/>
      <c r="P2679" s="6"/>
      <c r="Q2679" s="6"/>
      <c r="R2679" s="6"/>
      <c r="S2679" s="6"/>
      <c r="T2679" s="6">
        <v>0</v>
      </c>
      <c r="U2679" s="6"/>
      <c r="V2679" s="6">
        <v>1</v>
      </c>
      <c r="W2679" s="6"/>
      <c r="X2679" s="6"/>
      <c r="Y2679" s="6"/>
      <c r="Z2679" s="7">
        <v>1</v>
      </c>
    </row>
    <row r="2680" spans="1:26" x14ac:dyDescent="0.25">
      <c r="A2680" s="5" t="s">
        <v>871</v>
      </c>
      <c r="B2680" s="5" t="s">
        <v>506</v>
      </c>
      <c r="C2680" s="5" t="s">
        <v>95</v>
      </c>
      <c r="D2680" s="5" t="s">
        <v>872</v>
      </c>
      <c r="E2680" s="5" t="s">
        <v>873</v>
      </c>
      <c r="F2680" s="5" t="s">
        <v>1625</v>
      </c>
      <c r="G2680" s="5" t="s">
        <v>2381</v>
      </c>
      <c r="H2680" s="6">
        <v>2</v>
      </c>
      <c r="I2680" s="6">
        <v>1</v>
      </c>
      <c r="J2680" s="6"/>
      <c r="K2680" s="6">
        <v>3</v>
      </c>
      <c r="L2680" s="6">
        <v>2</v>
      </c>
      <c r="M2680" s="6">
        <v>2</v>
      </c>
      <c r="N2680" s="6">
        <v>2</v>
      </c>
      <c r="O2680" s="6">
        <v>1</v>
      </c>
      <c r="P2680" s="6"/>
      <c r="Q2680" s="6">
        <v>1</v>
      </c>
      <c r="R2680" s="6"/>
      <c r="S2680" s="6"/>
      <c r="T2680" s="6">
        <v>14</v>
      </c>
      <c r="U2680" s="6">
        <v>4</v>
      </c>
      <c r="V2680" s="6">
        <v>2</v>
      </c>
      <c r="W2680" s="6">
        <v>2</v>
      </c>
      <c r="X2680" s="6"/>
      <c r="Y2680" s="6">
        <v>2</v>
      </c>
      <c r="Z2680" s="7">
        <v>24</v>
      </c>
    </row>
    <row r="2681" spans="1:26" x14ac:dyDescent="0.25">
      <c r="A2681" s="5" t="s">
        <v>871</v>
      </c>
      <c r="B2681" s="5" t="s">
        <v>506</v>
      </c>
      <c r="C2681" s="5" t="s">
        <v>95</v>
      </c>
      <c r="D2681" s="5" t="s">
        <v>872</v>
      </c>
      <c r="E2681" s="5" t="s">
        <v>873</v>
      </c>
      <c r="F2681" s="5" t="s">
        <v>1626</v>
      </c>
      <c r="G2681" s="5" t="s">
        <v>2381</v>
      </c>
      <c r="H2681" s="6">
        <v>2</v>
      </c>
      <c r="I2681" s="6">
        <v>3</v>
      </c>
      <c r="J2681" s="6">
        <v>2</v>
      </c>
      <c r="K2681" s="6">
        <v>1</v>
      </c>
      <c r="L2681" s="6">
        <v>2</v>
      </c>
      <c r="M2681" s="6">
        <v>2</v>
      </c>
      <c r="N2681" s="6">
        <v>2</v>
      </c>
      <c r="O2681" s="6">
        <v>2</v>
      </c>
      <c r="P2681" s="6"/>
      <c r="Q2681" s="6">
        <v>1</v>
      </c>
      <c r="R2681" s="6"/>
      <c r="S2681" s="6">
        <v>2</v>
      </c>
      <c r="T2681" s="6">
        <v>19</v>
      </c>
      <c r="U2681" s="6">
        <v>3</v>
      </c>
      <c r="V2681" s="6">
        <v>2</v>
      </c>
      <c r="W2681" s="6">
        <v>3</v>
      </c>
      <c r="X2681" s="6">
        <v>2</v>
      </c>
      <c r="Y2681" s="6">
        <v>3</v>
      </c>
      <c r="Z2681" s="7">
        <v>32</v>
      </c>
    </row>
    <row r="2682" spans="1:26" x14ac:dyDescent="0.25">
      <c r="A2682" s="5" t="s">
        <v>871</v>
      </c>
      <c r="B2682" s="5" t="s">
        <v>506</v>
      </c>
      <c r="C2682" s="5" t="s">
        <v>95</v>
      </c>
      <c r="D2682" s="5" t="s">
        <v>872</v>
      </c>
      <c r="E2682" s="5" t="s">
        <v>873</v>
      </c>
      <c r="F2682" s="5" t="s">
        <v>1627</v>
      </c>
      <c r="G2682" s="5" t="s">
        <v>2381</v>
      </c>
      <c r="H2682" s="6">
        <v>6</v>
      </c>
      <c r="I2682" s="6">
        <v>2</v>
      </c>
      <c r="J2682" s="6">
        <v>1</v>
      </c>
      <c r="K2682" s="6">
        <v>4</v>
      </c>
      <c r="L2682" s="6">
        <v>1</v>
      </c>
      <c r="M2682" s="6">
        <v>3</v>
      </c>
      <c r="N2682" s="6">
        <v>3</v>
      </c>
      <c r="O2682" s="6">
        <v>1</v>
      </c>
      <c r="P2682" s="6">
        <v>2</v>
      </c>
      <c r="Q2682" s="6">
        <v>2</v>
      </c>
      <c r="R2682" s="6">
        <v>2</v>
      </c>
      <c r="S2682" s="6">
        <v>4</v>
      </c>
      <c r="T2682" s="6">
        <v>31</v>
      </c>
      <c r="U2682" s="6">
        <v>3</v>
      </c>
      <c r="V2682" s="6">
        <v>1</v>
      </c>
      <c r="W2682" s="6">
        <v>2</v>
      </c>
      <c r="X2682" s="6">
        <v>5</v>
      </c>
      <c r="Y2682" s="6">
        <v>6</v>
      </c>
      <c r="Z2682" s="7">
        <v>48</v>
      </c>
    </row>
    <row r="2683" spans="1:26" x14ac:dyDescent="0.25">
      <c r="A2683" s="5" t="s">
        <v>871</v>
      </c>
      <c r="B2683" s="5" t="s">
        <v>506</v>
      </c>
      <c r="C2683" s="5" t="s">
        <v>95</v>
      </c>
      <c r="D2683" s="5" t="s">
        <v>872</v>
      </c>
      <c r="E2683" s="5" t="s">
        <v>873</v>
      </c>
      <c r="F2683" s="5" t="s">
        <v>2292</v>
      </c>
      <c r="G2683" s="5" t="s">
        <v>2388</v>
      </c>
      <c r="H2683" s="6"/>
      <c r="I2683" s="6"/>
      <c r="J2683" s="6"/>
      <c r="K2683" s="6"/>
      <c r="L2683" s="6"/>
      <c r="M2683" s="6"/>
      <c r="N2683" s="6"/>
      <c r="O2683" s="6">
        <v>1</v>
      </c>
      <c r="P2683" s="6"/>
      <c r="Q2683" s="6"/>
      <c r="R2683" s="6"/>
      <c r="S2683" s="6"/>
      <c r="T2683" s="6">
        <v>1</v>
      </c>
      <c r="U2683" s="6"/>
      <c r="V2683" s="6"/>
      <c r="W2683" s="6"/>
      <c r="X2683" s="6"/>
      <c r="Y2683" s="6"/>
      <c r="Z2683" s="7">
        <v>1</v>
      </c>
    </row>
    <row r="2684" spans="1:26" x14ac:dyDescent="0.25">
      <c r="A2684" s="5" t="s">
        <v>871</v>
      </c>
      <c r="B2684" s="5" t="s">
        <v>506</v>
      </c>
      <c r="C2684" s="5" t="s">
        <v>95</v>
      </c>
      <c r="D2684" s="5" t="s">
        <v>872</v>
      </c>
      <c r="E2684" s="5" t="s">
        <v>873</v>
      </c>
      <c r="F2684" s="5" t="s">
        <v>1630</v>
      </c>
      <c r="G2684" s="5" t="s">
        <v>2395</v>
      </c>
      <c r="H2684" s="6"/>
      <c r="I2684" s="6"/>
      <c r="J2684" s="6"/>
      <c r="K2684" s="6"/>
      <c r="L2684" s="6"/>
      <c r="M2684" s="6">
        <v>1</v>
      </c>
      <c r="N2684" s="6"/>
      <c r="O2684" s="6"/>
      <c r="P2684" s="6"/>
      <c r="Q2684" s="6"/>
      <c r="R2684" s="6"/>
      <c r="S2684" s="6"/>
      <c r="T2684" s="6">
        <v>1</v>
      </c>
      <c r="U2684" s="6"/>
      <c r="V2684" s="6"/>
      <c r="W2684" s="6"/>
      <c r="X2684" s="6"/>
      <c r="Y2684" s="6"/>
      <c r="Z2684" s="7">
        <v>1</v>
      </c>
    </row>
    <row r="2685" spans="1:26" x14ac:dyDescent="0.25">
      <c r="A2685" s="5" t="s">
        <v>871</v>
      </c>
      <c r="B2685" s="5" t="s">
        <v>506</v>
      </c>
      <c r="C2685" s="5" t="s">
        <v>95</v>
      </c>
      <c r="D2685" s="5" t="s">
        <v>872</v>
      </c>
      <c r="E2685" s="5" t="s">
        <v>873</v>
      </c>
      <c r="F2685" s="5" t="s">
        <v>1740</v>
      </c>
      <c r="G2685" s="5" t="s">
        <v>2395</v>
      </c>
      <c r="H2685" s="6"/>
      <c r="I2685" s="6"/>
      <c r="J2685" s="6"/>
      <c r="K2685" s="6"/>
      <c r="L2685" s="6"/>
      <c r="M2685" s="6"/>
      <c r="N2685" s="6"/>
      <c r="O2685" s="6">
        <v>1</v>
      </c>
      <c r="P2685" s="6"/>
      <c r="Q2685" s="6"/>
      <c r="R2685" s="6"/>
      <c r="S2685" s="6"/>
      <c r="T2685" s="6">
        <v>1</v>
      </c>
      <c r="U2685" s="6"/>
      <c r="V2685" s="6"/>
      <c r="W2685" s="6"/>
      <c r="X2685" s="6"/>
      <c r="Y2685" s="6"/>
      <c r="Z2685" s="7">
        <v>1</v>
      </c>
    </row>
    <row r="2686" spans="1:26" x14ac:dyDescent="0.25">
      <c r="A2686" s="5" t="s">
        <v>871</v>
      </c>
      <c r="B2686" s="5" t="s">
        <v>506</v>
      </c>
      <c r="C2686" s="5" t="s">
        <v>106</v>
      </c>
      <c r="D2686" s="5" t="s">
        <v>968</v>
      </c>
      <c r="E2686" s="5" t="s">
        <v>969</v>
      </c>
      <c r="F2686" s="5" t="s">
        <v>1640</v>
      </c>
      <c r="G2686" s="5" t="s">
        <v>2381</v>
      </c>
      <c r="H2686" s="6"/>
      <c r="I2686" s="6"/>
      <c r="J2686" s="6"/>
      <c r="K2686" s="6"/>
      <c r="L2686" s="6"/>
      <c r="M2686" s="6"/>
      <c r="N2686" s="6"/>
      <c r="O2686" s="6"/>
      <c r="P2686" s="6"/>
      <c r="Q2686" s="6"/>
      <c r="R2686" s="6"/>
      <c r="S2686" s="6"/>
      <c r="T2686" s="6">
        <v>0</v>
      </c>
      <c r="U2686" s="6"/>
      <c r="V2686" s="6">
        <v>1</v>
      </c>
      <c r="W2686" s="6"/>
      <c r="X2686" s="6"/>
      <c r="Y2686" s="6"/>
      <c r="Z2686" s="7">
        <v>1</v>
      </c>
    </row>
    <row r="2687" spans="1:26" x14ac:dyDescent="0.25">
      <c r="A2687" s="5" t="s">
        <v>871</v>
      </c>
      <c r="B2687" s="5" t="s">
        <v>506</v>
      </c>
      <c r="C2687" s="5" t="s">
        <v>106</v>
      </c>
      <c r="D2687" s="5" t="s">
        <v>968</v>
      </c>
      <c r="E2687" s="5" t="s">
        <v>969</v>
      </c>
      <c r="F2687" s="5" t="s">
        <v>1625</v>
      </c>
      <c r="G2687" s="5" t="s">
        <v>2381</v>
      </c>
      <c r="H2687" s="6">
        <v>1</v>
      </c>
      <c r="I2687" s="6">
        <v>1</v>
      </c>
      <c r="J2687" s="6">
        <v>2</v>
      </c>
      <c r="K2687" s="6">
        <v>2</v>
      </c>
      <c r="L2687" s="6">
        <v>3</v>
      </c>
      <c r="M2687" s="6">
        <v>1</v>
      </c>
      <c r="N2687" s="6">
        <v>2</v>
      </c>
      <c r="O2687" s="6">
        <v>1</v>
      </c>
      <c r="P2687" s="6"/>
      <c r="Q2687" s="6">
        <v>3</v>
      </c>
      <c r="R2687" s="6"/>
      <c r="S2687" s="6">
        <v>2</v>
      </c>
      <c r="T2687" s="6">
        <v>18</v>
      </c>
      <c r="U2687" s="6">
        <v>5</v>
      </c>
      <c r="V2687" s="6">
        <v>2</v>
      </c>
      <c r="W2687" s="6">
        <v>1</v>
      </c>
      <c r="X2687" s="6">
        <v>8</v>
      </c>
      <c r="Y2687" s="6">
        <v>5</v>
      </c>
      <c r="Z2687" s="7">
        <v>39</v>
      </c>
    </row>
    <row r="2688" spans="1:26" x14ac:dyDescent="0.25">
      <c r="A2688" s="5" t="s">
        <v>871</v>
      </c>
      <c r="B2688" s="5" t="s">
        <v>506</v>
      </c>
      <c r="C2688" s="5" t="s">
        <v>106</v>
      </c>
      <c r="D2688" s="5" t="s">
        <v>968</v>
      </c>
      <c r="E2688" s="5" t="s">
        <v>969</v>
      </c>
      <c r="F2688" s="5" t="s">
        <v>1626</v>
      </c>
      <c r="G2688" s="5" t="s">
        <v>2381</v>
      </c>
      <c r="H2688" s="6"/>
      <c r="I2688" s="6">
        <v>1</v>
      </c>
      <c r="J2688" s="6">
        <v>1</v>
      </c>
      <c r="K2688" s="6"/>
      <c r="L2688" s="6"/>
      <c r="M2688" s="6">
        <v>2</v>
      </c>
      <c r="N2688" s="6">
        <v>1</v>
      </c>
      <c r="O2688" s="6"/>
      <c r="P2688" s="6"/>
      <c r="Q2688" s="6">
        <v>3</v>
      </c>
      <c r="R2688" s="6">
        <v>1</v>
      </c>
      <c r="S2688" s="6">
        <v>2</v>
      </c>
      <c r="T2688" s="6">
        <v>11</v>
      </c>
      <c r="U2688" s="6">
        <v>3</v>
      </c>
      <c r="V2688" s="6"/>
      <c r="W2688" s="6"/>
      <c r="X2688" s="6">
        <v>7</v>
      </c>
      <c r="Y2688" s="6">
        <v>2</v>
      </c>
      <c r="Z2688" s="7">
        <v>23</v>
      </c>
    </row>
    <row r="2689" spans="1:26" x14ac:dyDescent="0.25">
      <c r="A2689" s="5" t="s">
        <v>871</v>
      </c>
      <c r="B2689" s="5" t="s">
        <v>506</v>
      </c>
      <c r="C2689" s="5" t="s">
        <v>106</v>
      </c>
      <c r="D2689" s="5" t="s">
        <v>968</v>
      </c>
      <c r="E2689" s="5" t="s">
        <v>969</v>
      </c>
      <c r="F2689" s="5" t="s">
        <v>1627</v>
      </c>
      <c r="G2689" s="5" t="s">
        <v>2381</v>
      </c>
      <c r="H2689" s="6">
        <v>2</v>
      </c>
      <c r="I2689" s="6">
        <v>3</v>
      </c>
      <c r="J2689" s="6">
        <v>1</v>
      </c>
      <c r="K2689" s="6">
        <v>1</v>
      </c>
      <c r="L2689" s="6">
        <v>5</v>
      </c>
      <c r="M2689" s="6">
        <v>3</v>
      </c>
      <c r="N2689" s="6">
        <v>1</v>
      </c>
      <c r="O2689" s="6">
        <v>3</v>
      </c>
      <c r="P2689" s="6">
        <v>2</v>
      </c>
      <c r="Q2689" s="6">
        <v>4</v>
      </c>
      <c r="R2689" s="6">
        <v>4</v>
      </c>
      <c r="S2689" s="6">
        <v>4</v>
      </c>
      <c r="T2689" s="6">
        <v>33</v>
      </c>
      <c r="U2689" s="6">
        <v>2</v>
      </c>
      <c r="V2689" s="6">
        <v>2</v>
      </c>
      <c r="W2689" s="6">
        <v>5</v>
      </c>
      <c r="X2689" s="6">
        <v>4</v>
      </c>
      <c r="Y2689" s="6">
        <v>3</v>
      </c>
      <c r="Z2689" s="7">
        <v>49</v>
      </c>
    </row>
    <row r="2690" spans="1:26" x14ac:dyDescent="0.25">
      <c r="A2690" s="5" t="s">
        <v>871</v>
      </c>
      <c r="B2690" s="5" t="s">
        <v>506</v>
      </c>
      <c r="C2690" s="5" t="s">
        <v>106</v>
      </c>
      <c r="D2690" s="5" t="s">
        <v>968</v>
      </c>
      <c r="E2690" s="5" t="s">
        <v>969</v>
      </c>
      <c r="F2690" s="5" t="s">
        <v>1678</v>
      </c>
      <c r="G2690" s="5" t="s">
        <v>2382</v>
      </c>
      <c r="H2690" s="6"/>
      <c r="I2690" s="6"/>
      <c r="J2690" s="6"/>
      <c r="K2690" s="6"/>
      <c r="L2690" s="6"/>
      <c r="M2690" s="6"/>
      <c r="N2690" s="6"/>
      <c r="O2690" s="6"/>
      <c r="P2690" s="6"/>
      <c r="Q2690" s="6"/>
      <c r="R2690" s="6"/>
      <c r="S2690" s="6"/>
      <c r="T2690" s="6">
        <v>0</v>
      </c>
      <c r="U2690" s="6"/>
      <c r="V2690" s="6"/>
      <c r="W2690" s="6"/>
      <c r="X2690" s="6">
        <v>1</v>
      </c>
      <c r="Y2690" s="6"/>
      <c r="Z2690" s="7">
        <v>1</v>
      </c>
    </row>
    <row r="2691" spans="1:26" x14ac:dyDescent="0.25">
      <c r="A2691" s="5" t="s">
        <v>871</v>
      </c>
      <c r="B2691" s="5" t="s">
        <v>506</v>
      </c>
      <c r="C2691" s="5" t="s">
        <v>106</v>
      </c>
      <c r="D2691" s="5" t="s">
        <v>968</v>
      </c>
      <c r="E2691" s="5" t="s">
        <v>969</v>
      </c>
      <c r="F2691" s="5" t="s">
        <v>1680</v>
      </c>
      <c r="G2691" s="5" t="s">
        <v>2382</v>
      </c>
      <c r="H2691" s="6"/>
      <c r="I2691" s="6"/>
      <c r="J2691" s="6"/>
      <c r="K2691" s="6"/>
      <c r="L2691" s="6"/>
      <c r="M2691" s="6"/>
      <c r="N2691" s="6"/>
      <c r="O2691" s="6"/>
      <c r="P2691" s="6"/>
      <c r="Q2691" s="6">
        <v>1</v>
      </c>
      <c r="R2691" s="6"/>
      <c r="S2691" s="6"/>
      <c r="T2691" s="6">
        <v>1</v>
      </c>
      <c r="U2691" s="6"/>
      <c r="V2691" s="6"/>
      <c r="W2691" s="6"/>
      <c r="X2691" s="6"/>
      <c r="Y2691" s="6"/>
      <c r="Z2691" s="7">
        <v>1</v>
      </c>
    </row>
    <row r="2692" spans="1:26" x14ac:dyDescent="0.25">
      <c r="A2692" s="5" t="s">
        <v>871</v>
      </c>
      <c r="B2692" s="5" t="s">
        <v>506</v>
      </c>
      <c r="C2692" s="5" t="s">
        <v>106</v>
      </c>
      <c r="D2692" s="5" t="s">
        <v>968</v>
      </c>
      <c r="E2692" s="5" t="s">
        <v>969</v>
      </c>
      <c r="F2692" s="5" t="s">
        <v>1681</v>
      </c>
      <c r="G2692" s="5" t="s">
        <v>2382</v>
      </c>
      <c r="H2692" s="6"/>
      <c r="I2692" s="6"/>
      <c r="J2692" s="6"/>
      <c r="K2692" s="6"/>
      <c r="L2692" s="6"/>
      <c r="M2692" s="6"/>
      <c r="N2692" s="6">
        <v>1</v>
      </c>
      <c r="O2692" s="6"/>
      <c r="P2692" s="6"/>
      <c r="Q2692" s="6"/>
      <c r="R2692" s="6"/>
      <c r="S2692" s="6"/>
      <c r="T2692" s="6">
        <v>1</v>
      </c>
      <c r="U2692" s="6"/>
      <c r="V2692" s="6"/>
      <c r="W2692" s="6"/>
      <c r="X2692" s="6"/>
      <c r="Y2692" s="6"/>
      <c r="Z2692" s="7">
        <v>1</v>
      </c>
    </row>
    <row r="2693" spans="1:26" x14ac:dyDescent="0.25">
      <c r="A2693" s="5" t="s">
        <v>871</v>
      </c>
      <c r="B2693" s="5" t="s">
        <v>506</v>
      </c>
      <c r="C2693" s="5" t="s">
        <v>106</v>
      </c>
      <c r="D2693" s="5" t="s">
        <v>968</v>
      </c>
      <c r="E2693" s="5" t="s">
        <v>969</v>
      </c>
      <c r="F2693" s="5" t="s">
        <v>1629</v>
      </c>
      <c r="G2693" s="5" t="s">
        <v>2395</v>
      </c>
      <c r="H2693" s="6"/>
      <c r="I2693" s="6"/>
      <c r="J2693" s="6"/>
      <c r="K2693" s="6"/>
      <c r="L2693" s="6"/>
      <c r="M2693" s="6">
        <v>1</v>
      </c>
      <c r="N2693" s="6"/>
      <c r="O2693" s="6"/>
      <c r="P2693" s="6"/>
      <c r="Q2693" s="6"/>
      <c r="R2693" s="6">
        <v>1</v>
      </c>
      <c r="S2693" s="6"/>
      <c r="T2693" s="6">
        <v>2</v>
      </c>
      <c r="U2693" s="6"/>
      <c r="V2693" s="6"/>
      <c r="W2693" s="6"/>
      <c r="X2693" s="6"/>
      <c r="Y2693" s="6"/>
      <c r="Z2693" s="7">
        <v>2</v>
      </c>
    </row>
    <row r="2694" spans="1:26" x14ac:dyDescent="0.25">
      <c r="A2694" s="5" t="s">
        <v>871</v>
      </c>
      <c r="B2694" s="5" t="s">
        <v>506</v>
      </c>
      <c r="C2694" s="5" t="s">
        <v>76</v>
      </c>
      <c r="D2694" s="5" t="s">
        <v>970</v>
      </c>
      <c r="E2694" s="5" t="s">
        <v>971</v>
      </c>
      <c r="F2694" s="5" t="s">
        <v>1625</v>
      </c>
      <c r="G2694" s="5" t="s">
        <v>2381</v>
      </c>
      <c r="H2694" s="6">
        <v>2</v>
      </c>
      <c r="I2694" s="6">
        <v>2</v>
      </c>
      <c r="J2694" s="6">
        <v>5</v>
      </c>
      <c r="K2694" s="6">
        <v>1</v>
      </c>
      <c r="L2694" s="6">
        <v>3</v>
      </c>
      <c r="M2694" s="6">
        <v>4</v>
      </c>
      <c r="N2694" s="6">
        <v>2</v>
      </c>
      <c r="O2694" s="6">
        <v>4</v>
      </c>
      <c r="P2694" s="6">
        <v>3</v>
      </c>
      <c r="Q2694" s="6"/>
      <c r="R2694" s="6">
        <v>1</v>
      </c>
      <c r="S2694" s="6">
        <v>1</v>
      </c>
      <c r="T2694" s="6">
        <v>28</v>
      </c>
      <c r="U2694" s="6">
        <v>2</v>
      </c>
      <c r="V2694" s="6">
        <v>2</v>
      </c>
      <c r="W2694" s="6">
        <v>3</v>
      </c>
      <c r="X2694" s="6">
        <v>2</v>
      </c>
      <c r="Y2694" s="6">
        <v>4</v>
      </c>
      <c r="Z2694" s="7">
        <v>41</v>
      </c>
    </row>
    <row r="2695" spans="1:26" x14ac:dyDescent="0.25">
      <c r="A2695" s="5" t="s">
        <v>871</v>
      </c>
      <c r="B2695" s="5" t="s">
        <v>506</v>
      </c>
      <c r="C2695" s="5" t="s">
        <v>76</v>
      </c>
      <c r="D2695" s="5" t="s">
        <v>970</v>
      </c>
      <c r="E2695" s="5" t="s">
        <v>971</v>
      </c>
      <c r="F2695" s="5" t="s">
        <v>1626</v>
      </c>
      <c r="G2695" s="5" t="s">
        <v>2381</v>
      </c>
      <c r="H2695" s="6">
        <v>4</v>
      </c>
      <c r="I2695" s="6">
        <v>7</v>
      </c>
      <c r="J2695" s="6">
        <v>6</v>
      </c>
      <c r="K2695" s="6">
        <v>4</v>
      </c>
      <c r="L2695" s="6">
        <v>4</v>
      </c>
      <c r="M2695" s="6">
        <v>2</v>
      </c>
      <c r="N2695" s="6">
        <v>3</v>
      </c>
      <c r="O2695" s="6">
        <v>5</v>
      </c>
      <c r="P2695" s="6">
        <v>8</v>
      </c>
      <c r="Q2695" s="6">
        <v>3</v>
      </c>
      <c r="R2695" s="6">
        <v>5</v>
      </c>
      <c r="S2695" s="6">
        <v>6</v>
      </c>
      <c r="T2695" s="6">
        <v>57</v>
      </c>
      <c r="U2695" s="6">
        <v>6</v>
      </c>
      <c r="V2695" s="6">
        <v>4</v>
      </c>
      <c r="W2695" s="6">
        <v>7</v>
      </c>
      <c r="X2695" s="6">
        <v>5</v>
      </c>
      <c r="Y2695" s="6">
        <v>4</v>
      </c>
      <c r="Z2695" s="7">
        <v>83</v>
      </c>
    </row>
    <row r="2696" spans="1:26" x14ac:dyDescent="0.25">
      <c r="A2696" s="5" t="s">
        <v>871</v>
      </c>
      <c r="B2696" s="5" t="s">
        <v>506</v>
      </c>
      <c r="C2696" s="5" t="s">
        <v>76</v>
      </c>
      <c r="D2696" s="5" t="s">
        <v>970</v>
      </c>
      <c r="E2696" s="5" t="s">
        <v>971</v>
      </c>
      <c r="F2696" s="5" t="s">
        <v>1627</v>
      </c>
      <c r="G2696" s="5" t="s">
        <v>2381</v>
      </c>
      <c r="H2696" s="6">
        <v>7</v>
      </c>
      <c r="I2696" s="6">
        <v>6</v>
      </c>
      <c r="J2696" s="6">
        <v>9</v>
      </c>
      <c r="K2696" s="6">
        <v>5</v>
      </c>
      <c r="L2696" s="6"/>
      <c r="M2696" s="6">
        <v>2</v>
      </c>
      <c r="N2696" s="6">
        <v>4</v>
      </c>
      <c r="O2696" s="6">
        <v>6</v>
      </c>
      <c r="P2696" s="6">
        <v>2</v>
      </c>
      <c r="Q2696" s="6">
        <v>4</v>
      </c>
      <c r="R2696" s="6">
        <v>7</v>
      </c>
      <c r="S2696" s="6">
        <v>7</v>
      </c>
      <c r="T2696" s="6">
        <v>59</v>
      </c>
      <c r="U2696" s="6">
        <v>8</v>
      </c>
      <c r="V2696" s="6">
        <v>6</v>
      </c>
      <c r="W2696" s="6">
        <v>9</v>
      </c>
      <c r="X2696" s="6">
        <v>5</v>
      </c>
      <c r="Y2696" s="6">
        <v>6</v>
      </c>
      <c r="Z2696" s="7">
        <v>93</v>
      </c>
    </row>
    <row r="2697" spans="1:26" x14ac:dyDescent="0.25">
      <c r="A2697" s="5" t="s">
        <v>871</v>
      </c>
      <c r="B2697" s="5" t="s">
        <v>506</v>
      </c>
      <c r="C2697" s="5" t="s">
        <v>76</v>
      </c>
      <c r="D2697" s="5" t="s">
        <v>970</v>
      </c>
      <c r="E2697" s="5" t="s">
        <v>971</v>
      </c>
      <c r="F2697" s="5" t="s">
        <v>1628</v>
      </c>
      <c r="G2697" s="5" t="s">
        <v>2381</v>
      </c>
      <c r="H2697" s="6">
        <v>1</v>
      </c>
      <c r="I2697" s="6"/>
      <c r="J2697" s="6"/>
      <c r="K2697" s="6"/>
      <c r="L2697" s="6">
        <v>1</v>
      </c>
      <c r="M2697" s="6"/>
      <c r="N2697" s="6">
        <v>1</v>
      </c>
      <c r="O2697" s="6"/>
      <c r="P2697" s="6"/>
      <c r="Q2697" s="6"/>
      <c r="R2697" s="6">
        <v>1</v>
      </c>
      <c r="S2697" s="6">
        <v>1</v>
      </c>
      <c r="T2697" s="6">
        <v>5</v>
      </c>
      <c r="U2697" s="6"/>
      <c r="V2697" s="6"/>
      <c r="W2697" s="6"/>
      <c r="X2697" s="6"/>
      <c r="Y2697" s="6"/>
      <c r="Z2697" s="7">
        <v>5</v>
      </c>
    </row>
    <row r="2698" spans="1:26" x14ac:dyDescent="0.25">
      <c r="A2698" s="5" t="s">
        <v>871</v>
      </c>
      <c r="B2698" s="5" t="s">
        <v>506</v>
      </c>
      <c r="C2698" s="5" t="s">
        <v>76</v>
      </c>
      <c r="D2698" s="5" t="s">
        <v>970</v>
      </c>
      <c r="E2698" s="5" t="s">
        <v>971</v>
      </c>
      <c r="F2698" s="5" t="s">
        <v>1602</v>
      </c>
      <c r="G2698" s="5" t="s">
        <v>2381</v>
      </c>
      <c r="H2698" s="6">
        <v>3</v>
      </c>
      <c r="I2698" s="6">
        <v>1</v>
      </c>
      <c r="J2698" s="6">
        <v>1</v>
      </c>
      <c r="K2698" s="6"/>
      <c r="L2698" s="6"/>
      <c r="M2698" s="6">
        <v>2</v>
      </c>
      <c r="N2698" s="6"/>
      <c r="O2698" s="6">
        <v>1</v>
      </c>
      <c r="P2698" s="6"/>
      <c r="Q2698" s="6">
        <v>1</v>
      </c>
      <c r="R2698" s="6"/>
      <c r="S2698" s="6">
        <v>1</v>
      </c>
      <c r="T2698" s="6">
        <v>10</v>
      </c>
      <c r="U2698" s="6"/>
      <c r="V2698" s="6"/>
      <c r="W2698" s="6"/>
      <c r="X2698" s="6">
        <v>1</v>
      </c>
      <c r="Y2698" s="6">
        <v>1</v>
      </c>
      <c r="Z2698" s="7">
        <v>12</v>
      </c>
    </row>
    <row r="2699" spans="1:26" x14ac:dyDescent="0.25">
      <c r="A2699" s="5" t="s">
        <v>871</v>
      </c>
      <c r="B2699" s="5" t="s">
        <v>506</v>
      </c>
      <c r="C2699" s="5" t="s">
        <v>76</v>
      </c>
      <c r="D2699" s="5" t="s">
        <v>970</v>
      </c>
      <c r="E2699" s="5" t="s">
        <v>971</v>
      </c>
      <c r="F2699" s="5" t="s">
        <v>1678</v>
      </c>
      <c r="G2699" s="5" t="s">
        <v>2382</v>
      </c>
      <c r="H2699" s="6"/>
      <c r="I2699" s="6"/>
      <c r="J2699" s="6"/>
      <c r="K2699" s="6"/>
      <c r="L2699" s="6"/>
      <c r="M2699" s="6"/>
      <c r="N2699" s="6"/>
      <c r="O2699" s="6"/>
      <c r="P2699" s="6"/>
      <c r="Q2699" s="6">
        <v>1</v>
      </c>
      <c r="R2699" s="6"/>
      <c r="S2699" s="6"/>
      <c r="T2699" s="6">
        <v>1</v>
      </c>
      <c r="U2699" s="6">
        <v>1</v>
      </c>
      <c r="V2699" s="6"/>
      <c r="W2699" s="6"/>
      <c r="X2699" s="6"/>
      <c r="Y2699" s="6"/>
      <c r="Z2699" s="7">
        <v>2</v>
      </c>
    </row>
    <row r="2700" spans="1:26" x14ac:dyDescent="0.25">
      <c r="A2700" s="5" t="s">
        <v>871</v>
      </c>
      <c r="B2700" s="5" t="s">
        <v>506</v>
      </c>
      <c r="C2700" s="5" t="s">
        <v>76</v>
      </c>
      <c r="D2700" s="5" t="s">
        <v>970</v>
      </c>
      <c r="E2700" s="5" t="s">
        <v>971</v>
      </c>
      <c r="F2700" s="5" t="s">
        <v>1679</v>
      </c>
      <c r="G2700" s="5" t="s">
        <v>2382</v>
      </c>
      <c r="H2700" s="6"/>
      <c r="I2700" s="6"/>
      <c r="J2700" s="6"/>
      <c r="K2700" s="6"/>
      <c r="L2700" s="6">
        <v>1</v>
      </c>
      <c r="M2700" s="6"/>
      <c r="N2700" s="6">
        <v>1</v>
      </c>
      <c r="O2700" s="6">
        <v>1</v>
      </c>
      <c r="P2700" s="6"/>
      <c r="Q2700" s="6"/>
      <c r="R2700" s="6">
        <v>1</v>
      </c>
      <c r="S2700" s="6"/>
      <c r="T2700" s="6">
        <v>4</v>
      </c>
      <c r="U2700" s="6">
        <v>1</v>
      </c>
      <c r="V2700" s="6"/>
      <c r="W2700" s="6">
        <v>1</v>
      </c>
      <c r="X2700" s="6"/>
      <c r="Y2700" s="6"/>
      <c r="Z2700" s="7">
        <v>6</v>
      </c>
    </row>
    <row r="2701" spans="1:26" x14ac:dyDescent="0.25">
      <c r="A2701" s="5" t="s">
        <v>871</v>
      </c>
      <c r="B2701" s="5" t="s">
        <v>506</v>
      </c>
      <c r="C2701" s="5" t="s">
        <v>76</v>
      </c>
      <c r="D2701" s="5" t="s">
        <v>970</v>
      </c>
      <c r="E2701" s="5" t="s">
        <v>971</v>
      </c>
      <c r="F2701" s="5" t="s">
        <v>1680</v>
      </c>
      <c r="G2701" s="5" t="s">
        <v>2382</v>
      </c>
      <c r="H2701" s="6"/>
      <c r="I2701" s="6">
        <v>1</v>
      </c>
      <c r="J2701" s="6"/>
      <c r="K2701" s="6"/>
      <c r="L2701" s="6">
        <v>1</v>
      </c>
      <c r="M2701" s="6"/>
      <c r="N2701" s="6"/>
      <c r="O2701" s="6"/>
      <c r="P2701" s="6"/>
      <c r="Q2701" s="6"/>
      <c r="R2701" s="6"/>
      <c r="S2701" s="6">
        <v>1</v>
      </c>
      <c r="T2701" s="6">
        <v>3</v>
      </c>
      <c r="U2701" s="6"/>
      <c r="V2701" s="6"/>
      <c r="W2701" s="6"/>
      <c r="X2701" s="6"/>
      <c r="Y2701" s="6">
        <v>1</v>
      </c>
      <c r="Z2701" s="7">
        <v>4</v>
      </c>
    </row>
    <row r="2702" spans="1:26" x14ac:dyDescent="0.25">
      <c r="A2702" s="5" t="s">
        <v>871</v>
      </c>
      <c r="B2702" s="5" t="s">
        <v>506</v>
      </c>
      <c r="C2702" s="5" t="s">
        <v>76</v>
      </c>
      <c r="D2702" s="5" t="s">
        <v>970</v>
      </c>
      <c r="E2702" s="5" t="s">
        <v>971</v>
      </c>
      <c r="F2702" s="5" t="s">
        <v>1589</v>
      </c>
      <c r="G2702" s="5" t="s">
        <v>2388</v>
      </c>
      <c r="H2702" s="6"/>
      <c r="I2702" s="6"/>
      <c r="J2702" s="6"/>
      <c r="K2702" s="6"/>
      <c r="L2702" s="6"/>
      <c r="M2702" s="6"/>
      <c r="N2702" s="6"/>
      <c r="O2702" s="6">
        <v>1</v>
      </c>
      <c r="P2702" s="6"/>
      <c r="Q2702" s="6"/>
      <c r="R2702" s="6"/>
      <c r="S2702" s="6"/>
      <c r="T2702" s="6">
        <v>1</v>
      </c>
      <c r="U2702" s="6"/>
      <c r="V2702" s="6"/>
      <c r="W2702" s="6"/>
      <c r="X2702" s="6"/>
      <c r="Y2702" s="6"/>
      <c r="Z2702" s="7">
        <v>1</v>
      </c>
    </row>
    <row r="2703" spans="1:26" x14ac:dyDescent="0.25">
      <c r="A2703" s="5" t="s">
        <v>871</v>
      </c>
      <c r="B2703" s="5" t="s">
        <v>506</v>
      </c>
      <c r="C2703" s="5" t="s">
        <v>76</v>
      </c>
      <c r="D2703" s="5" t="s">
        <v>970</v>
      </c>
      <c r="E2703" s="5" t="s">
        <v>971</v>
      </c>
      <c r="F2703" s="5" t="s">
        <v>1769</v>
      </c>
      <c r="G2703" s="5" t="s">
        <v>2388</v>
      </c>
      <c r="H2703" s="6"/>
      <c r="I2703" s="6"/>
      <c r="J2703" s="6">
        <v>1</v>
      </c>
      <c r="K2703" s="6"/>
      <c r="L2703" s="6"/>
      <c r="M2703" s="6"/>
      <c r="N2703" s="6"/>
      <c r="O2703" s="6"/>
      <c r="P2703" s="6"/>
      <c r="Q2703" s="6"/>
      <c r="R2703" s="6"/>
      <c r="S2703" s="6"/>
      <c r="T2703" s="6">
        <v>1</v>
      </c>
      <c r="U2703" s="6"/>
      <c r="V2703" s="6"/>
      <c r="W2703" s="6"/>
      <c r="X2703" s="6"/>
      <c r="Y2703" s="6"/>
      <c r="Z2703" s="7">
        <v>1</v>
      </c>
    </row>
    <row r="2704" spans="1:26" x14ac:dyDescent="0.25">
      <c r="A2704" s="5" t="s">
        <v>871</v>
      </c>
      <c r="B2704" s="5" t="s">
        <v>506</v>
      </c>
      <c r="C2704" s="5" t="s">
        <v>76</v>
      </c>
      <c r="D2704" s="5" t="s">
        <v>970</v>
      </c>
      <c r="E2704" s="5" t="s">
        <v>971</v>
      </c>
      <c r="F2704" s="5" t="s">
        <v>1733</v>
      </c>
      <c r="G2704" s="5" t="s">
        <v>2395</v>
      </c>
      <c r="H2704" s="6"/>
      <c r="I2704" s="6"/>
      <c r="J2704" s="6"/>
      <c r="K2704" s="6"/>
      <c r="L2704" s="6">
        <v>1</v>
      </c>
      <c r="M2704" s="6"/>
      <c r="N2704" s="6"/>
      <c r="O2704" s="6"/>
      <c r="P2704" s="6"/>
      <c r="Q2704" s="6"/>
      <c r="R2704" s="6"/>
      <c r="S2704" s="6"/>
      <c r="T2704" s="6">
        <v>1</v>
      </c>
      <c r="U2704" s="6"/>
      <c r="V2704" s="6"/>
      <c r="W2704" s="6"/>
      <c r="X2704" s="6"/>
      <c r="Y2704" s="6"/>
      <c r="Z2704" s="7">
        <v>1</v>
      </c>
    </row>
    <row r="2705" spans="1:26" x14ac:dyDescent="0.25">
      <c r="A2705" s="5" t="s">
        <v>871</v>
      </c>
      <c r="B2705" s="5" t="s">
        <v>506</v>
      </c>
      <c r="C2705" s="5" t="s">
        <v>76</v>
      </c>
      <c r="D2705" s="5" t="s">
        <v>970</v>
      </c>
      <c r="E2705" s="5" t="s">
        <v>971</v>
      </c>
      <c r="F2705" s="5" t="s">
        <v>1629</v>
      </c>
      <c r="G2705" s="5" t="s">
        <v>2395</v>
      </c>
      <c r="H2705" s="6"/>
      <c r="I2705" s="6"/>
      <c r="J2705" s="6"/>
      <c r="K2705" s="6"/>
      <c r="L2705" s="6"/>
      <c r="M2705" s="6"/>
      <c r="N2705" s="6"/>
      <c r="O2705" s="6">
        <v>1</v>
      </c>
      <c r="P2705" s="6"/>
      <c r="Q2705" s="6"/>
      <c r="R2705" s="6"/>
      <c r="S2705" s="6"/>
      <c r="T2705" s="6">
        <v>1</v>
      </c>
      <c r="U2705" s="6"/>
      <c r="V2705" s="6"/>
      <c r="W2705" s="6"/>
      <c r="X2705" s="6"/>
      <c r="Y2705" s="6"/>
      <c r="Z2705" s="7">
        <v>1</v>
      </c>
    </row>
    <row r="2706" spans="1:26" x14ac:dyDescent="0.25">
      <c r="A2706" s="5" t="s">
        <v>871</v>
      </c>
      <c r="B2706" s="5" t="s">
        <v>506</v>
      </c>
      <c r="C2706" s="5" t="s">
        <v>76</v>
      </c>
      <c r="D2706" s="5" t="s">
        <v>970</v>
      </c>
      <c r="E2706" s="5" t="s">
        <v>971</v>
      </c>
      <c r="F2706" s="5" t="s">
        <v>1595</v>
      </c>
      <c r="G2706" s="5" t="s">
        <v>2395</v>
      </c>
      <c r="H2706" s="6"/>
      <c r="I2706" s="6"/>
      <c r="J2706" s="6"/>
      <c r="K2706" s="6">
        <v>2</v>
      </c>
      <c r="L2706" s="6"/>
      <c r="M2706" s="6"/>
      <c r="N2706" s="6"/>
      <c r="O2706" s="6"/>
      <c r="P2706" s="6"/>
      <c r="Q2706" s="6"/>
      <c r="R2706" s="6"/>
      <c r="S2706" s="6"/>
      <c r="T2706" s="6">
        <v>2</v>
      </c>
      <c r="U2706" s="6">
        <v>1</v>
      </c>
      <c r="V2706" s="6"/>
      <c r="W2706" s="6"/>
      <c r="X2706" s="6"/>
      <c r="Y2706" s="6">
        <v>1</v>
      </c>
      <c r="Z2706" s="7">
        <v>4</v>
      </c>
    </row>
    <row r="2707" spans="1:26" x14ac:dyDescent="0.25">
      <c r="A2707" s="5" t="s">
        <v>871</v>
      </c>
      <c r="B2707" s="5" t="s">
        <v>506</v>
      </c>
      <c r="C2707" s="5" t="s">
        <v>76</v>
      </c>
      <c r="D2707" s="5" t="s">
        <v>970</v>
      </c>
      <c r="E2707" s="5" t="s">
        <v>971</v>
      </c>
      <c r="F2707" s="5" t="s">
        <v>1630</v>
      </c>
      <c r="G2707" s="5" t="s">
        <v>2395</v>
      </c>
      <c r="H2707" s="6"/>
      <c r="I2707" s="6">
        <v>1</v>
      </c>
      <c r="J2707" s="6"/>
      <c r="K2707" s="6"/>
      <c r="L2707" s="6">
        <v>1</v>
      </c>
      <c r="M2707" s="6">
        <v>1</v>
      </c>
      <c r="N2707" s="6"/>
      <c r="O2707" s="6"/>
      <c r="P2707" s="6"/>
      <c r="Q2707" s="6"/>
      <c r="R2707" s="6"/>
      <c r="S2707" s="6"/>
      <c r="T2707" s="6">
        <v>3</v>
      </c>
      <c r="U2707" s="6"/>
      <c r="V2707" s="6"/>
      <c r="W2707" s="6"/>
      <c r="X2707" s="6"/>
      <c r="Y2707" s="6"/>
      <c r="Z2707" s="7">
        <v>3</v>
      </c>
    </row>
    <row r="2708" spans="1:26" x14ac:dyDescent="0.25">
      <c r="A2708" s="5" t="s">
        <v>871</v>
      </c>
      <c r="B2708" s="5" t="s">
        <v>506</v>
      </c>
      <c r="C2708" s="5" t="s">
        <v>76</v>
      </c>
      <c r="D2708" s="5" t="s">
        <v>970</v>
      </c>
      <c r="E2708" s="5" t="s">
        <v>971</v>
      </c>
      <c r="F2708" s="5" t="s">
        <v>1606</v>
      </c>
      <c r="G2708" s="5" t="s">
        <v>2395</v>
      </c>
      <c r="H2708" s="6">
        <v>1</v>
      </c>
      <c r="I2708" s="6"/>
      <c r="J2708" s="6"/>
      <c r="K2708" s="6"/>
      <c r="L2708" s="6"/>
      <c r="M2708" s="6"/>
      <c r="N2708" s="6">
        <v>1</v>
      </c>
      <c r="O2708" s="6"/>
      <c r="P2708" s="6"/>
      <c r="Q2708" s="6"/>
      <c r="R2708" s="6"/>
      <c r="S2708" s="6"/>
      <c r="T2708" s="6">
        <v>2</v>
      </c>
      <c r="U2708" s="6"/>
      <c r="V2708" s="6"/>
      <c r="W2708" s="6"/>
      <c r="X2708" s="6"/>
      <c r="Y2708" s="6"/>
      <c r="Z2708" s="7">
        <v>2</v>
      </c>
    </row>
    <row r="2709" spans="1:26" x14ac:dyDescent="0.25">
      <c r="A2709" s="5" t="s">
        <v>871</v>
      </c>
      <c r="B2709" s="5" t="s">
        <v>506</v>
      </c>
      <c r="C2709" s="5" t="s">
        <v>76</v>
      </c>
      <c r="D2709" s="5" t="s">
        <v>970</v>
      </c>
      <c r="E2709" s="5" t="s">
        <v>971</v>
      </c>
      <c r="F2709" s="5" t="s">
        <v>1647</v>
      </c>
      <c r="G2709" s="5" t="s">
        <v>2395</v>
      </c>
      <c r="H2709" s="6"/>
      <c r="I2709" s="6">
        <v>1</v>
      </c>
      <c r="J2709" s="6"/>
      <c r="K2709" s="6"/>
      <c r="L2709" s="6"/>
      <c r="M2709" s="6"/>
      <c r="N2709" s="6"/>
      <c r="O2709" s="6"/>
      <c r="P2709" s="6"/>
      <c r="Q2709" s="6"/>
      <c r="R2709" s="6"/>
      <c r="S2709" s="6"/>
      <c r="T2709" s="6">
        <v>1</v>
      </c>
      <c r="U2709" s="6"/>
      <c r="V2709" s="6"/>
      <c r="W2709" s="6"/>
      <c r="X2709" s="6"/>
      <c r="Y2709" s="6"/>
      <c r="Z2709" s="7">
        <v>1</v>
      </c>
    </row>
    <row r="2710" spans="1:26" x14ac:dyDescent="0.25">
      <c r="A2710" s="5" t="s">
        <v>871</v>
      </c>
      <c r="B2710" s="5" t="s">
        <v>506</v>
      </c>
      <c r="C2710" s="5" t="s">
        <v>76</v>
      </c>
      <c r="D2710" s="5" t="s">
        <v>970</v>
      </c>
      <c r="E2710" s="5" t="s">
        <v>971</v>
      </c>
      <c r="F2710" s="5" t="s">
        <v>1610</v>
      </c>
      <c r="G2710" s="5" t="s">
        <v>2395</v>
      </c>
      <c r="H2710" s="6"/>
      <c r="I2710" s="6"/>
      <c r="J2710" s="6"/>
      <c r="K2710" s="6"/>
      <c r="L2710" s="6"/>
      <c r="M2710" s="6"/>
      <c r="N2710" s="6"/>
      <c r="O2710" s="6"/>
      <c r="P2710" s="6"/>
      <c r="Q2710" s="6"/>
      <c r="R2710" s="6"/>
      <c r="S2710" s="6"/>
      <c r="T2710" s="6">
        <v>0</v>
      </c>
      <c r="U2710" s="6"/>
      <c r="V2710" s="6"/>
      <c r="W2710" s="6"/>
      <c r="X2710" s="6">
        <v>1</v>
      </c>
      <c r="Y2710" s="6"/>
      <c r="Z2710" s="7">
        <v>1</v>
      </c>
    </row>
    <row r="2711" spans="1:26" x14ac:dyDescent="0.25">
      <c r="A2711" s="5" t="s">
        <v>871</v>
      </c>
      <c r="B2711" s="5" t="s">
        <v>506</v>
      </c>
      <c r="C2711" s="5" t="s">
        <v>507</v>
      </c>
      <c r="D2711" s="5" t="s">
        <v>972</v>
      </c>
      <c r="E2711" s="5" t="s">
        <v>973</v>
      </c>
      <c r="F2711" s="5" t="s">
        <v>1625</v>
      </c>
      <c r="G2711" s="5" t="s">
        <v>2381</v>
      </c>
      <c r="H2711" s="6">
        <v>2</v>
      </c>
      <c r="I2711" s="6">
        <v>1</v>
      </c>
      <c r="J2711" s="6">
        <v>3</v>
      </c>
      <c r="K2711" s="6">
        <v>3</v>
      </c>
      <c r="L2711" s="6">
        <v>3</v>
      </c>
      <c r="M2711" s="6">
        <v>2</v>
      </c>
      <c r="N2711" s="6">
        <v>2</v>
      </c>
      <c r="O2711" s="6">
        <v>3</v>
      </c>
      <c r="P2711" s="6">
        <v>2</v>
      </c>
      <c r="Q2711" s="6">
        <v>1</v>
      </c>
      <c r="R2711" s="6">
        <v>2</v>
      </c>
      <c r="S2711" s="6"/>
      <c r="T2711" s="6">
        <v>24</v>
      </c>
      <c r="U2711" s="6">
        <v>3</v>
      </c>
      <c r="V2711" s="6">
        <v>1</v>
      </c>
      <c r="W2711" s="6">
        <v>4</v>
      </c>
      <c r="X2711" s="6">
        <v>1</v>
      </c>
      <c r="Y2711" s="6">
        <v>2</v>
      </c>
      <c r="Z2711" s="7">
        <v>35</v>
      </c>
    </row>
    <row r="2712" spans="1:26" x14ac:dyDescent="0.25">
      <c r="A2712" s="5" t="s">
        <v>871</v>
      </c>
      <c r="B2712" s="5" t="s">
        <v>506</v>
      </c>
      <c r="C2712" s="5" t="s">
        <v>507</v>
      </c>
      <c r="D2712" s="5" t="s">
        <v>972</v>
      </c>
      <c r="E2712" s="5" t="s">
        <v>973</v>
      </c>
      <c r="F2712" s="5" t="s">
        <v>1626</v>
      </c>
      <c r="G2712" s="5" t="s">
        <v>2381</v>
      </c>
      <c r="H2712" s="6">
        <v>3</v>
      </c>
      <c r="I2712" s="6">
        <v>1</v>
      </c>
      <c r="J2712" s="6">
        <v>1</v>
      </c>
      <c r="K2712" s="6">
        <v>1</v>
      </c>
      <c r="L2712" s="6"/>
      <c r="M2712" s="6">
        <v>2</v>
      </c>
      <c r="N2712" s="6"/>
      <c r="O2712" s="6">
        <v>3</v>
      </c>
      <c r="P2712" s="6">
        <v>5</v>
      </c>
      <c r="Q2712" s="6">
        <v>1</v>
      </c>
      <c r="R2712" s="6">
        <v>2</v>
      </c>
      <c r="S2712" s="6">
        <v>6</v>
      </c>
      <c r="T2712" s="6">
        <v>25</v>
      </c>
      <c r="U2712" s="6">
        <v>3</v>
      </c>
      <c r="V2712" s="6">
        <v>1</v>
      </c>
      <c r="W2712" s="6">
        <v>2</v>
      </c>
      <c r="X2712" s="6">
        <v>2</v>
      </c>
      <c r="Y2712" s="6">
        <v>2</v>
      </c>
      <c r="Z2712" s="7">
        <v>35</v>
      </c>
    </row>
    <row r="2713" spans="1:26" x14ac:dyDescent="0.25">
      <c r="A2713" s="5" t="s">
        <v>871</v>
      </c>
      <c r="B2713" s="5" t="s">
        <v>506</v>
      </c>
      <c r="C2713" s="5" t="s">
        <v>507</v>
      </c>
      <c r="D2713" s="5" t="s">
        <v>972</v>
      </c>
      <c r="E2713" s="5" t="s">
        <v>973</v>
      </c>
      <c r="F2713" s="5" t="s">
        <v>1627</v>
      </c>
      <c r="G2713" s="5" t="s">
        <v>2381</v>
      </c>
      <c r="H2713" s="6">
        <v>1</v>
      </c>
      <c r="I2713" s="6">
        <v>6</v>
      </c>
      <c r="J2713" s="6">
        <v>4</v>
      </c>
      <c r="K2713" s="6">
        <v>2</v>
      </c>
      <c r="L2713" s="6">
        <v>1</v>
      </c>
      <c r="M2713" s="6">
        <v>4</v>
      </c>
      <c r="N2713" s="6">
        <v>2</v>
      </c>
      <c r="O2713" s="6">
        <v>8</v>
      </c>
      <c r="P2713" s="6">
        <v>3</v>
      </c>
      <c r="Q2713" s="6">
        <v>6</v>
      </c>
      <c r="R2713" s="6">
        <v>1</v>
      </c>
      <c r="S2713" s="6">
        <v>4</v>
      </c>
      <c r="T2713" s="6">
        <v>42</v>
      </c>
      <c r="U2713" s="6">
        <v>6</v>
      </c>
      <c r="V2713" s="6">
        <v>10</v>
      </c>
      <c r="W2713" s="6">
        <v>3</v>
      </c>
      <c r="X2713" s="6">
        <v>3</v>
      </c>
      <c r="Y2713" s="6">
        <v>1</v>
      </c>
      <c r="Z2713" s="7">
        <v>65</v>
      </c>
    </row>
    <row r="2714" spans="1:26" x14ac:dyDescent="0.25">
      <c r="A2714" s="5" t="s">
        <v>871</v>
      </c>
      <c r="B2714" s="5" t="s">
        <v>506</v>
      </c>
      <c r="C2714" s="5" t="s">
        <v>507</v>
      </c>
      <c r="D2714" s="5" t="s">
        <v>972</v>
      </c>
      <c r="E2714" s="5" t="s">
        <v>973</v>
      </c>
      <c r="F2714" s="5" t="s">
        <v>1628</v>
      </c>
      <c r="G2714" s="5" t="s">
        <v>2381</v>
      </c>
      <c r="H2714" s="6"/>
      <c r="I2714" s="6"/>
      <c r="J2714" s="6">
        <v>1</v>
      </c>
      <c r="K2714" s="6"/>
      <c r="L2714" s="6"/>
      <c r="M2714" s="6"/>
      <c r="N2714" s="6"/>
      <c r="O2714" s="6"/>
      <c r="P2714" s="6"/>
      <c r="Q2714" s="6"/>
      <c r="R2714" s="6"/>
      <c r="S2714" s="6">
        <v>1</v>
      </c>
      <c r="T2714" s="6">
        <v>2</v>
      </c>
      <c r="U2714" s="6">
        <v>1</v>
      </c>
      <c r="V2714" s="6"/>
      <c r="W2714" s="6">
        <v>1</v>
      </c>
      <c r="X2714" s="6">
        <v>1</v>
      </c>
      <c r="Y2714" s="6"/>
      <c r="Z2714" s="7">
        <v>5</v>
      </c>
    </row>
    <row r="2715" spans="1:26" x14ac:dyDescent="0.25">
      <c r="A2715" s="5" t="s">
        <v>871</v>
      </c>
      <c r="B2715" s="5" t="s">
        <v>506</v>
      </c>
      <c r="C2715" s="5" t="s">
        <v>507</v>
      </c>
      <c r="D2715" s="5" t="s">
        <v>972</v>
      </c>
      <c r="E2715" s="5" t="s">
        <v>973</v>
      </c>
      <c r="F2715" s="5" t="s">
        <v>1678</v>
      </c>
      <c r="G2715" s="5" t="s">
        <v>2382</v>
      </c>
      <c r="H2715" s="6"/>
      <c r="I2715" s="6"/>
      <c r="J2715" s="6">
        <v>1</v>
      </c>
      <c r="K2715" s="6"/>
      <c r="L2715" s="6"/>
      <c r="M2715" s="6"/>
      <c r="N2715" s="6"/>
      <c r="O2715" s="6"/>
      <c r="P2715" s="6"/>
      <c r="Q2715" s="6"/>
      <c r="R2715" s="6"/>
      <c r="S2715" s="6"/>
      <c r="T2715" s="6">
        <v>1</v>
      </c>
      <c r="U2715" s="6"/>
      <c r="V2715" s="6"/>
      <c r="W2715" s="6"/>
      <c r="X2715" s="6"/>
      <c r="Y2715" s="6"/>
      <c r="Z2715" s="7">
        <v>1</v>
      </c>
    </row>
    <row r="2716" spans="1:26" x14ac:dyDescent="0.25">
      <c r="A2716" s="5" t="s">
        <v>871</v>
      </c>
      <c r="B2716" s="5" t="s">
        <v>506</v>
      </c>
      <c r="C2716" s="5" t="s">
        <v>507</v>
      </c>
      <c r="D2716" s="5" t="s">
        <v>972</v>
      </c>
      <c r="E2716" s="5" t="s">
        <v>973</v>
      </c>
      <c r="F2716" s="5" t="s">
        <v>1679</v>
      </c>
      <c r="G2716" s="5" t="s">
        <v>2382</v>
      </c>
      <c r="H2716" s="6"/>
      <c r="I2716" s="6"/>
      <c r="J2716" s="6"/>
      <c r="K2716" s="6"/>
      <c r="L2716" s="6">
        <v>1</v>
      </c>
      <c r="M2716" s="6"/>
      <c r="N2716" s="6"/>
      <c r="O2716" s="6"/>
      <c r="P2716" s="6"/>
      <c r="Q2716" s="6"/>
      <c r="R2716" s="6"/>
      <c r="S2716" s="6"/>
      <c r="T2716" s="6">
        <v>1</v>
      </c>
      <c r="U2716" s="6"/>
      <c r="V2716" s="6"/>
      <c r="W2716" s="6"/>
      <c r="X2716" s="6"/>
      <c r="Y2716" s="6"/>
      <c r="Z2716" s="7">
        <v>1</v>
      </c>
    </row>
    <row r="2717" spans="1:26" x14ac:dyDescent="0.25">
      <c r="A2717" s="5" t="s">
        <v>871</v>
      </c>
      <c r="B2717" s="5" t="s">
        <v>506</v>
      </c>
      <c r="C2717" s="5" t="s">
        <v>507</v>
      </c>
      <c r="D2717" s="5" t="s">
        <v>972</v>
      </c>
      <c r="E2717" s="5" t="s">
        <v>973</v>
      </c>
      <c r="F2717" s="5" t="s">
        <v>1680</v>
      </c>
      <c r="G2717" s="5" t="s">
        <v>2382</v>
      </c>
      <c r="H2717" s="6"/>
      <c r="I2717" s="6"/>
      <c r="J2717" s="6"/>
      <c r="K2717" s="6">
        <v>1</v>
      </c>
      <c r="L2717" s="6"/>
      <c r="M2717" s="6"/>
      <c r="N2717" s="6"/>
      <c r="O2717" s="6"/>
      <c r="P2717" s="6"/>
      <c r="Q2717" s="6"/>
      <c r="R2717" s="6"/>
      <c r="S2717" s="6"/>
      <c r="T2717" s="6">
        <v>1</v>
      </c>
      <c r="U2717" s="6"/>
      <c r="V2717" s="6"/>
      <c r="W2717" s="6">
        <v>1</v>
      </c>
      <c r="X2717" s="6"/>
      <c r="Y2717" s="6"/>
      <c r="Z2717" s="7">
        <v>2</v>
      </c>
    </row>
    <row r="2718" spans="1:26" x14ac:dyDescent="0.25">
      <c r="A2718" s="5" t="s">
        <v>871</v>
      </c>
      <c r="B2718" s="5" t="s">
        <v>506</v>
      </c>
      <c r="C2718" s="5" t="s">
        <v>507</v>
      </c>
      <c r="D2718" s="5" t="s">
        <v>972</v>
      </c>
      <c r="E2718" s="5" t="s">
        <v>973</v>
      </c>
      <c r="F2718" s="5" t="s">
        <v>1870</v>
      </c>
      <c r="G2718" s="5" t="s">
        <v>2388</v>
      </c>
      <c r="H2718" s="6"/>
      <c r="I2718" s="6"/>
      <c r="J2718" s="6"/>
      <c r="K2718" s="6"/>
      <c r="L2718" s="6"/>
      <c r="M2718" s="6">
        <v>1</v>
      </c>
      <c r="N2718" s="6"/>
      <c r="O2718" s="6"/>
      <c r="P2718" s="6"/>
      <c r="Q2718" s="6"/>
      <c r="R2718" s="6"/>
      <c r="S2718" s="6"/>
      <c r="T2718" s="6">
        <v>1</v>
      </c>
      <c r="U2718" s="6"/>
      <c r="V2718" s="6"/>
      <c r="W2718" s="6"/>
      <c r="X2718" s="6"/>
      <c r="Y2718" s="6"/>
      <c r="Z2718" s="7">
        <v>1</v>
      </c>
    </row>
    <row r="2719" spans="1:26" x14ac:dyDescent="0.25">
      <c r="A2719" s="5" t="s">
        <v>871</v>
      </c>
      <c r="B2719" s="5" t="s">
        <v>506</v>
      </c>
      <c r="C2719" s="5" t="s">
        <v>507</v>
      </c>
      <c r="D2719" s="5" t="s">
        <v>972</v>
      </c>
      <c r="E2719" s="5" t="s">
        <v>973</v>
      </c>
      <c r="F2719" s="5" t="s">
        <v>1595</v>
      </c>
      <c r="G2719" s="5" t="s">
        <v>2395</v>
      </c>
      <c r="H2719" s="6"/>
      <c r="I2719" s="6"/>
      <c r="J2719" s="6"/>
      <c r="K2719" s="6"/>
      <c r="L2719" s="6"/>
      <c r="M2719" s="6"/>
      <c r="N2719" s="6"/>
      <c r="O2719" s="6">
        <v>1</v>
      </c>
      <c r="P2719" s="6"/>
      <c r="Q2719" s="6"/>
      <c r="R2719" s="6"/>
      <c r="S2719" s="6"/>
      <c r="T2719" s="6">
        <v>1</v>
      </c>
      <c r="U2719" s="6"/>
      <c r="V2719" s="6"/>
      <c r="W2719" s="6"/>
      <c r="X2719" s="6"/>
      <c r="Y2719" s="6"/>
      <c r="Z2719" s="7">
        <v>1</v>
      </c>
    </row>
    <row r="2720" spans="1:26" x14ac:dyDescent="0.25">
      <c r="A2720" s="5" t="s">
        <v>871</v>
      </c>
      <c r="B2720" s="5" t="s">
        <v>506</v>
      </c>
      <c r="C2720" s="5" t="s">
        <v>507</v>
      </c>
      <c r="D2720" s="5" t="s">
        <v>508</v>
      </c>
      <c r="E2720" s="5" t="s">
        <v>874</v>
      </c>
      <c r="F2720" s="5" t="s">
        <v>1625</v>
      </c>
      <c r="G2720" s="5" t="s">
        <v>2381</v>
      </c>
      <c r="H2720" s="6"/>
      <c r="I2720" s="6">
        <v>3</v>
      </c>
      <c r="J2720" s="6">
        <v>1</v>
      </c>
      <c r="K2720" s="6">
        <v>4</v>
      </c>
      <c r="L2720" s="6">
        <v>3</v>
      </c>
      <c r="M2720" s="6">
        <v>2</v>
      </c>
      <c r="N2720" s="6">
        <v>1</v>
      </c>
      <c r="O2720" s="6">
        <v>2</v>
      </c>
      <c r="P2720" s="6">
        <v>2</v>
      </c>
      <c r="Q2720" s="6">
        <v>1</v>
      </c>
      <c r="R2720" s="6">
        <v>1</v>
      </c>
      <c r="S2720" s="6">
        <v>2</v>
      </c>
      <c r="T2720" s="6">
        <v>22</v>
      </c>
      <c r="U2720" s="6">
        <v>1</v>
      </c>
      <c r="V2720" s="6"/>
      <c r="W2720" s="6">
        <v>1</v>
      </c>
      <c r="X2720" s="6">
        <v>3</v>
      </c>
      <c r="Y2720" s="6">
        <v>1</v>
      </c>
      <c r="Z2720" s="7">
        <v>28</v>
      </c>
    </row>
    <row r="2721" spans="1:26" x14ac:dyDescent="0.25">
      <c r="A2721" s="5" t="s">
        <v>871</v>
      </c>
      <c r="B2721" s="5" t="s">
        <v>506</v>
      </c>
      <c r="C2721" s="5" t="s">
        <v>507</v>
      </c>
      <c r="D2721" s="5" t="s">
        <v>508</v>
      </c>
      <c r="E2721" s="5" t="s">
        <v>874</v>
      </c>
      <c r="F2721" s="5" t="s">
        <v>1626</v>
      </c>
      <c r="G2721" s="5" t="s">
        <v>2381</v>
      </c>
      <c r="H2721" s="6">
        <v>1</v>
      </c>
      <c r="I2721" s="6"/>
      <c r="J2721" s="6">
        <v>3</v>
      </c>
      <c r="K2721" s="6">
        <v>1</v>
      </c>
      <c r="L2721" s="6">
        <v>1</v>
      </c>
      <c r="M2721" s="6">
        <v>3</v>
      </c>
      <c r="N2721" s="6">
        <v>2</v>
      </c>
      <c r="O2721" s="6">
        <v>1</v>
      </c>
      <c r="P2721" s="6">
        <v>1</v>
      </c>
      <c r="Q2721" s="6">
        <v>4</v>
      </c>
      <c r="R2721" s="6">
        <v>2</v>
      </c>
      <c r="S2721" s="6"/>
      <c r="T2721" s="6">
        <v>19</v>
      </c>
      <c r="U2721" s="6">
        <v>1</v>
      </c>
      <c r="V2721" s="6">
        <v>2</v>
      </c>
      <c r="W2721" s="6">
        <v>1</v>
      </c>
      <c r="X2721" s="6"/>
      <c r="Y2721" s="6">
        <v>2</v>
      </c>
      <c r="Z2721" s="7">
        <v>25</v>
      </c>
    </row>
    <row r="2722" spans="1:26" x14ac:dyDescent="0.25">
      <c r="A2722" s="5" t="s">
        <v>871</v>
      </c>
      <c r="B2722" s="5" t="s">
        <v>506</v>
      </c>
      <c r="C2722" s="5" t="s">
        <v>507</v>
      </c>
      <c r="D2722" s="5" t="s">
        <v>508</v>
      </c>
      <c r="E2722" s="5" t="s">
        <v>874</v>
      </c>
      <c r="F2722" s="5" t="s">
        <v>1627</v>
      </c>
      <c r="G2722" s="5" t="s">
        <v>2381</v>
      </c>
      <c r="H2722" s="6">
        <v>5</v>
      </c>
      <c r="I2722" s="6">
        <v>3</v>
      </c>
      <c r="J2722" s="6">
        <v>3</v>
      </c>
      <c r="K2722" s="6">
        <v>7</v>
      </c>
      <c r="L2722" s="6">
        <v>4</v>
      </c>
      <c r="M2722" s="6">
        <v>2</v>
      </c>
      <c r="N2722" s="6">
        <v>2</v>
      </c>
      <c r="O2722" s="6">
        <v>2</v>
      </c>
      <c r="P2722" s="6">
        <v>1</v>
      </c>
      <c r="Q2722" s="6"/>
      <c r="R2722" s="6">
        <v>2</v>
      </c>
      <c r="S2722" s="6">
        <v>2</v>
      </c>
      <c r="T2722" s="6">
        <v>33</v>
      </c>
      <c r="U2722" s="6">
        <v>2</v>
      </c>
      <c r="V2722" s="6">
        <v>2</v>
      </c>
      <c r="W2722" s="6">
        <v>3</v>
      </c>
      <c r="X2722" s="6">
        <v>1</v>
      </c>
      <c r="Y2722" s="6"/>
      <c r="Z2722" s="7">
        <v>41</v>
      </c>
    </row>
    <row r="2723" spans="1:26" x14ac:dyDescent="0.25">
      <c r="A2723" s="5" t="s">
        <v>871</v>
      </c>
      <c r="B2723" s="5" t="s">
        <v>506</v>
      </c>
      <c r="C2723" s="5" t="s">
        <v>642</v>
      </c>
      <c r="D2723" s="5" t="s">
        <v>1007</v>
      </c>
      <c r="E2723" s="5" t="s">
        <v>1008</v>
      </c>
      <c r="F2723" s="5" t="s">
        <v>1625</v>
      </c>
      <c r="G2723" s="5" t="s">
        <v>2381</v>
      </c>
      <c r="H2723" s="6">
        <v>4</v>
      </c>
      <c r="I2723" s="6">
        <v>6</v>
      </c>
      <c r="J2723" s="6">
        <v>10</v>
      </c>
      <c r="K2723" s="6">
        <v>3</v>
      </c>
      <c r="L2723" s="6">
        <v>6</v>
      </c>
      <c r="M2723" s="6">
        <v>4</v>
      </c>
      <c r="N2723" s="6">
        <v>3</v>
      </c>
      <c r="O2723" s="6">
        <v>5</v>
      </c>
      <c r="P2723" s="6">
        <v>3</v>
      </c>
      <c r="Q2723" s="6">
        <v>8</v>
      </c>
      <c r="R2723" s="6">
        <v>4</v>
      </c>
      <c r="S2723" s="6">
        <v>4</v>
      </c>
      <c r="T2723" s="6">
        <v>60</v>
      </c>
      <c r="U2723" s="6">
        <v>3</v>
      </c>
      <c r="V2723" s="6"/>
      <c r="W2723" s="6">
        <v>8</v>
      </c>
      <c r="X2723" s="6">
        <v>3</v>
      </c>
      <c r="Y2723" s="6">
        <v>5</v>
      </c>
      <c r="Z2723" s="7">
        <v>79</v>
      </c>
    </row>
    <row r="2724" spans="1:26" x14ac:dyDescent="0.25">
      <c r="A2724" s="5" t="s">
        <v>871</v>
      </c>
      <c r="B2724" s="5" t="s">
        <v>506</v>
      </c>
      <c r="C2724" s="5" t="s">
        <v>642</v>
      </c>
      <c r="D2724" s="5" t="s">
        <v>1007</v>
      </c>
      <c r="E2724" s="5" t="s">
        <v>1008</v>
      </c>
      <c r="F2724" s="5" t="s">
        <v>1626</v>
      </c>
      <c r="G2724" s="5" t="s">
        <v>2381</v>
      </c>
      <c r="H2724" s="6"/>
      <c r="I2724" s="6">
        <v>3</v>
      </c>
      <c r="J2724" s="6">
        <v>2</v>
      </c>
      <c r="K2724" s="6">
        <v>3</v>
      </c>
      <c r="L2724" s="6">
        <v>1</v>
      </c>
      <c r="M2724" s="6">
        <v>2</v>
      </c>
      <c r="N2724" s="6">
        <v>3</v>
      </c>
      <c r="O2724" s="6">
        <v>5</v>
      </c>
      <c r="P2724" s="6"/>
      <c r="Q2724" s="6">
        <v>1</v>
      </c>
      <c r="R2724" s="6"/>
      <c r="S2724" s="6"/>
      <c r="T2724" s="6">
        <v>20</v>
      </c>
      <c r="U2724" s="6">
        <v>1</v>
      </c>
      <c r="V2724" s="6">
        <v>2</v>
      </c>
      <c r="W2724" s="6">
        <v>1</v>
      </c>
      <c r="X2724" s="6">
        <v>1</v>
      </c>
      <c r="Y2724" s="6">
        <v>1</v>
      </c>
      <c r="Z2724" s="7">
        <v>26</v>
      </c>
    </row>
    <row r="2725" spans="1:26" x14ac:dyDescent="0.25">
      <c r="A2725" s="5" t="s">
        <v>871</v>
      </c>
      <c r="B2725" s="5" t="s">
        <v>506</v>
      </c>
      <c r="C2725" s="5" t="s">
        <v>642</v>
      </c>
      <c r="D2725" s="5" t="s">
        <v>1007</v>
      </c>
      <c r="E2725" s="5" t="s">
        <v>1008</v>
      </c>
      <c r="F2725" s="5" t="s">
        <v>1627</v>
      </c>
      <c r="G2725" s="5" t="s">
        <v>2381</v>
      </c>
      <c r="H2725" s="6"/>
      <c r="I2725" s="6">
        <v>2</v>
      </c>
      <c r="J2725" s="6">
        <v>2</v>
      </c>
      <c r="K2725" s="6">
        <v>2</v>
      </c>
      <c r="L2725" s="6">
        <v>2</v>
      </c>
      <c r="M2725" s="6">
        <v>1</v>
      </c>
      <c r="N2725" s="6">
        <v>2</v>
      </c>
      <c r="O2725" s="6">
        <v>5</v>
      </c>
      <c r="P2725" s="6">
        <v>3</v>
      </c>
      <c r="Q2725" s="6"/>
      <c r="R2725" s="6">
        <v>1</v>
      </c>
      <c r="S2725" s="6">
        <v>2</v>
      </c>
      <c r="T2725" s="6">
        <v>22</v>
      </c>
      <c r="U2725" s="6">
        <v>3</v>
      </c>
      <c r="V2725" s="6">
        <v>2</v>
      </c>
      <c r="W2725" s="6"/>
      <c r="X2725" s="6">
        <v>5</v>
      </c>
      <c r="Y2725" s="6">
        <v>4</v>
      </c>
      <c r="Z2725" s="7">
        <v>36</v>
      </c>
    </row>
    <row r="2726" spans="1:26" x14ac:dyDescent="0.25">
      <c r="A2726" s="5" t="s">
        <v>871</v>
      </c>
      <c r="B2726" s="5" t="s">
        <v>506</v>
      </c>
      <c r="C2726" s="5" t="s">
        <v>642</v>
      </c>
      <c r="D2726" s="5" t="s">
        <v>1007</v>
      </c>
      <c r="E2726" s="5" t="s">
        <v>1008</v>
      </c>
      <c r="F2726" s="5" t="s">
        <v>1628</v>
      </c>
      <c r="G2726" s="5" t="s">
        <v>2381</v>
      </c>
      <c r="H2726" s="6"/>
      <c r="I2726" s="6"/>
      <c r="J2726" s="6"/>
      <c r="K2726" s="6"/>
      <c r="L2726" s="6"/>
      <c r="M2726" s="6"/>
      <c r="N2726" s="6"/>
      <c r="O2726" s="6">
        <v>1</v>
      </c>
      <c r="P2726" s="6"/>
      <c r="Q2726" s="6"/>
      <c r="R2726" s="6"/>
      <c r="S2726" s="6"/>
      <c r="T2726" s="6">
        <v>1</v>
      </c>
      <c r="U2726" s="6"/>
      <c r="V2726" s="6"/>
      <c r="W2726" s="6"/>
      <c r="X2726" s="6"/>
      <c r="Y2726" s="6"/>
      <c r="Z2726" s="7">
        <v>1</v>
      </c>
    </row>
    <row r="2727" spans="1:26" x14ac:dyDescent="0.25">
      <c r="A2727" s="5" t="s">
        <v>871</v>
      </c>
      <c r="B2727" s="5" t="s">
        <v>506</v>
      </c>
      <c r="C2727" s="5" t="s">
        <v>642</v>
      </c>
      <c r="D2727" s="5" t="s">
        <v>875</v>
      </c>
      <c r="E2727" s="5" t="s">
        <v>876</v>
      </c>
      <c r="F2727" s="5" t="s">
        <v>1625</v>
      </c>
      <c r="G2727" s="5" t="s">
        <v>2381</v>
      </c>
      <c r="H2727" s="6">
        <v>4</v>
      </c>
      <c r="I2727" s="6">
        <v>1</v>
      </c>
      <c r="J2727" s="6"/>
      <c r="K2727" s="6">
        <v>1</v>
      </c>
      <c r="L2727" s="6">
        <v>2</v>
      </c>
      <c r="M2727" s="6">
        <v>1</v>
      </c>
      <c r="N2727" s="6">
        <v>2</v>
      </c>
      <c r="O2727" s="6">
        <v>2</v>
      </c>
      <c r="P2727" s="6">
        <v>1</v>
      </c>
      <c r="Q2727" s="6">
        <v>3</v>
      </c>
      <c r="R2727" s="6">
        <v>3</v>
      </c>
      <c r="S2727" s="6"/>
      <c r="T2727" s="6">
        <v>20</v>
      </c>
      <c r="U2727" s="6">
        <v>2</v>
      </c>
      <c r="V2727" s="6">
        <v>1</v>
      </c>
      <c r="W2727" s="6">
        <v>3</v>
      </c>
      <c r="X2727" s="6">
        <v>4</v>
      </c>
      <c r="Y2727" s="6">
        <v>1</v>
      </c>
      <c r="Z2727" s="7">
        <v>31</v>
      </c>
    </row>
    <row r="2728" spans="1:26" x14ac:dyDescent="0.25">
      <c r="A2728" s="5" t="s">
        <v>871</v>
      </c>
      <c r="B2728" s="5" t="s">
        <v>506</v>
      </c>
      <c r="C2728" s="5" t="s">
        <v>642</v>
      </c>
      <c r="D2728" s="5" t="s">
        <v>875</v>
      </c>
      <c r="E2728" s="5" t="s">
        <v>876</v>
      </c>
      <c r="F2728" s="5" t="s">
        <v>1626</v>
      </c>
      <c r="G2728" s="5" t="s">
        <v>2381</v>
      </c>
      <c r="H2728" s="6">
        <v>1</v>
      </c>
      <c r="I2728" s="6"/>
      <c r="J2728" s="6">
        <v>1</v>
      </c>
      <c r="K2728" s="6">
        <v>1</v>
      </c>
      <c r="L2728" s="6"/>
      <c r="M2728" s="6"/>
      <c r="N2728" s="6">
        <v>2</v>
      </c>
      <c r="O2728" s="6">
        <v>4</v>
      </c>
      <c r="P2728" s="6">
        <v>2</v>
      </c>
      <c r="Q2728" s="6">
        <v>2</v>
      </c>
      <c r="R2728" s="6">
        <v>1</v>
      </c>
      <c r="S2728" s="6"/>
      <c r="T2728" s="6">
        <v>14</v>
      </c>
      <c r="U2728" s="6"/>
      <c r="V2728" s="6">
        <v>1</v>
      </c>
      <c r="W2728" s="6">
        <v>2</v>
      </c>
      <c r="X2728" s="6">
        <v>2</v>
      </c>
      <c r="Y2728" s="6">
        <v>2</v>
      </c>
      <c r="Z2728" s="7">
        <v>21</v>
      </c>
    </row>
    <row r="2729" spans="1:26" x14ac:dyDescent="0.25">
      <c r="A2729" s="5" t="s">
        <v>871</v>
      </c>
      <c r="B2729" s="5" t="s">
        <v>506</v>
      </c>
      <c r="C2729" s="5" t="s">
        <v>642</v>
      </c>
      <c r="D2729" s="5" t="s">
        <v>875</v>
      </c>
      <c r="E2729" s="5" t="s">
        <v>876</v>
      </c>
      <c r="F2729" s="5" t="s">
        <v>1627</v>
      </c>
      <c r="G2729" s="5" t="s">
        <v>2381</v>
      </c>
      <c r="H2729" s="6"/>
      <c r="I2729" s="6"/>
      <c r="J2729" s="6">
        <v>1</v>
      </c>
      <c r="K2729" s="6"/>
      <c r="L2729" s="6"/>
      <c r="M2729" s="6">
        <v>1</v>
      </c>
      <c r="N2729" s="6">
        <v>3</v>
      </c>
      <c r="O2729" s="6">
        <v>2</v>
      </c>
      <c r="P2729" s="6">
        <v>1</v>
      </c>
      <c r="Q2729" s="6"/>
      <c r="R2729" s="6"/>
      <c r="S2729" s="6"/>
      <c r="T2729" s="6">
        <v>8</v>
      </c>
      <c r="U2729" s="6">
        <v>1</v>
      </c>
      <c r="V2729" s="6">
        <v>1</v>
      </c>
      <c r="W2729" s="6">
        <v>2</v>
      </c>
      <c r="X2729" s="6">
        <v>4</v>
      </c>
      <c r="Y2729" s="6">
        <v>2</v>
      </c>
      <c r="Z2729" s="7">
        <v>18</v>
      </c>
    </row>
    <row r="2730" spans="1:26" x14ac:dyDescent="0.25">
      <c r="A2730" s="5" t="s">
        <v>871</v>
      </c>
      <c r="B2730" s="5" t="s">
        <v>506</v>
      </c>
      <c r="C2730" s="5" t="s">
        <v>642</v>
      </c>
      <c r="D2730" s="5" t="s">
        <v>875</v>
      </c>
      <c r="E2730" s="5" t="s">
        <v>876</v>
      </c>
      <c r="F2730" s="5" t="s">
        <v>1628</v>
      </c>
      <c r="G2730" s="5" t="s">
        <v>2381</v>
      </c>
      <c r="H2730" s="6"/>
      <c r="I2730" s="6"/>
      <c r="J2730" s="6">
        <v>1</v>
      </c>
      <c r="K2730" s="6"/>
      <c r="L2730" s="6">
        <v>1</v>
      </c>
      <c r="M2730" s="6"/>
      <c r="N2730" s="6"/>
      <c r="O2730" s="6"/>
      <c r="P2730" s="6"/>
      <c r="Q2730" s="6"/>
      <c r="R2730" s="6"/>
      <c r="S2730" s="6"/>
      <c r="T2730" s="6">
        <v>2</v>
      </c>
      <c r="U2730" s="6"/>
      <c r="V2730" s="6"/>
      <c r="W2730" s="6"/>
      <c r="X2730" s="6"/>
      <c r="Y2730" s="6"/>
      <c r="Z2730" s="7">
        <v>2</v>
      </c>
    </row>
    <row r="2731" spans="1:26" x14ac:dyDescent="0.25">
      <c r="A2731" s="5" t="s">
        <v>871</v>
      </c>
      <c r="B2731" s="5" t="s">
        <v>506</v>
      </c>
      <c r="C2731" s="5" t="s">
        <v>642</v>
      </c>
      <c r="D2731" s="5" t="s">
        <v>875</v>
      </c>
      <c r="E2731" s="5" t="s">
        <v>876</v>
      </c>
      <c r="F2731" s="5" t="s">
        <v>1741</v>
      </c>
      <c r="G2731" s="5" t="s">
        <v>2395</v>
      </c>
      <c r="H2731" s="6">
        <v>1</v>
      </c>
      <c r="I2731" s="6"/>
      <c r="J2731" s="6">
        <v>1</v>
      </c>
      <c r="K2731" s="6"/>
      <c r="L2731" s="6"/>
      <c r="M2731" s="6"/>
      <c r="N2731" s="6"/>
      <c r="O2731" s="6"/>
      <c r="P2731" s="6"/>
      <c r="Q2731" s="6"/>
      <c r="R2731" s="6"/>
      <c r="S2731" s="6"/>
      <c r="T2731" s="6">
        <v>2</v>
      </c>
      <c r="U2731" s="6"/>
      <c r="V2731" s="6"/>
      <c r="W2731" s="6"/>
      <c r="X2731" s="6"/>
      <c r="Y2731" s="6"/>
      <c r="Z2731" s="7">
        <v>2</v>
      </c>
    </row>
    <row r="2732" spans="1:26" x14ac:dyDescent="0.25">
      <c r="A2732" s="5" t="s">
        <v>871</v>
      </c>
      <c r="B2732" s="5" t="s">
        <v>506</v>
      </c>
      <c r="C2732" s="5" t="s">
        <v>642</v>
      </c>
      <c r="D2732" s="5" t="s">
        <v>875</v>
      </c>
      <c r="E2732" s="5" t="s">
        <v>876</v>
      </c>
      <c r="F2732" s="5" t="s">
        <v>1878</v>
      </c>
      <c r="G2732" s="5" t="s">
        <v>2395</v>
      </c>
      <c r="H2732" s="6">
        <v>1</v>
      </c>
      <c r="I2732" s="6"/>
      <c r="J2732" s="6"/>
      <c r="K2732" s="6"/>
      <c r="L2732" s="6"/>
      <c r="M2732" s="6"/>
      <c r="N2732" s="6"/>
      <c r="O2732" s="6"/>
      <c r="P2732" s="6"/>
      <c r="Q2732" s="6"/>
      <c r="R2732" s="6"/>
      <c r="S2732" s="6"/>
      <c r="T2732" s="6">
        <v>1</v>
      </c>
      <c r="U2732" s="6"/>
      <c r="V2732" s="6">
        <v>1</v>
      </c>
      <c r="W2732" s="6"/>
      <c r="X2732" s="6"/>
      <c r="Y2732" s="6"/>
      <c r="Z2732" s="7">
        <v>2</v>
      </c>
    </row>
    <row r="2733" spans="1:26" x14ac:dyDescent="0.25">
      <c r="A2733" s="5" t="s">
        <v>871</v>
      </c>
      <c r="B2733" s="5" t="s">
        <v>506</v>
      </c>
      <c r="C2733" s="5" t="s">
        <v>642</v>
      </c>
      <c r="D2733" s="5" t="s">
        <v>875</v>
      </c>
      <c r="E2733" s="5" t="s">
        <v>876</v>
      </c>
      <c r="F2733" s="5" t="s">
        <v>1742</v>
      </c>
      <c r="G2733" s="5" t="s">
        <v>2395</v>
      </c>
      <c r="H2733" s="6"/>
      <c r="I2733" s="6"/>
      <c r="J2733" s="6"/>
      <c r="K2733" s="6"/>
      <c r="L2733" s="6"/>
      <c r="M2733" s="6"/>
      <c r="N2733" s="6"/>
      <c r="O2733" s="6"/>
      <c r="P2733" s="6"/>
      <c r="Q2733" s="6"/>
      <c r="R2733" s="6"/>
      <c r="S2733" s="6"/>
      <c r="T2733" s="6">
        <v>0</v>
      </c>
      <c r="U2733" s="6"/>
      <c r="V2733" s="6"/>
      <c r="W2733" s="6"/>
      <c r="X2733" s="6">
        <v>1</v>
      </c>
      <c r="Y2733" s="6"/>
      <c r="Z2733" s="7">
        <v>1</v>
      </c>
    </row>
    <row r="2734" spans="1:26" x14ac:dyDescent="0.25">
      <c r="A2734" s="5" t="s">
        <v>871</v>
      </c>
      <c r="B2734" s="5" t="s">
        <v>506</v>
      </c>
      <c r="C2734" s="5" t="s">
        <v>642</v>
      </c>
      <c r="D2734" s="5" t="s">
        <v>875</v>
      </c>
      <c r="E2734" s="5" t="s">
        <v>876</v>
      </c>
      <c r="F2734" s="5" t="s">
        <v>1595</v>
      </c>
      <c r="G2734" s="5" t="s">
        <v>2395</v>
      </c>
      <c r="H2734" s="6">
        <v>1</v>
      </c>
      <c r="I2734" s="6"/>
      <c r="J2734" s="6"/>
      <c r="K2734" s="6"/>
      <c r="L2734" s="6"/>
      <c r="M2734" s="6"/>
      <c r="N2734" s="6"/>
      <c r="O2734" s="6"/>
      <c r="P2734" s="6"/>
      <c r="Q2734" s="6"/>
      <c r="R2734" s="6"/>
      <c r="S2734" s="6"/>
      <c r="T2734" s="6">
        <v>1</v>
      </c>
      <c r="U2734" s="6"/>
      <c r="V2734" s="6"/>
      <c r="W2734" s="6">
        <v>2</v>
      </c>
      <c r="X2734" s="6"/>
      <c r="Y2734" s="6"/>
      <c r="Z2734" s="7">
        <v>3</v>
      </c>
    </row>
    <row r="2735" spans="1:26" x14ac:dyDescent="0.25">
      <c r="A2735" s="5" t="s">
        <v>871</v>
      </c>
      <c r="B2735" s="5" t="s">
        <v>506</v>
      </c>
      <c r="C2735" s="5" t="s">
        <v>642</v>
      </c>
      <c r="D2735" s="5" t="s">
        <v>875</v>
      </c>
      <c r="E2735" s="5" t="s">
        <v>876</v>
      </c>
      <c r="F2735" s="5" t="s">
        <v>1607</v>
      </c>
      <c r="G2735" s="5" t="s">
        <v>2395</v>
      </c>
      <c r="H2735" s="6"/>
      <c r="I2735" s="6"/>
      <c r="J2735" s="6"/>
      <c r="K2735" s="6"/>
      <c r="L2735" s="6"/>
      <c r="M2735" s="6"/>
      <c r="N2735" s="6"/>
      <c r="O2735" s="6"/>
      <c r="P2735" s="6"/>
      <c r="Q2735" s="6"/>
      <c r="R2735" s="6">
        <v>1</v>
      </c>
      <c r="S2735" s="6"/>
      <c r="T2735" s="6">
        <v>1</v>
      </c>
      <c r="U2735" s="6"/>
      <c r="V2735" s="6"/>
      <c r="W2735" s="6"/>
      <c r="X2735" s="6"/>
      <c r="Y2735" s="6"/>
      <c r="Z2735" s="7">
        <v>1</v>
      </c>
    </row>
    <row r="2736" spans="1:26" x14ac:dyDescent="0.25">
      <c r="A2736" s="5" t="s">
        <v>871</v>
      </c>
      <c r="B2736" s="5" t="s">
        <v>506</v>
      </c>
      <c r="C2736" s="5" t="s">
        <v>642</v>
      </c>
      <c r="D2736" s="5" t="s">
        <v>877</v>
      </c>
      <c r="E2736" s="5" t="s">
        <v>878</v>
      </c>
      <c r="F2736" s="5" t="s">
        <v>1625</v>
      </c>
      <c r="G2736" s="5" t="s">
        <v>2381</v>
      </c>
      <c r="H2736" s="6">
        <v>6</v>
      </c>
      <c r="I2736" s="6">
        <v>1</v>
      </c>
      <c r="J2736" s="6">
        <v>7</v>
      </c>
      <c r="K2736" s="6">
        <v>1</v>
      </c>
      <c r="L2736" s="6">
        <v>3</v>
      </c>
      <c r="M2736" s="6">
        <v>5</v>
      </c>
      <c r="N2736" s="6">
        <v>7</v>
      </c>
      <c r="O2736" s="6">
        <v>8</v>
      </c>
      <c r="P2736" s="6">
        <v>9</v>
      </c>
      <c r="Q2736" s="6">
        <v>4</v>
      </c>
      <c r="R2736" s="6">
        <v>10</v>
      </c>
      <c r="S2736" s="6">
        <v>6</v>
      </c>
      <c r="T2736" s="6">
        <v>67</v>
      </c>
      <c r="U2736" s="6">
        <v>6</v>
      </c>
      <c r="V2736" s="6">
        <v>2</v>
      </c>
      <c r="W2736" s="6">
        <v>5</v>
      </c>
      <c r="X2736" s="6">
        <v>4</v>
      </c>
      <c r="Y2736" s="6">
        <v>7</v>
      </c>
      <c r="Z2736" s="7">
        <v>91</v>
      </c>
    </row>
    <row r="2737" spans="1:26" x14ac:dyDescent="0.25">
      <c r="A2737" s="5" t="s">
        <v>871</v>
      </c>
      <c r="B2737" s="5" t="s">
        <v>506</v>
      </c>
      <c r="C2737" s="5" t="s">
        <v>642</v>
      </c>
      <c r="D2737" s="5" t="s">
        <v>877</v>
      </c>
      <c r="E2737" s="5" t="s">
        <v>878</v>
      </c>
      <c r="F2737" s="5" t="s">
        <v>1626</v>
      </c>
      <c r="G2737" s="5" t="s">
        <v>2381</v>
      </c>
      <c r="H2737" s="6">
        <v>2</v>
      </c>
      <c r="I2737" s="6">
        <v>1</v>
      </c>
      <c r="J2737" s="6">
        <v>7</v>
      </c>
      <c r="K2737" s="6">
        <v>2</v>
      </c>
      <c r="L2737" s="6">
        <v>2</v>
      </c>
      <c r="M2737" s="6">
        <v>2</v>
      </c>
      <c r="N2737" s="6">
        <v>3</v>
      </c>
      <c r="O2737" s="6">
        <v>4</v>
      </c>
      <c r="P2737" s="6">
        <v>3</v>
      </c>
      <c r="Q2737" s="6">
        <v>4</v>
      </c>
      <c r="R2737" s="6">
        <v>2</v>
      </c>
      <c r="S2737" s="6">
        <v>2</v>
      </c>
      <c r="T2737" s="6">
        <v>34</v>
      </c>
      <c r="U2737" s="6">
        <v>2</v>
      </c>
      <c r="V2737" s="6">
        <v>2</v>
      </c>
      <c r="W2737" s="6">
        <v>3</v>
      </c>
      <c r="X2737" s="6">
        <v>3</v>
      </c>
      <c r="Y2737" s="6">
        <v>3</v>
      </c>
      <c r="Z2737" s="7">
        <v>47</v>
      </c>
    </row>
    <row r="2738" spans="1:26" x14ac:dyDescent="0.25">
      <c r="A2738" s="5" t="s">
        <v>871</v>
      </c>
      <c r="B2738" s="5" t="s">
        <v>506</v>
      </c>
      <c r="C2738" s="5" t="s">
        <v>642</v>
      </c>
      <c r="D2738" s="5" t="s">
        <v>877</v>
      </c>
      <c r="E2738" s="5" t="s">
        <v>878</v>
      </c>
      <c r="F2738" s="5" t="s">
        <v>1627</v>
      </c>
      <c r="G2738" s="5" t="s">
        <v>2381</v>
      </c>
      <c r="H2738" s="6">
        <v>4</v>
      </c>
      <c r="I2738" s="6">
        <v>2</v>
      </c>
      <c r="J2738" s="6">
        <v>2</v>
      </c>
      <c r="K2738" s="6">
        <v>3</v>
      </c>
      <c r="L2738" s="6">
        <v>3</v>
      </c>
      <c r="M2738" s="6">
        <v>2</v>
      </c>
      <c r="N2738" s="6">
        <v>4</v>
      </c>
      <c r="O2738" s="6">
        <v>3</v>
      </c>
      <c r="P2738" s="6">
        <v>3</v>
      </c>
      <c r="Q2738" s="6">
        <v>6</v>
      </c>
      <c r="R2738" s="6">
        <v>4</v>
      </c>
      <c r="S2738" s="6">
        <v>2</v>
      </c>
      <c r="T2738" s="6">
        <v>38</v>
      </c>
      <c r="U2738" s="6">
        <v>5</v>
      </c>
      <c r="V2738" s="6">
        <v>5</v>
      </c>
      <c r="W2738" s="6"/>
      <c r="X2738" s="6">
        <v>7</v>
      </c>
      <c r="Y2738" s="6">
        <v>3</v>
      </c>
      <c r="Z2738" s="7">
        <v>58</v>
      </c>
    </row>
    <row r="2739" spans="1:26" x14ac:dyDescent="0.25">
      <c r="A2739" s="5" t="s">
        <v>871</v>
      </c>
      <c r="B2739" s="5" t="s">
        <v>506</v>
      </c>
      <c r="C2739" s="5" t="s">
        <v>642</v>
      </c>
      <c r="D2739" s="5" t="s">
        <v>877</v>
      </c>
      <c r="E2739" s="5" t="s">
        <v>878</v>
      </c>
      <c r="F2739" s="5" t="s">
        <v>1628</v>
      </c>
      <c r="G2739" s="5" t="s">
        <v>2381</v>
      </c>
      <c r="H2739" s="6"/>
      <c r="I2739" s="6"/>
      <c r="J2739" s="6"/>
      <c r="K2739" s="6"/>
      <c r="L2739" s="6"/>
      <c r="M2739" s="6"/>
      <c r="N2739" s="6"/>
      <c r="O2739" s="6"/>
      <c r="P2739" s="6"/>
      <c r="Q2739" s="6">
        <v>1</v>
      </c>
      <c r="R2739" s="6"/>
      <c r="S2739" s="6"/>
      <c r="T2739" s="6">
        <v>1</v>
      </c>
      <c r="U2739" s="6"/>
      <c r="V2739" s="6"/>
      <c r="W2739" s="6"/>
      <c r="X2739" s="6"/>
      <c r="Y2739" s="6">
        <v>1</v>
      </c>
      <c r="Z2739" s="7">
        <v>2</v>
      </c>
    </row>
    <row r="2740" spans="1:26" x14ac:dyDescent="0.25">
      <c r="A2740" s="5" t="s">
        <v>871</v>
      </c>
      <c r="B2740" s="5" t="s">
        <v>506</v>
      </c>
      <c r="C2740" s="5" t="s">
        <v>642</v>
      </c>
      <c r="D2740" s="5" t="s">
        <v>877</v>
      </c>
      <c r="E2740" s="5" t="s">
        <v>878</v>
      </c>
      <c r="F2740" s="5" t="s">
        <v>1678</v>
      </c>
      <c r="G2740" s="5" t="s">
        <v>2382</v>
      </c>
      <c r="H2740" s="6"/>
      <c r="I2740" s="6"/>
      <c r="J2740" s="6"/>
      <c r="K2740" s="6"/>
      <c r="L2740" s="6"/>
      <c r="M2740" s="6"/>
      <c r="N2740" s="6">
        <v>1</v>
      </c>
      <c r="O2740" s="6"/>
      <c r="P2740" s="6"/>
      <c r="Q2740" s="6"/>
      <c r="R2740" s="6"/>
      <c r="S2740" s="6"/>
      <c r="T2740" s="6">
        <v>1</v>
      </c>
      <c r="U2740" s="6"/>
      <c r="V2740" s="6"/>
      <c r="W2740" s="6"/>
      <c r="X2740" s="6"/>
      <c r="Y2740" s="6"/>
      <c r="Z2740" s="7">
        <v>1</v>
      </c>
    </row>
    <row r="2741" spans="1:26" x14ac:dyDescent="0.25">
      <c r="A2741" s="5" t="s">
        <v>871</v>
      </c>
      <c r="B2741" s="5" t="s">
        <v>506</v>
      </c>
      <c r="C2741" s="5" t="s">
        <v>642</v>
      </c>
      <c r="D2741" s="5" t="s">
        <v>877</v>
      </c>
      <c r="E2741" s="5" t="s">
        <v>878</v>
      </c>
      <c r="F2741" s="5" t="s">
        <v>1679</v>
      </c>
      <c r="G2741" s="5" t="s">
        <v>2382</v>
      </c>
      <c r="H2741" s="6"/>
      <c r="I2741" s="6"/>
      <c r="J2741" s="6"/>
      <c r="K2741" s="6"/>
      <c r="L2741" s="6">
        <v>1</v>
      </c>
      <c r="M2741" s="6"/>
      <c r="N2741" s="6"/>
      <c r="O2741" s="6"/>
      <c r="P2741" s="6"/>
      <c r="Q2741" s="6"/>
      <c r="R2741" s="6"/>
      <c r="S2741" s="6"/>
      <c r="T2741" s="6">
        <v>1</v>
      </c>
      <c r="U2741" s="6"/>
      <c r="V2741" s="6"/>
      <c r="W2741" s="6"/>
      <c r="X2741" s="6"/>
      <c r="Y2741" s="6"/>
      <c r="Z2741" s="7">
        <v>1</v>
      </c>
    </row>
    <row r="2742" spans="1:26" x14ac:dyDescent="0.25">
      <c r="A2742" s="5" t="s">
        <v>871</v>
      </c>
      <c r="B2742" s="5" t="s">
        <v>506</v>
      </c>
      <c r="C2742" s="5" t="s">
        <v>642</v>
      </c>
      <c r="D2742" s="5" t="s">
        <v>877</v>
      </c>
      <c r="E2742" s="5" t="s">
        <v>878</v>
      </c>
      <c r="F2742" s="5" t="s">
        <v>1922</v>
      </c>
      <c r="G2742" s="5" t="s">
        <v>2388</v>
      </c>
      <c r="H2742" s="6"/>
      <c r="I2742" s="6"/>
      <c r="J2742" s="6"/>
      <c r="K2742" s="6"/>
      <c r="L2742" s="6"/>
      <c r="M2742" s="6"/>
      <c r="N2742" s="6"/>
      <c r="O2742" s="6"/>
      <c r="P2742" s="6"/>
      <c r="Q2742" s="6"/>
      <c r="R2742" s="6"/>
      <c r="S2742" s="6"/>
      <c r="T2742" s="6">
        <v>0</v>
      </c>
      <c r="U2742" s="6"/>
      <c r="V2742" s="6"/>
      <c r="W2742" s="6"/>
      <c r="X2742" s="6"/>
      <c r="Y2742" s="6">
        <v>1</v>
      </c>
      <c r="Z2742" s="7">
        <v>1</v>
      </c>
    </row>
    <row r="2743" spans="1:26" x14ac:dyDescent="0.25">
      <c r="A2743" s="5" t="s">
        <v>871</v>
      </c>
      <c r="B2743" s="5" t="s">
        <v>506</v>
      </c>
      <c r="C2743" s="5" t="s">
        <v>642</v>
      </c>
      <c r="D2743" s="5" t="s">
        <v>877</v>
      </c>
      <c r="E2743" s="5" t="s">
        <v>878</v>
      </c>
      <c r="F2743" s="5" t="s">
        <v>1733</v>
      </c>
      <c r="G2743" s="5" t="s">
        <v>2395</v>
      </c>
      <c r="H2743" s="6">
        <v>1</v>
      </c>
      <c r="I2743" s="6"/>
      <c r="J2743" s="6"/>
      <c r="K2743" s="6"/>
      <c r="L2743" s="6"/>
      <c r="M2743" s="6"/>
      <c r="N2743" s="6"/>
      <c r="O2743" s="6"/>
      <c r="P2743" s="6"/>
      <c r="Q2743" s="6">
        <v>1</v>
      </c>
      <c r="R2743" s="6"/>
      <c r="S2743" s="6"/>
      <c r="T2743" s="6">
        <v>2</v>
      </c>
      <c r="U2743" s="6"/>
      <c r="V2743" s="6"/>
      <c r="W2743" s="6"/>
      <c r="X2743" s="6"/>
      <c r="Y2743" s="6"/>
      <c r="Z2743" s="7">
        <v>2</v>
      </c>
    </row>
    <row r="2744" spans="1:26" x14ac:dyDescent="0.25">
      <c r="A2744" s="5" t="s">
        <v>871</v>
      </c>
      <c r="B2744" s="5" t="s">
        <v>506</v>
      </c>
      <c r="C2744" s="5" t="s">
        <v>642</v>
      </c>
      <c r="D2744" s="5" t="s">
        <v>877</v>
      </c>
      <c r="E2744" s="5" t="s">
        <v>878</v>
      </c>
      <c r="F2744" s="5" t="s">
        <v>1629</v>
      </c>
      <c r="G2744" s="5" t="s">
        <v>2395</v>
      </c>
      <c r="H2744" s="6"/>
      <c r="I2744" s="6"/>
      <c r="J2744" s="6"/>
      <c r="K2744" s="6"/>
      <c r="L2744" s="6"/>
      <c r="M2744" s="6"/>
      <c r="N2744" s="6"/>
      <c r="O2744" s="6"/>
      <c r="P2744" s="6"/>
      <c r="Q2744" s="6"/>
      <c r="R2744" s="6"/>
      <c r="S2744" s="6"/>
      <c r="T2744" s="6">
        <v>0</v>
      </c>
      <c r="U2744" s="6"/>
      <c r="V2744" s="6"/>
      <c r="W2744" s="6"/>
      <c r="X2744" s="6"/>
      <c r="Y2744" s="6">
        <v>1</v>
      </c>
      <c r="Z2744" s="7">
        <v>1</v>
      </c>
    </row>
    <row r="2745" spans="1:26" x14ac:dyDescent="0.25">
      <c r="A2745" s="5" t="s">
        <v>871</v>
      </c>
      <c r="B2745" s="5" t="s">
        <v>506</v>
      </c>
      <c r="C2745" s="5" t="s">
        <v>642</v>
      </c>
      <c r="D2745" s="5" t="s">
        <v>877</v>
      </c>
      <c r="E2745" s="5" t="s">
        <v>878</v>
      </c>
      <c r="F2745" s="5" t="s">
        <v>1595</v>
      </c>
      <c r="G2745" s="5" t="s">
        <v>2395</v>
      </c>
      <c r="H2745" s="6"/>
      <c r="I2745" s="6"/>
      <c r="J2745" s="6"/>
      <c r="K2745" s="6"/>
      <c r="L2745" s="6"/>
      <c r="M2745" s="6"/>
      <c r="N2745" s="6">
        <v>1</v>
      </c>
      <c r="O2745" s="6"/>
      <c r="P2745" s="6"/>
      <c r="Q2745" s="6"/>
      <c r="R2745" s="6"/>
      <c r="S2745" s="6"/>
      <c r="T2745" s="6">
        <v>1</v>
      </c>
      <c r="U2745" s="6"/>
      <c r="V2745" s="6"/>
      <c r="W2745" s="6"/>
      <c r="X2745" s="6"/>
      <c r="Y2745" s="6"/>
      <c r="Z2745" s="7">
        <v>1</v>
      </c>
    </row>
    <row r="2746" spans="1:26" x14ac:dyDescent="0.25">
      <c r="A2746" s="5" t="s">
        <v>871</v>
      </c>
      <c r="B2746" s="5" t="s">
        <v>506</v>
      </c>
      <c r="C2746" s="5" t="s">
        <v>642</v>
      </c>
      <c r="D2746" s="5" t="s">
        <v>877</v>
      </c>
      <c r="E2746" s="5" t="s">
        <v>878</v>
      </c>
      <c r="F2746" s="5" t="s">
        <v>1647</v>
      </c>
      <c r="G2746" s="5" t="s">
        <v>2395</v>
      </c>
      <c r="H2746" s="6"/>
      <c r="I2746" s="6"/>
      <c r="J2746" s="6"/>
      <c r="K2746" s="6"/>
      <c r="L2746" s="6"/>
      <c r="M2746" s="6"/>
      <c r="N2746" s="6">
        <v>1</v>
      </c>
      <c r="O2746" s="6"/>
      <c r="P2746" s="6"/>
      <c r="Q2746" s="6"/>
      <c r="R2746" s="6"/>
      <c r="S2746" s="6"/>
      <c r="T2746" s="6">
        <v>1</v>
      </c>
      <c r="U2746" s="6"/>
      <c r="V2746" s="6"/>
      <c r="W2746" s="6"/>
      <c r="X2746" s="6"/>
      <c r="Y2746" s="6"/>
      <c r="Z2746" s="7">
        <v>1</v>
      </c>
    </row>
    <row r="2747" spans="1:26" x14ac:dyDescent="0.25">
      <c r="A2747" s="5" t="s">
        <v>871</v>
      </c>
      <c r="B2747" s="5" t="s">
        <v>506</v>
      </c>
      <c r="C2747" s="5" t="s">
        <v>642</v>
      </c>
      <c r="D2747" s="5" t="s">
        <v>877</v>
      </c>
      <c r="E2747" s="5" t="s">
        <v>878</v>
      </c>
      <c r="F2747" s="5" t="s">
        <v>1650</v>
      </c>
      <c r="G2747" s="5" t="s">
        <v>2395</v>
      </c>
      <c r="H2747" s="6"/>
      <c r="I2747" s="6"/>
      <c r="J2747" s="6"/>
      <c r="K2747" s="6"/>
      <c r="L2747" s="6"/>
      <c r="M2747" s="6"/>
      <c r="N2747" s="6"/>
      <c r="O2747" s="6">
        <v>1</v>
      </c>
      <c r="P2747" s="6"/>
      <c r="Q2747" s="6"/>
      <c r="R2747" s="6"/>
      <c r="S2747" s="6"/>
      <c r="T2747" s="6">
        <v>1</v>
      </c>
      <c r="U2747" s="6"/>
      <c r="V2747" s="6"/>
      <c r="W2747" s="6"/>
      <c r="X2747" s="6"/>
      <c r="Y2747" s="6"/>
      <c r="Z2747" s="7">
        <v>1</v>
      </c>
    </row>
    <row r="2748" spans="1:26" x14ac:dyDescent="0.25">
      <c r="A2748" s="5" t="s">
        <v>871</v>
      </c>
      <c r="B2748" s="5" t="s">
        <v>506</v>
      </c>
      <c r="C2748" s="5" t="s">
        <v>201</v>
      </c>
      <c r="D2748" s="5" t="s">
        <v>879</v>
      </c>
      <c r="E2748" s="5" t="s">
        <v>880</v>
      </c>
      <c r="F2748" s="5" t="s">
        <v>1633</v>
      </c>
      <c r="G2748" s="5" t="s">
        <v>2387</v>
      </c>
      <c r="H2748" s="6"/>
      <c r="I2748" s="6"/>
      <c r="J2748" s="6"/>
      <c r="K2748" s="6"/>
      <c r="L2748" s="6"/>
      <c r="M2748" s="6"/>
      <c r="N2748" s="6"/>
      <c r="O2748" s="6"/>
      <c r="P2748" s="6"/>
      <c r="Q2748" s="6"/>
      <c r="R2748" s="6"/>
      <c r="S2748" s="6">
        <v>1</v>
      </c>
      <c r="T2748" s="6">
        <v>1</v>
      </c>
      <c r="U2748" s="6"/>
      <c r="V2748" s="6"/>
      <c r="W2748" s="6"/>
      <c r="X2748" s="6"/>
      <c r="Y2748" s="6"/>
      <c r="Z2748" s="7">
        <v>1</v>
      </c>
    </row>
    <row r="2749" spans="1:26" x14ac:dyDescent="0.25">
      <c r="A2749" s="5" t="s">
        <v>871</v>
      </c>
      <c r="B2749" s="5" t="s">
        <v>506</v>
      </c>
      <c r="C2749" s="5" t="s">
        <v>201</v>
      </c>
      <c r="D2749" s="5" t="s">
        <v>879</v>
      </c>
      <c r="E2749" s="5" t="s">
        <v>880</v>
      </c>
      <c r="F2749" s="5" t="s">
        <v>1625</v>
      </c>
      <c r="G2749" s="5" t="s">
        <v>2381</v>
      </c>
      <c r="H2749" s="6">
        <v>3</v>
      </c>
      <c r="I2749" s="6">
        <v>3</v>
      </c>
      <c r="J2749" s="6">
        <v>1</v>
      </c>
      <c r="K2749" s="6">
        <v>3</v>
      </c>
      <c r="L2749" s="6">
        <v>1</v>
      </c>
      <c r="M2749" s="6">
        <v>2</v>
      </c>
      <c r="N2749" s="6">
        <v>3</v>
      </c>
      <c r="O2749" s="6">
        <v>1</v>
      </c>
      <c r="P2749" s="6"/>
      <c r="Q2749" s="6">
        <v>2</v>
      </c>
      <c r="R2749" s="6"/>
      <c r="S2749" s="6">
        <v>2</v>
      </c>
      <c r="T2749" s="6">
        <v>21</v>
      </c>
      <c r="U2749" s="6">
        <v>1</v>
      </c>
      <c r="V2749" s="6">
        <v>2</v>
      </c>
      <c r="W2749" s="6">
        <v>3</v>
      </c>
      <c r="X2749" s="6">
        <v>1</v>
      </c>
      <c r="Y2749" s="6">
        <v>1</v>
      </c>
      <c r="Z2749" s="7">
        <v>29</v>
      </c>
    </row>
    <row r="2750" spans="1:26" x14ac:dyDescent="0.25">
      <c r="A2750" s="5" t="s">
        <v>871</v>
      </c>
      <c r="B2750" s="5" t="s">
        <v>506</v>
      </c>
      <c r="C2750" s="5" t="s">
        <v>201</v>
      </c>
      <c r="D2750" s="5" t="s">
        <v>879</v>
      </c>
      <c r="E2750" s="5" t="s">
        <v>880</v>
      </c>
      <c r="F2750" s="5" t="s">
        <v>1626</v>
      </c>
      <c r="G2750" s="5" t="s">
        <v>2381</v>
      </c>
      <c r="H2750" s="6">
        <v>3</v>
      </c>
      <c r="I2750" s="6">
        <v>1</v>
      </c>
      <c r="J2750" s="6">
        <v>2</v>
      </c>
      <c r="K2750" s="6">
        <v>3</v>
      </c>
      <c r="L2750" s="6">
        <v>5</v>
      </c>
      <c r="M2750" s="6"/>
      <c r="N2750" s="6">
        <v>5</v>
      </c>
      <c r="O2750" s="6">
        <v>2</v>
      </c>
      <c r="P2750" s="6">
        <v>2</v>
      </c>
      <c r="Q2750" s="6">
        <v>3</v>
      </c>
      <c r="R2750" s="6"/>
      <c r="S2750" s="6">
        <v>1</v>
      </c>
      <c r="T2750" s="6">
        <v>27</v>
      </c>
      <c r="U2750" s="6">
        <v>1</v>
      </c>
      <c r="V2750" s="6">
        <v>1</v>
      </c>
      <c r="W2750" s="6">
        <v>2</v>
      </c>
      <c r="X2750" s="6">
        <v>4</v>
      </c>
      <c r="Y2750" s="6"/>
      <c r="Z2750" s="7">
        <v>35</v>
      </c>
    </row>
    <row r="2751" spans="1:26" x14ac:dyDescent="0.25">
      <c r="A2751" s="5" t="s">
        <v>871</v>
      </c>
      <c r="B2751" s="5" t="s">
        <v>506</v>
      </c>
      <c r="C2751" s="5" t="s">
        <v>201</v>
      </c>
      <c r="D2751" s="5" t="s">
        <v>879</v>
      </c>
      <c r="E2751" s="5" t="s">
        <v>880</v>
      </c>
      <c r="F2751" s="5" t="s">
        <v>1627</v>
      </c>
      <c r="G2751" s="5" t="s">
        <v>2381</v>
      </c>
      <c r="H2751" s="6">
        <v>1</v>
      </c>
      <c r="I2751" s="6">
        <v>3</v>
      </c>
      <c r="J2751" s="6">
        <v>4</v>
      </c>
      <c r="K2751" s="6">
        <v>5</v>
      </c>
      <c r="L2751" s="6">
        <v>5</v>
      </c>
      <c r="M2751" s="6">
        <v>4</v>
      </c>
      <c r="N2751" s="6">
        <v>4</v>
      </c>
      <c r="O2751" s="6">
        <v>4</v>
      </c>
      <c r="P2751" s="6">
        <v>4</v>
      </c>
      <c r="Q2751" s="6">
        <v>3</v>
      </c>
      <c r="R2751" s="6">
        <v>2</v>
      </c>
      <c r="S2751" s="6">
        <v>2</v>
      </c>
      <c r="T2751" s="6">
        <v>41</v>
      </c>
      <c r="U2751" s="6">
        <v>5</v>
      </c>
      <c r="V2751" s="6">
        <v>3</v>
      </c>
      <c r="W2751" s="6">
        <v>3</v>
      </c>
      <c r="X2751" s="6">
        <v>5</v>
      </c>
      <c r="Y2751" s="6">
        <v>2</v>
      </c>
      <c r="Z2751" s="7">
        <v>59</v>
      </c>
    </row>
    <row r="2752" spans="1:26" x14ac:dyDescent="0.25">
      <c r="A2752" s="5" t="s">
        <v>871</v>
      </c>
      <c r="B2752" s="5" t="s">
        <v>506</v>
      </c>
      <c r="C2752" s="5" t="s">
        <v>201</v>
      </c>
      <c r="D2752" s="5" t="s">
        <v>879</v>
      </c>
      <c r="E2752" s="5" t="s">
        <v>880</v>
      </c>
      <c r="F2752" s="5" t="s">
        <v>1628</v>
      </c>
      <c r="G2752" s="5" t="s">
        <v>2381</v>
      </c>
      <c r="H2752" s="6"/>
      <c r="I2752" s="6"/>
      <c r="J2752" s="6"/>
      <c r="K2752" s="6">
        <v>1</v>
      </c>
      <c r="L2752" s="6"/>
      <c r="M2752" s="6"/>
      <c r="N2752" s="6"/>
      <c r="O2752" s="6"/>
      <c r="P2752" s="6"/>
      <c r="Q2752" s="6"/>
      <c r="R2752" s="6"/>
      <c r="S2752" s="6"/>
      <c r="T2752" s="6">
        <v>1</v>
      </c>
      <c r="U2752" s="6"/>
      <c r="V2752" s="6"/>
      <c r="W2752" s="6"/>
      <c r="X2752" s="6">
        <v>1</v>
      </c>
      <c r="Y2752" s="6"/>
      <c r="Z2752" s="7">
        <v>2</v>
      </c>
    </row>
    <row r="2753" spans="1:26" x14ac:dyDescent="0.25">
      <c r="A2753" s="5" t="s">
        <v>871</v>
      </c>
      <c r="B2753" s="5" t="s">
        <v>506</v>
      </c>
      <c r="C2753" s="5" t="s">
        <v>201</v>
      </c>
      <c r="D2753" s="5" t="s">
        <v>879</v>
      </c>
      <c r="E2753" s="5" t="s">
        <v>880</v>
      </c>
      <c r="F2753" s="5" t="s">
        <v>1680</v>
      </c>
      <c r="G2753" s="5" t="s">
        <v>2382</v>
      </c>
      <c r="H2753" s="6"/>
      <c r="I2753" s="6"/>
      <c r="J2753" s="6"/>
      <c r="K2753" s="6"/>
      <c r="L2753" s="6">
        <v>2</v>
      </c>
      <c r="M2753" s="6"/>
      <c r="N2753" s="6"/>
      <c r="O2753" s="6"/>
      <c r="P2753" s="6"/>
      <c r="Q2753" s="6"/>
      <c r="R2753" s="6"/>
      <c r="S2753" s="6"/>
      <c r="T2753" s="6">
        <v>2</v>
      </c>
      <c r="U2753" s="6"/>
      <c r="V2753" s="6"/>
      <c r="W2753" s="6"/>
      <c r="X2753" s="6"/>
      <c r="Y2753" s="6"/>
      <c r="Z2753" s="7">
        <v>2</v>
      </c>
    </row>
    <row r="2754" spans="1:26" x14ac:dyDescent="0.25">
      <c r="A2754" s="5" t="s">
        <v>1009</v>
      </c>
      <c r="B2754" s="5" t="s">
        <v>506</v>
      </c>
      <c r="C2754" s="5" t="s">
        <v>106</v>
      </c>
      <c r="D2754" s="5" t="s">
        <v>968</v>
      </c>
      <c r="E2754" s="5" t="s">
        <v>1010</v>
      </c>
      <c r="F2754" s="5" t="s">
        <v>1613</v>
      </c>
      <c r="G2754" s="5" t="s">
        <v>2381</v>
      </c>
      <c r="H2754" s="6">
        <v>1</v>
      </c>
      <c r="I2754" s="6">
        <v>2</v>
      </c>
      <c r="J2754" s="6">
        <v>2</v>
      </c>
      <c r="K2754" s="6">
        <v>1</v>
      </c>
      <c r="L2754" s="6">
        <v>4</v>
      </c>
      <c r="M2754" s="6">
        <v>3</v>
      </c>
      <c r="N2754" s="6">
        <v>3</v>
      </c>
      <c r="O2754" s="6">
        <v>1</v>
      </c>
      <c r="P2754" s="6">
        <v>1</v>
      </c>
      <c r="Q2754" s="6">
        <v>3</v>
      </c>
      <c r="R2754" s="6">
        <v>5</v>
      </c>
      <c r="S2754" s="6">
        <v>4</v>
      </c>
      <c r="T2754" s="6">
        <v>30</v>
      </c>
      <c r="U2754" s="6">
        <v>3</v>
      </c>
      <c r="V2754" s="6">
        <v>1</v>
      </c>
      <c r="W2754" s="6">
        <v>2</v>
      </c>
      <c r="X2754" s="6">
        <v>4</v>
      </c>
      <c r="Y2754" s="6"/>
      <c r="Z2754" s="7">
        <v>40</v>
      </c>
    </row>
    <row r="2755" spans="1:26" x14ac:dyDescent="0.25">
      <c r="A2755" s="5" t="s">
        <v>1009</v>
      </c>
      <c r="B2755" s="5" t="s">
        <v>506</v>
      </c>
      <c r="C2755" s="5" t="s">
        <v>106</v>
      </c>
      <c r="D2755" s="5" t="s">
        <v>968</v>
      </c>
      <c r="E2755" s="5" t="s">
        <v>1010</v>
      </c>
      <c r="F2755" s="5" t="s">
        <v>1614</v>
      </c>
      <c r="G2755" s="5" t="s">
        <v>2381</v>
      </c>
      <c r="H2755" s="6">
        <v>9</v>
      </c>
      <c r="I2755" s="6">
        <v>4</v>
      </c>
      <c r="J2755" s="6">
        <v>2</v>
      </c>
      <c r="K2755" s="6">
        <v>6</v>
      </c>
      <c r="L2755" s="6">
        <v>4</v>
      </c>
      <c r="M2755" s="6">
        <v>5</v>
      </c>
      <c r="N2755" s="6">
        <v>3</v>
      </c>
      <c r="O2755" s="6">
        <v>1</v>
      </c>
      <c r="P2755" s="6">
        <v>2</v>
      </c>
      <c r="Q2755" s="6">
        <v>6</v>
      </c>
      <c r="R2755" s="6">
        <v>3</v>
      </c>
      <c r="S2755" s="6"/>
      <c r="T2755" s="6">
        <v>45</v>
      </c>
      <c r="U2755" s="6">
        <v>2</v>
      </c>
      <c r="V2755" s="6">
        <v>1</v>
      </c>
      <c r="W2755" s="6">
        <v>5</v>
      </c>
      <c r="X2755" s="6">
        <v>2</v>
      </c>
      <c r="Y2755" s="6"/>
      <c r="Z2755" s="7">
        <v>55</v>
      </c>
    </row>
    <row r="2756" spans="1:26" x14ac:dyDescent="0.25">
      <c r="A2756" s="5" t="s">
        <v>1009</v>
      </c>
      <c r="B2756" s="5" t="s">
        <v>506</v>
      </c>
      <c r="C2756" s="5" t="s">
        <v>106</v>
      </c>
      <c r="D2756" s="5" t="s">
        <v>968</v>
      </c>
      <c r="E2756" s="5" t="s">
        <v>1010</v>
      </c>
      <c r="F2756" s="5" t="s">
        <v>1615</v>
      </c>
      <c r="G2756" s="5" t="s">
        <v>2381</v>
      </c>
      <c r="H2756" s="6">
        <v>4</v>
      </c>
      <c r="I2756" s="6">
        <v>3</v>
      </c>
      <c r="J2756" s="6">
        <v>4</v>
      </c>
      <c r="K2756" s="6">
        <v>7</v>
      </c>
      <c r="L2756" s="6">
        <v>5</v>
      </c>
      <c r="M2756" s="6">
        <v>8</v>
      </c>
      <c r="N2756" s="6">
        <v>6</v>
      </c>
      <c r="O2756" s="6">
        <v>3</v>
      </c>
      <c r="P2756" s="6">
        <v>4</v>
      </c>
      <c r="Q2756" s="6">
        <v>5</v>
      </c>
      <c r="R2756" s="6">
        <v>4</v>
      </c>
      <c r="S2756" s="6">
        <v>6</v>
      </c>
      <c r="T2756" s="6">
        <v>59</v>
      </c>
      <c r="U2756" s="6">
        <v>1</v>
      </c>
      <c r="V2756" s="6">
        <v>2</v>
      </c>
      <c r="W2756" s="6"/>
      <c r="X2756" s="6">
        <v>2</v>
      </c>
      <c r="Y2756" s="6">
        <v>2</v>
      </c>
      <c r="Z2756" s="7">
        <v>66</v>
      </c>
    </row>
    <row r="2757" spans="1:26" x14ac:dyDescent="0.25">
      <c r="A2757" s="5" t="s">
        <v>1009</v>
      </c>
      <c r="B2757" s="5" t="s">
        <v>506</v>
      </c>
      <c r="C2757" s="5" t="s">
        <v>106</v>
      </c>
      <c r="D2757" s="5" t="s">
        <v>968</v>
      </c>
      <c r="E2757" s="5" t="s">
        <v>1010</v>
      </c>
      <c r="F2757" s="5" t="s">
        <v>1974</v>
      </c>
      <c r="G2757" s="5" t="s">
        <v>2381</v>
      </c>
      <c r="H2757" s="6"/>
      <c r="I2757" s="6"/>
      <c r="J2757" s="6"/>
      <c r="K2757" s="6"/>
      <c r="L2757" s="6"/>
      <c r="M2757" s="6"/>
      <c r="N2757" s="6"/>
      <c r="O2757" s="6">
        <v>1</v>
      </c>
      <c r="P2757" s="6"/>
      <c r="Q2757" s="6"/>
      <c r="R2757" s="6"/>
      <c r="S2757" s="6"/>
      <c r="T2757" s="6">
        <v>1</v>
      </c>
      <c r="U2757" s="6"/>
      <c r="V2757" s="6"/>
      <c r="W2757" s="6"/>
      <c r="X2757" s="6"/>
      <c r="Y2757" s="6"/>
      <c r="Z2757" s="7">
        <v>1</v>
      </c>
    </row>
    <row r="2758" spans="1:26" x14ac:dyDescent="0.25">
      <c r="A2758" s="5" t="s">
        <v>1009</v>
      </c>
      <c r="B2758" s="5" t="s">
        <v>506</v>
      </c>
      <c r="C2758" s="5" t="s">
        <v>106</v>
      </c>
      <c r="D2758" s="5" t="s">
        <v>968</v>
      </c>
      <c r="E2758" s="5" t="s">
        <v>1010</v>
      </c>
      <c r="F2758" s="5" t="s">
        <v>1986</v>
      </c>
      <c r="G2758" s="5" t="s">
        <v>2382</v>
      </c>
      <c r="H2758" s="6">
        <v>1</v>
      </c>
      <c r="I2758" s="6"/>
      <c r="J2758" s="6"/>
      <c r="K2758" s="6">
        <v>1</v>
      </c>
      <c r="L2758" s="6"/>
      <c r="M2758" s="6">
        <v>1</v>
      </c>
      <c r="N2758" s="6"/>
      <c r="O2758" s="6"/>
      <c r="P2758" s="6"/>
      <c r="Q2758" s="6"/>
      <c r="R2758" s="6">
        <v>1</v>
      </c>
      <c r="S2758" s="6"/>
      <c r="T2758" s="6">
        <v>4</v>
      </c>
      <c r="U2758" s="6"/>
      <c r="V2758" s="6"/>
      <c r="W2758" s="6"/>
      <c r="X2758" s="6">
        <v>1</v>
      </c>
      <c r="Y2758" s="6">
        <v>1</v>
      </c>
      <c r="Z2758" s="7">
        <v>6</v>
      </c>
    </row>
    <row r="2759" spans="1:26" x14ac:dyDescent="0.25">
      <c r="A2759" s="5" t="s">
        <v>1009</v>
      </c>
      <c r="B2759" s="5" t="s">
        <v>506</v>
      </c>
      <c r="C2759" s="5" t="s">
        <v>106</v>
      </c>
      <c r="D2759" s="5" t="s">
        <v>968</v>
      </c>
      <c r="E2759" s="5" t="s">
        <v>1010</v>
      </c>
      <c r="F2759" s="5" t="s">
        <v>2293</v>
      </c>
      <c r="G2759" s="5" t="s">
        <v>2382</v>
      </c>
      <c r="H2759" s="6">
        <v>1</v>
      </c>
      <c r="I2759" s="6"/>
      <c r="J2759" s="6"/>
      <c r="K2759" s="6"/>
      <c r="L2759" s="6">
        <v>1</v>
      </c>
      <c r="M2759" s="6"/>
      <c r="N2759" s="6"/>
      <c r="O2759" s="6"/>
      <c r="P2759" s="6"/>
      <c r="Q2759" s="6"/>
      <c r="R2759" s="6">
        <v>1</v>
      </c>
      <c r="S2759" s="6"/>
      <c r="T2759" s="6">
        <v>3</v>
      </c>
      <c r="U2759" s="6"/>
      <c r="V2759" s="6"/>
      <c r="W2759" s="6">
        <v>2</v>
      </c>
      <c r="X2759" s="6"/>
      <c r="Y2759" s="6">
        <v>1</v>
      </c>
      <c r="Z2759" s="7">
        <v>6</v>
      </c>
    </row>
    <row r="2760" spans="1:26" x14ac:dyDescent="0.25">
      <c r="A2760" s="5" t="s">
        <v>881</v>
      </c>
      <c r="B2760" s="5" t="s">
        <v>882</v>
      </c>
      <c r="C2760" s="5" t="s">
        <v>83</v>
      </c>
      <c r="D2760" s="5" t="s">
        <v>245</v>
      </c>
      <c r="E2760" s="5" t="s">
        <v>883</v>
      </c>
      <c r="F2760" s="5" t="s">
        <v>1997</v>
      </c>
      <c r="G2760" s="5" t="s">
        <v>2389</v>
      </c>
      <c r="H2760" s="6"/>
      <c r="I2760" s="6"/>
      <c r="J2760" s="6"/>
      <c r="K2760" s="6">
        <v>1</v>
      </c>
      <c r="L2760" s="6"/>
      <c r="M2760" s="6"/>
      <c r="N2760" s="6"/>
      <c r="O2760" s="6"/>
      <c r="P2760" s="6"/>
      <c r="Q2760" s="6"/>
      <c r="R2760" s="6"/>
      <c r="S2760" s="6"/>
      <c r="T2760" s="6">
        <v>1</v>
      </c>
      <c r="U2760" s="6"/>
      <c r="V2760" s="6"/>
      <c r="W2760" s="6"/>
      <c r="X2760" s="6"/>
      <c r="Y2760" s="6"/>
      <c r="Z2760" s="7">
        <v>1</v>
      </c>
    </row>
    <row r="2761" spans="1:26" x14ac:dyDescent="0.25">
      <c r="A2761" s="5" t="s">
        <v>881</v>
      </c>
      <c r="B2761" s="5" t="s">
        <v>882</v>
      </c>
      <c r="C2761" s="5" t="s">
        <v>83</v>
      </c>
      <c r="D2761" s="5" t="s">
        <v>245</v>
      </c>
      <c r="E2761" s="5" t="s">
        <v>883</v>
      </c>
      <c r="F2761" s="5" t="s">
        <v>1616</v>
      </c>
      <c r="G2761" s="5" t="s">
        <v>2383</v>
      </c>
      <c r="H2761" s="6"/>
      <c r="I2761" s="6"/>
      <c r="J2761" s="6"/>
      <c r="K2761" s="6"/>
      <c r="L2761" s="6"/>
      <c r="M2761" s="6"/>
      <c r="N2761" s="6">
        <v>1</v>
      </c>
      <c r="O2761" s="6">
        <v>1</v>
      </c>
      <c r="P2761" s="6"/>
      <c r="Q2761" s="6"/>
      <c r="R2761" s="6"/>
      <c r="S2761" s="6"/>
      <c r="T2761" s="6">
        <v>2</v>
      </c>
      <c r="U2761" s="6"/>
      <c r="V2761" s="6"/>
      <c r="W2761" s="6"/>
      <c r="X2761" s="6"/>
      <c r="Y2761" s="6"/>
      <c r="Z2761" s="7">
        <v>2</v>
      </c>
    </row>
    <row r="2762" spans="1:26" x14ac:dyDescent="0.25">
      <c r="A2762" s="5" t="s">
        <v>881</v>
      </c>
      <c r="B2762" s="5" t="s">
        <v>882</v>
      </c>
      <c r="C2762" s="5" t="s">
        <v>83</v>
      </c>
      <c r="D2762" s="5" t="s">
        <v>245</v>
      </c>
      <c r="E2762" s="5" t="s">
        <v>883</v>
      </c>
      <c r="F2762" s="5" t="s">
        <v>1597</v>
      </c>
      <c r="G2762" s="5" t="s">
        <v>2383</v>
      </c>
      <c r="H2762" s="6"/>
      <c r="I2762" s="6"/>
      <c r="J2762" s="6"/>
      <c r="K2762" s="6">
        <v>1</v>
      </c>
      <c r="L2762" s="6"/>
      <c r="M2762" s="6">
        <v>1</v>
      </c>
      <c r="N2762" s="6"/>
      <c r="O2762" s="6">
        <v>1</v>
      </c>
      <c r="P2762" s="6">
        <v>1</v>
      </c>
      <c r="Q2762" s="6"/>
      <c r="R2762" s="6"/>
      <c r="S2762" s="6"/>
      <c r="T2762" s="6">
        <v>4</v>
      </c>
      <c r="U2762" s="6"/>
      <c r="V2762" s="6"/>
      <c r="W2762" s="6"/>
      <c r="X2762" s="6"/>
      <c r="Y2762" s="6"/>
      <c r="Z2762" s="7">
        <v>4</v>
      </c>
    </row>
    <row r="2763" spans="1:26" x14ac:dyDescent="0.25">
      <c r="A2763" s="5" t="s">
        <v>881</v>
      </c>
      <c r="B2763" s="5" t="s">
        <v>882</v>
      </c>
      <c r="C2763" s="5" t="s">
        <v>83</v>
      </c>
      <c r="D2763" s="5" t="s">
        <v>245</v>
      </c>
      <c r="E2763" s="5" t="s">
        <v>883</v>
      </c>
      <c r="F2763" s="5" t="s">
        <v>1657</v>
      </c>
      <c r="G2763" s="5" t="s">
        <v>2384</v>
      </c>
      <c r="H2763" s="6"/>
      <c r="I2763" s="6"/>
      <c r="J2763" s="6"/>
      <c r="K2763" s="6"/>
      <c r="L2763" s="6"/>
      <c r="M2763" s="6"/>
      <c r="N2763" s="6"/>
      <c r="O2763" s="6"/>
      <c r="P2763" s="6"/>
      <c r="Q2763" s="6"/>
      <c r="R2763" s="6"/>
      <c r="S2763" s="6"/>
      <c r="T2763" s="6">
        <v>0</v>
      </c>
      <c r="U2763" s="6"/>
      <c r="V2763" s="6"/>
      <c r="W2763" s="6">
        <v>1</v>
      </c>
      <c r="X2763" s="6"/>
      <c r="Y2763" s="6"/>
      <c r="Z2763" s="7">
        <v>1</v>
      </c>
    </row>
    <row r="2764" spans="1:26" x14ac:dyDescent="0.25">
      <c r="A2764" s="5" t="s">
        <v>881</v>
      </c>
      <c r="B2764" s="5" t="s">
        <v>882</v>
      </c>
      <c r="C2764" s="5" t="s">
        <v>83</v>
      </c>
      <c r="D2764" s="5" t="s">
        <v>245</v>
      </c>
      <c r="E2764" s="5" t="s">
        <v>883</v>
      </c>
      <c r="F2764" s="5" t="s">
        <v>1583</v>
      </c>
      <c r="G2764" s="5" t="s">
        <v>2381</v>
      </c>
      <c r="H2764" s="6"/>
      <c r="I2764" s="6"/>
      <c r="J2764" s="6">
        <v>1</v>
      </c>
      <c r="K2764" s="6"/>
      <c r="L2764" s="6"/>
      <c r="M2764" s="6">
        <v>1</v>
      </c>
      <c r="N2764" s="6">
        <v>3</v>
      </c>
      <c r="O2764" s="6"/>
      <c r="P2764" s="6"/>
      <c r="Q2764" s="6">
        <v>1</v>
      </c>
      <c r="R2764" s="6"/>
      <c r="S2764" s="6"/>
      <c r="T2764" s="6">
        <v>6</v>
      </c>
      <c r="U2764" s="6"/>
      <c r="V2764" s="6"/>
      <c r="W2764" s="6"/>
      <c r="X2764" s="6"/>
      <c r="Y2764" s="6"/>
      <c r="Z2764" s="7">
        <v>6</v>
      </c>
    </row>
    <row r="2765" spans="1:26" x14ac:dyDescent="0.25">
      <c r="A2765" s="5" t="s">
        <v>881</v>
      </c>
      <c r="B2765" s="5" t="s">
        <v>882</v>
      </c>
      <c r="C2765" s="5" t="s">
        <v>83</v>
      </c>
      <c r="D2765" s="5" t="s">
        <v>245</v>
      </c>
      <c r="E2765" s="5" t="s">
        <v>883</v>
      </c>
      <c r="F2765" s="5" t="s">
        <v>1584</v>
      </c>
      <c r="G2765" s="5" t="s">
        <v>2381</v>
      </c>
      <c r="H2765" s="6"/>
      <c r="I2765" s="6"/>
      <c r="J2765" s="6">
        <v>1</v>
      </c>
      <c r="K2765" s="6">
        <v>1</v>
      </c>
      <c r="L2765" s="6"/>
      <c r="M2765" s="6">
        <v>2</v>
      </c>
      <c r="N2765" s="6">
        <v>2</v>
      </c>
      <c r="O2765" s="6">
        <v>1</v>
      </c>
      <c r="P2765" s="6">
        <v>2</v>
      </c>
      <c r="Q2765" s="6"/>
      <c r="R2765" s="6"/>
      <c r="S2765" s="6">
        <v>2</v>
      </c>
      <c r="T2765" s="6">
        <v>11</v>
      </c>
      <c r="U2765" s="6"/>
      <c r="V2765" s="6"/>
      <c r="W2765" s="6"/>
      <c r="X2765" s="6"/>
      <c r="Y2765" s="6"/>
      <c r="Z2765" s="7">
        <v>11</v>
      </c>
    </row>
    <row r="2766" spans="1:26" x14ac:dyDescent="0.25">
      <c r="A2766" s="5" t="s">
        <v>881</v>
      </c>
      <c r="B2766" s="5" t="s">
        <v>882</v>
      </c>
      <c r="C2766" s="5" t="s">
        <v>83</v>
      </c>
      <c r="D2766" s="5" t="s">
        <v>245</v>
      </c>
      <c r="E2766" s="5" t="s">
        <v>883</v>
      </c>
      <c r="F2766" s="5" t="s">
        <v>1585</v>
      </c>
      <c r="G2766" s="5" t="s">
        <v>2381</v>
      </c>
      <c r="H2766" s="6"/>
      <c r="I2766" s="6"/>
      <c r="J2766" s="6"/>
      <c r="K2766" s="6">
        <v>1</v>
      </c>
      <c r="L2766" s="6">
        <v>1</v>
      </c>
      <c r="M2766" s="6"/>
      <c r="N2766" s="6"/>
      <c r="O2766" s="6">
        <v>2</v>
      </c>
      <c r="P2766" s="6">
        <v>2</v>
      </c>
      <c r="Q2766" s="6">
        <v>2</v>
      </c>
      <c r="R2766" s="6">
        <v>4</v>
      </c>
      <c r="S2766" s="6">
        <v>3</v>
      </c>
      <c r="T2766" s="6">
        <v>15</v>
      </c>
      <c r="U2766" s="6"/>
      <c r="V2766" s="6">
        <v>1</v>
      </c>
      <c r="W2766" s="6">
        <v>1</v>
      </c>
      <c r="X2766" s="6">
        <v>2</v>
      </c>
      <c r="Y2766" s="6">
        <v>3</v>
      </c>
      <c r="Z2766" s="7">
        <v>22</v>
      </c>
    </row>
    <row r="2767" spans="1:26" x14ac:dyDescent="0.25">
      <c r="A2767" s="5" t="s">
        <v>881</v>
      </c>
      <c r="B2767" s="5" t="s">
        <v>882</v>
      </c>
      <c r="C2767" s="5" t="s">
        <v>83</v>
      </c>
      <c r="D2767" s="5" t="s">
        <v>245</v>
      </c>
      <c r="E2767" s="5" t="s">
        <v>883</v>
      </c>
      <c r="F2767" s="5" t="s">
        <v>1586</v>
      </c>
      <c r="G2767" s="5" t="s">
        <v>2381</v>
      </c>
      <c r="H2767" s="6"/>
      <c r="I2767" s="6"/>
      <c r="J2767" s="6"/>
      <c r="K2767" s="6"/>
      <c r="L2767" s="6"/>
      <c r="M2767" s="6"/>
      <c r="N2767" s="6">
        <v>1</v>
      </c>
      <c r="O2767" s="6"/>
      <c r="P2767" s="6"/>
      <c r="Q2767" s="6"/>
      <c r="R2767" s="6"/>
      <c r="S2767" s="6">
        <v>1</v>
      </c>
      <c r="T2767" s="6">
        <v>2</v>
      </c>
      <c r="U2767" s="6"/>
      <c r="V2767" s="6"/>
      <c r="W2767" s="6">
        <v>1</v>
      </c>
      <c r="X2767" s="6"/>
      <c r="Y2767" s="6"/>
      <c r="Z2767" s="7">
        <v>3</v>
      </c>
    </row>
    <row r="2768" spans="1:26" x14ac:dyDescent="0.25">
      <c r="A2768" s="5" t="s">
        <v>881</v>
      </c>
      <c r="B2768" s="5" t="s">
        <v>882</v>
      </c>
      <c r="C2768" s="5" t="s">
        <v>83</v>
      </c>
      <c r="D2768" s="5" t="s">
        <v>245</v>
      </c>
      <c r="E2768" s="5" t="s">
        <v>883</v>
      </c>
      <c r="F2768" s="5" t="s">
        <v>1587</v>
      </c>
      <c r="G2768" s="5" t="s">
        <v>2382</v>
      </c>
      <c r="H2768" s="6"/>
      <c r="I2768" s="6"/>
      <c r="J2768" s="6"/>
      <c r="K2768" s="6"/>
      <c r="L2768" s="6"/>
      <c r="M2768" s="6"/>
      <c r="N2768" s="6"/>
      <c r="O2768" s="6">
        <v>2</v>
      </c>
      <c r="P2768" s="6"/>
      <c r="Q2768" s="6"/>
      <c r="R2768" s="6"/>
      <c r="S2768" s="6"/>
      <c r="T2768" s="6">
        <v>2</v>
      </c>
      <c r="U2768" s="6"/>
      <c r="V2768" s="6"/>
      <c r="W2768" s="6"/>
      <c r="X2768" s="6"/>
      <c r="Y2768" s="6"/>
      <c r="Z2768" s="7">
        <v>2</v>
      </c>
    </row>
    <row r="2769" spans="1:26" x14ac:dyDescent="0.25">
      <c r="A2769" s="5" t="s">
        <v>881</v>
      </c>
      <c r="B2769" s="5" t="s">
        <v>882</v>
      </c>
      <c r="C2769" s="5" t="s">
        <v>83</v>
      </c>
      <c r="D2769" s="5" t="s">
        <v>245</v>
      </c>
      <c r="E2769" s="5" t="s">
        <v>883</v>
      </c>
      <c r="F2769" s="5" t="s">
        <v>1706</v>
      </c>
      <c r="G2769" s="5" t="s">
        <v>2382</v>
      </c>
      <c r="H2769" s="6"/>
      <c r="I2769" s="6"/>
      <c r="J2769" s="6"/>
      <c r="K2769" s="6"/>
      <c r="L2769" s="6"/>
      <c r="M2769" s="6"/>
      <c r="N2769" s="6"/>
      <c r="O2769" s="6">
        <v>1</v>
      </c>
      <c r="P2769" s="6"/>
      <c r="Q2769" s="6">
        <v>1</v>
      </c>
      <c r="R2769" s="6"/>
      <c r="S2769" s="6"/>
      <c r="T2769" s="6">
        <v>2</v>
      </c>
      <c r="U2769" s="6"/>
      <c r="V2769" s="6"/>
      <c r="W2769" s="6"/>
      <c r="X2769" s="6">
        <v>1</v>
      </c>
      <c r="Y2769" s="6"/>
      <c r="Z2769" s="7">
        <v>3</v>
      </c>
    </row>
    <row r="2770" spans="1:26" x14ac:dyDescent="0.25">
      <c r="A2770" s="5" t="s">
        <v>881</v>
      </c>
      <c r="B2770" s="5" t="s">
        <v>882</v>
      </c>
      <c r="C2770" s="5" t="s">
        <v>83</v>
      </c>
      <c r="D2770" s="5" t="s">
        <v>245</v>
      </c>
      <c r="E2770" s="5" t="s">
        <v>883</v>
      </c>
      <c r="F2770" s="5" t="s">
        <v>1715</v>
      </c>
      <c r="G2770" s="5" t="s">
        <v>2388</v>
      </c>
      <c r="H2770" s="6"/>
      <c r="I2770" s="6"/>
      <c r="J2770" s="6"/>
      <c r="K2770" s="6"/>
      <c r="L2770" s="6"/>
      <c r="M2770" s="6"/>
      <c r="N2770" s="6"/>
      <c r="O2770" s="6"/>
      <c r="P2770" s="6"/>
      <c r="Q2770" s="6"/>
      <c r="R2770" s="6">
        <v>1</v>
      </c>
      <c r="S2770" s="6"/>
      <c r="T2770" s="6">
        <v>1</v>
      </c>
      <c r="U2770" s="6"/>
      <c r="V2770" s="6"/>
      <c r="W2770" s="6"/>
      <c r="X2770" s="6"/>
      <c r="Y2770" s="6"/>
      <c r="Z2770" s="7">
        <v>1</v>
      </c>
    </row>
    <row r="2771" spans="1:26" x14ac:dyDescent="0.25">
      <c r="A2771" s="5" t="s">
        <v>881</v>
      </c>
      <c r="B2771" s="5" t="s">
        <v>882</v>
      </c>
      <c r="C2771" s="5" t="s">
        <v>83</v>
      </c>
      <c r="D2771" s="5" t="s">
        <v>245</v>
      </c>
      <c r="E2771" s="5" t="s">
        <v>883</v>
      </c>
      <c r="F2771" s="5" t="s">
        <v>1916</v>
      </c>
      <c r="G2771" s="5" t="s">
        <v>2388</v>
      </c>
      <c r="H2771" s="6"/>
      <c r="I2771" s="6"/>
      <c r="J2771" s="6"/>
      <c r="K2771" s="6"/>
      <c r="L2771" s="6"/>
      <c r="M2771" s="6"/>
      <c r="N2771" s="6"/>
      <c r="O2771" s="6"/>
      <c r="P2771" s="6"/>
      <c r="Q2771" s="6"/>
      <c r="R2771" s="6"/>
      <c r="S2771" s="6"/>
      <c r="T2771" s="6">
        <v>0</v>
      </c>
      <c r="U2771" s="6"/>
      <c r="V2771" s="6"/>
      <c r="W2771" s="6"/>
      <c r="X2771" s="6"/>
      <c r="Y2771" s="6">
        <v>1</v>
      </c>
      <c r="Z2771" s="7">
        <v>1</v>
      </c>
    </row>
    <row r="2772" spans="1:26" x14ac:dyDescent="0.25">
      <c r="A2772" s="5" t="s">
        <v>881</v>
      </c>
      <c r="B2772" s="5" t="s">
        <v>882</v>
      </c>
      <c r="C2772" s="5" t="s">
        <v>83</v>
      </c>
      <c r="D2772" s="5" t="s">
        <v>245</v>
      </c>
      <c r="E2772" s="5" t="s">
        <v>883</v>
      </c>
      <c r="F2772" s="5" t="s">
        <v>2093</v>
      </c>
      <c r="G2772" s="5" t="s">
        <v>2388</v>
      </c>
      <c r="H2772" s="6"/>
      <c r="I2772" s="6"/>
      <c r="J2772" s="6"/>
      <c r="K2772" s="6"/>
      <c r="L2772" s="6"/>
      <c r="M2772" s="6"/>
      <c r="N2772" s="6"/>
      <c r="O2772" s="6"/>
      <c r="P2772" s="6"/>
      <c r="Q2772" s="6"/>
      <c r="R2772" s="6">
        <v>1</v>
      </c>
      <c r="S2772" s="6"/>
      <c r="T2772" s="6">
        <v>1</v>
      </c>
      <c r="U2772" s="6"/>
      <c r="V2772" s="6"/>
      <c r="W2772" s="6"/>
      <c r="X2772" s="6"/>
      <c r="Y2772" s="6"/>
      <c r="Z2772" s="7">
        <v>1</v>
      </c>
    </row>
    <row r="2773" spans="1:26" x14ac:dyDescent="0.25">
      <c r="A2773" s="5" t="s">
        <v>881</v>
      </c>
      <c r="B2773" s="5" t="s">
        <v>882</v>
      </c>
      <c r="C2773" s="5" t="s">
        <v>83</v>
      </c>
      <c r="D2773" s="5" t="s">
        <v>245</v>
      </c>
      <c r="E2773" s="5" t="s">
        <v>883</v>
      </c>
      <c r="F2773" s="5" t="s">
        <v>2294</v>
      </c>
      <c r="G2773" s="5" t="s">
        <v>2388</v>
      </c>
      <c r="H2773" s="6"/>
      <c r="I2773" s="6"/>
      <c r="J2773" s="6"/>
      <c r="K2773" s="6"/>
      <c r="L2773" s="6"/>
      <c r="M2773" s="6"/>
      <c r="N2773" s="6"/>
      <c r="O2773" s="6"/>
      <c r="P2773" s="6"/>
      <c r="Q2773" s="6"/>
      <c r="R2773" s="6">
        <v>1</v>
      </c>
      <c r="S2773" s="6"/>
      <c r="T2773" s="6">
        <v>1</v>
      </c>
      <c r="U2773" s="6"/>
      <c r="V2773" s="6"/>
      <c r="W2773" s="6"/>
      <c r="X2773" s="6"/>
      <c r="Y2773" s="6"/>
      <c r="Z2773" s="7">
        <v>1</v>
      </c>
    </row>
    <row r="2774" spans="1:26" x14ac:dyDescent="0.25">
      <c r="A2774" s="5" t="s">
        <v>881</v>
      </c>
      <c r="B2774" s="5" t="s">
        <v>882</v>
      </c>
      <c r="C2774" s="5" t="s">
        <v>83</v>
      </c>
      <c r="D2774" s="5" t="s">
        <v>245</v>
      </c>
      <c r="E2774" s="5" t="s">
        <v>883</v>
      </c>
      <c r="F2774" s="5" t="s">
        <v>2295</v>
      </c>
      <c r="G2774" s="5" t="s">
        <v>2388</v>
      </c>
      <c r="H2774" s="6"/>
      <c r="I2774" s="6"/>
      <c r="J2774" s="6"/>
      <c r="K2774" s="6"/>
      <c r="L2774" s="6"/>
      <c r="M2774" s="6"/>
      <c r="N2774" s="6"/>
      <c r="O2774" s="6"/>
      <c r="P2774" s="6"/>
      <c r="Q2774" s="6"/>
      <c r="R2774" s="6"/>
      <c r="S2774" s="6"/>
      <c r="T2774" s="6">
        <v>0</v>
      </c>
      <c r="U2774" s="6"/>
      <c r="V2774" s="6"/>
      <c r="W2774" s="6"/>
      <c r="X2774" s="6">
        <v>1</v>
      </c>
      <c r="Y2774" s="6"/>
      <c r="Z2774" s="7">
        <v>1</v>
      </c>
    </row>
    <row r="2775" spans="1:26" x14ac:dyDescent="0.25">
      <c r="A2775" s="5" t="s">
        <v>881</v>
      </c>
      <c r="B2775" s="5" t="s">
        <v>882</v>
      </c>
      <c r="C2775" s="5" t="s">
        <v>83</v>
      </c>
      <c r="D2775" s="5" t="s">
        <v>245</v>
      </c>
      <c r="E2775" s="5" t="s">
        <v>883</v>
      </c>
      <c r="F2775" s="5" t="s">
        <v>1741</v>
      </c>
      <c r="G2775" s="5" t="s">
        <v>2395</v>
      </c>
      <c r="H2775" s="6"/>
      <c r="I2775" s="6"/>
      <c r="J2775" s="6"/>
      <c r="K2775" s="6"/>
      <c r="L2775" s="6"/>
      <c r="M2775" s="6"/>
      <c r="N2775" s="6"/>
      <c r="O2775" s="6"/>
      <c r="P2775" s="6"/>
      <c r="Q2775" s="6"/>
      <c r="R2775" s="6">
        <v>1</v>
      </c>
      <c r="S2775" s="6"/>
      <c r="T2775" s="6">
        <v>1</v>
      </c>
      <c r="U2775" s="6"/>
      <c r="V2775" s="6"/>
      <c r="W2775" s="6"/>
      <c r="X2775" s="6"/>
      <c r="Y2775" s="6"/>
      <c r="Z2775" s="7">
        <v>1</v>
      </c>
    </row>
    <row r="2776" spans="1:26" x14ac:dyDescent="0.25">
      <c r="A2776" s="5" t="s">
        <v>881</v>
      </c>
      <c r="B2776" s="5" t="s">
        <v>882</v>
      </c>
      <c r="C2776" s="5" t="s">
        <v>83</v>
      </c>
      <c r="D2776" s="5" t="s">
        <v>245</v>
      </c>
      <c r="E2776" s="5" t="s">
        <v>883</v>
      </c>
      <c r="F2776" s="5" t="s">
        <v>1623</v>
      </c>
      <c r="G2776" s="5" t="s">
        <v>2395</v>
      </c>
      <c r="H2776" s="6"/>
      <c r="I2776" s="6"/>
      <c r="J2776" s="6"/>
      <c r="K2776" s="6"/>
      <c r="L2776" s="6"/>
      <c r="M2776" s="6"/>
      <c r="N2776" s="6"/>
      <c r="O2776" s="6"/>
      <c r="P2776" s="6"/>
      <c r="Q2776" s="6"/>
      <c r="R2776" s="6"/>
      <c r="S2776" s="6">
        <v>1</v>
      </c>
      <c r="T2776" s="6">
        <v>1</v>
      </c>
      <c r="U2776" s="6"/>
      <c r="V2776" s="6"/>
      <c r="W2776" s="6"/>
      <c r="X2776" s="6"/>
      <c r="Y2776" s="6"/>
      <c r="Z2776" s="7">
        <v>1</v>
      </c>
    </row>
    <row r="2777" spans="1:26" x14ac:dyDescent="0.25">
      <c r="A2777" s="5" t="s">
        <v>881</v>
      </c>
      <c r="B2777" s="5" t="s">
        <v>882</v>
      </c>
      <c r="C2777" s="5" t="s">
        <v>83</v>
      </c>
      <c r="D2777" s="5" t="s">
        <v>245</v>
      </c>
      <c r="E2777" s="5" t="s">
        <v>883</v>
      </c>
      <c r="F2777" s="5" t="s">
        <v>1630</v>
      </c>
      <c r="G2777" s="5" t="s">
        <v>2395</v>
      </c>
      <c r="H2777" s="6"/>
      <c r="I2777" s="6"/>
      <c r="J2777" s="6"/>
      <c r="K2777" s="6"/>
      <c r="L2777" s="6"/>
      <c r="M2777" s="6"/>
      <c r="N2777" s="6"/>
      <c r="O2777" s="6"/>
      <c r="P2777" s="6"/>
      <c r="Q2777" s="6"/>
      <c r="R2777" s="6">
        <v>1</v>
      </c>
      <c r="S2777" s="6"/>
      <c r="T2777" s="6">
        <v>1</v>
      </c>
      <c r="U2777" s="6"/>
      <c r="V2777" s="6"/>
      <c r="W2777" s="6"/>
      <c r="X2777" s="6"/>
      <c r="Y2777" s="6"/>
      <c r="Z2777" s="7">
        <v>1</v>
      </c>
    </row>
    <row r="2778" spans="1:26" x14ac:dyDescent="0.25">
      <c r="A2778" s="5" t="s">
        <v>881</v>
      </c>
      <c r="B2778" s="5" t="s">
        <v>882</v>
      </c>
      <c r="C2778" s="5" t="s">
        <v>83</v>
      </c>
      <c r="D2778" s="5" t="s">
        <v>245</v>
      </c>
      <c r="E2778" s="5" t="s">
        <v>883</v>
      </c>
      <c r="F2778" s="5" t="s">
        <v>1606</v>
      </c>
      <c r="G2778" s="5" t="s">
        <v>2395</v>
      </c>
      <c r="H2778" s="6"/>
      <c r="I2778" s="6"/>
      <c r="J2778" s="6"/>
      <c r="K2778" s="6"/>
      <c r="L2778" s="6"/>
      <c r="M2778" s="6"/>
      <c r="N2778" s="6"/>
      <c r="O2778" s="6"/>
      <c r="P2778" s="6"/>
      <c r="Q2778" s="6"/>
      <c r="R2778" s="6"/>
      <c r="S2778" s="6"/>
      <c r="T2778" s="6">
        <v>0</v>
      </c>
      <c r="U2778" s="6"/>
      <c r="V2778" s="6">
        <v>1</v>
      </c>
      <c r="W2778" s="6"/>
      <c r="X2778" s="6"/>
      <c r="Y2778" s="6"/>
      <c r="Z2778" s="7">
        <v>1</v>
      </c>
    </row>
    <row r="2779" spans="1:26" x14ac:dyDescent="0.25">
      <c r="A2779" s="5" t="s">
        <v>881</v>
      </c>
      <c r="B2779" s="5" t="s">
        <v>882</v>
      </c>
      <c r="C2779" s="5" t="s">
        <v>83</v>
      </c>
      <c r="D2779" s="5" t="s">
        <v>245</v>
      </c>
      <c r="E2779" s="5" t="s">
        <v>883</v>
      </c>
      <c r="F2779" s="5" t="s">
        <v>1596</v>
      </c>
      <c r="G2779" s="5" t="s">
        <v>2395</v>
      </c>
      <c r="H2779" s="6"/>
      <c r="I2779" s="6"/>
      <c r="J2779" s="6"/>
      <c r="K2779" s="6"/>
      <c r="L2779" s="6"/>
      <c r="M2779" s="6"/>
      <c r="N2779" s="6"/>
      <c r="O2779" s="6"/>
      <c r="P2779" s="6"/>
      <c r="Q2779" s="6"/>
      <c r="R2779" s="6">
        <v>1</v>
      </c>
      <c r="S2779" s="6"/>
      <c r="T2779" s="6">
        <v>1</v>
      </c>
      <c r="U2779" s="6"/>
      <c r="V2779" s="6"/>
      <c r="W2779" s="6"/>
      <c r="X2779" s="6"/>
      <c r="Y2779" s="6"/>
      <c r="Z2779" s="7">
        <v>1</v>
      </c>
    </row>
    <row r="2780" spans="1:26" x14ac:dyDescent="0.25">
      <c r="A2780" s="5" t="s">
        <v>881</v>
      </c>
      <c r="B2780" s="5" t="s">
        <v>882</v>
      </c>
      <c r="C2780" s="5" t="s">
        <v>83</v>
      </c>
      <c r="D2780" s="5" t="s">
        <v>245</v>
      </c>
      <c r="E2780" s="5" t="s">
        <v>883</v>
      </c>
      <c r="F2780" s="5" t="s">
        <v>1610</v>
      </c>
      <c r="G2780" s="5" t="s">
        <v>2395</v>
      </c>
      <c r="H2780" s="6"/>
      <c r="I2780" s="6"/>
      <c r="J2780" s="6"/>
      <c r="K2780" s="6"/>
      <c r="L2780" s="6"/>
      <c r="M2780" s="6"/>
      <c r="N2780" s="6"/>
      <c r="O2780" s="6"/>
      <c r="P2780" s="6"/>
      <c r="Q2780" s="6"/>
      <c r="R2780" s="6"/>
      <c r="S2780" s="6"/>
      <c r="T2780" s="6">
        <v>0</v>
      </c>
      <c r="U2780" s="6">
        <v>1</v>
      </c>
      <c r="V2780" s="6"/>
      <c r="W2780" s="6"/>
      <c r="X2780" s="6"/>
      <c r="Y2780" s="6"/>
      <c r="Z2780" s="7">
        <v>1</v>
      </c>
    </row>
    <row r="2781" spans="1:26" x14ac:dyDescent="0.25">
      <c r="A2781" s="5" t="s">
        <v>884</v>
      </c>
      <c r="B2781" s="5" t="s">
        <v>885</v>
      </c>
      <c r="C2781" s="5" t="s">
        <v>83</v>
      </c>
      <c r="D2781" s="5" t="s">
        <v>151</v>
      </c>
      <c r="E2781" s="5" t="s">
        <v>886</v>
      </c>
      <c r="F2781" s="5" t="s">
        <v>1616</v>
      </c>
      <c r="G2781" s="5" t="s">
        <v>2383</v>
      </c>
      <c r="H2781" s="6"/>
      <c r="I2781" s="6"/>
      <c r="J2781" s="6"/>
      <c r="K2781" s="6"/>
      <c r="L2781" s="6"/>
      <c r="M2781" s="6"/>
      <c r="N2781" s="6"/>
      <c r="O2781" s="6"/>
      <c r="P2781" s="6"/>
      <c r="Q2781" s="6"/>
      <c r="R2781" s="6"/>
      <c r="S2781" s="6"/>
      <c r="T2781" s="6">
        <v>0</v>
      </c>
      <c r="U2781" s="6"/>
      <c r="V2781" s="6">
        <v>1</v>
      </c>
      <c r="W2781" s="6"/>
      <c r="X2781" s="6"/>
      <c r="Y2781" s="6"/>
      <c r="Z2781" s="7">
        <v>1</v>
      </c>
    </row>
    <row r="2782" spans="1:26" x14ac:dyDescent="0.25">
      <c r="A2782" s="5" t="s">
        <v>884</v>
      </c>
      <c r="B2782" s="5" t="s">
        <v>885</v>
      </c>
      <c r="C2782" s="5" t="s">
        <v>83</v>
      </c>
      <c r="D2782" s="5" t="s">
        <v>151</v>
      </c>
      <c r="E2782" s="5" t="s">
        <v>886</v>
      </c>
      <c r="F2782" s="5" t="s">
        <v>1597</v>
      </c>
      <c r="G2782" s="5" t="s">
        <v>2383</v>
      </c>
      <c r="H2782" s="6"/>
      <c r="I2782" s="6"/>
      <c r="J2782" s="6">
        <v>1</v>
      </c>
      <c r="K2782" s="6"/>
      <c r="L2782" s="6">
        <v>2</v>
      </c>
      <c r="M2782" s="6">
        <v>1</v>
      </c>
      <c r="N2782" s="6"/>
      <c r="O2782" s="6">
        <v>1</v>
      </c>
      <c r="P2782" s="6"/>
      <c r="Q2782" s="6"/>
      <c r="R2782" s="6">
        <v>2</v>
      </c>
      <c r="S2782" s="6"/>
      <c r="T2782" s="6">
        <v>7</v>
      </c>
      <c r="U2782" s="6"/>
      <c r="V2782" s="6"/>
      <c r="W2782" s="6"/>
      <c r="X2782" s="6"/>
      <c r="Y2782" s="6"/>
      <c r="Z2782" s="7">
        <v>7</v>
      </c>
    </row>
    <row r="2783" spans="1:26" x14ac:dyDescent="0.25">
      <c r="A2783" s="5" t="s">
        <v>884</v>
      </c>
      <c r="B2783" s="5" t="s">
        <v>885</v>
      </c>
      <c r="C2783" s="5" t="s">
        <v>83</v>
      </c>
      <c r="D2783" s="5" t="s">
        <v>151</v>
      </c>
      <c r="E2783" s="5" t="s">
        <v>886</v>
      </c>
      <c r="F2783" s="5" t="s">
        <v>1654</v>
      </c>
      <c r="G2783" s="5" t="s">
        <v>2383</v>
      </c>
      <c r="H2783" s="6"/>
      <c r="I2783" s="6"/>
      <c r="J2783" s="6"/>
      <c r="K2783" s="6"/>
      <c r="L2783" s="6">
        <v>1</v>
      </c>
      <c r="M2783" s="6"/>
      <c r="N2783" s="6"/>
      <c r="O2783" s="6"/>
      <c r="P2783" s="6"/>
      <c r="Q2783" s="6"/>
      <c r="R2783" s="6"/>
      <c r="S2783" s="6"/>
      <c r="T2783" s="6">
        <v>1</v>
      </c>
      <c r="U2783" s="6">
        <v>1</v>
      </c>
      <c r="V2783" s="6"/>
      <c r="W2783" s="6"/>
      <c r="X2783" s="6"/>
      <c r="Y2783" s="6"/>
      <c r="Z2783" s="7">
        <v>2</v>
      </c>
    </row>
    <row r="2784" spans="1:26" x14ac:dyDescent="0.25">
      <c r="A2784" s="5" t="s">
        <v>884</v>
      </c>
      <c r="B2784" s="5" t="s">
        <v>885</v>
      </c>
      <c r="C2784" s="5" t="s">
        <v>83</v>
      </c>
      <c r="D2784" s="5" t="s">
        <v>151</v>
      </c>
      <c r="E2784" s="5" t="s">
        <v>886</v>
      </c>
      <c r="F2784" s="5" t="s">
        <v>1583</v>
      </c>
      <c r="G2784" s="5" t="s">
        <v>2381</v>
      </c>
      <c r="H2784" s="6">
        <v>1</v>
      </c>
      <c r="I2784" s="6">
        <v>1</v>
      </c>
      <c r="J2784" s="6">
        <v>1</v>
      </c>
      <c r="K2784" s="6"/>
      <c r="L2784" s="6"/>
      <c r="M2784" s="6"/>
      <c r="N2784" s="6"/>
      <c r="O2784" s="6"/>
      <c r="P2784" s="6"/>
      <c r="Q2784" s="6"/>
      <c r="R2784" s="6"/>
      <c r="S2784" s="6"/>
      <c r="T2784" s="6">
        <v>3</v>
      </c>
      <c r="U2784" s="6">
        <v>1</v>
      </c>
      <c r="V2784" s="6"/>
      <c r="W2784" s="6"/>
      <c r="X2784" s="6"/>
      <c r="Y2784" s="6"/>
      <c r="Z2784" s="7">
        <v>4</v>
      </c>
    </row>
    <row r="2785" spans="1:26" x14ac:dyDescent="0.25">
      <c r="A2785" s="5" t="s">
        <v>884</v>
      </c>
      <c r="B2785" s="5" t="s">
        <v>885</v>
      </c>
      <c r="C2785" s="5" t="s">
        <v>83</v>
      </c>
      <c r="D2785" s="5" t="s">
        <v>151</v>
      </c>
      <c r="E2785" s="5" t="s">
        <v>886</v>
      </c>
      <c r="F2785" s="5" t="s">
        <v>1584</v>
      </c>
      <c r="G2785" s="5" t="s">
        <v>2381</v>
      </c>
      <c r="H2785" s="6"/>
      <c r="I2785" s="6"/>
      <c r="J2785" s="6">
        <v>2</v>
      </c>
      <c r="K2785" s="6"/>
      <c r="L2785" s="6"/>
      <c r="M2785" s="6"/>
      <c r="N2785" s="6"/>
      <c r="O2785" s="6"/>
      <c r="P2785" s="6">
        <v>1</v>
      </c>
      <c r="Q2785" s="6">
        <v>1</v>
      </c>
      <c r="R2785" s="6"/>
      <c r="S2785" s="6"/>
      <c r="T2785" s="6">
        <v>4</v>
      </c>
      <c r="U2785" s="6"/>
      <c r="V2785" s="6"/>
      <c r="W2785" s="6">
        <v>1</v>
      </c>
      <c r="X2785" s="6"/>
      <c r="Y2785" s="6"/>
      <c r="Z2785" s="7">
        <v>5</v>
      </c>
    </row>
    <row r="2786" spans="1:26" x14ac:dyDescent="0.25">
      <c r="A2786" s="5" t="s">
        <v>884</v>
      </c>
      <c r="B2786" s="5" t="s">
        <v>885</v>
      </c>
      <c r="C2786" s="5" t="s">
        <v>83</v>
      </c>
      <c r="D2786" s="5" t="s">
        <v>151</v>
      </c>
      <c r="E2786" s="5" t="s">
        <v>886</v>
      </c>
      <c r="F2786" s="5" t="s">
        <v>1585</v>
      </c>
      <c r="G2786" s="5" t="s">
        <v>2381</v>
      </c>
      <c r="H2786" s="6">
        <v>1</v>
      </c>
      <c r="I2786" s="6"/>
      <c r="J2786" s="6">
        <v>1</v>
      </c>
      <c r="K2786" s="6"/>
      <c r="L2786" s="6">
        <v>1</v>
      </c>
      <c r="M2786" s="6">
        <v>3</v>
      </c>
      <c r="N2786" s="6">
        <v>2</v>
      </c>
      <c r="O2786" s="6">
        <v>2</v>
      </c>
      <c r="P2786" s="6">
        <v>2</v>
      </c>
      <c r="Q2786" s="6">
        <v>2</v>
      </c>
      <c r="R2786" s="6">
        <v>1</v>
      </c>
      <c r="S2786" s="6">
        <v>2</v>
      </c>
      <c r="T2786" s="6">
        <v>17</v>
      </c>
      <c r="U2786" s="6">
        <v>1</v>
      </c>
      <c r="V2786" s="6">
        <v>1</v>
      </c>
      <c r="W2786" s="6">
        <v>1</v>
      </c>
      <c r="X2786" s="6">
        <v>1</v>
      </c>
      <c r="Y2786" s="6"/>
      <c r="Z2786" s="7">
        <v>21</v>
      </c>
    </row>
    <row r="2787" spans="1:26" x14ac:dyDescent="0.25">
      <c r="A2787" s="5" t="s">
        <v>884</v>
      </c>
      <c r="B2787" s="5" t="s">
        <v>885</v>
      </c>
      <c r="C2787" s="5" t="s">
        <v>83</v>
      </c>
      <c r="D2787" s="5" t="s">
        <v>151</v>
      </c>
      <c r="E2787" s="5" t="s">
        <v>886</v>
      </c>
      <c r="F2787" s="5" t="s">
        <v>2296</v>
      </c>
      <c r="G2787" s="5" t="s">
        <v>2397</v>
      </c>
      <c r="H2787" s="6"/>
      <c r="I2787" s="6"/>
      <c r="J2787" s="6"/>
      <c r="K2787" s="6"/>
      <c r="L2787" s="6"/>
      <c r="M2787" s="6"/>
      <c r="N2787" s="6"/>
      <c r="O2787" s="6"/>
      <c r="P2787" s="6"/>
      <c r="Q2787" s="6"/>
      <c r="R2787" s="6"/>
      <c r="S2787" s="6"/>
      <c r="T2787" s="6">
        <v>0</v>
      </c>
      <c r="U2787" s="6">
        <v>1</v>
      </c>
      <c r="V2787" s="6"/>
      <c r="W2787" s="6"/>
      <c r="X2787" s="6"/>
      <c r="Y2787" s="6"/>
      <c r="Z2787" s="7">
        <v>1</v>
      </c>
    </row>
    <row r="2788" spans="1:26" x14ac:dyDescent="0.25">
      <c r="A2788" s="5" t="s">
        <v>884</v>
      </c>
      <c r="B2788" s="5" t="s">
        <v>885</v>
      </c>
      <c r="C2788" s="5" t="s">
        <v>83</v>
      </c>
      <c r="D2788" s="5" t="s">
        <v>151</v>
      </c>
      <c r="E2788" s="5" t="s">
        <v>886</v>
      </c>
      <c r="F2788" s="5" t="s">
        <v>2297</v>
      </c>
      <c r="G2788" s="5" t="s">
        <v>2397</v>
      </c>
      <c r="H2788" s="6"/>
      <c r="I2788" s="6"/>
      <c r="J2788" s="6"/>
      <c r="K2788" s="6"/>
      <c r="L2788" s="6">
        <v>1</v>
      </c>
      <c r="M2788" s="6"/>
      <c r="N2788" s="6"/>
      <c r="O2788" s="6"/>
      <c r="P2788" s="6"/>
      <c r="Q2788" s="6"/>
      <c r="R2788" s="6"/>
      <c r="S2788" s="6"/>
      <c r="T2788" s="6">
        <v>1</v>
      </c>
      <c r="U2788" s="6"/>
      <c r="V2788" s="6"/>
      <c r="W2788" s="6"/>
      <c r="X2788" s="6"/>
      <c r="Y2788" s="6"/>
      <c r="Z2788" s="7">
        <v>1</v>
      </c>
    </row>
    <row r="2789" spans="1:26" x14ac:dyDescent="0.25">
      <c r="A2789" s="5" t="s">
        <v>884</v>
      </c>
      <c r="B2789" s="5" t="s">
        <v>885</v>
      </c>
      <c r="C2789" s="5" t="s">
        <v>83</v>
      </c>
      <c r="D2789" s="5" t="s">
        <v>151</v>
      </c>
      <c r="E2789" s="5" t="s">
        <v>886</v>
      </c>
      <c r="F2789" s="5" t="s">
        <v>2298</v>
      </c>
      <c r="G2789" s="5" t="s">
        <v>2397</v>
      </c>
      <c r="H2789" s="6">
        <v>1</v>
      </c>
      <c r="I2789" s="6"/>
      <c r="J2789" s="6"/>
      <c r="K2789" s="6"/>
      <c r="L2789" s="6">
        <v>1</v>
      </c>
      <c r="M2789" s="6"/>
      <c r="N2789" s="6"/>
      <c r="O2789" s="6"/>
      <c r="P2789" s="6"/>
      <c r="Q2789" s="6"/>
      <c r="R2789" s="6"/>
      <c r="S2789" s="6"/>
      <c r="T2789" s="6">
        <v>2</v>
      </c>
      <c r="U2789" s="6"/>
      <c r="V2789" s="6"/>
      <c r="W2789" s="6"/>
      <c r="X2789" s="6"/>
      <c r="Y2789" s="6"/>
      <c r="Z2789" s="7">
        <v>2</v>
      </c>
    </row>
    <row r="2790" spans="1:26" x14ac:dyDescent="0.25">
      <c r="A2790" s="5" t="s">
        <v>884</v>
      </c>
      <c r="B2790" s="5" t="s">
        <v>885</v>
      </c>
      <c r="C2790" s="5" t="s">
        <v>83</v>
      </c>
      <c r="D2790" s="5" t="s">
        <v>151</v>
      </c>
      <c r="E2790" s="5" t="s">
        <v>886</v>
      </c>
      <c r="F2790" s="5" t="s">
        <v>2299</v>
      </c>
      <c r="G2790" s="5" t="s">
        <v>2397</v>
      </c>
      <c r="H2790" s="6"/>
      <c r="I2790" s="6"/>
      <c r="J2790" s="6"/>
      <c r="K2790" s="6"/>
      <c r="L2790" s="6"/>
      <c r="M2790" s="6"/>
      <c r="N2790" s="6"/>
      <c r="O2790" s="6"/>
      <c r="P2790" s="6"/>
      <c r="Q2790" s="6"/>
      <c r="R2790" s="6"/>
      <c r="S2790" s="6">
        <v>1</v>
      </c>
      <c r="T2790" s="6">
        <v>1</v>
      </c>
      <c r="U2790" s="6"/>
      <c r="V2790" s="6">
        <v>1</v>
      </c>
      <c r="W2790" s="6"/>
      <c r="X2790" s="6"/>
      <c r="Y2790" s="6"/>
      <c r="Z2790" s="7">
        <v>2</v>
      </c>
    </row>
    <row r="2791" spans="1:26" x14ac:dyDescent="0.25">
      <c r="A2791" s="5" t="s">
        <v>884</v>
      </c>
      <c r="B2791" s="5" t="s">
        <v>885</v>
      </c>
      <c r="C2791" s="5" t="s">
        <v>83</v>
      </c>
      <c r="D2791" s="5" t="s">
        <v>151</v>
      </c>
      <c r="E2791" s="5" t="s">
        <v>886</v>
      </c>
      <c r="F2791" s="5" t="s">
        <v>1736</v>
      </c>
      <c r="G2791" s="5" t="s">
        <v>2382</v>
      </c>
      <c r="H2791" s="6"/>
      <c r="I2791" s="6">
        <v>1</v>
      </c>
      <c r="J2791" s="6">
        <v>1</v>
      </c>
      <c r="K2791" s="6"/>
      <c r="L2791" s="6"/>
      <c r="M2791" s="6">
        <v>1</v>
      </c>
      <c r="N2791" s="6"/>
      <c r="O2791" s="6"/>
      <c r="P2791" s="6"/>
      <c r="Q2791" s="6"/>
      <c r="R2791" s="6"/>
      <c r="S2791" s="6"/>
      <c r="T2791" s="6">
        <v>3</v>
      </c>
      <c r="U2791" s="6"/>
      <c r="V2791" s="6"/>
      <c r="W2791" s="6"/>
      <c r="X2791" s="6"/>
      <c r="Y2791" s="6"/>
      <c r="Z2791" s="7">
        <v>3</v>
      </c>
    </row>
    <row r="2792" spans="1:26" x14ac:dyDescent="0.25">
      <c r="A2792" s="5" t="s">
        <v>884</v>
      </c>
      <c r="B2792" s="5" t="s">
        <v>885</v>
      </c>
      <c r="C2792" s="5" t="s">
        <v>83</v>
      </c>
      <c r="D2792" s="5" t="s">
        <v>151</v>
      </c>
      <c r="E2792" s="5" t="s">
        <v>886</v>
      </c>
      <c r="F2792" s="5" t="s">
        <v>1706</v>
      </c>
      <c r="G2792" s="5" t="s">
        <v>2382</v>
      </c>
      <c r="H2792" s="6"/>
      <c r="I2792" s="6">
        <v>1</v>
      </c>
      <c r="J2792" s="6">
        <v>1</v>
      </c>
      <c r="K2792" s="6"/>
      <c r="L2792" s="6"/>
      <c r="M2792" s="6">
        <v>2</v>
      </c>
      <c r="N2792" s="6"/>
      <c r="O2792" s="6"/>
      <c r="P2792" s="6"/>
      <c r="Q2792" s="6"/>
      <c r="R2792" s="6"/>
      <c r="S2792" s="6"/>
      <c r="T2792" s="6">
        <v>4</v>
      </c>
      <c r="U2792" s="6"/>
      <c r="V2792" s="6"/>
      <c r="W2792" s="6">
        <v>1</v>
      </c>
      <c r="X2792" s="6">
        <v>1</v>
      </c>
      <c r="Y2792" s="6"/>
      <c r="Z2792" s="7">
        <v>6</v>
      </c>
    </row>
    <row r="2793" spans="1:26" x14ac:dyDescent="0.25">
      <c r="A2793" s="5" t="s">
        <v>884</v>
      </c>
      <c r="B2793" s="5" t="s">
        <v>885</v>
      </c>
      <c r="C2793" s="5" t="s">
        <v>83</v>
      </c>
      <c r="D2793" s="5" t="s">
        <v>151</v>
      </c>
      <c r="E2793" s="5" t="s">
        <v>886</v>
      </c>
      <c r="F2793" s="5" t="s">
        <v>2300</v>
      </c>
      <c r="G2793" s="5" t="s">
        <v>2388</v>
      </c>
      <c r="H2793" s="6"/>
      <c r="I2793" s="6"/>
      <c r="J2793" s="6"/>
      <c r="K2793" s="6"/>
      <c r="L2793" s="6"/>
      <c r="M2793" s="6"/>
      <c r="N2793" s="6"/>
      <c r="O2793" s="6"/>
      <c r="P2793" s="6">
        <v>1</v>
      </c>
      <c r="Q2793" s="6"/>
      <c r="R2793" s="6"/>
      <c r="S2793" s="6"/>
      <c r="T2793" s="6">
        <v>1</v>
      </c>
      <c r="U2793" s="6"/>
      <c r="V2793" s="6"/>
      <c r="W2793" s="6"/>
      <c r="X2793" s="6"/>
      <c r="Y2793" s="6"/>
      <c r="Z2793" s="7">
        <v>1</v>
      </c>
    </row>
    <row r="2794" spans="1:26" x14ac:dyDescent="0.25">
      <c r="A2794" s="5" t="s">
        <v>884</v>
      </c>
      <c r="B2794" s="5" t="s">
        <v>885</v>
      </c>
      <c r="C2794" s="5" t="s">
        <v>83</v>
      </c>
      <c r="D2794" s="5" t="s">
        <v>151</v>
      </c>
      <c r="E2794" s="5" t="s">
        <v>886</v>
      </c>
      <c r="F2794" s="5" t="s">
        <v>2301</v>
      </c>
      <c r="G2794" s="5" t="s">
        <v>2388</v>
      </c>
      <c r="H2794" s="6"/>
      <c r="I2794" s="6"/>
      <c r="J2794" s="6"/>
      <c r="K2794" s="6"/>
      <c r="L2794" s="6"/>
      <c r="M2794" s="6"/>
      <c r="N2794" s="6"/>
      <c r="O2794" s="6"/>
      <c r="P2794" s="6"/>
      <c r="Q2794" s="6"/>
      <c r="R2794" s="6"/>
      <c r="S2794" s="6"/>
      <c r="T2794" s="6">
        <v>0</v>
      </c>
      <c r="U2794" s="6">
        <v>1</v>
      </c>
      <c r="V2794" s="6"/>
      <c r="W2794" s="6"/>
      <c r="X2794" s="6"/>
      <c r="Y2794" s="6"/>
      <c r="Z2794" s="7">
        <v>1</v>
      </c>
    </row>
    <row r="2795" spans="1:26" x14ac:dyDescent="0.25">
      <c r="A2795" s="5" t="s">
        <v>884</v>
      </c>
      <c r="B2795" s="5" t="s">
        <v>885</v>
      </c>
      <c r="C2795" s="5" t="s">
        <v>83</v>
      </c>
      <c r="D2795" s="5" t="s">
        <v>151</v>
      </c>
      <c r="E2795" s="5" t="s">
        <v>886</v>
      </c>
      <c r="F2795" s="5" t="s">
        <v>2302</v>
      </c>
      <c r="G2795" s="5" t="s">
        <v>2388</v>
      </c>
      <c r="H2795" s="6"/>
      <c r="I2795" s="6"/>
      <c r="J2795" s="6"/>
      <c r="K2795" s="6"/>
      <c r="L2795" s="6"/>
      <c r="M2795" s="6"/>
      <c r="N2795" s="6"/>
      <c r="O2795" s="6"/>
      <c r="P2795" s="6"/>
      <c r="Q2795" s="6">
        <v>1</v>
      </c>
      <c r="R2795" s="6"/>
      <c r="S2795" s="6"/>
      <c r="T2795" s="6">
        <v>1</v>
      </c>
      <c r="U2795" s="6"/>
      <c r="V2795" s="6"/>
      <c r="W2795" s="6"/>
      <c r="X2795" s="6"/>
      <c r="Y2795" s="6"/>
      <c r="Z2795" s="7">
        <v>1</v>
      </c>
    </row>
    <row r="2796" spans="1:26" x14ac:dyDescent="0.25">
      <c r="A2796" s="5" t="s">
        <v>884</v>
      </c>
      <c r="B2796" s="5" t="s">
        <v>885</v>
      </c>
      <c r="C2796" s="5" t="s">
        <v>83</v>
      </c>
      <c r="D2796" s="5" t="s">
        <v>151</v>
      </c>
      <c r="E2796" s="5" t="s">
        <v>886</v>
      </c>
      <c r="F2796" s="5" t="s">
        <v>2107</v>
      </c>
      <c r="G2796" s="5" t="s">
        <v>2388</v>
      </c>
      <c r="H2796" s="6"/>
      <c r="I2796" s="6"/>
      <c r="J2796" s="6"/>
      <c r="K2796" s="6"/>
      <c r="L2796" s="6"/>
      <c r="M2796" s="6"/>
      <c r="N2796" s="6">
        <v>1</v>
      </c>
      <c r="O2796" s="6"/>
      <c r="P2796" s="6"/>
      <c r="Q2796" s="6"/>
      <c r="R2796" s="6"/>
      <c r="S2796" s="6"/>
      <c r="T2796" s="6">
        <v>1</v>
      </c>
      <c r="U2796" s="6"/>
      <c r="V2796" s="6"/>
      <c r="W2796" s="6"/>
      <c r="X2796" s="6"/>
      <c r="Y2796" s="6"/>
      <c r="Z2796" s="7">
        <v>1</v>
      </c>
    </row>
    <row r="2797" spans="1:26" x14ac:dyDescent="0.25">
      <c r="A2797" s="5" t="s">
        <v>884</v>
      </c>
      <c r="B2797" s="5" t="s">
        <v>885</v>
      </c>
      <c r="C2797" s="5" t="s">
        <v>83</v>
      </c>
      <c r="D2797" s="5" t="s">
        <v>151</v>
      </c>
      <c r="E2797" s="5" t="s">
        <v>886</v>
      </c>
      <c r="F2797" s="5" t="s">
        <v>1732</v>
      </c>
      <c r="G2797" s="5" t="s">
        <v>2395</v>
      </c>
      <c r="H2797" s="6"/>
      <c r="I2797" s="6"/>
      <c r="J2797" s="6">
        <v>1</v>
      </c>
      <c r="K2797" s="6"/>
      <c r="L2797" s="6"/>
      <c r="M2797" s="6"/>
      <c r="N2797" s="6"/>
      <c r="O2797" s="6"/>
      <c r="P2797" s="6"/>
      <c r="Q2797" s="6"/>
      <c r="R2797" s="6"/>
      <c r="S2797" s="6"/>
      <c r="T2797" s="6">
        <v>1</v>
      </c>
      <c r="U2797" s="6"/>
      <c r="V2797" s="6"/>
      <c r="W2797" s="6"/>
      <c r="X2797" s="6"/>
      <c r="Y2797" s="6"/>
      <c r="Z2797" s="7">
        <v>1</v>
      </c>
    </row>
    <row r="2798" spans="1:26" x14ac:dyDescent="0.25">
      <c r="A2798" s="5" t="s">
        <v>884</v>
      </c>
      <c r="B2798" s="5" t="s">
        <v>885</v>
      </c>
      <c r="C2798" s="5" t="s">
        <v>83</v>
      </c>
      <c r="D2798" s="5" t="s">
        <v>151</v>
      </c>
      <c r="E2798" s="5" t="s">
        <v>886</v>
      </c>
      <c r="F2798" s="5" t="s">
        <v>1630</v>
      </c>
      <c r="G2798" s="5" t="s">
        <v>2395</v>
      </c>
      <c r="H2798" s="6"/>
      <c r="I2798" s="6"/>
      <c r="J2798" s="6"/>
      <c r="K2798" s="6"/>
      <c r="L2798" s="6"/>
      <c r="M2798" s="6"/>
      <c r="N2798" s="6"/>
      <c r="O2798" s="6"/>
      <c r="P2798" s="6"/>
      <c r="Q2798" s="6"/>
      <c r="R2798" s="6"/>
      <c r="S2798" s="6"/>
      <c r="T2798" s="6">
        <v>0</v>
      </c>
      <c r="U2798" s="6"/>
      <c r="V2798" s="6"/>
      <c r="W2798" s="6">
        <v>1</v>
      </c>
      <c r="X2798" s="6"/>
      <c r="Y2798" s="6"/>
      <c r="Z2798" s="7">
        <v>1</v>
      </c>
    </row>
    <row r="2799" spans="1:26" x14ac:dyDescent="0.25">
      <c r="A2799" s="5" t="s">
        <v>884</v>
      </c>
      <c r="B2799" s="5" t="s">
        <v>885</v>
      </c>
      <c r="C2799" s="5" t="s">
        <v>83</v>
      </c>
      <c r="D2799" s="5" t="s">
        <v>151</v>
      </c>
      <c r="E2799" s="5" t="s">
        <v>886</v>
      </c>
      <c r="F2799" s="5" t="s">
        <v>1880</v>
      </c>
      <c r="G2799" s="5" t="s">
        <v>2395</v>
      </c>
      <c r="H2799" s="6"/>
      <c r="I2799" s="6"/>
      <c r="J2799" s="6"/>
      <c r="K2799" s="6"/>
      <c r="L2799" s="6"/>
      <c r="M2799" s="6"/>
      <c r="N2799" s="6">
        <v>1</v>
      </c>
      <c r="O2799" s="6"/>
      <c r="P2799" s="6"/>
      <c r="Q2799" s="6"/>
      <c r="R2799" s="6"/>
      <c r="S2799" s="6"/>
      <c r="T2799" s="6">
        <v>1</v>
      </c>
      <c r="U2799" s="6"/>
      <c r="V2799" s="6"/>
      <c r="W2799" s="6"/>
      <c r="X2799" s="6"/>
      <c r="Y2799" s="6"/>
      <c r="Z2799" s="7">
        <v>1</v>
      </c>
    </row>
    <row r="2800" spans="1:26" x14ac:dyDescent="0.25">
      <c r="A2800" s="5" t="s">
        <v>887</v>
      </c>
      <c r="B2800" s="5" t="s">
        <v>888</v>
      </c>
      <c r="C2800" s="5" t="s">
        <v>83</v>
      </c>
      <c r="D2800" s="5" t="s">
        <v>503</v>
      </c>
      <c r="E2800" s="5" t="s">
        <v>889</v>
      </c>
      <c r="F2800" s="5" t="s">
        <v>1826</v>
      </c>
      <c r="G2800" s="5" t="s">
        <v>2383</v>
      </c>
      <c r="H2800" s="6"/>
      <c r="I2800" s="6"/>
      <c r="J2800" s="6"/>
      <c r="K2800" s="6"/>
      <c r="L2800" s="6"/>
      <c r="M2800" s="6"/>
      <c r="N2800" s="6"/>
      <c r="O2800" s="6"/>
      <c r="P2800" s="6"/>
      <c r="Q2800" s="6"/>
      <c r="R2800" s="6"/>
      <c r="S2800" s="6">
        <v>1</v>
      </c>
      <c r="T2800" s="6">
        <v>1</v>
      </c>
      <c r="U2800" s="6"/>
      <c r="V2800" s="6"/>
      <c r="W2800" s="6"/>
      <c r="X2800" s="6"/>
      <c r="Y2800" s="6"/>
      <c r="Z2800" s="7">
        <v>1</v>
      </c>
    </row>
    <row r="2801" spans="1:26" x14ac:dyDescent="0.25">
      <c r="A2801" s="5" t="s">
        <v>887</v>
      </c>
      <c r="B2801" s="5" t="s">
        <v>888</v>
      </c>
      <c r="C2801" s="5" t="s">
        <v>83</v>
      </c>
      <c r="D2801" s="5" t="s">
        <v>503</v>
      </c>
      <c r="E2801" s="5" t="s">
        <v>889</v>
      </c>
      <c r="F2801" s="5" t="s">
        <v>1616</v>
      </c>
      <c r="G2801" s="5" t="s">
        <v>2383</v>
      </c>
      <c r="H2801" s="6"/>
      <c r="I2801" s="6"/>
      <c r="J2801" s="6"/>
      <c r="K2801" s="6"/>
      <c r="L2801" s="6"/>
      <c r="M2801" s="6"/>
      <c r="N2801" s="6"/>
      <c r="O2801" s="6"/>
      <c r="P2801" s="6"/>
      <c r="Q2801" s="6"/>
      <c r="R2801" s="6"/>
      <c r="S2801" s="6"/>
      <c r="T2801" s="6">
        <v>0</v>
      </c>
      <c r="U2801" s="6">
        <v>1</v>
      </c>
      <c r="V2801" s="6"/>
      <c r="W2801" s="6"/>
      <c r="X2801" s="6"/>
      <c r="Y2801" s="6"/>
      <c r="Z2801" s="7">
        <v>1</v>
      </c>
    </row>
    <row r="2802" spans="1:26" x14ac:dyDescent="0.25">
      <c r="A2802" s="5" t="s">
        <v>887</v>
      </c>
      <c r="B2802" s="5" t="s">
        <v>888</v>
      </c>
      <c r="C2802" s="5" t="s">
        <v>83</v>
      </c>
      <c r="D2802" s="5" t="s">
        <v>503</v>
      </c>
      <c r="E2802" s="5" t="s">
        <v>889</v>
      </c>
      <c r="F2802" s="5" t="s">
        <v>1597</v>
      </c>
      <c r="G2802" s="5" t="s">
        <v>2383</v>
      </c>
      <c r="H2802" s="6"/>
      <c r="I2802" s="6"/>
      <c r="J2802" s="6"/>
      <c r="K2802" s="6"/>
      <c r="L2802" s="6"/>
      <c r="M2802" s="6"/>
      <c r="N2802" s="6"/>
      <c r="O2802" s="6"/>
      <c r="P2802" s="6"/>
      <c r="Q2802" s="6"/>
      <c r="R2802" s="6"/>
      <c r="S2802" s="6"/>
      <c r="T2802" s="6">
        <v>0</v>
      </c>
      <c r="U2802" s="6"/>
      <c r="V2802" s="6">
        <v>1</v>
      </c>
      <c r="W2802" s="6"/>
      <c r="X2802" s="6"/>
      <c r="Y2802" s="6"/>
      <c r="Z2802" s="7">
        <v>1</v>
      </c>
    </row>
    <row r="2803" spans="1:26" x14ac:dyDescent="0.25">
      <c r="A2803" s="5" t="s">
        <v>887</v>
      </c>
      <c r="B2803" s="5" t="s">
        <v>888</v>
      </c>
      <c r="C2803" s="5" t="s">
        <v>83</v>
      </c>
      <c r="D2803" s="5" t="s">
        <v>503</v>
      </c>
      <c r="E2803" s="5" t="s">
        <v>889</v>
      </c>
      <c r="F2803" s="5" t="s">
        <v>1654</v>
      </c>
      <c r="G2803" s="5" t="s">
        <v>2383</v>
      </c>
      <c r="H2803" s="6"/>
      <c r="I2803" s="6"/>
      <c r="J2803" s="6"/>
      <c r="K2803" s="6"/>
      <c r="L2803" s="6"/>
      <c r="M2803" s="6"/>
      <c r="N2803" s="6"/>
      <c r="O2803" s="6"/>
      <c r="P2803" s="6"/>
      <c r="Q2803" s="6"/>
      <c r="R2803" s="6">
        <v>1</v>
      </c>
      <c r="S2803" s="6"/>
      <c r="T2803" s="6">
        <v>1</v>
      </c>
      <c r="U2803" s="6"/>
      <c r="V2803" s="6"/>
      <c r="W2803" s="6"/>
      <c r="X2803" s="6"/>
      <c r="Y2803" s="6"/>
      <c r="Z2803" s="7">
        <v>1</v>
      </c>
    </row>
    <row r="2804" spans="1:26" x14ac:dyDescent="0.25">
      <c r="A2804" s="5" t="s">
        <v>887</v>
      </c>
      <c r="B2804" s="5" t="s">
        <v>888</v>
      </c>
      <c r="C2804" s="5" t="s">
        <v>83</v>
      </c>
      <c r="D2804" s="5" t="s">
        <v>503</v>
      </c>
      <c r="E2804" s="5" t="s">
        <v>889</v>
      </c>
      <c r="F2804" s="5" t="s">
        <v>1583</v>
      </c>
      <c r="G2804" s="5" t="s">
        <v>2381</v>
      </c>
      <c r="H2804" s="6"/>
      <c r="I2804" s="6"/>
      <c r="J2804" s="6"/>
      <c r="K2804" s="6"/>
      <c r="L2804" s="6"/>
      <c r="M2804" s="6"/>
      <c r="N2804" s="6"/>
      <c r="O2804" s="6"/>
      <c r="P2804" s="6"/>
      <c r="Q2804" s="6"/>
      <c r="R2804" s="6"/>
      <c r="S2804" s="6"/>
      <c r="T2804" s="6">
        <v>0</v>
      </c>
      <c r="U2804" s="6"/>
      <c r="V2804" s="6">
        <v>1</v>
      </c>
      <c r="W2804" s="6"/>
      <c r="X2804" s="6"/>
      <c r="Y2804" s="6"/>
      <c r="Z2804" s="7">
        <v>1</v>
      </c>
    </row>
    <row r="2805" spans="1:26" x14ac:dyDescent="0.25">
      <c r="A2805" s="5" t="s">
        <v>887</v>
      </c>
      <c r="B2805" s="5" t="s">
        <v>888</v>
      </c>
      <c r="C2805" s="5" t="s">
        <v>83</v>
      </c>
      <c r="D2805" s="5" t="s">
        <v>503</v>
      </c>
      <c r="E2805" s="5" t="s">
        <v>889</v>
      </c>
      <c r="F2805" s="5" t="s">
        <v>1585</v>
      </c>
      <c r="G2805" s="5" t="s">
        <v>2381</v>
      </c>
      <c r="H2805" s="6"/>
      <c r="I2805" s="6"/>
      <c r="J2805" s="6">
        <v>1</v>
      </c>
      <c r="K2805" s="6">
        <v>1</v>
      </c>
      <c r="L2805" s="6">
        <v>1</v>
      </c>
      <c r="M2805" s="6">
        <v>1</v>
      </c>
      <c r="N2805" s="6">
        <v>1</v>
      </c>
      <c r="O2805" s="6"/>
      <c r="P2805" s="6"/>
      <c r="Q2805" s="6"/>
      <c r="R2805" s="6"/>
      <c r="S2805" s="6"/>
      <c r="T2805" s="6">
        <v>5</v>
      </c>
      <c r="U2805" s="6"/>
      <c r="V2805" s="6"/>
      <c r="W2805" s="6"/>
      <c r="X2805" s="6"/>
      <c r="Y2805" s="6">
        <v>1</v>
      </c>
      <c r="Z2805" s="7">
        <v>6</v>
      </c>
    </row>
    <row r="2806" spans="1:26" x14ac:dyDescent="0.25">
      <c r="A2806" s="5" t="s">
        <v>887</v>
      </c>
      <c r="B2806" s="5" t="s">
        <v>888</v>
      </c>
      <c r="C2806" s="5" t="s">
        <v>83</v>
      </c>
      <c r="D2806" s="5" t="s">
        <v>503</v>
      </c>
      <c r="E2806" s="5" t="s">
        <v>889</v>
      </c>
      <c r="F2806" s="5" t="s">
        <v>1586</v>
      </c>
      <c r="G2806" s="5" t="s">
        <v>2381</v>
      </c>
      <c r="H2806" s="6"/>
      <c r="I2806" s="6"/>
      <c r="J2806" s="6"/>
      <c r="K2806" s="6"/>
      <c r="L2806" s="6"/>
      <c r="M2806" s="6"/>
      <c r="N2806" s="6"/>
      <c r="O2806" s="6"/>
      <c r="P2806" s="6"/>
      <c r="Q2806" s="6"/>
      <c r="R2806" s="6"/>
      <c r="S2806" s="6"/>
      <c r="T2806" s="6">
        <v>0</v>
      </c>
      <c r="U2806" s="6">
        <v>1</v>
      </c>
      <c r="V2806" s="6"/>
      <c r="W2806" s="6"/>
      <c r="X2806" s="6"/>
      <c r="Y2806" s="6"/>
      <c r="Z2806" s="7">
        <v>1</v>
      </c>
    </row>
    <row r="2807" spans="1:26" x14ac:dyDescent="0.25">
      <c r="A2807" s="5" t="s">
        <v>887</v>
      </c>
      <c r="B2807" s="5" t="s">
        <v>888</v>
      </c>
      <c r="C2807" s="5" t="s">
        <v>83</v>
      </c>
      <c r="D2807" s="5" t="s">
        <v>503</v>
      </c>
      <c r="E2807" s="5" t="s">
        <v>889</v>
      </c>
      <c r="F2807" s="5" t="s">
        <v>1595</v>
      </c>
      <c r="G2807" s="5" t="s">
        <v>2395</v>
      </c>
      <c r="H2807" s="6"/>
      <c r="I2807" s="6"/>
      <c r="J2807" s="6"/>
      <c r="K2807" s="6"/>
      <c r="L2807" s="6"/>
      <c r="M2807" s="6"/>
      <c r="N2807" s="6"/>
      <c r="O2807" s="6"/>
      <c r="P2807" s="6"/>
      <c r="Q2807" s="6"/>
      <c r="R2807" s="6"/>
      <c r="S2807" s="6"/>
      <c r="T2807" s="6">
        <v>0</v>
      </c>
      <c r="U2807" s="6"/>
      <c r="V2807" s="6">
        <v>1</v>
      </c>
      <c r="W2807" s="6"/>
      <c r="X2807" s="6"/>
      <c r="Y2807" s="6"/>
      <c r="Z2807" s="7">
        <v>1</v>
      </c>
    </row>
    <row r="2808" spans="1:26" x14ac:dyDescent="0.25">
      <c r="A2808" s="5" t="s">
        <v>887</v>
      </c>
      <c r="B2808" s="5" t="s">
        <v>888</v>
      </c>
      <c r="C2808" s="5" t="s">
        <v>83</v>
      </c>
      <c r="D2808" s="5" t="s">
        <v>503</v>
      </c>
      <c r="E2808" s="5" t="s">
        <v>889</v>
      </c>
      <c r="F2808" s="5" t="s">
        <v>1630</v>
      </c>
      <c r="G2808" s="5" t="s">
        <v>2395</v>
      </c>
      <c r="H2808" s="6">
        <v>1</v>
      </c>
      <c r="I2808" s="6"/>
      <c r="J2808" s="6"/>
      <c r="K2808" s="6"/>
      <c r="L2808" s="6"/>
      <c r="M2808" s="6"/>
      <c r="N2808" s="6"/>
      <c r="O2808" s="6"/>
      <c r="P2808" s="6"/>
      <c r="Q2808" s="6"/>
      <c r="R2808" s="6"/>
      <c r="S2808" s="6"/>
      <c r="T2808" s="6">
        <v>1</v>
      </c>
      <c r="U2808" s="6"/>
      <c r="V2808" s="6"/>
      <c r="W2808" s="6"/>
      <c r="X2808" s="6"/>
      <c r="Y2808" s="6"/>
      <c r="Z2808" s="7">
        <v>1</v>
      </c>
    </row>
    <row r="2809" spans="1:26" x14ac:dyDescent="0.25">
      <c r="A2809" s="5" t="s">
        <v>887</v>
      </c>
      <c r="B2809" s="5" t="s">
        <v>888</v>
      </c>
      <c r="C2809" s="5" t="s">
        <v>83</v>
      </c>
      <c r="D2809" s="5" t="s">
        <v>503</v>
      </c>
      <c r="E2809" s="5" t="s">
        <v>889</v>
      </c>
      <c r="F2809" s="5" t="s">
        <v>1879</v>
      </c>
      <c r="G2809" s="5" t="s">
        <v>2395</v>
      </c>
      <c r="H2809" s="6"/>
      <c r="I2809" s="6">
        <v>1</v>
      </c>
      <c r="J2809" s="6"/>
      <c r="K2809" s="6"/>
      <c r="L2809" s="6"/>
      <c r="M2809" s="6"/>
      <c r="N2809" s="6"/>
      <c r="O2809" s="6"/>
      <c r="P2809" s="6"/>
      <c r="Q2809" s="6"/>
      <c r="R2809" s="6"/>
      <c r="S2809" s="6"/>
      <c r="T2809" s="6">
        <v>1</v>
      </c>
      <c r="U2809" s="6"/>
      <c r="V2809" s="6"/>
      <c r="W2809" s="6"/>
      <c r="X2809" s="6"/>
      <c r="Y2809" s="6"/>
      <c r="Z2809" s="7">
        <v>1</v>
      </c>
    </row>
    <row r="2810" spans="1:26" x14ac:dyDescent="0.25">
      <c r="A2810" s="5" t="s">
        <v>887</v>
      </c>
      <c r="B2810" s="5" t="s">
        <v>888</v>
      </c>
      <c r="C2810" s="5" t="s">
        <v>83</v>
      </c>
      <c r="D2810" s="5" t="s">
        <v>503</v>
      </c>
      <c r="E2810" s="5" t="s">
        <v>889</v>
      </c>
      <c r="F2810" s="5" t="s">
        <v>1700</v>
      </c>
      <c r="G2810" s="5" t="s">
        <v>2395</v>
      </c>
      <c r="H2810" s="6"/>
      <c r="I2810" s="6"/>
      <c r="J2810" s="6"/>
      <c r="K2810" s="6"/>
      <c r="L2810" s="6">
        <v>1</v>
      </c>
      <c r="M2810" s="6"/>
      <c r="N2810" s="6"/>
      <c r="O2810" s="6"/>
      <c r="P2810" s="6"/>
      <c r="Q2810" s="6"/>
      <c r="R2810" s="6"/>
      <c r="S2810" s="6"/>
      <c r="T2810" s="6">
        <v>1</v>
      </c>
      <c r="U2810" s="6"/>
      <c r="V2810" s="6"/>
      <c r="W2810" s="6"/>
      <c r="X2810" s="6"/>
      <c r="Y2810" s="6"/>
      <c r="Z2810" s="7">
        <v>1</v>
      </c>
    </row>
    <row r="2811" spans="1:26" x14ac:dyDescent="0.25">
      <c r="A2811" s="5" t="s">
        <v>1023</v>
      </c>
      <c r="B2811" s="5" t="s">
        <v>1024</v>
      </c>
      <c r="C2811" s="5" t="s">
        <v>89</v>
      </c>
      <c r="D2811" s="5" t="s">
        <v>478</v>
      </c>
      <c r="E2811" s="5" t="s">
        <v>1025</v>
      </c>
      <c r="F2811" s="5" t="s">
        <v>1844</v>
      </c>
      <c r="G2811" s="5" t="s">
        <v>2389</v>
      </c>
      <c r="H2811" s="6"/>
      <c r="I2811" s="6"/>
      <c r="J2811" s="6"/>
      <c r="K2811" s="6"/>
      <c r="L2811" s="6"/>
      <c r="M2811" s="6"/>
      <c r="N2811" s="6"/>
      <c r="O2811" s="6"/>
      <c r="P2811" s="6"/>
      <c r="Q2811" s="6"/>
      <c r="R2811" s="6"/>
      <c r="S2811" s="6">
        <v>1</v>
      </c>
      <c r="T2811" s="6">
        <v>1</v>
      </c>
      <c r="U2811" s="6"/>
      <c r="V2811" s="6"/>
      <c r="W2811" s="6"/>
      <c r="X2811" s="6"/>
      <c r="Y2811" s="6"/>
      <c r="Z2811" s="7">
        <v>1</v>
      </c>
    </row>
    <row r="2812" spans="1:26" x14ac:dyDescent="0.25">
      <c r="A2812" s="5" t="s">
        <v>1023</v>
      </c>
      <c r="B2812" s="5" t="s">
        <v>1024</v>
      </c>
      <c r="C2812" s="5" t="s">
        <v>89</v>
      </c>
      <c r="D2812" s="5" t="s">
        <v>478</v>
      </c>
      <c r="E2812" s="5" t="s">
        <v>1025</v>
      </c>
      <c r="F2812" s="5" t="s">
        <v>1992</v>
      </c>
      <c r="G2812" s="5" t="s">
        <v>2389</v>
      </c>
      <c r="H2812" s="6"/>
      <c r="I2812" s="6"/>
      <c r="J2812" s="6"/>
      <c r="K2812" s="6"/>
      <c r="L2812" s="6"/>
      <c r="M2812" s="6"/>
      <c r="N2812" s="6"/>
      <c r="O2812" s="6"/>
      <c r="P2812" s="6"/>
      <c r="Q2812" s="6"/>
      <c r="R2812" s="6"/>
      <c r="S2812" s="6"/>
      <c r="T2812" s="6">
        <v>0</v>
      </c>
      <c r="U2812" s="6"/>
      <c r="V2812" s="6"/>
      <c r="W2812" s="6">
        <v>1</v>
      </c>
      <c r="X2812" s="6"/>
      <c r="Y2812" s="6"/>
      <c r="Z2812" s="7">
        <v>1</v>
      </c>
    </row>
    <row r="2813" spans="1:26" x14ac:dyDescent="0.25">
      <c r="A2813" s="5" t="s">
        <v>1023</v>
      </c>
      <c r="B2813" s="5" t="s">
        <v>1024</v>
      </c>
      <c r="C2813" s="5" t="s">
        <v>89</v>
      </c>
      <c r="D2813" s="5" t="s">
        <v>478</v>
      </c>
      <c r="E2813" s="5" t="s">
        <v>1025</v>
      </c>
      <c r="F2813" s="5" t="s">
        <v>1995</v>
      </c>
      <c r="G2813" s="5" t="s">
        <v>2389</v>
      </c>
      <c r="H2813" s="6"/>
      <c r="I2813" s="6"/>
      <c r="J2813" s="6"/>
      <c r="K2813" s="6"/>
      <c r="L2813" s="6"/>
      <c r="M2813" s="6"/>
      <c r="N2813" s="6"/>
      <c r="O2813" s="6"/>
      <c r="P2813" s="6"/>
      <c r="Q2813" s="6"/>
      <c r="R2813" s="6"/>
      <c r="S2813" s="6"/>
      <c r="T2813" s="6">
        <v>0</v>
      </c>
      <c r="U2813" s="6">
        <v>1</v>
      </c>
      <c r="V2813" s="6"/>
      <c r="W2813" s="6"/>
      <c r="X2813" s="6"/>
      <c r="Y2813" s="6"/>
      <c r="Z2813" s="7">
        <v>1</v>
      </c>
    </row>
    <row r="2814" spans="1:26" x14ac:dyDescent="0.25">
      <c r="A2814" s="5" t="s">
        <v>1023</v>
      </c>
      <c r="B2814" s="5" t="s">
        <v>1024</v>
      </c>
      <c r="C2814" s="5" t="s">
        <v>89</v>
      </c>
      <c r="D2814" s="5" t="s">
        <v>478</v>
      </c>
      <c r="E2814" s="5" t="s">
        <v>1025</v>
      </c>
      <c r="F2814" s="5" t="s">
        <v>1997</v>
      </c>
      <c r="G2814" s="5" t="s">
        <v>2389</v>
      </c>
      <c r="H2814" s="6"/>
      <c r="I2814" s="6"/>
      <c r="J2814" s="6"/>
      <c r="K2814" s="6"/>
      <c r="L2814" s="6"/>
      <c r="M2814" s="6"/>
      <c r="N2814" s="6">
        <v>1</v>
      </c>
      <c r="O2814" s="6"/>
      <c r="P2814" s="6"/>
      <c r="Q2814" s="6"/>
      <c r="R2814" s="6"/>
      <c r="S2814" s="6"/>
      <c r="T2814" s="6">
        <v>1</v>
      </c>
      <c r="U2814" s="6"/>
      <c r="V2814" s="6"/>
      <c r="W2814" s="6"/>
      <c r="X2814" s="6"/>
      <c r="Y2814" s="6"/>
      <c r="Z2814" s="7">
        <v>1</v>
      </c>
    </row>
    <row r="2815" spans="1:26" x14ac:dyDescent="0.25">
      <c r="A2815" s="5" t="s">
        <v>1023</v>
      </c>
      <c r="B2815" s="5" t="s">
        <v>1024</v>
      </c>
      <c r="C2815" s="5" t="s">
        <v>89</v>
      </c>
      <c r="D2815" s="5" t="s">
        <v>478</v>
      </c>
      <c r="E2815" s="5" t="s">
        <v>1025</v>
      </c>
      <c r="F2815" s="5" t="s">
        <v>2018</v>
      </c>
      <c r="G2815" s="5" t="s">
        <v>2389</v>
      </c>
      <c r="H2815" s="6"/>
      <c r="I2815" s="6"/>
      <c r="J2815" s="6"/>
      <c r="K2815" s="6"/>
      <c r="L2815" s="6"/>
      <c r="M2815" s="6"/>
      <c r="N2815" s="6"/>
      <c r="O2815" s="6"/>
      <c r="P2815" s="6"/>
      <c r="Q2815" s="6"/>
      <c r="R2815" s="6"/>
      <c r="S2815" s="6">
        <v>1</v>
      </c>
      <c r="T2815" s="6">
        <v>1</v>
      </c>
      <c r="U2815" s="6"/>
      <c r="V2815" s="6"/>
      <c r="W2815" s="6"/>
      <c r="X2815" s="6"/>
      <c r="Y2815" s="6"/>
      <c r="Z2815" s="7">
        <v>1</v>
      </c>
    </row>
    <row r="2816" spans="1:26" x14ac:dyDescent="0.25">
      <c r="A2816" s="5" t="s">
        <v>1023</v>
      </c>
      <c r="B2816" s="5" t="s">
        <v>1024</v>
      </c>
      <c r="C2816" s="5" t="s">
        <v>89</v>
      </c>
      <c r="D2816" s="5" t="s">
        <v>478</v>
      </c>
      <c r="E2816" s="5" t="s">
        <v>1025</v>
      </c>
      <c r="F2816" s="5" t="s">
        <v>1625</v>
      </c>
      <c r="G2816" s="5" t="s">
        <v>2381</v>
      </c>
      <c r="H2816" s="6"/>
      <c r="I2816" s="6"/>
      <c r="J2816" s="6"/>
      <c r="K2816" s="6"/>
      <c r="L2816" s="6"/>
      <c r="M2816" s="6"/>
      <c r="N2816" s="6"/>
      <c r="O2816" s="6"/>
      <c r="P2816" s="6"/>
      <c r="Q2816" s="6">
        <v>1</v>
      </c>
      <c r="R2816" s="6"/>
      <c r="S2816" s="6"/>
      <c r="T2816" s="6">
        <v>1</v>
      </c>
      <c r="U2816" s="6">
        <v>1</v>
      </c>
      <c r="V2816" s="6">
        <v>1</v>
      </c>
      <c r="W2816" s="6">
        <v>1</v>
      </c>
      <c r="X2816" s="6"/>
      <c r="Y2816" s="6">
        <v>1</v>
      </c>
      <c r="Z2816" s="7">
        <v>5</v>
      </c>
    </row>
    <row r="2817" spans="1:26" x14ac:dyDescent="0.25">
      <c r="A2817" s="5" t="s">
        <v>1023</v>
      </c>
      <c r="B2817" s="5" t="s">
        <v>1024</v>
      </c>
      <c r="C2817" s="5" t="s">
        <v>89</v>
      </c>
      <c r="D2817" s="5" t="s">
        <v>478</v>
      </c>
      <c r="E2817" s="5" t="s">
        <v>1025</v>
      </c>
      <c r="F2817" s="5" t="s">
        <v>1626</v>
      </c>
      <c r="G2817" s="5" t="s">
        <v>2381</v>
      </c>
      <c r="H2817" s="6"/>
      <c r="I2817" s="6"/>
      <c r="J2817" s="6"/>
      <c r="K2817" s="6"/>
      <c r="L2817" s="6"/>
      <c r="M2817" s="6"/>
      <c r="N2817" s="6"/>
      <c r="O2817" s="6"/>
      <c r="P2817" s="6"/>
      <c r="Q2817" s="6">
        <v>2</v>
      </c>
      <c r="R2817" s="6"/>
      <c r="S2817" s="6">
        <v>1</v>
      </c>
      <c r="T2817" s="6">
        <v>3</v>
      </c>
      <c r="U2817" s="6">
        <v>4</v>
      </c>
      <c r="V2817" s="6">
        <v>3</v>
      </c>
      <c r="W2817" s="6">
        <v>2</v>
      </c>
      <c r="X2817" s="6"/>
      <c r="Y2817" s="6"/>
      <c r="Z2817" s="7">
        <v>12</v>
      </c>
    </row>
    <row r="2818" spans="1:26" x14ac:dyDescent="0.25">
      <c r="A2818" s="5" t="s">
        <v>1023</v>
      </c>
      <c r="B2818" s="5" t="s">
        <v>1024</v>
      </c>
      <c r="C2818" s="5" t="s">
        <v>89</v>
      </c>
      <c r="D2818" s="5" t="s">
        <v>478</v>
      </c>
      <c r="E2818" s="5" t="s">
        <v>1025</v>
      </c>
      <c r="F2818" s="5" t="s">
        <v>1627</v>
      </c>
      <c r="G2818" s="5" t="s">
        <v>2381</v>
      </c>
      <c r="H2818" s="6"/>
      <c r="I2818" s="6"/>
      <c r="J2818" s="6"/>
      <c r="K2818" s="6"/>
      <c r="L2818" s="6"/>
      <c r="M2818" s="6"/>
      <c r="N2818" s="6"/>
      <c r="O2818" s="6"/>
      <c r="P2818" s="6"/>
      <c r="Q2818" s="6">
        <v>2</v>
      </c>
      <c r="R2818" s="6">
        <v>1</v>
      </c>
      <c r="S2818" s="6">
        <v>5</v>
      </c>
      <c r="T2818" s="6">
        <v>8</v>
      </c>
      <c r="U2818" s="6"/>
      <c r="V2818" s="6">
        <v>2</v>
      </c>
      <c r="W2818" s="6">
        <v>2</v>
      </c>
      <c r="X2818" s="6">
        <v>2</v>
      </c>
      <c r="Y2818" s="6"/>
      <c r="Z2818" s="7">
        <v>14</v>
      </c>
    </row>
    <row r="2819" spans="1:26" x14ac:dyDescent="0.25">
      <c r="A2819" s="5" t="s">
        <v>1023</v>
      </c>
      <c r="B2819" s="5" t="s">
        <v>1024</v>
      </c>
      <c r="C2819" s="5" t="s">
        <v>89</v>
      </c>
      <c r="D2819" s="5" t="s">
        <v>478</v>
      </c>
      <c r="E2819" s="5" t="s">
        <v>1025</v>
      </c>
      <c r="F2819" s="5" t="s">
        <v>1922</v>
      </c>
      <c r="G2819" s="5" t="s">
        <v>2388</v>
      </c>
      <c r="H2819" s="6"/>
      <c r="I2819" s="6"/>
      <c r="J2819" s="6"/>
      <c r="K2819" s="6"/>
      <c r="L2819" s="6"/>
      <c r="M2819" s="6"/>
      <c r="N2819" s="6"/>
      <c r="O2819" s="6"/>
      <c r="P2819" s="6"/>
      <c r="Q2819" s="6"/>
      <c r="R2819" s="6"/>
      <c r="S2819" s="6">
        <v>1</v>
      </c>
      <c r="T2819" s="6">
        <v>1</v>
      </c>
      <c r="U2819" s="6"/>
      <c r="V2819" s="6"/>
      <c r="W2819" s="6"/>
      <c r="X2819" s="6"/>
      <c r="Y2819" s="6"/>
      <c r="Z2819" s="7">
        <v>1</v>
      </c>
    </row>
    <row r="2820" spans="1:26" x14ac:dyDescent="0.25">
      <c r="A2820" s="5" t="s">
        <v>1023</v>
      </c>
      <c r="B2820" s="5" t="s">
        <v>1024</v>
      </c>
      <c r="C2820" s="5" t="s">
        <v>89</v>
      </c>
      <c r="D2820" s="5" t="s">
        <v>478</v>
      </c>
      <c r="E2820" s="5" t="s">
        <v>1025</v>
      </c>
      <c r="F2820" s="5" t="s">
        <v>1589</v>
      </c>
      <c r="G2820" s="5" t="s">
        <v>2388</v>
      </c>
      <c r="H2820" s="6"/>
      <c r="I2820" s="6"/>
      <c r="J2820" s="6"/>
      <c r="K2820" s="6"/>
      <c r="L2820" s="6"/>
      <c r="M2820" s="6"/>
      <c r="N2820" s="6"/>
      <c r="O2820" s="6"/>
      <c r="P2820" s="6"/>
      <c r="Q2820" s="6"/>
      <c r="R2820" s="6"/>
      <c r="S2820" s="6"/>
      <c r="T2820" s="6">
        <v>0</v>
      </c>
      <c r="U2820" s="6"/>
      <c r="V2820" s="6">
        <v>1</v>
      </c>
      <c r="W2820" s="6"/>
      <c r="X2820" s="6"/>
      <c r="Y2820" s="6"/>
      <c r="Z2820" s="7">
        <v>1</v>
      </c>
    </row>
    <row r="2821" spans="1:26" x14ac:dyDescent="0.25">
      <c r="A2821" s="5" t="s">
        <v>1023</v>
      </c>
      <c r="B2821" s="5" t="s">
        <v>1024</v>
      </c>
      <c r="C2821" s="5" t="s">
        <v>89</v>
      </c>
      <c r="D2821" s="5" t="s">
        <v>478</v>
      </c>
      <c r="E2821" s="5" t="s">
        <v>1025</v>
      </c>
      <c r="F2821" s="5" t="s">
        <v>1590</v>
      </c>
      <c r="G2821" s="5" t="s">
        <v>2388</v>
      </c>
      <c r="H2821" s="6"/>
      <c r="I2821" s="6"/>
      <c r="J2821" s="6"/>
      <c r="K2821" s="6"/>
      <c r="L2821" s="6"/>
      <c r="M2821" s="6"/>
      <c r="N2821" s="6"/>
      <c r="O2821" s="6">
        <v>1</v>
      </c>
      <c r="P2821" s="6"/>
      <c r="Q2821" s="6"/>
      <c r="R2821" s="6"/>
      <c r="S2821" s="6"/>
      <c r="T2821" s="6">
        <v>1</v>
      </c>
      <c r="U2821" s="6"/>
      <c r="V2821" s="6"/>
      <c r="W2821" s="6"/>
      <c r="X2821" s="6"/>
      <c r="Y2821" s="6"/>
      <c r="Z2821" s="7">
        <v>1</v>
      </c>
    </row>
    <row r="2822" spans="1:26" x14ac:dyDescent="0.25">
      <c r="A2822" s="5" t="s">
        <v>1023</v>
      </c>
      <c r="B2822" s="5" t="s">
        <v>1024</v>
      </c>
      <c r="C2822" s="5" t="s">
        <v>89</v>
      </c>
      <c r="D2822" s="5" t="s">
        <v>478</v>
      </c>
      <c r="E2822" s="5" t="s">
        <v>1025</v>
      </c>
      <c r="F2822" s="5" t="s">
        <v>1595</v>
      </c>
      <c r="G2822" s="5" t="s">
        <v>2395</v>
      </c>
      <c r="H2822" s="6"/>
      <c r="I2822" s="6"/>
      <c r="J2822" s="6"/>
      <c r="K2822" s="6"/>
      <c r="L2822" s="6"/>
      <c r="M2822" s="6"/>
      <c r="N2822" s="6"/>
      <c r="O2822" s="6"/>
      <c r="P2822" s="6"/>
      <c r="Q2822" s="6"/>
      <c r="R2822" s="6"/>
      <c r="S2822" s="6"/>
      <c r="T2822" s="6">
        <v>0</v>
      </c>
      <c r="U2822" s="6">
        <v>1</v>
      </c>
      <c r="V2822" s="6"/>
      <c r="W2822" s="6"/>
      <c r="X2822" s="6"/>
      <c r="Y2822" s="6"/>
      <c r="Z2822" s="7">
        <v>1</v>
      </c>
    </row>
    <row r="2823" spans="1:26" x14ac:dyDescent="0.25">
      <c r="A2823" s="5" t="s">
        <v>1023</v>
      </c>
      <c r="B2823" s="5" t="s">
        <v>1024</v>
      </c>
      <c r="C2823" s="5" t="s">
        <v>89</v>
      </c>
      <c r="D2823" s="5" t="s">
        <v>478</v>
      </c>
      <c r="E2823" s="5" t="s">
        <v>1025</v>
      </c>
      <c r="F2823" s="5" t="s">
        <v>1740</v>
      </c>
      <c r="G2823" s="5" t="s">
        <v>2395</v>
      </c>
      <c r="H2823" s="6"/>
      <c r="I2823" s="6"/>
      <c r="J2823" s="6"/>
      <c r="K2823" s="6"/>
      <c r="L2823" s="6"/>
      <c r="M2823" s="6"/>
      <c r="N2823" s="6"/>
      <c r="O2823" s="6"/>
      <c r="P2823" s="6"/>
      <c r="Q2823" s="6">
        <v>1</v>
      </c>
      <c r="R2823" s="6"/>
      <c r="S2823" s="6"/>
      <c r="T2823" s="6">
        <v>1</v>
      </c>
      <c r="U2823" s="6"/>
      <c r="V2823" s="6"/>
      <c r="W2823" s="6"/>
      <c r="X2823" s="6"/>
      <c r="Y2823" s="6"/>
      <c r="Z2823" s="7">
        <v>1</v>
      </c>
    </row>
    <row r="2824" spans="1:26" x14ac:dyDescent="0.25">
      <c r="A2824" s="5" t="s">
        <v>917</v>
      </c>
      <c r="B2824" s="5" t="s">
        <v>522</v>
      </c>
      <c r="C2824" s="5" t="s">
        <v>100</v>
      </c>
      <c r="D2824" s="5" t="s">
        <v>101</v>
      </c>
      <c r="E2824" s="5" t="s">
        <v>918</v>
      </c>
      <c r="F2824" s="5" t="s">
        <v>1826</v>
      </c>
      <c r="G2824" s="5" t="s">
        <v>2383</v>
      </c>
      <c r="H2824" s="6"/>
      <c r="I2824" s="6"/>
      <c r="J2824" s="6"/>
      <c r="K2824" s="6"/>
      <c r="L2824" s="6"/>
      <c r="M2824" s="6"/>
      <c r="N2824" s="6"/>
      <c r="O2824" s="6"/>
      <c r="P2824" s="6"/>
      <c r="Q2824" s="6">
        <v>1</v>
      </c>
      <c r="R2824" s="6"/>
      <c r="S2824" s="6"/>
      <c r="T2824" s="6">
        <v>1</v>
      </c>
      <c r="U2824" s="6"/>
      <c r="V2824" s="6"/>
      <c r="W2824" s="6"/>
      <c r="X2824" s="6"/>
      <c r="Y2824" s="6"/>
      <c r="Z2824" s="7">
        <v>1</v>
      </c>
    </row>
    <row r="2825" spans="1:26" x14ac:dyDescent="0.25">
      <c r="A2825" s="5" t="s">
        <v>917</v>
      </c>
      <c r="B2825" s="5" t="s">
        <v>522</v>
      </c>
      <c r="C2825" s="5" t="s">
        <v>100</v>
      </c>
      <c r="D2825" s="5" t="s">
        <v>101</v>
      </c>
      <c r="E2825" s="5" t="s">
        <v>918</v>
      </c>
      <c r="F2825" s="5" t="s">
        <v>1616</v>
      </c>
      <c r="G2825" s="5" t="s">
        <v>2383</v>
      </c>
      <c r="H2825" s="6"/>
      <c r="I2825" s="6">
        <v>1</v>
      </c>
      <c r="J2825" s="6"/>
      <c r="K2825" s="6"/>
      <c r="L2825" s="6">
        <v>4</v>
      </c>
      <c r="M2825" s="6">
        <v>1</v>
      </c>
      <c r="N2825" s="6"/>
      <c r="O2825" s="6">
        <v>1</v>
      </c>
      <c r="P2825" s="6">
        <v>2</v>
      </c>
      <c r="Q2825" s="6">
        <v>1</v>
      </c>
      <c r="R2825" s="6">
        <v>1</v>
      </c>
      <c r="S2825" s="6"/>
      <c r="T2825" s="6">
        <v>11</v>
      </c>
      <c r="U2825" s="6"/>
      <c r="V2825" s="6"/>
      <c r="W2825" s="6"/>
      <c r="X2825" s="6"/>
      <c r="Y2825" s="6"/>
      <c r="Z2825" s="7">
        <v>11</v>
      </c>
    </row>
    <row r="2826" spans="1:26" x14ac:dyDescent="0.25">
      <c r="A2826" s="5" t="s">
        <v>917</v>
      </c>
      <c r="B2826" s="5" t="s">
        <v>522</v>
      </c>
      <c r="C2826" s="5" t="s">
        <v>100</v>
      </c>
      <c r="D2826" s="5" t="s">
        <v>101</v>
      </c>
      <c r="E2826" s="5" t="s">
        <v>918</v>
      </c>
      <c r="F2826" s="5" t="s">
        <v>1652</v>
      </c>
      <c r="G2826" s="5" t="s">
        <v>2383</v>
      </c>
      <c r="H2826" s="6"/>
      <c r="I2826" s="6"/>
      <c r="J2826" s="6"/>
      <c r="K2826" s="6"/>
      <c r="L2826" s="6"/>
      <c r="M2826" s="6"/>
      <c r="N2826" s="6">
        <v>1</v>
      </c>
      <c r="O2826" s="6"/>
      <c r="P2826" s="6"/>
      <c r="Q2826" s="6"/>
      <c r="R2826" s="6"/>
      <c r="S2826" s="6"/>
      <c r="T2826" s="6">
        <v>1</v>
      </c>
      <c r="U2826" s="6"/>
      <c r="V2826" s="6"/>
      <c r="W2826" s="6"/>
      <c r="X2826" s="6"/>
      <c r="Y2826" s="6"/>
      <c r="Z2826" s="7">
        <v>1</v>
      </c>
    </row>
    <row r="2827" spans="1:26" x14ac:dyDescent="0.25">
      <c r="A2827" s="5" t="s">
        <v>917</v>
      </c>
      <c r="B2827" s="5" t="s">
        <v>522</v>
      </c>
      <c r="C2827" s="5" t="s">
        <v>100</v>
      </c>
      <c r="D2827" s="5" t="s">
        <v>101</v>
      </c>
      <c r="E2827" s="5" t="s">
        <v>918</v>
      </c>
      <c r="F2827" s="5" t="s">
        <v>1597</v>
      </c>
      <c r="G2827" s="5" t="s">
        <v>2383</v>
      </c>
      <c r="H2827" s="6">
        <v>3</v>
      </c>
      <c r="I2827" s="6">
        <v>1</v>
      </c>
      <c r="J2827" s="6">
        <v>2</v>
      </c>
      <c r="K2827" s="6">
        <v>2</v>
      </c>
      <c r="L2827" s="6">
        <v>1</v>
      </c>
      <c r="M2827" s="6"/>
      <c r="N2827" s="6"/>
      <c r="O2827" s="6"/>
      <c r="P2827" s="6">
        <v>1</v>
      </c>
      <c r="Q2827" s="6">
        <v>4</v>
      </c>
      <c r="R2827" s="6"/>
      <c r="S2827" s="6">
        <v>1</v>
      </c>
      <c r="T2827" s="6">
        <v>15</v>
      </c>
      <c r="U2827" s="6"/>
      <c r="V2827" s="6"/>
      <c r="W2827" s="6"/>
      <c r="X2827" s="6"/>
      <c r="Y2827" s="6"/>
      <c r="Z2827" s="7">
        <v>15</v>
      </c>
    </row>
    <row r="2828" spans="1:26" x14ac:dyDescent="0.25">
      <c r="A2828" s="5" t="s">
        <v>917</v>
      </c>
      <c r="B2828" s="5" t="s">
        <v>522</v>
      </c>
      <c r="C2828" s="5" t="s">
        <v>100</v>
      </c>
      <c r="D2828" s="5" t="s">
        <v>101</v>
      </c>
      <c r="E2828" s="5" t="s">
        <v>918</v>
      </c>
      <c r="F2828" s="5" t="s">
        <v>1653</v>
      </c>
      <c r="G2828" s="5" t="s">
        <v>2383</v>
      </c>
      <c r="H2828" s="6"/>
      <c r="I2828" s="6"/>
      <c r="J2828" s="6"/>
      <c r="K2828" s="6"/>
      <c r="L2828" s="6"/>
      <c r="M2828" s="6"/>
      <c r="N2828" s="6"/>
      <c r="O2828" s="6"/>
      <c r="P2828" s="6"/>
      <c r="Q2828" s="6"/>
      <c r="R2828" s="6">
        <v>1</v>
      </c>
      <c r="S2828" s="6"/>
      <c r="T2828" s="6">
        <v>1</v>
      </c>
      <c r="U2828" s="6"/>
      <c r="V2828" s="6"/>
      <c r="W2828" s="6"/>
      <c r="X2828" s="6"/>
      <c r="Y2828" s="6"/>
      <c r="Z2828" s="7">
        <v>1</v>
      </c>
    </row>
    <row r="2829" spans="1:26" x14ac:dyDescent="0.25">
      <c r="A2829" s="5" t="s">
        <v>917</v>
      </c>
      <c r="B2829" s="5" t="s">
        <v>522</v>
      </c>
      <c r="C2829" s="5" t="s">
        <v>100</v>
      </c>
      <c r="D2829" s="5" t="s">
        <v>101</v>
      </c>
      <c r="E2829" s="5" t="s">
        <v>918</v>
      </c>
      <c r="F2829" s="5" t="s">
        <v>1654</v>
      </c>
      <c r="G2829" s="5" t="s">
        <v>2383</v>
      </c>
      <c r="H2829" s="6"/>
      <c r="I2829" s="6">
        <v>1</v>
      </c>
      <c r="J2829" s="6"/>
      <c r="K2829" s="6"/>
      <c r="L2829" s="6"/>
      <c r="M2829" s="6"/>
      <c r="N2829" s="6">
        <v>1</v>
      </c>
      <c r="O2829" s="6"/>
      <c r="P2829" s="6"/>
      <c r="Q2829" s="6"/>
      <c r="R2829" s="6"/>
      <c r="S2829" s="6"/>
      <c r="T2829" s="6">
        <v>2</v>
      </c>
      <c r="U2829" s="6"/>
      <c r="V2829" s="6"/>
      <c r="W2829" s="6"/>
      <c r="X2829" s="6"/>
      <c r="Y2829" s="6"/>
      <c r="Z2829" s="7">
        <v>2</v>
      </c>
    </row>
    <row r="2830" spans="1:26" x14ac:dyDescent="0.25">
      <c r="A2830" s="5" t="s">
        <v>917</v>
      </c>
      <c r="B2830" s="5" t="s">
        <v>522</v>
      </c>
      <c r="C2830" s="5" t="s">
        <v>100</v>
      </c>
      <c r="D2830" s="5" t="s">
        <v>101</v>
      </c>
      <c r="E2830" s="5" t="s">
        <v>918</v>
      </c>
      <c r="F2830" s="5" t="s">
        <v>2303</v>
      </c>
      <c r="G2830" s="5" t="s">
        <v>2384</v>
      </c>
      <c r="H2830" s="6"/>
      <c r="I2830" s="6">
        <v>1</v>
      </c>
      <c r="J2830" s="6"/>
      <c r="K2830" s="6"/>
      <c r="L2830" s="6"/>
      <c r="M2830" s="6"/>
      <c r="N2830" s="6"/>
      <c r="O2830" s="6"/>
      <c r="P2830" s="6"/>
      <c r="Q2830" s="6"/>
      <c r="R2830" s="6"/>
      <c r="S2830" s="6"/>
      <c r="T2830" s="6">
        <v>1</v>
      </c>
      <c r="U2830" s="6"/>
      <c r="V2830" s="6"/>
      <c r="W2830" s="6"/>
      <c r="X2830" s="6"/>
      <c r="Y2830" s="6"/>
      <c r="Z2830" s="7">
        <v>1</v>
      </c>
    </row>
    <row r="2831" spans="1:26" x14ac:dyDescent="0.25">
      <c r="A2831" s="5" t="s">
        <v>917</v>
      </c>
      <c r="B2831" s="5" t="s">
        <v>522</v>
      </c>
      <c r="C2831" s="5" t="s">
        <v>100</v>
      </c>
      <c r="D2831" s="5" t="s">
        <v>101</v>
      </c>
      <c r="E2831" s="5" t="s">
        <v>918</v>
      </c>
      <c r="F2831" s="5" t="s">
        <v>1907</v>
      </c>
      <c r="G2831" s="5" t="s">
        <v>2384</v>
      </c>
      <c r="H2831" s="6"/>
      <c r="I2831" s="6"/>
      <c r="J2831" s="6"/>
      <c r="K2831" s="6"/>
      <c r="L2831" s="6"/>
      <c r="M2831" s="6">
        <v>1</v>
      </c>
      <c r="N2831" s="6"/>
      <c r="O2831" s="6"/>
      <c r="P2831" s="6"/>
      <c r="Q2831" s="6"/>
      <c r="R2831" s="6"/>
      <c r="S2831" s="6"/>
      <c r="T2831" s="6">
        <v>1</v>
      </c>
      <c r="U2831" s="6"/>
      <c r="V2831" s="6"/>
      <c r="W2831" s="6"/>
      <c r="X2831" s="6"/>
      <c r="Y2831" s="6"/>
      <c r="Z2831" s="7">
        <v>1</v>
      </c>
    </row>
    <row r="2832" spans="1:26" x14ac:dyDescent="0.25">
      <c r="A2832" s="5" t="s">
        <v>917</v>
      </c>
      <c r="B2832" s="5" t="s">
        <v>522</v>
      </c>
      <c r="C2832" s="5" t="s">
        <v>100</v>
      </c>
      <c r="D2832" s="5" t="s">
        <v>101</v>
      </c>
      <c r="E2832" s="5" t="s">
        <v>918</v>
      </c>
      <c r="F2832" s="5" t="s">
        <v>1655</v>
      </c>
      <c r="G2832" s="5" t="s">
        <v>2384</v>
      </c>
      <c r="H2832" s="6"/>
      <c r="I2832" s="6"/>
      <c r="J2832" s="6"/>
      <c r="K2832" s="6"/>
      <c r="L2832" s="6"/>
      <c r="M2832" s="6"/>
      <c r="N2832" s="6"/>
      <c r="O2832" s="6"/>
      <c r="P2832" s="6"/>
      <c r="Q2832" s="6"/>
      <c r="R2832" s="6"/>
      <c r="S2832" s="6">
        <v>1</v>
      </c>
      <c r="T2832" s="6">
        <v>1</v>
      </c>
      <c r="U2832" s="6"/>
      <c r="V2832" s="6"/>
      <c r="W2832" s="6"/>
      <c r="X2832" s="6"/>
      <c r="Y2832" s="6"/>
      <c r="Z2832" s="7">
        <v>1</v>
      </c>
    </row>
    <row r="2833" spans="1:26" x14ac:dyDescent="0.25">
      <c r="A2833" s="5" t="s">
        <v>917</v>
      </c>
      <c r="B2833" s="5" t="s">
        <v>522</v>
      </c>
      <c r="C2833" s="5" t="s">
        <v>100</v>
      </c>
      <c r="D2833" s="5" t="s">
        <v>101</v>
      </c>
      <c r="E2833" s="5" t="s">
        <v>918</v>
      </c>
      <c r="F2833" s="5" t="s">
        <v>1656</v>
      </c>
      <c r="G2833" s="5" t="s">
        <v>2384</v>
      </c>
      <c r="H2833" s="6"/>
      <c r="I2833" s="6">
        <v>1</v>
      </c>
      <c r="J2833" s="6"/>
      <c r="K2833" s="6"/>
      <c r="L2833" s="6"/>
      <c r="M2833" s="6"/>
      <c r="N2833" s="6"/>
      <c r="O2833" s="6"/>
      <c r="P2833" s="6"/>
      <c r="Q2833" s="6"/>
      <c r="R2833" s="6"/>
      <c r="S2833" s="6"/>
      <c r="T2833" s="6">
        <v>1</v>
      </c>
      <c r="U2833" s="6"/>
      <c r="V2833" s="6"/>
      <c r="W2833" s="6"/>
      <c r="X2833" s="6"/>
      <c r="Y2833" s="6"/>
      <c r="Z2833" s="7">
        <v>1</v>
      </c>
    </row>
    <row r="2834" spans="1:26" x14ac:dyDescent="0.25">
      <c r="A2834" s="5" t="s">
        <v>917</v>
      </c>
      <c r="B2834" s="5" t="s">
        <v>522</v>
      </c>
      <c r="C2834" s="5" t="s">
        <v>100</v>
      </c>
      <c r="D2834" s="5" t="s">
        <v>101</v>
      </c>
      <c r="E2834" s="5" t="s">
        <v>918</v>
      </c>
      <c r="F2834" s="5" t="s">
        <v>1657</v>
      </c>
      <c r="G2834" s="5" t="s">
        <v>2384</v>
      </c>
      <c r="H2834" s="6"/>
      <c r="I2834" s="6"/>
      <c r="J2834" s="6"/>
      <c r="K2834" s="6"/>
      <c r="L2834" s="6"/>
      <c r="M2834" s="6"/>
      <c r="N2834" s="6"/>
      <c r="O2834" s="6"/>
      <c r="P2834" s="6"/>
      <c r="Q2834" s="6"/>
      <c r="R2834" s="6"/>
      <c r="S2834" s="6">
        <v>1</v>
      </c>
      <c r="T2834" s="6">
        <v>1</v>
      </c>
      <c r="U2834" s="6"/>
      <c r="V2834" s="6"/>
      <c r="W2834" s="6"/>
      <c r="X2834" s="6"/>
      <c r="Y2834" s="6"/>
      <c r="Z2834" s="7">
        <v>1</v>
      </c>
    </row>
    <row r="2835" spans="1:26" x14ac:dyDescent="0.25">
      <c r="A2835" s="5" t="s">
        <v>917</v>
      </c>
      <c r="B2835" s="5" t="s">
        <v>522</v>
      </c>
      <c r="C2835" s="5" t="s">
        <v>100</v>
      </c>
      <c r="D2835" s="5" t="s">
        <v>101</v>
      </c>
      <c r="E2835" s="5" t="s">
        <v>918</v>
      </c>
      <c r="F2835" s="5" t="s">
        <v>1911</v>
      </c>
      <c r="G2835" s="5" t="s">
        <v>2385</v>
      </c>
      <c r="H2835" s="6"/>
      <c r="I2835" s="6"/>
      <c r="J2835" s="6"/>
      <c r="K2835" s="6"/>
      <c r="L2835" s="6"/>
      <c r="M2835" s="6"/>
      <c r="N2835" s="6"/>
      <c r="O2835" s="6"/>
      <c r="P2835" s="6"/>
      <c r="Q2835" s="6"/>
      <c r="R2835" s="6"/>
      <c r="S2835" s="6">
        <v>4</v>
      </c>
      <c r="T2835" s="6">
        <v>4</v>
      </c>
      <c r="U2835" s="6"/>
      <c r="V2835" s="6"/>
      <c r="W2835" s="6"/>
      <c r="X2835" s="6"/>
      <c r="Y2835" s="6"/>
      <c r="Z2835" s="7">
        <v>4</v>
      </c>
    </row>
    <row r="2836" spans="1:26" x14ac:dyDescent="0.25">
      <c r="A2836" s="5" t="s">
        <v>917</v>
      </c>
      <c r="B2836" s="5" t="s">
        <v>522</v>
      </c>
      <c r="C2836" s="5" t="s">
        <v>100</v>
      </c>
      <c r="D2836" s="5" t="s">
        <v>101</v>
      </c>
      <c r="E2836" s="5" t="s">
        <v>918</v>
      </c>
      <c r="F2836" s="5" t="s">
        <v>2304</v>
      </c>
      <c r="G2836" s="5" t="s">
        <v>2385</v>
      </c>
      <c r="H2836" s="6"/>
      <c r="I2836" s="6"/>
      <c r="J2836" s="6"/>
      <c r="K2836" s="6"/>
      <c r="L2836" s="6"/>
      <c r="M2836" s="6"/>
      <c r="N2836" s="6"/>
      <c r="O2836" s="6"/>
      <c r="P2836" s="6"/>
      <c r="Q2836" s="6"/>
      <c r="R2836" s="6"/>
      <c r="S2836" s="6">
        <v>1</v>
      </c>
      <c r="T2836" s="6">
        <v>1</v>
      </c>
      <c r="U2836" s="6"/>
      <c r="V2836" s="6"/>
      <c r="W2836" s="6"/>
      <c r="X2836" s="6"/>
      <c r="Y2836" s="6"/>
      <c r="Z2836" s="7">
        <v>1</v>
      </c>
    </row>
    <row r="2837" spans="1:26" x14ac:dyDescent="0.25">
      <c r="A2837" s="5" t="s">
        <v>917</v>
      </c>
      <c r="B2837" s="5" t="s">
        <v>522</v>
      </c>
      <c r="C2837" s="5" t="s">
        <v>100</v>
      </c>
      <c r="D2837" s="5" t="s">
        <v>101</v>
      </c>
      <c r="E2837" s="5" t="s">
        <v>918</v>
      </c>
      <c r="F2837" s="5" t="s">
        <v>1658</v>
      </c>
      <c r="G2837" s="5" t="s">
        <v>2385</v>
      </c>
      <c r="H2837" s="6"/>
      <c r="I2837" s="6"/>
      <c r="J2837" s="6"/>
      <c r="K2837" s="6"/>
      <c r="L2837" s="6"/>
      <c r="M2837" s="6"/>
      <c r="N2837" s="6"/>
      <c r="O2837" s="6"/>
      <c r="P2837" s="6"/>
      <c r="Q2837" s="6"/>
      <c r="R2837" s="6"/>
      <c r="S2837" s="6">
        <v>1</v>
      </c>
      <c r="T2837" s="6">
        <v>1</v>
      </c>
      <c r="U2837" s="6"/>
      <c r="V2837" s="6"/>
      <c r="W2837" s="6"/>
      <c r="X2837" s="6"/>
      <c r="Y2837" s="6"/>
      <c r="Z2837" s="7">
        <v>1</v>
      </c>
    </row>
    <row r="2838" spans="1:26" x14ac:dyDescent="0.25">
      <c r="A2838" s="5" t="s">
        <v>917</v>
      </c>
      <c r="B2838" s="5" t="s">
        <v>522</v>
      </c>
      <c r="C2838" s="5" t="s">
        <v>100</v>
      </c>
      <c r="D2838" s="5" t="s">
        <v>101</v>
      </c>
      <c r="E2838" s="5" t="s">
        <v>918</v>
      </c>
      <c r="F2838" s="5" t="s">
        <v>2008</v>
      </c>
      <c r="G2838" s="5" t="s">
        <v>2390</v>
      </c>
      <c r="H2838" s="6"/>
      <c r="I2838" s="6"/>
      <c r="J2838" s="6"/>
      <c r="K2838" s="6"/>
      <c r="L2838" s="6"/>
      <c r="M2838" s="6"/>
      <c r="N2838" s="6"/>
      <c r="O2838" s="6"/>
      <c r="P2838" s="6"/>
      <c r="Q2838" s="6"/>
      <c r="R2838" s="6"/>
      <c r="S2838" s="6">
        <v>1</v>
      </c>
      <c r="T2838" s="6">
        <v>1</v>
      </c>
      <c r="U2838" s="6"/>
      <c r="V2838" s="6"/>
      <c r="W2838" s="6"/>
      <c r="X2838" s="6"/>
      <c r="Y2838" s="6"/>
      <c r="Z2838" s="7">
        <v>1</v>
      </c>
    </row>
    <row r="2839" spans="1:26" x14ac:dyDescent="0.25">
      <c r="A2839" s="5" t="s">
        <v>917</v>
      </c>
      <c r="B2839" s="5" t="s">
        <v>522</v>
      </c>
      <c r="C2839" s="5" t="s">
        <v>100</v>
      </c>
      <c r="D2839" s="5" t="s">
        <v>101</v>
      </c>
      <c r="E2839" s="5" t="s">
        <v>918</v>
      </c>
      <c r="F2839" s="5" t="s">
        <v>2010</v>
      </c>
      <c r="G2839" s="5" t="s">
        <v>2390</v>
      </c>
      <c r="H2839" s="6"/>
      <c r="I2839" s="6"/>
      <c r="J2839" s="6"/>
      <c r="K2839" s="6"/>
      <c r="L2839" s="6"/>
      <c r="M2839" s="6"/>
      <c r="N2839" s="6"/>
      <c r="O2839" s="6"/>
      <c r="P2839" s="6"/>
      <c r="Q2839" s="6"/>
      <c r="R2839" s="6"/>
      <c r="S2839" s="6">
        <v>1</v>
      </c>
      <c r="T2839" s="6">
        <v>1</v>
      </c>
      <c r="U2839" s="6"/>
      <c r="V2839" s="6"/>
      <c r="W2839" s="6"/>
      <c r="X2839" s="6"/>
      <c r="Y2839" s="6"/>
      <c r="Z2839" s="7">
        <v>1</v>
      </c>
    </row>
    <row r="2840" spans="1:26" x14ac:dyDescent="0.25">
      <c r="A2840" s="5" t="s">
        <v>917</v>
      </c>
      <c r="B2840" s="5" t="s">
        <v>522</v>
      </c>
      <c r="C2840" s="5" t="s">
        <v>100</v>
      </c>
      <c r="D2840" s="5" t="s">
        <v>101</v>
      </c>
      <c r="E2840" s="5" t="s">
        <v>918</v>
      </c>
      <c r="F2840" s="5" t="s">
        <v>1659</v>
      </c>
      <c r="G2840" s="5" t="s">
        <v>2381</v>
      </c>
      <c r="H2840" s="6">
        <v>1</v>
      </c>
      <c r="I2840" s="6"/>
      <c r="J2840" s="6">
        <v>1</v>
      </c>
      <c r="K2840" s="6">
        <v>1</v>
      </c>
      <c r="L2840" s="6">
        <v>1</v>
      </c>
      <c r="M2840" s="6"/>
      <c r="N2840" s="6"/>
      <c r="O2840" s="6">
        <v>2</v>
      </c>
      <c r="P2840" s="6">
        <v>1</v>
      </c>
      <c r="Q2840" s="6">
        <v>1</v>
      </c>
      <c r="R2840" s="6">
        <v>2</v>
      </c>
      <c r="S2840" s="6">
        <v>1</v>
      </c>
      <c r="T2840" s="6">
        <v>11</v>
      </c>
      <c r="U2840" s="6"/>
      <c r="V2840" s="6"/>
      <c r="W2840" s="6"/>
      <c r="X2840" s="6"/>
      <c r="Y2840" s="6"/>
      <c r="Z2840" s="7">
        <v>11</v>
      </c>
    </row>
    <row r="2841" spans="1:26" x14ac:dyDescent="0.25">
      <c r="A2841" s="5" t="s">
        <v>917</v>
      </c>
      <c r="B2841" s="5" t="s">
        <v>522</v>
      </c>
      <c r="C2841" s="5" t="s">
        <v>100</v>
      </c>
      <c r="D2841" s="5" t="s">
        <v>101</v>
      </c>
      <c r="E2841" s="5" t="s">
        <v>918</v>
      </c>
      <c r="F2841" s="5" t="s">
        <v>1618</v>
      </c>
      <c r="G2841" s="5" t="s">
        <v>2381</v>
      </c>
      <c r="H2841" s="6">
        <v>2</v>
      </c>
      <c r="I2841" s="6">
        <v>1</v>
      </c>
      <c r="J2841" s="6">
        <v>1</v>
      </c>
      <c r="K2841" s="6">
        <v>4</v>
      </c>
      <c r="L2841" s="6">
        <v>5</v>
      </c>
      <c r="M2841" s="6">
        <v>3</v>
      </c>
      <c r="N2841" s="6">
        <v>7</v>
      </c>
      <c r="O2841" s="6">
        <v>2</v>
      </c>
      <c r="P2841" s="6">
        <v>5</v>
      </c>
      <c r="Q2841" s="6">
        <v>4</v>
      </c>
      <c r="R2841" s="6">
        <v>3</v>
      </c>
      <c r="S2841" s="6">
        <v>3</v>
      </c>
      <c r="T2841" s="6">
        <v>40</v>
      </c>
      <c r="U2841" s="6"/>
      <c r="V2841" s="6"/>
      <c r="W2841" s="6"/>
      <c r="X2841" s="6"/>
      <c r="Y2841" s="6"/>
      <c r="Z2841" s="7">
        <v>40</v>
      </c>
    </row>
    <row r="2842" spans="1:26" x14ac:dyDescent="0.25">
      <c r="A2842" s="5" t="s">
        <v>917</v>
      </c>
      <c r="B2842" s="5" t="s">
        <v>522</v>
      </c>
      <c r="C2842" s="5" t="s">
        <v>100</v>
      </c>
      <c r="D2842" s="5" t="s">
        <v>101</v>
      </c>
      <c r="E2842" s="5" t="s">
        <v>918</v>
      </c>
      <c r="F2842" s="5" t="s">
        <v>1619</v>
      </c>
      <c r="G2842" s="5" t="s">
        <v>2381</v>
      </c>
      <c r="H2842" s="6">
        <v>1</v>
      </c>
      <c r="I2842" s="6">
        <v>4</v>
      </c>
      <c r="J2842" s="6">
        <v>2</v>
      </c>
      <c r="K2842" s="6">
        <v>4</v>
      </c>
      <c r="L2842" s="6">
        <v>1</v>
      </c>
      <c r="M2842" s="6">
        <v>4</v>
      </c>
      <c r="N2842" s="6"/>
      <c r="O2842" s="6">
        <v>3</v>
      </c>
      <c r="P2842" s="6">
        <v>1</v>
      </c>
      <c r="Q2842" s="6">
        <v>1</v>
      </c>
      <c r="R2842" s="6">
        <v>1</v>
      </c>
      <c r="S2842" s="6">
        <v>5</v>
      </c>
      <c r="T2842" s="6">
        <v>27</v>
      </c>
      <c r="U2842" s="6"/>
      <c r="V2842" s="6"/>
      <c r="W2842" s="6"/>
      <c r="X2842" s="6"/>
      <c r="Y2842" s="6"/>
      <c r="Z2842" s="7">
        <v>27</v>
      </c>
    </row>
    <row r="2843" spans="1:26" x14ac:dyDescent="0.25">
      <c r="A2843" s="5" t="s">
        <v>917</v>
      </c>
      <c r="B2843" s="5" t="s">
        <v>522</v>
      </c>
      <c r="C2843" s="5" t="s">
        <v>100</v>
      </c>
      <c r="D2843" s="5" t="s">
        <v>101</v>
      </c>
      <c r="E2843" s="5" t="s">
        <v>918</v>
      </c>
      <c r="F2843" s="5" t="s">
        <v>1660</v>
      </c>
      <c r="G2843" s="5" t="s">
        <v>2381</v>
      </c>
      <c r="H2843" s="6"/>
      <c r="I2843" s="6"/>
      <c r="J2843" s="6">
        <v>1</v>
      </c>
      <c r="K2843" s="6">
        <v>1</v>
      </c>
      <c r="L2843" s="6"/>
      <c r="M2843" s="6"/>
      <c r="N2843" s="6"/>
      <c r="O2843" s="6"/>
      <c r="P2843" s="6"/>
      <c r="Q2843" s="6"/>
      <c r="R2843" s="6"/>
      <c r="S2843" s="6"/>
      <c r="T2843" s="6">
        <v>2</v>
      </c>
      <c r="U2843" s="6"/>
      <c r="V2843" s="6"/>
      <c r="W2843" s="6"/>
      <c r="X2843" s="6"/>
      <c r="Y2843" s="6"/>
      <c r="Z2843" s="7">
        <v>2</v>
      </c>
    </row>
    <row r="2844" spans="1:26" x14ac:dyDescent="0.25">
      <c r="A2844" s="5" t="s">
        <v>917</v>
      </c>
      <c r="B2844" s="5" t="s">
        <v>522</v>
      </c>
      <c r="C2844" s="5" t="s">
        <v>100</v>
      </c>
      <c r="D2844" s="5" t="s">
        <v>101</v>
      </c>
      <c r="E2844" s="5" t="s">
        <v>918</v>
      </c>
      <c r="F2844" s="5" t="s">
        <v>2305</v>
      </c>
      <c r="G2844" s="5" t="s">
        <v>2388</v>
      </c>
      <c r="H2844" s="6"/>
      <c r="I2844" s="6"/>
      <c r="J2844" s="6"/>
      <c r="K2844" s="6"/>
      <c r="L2844" s="6"/>
      <c r="M2844" s="6"/>
      <c r="N2844" s="6"/>
      <c r="O2844" s="6"/>
      <c r="P2844" s="6"/>
      <c r="Q2844" s="6"/>
      <c r="R2844" s="6"/>
      <c r="S2844" s="6">
        <v>1</v>
      </c>
      <c r="T2844" s="6">
        <v>1</v>
      </c>
      <c r="U2844" s="6"/>
      <c r="V2844" s="6"/>
      <c r="W2844" s="6"/>
      <c r="X2844" s="6"/>
      <c r="Y2844" s="6"/>
      <c r="Z2844" s="7">
        <v>1</v>
      </c>
    </row>
    <row r="2845" spans="1:26" x14ac:dyDescent="0.25">
      <c r="A2845" s="5" t="s">
        <v>917</v>
      </c>
      <c r="B2845" s="5" t="s">
        <v>522</v>
      </c>
      <c r="C2845" s="5" t="s">
        <v>100</v>
      </c>
      <c r="D2845" s="5" t="s">
        <v>101</v>
      </c>
      <c r="E2845" s="5" t="s">
        <v>918</v>
      </c>
      <c r="F2845" s="5" t="s">
        <v>1714</v>
      </c>
      <c r="G2845" s="5" t="s">
        <v>2382</v>
      </c>
      <c r="H2845" s="6"/>
      <c r="I2845" s="6"/>
      <c r="J2845" s="6"/>
      <c r="K2845" s="6"/>
      <c r="L2845" s="6"/>
      <c r="M2845" s="6">
        <v>1</v>
      </c>
      <c r="N2845" s="6"/>
      <c r="O2845" s="6"/>
      <c r="P2845" s="6"/>
      <c r="Q2845" s="6"/>
      <c r="R2845" s="6"/>
      <c r="S2845" s="6">
        <v>1</v>
      </c>
      <c r="T2845" s="6">
        <v>2</v>
      </c>
      <c r="U2845" s="6"/>
      <c r="V2845" s="6"/>
      <c r="W2845" s="6"/>
      <c r="X2845" s="6"/>
      <c r="Y2845" s="6"/>
      <c r="Z2845" s="7">
        <v>2</v>
      </c>
    </row>
    <row r="2846" spans="1:26" x14ac:dyDescent="0.25">
      <c r="A2846" s="5" t="s">
        <v>917</v>
      </c>
      <c r="B2846" s="5" t="s">
        <v>522</v>
      </c>
      <c r="C2846" s="5" t="s">
        <v>100</v>
      </c>
      <c r="D2846" s="5" t="s">
        <v>101</v>
      </c>
      <c r="E2846" s="5" t="s">
        <v>918</v>
      </c>
      <c r="F2846" s="5" t="s">
        <v>1620</v>
      </c>
      <c r="G2846" s="5" t="s">
        <v>2382</v>
      </c>
      <c r="H2846" s="6">
        <v>1</v>
      </c>
      <c r="I2846" s="6"/>
      <c r="J2846" s="6">
        <v>1</v>
      </c>
      <c r="K2846" s="6">
        <v>1</v>
      </c>
      <c r="L2846" s="6">
        <v>1</v>
      </c>
      <c r="M2846" s="6">
        <v>1</v>
      </c>
      <c r="N2846" s="6"/>
      <c r="O2846" s="6"/>
      <c r="P2846" s="6"/>
      <c r="Q2846" s="6"/>
      <c r="R2846" s="6"/>
      <c r="S2846" s="6">
        <v>1</v>
      </c>
      <c r="T2846" s="6">
        <v>6</v>
      </c>
      <c r="U2846" s="6"/>
      <c r="V2846" s="6"/>
      <c r="W2846" s="6"/>
      <c r="X2846" s="6"/>
      <c r="Y2846" s="6"/>
      <c r="Z2846" s="7">
        <v>6</v>
      </c>
    </row>
    <row r="2847" spans="1:26" x14ac:dyDescent="0.25">
      <c r="A2847" s="5" t="s">
        <v>917</v>
      </c>
      <c r="B2847" s="5" t="s">
        <v>522</v>
      </c>
      <c r="C2847" s="5" t="s">
        <v>100</v>
      </c>
      <c r="D2847" s="5" t="s">
        <v>101</v>
      </c>
      <c r="E2847" s="5" t="s">
        <v>918</v>
      </c>
      <c r="F2847" s="5" t="s">
        <v>1621</v>
      </c>
      <c r="G2847" s="5" t="s">
        <v>2382</v>
      </c>
      <c r="H2847" s="6"/>
      <c r="I2847" s="6"/>
      <c r="J2847" s="6"/>
      <c r="K2847" s="6">
        <v>1</v>
      </c>
      <c r="L2847" s="6"/>
      <c r="M2847" s="6"/>
      <c r="N2847" s="6"/>
      <c r="O2847" s="6"/>
      <c r="P2847" s="6"/>
      <c r="Q2847" s="6">
        <v>1</v>
      </c>
      <c r="R2847" s="6"/>
      <c r="S2847" s="6">
        <v>2</v>
      </c>
      <c r="T2847" s="6">
        <v>4</v>
      </c>
      <c r="U2847" s="6"/>
      <c r="V2847" s="6"/>
      <c r="W2847" s="6"/>
      <c r="X2847" s="6"/>
      <c r="Y2847" s="6"/>
      <c r="Z2847" s="7">
        <v>4</v>
      </c>
    </row>
    <row r="2848" spans="1:26" x14ac:dyDescent="0.25">
      <c r="A2848" s="5" t="s">
        <v>917</v>
      </c>
      <c r="B2848" s="5" t="s">
        <v>522</v>
      </c>
      <c r="C2848" s="5" t="s">
        <v>100</v>
      </c>
      <c r="D2848" s="5" t="s">
        <v>101</v>
      </c>
      <c r="E2848" s="5" t="s">
        <v>918</v>
      </c>
      <c r="F2848" s="5" t="s">
        <v>2017</v>
      </c>
      <c r="G2848" s="5" t="s">
        <v>2382</v>
      </c>
      <c r="H2848" s="6"/>
      <c r="I2848" s="6"/>
      <c r="J2848" s="6"/>
      <c r="K2848" s="6"/>
      <c r="L2848" s="6">
        <v>1</v>
      </c>
      <c r="M2848" s="6"/>
      <c r="N2848" s="6"/>
      <c r="O2848" s="6"/>
      <c r="P2848" s="6"/>
      <c r="Q2848" s="6"/>
      <c r="R2848" s="6"/>
      <c r="S2848" s="6"/>
      <c r="T2848" s="6">
        <v>1</v>
      </c>
      <c r="U2848" s="6"/>
      <c r="V2848" s="6"/>
      <c r="W2848" s="6"/>
      <c r="X2848" s="6"/>
      <c r="Y2848" s="6"/>
      <c r="Z2848" s="7">
        <v>1</v>
      </c>
    </row>
    <row r="2849" spans="1:26" x14ac:dyDescent="0.25">
      <c r="A2849" s="5" t="s">
        <v>917</v>
      </c>
      <c r="B2849" s="5" t="s">
        <v>522</v>
      </c>
      <c r="C2849" s="5" t="s">
        <v>100</v>
      </c>
      <c r="D2849" s="5" t="s">
        <v>101</v>
      </c>
      <c r="E2849" s="5" t="s">
        <v>918</v>
      </c>
      <c r="F2849" s="5" t="s">
        <v>2306</v>
      </c>
      <c r="G2849" s="5" t="s">
        <v>2382</v>
      </c>
      <c r="H2849" s="6"/>
      <c r="I2849" s="6"/>
      <c r="J2849" s="6"/>
      <c r="K2849" s="6"/>
      <c r="L2849" s="6"/>
      <c r="M2849" s="6"/>
      <c r="N2849" s="6"/>
      <c r="O2849" s="6"/>
      <c r="P2849" s="6"/>
      <c r="Q2849" s="6"/>
      <c r="R2849" s="6"/>
      <c r="S2849" s="6">
        <v>2</v>
      </c>
      <c r="T2849" s="6">
        <v>2</v>
      </c>
      <c r="U2849" s="6"/>
      <c r="V2849" s="6"/>
      <c r="W2849" s="6"/>
      <c r="X2849" s="6"/>
      <c r="Y2849" s="6"/>
      <c r="Z2849" s="7">
        <v>2</v>
      </c>
    </row>
    <row r="2850" spans="1:26" x14ac:dyDescent="0.25">
      <c r="A2850" s="5" t="s">
        <v>917</v>
      </c>
      <c r="B2850" s="5" t="s">
        <v>522</v>
      </c>
      <c r="C2850" s="5" t="s">
        <v>100</v>
      </c>
      <c r="D2850" s="5" t="s">
        <v>101</v>
      </c>
      <c r="E2850" s="5" t="s">
        <v>918</v>
      </c>
      <c r="F2850" s="5" t="s">
        <v>1869</v>
      </c>
      <c r="G2850" s="5" t="s">
        <v>2388</v>
      </c>
      <c r="H2850" s="6"/>
      <c r="I2850" s="6"/>
      <c r="J2850" s="6"/>
      <c r="K2850" s="6"/>
      <c r="L2850" s="6"/>
      <c r="M2850" s="6"/>
      <c r="N2850" s="6"/>
      <c r="O2850" s="6"/>
      <c r="P2850" s="6"/>
      <c r="Q2850" s="6"/>
      <c r="R2850" s="6"/>
      <c r="S2850" s="6">
        <v>1</v>
      </c>
      <c r="T2850" s="6">
        <v>1</v>
      </c>
      <c r="U2850" s="6"/>
      <c r="V2850" s="6"/>
      <c r="W2850" s="6"/>
      <c r="X2850" s="6"/>
      <c r="Y2850" s="6"/>
      <c r="Z2850" s="7">
        <v>1</v>
      </c>
    </row>
    <row r="2851" spans="1:26" x14ac:dyDescent="0.25">
      <c r="A2851" s="5" t="s">
        <v>917</v>
      </c>
      <c r="B2851" s="5" t="s">
        <v>522</v>
      </c>
      <c r="C2851" s="5" t="s">
        <v>100</v>
      </c>
      <c r="D2851" s="5" t="s">
        <v>101</v>
      </c>
      <c r="E2851" s="5" t="s">
        <v>918</v>
      </c>
      <c r="F2851" s="5" t="s">
        <v>1926</v>
      </c>
      <c r="G2851" s="5" t="s">
        <v>2388</v>
      </c>
      <c r="H2851" s="6">
        <v>1</v>
      </c>
      <c r="I2851" s="6"/>
      <c r="J2851" s="6"/>
      <c r="K2851" s="6"/>
      <c r="L2851" s="6"/>
      <c r="M2851" s="6"/>
      <c r="N2851" s="6"/>
      <c r="O2851" s="6"/>
      <c r="P2851" s="6"/>
      <c r="Q2851" s="6"/>
      <c r="R2851" s="6"/>
      <c r="S2851" s="6"/>
      <c r="T2851" s="6">
        <v>1</v>
      </c>
      <c r="U2851" s="6"/>
      <c r="V2851" s="6"/>
      <c r="W2851" s="6"/>
      <c r="X2851" s="6"/>
      <c r="Y2851" s="6"/>
      <c r="Z2851" s="7">
        <v>1</v>
      </c>
    </row>
    <row r="2852" spans="1:26" x14ac:dyDescent="0.25">
      <c r="A2852" s="5" t="s">
        <v>917</v>
      </c>
      <c r="B2852" s="5" t="s">
        <v>522</v>
      </c>
      <c r="C2852" s="5" t="s">
        <v>100</v>
      </c>
      <c r="D2852" s="5" t="s">
        <v>101</v>
      </c>
      <c r="E2852" s="5" t="s">
        <v>918</v>
      </c>
      <c r="F2852" s="5" t="s">
        <v>1589</v>
      </c>
      <c r="G2852" s="5" t="s">
        <v>2388</v>
      </c>
      <c r="H2852" s="6"/>
      <c r="I2852" s="6"/>
      <c r="J2852" s="6"/>
      <c r="K2852" s="6"/>
      <c r="L2852" s="6"/>
      <c r="M2852" s="6"/>
      <c r="N2852" s="6"/>
      <c r="O2852" s="6"/>
      <c r="P2852" s="6"/>
      <c r="Q2852" s="6"/>
      <c r="R2852" s="6"/>
      <c r="S2852" s="6">
        <v>1</v>
      </c>
      <c r="T2852" s="6">
        <v>1</v>
      </c>
      <c r="U2852" s="6"/>
      <c r="V2852" s="6"/>
      <c r="W2852" s="6"/>
      <c r="X2852" s="6"/>
      <c r="Y2852" s="6"/>
      <c r="Z2852" s="7">
        <v>1</v>
      </c>
    </row>
    <row r="2853" spans="1:26" x14ac:dyDescent="0.25">
      <c r="A2853" s="5" t="s">
        <v>917</v>
      </c>
      <c r="B2853" s="5" t="s">
        <v>522</v>
      </c>
      <c r="C2853" s="5" t="s">
        <v>100</v>
      </c>
      <c r="D2853" s="5" t="s">
        <v>101</v>
      </c>
      <c r="E2853" s="5" t="s">
        <v>918</v>
      </c>
      <c r="F2853" s="5" t="s">
        <v>1590</v>
      </c>
      <c r="G2853" s="5" t="s">
        <v>2388</v>
      </c>
      <c r="H2853" s="6"/>
      <c r="I2853" s="6"/>
      <c r="J2853" s="6"/>
      <c r="K2853" s="6"/>
      <c r="L2853" s="6"/>
      <c r="M2853" s="6"/>
      <c r="N2853" s="6"/>
      <c r="O2853" s="6"/>
      <c r="P2853" s="6"/>
      <c r="Q2853" s="6"/>
      <c r="R2853" s="6"/>
      <c r="S2853" s="6">
        <v>1</v>
      </c>
      <c r="T2853" s="6">
        <v>1</v>
      </c>
      <c r="U2853" s="6"/>
      <c r="V2853" s="6"/>
      <c r="W2853" s="6"/>
      <c r="X2853" s="6"/>
      <c r="Y2853" s="6"/>
      <c r="Z2853" s="7">
        <v>1</v>
      </c>
    </row>
    <row r="2854" spans="1:26" x14ac:dyDescent="0.25">
      <c r="A2854" s="5" t="s">
        <v>917</v>
      </c>
      <c r="B2854" s="5" t="s">
        <v>522</v>
      </c>
      <c r="C2854" s="5" t="s">
        <v>100</v>
      </c>
      <c r="D2854" s="5" t="s">
        <v>101</v>
      </c>
      <c r="E2854" s="5" t="s">
        <v>918</v>
      </c>
      <c r="F2854" s="5" t="s">
        <v>1738</v>
      </c>
      <c r="G2854" s="5" t="s">
        <v>2388</v>
      </c>
      <c r="H2854" s="6"/>
      <c r="I2854" s="6"/>
      <c r="J2854" s="6"/>
      <c r="K2854" s="6"/>
      <c r="L2854" s="6"/>
      <c r="M2854" s="6"/>
      <c r="N2854" s="6"/>
      <c r="O2854" s="6"/>
      <c r="P2854" s="6"/>
      <c r="Q2854" s="6"/>
      <c r="R2854" s="6"/>
      <c r="S2854" s="6">
        <v>1</v>
      </c>
      <c r="T2854" s="6">
        <v>1</v>
      </c>
      <c r="U2854" s="6"/>
      <c r="V2854" s="6"/>
      <c r="W2854" s="6"/>
      <c r="X2854" s="6"/>
      <c r="Y2854" s="6"/>
      <c r="Z2854" s="7">
        <v>1</v>
      </c>
    </row>
    <row r="2855" spans="1:26" x14ac:dyDescent="0.25">
      <c r="A2855" s="5" t="s">
        <v>917</v>
      </c>
      <c r="B2855" s="5" t="s">
        <v>522</v>
      </c>
      <c r="C2855" s="5" t="s">
        <v>100</v>
      </c>
      <c r="D2855" s="5" t="s">
        <v>101</v>
      </c>
      <c r="E2855" s="5" t="s">
        <v>918</v>
      </c>
      <c r="F2855" s="5" t="s">
        <v>1923</v>
      </c>
      <c r="G2855" s="5" t="s">
        <v>2388</v>
      </c>
      <c r="H2855" s="6"/>
      <c r="I2855" s="6"/>
      <c r="J2855" s="6"/>
      <c r="K2855" s="6"/>
      <c r="L2855" s="6"/>
      <c r="M2855" s="6"/>
      <c r="N2855" s="6"/>
      <c r="O2855" s="6"/>
      <c r="P2855" s="6"/>
      <c r="Q2855" s="6"/>
      <c r="R2855" s="6"/>
      <c r="S2855" s="6">
        <v>1</v>
      </c>
      <c r="T2855" s="6">
        <v>1</v>
      </c>
      <c r="U2855" s="6"/>
      <c r="V2855" s="6"/>
      <c r="W2855" s="6"/>
      <c r="X2855" s="6"/>
      <c r="Y2855" s="6"/>
      <c r="Z2855" s="7">
        <v>1</v>
      </c>
    </row>
    <row r="2856" spans="1:26" x14ac:dyDescent="0.25">
      <c r="A2856" s="5" t="s">
        <v>917</v>
      </c>
      <c r="B2856" s="5" t="s">
        <v>522</v>
      </c>
      <c r="C2856" s="5" t="s">
        <v>100</v>
      </c>
      <c r="D2856" s="5" t="s">
        <v>101</v>
      </c>
      <c r="E2856" s="5" t="s">
        <v>918</v>
      </c>
      <c r="F2856" s="5" t="s">
        <v>2060</v>
      </c>
      <c r="G2856" s="5" t="s">
        <v>2388</v>
      </c>
      <c r="H2856" s="6"/>
      <c r="I2856" s="6"/>
      <c r="J2856" s="6"/>
      <c r="K2856" s="6"/>
      <c r="L2856" s="6"/>
      <c r="M2856" s="6"/>
      <c r="N2856" s="6"/>
      <c r="O2856" s="6"/>
      <c r="P2856" s="6"/>
      <c r="Q2856" s="6"/>
      <c r="R2856" s="6"/>
      <c r="S2856" s="6">
        <v>1</v>
      </c>
      <c r="T2856" s="6">
        <v>1</v>
      </c>
      <c r="U2856" s="6"/>
      <c r="V2856" s="6"/>
      <c r="W2856" s="6"/>
      <c r="X2856" s="6"/>
      <c r="Y2856" s="6"/>
      <c r="Z2856" s="7">
        <v>1</v>
      </c>
    </row>
    <row r="2857" spans="1:26" x14ac:dyDescent="0.25">
      <c r="A2857" s="5" t="s">
        <v>917</v>
      </c>
      <c r="B2857" s="5" t="s">
        <v>522</v>
      </c>
      <c r="C2857" s="5" t="s">
        <v>100</v>
      </c>
      <c r="D2857" s="5" t="s">
        <v>101</v>
      </c>
      <c r="E2857" s="5" t="s">
        <v>918</v>
      </c>
      <c r="F2857" s="5" t="s">
        <v>1692</v>
      </c>
      <c r="G2857" s="5" t="s">
        <v>2388</v>
      </c>
      <c r="H2857" s="6"/>
      <c r="I2857" s="6"/>
      <c r="J2857" s="6"/>
      <c r="K2857" s="6"/>
      <c r="L2857" s="6"/>
      <c r="M2857" s="6"/>
      <c r="N2857" s="6"/>
      <c r="O2857" s="6"/>
      <c r="P2857" s="6"/>
      <c r="Q2857" s="6"/>
      <c r="R2857" s="6"/>
      <c r="S2857" s="6">
        <v>1</v>
      </c>
      <c r="T2857" s="6">
        <v>1</v>
      </c>
      <c r="U2857" s="6"/>
      <c r="V2857" s="6"/>
      <c r="W2857" s="6"/>
      <c r="X2857" s="6"/>
      <c r="Y2857" s="6"/>
      <c r="Z2857" s="7">
        <v>1</v>
      </c>
    </row>
    <row r="2858" spans="1:26" x14ac:dyDescent="0.25">
      <c r="A2858" s="5" t="s">
        <v>917</v>
      </c>
      <c r="B2858" s="5" t="s">
        <v>522</v>
      </c>
      <c r="C2858" s="5" t="s">
        <v>100</v>
      </c>
      <c r="D2858" s="5" t="s">
        <v>101</v>
      </c>
      <c r="E2858" s="5" t="s">
        <v>918</v>
      </c>
      <c r="F2858" s="5" t="s">
        <v>1745</v>
      </c>
      <c r="G2858" s="5" t="s">
        <v>2388</v>
      </c>
      <c r="H2858" s="6"/>
      <c r="I2858" s="6"/>
      <c r="J2858" s="6"/>
      <c r="K2858" s="6"/>
      <c r="L2858" s="6"/>
      <c r="M2858" s="6"/>
      <c r="N2858" s="6"/>
      <c r="O2858" s="6"/>
      <c r="P2858" s="6"/>
      <c r="Q2858" s="6"/>
      <c r="R2858" s="6"/>
      <c r="S2858" s="6">
        <v>1</v>
      </c>
      <c r="T2858" s="6">
        <v>1</v>
      </c>
      <c r="U2858" s="6"/>
      <c r="V2858" s="6"/>
      <c r="W2858" s="6"/>
      <c r="X2858" s="6"/>
      <c r="Y2858" s="6"/>
      <c r="Z2858" s="7">
        <v>1</v>
      </c>
    </row>
    <row r="2859" spans="1:26" x14ac:dyDescent="0.25">
      <c r="A2859" s="5" t="s">
        <v>917</v>
      </c>
      <c r="B2859" s="5" t="s">
        <v>522</v>
      </c>
      <c r="C2859" s="5" t="s">
        <v>100</v>
      </c>
      <c r="D2859" s="5" t="s">
        <v>101</v>
      </c>
      <c r="E2859" s="5" t="s">
        <v>918</v>
      </c>
      <c r="F2859" s="5" t="s">
        <v>2307</v>
      </c>
      <c r="G2859" s="5" t="s">
        <v>2388</v>
      </c>
      <c r="H2859" s="6"/>
      <c r="I2859" s="6"/>
      <c r="J2859" s="6"/>
      <c r="K2859" s="6"/>
      <c r="L2859" s="6"/>
      <c r="M2859" s="6"/>
      <c r="N2859" s="6"/>
      <c r="O2859" s="6"/>
      <c r="P2859" s="6"/>
      <c r="Q2859" s="6"/>
      <c r="R2859" s="6"/>
      <c r="S2859" s="6">
        <v>1</v>
      </c>
      <c r="T2859" s="6">
        <v>1</v>
      </c>
      <c r="U2859" s="6"/>
      <c r="V2859" s="6"/>
      <c r="W2859" s="6"/>
      <c r="X2859" s="6"/>
      <c r="Y2859" s="6"/>
      <c r="Z2859" s="7">
        <v>1</v>
      </c>
    </row>
    <row r="2860" spans="1:26" x14ac:dyDescent="0.25">
      <c r="A2860" s="5" t="s">
        <v>917</v>
      </c>
      <c r="B2860" s="5" t="s">
        <v>522</v>
      </c>
      <c r="C2860" s="5" t="s">
        <v>100</v>
      </c>
      <c r="D2860" s="5" t="s">
        <v>101</v>
      </c>
      <c r="E2860" s="5" t="s">
        <v>918</v>
      </c>
      <c r="F2860" s="5" t="s">
        <v>1717</v>
      </c>
      <c r="G2860" s="5" t="s">
        <v>2388</v>
      </c>
      <c r="H2860" s="6"/>
      <c r="I2860" s="6"/>
      <c r="J2860" s="6"/>
      <c r="K2860" s="6"/>
      <c r="L2860" s="6"/>
      <c r="M2860" s="6"/>
      <c r="N2860" s="6"/>
      <c r="O2860" s="6"/>
      <c r="P2860" s="6"/>
      <c r="Q2860" s="6"/>
      <c r="R2860" s="6"/>
      <c r="S2860" s="6">
        <v>1</v>
      </c>
      <c r="T2860" s="6">
        <v>1</v>
      </c>
      <c r="U2860" s="6"/>
      <c r="V2860" s="6"/>
      <c r="W2860" s="6"/>
      <c r="X2860" s="6"/>
      <c r="Y2860" s="6"/>
      <c r="Z2860" s="7">
        <v>1</v>
      </c>
    </row>
    <row r="2861" spans="1:26" x14ac:dyDescent="0.25">
      <c r="A2861" s="5" t="s">
        <v>917</v>
      </c>
      <c r="B2861" s="5" t="s">
        <v>522</v>
      </c>
      <c r="C2861" s="5" t="s">
        <v>100</v>
      </c>
      <c r="D2861" s="5" t="s">
        <v>101</v>
      </c>
      <c r="E2861" s="5" t="s">
        <v>918</v>
      </c>
      <c r="F2861" s="5" t="s">
        <v>2052</v>
      </c>
      <c r="G2861" s="5" t="s">
        <v>2388</v>
      </c>
      <c r="H2861" s="6"/>
      <c r="I2861" s="6"/>
      <c r="J2861" s="6"/>
      <c r="K2861" s="6"/>
      <c r="L2861" s="6"/>
      <c r="M2861" s="6"/>
      <c r="N2861" s="6"/>
      <c r="O2861" s="6"/>
      <c r="P2861" s="6"/>
      <c r="Q2861" s="6"/>
      <c r="R2861" s="6"/>
      <c r="S2861" s="6">
        <v>1</v>
      </c>
      <c r="T2861" s="6">
        <v>1</v>
      </c>
      <c r="U2861" s="6"/>
      <c r="V2861" s="6"/>
      <c r="W2861" s="6"/>
      <c r="X2861" s="6"/>
      <c r="Y2861" s="6"/>
      <c r="Z2861" s="7">
        <v>1</v>
      </c>
    </row>
    <row r="2862" spans="1:26" x14ac:dyDescent="0.25">
      <c r="A2862" s="5" t="s">
        <v>917</v>
      </c>
      <c r="B2862" s="5" t="s">
        <v>522</v>
      </c>
      <c r="C2862" s="5" t="s">
        <v>100</v>
      </c>
      <c r="D2862" s="5" t="s">
        <v>101</v>
      </c>
      <c r="E2862" s="5" t="s">
        <v>918</v>
      </c>
      <c r="F2862" s="5" t="s">
        <v>2308</v>
      </c>
      <c r="G2862" s="5" t="s">
        <v>2388</v>
      </c>
      <c r="H2862" s="6"/>
      <c r="I2862" s="6"/>
      <c r="J2862" s="6"/>
      <c r="K2862" s="6"/>
      <c r="L2862" s="6"/>
      <c r="M2862" s="6"/>
      <c r="N2862" s="6">
        <v>1</v>
      </c>
      <c r="O2862" s="6"/>
      <c r="P2862" s="6"/>
      <c r="Q2862" s="6"/>
      <c r="R2862" s="6"/>
      <c r="S2862" s="6"/>
      <c r="T2862" s="6">
        <v>1</v>
      </c>
      <c r="U2862" s="6"/>
      <c r="V2862" s="6"/>
      <c r="W2862" s="6"/>
      <c r="X2862" s="6"/>
      <c r="Y2862" s="6"/>
      <c r="Z2862" s="7">
        <v>1</v>
      </c>
    </row>
    <row r="2863" spans="1:26" x14ac:dyDescent="0.25">
      <c r="A2863" s="5" t="s">
        <v>917</v>
      </c>
      <c r="B2863" s="5" t="s">
        <v>522</v>
      </c>
      <c r="C2863" s="5" t="s">
        <v>100</v>
      </c>
      <c r="D2863" s="5" t="s">
        <v>101</v>
      </c>
      <c r="E2863" s="5" t="s">
        <v>918</v>
      </c>
      <c r="F2863" s="5" t="s">
        <v>2309</v>
      </c>
      <c r="G2863" s="5" t="s">
        <v>2388</v>
      </c>
      <c r="H2863" s="6"/>
      <c r="I2863" s="6"/>
      <c r="J2863" s="6"/>
      <c r="K2863" s="6"/>
      <c r="L2863" s="6"/>
      <c r="M2863" s="6"/>
      <c r="N2863" s="6"/>
      <c r="O2863" s="6"/>
      <c r="P2863" s="6"/>
      <c r="Q2863" s="6"/>
      <c r="R2863" s="6"/>
      <c r="S2863" s="6">
        <v>1</v>
      </c>
      <c r="T2863" s="6">
        <v>1</v>
      </c>
      <c r="U2863" s="6"/>
      <c r="V2863" s="6"/>
      <c r="W2863" s="6"/>
      <c r="X2863" s="6"/>
      <c r="Y2863" s="6"/>
      <c r="Z2863" s="7">
        <v>1</v>
      </c>
    </row>
    <row r="2864" spans="1:26" x14ac:dyDescent="0.25">
      <c r="A2864" s="5" t="s">
        <v>917</v>
      </c>
      <c r="B2864" s="5" t="s">
        <v>522</v>
      </c>
      <c r="C2864" s="5" t="s">
        <v>100</v>
      </c>
      <c r="D2864" s="5" t="s">
        <v>101</v>
      </c>
      <c r="E2864" s="5" t="s">
        <v>918</v>
      </c>
      <c r="F2864" s="5" t="s">
        <v>2073</v>
      </c>
      <c r="G2864" s="5" t="s">
        <v>2388</v>
      </c>
      <c r="H2864" s="6"/>
      <c r="I2864" s="6"/>
      <c r="J2864" s="6"/>
      <c r="K2864" s="6"/>
      <c r="L2864" s="6"/>
      <c r="M2864" s="6"/>
      <c r="N2864" s="6"/>
      <c r="O2864" s="6"/>
      <c r="P2864" s="6"/>
      <c r="Q2864" s="6"/>
      <c r="R2864" s="6"/>
      <c r="S2864" s="6">
        <v>1</v>
      </c>
      <c r="T2864" s="6">
        <v>1</v>
      </c>
      <c r="U2864" s="6"/>
      <c r="V2864" s="6"/>
      <c r="W2864" s="6"/>
      <c r="X2864" s="6"/>
      <c r="Y2864" s="6"/>
      <c r="Z2864" s="7">
        <v>1</v>
      </c>
    </row>
    <row r="2865" spans="1:26" x14ac:dyDescent="0.25">
      <c r="A2865" s="5" t="s">
        <v>917</v>
      </c>
      <c r="B2865" s="5" t="s">
        <v>522</v>
      </c>
      <c r="C2865" s="5" t="s">
        <v>100</v>
      </c>
      <c r="D2865" s="5" t="s">
        <v>101</v>
      </c>
      <c r="E2865" s="5" t="s">
        <v>918</v>
      </c>
      <c r="F2865" s="5" t="s">
        <v>2310</v>
      </c>
      <c r="G2865" s="5" t="s">
        <v>2388</v>
      </c>
      <c r="H2865" s="6"/>
      <c r="I2865" s="6"/>
      <c r="J2865" s="6"/>
      <c r="K2865" s="6"/>
      <c r="L2865" s="6"/>
      <c r="M2865" s="6"/>
      <c r="N2865" s="6"/>
      <c r="O2865" s="6"/>
      <c r="P2865" s="6"/>
      <c r="Q2865" s="6"/>
      <c r="R2865" s="6"/>
      <c r="S2865" s="6">
        <v>1</v>
      </c>
      <c r="T2865" s="6">
        <v>1</v>
      </c>
      <c r="U2865" s="6"/>
      <c r="V2865" s="6"/>
      <c r="W2865" s="6"/>
      <c r="X2865" s="6"/>
      <c r="Y2865" s="6"/>
      <c r="Z2865" s="7">
        <v>1</v>
      </c>
    </row>
    <row r="2866" spans="1:26" x14ac:dyDescent="0.25">
      <c r="A2866" s="5" t="s">
        <v>917</v>
      </c>
      <c r="B2866" s="5" t="s">
        <v>522</v>
      </c>
      <c r="C2866" s="5" t="s">
        <v>100</v>
      </c>
      <c r="D2866" s="5" t="s">
        <v>101</v>
      </c>
      <c r="E2866" s="5" t="s">
        <v>918</v>
      </c>
      <c r="F2866" s="5" t="s">
        <v>2311</v>
      </c>
      <c r="G2866" s="5" t="s">
        <v>2388</v>
      </c>
      <c r="H2866" s="6"/>
      <c r="I2866" s="6"/>
      <c r="J2866" s="6"/>
      <c r="K2866" s="6"/>
      <c r="L2866" s="6"/>
      <c r="M2866" s="6">
        <v>1</v>
      </c>
      <c r="N2866" s="6"/>
      <c r="O2866" s="6"/>
      <c r="P2866" s="6"/>
      <c r="Q2866" s="6"/>
      <c r="R2866" s="6"/>
      <c r="S2866" s="6"/>
      <c r="T2866" s="6">
        <v>1</v>
      </c>
      <c r="U2866" s="6"/>
      <c r="V2866" s="6"/>
      <c r="W2866" s="6"/>
      <c r="X2866" s="6"/>
      <c r="Y2866" s="6"/>
      <c r="Z2866" s="7">
        <v>1</v>
      </c>
    </row>
    <row r="2867" spans="1:26" x14ac:dyDescent="0.25">
      <c r="A2867" s="5" t="s">
        <v>917</v>
      </c>
      <c r="B2867" s="5" t="s">
        <v>522</v>
      </c>
      <c r="C2867" s="5" t="s">
        <v>100</v>
      </c>
      <c r="D2867" s="5" t="s">
        <v>101</v>
      </c>
      <c r="E2867" s="5" t="s">
        <v>918</v>
      </c>
      <c r="F2867" s="5" t="s">
        <v>2312</v>
      </c>
      <c r="G2867" s="5" t="s">
        <v>2388</v>
      </c>
      <c r="H2867" s="6"/>
      <c r="I2867" s="6"/>
      <c r="J2867" s="6"/>
      <c r="K2867" s="6"/>
      <c r="L2867" s="6"/>
      <c r="M2867" s="6"/>
      <c r="N2867" s="6"/>
      <c r="O2867" s="6"/>
      <c r="P2867" s="6"/>
      <c r="Q2867" s="6"/>
      <c r="R2867" s="6"/>
      <c r="S2867" s="6">
        <v>1</v>
      </c>
      <c r="T2867" s="6">
        <v>1</v>
      </c>
      <c r="U2867" s="6"/>
      <c r="V2867" s="6"/>
      <c r="W2867" s="6"/>
      <c r="X2867" s="6"/>
      <c r="Y2867" s="6"/>
      <c r="Z2867" s="7">
        <v>1</v>
      </c>
    </row>
    <row r="2868" spans="1:26" x14ac:dyDescent="0.25">
      <c r="A2868" s="5" t="s">
        <v>917</v>
      </c>
      <c r="B2868" s="5" t="s">
        <v>522</v>
      </c>
      <c r="C2868" s="5" t="s">
        <v>100</v>
      </c>
      <c r="D2868" s="5" t="s">
        <v>101</v>
      </c>
      <c r="E2868" s="5" t="s">
        <v>918</v>
      </c>
      <c r="F2868" s="5" t="s">
        <v>2313</v>
      </c>
      <c r="G2868" s="5" t="s">
        <v>2388</v>
      </c>
      <c r="H2868" s="6"/>
      <c r="I2868" s="6"/>
      <c r="J2868" s="6"/>
      <c r="K2868" s="6"/>
      <c r="L2868" s="6"/>
      <c r="M2868" s="6"/>
      <c r="N2868" s="6"/>
      <c r="O2868" s="6"/>
      <c r="P2868" s="6"/>
      <c r="Q2868" s="6"/>
      <c r="R2868" s="6"/>
      <c r="S2868" s="6">
        <v>1</v>
      </c>
      <c r="T2868" s="6">
        <v>1</v>
      </c>
      <c r="U2868" s="6"/>
      <c r="V2868" s="6"/>
      <c r="W2868" s="6"/>
      <c r="X2868" s="6"/>
      <c r="Y2868" s="6"/>
      <c r="Z2868" s="7">
        <v>1</v>
      </c>
    </row>
    <row r="2869" spans="1:26" x14ac:dyDescent="0.25">
      <c r="A2869" s="5" t="s">
        <v>917</v>
      </c>
      <c r="B2869" s="5" t="s">
        <v>522</v>
      </c>
      <c r="C2869" s="5" t="s">
        <v>100</v>
      </c>
      <c r="D2869" s="5" t="s">
        <v>101</v>
      </c>
      <c r="E2869" s="5" t="s">
        <v>918</v>
      </c>
      <c r="F2869" s="5" t="s">
        <v>1731</v>
      </c>
      <c r="G2869" s="5" t="s">
        <v>2395</v>
      </c>
      <c r="H2869" s="6"/>
      <c r="I2869" s="6"/>
      <c r="J2869" s="6"/>
      <c r="K2869" s="6"/>
      <c r="L2869" s="6"/>
      <c r="M2869" s="6"/>
      <c r="N2869" s="6"/>
      <c r="O2869" s="6"/>
      <c r="P2869" s="6"/>
      <c r="Q2869" s="6"/>
      <c r="R2869" s="6"/>
      <c r="S2869" s="6">
        <v>1</v>
      </c>
      <c r="T2869" s="6">
        <v>1</v>
      </c>
      <c r="U2869" s="6"/>
      <c r="V2869" s="6"/>
      <c r="W2869" s="6"/>
      <c r="X2869" s="6"/>
      <c r="Y2869" s="6"/>
      <c r="Z2869" s="7">
        <v>1</v>
      </c>
    </row>
    <row r="2870" spans="1:26" x14ac:dyDescent="0.25">
      <c r="A2870" s="5" t="s">
        <v>917</v>
      </c>
      <c r="B2870" s="5" t="s">
        <v>522</v>
      </c>
      <c r="C2870" s="5" t="s">
        <v>100</v>
      </c>
      <c r="D2870" s="5" t="s">
        <v>101</v>
      </c>
      <c r="E2870" s="5" t="s">
        <v>918</v>
      </c>
      <c r="F2870" s="5" t="s">
        <v>1732</v>
      </c>
      <c r="G2870" s="5" t="s">
        <v>2395</v>
      </c>
      <c r="H2870" s="6"/>
      <c r="I2870" s="6"/>
      <c r="J2870" s="6"/>
      <c r="K2870" s="6"/>
      <c r="L2870" s="6"/>
      <c r="M2870" s="6"/>
      <c r="N2870" s="6"/>
      <c r="O2870" s="6"/>
      <c r="P2870" s="6"/>
      <c r="Q2870" s="6"/>
      <c r="R2870" s="6"/>
      <c r="S2870" s="6">
        <v>1</v>
      </c>
      <c r="T2870" s="6">
        <v>1</v>
      </c>
      <c r="U2870" s="6"/>
      <c r="V2870" s="6"/>
      <c r="W2870" s="6"/>
      <c r="X2870" s="6"/>
      <c r="Y2870" s="6"/>
      <c r="Z2870" s="7">
        <v>1</v>
      </c>
    </row>
    <row r="2871" spans="1:26" x14ac:dyDescent="0.25">
      <c r="A2871" s="5" t="s">
        <v>917</v>
      </c>
      <c r="B2871" s="5" t="s">
        <v>522</v>
      </c>
      <c r="C2871" s="5" t="s">
        <v>100</v>
      </c>
      <c r="D2871" s="5" t="s">
        <v>101</v>
      </c>
      <c r="E2871" s="5" t="s">
        <v>918</v>
      </c>
      <c r="F2871" s="5" t="s">
        <v>1623</v>
      </c>
      <c r="G2871" s="5" t="s">
        <v>2395</v>
      </c>
      <c r="H2871" s="6"/>
      <c r="I2871" s="6"/>
      <c r="J2871" s="6"/>
      <c r="K2871" s="6"/>
      <c r="L2871" s="6"/>
      <c r="M2871" s="6"/>
      <c r="N2871" s="6"/>
      <c r="O2871" s="6"/>
      <c r="P2871" s="6"/>
      <c r="Q2871" s="6"/>
      <c r="R2871" s="6"/>
      <c r="S2871" s="6">
        <v>2</v>
      </c>
      <c r="T2871" s="6">
        <v>2</v>
      </c>
      <c r="U2871" s="6"/>
      <c r="V2871" s="6"/>
      <c r="W2871" s="6"/>
      <c r="X2871" s="6"/>
      <c r="Y2871" s="6"/>
      <c r="Z2871" s="7">
        <v>2</v>
      </c>
    </row>
    <row r="2872" spans="1:26" x14ac:dyDescent="0.25">
      <c r="A2872" s="5" t="s">
        <v>917</v>
      </c>
      <c r="B2872" s="5" t="s">
        <v>522</v>
      </c>
      <c r="C2872" s="5" t="s">
        <v>100</v>
      </c>
      <c r="D2872" s="5" t="s">
        <v>101</v>
      </c>
      <c r="E2872" s="5" t="s">
        <v>918</v>
      </c>
      <c r="F2872" s="5" t="s">
        <v>1595</v>
      </c>
      <c r="G2872" s="5" t="s">
        <v>2395</v>
      </c>
      <c r="H2872" s="6"/>
      <c r="I2872" s="6"/>
      <c r="J2872" s="6"/>
      <c r="K2872" s="6"/>
      <c r="L2872" s="6"/>
      <c r="M2872" s="6"/>
      <c r="N2872" s="6"/>
      <c r="O2872" s="6"/>
      <c r="P2872" s="6"/>
      <c r="Q2872" s="6"/>
      <c r="R2872" s="6"/>
      <c r="S2872" s="6">
        <v>1</v>
      </c>
      <c r="T2872" s="6">
        <v>1</v>
      </c>
      <c r="U2872" s="6"/>
      <c r="V2872" s="6"/>
      <c r="W2872" s="6"/>
      <c r="X2872" s="6"/>
      <c r="Y2872" s="6"/>
      <c r="Z2872" s="7">
        <v>1</v>
      </c>
    </row>
    <row r="2873" spans="1:26" x14ac:dyDescent="0.25">
      <c r="A2873" s="5" t="s">
        <v>917</v>
      </c>
      <c r="B2873" s="5" t="s">
        <v>522</v>
      </c>
      <c r="C2873" s="5" t="s">
        <v>100</v>
      </c>
      <c r="D2873" s="5" t="s">
        <v>101</v>
      </c>
      <c r="E2873" s="5" t="s">
        <v>918</v>
      </c>
      <c r="F2873" s="5" t="s">
        <v>1608</v>
      </c>
      <c r="G2873" s="5" t="s">
        <v>2395</v>
      </c>
      <c r="H2873" s="6"/>
      <c r="I2873" s="6"/>
      <c r="J2873" s="6"/>
      <c r="K2873" s="6"/>
      <c r="L2873" s="6"/>
      <c r="M2873" s="6"/>
      <c r="N2873" s="6"/>
      <c r="O2873" s="6"/>
      <c r="P2873" s="6"/>
      <c r="Q2873" s="6"/>
      <c r="R2873" s="6"/>
      <c r="S2873" s="6">
        <v>1</v>
      </c>
      <c r="T2873" s="6">
        <v>1</v>
      </c>
      <c r="U2873" s="6"/>
      <c r="V2873" s="6"/>
      <c r="W2873" s="6"/>
      <c r="X2873" s="6"/>
      <c r="Y2873" s="6"/>
      <c r="Z2873" s="7">
        <v>1</v>
      </c>
    </row>
    <row r="2874" spans="1:26" x14ac:dyDescent="0.25">
      <c r="A2874" s="5" t="s">
        <v>917</v>
      </c>
      <c r="B2874" s="5" t="s">
        <v>522</v>
      </c>
      <c r="C2874" s="5" t="s">
        <v>100</v>
      </c>
      <c r="D2874" s="5" t="s">
        <v>101</v>
      </c>
      <c r="E2874" s="5" t="s">
        <v>918</v>
      </c>
      <c r="F2874" s="5" t="s">
        <v>1610</v>
      </c>
      <c r="G2874" s="5" t="s">
        <v>2395</v>
      </c>
      <c r="H2874" s="6"/>
      <c r="I2874" s="6"/>
      <c r="J2874" s="6"/>
      <c r="K2874" s="6"/>
      <c r="L2874" s="6"/>
      <c r="M2874" s="6"/>
      <c r="N2874" s="6"/>
      <c r="O2874" s="6"/>
      <c r="P2874" s="6"/>
      <c r="Q2874" s="6"/>
      <c r="R2874" s="6"/>
      <c r="S2874" s="6">
        <v>5</v>
      </c>
      <c r="T2874" s="6">
        <v>5</v>
      </c>
      <c r="U2874" s="6"/>
      <c r="V2874" s="6"/>
      <c r="W2874" s="6"/>
      <c r="X2874" s="6"/>
      <c r="Y2874" s="6"/>
      <c r="Z2874" s="7">
        <v>5</v>
      </c>
    </row>
    <row r="2875" spans="1:26" x14ac:dyDescent="0.25">
      <c r="A2875" s="5" t="s">
        <v>919</v>
      </c>
      <c r="B2875" s="5" t="s">
        <v>541</v>
      </c>
      <c r="C2875" s="5" t="s">
        <v>76</v>
      </c>
      <c r="D2875" s="5" t="s">
        <v>309</v>
      </c>
      <c r="E2875" s="5" t="s">
        <v>920</v>
      </c>
      <c r="F2875" s="5" t="s">
        <v>1625</v>
      </c>
      <c r="G2875" s="5" t="s">
        <v>2381</v>
      </c>
      <c r="H2875" s="6">
        <v>8</v>
      </c>
      <c r="I2875" s="6">
        <v>4</v>
      </c>
      <c r="J2875" s="6">
        <v>2</v>
      </c>
      <c r="K2875" s="6">
        <v>3</v>
      </c>
      <c r="L2875" s="6">
        <v>3</v>
      </c>
      <c r="M2875" s="6">
        <v>5</v>
      </c>
      <c r="N2875" s="6">
        <v>6</v>
      </c>
      <c r="O2875" s="6">
        <v>4</v>
      </c>
      <c r="P2875" s="6">
        <v>1</v>
      </c>
      <c r="Q2875" s="6">
        <v>7</v>
      </c>
      <c r="R2875" s="6"/>
      <c r="S2875" s="6"/>
      <c r="T2875" s="6">
        <v>43</v>
      </c>
      <c r="U2875" s="6"/>
      <c r="V2875" s="6"/>
      <c r="W2875" s="6"/>
      <c r="X2875" s="6"/>
      <c r="Y2875" s="6"/>
      <c r="Z2875" s="7">
        <v>43</v>
      </c>
    </row>
    <row r="2876" spans="1:26" x14ac:dyDescent="0.25">
      <c r="A2876" s="5" t="s">
        <v>919</v>
      </c>
      <c r="B2876" s="5" t="s">
        <v>541</v>
      </c>
      <c r="C2876" s="5" t="s">
        <v>76</v>
      </c>
      <c r="D2876" s="5" t="s">
        <v>309</v>
      </c>
      <c r="E2876" s="5" t="s">
        <v>920</v>
      </c>
      <c r="F2876" s="5" t="s">
        <v>1626</v>
      </c>
      <c r="G2876" s="5" t="s">
        <v>2381</v>
      </c>
      <c r="H2876" s="6">
        <v>3</v>
      </c>
      <c r="I2876" s="6">
        <v>1</v>
      </c>
      <c r="J2876" s="6">
        <v>7</v>
      </c>
      <c r="K2876" s="6">
        <v>6</v>
      </c>
      <c r="L2876" s="6">
        <v>5</v>
      </c>
      <c r="M2876" s="6">
        <v>3</v>
      </c>
      <c r="N2876" s="6">
        <v>5</v>
      </c>
      <c r="O2876" s="6">
        <v>4</v>
      </c>
      <c r="P2876" s="6">
        <v>4</v>
      </c>
      <c r="Q2876" s="6">
        <v>3</v>
      </c>
      <c r="R2876" s="6"/>
      <c r="S2876" s="6"/>
      <c r="T2876" s="6">
        <v>41</v>
      </c>
      <c r="U2876" s="6"/>
      <c r="V2876" s="6"/>
      <c r="W2876" s="6"/>
      <c r="X2876" s="6"/>
      <c r="Y2876" s="6"/>
      <c r="Z2876" s="7">
        <v>41</v>
      </c>
    </row>
    <row r="2877" spans="1:26" x14ac:dyDescent="0.25">
      <c r="A2877" s="5" t="s">
        <v>919</v>
      </c>
      <c r="B2877" s="5" t="s">
        <v>541</v>
      </c>
      <c r="C2877" s="5" t="s">
        <v>76</v>
      </c>
      <c r="D2877" s="5" t="s">
        <v>309</v>
      </c>
      <c r="E2877" s="5" t="s">
        <v>920</v>
      </c>
      <c r="F2877" s="5" t="s">
        <v>1627</v>
      </c>
      <c r="G2877" s="5" t="s">
        <v>2381</v>
      </c>
      <c r="H2877" s="6">
        <v>8</v>
      </c>
      <c r="I2877" s="6">
        <v>3</v>
      </c>
      <c r="J2877" s="6">
        <v>8</v>
      </c>
      <c r="K2877" s="6">
        <v>8</v>
      </c>
      <c r="L2877" s="6">
        <v>8</v>
      </c>
      <c r="M2877" s="6">
        <v>10</v>
      </c>
      <c r="N2877" s="6">
        <v>6</v>
      </c>
      <c r="O2877" s="6">
        <v>7</v>
      </c>
      <c r="P2877" s="6">
        <v>7</v>
      </c>
      <c r="Q2877" s="6">
        <v>5</v>
      </c>
      <c r="R2877" s="6"/>
      <c r="S2877" s="6"/>
      <c r="T2877" s="6">
        <v>70</v>
      </c>
      <c r="U2877" s="6"/>
      <c r="V2877" s="6"/>
      <c r="W2877" s="6"/>
      <c r="X2877" s="6"/>
      <c r="Y2877" s="6"/>
      <c r="Z2877" s="7">
        <v>70</v>
      </c>
    </row>
    <row r="2878" spans="1:26" x14ac:dyDescent="0.25">
      <c r="A2878" s="5" t="s">
        <v>919</v>
      </c>
      <c r="B2878" s="5" t="s">
        <v>541</v>
      </c>
      <c r="C2878" s="5" t="s">
        <v>76</v>
      </c>
      <c r="D2878" s="5" t="s">
        <v>309</v>
      </c>
      <c r="E2878" s="5" t="s">
        <v>920</v>
      </c>
      <c r="F2878" s="5" t="s">
        <v>1628</v>
      </c>
      <c r="G2878" s="5" t="s">
        <v>2381</v>
      </c>
      <c r="H2878" s="6"/>
      <c r="I2878" s="6"/>
      <c r="J2878" s="6"/>
      <c r="K2878" s="6"/>
      <c r="L2878" s="6"/>
      <c r="M2878" s="6"/>
      <c r="N2878" s="6"/>
      <c r="O2878" s="6"/>
      <c r="P2878" s="6">
        <v>1</v>
      </c>
      <c r="Q2878" s="6"/>
      <c r="R2878" s="6"/>
      <c r="S2878" s="6"/>
      <c r="T2878" s="6">
        <v>1</v>
      </c>
      <c r="U2878" s="6"/>
      <c r="V2878" s="6"/>
      <c r="W2878" s="6"/>
      <c r="X2878" s="6"/>
      <c r="Y2878" s="6"/>
      <c r="Z2878" s="7">
        <v>1</v>
      </c>
    </row>
    <row r="2879" spans="1:26" x14ac:dyDescent="0.25">
      <c r="A2879" s="5" t="s">
        <v>919</v>
      </c>
      <c r="B2879" s="5" t="s">
        <v>541</v>
      </c>
      <c r="C2879" s="5" t="s">
        <v>76</v>
      </c>
      <c r="D2879" s="5" t="s">
        <v>309</v>
      </c>
      <c r="E2879" s="5" t="s">
        <v>920</v>
      </c>
      <c r="F2879" s="5" t="s">
        <v>1678</v>
      </c>
      <c r="G2879" s="5" t="s">
        <v>2382</v>
      </c>
      <c r="H2879" s="6"/>
      <c r="I2879" s="6"/>
      <c r="J2879" s="6"/>
      <c r="K2879" s="6">
        <v>1</v>
      </c>
      <c r="L2879" s="6"/>
      <c r="M2879" s="6"/>
      <c r="N2879" s="6"/>
      <c r="O2879" s="6"/>
      <c r="P2879" s="6"/>
      <c r="Q2879" s="6"/>
      <c r="R2879" s="6"/>
      <c r="S2879" s="6"/>
      <c r="T2879" s="6">
        <v>1</v>
      </c>
      <c r="U2879" s="6"/>
      <c r="V2879" s="6"/>
      <c r="W2879" s="6"/>
      <c r="X2879" s="6"/>
      <c r="Y2879" s="6"/>
      <c r="Z2879" s="7">
        <v>1</v>
      </c>
    </row>
    <row r="2880" spans="1:26" x14ac:dyDescent="0.25">
      <c r="A2880" s="5" t="s">
        <v>919</v>
      </c>
      <c r="B2880" s="5" t="s">
        <v>541</v>
      </c>
      <c r="C2880" s="5" t="s">
        <v>76</v>
      </c>
      <c r="D2880" s="5" t="s">
        <v>309</v>
      </c>
      <c r="E2880" s="5" t="s">
        <v>920</v>
      </c>
      <c r="F2880" s="5" t="s">
        <v>1679</v>
      </c>
      <c r="G2880" s="5" t="s">
        <v>2382</v>
      </c>
      <c r="H2880" s="6"/>
      <c r="I2880" s="6"/>
      <c r="J2880" s="6"/>
      <c r="K2880" s="6"/>
      <c r="L2880" s="6"/>
      <c r="M2880" s="6">
        <v>1</v>
      </c>
      <c r="N2880" s="6"/>
      <c r="O2880" s="6"/>
      <c r="P2880" s="6"/>
      <c r="Q2880" s="6"/>
      <c r="R2880" s="6"/>
      <c r="S2880" s="6"/>
      <c r="T2880" s="6">
        <v>1</v>
      </c>
      <c r="U2880" s="6"/>
      <c r="V2880" s="6"/>
      <c r="W2880" s="6"/>
      <c r="X2880" s="6"/>
      <c r="Y2880" s="6"/>
      <c r="Z2880" s="7">
        <v>1</v>
      </c>
    </row>
    <row r="2881" spans="1:26" x14ac:dyDescent="0.25">
      <c r="A2881" s="5" t="s">
        <v>919</v>
      </c>
      <c r="B2881" s="5" t="s">
        <v>541</v>
      </c>
      <c r="C2881" s="5" t="s">
        <v>76</v>
      </c>
      <c r="D2881" s="5" t="s">
        <v>309</v>
      </c>
      <c r="E2881" s="5" t="s">
        <v>920</v>
      </c>
      <c r="F2881" s="5" t="s">
        <v>1680</v>
      </c>
      <c r="G2881" s="5" t="s">
        <v>2382</v>
      </c>
      <c r="H2881" s="6"/>
      <c r="I2881" s="6"/>
      <c r="J2881" s="6"/>
      <c r="K2881" s="6">
        <v>2</v>
      </c>
      <c r="L2881" s="6"/>
      <c r="M2881" s="6"/>
      <c r="N2881" s="6">
        <v>1</v>
      </c>
      <c r="O2881" s="6"/>
      <c r="P2881" s="6"/>
      <c r="Q2881" s="6"/>
      <c r="R2881" s="6"/>
      <c r="S2881" s="6"/>
      <c r="T2881" s="6">
        <v>3</v>
      </c>
      <c r="U2881" s="6"/>
      <c r="V2881" s="6"/>
      <c r="W2881" s="6"/>
      <c r="X2881" s="6"/>
      <c r="Y2881" s="6"/>
      <c r="Z2881" s="7">
        <v>3</v>
      </c>
    </row>
    <row r="2882" spans="1:26" x14ac:dyDescent="0.25">
      <c r="A2882" s="5" t="s">
        <v>919</v>
      </c>
      <c r="B2882" s="5" t="s">
        <v>541</v>
      </c>
      <c r="C2882" s="5" t="s">
        <v>76</v>
      </c>
      <c r="D2882" s="5" t="s">
        <v>309</v>
      </c>
      <c r="E2882" s="5" t="s">
        <v>920</v>
      </c>
      <c r="F2882" s="5" t="s">
        <v>2314</v>
      </c>
      <c r="G2882" s="5" t="s">
        <v>2388</v>
      </c>
      <c r="H2882" s="6"/>
      <c r="I2882" s="6"/>
      <c r="J2882" s="6"/>
      <c r="K2882" s="6"/>
      <c r="L2882" s="6"/>
      <c r="M2882" s="6"/>
      <c r="N2882" s="6">
        <v>1</v>
      </c>
      <c r="O2882" s="6"/>
      <c r="P2882" s="6"/>
      <c r="Q2882" s="6"/>
      <c r="R2882" s="6"/>
      <c r="S2882" s="6"/>
      <c r="T2882" s="6">
        <v>1</v>
      </c>
      <c r="U2882" s="6"/>
      <c r="V2882" s="6"/>
      <c r="W2882" s="6"/>
      <c r="X2882" s="6"/>
      <c r="Y2882" s="6"/>
      <c r="Z2882" s="7">
        <v>1</v>
      </c>
    </row>
    <row r="2883" spans="1:26" x14ac:dyDescent="0.25">
      <c r="A2883" s="5" t="s">
        <v>919</v>
      </c>
      <c r="B2883" s="5" t="s">
        <v>541</v>
      </c>
      <c r="C2883" s="5" t="s">
        <v>76</v>
      </c>
      <c r="D2883" s="5" t="s">
        <v>309</v>
      </c>
      <c r="E2883" s="5" t="s">
        <v>920</v>
      </c>
      <c r="F2883" s="5" t="s">
        <v>1671</v>
      </c>
      <c r="G2883" s="5" t="s">
        <v>2388</v>
      </c>
      <c r="H2883" s="6"/>
      <c r="I2883" s="6"/>
      <c r="J2883" s="6"/>
      <c r="K2883" s="6"/>
      <c r="L2883" s="6">
        <v>1</v>
      </c>
      <c r="M2883" s="6"/>
      <c r="N2883" s="6"/>
      <c r="O2883" s="6"/>
      <c r="P2883" s="6"/>
      <c r="Q2883" s="6"/>
      <c r="R2883" s="6"/>
      <c r="S2883" s="6"/>
      <c r="T2883" s="6">
        <v>1</v>
      </c>
      <c r="U2883" s="6"/>
      <c r="V2883" s="6"/>
      <c r="W2883" s="6"/>
      <c r="X2883" s="6"/>
      <c r="Y2883" s="6"/>
      <c r="Z2883" s="7">
        <v>1</v>
      </c>
    </row>
    <row r="2884" spans="1:26" x14ac:dyDescent="0.25">
      <c r="A2884" s="5" t="s">
        <v>919</v>
      </c>
      <c r="B2884" s="5" t="s">
        <v>541</v>
      </c>
      <c r="C2884" s="5" t="s">
        <v>76</v>
      </c>
      <c r="D2884" s="5" t="s">
        <v>309</v>
      </c>
      <c r="E2884" s="5" t="s">
        <v>920</v>
      </c>
      <c r="F2884" s="5" t="s">
        <v>2315</v>
      </c>
      <c r="G2884" s="5" t="s">
        <v>2388</v>
      </c>
      <c r="H2884" s="6"/>
      <c r="I2884" s="6"/>
      <c r="J2884" s="6">
        <v>1</v>
      </c>
      <c r="K2884" s="6"/>
      <c r="L2884" s="6"/>
      <c r="M2884" s="6"/>
      <c r="N2884" s="6"/>
      <c r="O2884" s="6"/>
      <c r="P2884" s="6"/>
      <c r="Q2884" s="6"/>
      <c r="R2884" s="6"/>
      <c r="S2884" s="6"/>
      <c r="T2884" s="6">
        <v>1</v>
      </c>
      <c r="U2884" s="6"/>
      <c r="V2884" s="6"/>
      <c r="W2884" s="6"/>
      <c r="X2884" s="6"/>
      <c r="Y2884" s="6"/>
      <c r="Z2884" s="7">
        <v>1</v>
      </c>
    </row>
    <row r="2885" spans="1:26" x14ac:dyDescent="0.25">
      <c r="A2885" s="5" t="s">
        <v>919</v>
      </c>
      <c r="B2885" s="5" t="s">
        <v>541</v>
      </c>
      <c r="C2885" s="5" t="s">
        <v>76</v>
      </c>
      <c r="D2885" s="5" t="s">
        <v>309</v>
      </c>
      <c r="E2885" s="5" t="s">
        <v>920</v>
      </c>
      <c r="F2885" s="5" t="s">
        <v>1607</v>
      </c>
      <c r="G2885" s="5" t="s">
        <v>2395</v>
      </c>
      <c r="H2885" s="6"/>
      <c r="I2885" s="6"/>
      <c r="J2885" s="6">
        <v>1</v>
      </c>
      <c r="K2885" s="6"/>
      <c r="L2885" s="6"/>
      <c r="M2885" s="6"/>
      <c r="N2885" s="6"/>
      <c r="O2885" s="6"/>
      <c r="P2885" s="6"/>
      <c r="Q2885" s="6"/>
      <c r="R2885" s="6"/>
      <c r="S2885" s="6"/>
      <c r="T2885" s="6">
        <v>1</v>
      </c>
      <c r="U2885" s="6"/>
      <c r="V2885" s="6"/>
      <c r="W2885" s="6"/>
      <c r="X2885" s="6"/>
      <c r="Y2885" s="6"/>
      <c r="Z2885" s="7">
        <v>1</v>
      </c>
    </row>
    <row r="2886" spans="1:26" x14ac:dyDescent="0.25">
      <c r="A2886" s="5" t="s">
        <v>919</v>
      </c>
      <c r="B2886" s="5" t="s">
        <v>541</v>
      </c>
      <c r="C2886" s="5" t="s">
        <v>76</v>
      </c>
      <c r="D2886" s="5" t="s">
        <v>309</v>
      </c>
      <c r="E2886" s="5" t="s">
        <v>920</v>
      </c>
      <c r="F2886" s="5" t="s">
        <v>1609</v>
      </c>
      <c r="G2886" s="5" t="s">
        <v>2395</v>
      </c>
      <c r="H2886" s="6">
        <v>1</v>
      </c>
      <c r="I2886" s="6"/>
      <c r="J2886" s="6"/>
      <c r="K2886" s="6"/>
      <c r="L2886" s="6"/>
      <c r="M2886" s="6"/>
      <c r="N2886" s="6"/>
      <c r="O2886" s="6"/>
      <c r="P2886" s="6"/>
      <c r="Q2886" s="6"/>
      <c r="R2886" s="6"/>
      <c r="S2886" s="6"/>
      <c r="T2886" s="6">
        <v>1</v>
      </c>
      <c r="U2886" s="6"/>
      <c r="V2886" s="6"/>
      <c r="W2886" s="6"/>
      <c r="X2886" s="6"/>
      <c r="Y2886" s="6"/>
      <c r="Z2886" s="7">
        <v>1</v>
      </c>
    </row>
    <row r="2887" spans="1:26" x14ac:dyDescent="0.25">
      <c r="A2887" s="5" t="s">
        <v>919</v>
      </c>
      <c r="B2887" s="5" t="s">
        <v>541</v>
      </c>
      <c r="C2887" s="5" t="s">
        <v>76</v>
      </c>
      <c r="D2887" s="5" t="s">
        <v>352</v>
      </c>
      <c r="E2887" s="5" t="s">
        <v>921</v>
      </c>
      <c r="F2887" s="5" t="s">
        <v>1625</v>
      </c>
      <c r="G2887" s="5" t="s">
        <v>2381</v>
      </c>
      <c r="H2887" s="6">
        <v>2</v>
      </c>
      <c r="I2887" s="6">
        <v>2</v>
      </c>
      <c r="J2887" s="6">
        <v>6</v>
      </c>
      <c r="K2887" s="6">
        <v>3</v>
      </c>
      <c r="L2887" s="6">
        <v>2</v>
      </c>
      <c r="M2887" s="6">
        <v>3</v>
      </c>
      <c r="N2887" s="6">
        <v>2</v>
      </c>
      <c r="O2887" s="6">
        <v>2</v>
      </c>
      <c r="P2887" s="6">
        <v>1</v>
      </c>
      <c r="Q2887" s="6">
        <v>6</v>
      </c>
      <c r="R2887" s="6"/>
      <c r="S2887" s="6"/>
      <c r="T2887" s="6">
        <v>29</v>
      </c>
      <c r="U2887" s="6"/>
      <c r="V2887" s="6"/>
      <c r="W2887" s="6"/>
      <c r="X2887" s="6"/>
      <c r="Y2887" s="6"/>
      <c r="Z2887" s="7">
        <v>29</v>
      </c>
    </row>
    <row r="2888" spans="1:26" x14ac:dyDescent="0.25">
      <c r="A2888" s="5" t="s">
        <v>919</v>
      </c>
      <c r="B2888" s="5" t="s">
        <v>541</v>
      </c>
      <c r="C2888" s="5" t="s">
        <v>76</v>
      </c>
      <c r="D2888" s="5" t="s">
        <v>352</v>
      </c>
      <c r="E2888" s="5" t="s">
        <v>921</v>
      </c>
      <c r="F2888" s="5" t="s">
        <v>1626</v>
      </c>
      <c r="G2888" s="5" t="s">
        <v>2381</v>
      </c>
      <c r="H2888" s="6">
        <v>10</v>
      </c>
      <c r="I2888" s="6">
        <v>6</v>
      </c>
      <c r="J2888" s="6">
        <v>4</v>
      </c>
      <c r="K2888" s="6">
        <v>9</v>
      </c>
      <c r="L2888" s="6">
        <v>6</v>
      </c>
      <c r="M2888" s="6">
        <v>3</v>
      </c>
      <c r="N2888" s="6">
        <v>3</v>
      </c>
      <c r="O2888" s="6">
        <v>6</v>
      </c>
      <c r="P2888" s="6">
        <v>6</v>
      </c>
      <c r="Q2888" s="6">
        <v>2</v>
      </c>
      <c r="R2888" s="6"/>
      <c r="S2888" s="6"/>
      <c r="T2888" s="6">
        <v>55</v>
      </c>
      <c r="U2888" s="6"/>
      <c r="V2888" s="6"/>
      <c r="W2888" s="6"/>
      <c r="X2888" s="6"/>
      <c r="Y2888" s="6"/>
      <c r="Z2888" s="7">
        <v>55</v>
      </c>
    </row>
    <row r="2889" spans="1:26" x14ac:dyDescent="0.25">
      <c r="A2889" s="5" t="s">
        <v>919</v>
      </c>
      <c r="B2889" s="5" t="s">
        <v>541</v>
      </c>
      <c r="C2889" s="5" t="s">
        <v>76</v>
      </c>
      <c r="D2889" s="5" t="s">
        <v>352</v>
      </c>
      <c r="E2889" s="5" t="s">
        <v>921</v>
      </c>
      <c r="F2889" s="5" t="s">
        <v>1627</v>
      </c>
      <c r="G2889" s="5" t="s">
        <v>2381</v>
      </c>
      <c r="H2889" s="6">
        <v>6</v>
      </c>
      <c r="I2889" s="6">
        <v>8</v>
      </c>
      <c r="J2889" s="6">
        <v>4</v>
      </c>
      <c r="K2889" s="6">
        <v>8</v>
      </c>
      <c r="L2889" s="6">
        <v>9</v>
      </c>
      <c r="M2889" s="6">
        <v>5</v>
      </c>
      <c r="N2889" s="6">
        <v>12</v>
      </c>
      <c r="O2889" s="6">
        <v>3</v>
      </c>
      <c r="P2889" s="6">
        <v>8</v>
      </c>
      <c r="Q2889" s="6">
        <v>5</v>
      </c>
      <c r="R2889" s="6"/>
      <c r="S2889" s="6"/>
      <c r="T2889" s="6">
        <v>68</v>
      </c>
      <c r="U2889" s="6"/>
      <c r="V2889" s="6"/>
      <c r="W2889" s="6"/>
      <c r="X2889" s="6"/>
      <c r="Y2889" s="6"/>
      <c r="Z2889" s="7">
        <v>68</v>
      </c>
    </row>
    <row r="2890" spans="1:26" x14ac:dyDescent="0.25">
      <c r="A2890" s="5" t="s">
        <v>919</v>
      </c>
      <c r="B2890" s="5" t="s">
        <v>541</v>
      </c>
      <c r="C2890" s="5" t="s">
        <v>76</v>
      </c>
      <c r="D2890" s="5" t="s">
        <v>352</v>
      </c>
      <c r="E2890" s="5" t="s">
        <v>921</v>
      </c>
      <c r="F2890" s="5" t="s">
        <v>1678</v>
      </c>
      <c r="G2890" s="5" t="s">
        <v>2382</v>
      </c>
      <c r="H2890" s="6"/>
      <c r="I2890" s="6"/>
      <c r="J2890" s="6"/>
      <c r="K2890" s="6"/>
      <c r="L2890" s="6"/>
      <c r="M2890" s="6">
        <v>2</v>
      </c>
      <c r="N2890" s="6"/>
      <c r="O2890" s="6"/>
      <c r="P2890" s="6"/>
      <c r="Q2890" s="6"/>
      <c r="R2890" s="6"/>
      <c r="S2890" s="6"/>
      <c r="T2890" s="6">
        <v>2</v>
      </c>
      <c r="U2890" s="6"/>
      <c r="V2890" s="6"/>
      <c r="W2890" s="6"/>
      <c r="X2890" s="6"/>
      <c r="Y2890" s="6"/>
      <c r="Z2890" s="7">
        <v>2</v>
      </c>
    </row>
    <row r="2891" spans="1:26" x14ac:dyDescent="0.25">
      <c r="A2891" s="5" t="s">
        <v>919</v>
      </c>
      <c r="B2891" s="5" t="s">
        <v>541</v>
      </c>
      <c r="C2891" s="5" t="s">
        <v>76</v>
      </c>
      <c r="D2891" s="5" t="s">
        <v>352</v>
      </c>
      <c r="E2891" s="5" t="s">
        <v>921</v>
      </c>
      <c r="F2891" s="5" t="s">
        <v>1679</v>
      </c>
      <c r="G2891" s="5" t="s">
        <v>2382</v>
      </c>
      <c r="H2891" s="6"/>
      <c r="I2891" s="6"/>
      <c r="J2891" s="6"/>
      <c r="K2891" s="6"/>
      <c r="L2891" s="6"/>
      <c r="M2891" s="6">
        <v>1</v>
      </c>
      <c r="N2891" s="6"/>
      <c r="O2891" s="6"/>
      <c r="P2891" s="6"/>
      <c r="Q2891" s="6"/>
      <c r="R2891" s="6"/>
      <c r="S2891" s="6"/>
      <c r="T2891" s="6">
        <v>1</v>
      </c>
      <c r="U2891" s="6"/>
      <c r="V2891" s="6"/>
      <c r="W2891" s="6"/>
      <c r="X2891" s="6"/>
      <c r="Y2891" s="6"/>
      <c r="Z2891" s="7">
        <v>1</v>
      </c>
    </row>
    <row r="2892" spans="1:26" x14ac:dyDescent="0.25">
      <c r="A2892" s="5" t="s">
        <v>919</v>
      </c>
      <c r="B2892" s="5" t="s">
        <v>541</v>
      </c>
      <c r="C2892" s="5" t="s">
        <v>76</v>
      </c>
      <c r="D2892" s="5" t="s">
        <v>352</v>
      </c>
      <c r="E2892" s="5" t="s">
        <v>921</v>
      </c>
      <c r="F2892" s="5" t="s">
        <v>1680</v>
      </c>
      <c r="G2892" s="5" t="s">
        <v>2382</v>
      </c>
      <c r="H2892" s="6"/>
      <c r="I2892" s="6"/>
      <c r="J2892" s="6"/>
      <c r="K2892" s="6"/>
      <c r="L2892" s="6">
        <v>1</v>
      </c>
      <c r="M2892" s="6"/>
      <c r="N2892" s="6"/>
      <c r="O2892" s="6">
        <v>2</v>
      </c>
      <c r="P2892" s="6"/>
      <c r="Q2892" s="6"/>
      <c r="R2892" s="6"/>
      <c r="S2892" s="6"/>
      <c r="T2892" s="6">
        <v>3</v>
      </c>
      <c r="U2892" s="6"/>
      <c r="V2892" s="6"/>
      <c r="W2892" s="6"/>
      <c r="X2892" s="6"/>
      <c r="Y2892" s="6"/>
      <c r="Z2892" s="7">
        <v>3</v>
      </c>
    </row>
    <row r="2893" spans="1:26" x14ac:dyDescent="0.25">
      <c r="A2893" s="5" t="s">
        <v>919</v>
      </c>
      <c r="B2893" s="5" t="s">
        <v>541</v>
      </c>
      <c r="C2893" s="5" t="s">
        <v>76</v>
      </c>
      <c r="D2893" s="5" t="s">
        <v>352</v>
      </c>
      <c r="E2893" s="5" t="s">
        <v>921</v>
      </c>
      <c r="F2893" s="5" t="s">
        <v>1726</v>
      </c>
      <c r="G2893" s="5" t="s">
        <v>2388</v>
      </c>
      <c r="H2893" s="6"/>
      <c r="I2893" s="6"/>
      <c r="J2893" s="6"/>
      <c r="K2893" s="6"/>
      <c r="L2893" s="6"/>
      <c r="M2893" s="6"/>
      <c r="N2893" s="6"/>
      <c r="O2893" s="6">
        <v>1</v>
      </c>
      <c r="P2893" s="6"/>
      <c r="Q2893" s="6"/>
      <c r="R2893" s="6"/>
      <c r="S2893" s="6"/>
      <c r="T2893" s="6">
        <v>1</v>
      </c>
      <c r="U2893" s="6"/>
      <c r="V2893" s="6"/>
      <c r="W2893" s="6"/>
      <c r="X2893" s="6"/>
      <c r="Y2893" s="6"/>
      <c r="Z2893" s="7">
        <v>1</v>
      </c>
    </row>
    <row r="2894" spans="1:26" x14ac:dyDescent="0.25">
      <c r="A2894" s="5" t="s">
        <v>919</v>
      </c>
      <c r="B2894" s="5" t="s">
        <v>541</v>
      </c>
      <c r="C2894" s="5" t="s">
        <v>76</v>
      </c>
      <c r="D2894" s="5" t="s">
        <v>352</v>
      </c>
      <c r="E2894" s="5" t="s">
        <v>921</v>
      </c>
      <c r="F2894" s="5" t="s">
        <v>2316</v>
      </c>
      <c r="G2894" s="5" t="s">
        <v>2388</v>
      </c>
      <c r="H2894" s="6"/>
      <c r="I2894" s="6"/>
      <c r="J2894" s="6"/>
      <c r="K2894" s="6"/>
      <c r="L2894" s="6">
        <v>1</v>
      </c>
      <c r="M2894" s="6"/>
      <c r="N2894" s="6"/>
      <c r="O2894" s="6"/>
      <c r="P2894" s="6"/>
      <c r="Q2894" s="6"/>
      <c r="R2894" s="6"/>
      <c r="S2894" s="6"/>
      <c r="T2894" s="6">
        <v>1</v>
      </c>
      <c r="U2894" s="6"/>
      <c r="V2894" s="6"/>
      <c r="W2894" s="6"/>
      <c r="X2894" s="6"/>
      <c r="Y2894" s="6"/>
      <c r="Z2894" s="7">
        <v>1</v>
      </c>
    </row>
    <row r="2895" spans="1:26" x14ac:dyDescent="0.25">
      <c r="A2895" s="5" t="s">
        <v>919</v>
      </c>
      <c r="B2895" s="5" t="s">
        <v>541</v>
      </c>
      <c r="C2895" s="5" t="s">
        <v>76</v>
      </c>
      <c r="D2895" s="5" t="s">
        <v>352</v>
      </c>
      <c r="E2895" s="5" t="s">
        <v>921</v>
      </c>
      <c r="F2895" s="5" t="s">
        <v>1610</v>
      </c>
      <c r="G2895" s="5" t="s">
        <v>2395</v>
      </c>
      <c r="H2895" s="6"/>
      <c r="I2895" s="6"/>
      <c r="J2895" s="6"/>
      <c r="K2895" s="6"/>
      <c r="L2895" s="6"/>
      <c r="M2895" s="6">
        <v>1</v>
      </c>
      <c r="N2895" s="6"/>
      <c r="O2895" s="6"/>
      <c r="P2895" s="6"/>
      <c r="Q2895" s="6"/>
      <c r="R2895" s="6"/>
      <c r="S2895" s="6"/>
      <c r="T2895" s="6">
        <v>1</v>
      </c>
      <c r="U2895" s="6"/>
      <c r="V2895" s="6"/>
      <c r="W2895" s="6"/>
      <c r="X2895" s="6"/>
      <c r="Y2895" s="6"/>
      <c r="Z2895" s="7">
        <v>1</v>
      </c>
    </row>
    <row r="2896" spans="1:26" x14ac:dyDescent="0.25">
      <c r="A2896" s="5" t="s">
        <v>922</v>
      </c>
      <c r="B2896" s="5" t="s">
        <v>544</v>
      </c>
      <c r="C2896" s="5" t="s">
        <v>181</v>
      </c>
      <c r="D2896" s="5" t="s">
        <v>217</v>
      </c>
      <c r="E2896" s="5" t="s">
        <v>1026</v>
      </c>
      <c r="F2896" s="5" t="s">
        <v>1625</v>
      </c>
      <c r="G2896" s="5" t="s">
        <v>2381</v>
      </c>
      <c r="H2896" s="6">
        <v>1</v>
      </c>
      <c r="I2896" s="6">
        <v>1</v>
      </c>
      <c r="J2896" s="6">
        <v>2</v>
      </c>
      <c r="K2896" s="6">
        <v>2</v>
      </c>
      <c r="L2896" s="6">
        <v>1</v>
      </c>
      <c r="M2896" s="6">
        <v>3</v>
      </c>
      <c r="N2896" s="6">
        <v>1</v>
      </c>
      <c r="O2896" s="6">
        <v>1</v>
      </c>
      <c r="P2896" s="6">
        <v>1</v>
      </c>
      <c r="Q2896" s="6">
        <v>1</v>
      </c>
      <c r="R2896" s="6">
        <v>2</v>
      </c>
      <c r="S2896" s="6"/>
      <c r="T2896" s="6">
        <v>16</v>
      </c>
      <c r="U2896" s="6"/>
      <c r="V2896" s="6"/>
      <c r="W2896" s="6"/>
      <c r="X2896" s="6"/>
      <c r="Y2896" s="6"/>
      <c r="Z2896" s="7">
        <v>16</v>
      </c>
    </row>
    <row r="2897" spans="1:26" x14ac:dyDescent="0.25">
      <c r="A2897" s="5" t="s">
        <v>922</v>
      </c>
      <c r="B2897" s="5" t="s">
        <v>544</v>
      </c>
      <c r="C2897" s="5" t="s">
        <v>181</v>
      </c>
      <c r="D2897" s="5" t="s">
        <v>217</v>
      </c>
      <c r="E2897" s="5" t="s">
        <v>1026</v>
      </c>
      <c r="F2897" s="5" t="s">
        <v>1626</v>
      </c>
      <c r="G2897" s="5" t="s">
        <v>2381</v>
      </c>
      <c r="H2897" s="6">
        <v>2</v>
      </c>
      <c r="I2897" s="6">
        <v>2</v>
      </c>
      <c r="J2897" s="6">
        <v>3</v>
      </c>
      <c r="K2897" s="6">
        <v>4</v>
      </c>
      <c r="L2897" s="6">
        <v>2</v>
      </c>
      <c r="M2897" s="6">
        <v>1</v>
      </c>
      <c r="N2897" s="6">
        <v>2</v>
      </c>
      <c r="O2897" s="6">
        <v>4</v>
      </c>
      <c r="P2897" s="6">
        <v>2</v>
      </c>
      <c r="Q2897" s="6">
        <v>5</v>
      </c>
      <c r="R2897" s="6">
        <v>3</v>
      </c>
      <c r="S2897" s="6"/>
      <c r="T2897" s="6">
        <v>30</v>
      </c>
      <c r="U2897" s="6"/>
      <c r="V2897" s="6"/>
      <c r="W2897" s="6"/>
      <c r="X2897" s="6"/>
      <c r="Y2897" s="6"/>
      <c r="Z2897" s="7">
        <v>30</v>
      </c>
    </row>
    <row r="2898" spans="1:26" x14ac:dyDescent="0.25">
      <c r="A2898" s="5" t="s">
        <v>922</v>
      </c>
      <c r="B2898" s="5" t="s">
        <v>544</v>
      </c>
      <c r="C2898" s="5" t="s">
        <v>181</v>
      </c>
      <c r="D2898" s="5" t="s">
        <v>217</v>
      </c>
      <c r="E2898" s="5" t="s">
        <v>1026</v>
      </c>
      <c r="F2898" s="5" t="s">
        <v>1627</v>
      </c>
      <c r="G2898" s="5" t="s">
        <v>2381</v>
      </c>
      <c r="H2898" s="6">
        <v>5</v>
      </c>
      <c r="I2898" s="6">
        <v>2</v>
      </c>
      <c r="J2898" s="6">
        <v>1</v>
      </c>
      <c r="K2898" s="6">
        <v>3</v>
      </c>
      <c r="L2898" s="6">
        <v>9</v>
      </c>
      <c r="M2898" s="6">
        <v>5</v>
      </c>
      <c r="N2898" s="6">
        <v>3</v>
      </c>
      <c r="O2898" s="6">
        <v>5</v>
      </c>
      <c r="P2898" s="6">
        <v>3</v>
      </c>
      <c r="Q2898" s="6">
        <v>2</v>
      </c>
      <c r="R2898" s="6">
        <v>4</v>
      </c>
      <c r="S2898" s="6"/>
      <c r="T2898" s="6">
        <v>42</v>
      </c>
      <c r="U2898" s="6"/>
      <c r="V2898" s="6"/>
      <c r="W2898" s="6"/>
      <c r="X2898" s="6"/>
      <c r="Y2898" s="6"/>
      <c r="Z2898" s="7">
        <v>42</v>
      </c>
    </row>
    <row r="2899" spans="1:26" x14ac:dyDescent="0.25">
      <c r="A2899" s="5" t="s">
        <v>922</v>
      </c>
      <c r="B2899" s="5" t="s">
        <v>544</v>
      </c>
      <c r="C2899" s="5" t="s">
        <v>181</v>
      </c>
      <c r="D2899" s="5" t="s">
        <v>217</v>
      </c>
      <c r="E2899" s="5" t="s">
        <v>1026</v>
      </c>
      <c r="F2899" s="5" t="s">
        <v>1591</v>
      </c>
      <c r="G2899" s="5" t="s">
        <v>2388</v>
      </c>
      <c r="H2899" s="6"/>
      <c r="I2899" s="6"/>
      <c r="J2899" s="6">
        <v>1</v>
      </c>
      <c r="K2899" s="6"/>
      <c r="L2899" s="6"/>
      <c r="M2899" s="6"/>
      <c r="N2899" s="6"/>
      <c r="O2899" s="6"/>
      <c r="P2899" s="6"/>
      <c r="Q2899" s="6"/>
      <c r="R2899" s="6"/>
      <c r="S2899" s="6"/>
      <c r="T2899" s="6">
        <v>1</v>
      </c>
      <c r="U2899" s="6"/>
      <c r="V2899" s="6"/>
      <c r="W2899" s="6"/>
      <c r="X2899" s="6"/>
      <c r="Y2899" s="6"/>
      <c r="Z2899" s="7">
        <v>1</v>
      </c>
    </row>
    <row r="2900" spans="1:26" x14ac:dyDescent="0.25">
      <c r="A2900" s="5" t="s">
        <v>922</v>
      </c>
      <c r="B2900" s="5" t="s">
        <v>544</v>
      </c>
      <c r="C2900" s="5" t="s">
        <v>181</v>
      </c>
      <c r="D2900" s="5" t="s">
        <v>217</v>
      </c>
      <c r="E2900" s="5" t="s">
        <v>1026</v>
      </c>
      <c r="F2900" s="5" t="s">
        <v>1595</v>
      </c>
      <c r="G2900" s="5" t="s">
        <v>2395</v>
      </c>
      <c r="H2900" s="6">
        <v>2</v>
      </c>
      <c r="I2900" s="6"/>
      <c r="J2900" s="6"/>
      <c r="K2900" s="6"/>
      <c r="L2900" s="6"/>
      <c r="M2900" s="6"/>
      <c r="N2900" s="6"/>
      <c r="O2900" s="6"/>
      <c r="P2900" s="6"/>
      <c r="Q2900" s="6"/>
      <c r="R2900" s="6">
        <v>1</v>
      </c>
      <c r="S2900" s="6">
        <v>1</v>
      </c>
      <c r="T2900" s="6">
        <v>4</v>
      </c>
      <c r="U2900" s="6"/>
      <c r="V2900" s="6"/>
      <c r="W2900" s="6"/>
      <c r="X2900" s="6"/>
      <c r="Y2900" s="6"/>
      <c r="Z2900" s="7">
        <v>4</v>
      </c>
    </row>
    <row r="2901" spans="1:26" x14ac:dyDescent="0.25">
      <c r="A2901" s="5" t="s">
        <v>922</v>
      </c>
      <c r="B2901" s="5" t="s">
        <v>544</v>
      </c>
      <c r="C2901" s="5" t="s">
        <v>181</v>
      </c>
      <c r="D2901" s="5" t="s">
        <v>217</v>
      </c>
      <c r="E2901" s="5" t="s">
        <v>1026</v>
      </c>
      <c r="F2901" s="5" t="s">
        <v>1630</v>
      </c>
      <c r="G2901" s="5" t="s">
        <v>2395</v>
      </c>
      <c r="H2901" s="6"/>
      <c r="I2901" s="6"/>
      <c r="J2901" s="6"/>
      <c r="K2901" s="6"/>
      <c r="L2901" s="6"/>
      <c r="M2901" s="6">
        <v>1</v>
      </c>
      <c r="N2901" s="6"/>
      <c r="O2901" s="6">
        <v>1</v>
      </c>
      <c r="P2901" s="6"/>
      <c r="Q2901" s="6"/>
      <c r="R2901" s="6"/>
      <c r="S2901" s="6"/>
      <c r="T2901" s="6">
        <v>2</v>
      </c>
      <c r="U2901" s="6"/>
      <c r="V2901" s="6"/>
      <c r="W2901" s="6"/>
      <c r="X2901" s="6"/>
      <c r="Y2901" s="6"/>
      <c r="Z2901" s="7">
        <v>2</v>
      </c>
    </row>
    <row r="2902" spans="1:26" x14ac:dyDescent="0.25">
      <c r="A2902" s="5" t="s">
        <v>922</v>
      </c>
      <c r="B2902" s="5" t="s">
        <v>544</v>
      </c>
      <c r="C2902" s="5" t="s">
        <v>181</v>
      </c>
      <c r="D2902" s="5" t="s">
        <v>217</v>
      </c>
      <c r="E2902" s="5" t="s">
        <v>1026</v>
      </c>
      <c r="F2902" s="5" t="s">
        <v>1606</v>
      </c>
      <c r="G2902" s="5" t="s">
        <v>2395</v>
      </c>
      <c r="H2902" s="6"/>
      <c r="I2902" s="6"/>
      <c r="J2902" s="6"/>
      <c r="K2902" s="6"/>
      <c r="L2902" s="6">
        <v>1</v>
      </c>
      <c r="M2902" s="6"/>
      <c r="N2902" s="6"/>
      <c r="O2902" s="6"/>
      <c r="P2902" s="6"/>
      <c r="Q2902" s="6"/>
      <c r="R2902" s="6"/>
      <c r="S2902" s="6">
        <v>1</v>
      </c>
      <c r="T2902" s="6">
        <v>2</v>
      </c>
      <c r="U2902" s="6"/>
      <c r="V2902" s="6"/>
      <c r="W2902" s="6"/>
      <c r="X2902" s="6"/>
      <c r="Y2902" s="6"/>
      <c r="Z2902" s="7">
        <v>2</v>
      </c>
    </row>
    <row r="2903" spans="1:26" x14ac:dyDescent="0.25">
      <c r="A2903" s="5" t="s">
        <v>922</v>
      </c>
      <c r="B2903" s="5" t="s">
        <v>544</v>
      </c>
      <c r="C2903" s="5" t="s">
        <v>181</v>
      </c>
      <c r="D2903" s="5" t="s">
        <v>217</v>
      </c>
      <c r="E2903" s="5" t="s">
        <v>1026</v>
      </c>
      <c r="F2903" s="5" t="s">
        <v>1610</v>
      </c>
      <c r="G2903" s="5" t="s">
        <v>2395</v>
      </c>
      <c r="H2903" s="6"/>
      <c r="I2903" s="6"/>
      <c r="J2903" s="6"/>
      <c r="K2903" s="6">
        <v>1</v>
      </c>
      <c r="L2903" s="6"/>
      <c r="M2903" s="6"/>
      <c r="N2903" s="6"/>
      <c r="O2903" s="6"/>
      <c r="P2903" s="6"/>
      <c r="Q2903" s="6"/>
      <c r="R2903" s="6"/>
      <c r="S2903" s="6"/>
      <c r="T2903" s="6">
        <v>1</v>
      </c>
      <c r="U2903" s="6"/>
      <c r="V2903" s="6"/>
      <c r="W2903" s="6"/>
      <c r="X2903" s="6"/>
      <c r="Y2903" s="6"/>
      <c r="Z2903" s="7">
        <v>1</v>
      </c>
    </row>
    <row r="2904" spans="1:26" x14ac:dyDescent="0.25">
      <c r="A2904" s="5" t="s">
        <v>922</v>
      </c>
      <c r="B2904" s="5" t="s">
        <v>544</v>
      </c>
      <c r="C2904" s="5" t="s">
        <v>181</v>
      </c>
      <c r="D2904" s="5" t="s">
        <v>195</v>
      </c>
      <c r="E2904" s="5" t="s">
        <v>1036</v>
      </c>
      <c r="F2904" s="5" t="s">
        <v>1844</v>
      </c>
      <c r="G2904" s="5" t="s">
        <v>2389</v>
      </c>
      <c r="H2904" s="6">
        <v>1</v>
      </c>
      <c r="I2904" s="6">
        <v>1</v>
      </c>
      <c r="J2904" s="6"/>
      <c r="K2904" s="6">
        <v>2</v>
      </c>
      <c r="L2904" s="6"/>
      <c r="M2904" s="6">
        <v>1</v>
      </c>
      <c r="N2904" s="6">
        <v>1</v>
      </c>
      <c r="O2904" s="6"/>
      <c r="P2904" s="6"/>
      <c r="Q2904" s="6"/>
      <c r="R2904" s="6"/>
      <c r="S2904" s="6"/>
      <c r="T2904" s="6">
        <v>6</v>
      </c>
      <c r="U2904" s="6"/>
      <c r="V2904" s="6"/>
      <c r="W2904" s="6"/>
      <c r="X2904" s="6"/>
      <c r="Y2904" s="6"/>
      <c r="Z2904" s="7">
        <v>6</v>
      </c>
    </row>
    <row r="2905" spans="1:26" x14ac:dyDescent="0.25">
      <c r="A2905" s="5" t="s">
        <v>922</v>
      </c>
      <c r="B2905" s="5" t="s">
        <v>544</v>
      </c>
      <c r="C2905" s="5" t="s">
        <v>181</v>
      </c>
      <c r="D2905" s="5" t="s">
        <v>195</v>
      </c>
      <c r="E2905" s="5" t="s">
        <v>1036</v>
      </c>
      <c r="F2905" s="5" t="s">
        <v>2317</v>
      </c>
      <c r="G2905" s="5" t="s">
        <v>2389</v>
      </c>
      <c r="H2905" s="6"/>
      <c r="I2905" s="6"/>
      <c r="J2905" s="6"/>
      <c r="K2905" s="6"/>
      <c r="L2905" s="6"/>
      <c r="M2905" s="6"/>
      <c r="N2905" s="6">
        <v>1</v>
      </c>
      <c r="O2905" s="6"/>
      <c r="P2905" s="6"/>
      <c r="Q2905" s="6"/>
      <c r="R2905" s="6"/>
      <c r="S2905" s="6"/>
      <c r="T2905" s="6">
        <v>1</v>
      </c>
      <c r="U2905" s="6"/>
      <c r="V2905" s="6"/>
      <c r="W2905" s="6"/>
      <c r="X2905" s="6"/>
      <c r="Y2905" s="6"/>
      <c r="Z2905" s="7">
        <v>1</v>
      </c>
    </row>
    <row r="2906" spans="1:26" x14ac:dyDescent="0.25">
      <c r="A2906" s="5" t="s">
        <v>922</v>
      </c>
      <c r="B2906" s="5" t="s">
        <v>544</v>
      </c>
      <c r="C2906" s="5" t="s">
        <v>181</v>
      </c>
      <c r="D2906" s="5" t="s">
        <v>195</v>
      </c>
      <c r="E2906" s="5" t="s">
        <v>1036</v>
      </c>
      <c r="F2906" s="5" t="s">
        <v>1632</v>
      </c>
      <c r="G2906" s="5" t="s">
        <v>2386</v>
      </c>
      <c r="H2906" s="6"/>
      <c r="I2906" s="6"/>
      <c r="J2906" s="6"/>
      <c r="K2906" s="6"/>
      <c r="L2906" s="6"/>
      <c r="M2906" s="6"/>
      <c r="N2906" s="6"/>
      <c r="O2906" s="6">
        <v>1</v>
      </c>
      <c r="P2906" s="6"/>
      <c r="Q2906" s="6"/>
      <c r="R2906" s="6"/>
      <c r="S2906" s="6"/>
      <c r="T2906" s="6">
        <v>1</v>
      </c>
      <c r="U2906" s="6"/>
      <c r="V2906" s="6"/>
      <c r="W2906" s="6"/>
      <c r="X2906" s="6"/>
      <c r="Y2906" s="6"/>
      <c r="Z2906" s="7">
        <v>1</v>
      </c>
    </row>
    <row r="2907" spans="1:26" x14ac:dyDescent="0.25">
      <c r="A2907" s="5" t="s">
        <v>922</v>
      </c>
      <c r="B2907" s="5" t="s">
        <v>544</v>
      </c>
      <c r="C2907" s="5" t="s">
        <v>181</v>
      </c>
      <c r="D2907" s="5" t="s">
        <v>195</v>
      </c>
      <c r="E2907" s="5" t="s">
        <v>1036</v>
      </c>
      <c r="F2907" s="5" t="s">
        <v>2318</v>
      </c>
      <c r="G2907" s="5" t="s">
        <v>2386</v>
      </c>
      <c r="H2907" s="6"/>
      <c r="I2907" s="6">
        <v>1</v>
      </c>
      <c r="J2907" s="6"/>
      <c r="K2907" s="6"/>
      <c r="L2907" s="6"/>
      <c r="M2907" s="6"/>
      <c r="N2907" s="6"/>
      <c r="O2907" s="6"/>
      <c r="P2907" s="6"/>
      <c r="Q2907" s="6"/>
      <c r="R2907" s="6"/>
      <c r="S2907" s="6"/>
      <c r="T2907" s="6">
        <v>1</v>
      </c>
      <c r="U2907" s="6"/>
      <c r="V2907" s="6"/>
      <c r="W2907" s="6"/>
      <c r="X2907" s="6"/>
      <c r="Y2907" s="6"/>
      <c r="Z2907" s="7">
        <v>1</v>
      </c>
    </row>
    <row r="2908" spans="1:26" x14ac:dyDescent="0.25">
      <c r="A2908" s="5" t="s">
        <v>922</v>
      </c>
      <c r="B2908" s="5" t="s">
        <v>544</v>
      </c>
      <c r="C2908" s="5" t="s">
        <v>181</v>
      </c>
      <c r="D2908" s="5" t="s">
        <v>195</v>
      </c>
      <c r="E2908" s="5" t="s">
        <v>1036</v>
      </c>
      <c r="F2908" s="5" t="s">
        <v>2319</v>
      </c>
      <c r="G2908" s="5" t="s">
        <v>2387</v>
      </c>
      <c r="H2908" s="6"/>
      <c r="I2908" s="6"/>
      <c r="J2908" s="6">
        <v>1</v>
      </c>
      <c r="K2908" s="6"/>
      <c r="L2908" s="6"/>
      <c r="M2908" s="6"/>
      <c r="N2908" s="6"/>
      <c r="O2908" s="6"/>
      <c r="P2908" s="6"/>
      <c r="Q2908" s="6"/>
      <c r="R2908" s="6"/>
      <c r="S2908" s="6"/>
      <c r="T2908" s="6">
        <v>1</v>
      </c>
      <c r="U2908" s="6"/>
      <c r="V2908" s="6"/>
      <c r="W2908" s="6"/>
      <c r="X2908" s="6"/>
      <c r="Y2908" s="6"/>
      <c r="Z2908" s="7">
        <v>1</v>
      </c>
    </row>
    <row r="2909" spans="1:26" x14ac:dyDescent="0.25">
      <c r="A2909" s="5" t="s">
        <v>922</v>
      </c>
      <c r="B2909" s="5" t="s">
        <v>544</v>
      </c>
      <c r="C2909" s="5" t="s">
        <v>181</v>
      </c>
      <c r="D2909" s="5" t="s">
        <v>195</v>
      </c>
      <c r="E2909" s="5" t="s">
        <v>1036</v>
      </c>
      <c r="F2909" s="5" t="s">
        <v>1640</v>
      </c>
      <c r="G2909" s="5" t="s">
        <v>2381</v>
      </c>
      <c r="H2909" s="6"/>
      <c r="I2909" s="6"/>
      <c r="J2909" s="6">
        <v>1</v>
      </c>
      <c r="K2909" s="6">
        <v>1</v>
      </c>
      <c r="L2909" s="6">
        <v>1</v>
      </c>
      <c r="M2909" s="6"/>
      <c r="N2909" s="6">
        <v>2</v>
      </c>
      <c r="O2909" s="6"/>
      <c r="P2909" s="6"/>
      <c r="Q2909" s="6">
        <v>1</v>
      </c>
      <c r="R2909" s="6">
        <v>1</v>
      </c>
      <c r="S2909" s="6"/>
      <c r="T2909" s="6">
        <v>7</v>
      </c>
      <c r="U2909" s="6"/>
      <c r="V2909" s="6"/>
      <c r="W2909" s="6"/>
      <c r="X2909" s="6"/>
      <c r="Y2909" s="6"/>
      <c r="Z2909" s="7">
        <v>7</v>
      </c>
    </row>
    <row r="2910" spans="1:26" x14ac:dyDescent="0.25">
      <c r="A2910" s="5" t="s">
        <v>922</v>
      </c>
      <c r="B2910" s="5" t="s">
        <v>544</v>
      </c>
      <c r="C2910" s="5" t="s">
        <v>181</v>
      </c>
      <c r="D2910" s="5" t="s">
        <v>195</v>
      </c>
      <c r="E2910" s="5" t="s">
        <v>1036</v>
      </c>
      <c r="F2910" s="5" t="s">
        <v>1641</v>
      </c>
      <c r="G2910" s="5" t="s">
        <v>2381</v>
      </c>
      <c r="H2910" s="6">
        <v>3</v>
      </c>
      <c r="I2910" s="6">
        <v>4</v>
      </c>
      <c r="J2910" s="6">
        <v>2</v>
      </c>
      <c r="K2910" s="6">
        <v>3</v>
      </c>
      <c r="L2910" s="6">
        <v>5</v>
      </c>
      <c r="M2910" s="6">
        <v>2</v>
      </c>
      <c r="N2910" s="6">
        <v>2</v>
      </c>
      <c r="O2910" s="6">
        <v>2</v>
      </c>
      <c r="P2910" s="6">
        <v>4</v>
      </c>
      <c r="Q2910" s="6">
        <v>7</v>
      </c>
      <c r="R2910" s="6">
        <v>3</v>
      </c>
      <c r="S2910" s="6"/>
      <c r="T2910" s="6">
        <v>37</v>
      </c>
      <c r="U2910" s="6"/>
      <c r="V2910" s="6"/>
      <c r="W2910" s="6"/>
      <c r="X2910" s="6"/>
      <c r="Y2910" s="6"/>
      <c r="Z2910" s="7">
        <v>37</v>
      </c>
    </row>
    <row r="2911" spans="1:26" x14ac:dyDescent="0.25">
      <c r="A2911" s="5" t="s">
        <v>922</v>
      </c>
      <c r="B2911" s="5" t="s">
        <v>544</v>
      </c>
      <c r="C2911" s="5" t="s">
        <v>181</v>
      </c>
      <c r="D2911" s="5" t="s">
        <v>195</v>
      </c>
      <c r="E2911" s="5" t="s">
        <v>1036</v>
      </c>
      <c r="F2911" s="5" t="s">
        <v>1624</v>
      </c>
      <c r="G2911" s="5" t="s">
        <v>2381</v>
      </c>
      <c r="H2911" s="6"/>
      <c r="I2911" s="6">
        <v>1</v>
      </c>
      <c r="J2911" s="6">
        <v>1</v>
      </c>
      <c r="K2911" s="6">
        <v>1</v>
      </c>
      <c r="L2911" s="6">
        <v>3</v>
      </c>
      <c r="M2911" s="6">
        <v>2</v>
      </c>
      <c r="N2911" s="6">
        <v>2</v>
      </c>
      <c r="O2911" s="6">
        <v>9</v>
      </c>
      <c r="P2911" s="6">
        <v>2</v>
      </c>
      <c r="Q2911" s="6">
        <v>2</v>
      </c>
      <c r="R2911" s="6">
        <v>2</v>
      </c>
      <c r="S2911" s="6">
        <v>3</v>
      </c>
      <c r="T2911" s="6">
        <v>28</v>
      </c>
      <c r="U2911" s="6"/>
      <c r="V2911" s="6"/>
      <c r="W2911" s="6"/>
      <c r="X2911" s="6"/>
      <c r="Y2911" s="6"/>
      <c r="Z2911" s="7">
        <v>28</v>
      </c>
    </row>
    <row r="2912" spans="1:26" x14ac:dyDescent="0.25">
      <c r="A2912" s="5" t="s">
        <v>922</v>
      </c>
      <c r="B2912" s="5" t="s">
        <v>544</v>
      </c>
      <c r="C2912" s="5" t="s">
        <v>181</v>
      </c>
      <c r="D2912" s="5" t="s">
        <v>195</v>
      </c>
      <c r="E2912" s="5" t="s">
        <v>1036</v>
      </c>
      <c r="F2912" s="5" t="s">
        <v>1673</v>
      </c>
      <c r="G2912" s="5" t="s">
        <v>2382</v>
      </c>
      <c r="H2912" s="6"/>
      <c r="I2912" s="6">
        <v>1</v>
      </c>
      <c r="J2912" s="6"/>
      <c r="K2912" s="6"/>
      <c r="L2912" s="6">
        <v>1</v>
      </c>
      <c r="M2912" s="6"/>
      <c r="N2912" s="6"/>
      <c r="O2912" s="6"/>
      <c r="P2912" s="6"/>
      <c r="Q2912" s="6"/>
      <c r="R2912" s="6"/>
      <c r="S2912" s="6"/>
      <c r="T2912" s="6">
        <v>2</v>
      </c>
      <c r="U2912" s="6"/>
      <c r="V2912" s="6"/>
      <c r="W2912" s="6"/>
      <c r="X2912" s="6"/>
      <c r="Y2912" s="6"/>
      <c r="Z2912" s="7">
        <v>2</v>
      </c>
    </row>
    <row r="2913" spans="1:26" x14ac:dyDescent="0.25">
      <c r="A2913" s="5" t="s">
        <v>922</v>
      </c>
      <c r="B2913" s="5" t="s">
        <v>544</v>
      </c>
      <c r="C2913" s="5" t="s">
        <v>181</v>
      </c>
      <c r="D2913" s="5" t="s">
        <v>195</v>
      </c>
      <c r="E2913" s="5" t="s">
        <v>1036</v>
      </c>
      <c r="F2913" s="5" t="s">
        <v>1668</v>
      </c>
      <c r="G2913" s="5" t="s">
        <v>2382</v>
      </c>
      <c r="H2913" s="6">
        <v>1</v>
      </c>
      <c r="I2913" s="6"/>
      <c r="J2913" s="6"/>
      <c r="K2913" s="6">
        <v>1</v>
      </c>
      <c r="L2913" s="6"/>
      <c r="M2913" s="6">
        <v>1</v>
      </c>
      <c r="N2913" s="6"/>
      <c r="O2913" s="6">
        <v>1</v>
      </c>
      <c r="P2913" s="6">
        <v>2</v>
      </c>
      <c r="Q2913" s="6"/>
      <c r="R2913" s="6"/>
      <c r="S2913" s="6"/>
      <c r="T2913" s="6">
        <v>6</v>
      </c>
      <c r="U2913" s="6"/>
      <c r="V2913" s="6"/>
      <c r="W2913" s="6"/>
      <c r="X2913" s="6"/>
      <c r="Y2913" s="6"/>
      <c r="Z2913" s="7">
        <v>6</v>
      </c>
    </row>
    <row r="2914" spans="1:26" x14ac:dyDescent="0.25">
      <c r="A2914" s="5" t="s">
        <v>922</v>
      </c>
      <c r="B2914" s="5" t="s">
        <v>544</v>
      </c>
      <c r="C2914" s="5" t="s">
        <v>181</v>
      </c>
      <c r="D2914" s="5" t="s">
        <v>195</v>
      </c>
      <c r="E2914" s="5" t="s">
        <v>1036</v>
      </c>
      <c r="F2914" s="5" t="s">
        <v>1669</v>
      </c>
      <c r="G2914" s="5" t="s">
        <v>2382</v>
      </c>
      <c r="H2914" s="6"/>
      <c r="I2914" s="6"/>
      <c r="J2914" s="6"/>
      <c r="K2914" s="6"/>
      <c r="L2914" s="6">
        <v>1</v>
      </c>
      <c r="M2914" s="6"/>
      <c r="N2914" s="6"/>
      <c r="O2914" s="6"/>
      <c r="P2914" s="6">
        <v>1</v>
      </c>
      <c r="Q2914" s="6"/>
      <c r="R2914" s="6"/>
      <c r="S2914" s="6"/>
      <c r="T2914" s="6">
        <v>2</v>
      </c>
      <c r="U2914" s="6"/>
      <c r="V2914" s="6"/>
      <c r="W2914" s="6"/>
      <c r="X2914" s="6"/>
      <c r="Y2914" s="6"/>
      <c r="Z2914" s="7">
        <v>2</v>
      </c>
    </row>
    <row r="2915" spans="1:26" x14ac:dyDescent="0.25">
      <c r="A2915" s="5" t="s">
        <v>922</v>
      </c>
      <c r="B2915" s="5" t="s">
        <v>544</v>
      </c>
      <c r="C2915" s="5" t="s">
        <v>181</v>
      </c>
      <c r="D2915" s="5" t="s">
        <v>195</v>
      </c>
      <c r="E2915" s="5" t="s">
        <v>1036</v>
      </c>
      <c r="F2915" s="5" t="s">
        <v>2320</v>
      </c>
      <c r="G2915" s="5" t="s">
        <v>2388</v>
      </c>
      <c r="H2915" s="6"/>
      <c r="I2915" s="6"/>
      <c r="J2915" s="6"/>
      <c r="K2915" s="6">
        <v>1</v>
      </c>
      <c r="L2915" s="6"/>
      <c r="M2915" s="6"/>
      <c r="N2915" s="6"/>
      <c r="O2915" s="6"/>
      <c r="P2915" s="6"/>
      <c r="Q2915" s="6"/>
      <c r="R2915" s="6"/>
      <c r="S2915" s="6"/>
      <c r="T2915" s="6">
        <v>1</v>
      </c>
      <c r="U2915" s="6"/>
      <c r="V2915" s="6"/>
      <c r="W2915" s="6"/>
      <c r="X2915" s="6"/>
      <c r="Y2915" s="6"/>
      <c r="Z2915" s="7">
        <v>1</v>
      </c>
    </row>
    <row r="2916" spans="1:26" x14ac:dyDescent="0.25">
      <c r="A2916" s="5" t="s">
        <v>922</v>
      </c>
      <c r="B2916" s="5" t="s">
        <v>544</v>
      </c>
      <c r="C2916" s="5" t="s">
        <v>181</v>
      </c>
      <c r="D2916" s="5" t="s">
        <v>195</v>
      </c>
      <c r="E2916" s="5" t="s">
        <v>1036</v>
      </c>
      <c r="F2916" s="5" t="s">
        <v>1630</v>
      </c>
      <c r="G2916" s="5" t="s">
        <v>2395</v>
      </c>
      <c r="H2916" s="6"/>
      <c r="I2916" s="6"/>
      <c r="J2916" s="6"/>
      <c r="K2916" s="6"/>
      <c r="L2916" s="6"/>
      <c r="M2916" s="6">
        <v>1</v>
      </c>
      <c r="N2916" s="6"/>
      <c r="O2916" s="6"/>
      <c r="P2916" s="6"/>
      <c r="Q2916" s="6"/>
      <c r="R2916" s="6"/>
      <c r="S2916" s="6"/>
      <c r="T2916" s="6">
        <v>1</v>
      </c>
      <c r="U2916" s="6"/>
      <c r="V2916" s="6"/>
      <c r="W2916" s="6"/>
      <c r="X2916" s="6"/>
      <c r="Y2916" s="6"/>
      <c r="Z2916" s="7">
        <v>1</v>
      </c>
    </row>
    <row r="2917" spans="1:26" x14ac:dyDescent="0.25">
      <c r="A2917" s="5" t="s">
        <v>922</v>
      </c>
      <c r="B2917" s="5" t="s">
        <v>544</v>
      </c>
      <c r="C2917" s="5" t="s">
        <v>181</v>
      </c>
      <c r="D2917" s="5" t="s">
        <v>195</v>
      </c>
      <c r="E2917" s="5" t="s">
        <v>1036</v>
      </c>
      <c r="F2917" s="5" t="s">
        <v>1880</v>
      </c>
      <c r="G2917" s="5" t="s">
        <v>2395</v>
      </c>
      <c r="H2917" s="6"/>
      <c r="I2917" s="6"/>
      <c r="J2917" s="6"/>
      <c r="K2917" s="6"/>
      <c r="L2917" s="6"/>
      <c r="M2917" s="6"/>
      <c r="N2917" s="6"/>
      <c r="O2917" s="6"/>
      <c r="P2917" s="6"/>
      <c r="Q2917" s="6"/>
      <c r="R2917" s="6">
        <v>1</v>
      </c>
      <c r="S2917" s="6"/>
      <c r="T2917" s="6">
        <v>1</v>
      </c>
      <c r="U2917" s="6"/>
      <c r="V2917" s="6"/>
      <c r="W2917" s="6"/>
      <c r="X2917" s="6"/>
      <c r="Y2917" s="6"/>
      <c r="Z2917" s="7">
        <v>1</v>
      </c>
    </row>
    <row r="2918" spans="1:26" x14ac:dyDescent="0.25">
      <c r="A2918" s="5" t="s">
        <v>922</v>
      </c>
      <c r="B2918" s="5" t="s">
        <v>544</v>
      </c>
      <c r="C2918" s="5" t="s">
        <v>181</v>
      </c>
      <c r="D2918" s="5" t="s">
        <v>195</v>
      </c>
      <c r="E2918" s="5" t="s">
        <v>1036</v>
      </c>
      <c r="F2918" s="5" t="s">
        <v>1610</v>
      </c>
      <c r="G2918" s="5" t="s">
        <v>2395</v>
      </c>
      <c r="H2918" s="6"/>
      <c r="I2918" s="6">
        <v>1</v>
      </c>
      <c r="J2918" s="6"/>
      <c r="K2918" s="6"/>
      <c r="L2918" s="6"/>
      <c r="M2918" s="6"/>
      <c r="N2918" s="6"/>
      <c r="O2918" s="6"/>
      <c r="P2918" s="6"/>
      <c r="Q2918" s="6"/>
      <c r="R2918" s="6"/>
      <c r="S2918" s="6"/>
      <c r="T2918" s="6">
        <v>1</v>
      </c>
      <c r="U2918" s="6"/>
      <c r="V2918" s="6"/>
      <c r="W2918" s="6"/>
      <c r="X2918" s="6"/>
      <c r="Y2918" s="6"/>
      <c r="Z2918" s="7">
        <v>1</v>
      </c>
    </row>
    <row r="2919" spans="1:26" x14ac:dyDescent="0.25">
      <c r="A2919" s="5" t="s">
        <v>922</v>
      </c>
      <c r="B2919" s="5" t="s">
        <v>544</v>
      </c>
      <c r="C2919" s="5" t="s">
        <v>181</v>
      </c>
      <c r="D2919" s="5" t="s">
        <v>182</v>
      </c>
      <c r="E2919" s="5" t="s">
        <v>923</v>
      </c>
      <c r="F2919" s="5" t="s">
        <v>1632</v>
      </c>
      <c r="G2919" s="5" t="s">
        <v>2386</v>
      </c>
      <c r="H2919" s="6"/>
      <c r="I2919" s="6"/>
      <c r="J2919" s="6"/>
      <c r="K2919" s="6"/>
      <c r="L2919" s="6"/>
      <c r="M2919" s="6"/>
      <c r="N2919" s="6">
        <v>1</v>
      </c>
      <c r="O2919" s="6"/>
      <c r="P2919" s="6"/>
      <c r="Q2919" s="6"/>
      <c r="R2919" s="6"/>
      <c r="S2919" s="6"/>
      <c r="T2919" s="6">
        <v>1</v>
      </c>
      <c r="U2919" s="6"/>
      <c r="V2919" s="6"/>
      <c r="W2919" s="6"/>
      <c r="X2919" s="6"/>
      <c r="Y2919" s="6"/>
      <c r="Z2919" s="7">
        <v>1</v>
      </c>
    </row>
    <row r="2920" spans="1:26" x14ac:dyDescent="0.25">
      <c r="A2920" s="5" t="s">
        <v>922</v>
      </c>
      <c r="B2920" s="5" t="s">
        <v>544</v>
      </c>
      <c r="C2920" s="5" t="s">
        <v>181</v>
      </c>
      <c r="D2920" s="5" t="s">
        <v>182</v>
      </c>
      <c r="E2920" s="5" t="s">
        <v>923</v>
      </c>
      <c r="F2920" s="5" t="s">
        <v>1633</v>
      </c>
      <c r="G2920" s="5" t="s">
        <v>2387</v>
      </c>
      <c r="H2920" s="6"/>
      <c r="I2920" s="6"/>
      <c r="J2920" s="6"/>
      <c r="K2920" s="6"/>
      <c r="L2920" s="6"/>
      <c r="M2920" s="6"/>
      <c r="N2920" s="6"/>
      <c r="O2920" s="6"/>
      <c r="P2920" s="6"/>
      <c r="Q2920" s="6"/>
      <c r="R2920" s="6"/>
      <c r="S2920" s="6">
        <v>2</v>
      </c>
      <c r="T2920" s="6">
        <v>2</v>
      </c>
      <c r="U2920" s="6"/>
      <c r="V2920" s="6"/>
      <c r="W2920" s="6"/>
      <c r="X2920" s="6"/>
      <c r="Y2920" s="6"/>
      <c r="Z2920" s="7">
        <v>2</v>
      </c>
    </row>
    <row r="2921" spans="1:26" x14ac:dyDescent="0.25">
      <c r="A2921" s="5" t="s">
        <v>922</v>
      </c>
      <c r="B2921" s="5" t="s">
        <v>544</v>
      </c>
      <c r="C2921" s="5" t="s">
        <v>181</v>
      </c>
      <c r="D2921" s="5" t="s">
        <v>182</v>
      </c>
      <c r="E2921" s="5" t="s">
        <v>923</v>
      </c>
      <c r="F2921" s="5" t="s">
        <v>1636</v>
      </c>
      <c r="G2921" s="5" t="s">
        <v>2394</v>
      </c>
      <c r="H2921" s="6"/>
      <c r="I2921" s="6"/>
      <c r="J2921" s="6"/>
      <c r="K2921" s="6"/>
      <c r="L2921" s="6"/>
      <c r="M2921" s="6"/>
      <c r="N2921" s="6"/>
      <c r="O2921" s="6">
        <v>1</v>
      </c>
      <c r="P2921" s="6"/>
      <c r="Q2921" s="6"/>
      <c r="R2921" s="6"/>
      <c r="S2921" s="6"/>
      <c r="T2921" s="6">
        <v>1</v>
      </c>
      <c r="U2921" s="6"/>
      <c r="V2921" s="6"/>
      <c r="W2921" s="6"/>
      <c r="X2921" s="6"/>
      <c r="Y2921" s="6"/>
      <c r="Z2921" s="7">
        <v>1</v>
      </c>
    </row>
    <row r="2922" spans="1:26" x14ac:dyDescent="0.25">
      <c r="A2922" s="5" t="s">
        <v>922</v>
      </c>
      <c r="B2922" s="5" t="s">
        <v>544</v>
      </c>
      <c r="C2922" s="5" t="s">
        <v>181</v>
      </c>
      <c r="D2922" s="5" t="s">
        <v>182</v>
      </c>
      <c r="E2922" s="5" t="s">
        <v>923</v>
      </c>
      <c r="F2922" s="5" t="s">
        <v>1637</v>
      </c>
      <c r="G2922" s="5" t="s">
        <v>2394</v>
      </c>
      <c r="H2922" s="6"/>
      <c r="I2922" s="6"/>
      <c r="J2922" s="6"/>
      <c r="K2922" s="6"/>
      <c r="L2922" s="6"/>
      <c r="M2922" s="6"/>
      <c r="N2922" s="6"/>
      <c r="O2922" s="6"/>
      <c r="P2922" s="6"/>
      <c r="Q2922" s="6"/>
      <c r="R2922" s="6">
        <v>1</v>
      </c>
      <c r="S2922" s="6"/>
      <c r="T2922" s="6">
        <v>1</v>
      </c>
      <c r="U2922" s="6"/>
      <c r="V2922" s="6"/>
      <c r="W2922" s="6"/>
      <c r="X2922" s="6"/>
      <c r="Y2922" s="6"/>
      <c r="Z2922" s="7">
        <v>1</v>
      </c>
    </row>
    <row r="2923" spans="1:26" x14ac:dyDescent="0.25">
      <c r="A2923" s="5" t="s">
        <v>922</v>
      </c>
      <c r="B2923" s="5" t="s">
        <v>544</v>
      </c>
      <c r="C2923" s="5" t="s">
        <v>181</v>
      </c>
      <c r="D2923" s="5" t="s">
        <v>182</v>
      </c>
      <c r="E2923" s="5" t="s">
        <v>923</v>
      </c>
      <c r="F2923" s="5" t="s">
        <v>1639</v>
      </c>
      <c r="G2923" s="5" t="s">
        <v>2394</v>
      </c>
      <c r="H2923" s="6"/>
      <c r="I2923" s="6"/>
      <c r="J2923" s="6"/>
      <c r="K2923" s="6"/>
      <c r="L2923" s="6"/>
      <c r="M2923" s="6"/>
      <c r="N2923" s="6"/>
      <c r="O2923" s="6"/>
      <c r="P2923" s="6"/>
      <c r="Q2923" s="6"/>
      <c r="R2923" s="6"/>
      <c r="S2923" s="6">
        <v>1</v>
      </c>
      <c r="T2923" s="6">
        <v>1</v>
      </c>
      <c r="U2923" s="6"/>
      <c r="V2923" s="6"/>
      <c r="W2923" s="6"/>
      <c r="X2923" s="6"/>
      <c r="Y2923" s="6"/>
      <c r="Z2923" s="7">
        <v>1</v>
      </c>
    </row>
    <row r="2924" spans="1:26" x14ac:dyDescent="0.25">
      <c r="A2924" s="5" t="s">
        <v>922</v>
      </c>
      <c r="B2924" s="5" t="s">
        <v>544</v>
      </c>
      <c r="C2924" s="5" t="s">
        <v>181</v>
      </c>
      <c r="D2924" s="5" t="s">
        <v>182</v>
      </c>
      <c r="E2924" s="5" t="s">
        <v>923</v>
      </c>
      <c r="F2924" s="5" t="s">
        <v>1640</v>
      </c>
      <c r="G2924" s="5" t="s">
        <v>2381</v>
      </c>
      <c r="H2924" s="6">
        <v>2</v>
      </c>
      <c r="I2924" s="6"/>
      <c r="J2924" s="6">
        <v>1</v>
      </c>
      <c r="K2924" s="6">
        <v>2</v>
      </c>
      <c r="L2924" s="6">
        <v>2</v>
      </c>
      <c r="M2924" s="6">
        <v>1</v>
      </c>
      <c r="N2924" s="6">
        <v>3</v>
      </c>
      <c r="O2924" s="6">
        <v>4</v>
      </c>
      <c r="P2924" s="6">
        <v>3</v>
      </c>
      <c r="Q2924" s="6">
        <v>1</v>
      </c>
      <c r="R2924" s="6">
        <v>1</v>
      </c>
      <c r="S2924" s="6"/>
      <c r="T2924" s="6">
        <v>20</v>
      </c>
      <c r="U2924" s="6"/>
      <c r="V2924" s="6"/>
      <c r="W2924" s="6"/>
      <c r="X2924" s="6"/>
      <c r="Y2924" s="6"/>
      <c r="Z2924" s="7">
        <v>20</v>
      </c>
    </row>
    <row r="2925" spans="1:26" x14ac:dyDescent="0.25">
      <c r="A2925" s="5" t="s">
        <v>922</v>
      </c>
      <c r="B2925" s="5" t="s">
        <v>544</v>
      </c>
      <c r="C2925" s="5" t="s">
        <v>181</v>
      </c>
      <c r="D2925" s="5" t="s">
        <v>182</v>
      </c>
      <c r="E2925" s="5" t="s">
        <v>923</v>
      </c>
      <c r="F2925" s="5" t="s">
        <v>1641</v>
      </c>
      <c r="G2925" s="5" t="s">
        <v>2381</v>
      </c>
      <c r="H2925" s="6">
        <v>10</v>
      </c>
      <c r="I2925" s="6">
        <v>4</v>
      </c>
      <c r="J2925" s="6">
        <v>9</v>
      </c>
      <c r="K2925" s="6">
        <v>6</v>
      </c>
      <c r="L2925" s="6">
        <v>10</v>
      </c>
      <c r="M2925" s="6">
        <v>5</v>
      </c>
      <c r="N2925" s="6">
        <v>6</v>
      </c>
      <c r="O2925" s="6">
        <v>7</v>
      </c>
      <c r="P2925" s="6">
        <v>2</v>
      </c>
      <c r="Q2925" s="6">
        <v>4</v>
      </c>
      <c r="R2925" s="6">
        <v>9</v>
      </c>
      <c r="S2925" s="6"/>
      <c r="T2925" s="6">
        <v>72</v>
      </c>
      <c r="U2925" s="6"/>
      <c r="V2925" s="6"/>
      <c r="W2925" s="6"/>
      <c r="X2925" s="6"/>
      <c r="Y2925" s="6"/>
      <c r="Z2925" s="7">
        <v>72</v>
      </c>
    </row>
    <row r="2926" spans="1:26" x14ac:dyDescent="0.25">
      <c r="A2926" s="5" t="s">
        <v>922</v>
      </c>
      <c r="B2926" s="5" t="s">
        <v>544</v>
      </c>
      <c r="C2926" s="5" t="s">
        <v>181</v>
      </c>
      <c r="D2926" s="5" t="s">
        <v>182</v>
      </c>
      <c r="E2926" s="5" t="s">
        <v>923</v>
      </c>
      <c r="F2926" s="5" t="s">
        <v>1624</v>
      </c>
      <c r="G2926" s="5" t="s">
        <v>2381</v>
      </c>
      <c r="H2926" s="6">
        <v>2</v>
      </c>
      <c r="I2926" s="6">
        <v>2</v>
      </c>
      <c r="J2926" s="6">
        <v>4</v>
      </c>
      <c r="K2926" s="6">
        <v>3</v>
      </c>
      <c r="L2926" s="6">
        <v>3</v>
      </c>
      <c r="M2926" s="6">
        <v>6</v>
      </c>
      <c r="N2926" s="6">
        <v>8</v>
      </c>
      <c r="O2926" s="6">
        <v>6</v>
      </c>
      <c r="P2926" s="6">
        <v>2</v>
      </c>
      <c r="Q2926" s="6">
        <v>3</v>
      </c>
      <c r="R2926" s="6">
        <v>6</v>
      </c>
      <c r="S2926" s="6">
        <v>7</v>
      </c>
      <c r="T2926" s="6">
        <v>52</v>
      </c>
      <c r="U2926" s="6"/>
      <c r="V2926" s="6"/>
      <c r="W2926" s="6"/>
      <c r="X2926" s="6"/>
      <c r="Y2926" s="6"/>
      <c r="Z2926" s="7">
        <v>52</v>
      </c>
    </row>
    <row r="2927" spans="1:26" x14ac:dyDescent="0.25">
      <c r="A2927" s="5" t="s">
        <v>922</v>
      </c>
      <c r="B2927" s="5" t="s">
        <v>544</v>
      </c>
      <c r="C2927" s="5" t="s">
        <v>181</v>
      </c>
      <c r="D2927" s="5" t="s">
        <v>182</v>
      </c>
      <c r="E2927" s="5" t="s">
        <v>923</v>
      </c>
      <c r="F2927" s="5" t="s">
        <v>1672</v>
      </c>
      <c r="G2927" s="5" t="s">
        <v>2381</v>
      </c>
      <c r="H2927" s="6"/>
      <c r="I2927" s="6">
        <v>1</v>
      </c>
      <c r="J2927" s="6"/>
      <c r="K2927" s="6"/>
      <c r="L2927" s="6">
        <v>1</v>
      </c>
      <c r="M2927" s="6"/>
      <c r="N2927" s="6"/>
      <c r="O2927" s="6"/>
      <c r="P2927" s="6"/>
      <c r="Q2927" s="6">
        <v>1</v>
      </c>
      <c r="R2927" s="6"/>
      <c r="S2927" s="6"/>
      <c r="T2927" s="6">
        <v>3</v>
      </c>
      <c r="U2927" s="6"/>
      <c r="V2927" s="6"/>
      <c r="W2927" s="6"/>
      <c r="X2927" s="6"/>
      <c r="Y2927" s="6"/>
      <c r="Z2927" s="7">
        <v>3</v>
      </c>
    </row>
    <row r="2928" spans="1:26" x14ac:dyDescent="0.25">
      <c r="A2928" s="5" t="s">
        <v>922</v>
      </c>
      <c r="B2928" s="5" t="s">
        <v>544</v>
      </c>
      <c r="C2928" s="5" t="s">
        <v>181</v>
      </c>
      <c r="D2928" s="5" t="s">
        <v>182</v>
      </c>
      <c r="E2928" s="5" t="s">
        <v>923</v>
      </c>
      <c r="F2928" s="5" t="s">
        <v>1602</v>
      </c>
      <c r="G2928" s="5" t="s">
        <v>2381</v>
      </c>
      <c r="H2928" s="6">
        <v>1</v>
      </c>
      <c r="I2928" s="6"/>
      <c r="J2928" s="6"/>
      <c r="K2928" s="6"/>
      <c r="L2928" s="6"/>
      <c r="M2928" s="6"/>
      <c r="N2928" s="6"/>
      <c r="O2928" s="6"/>
      <c r="P2928" s="6"/>
      <c r="Q2928" s="6"/>
      <c r="R2928" s="6"/>
      <c r="S2928" s="6"/>
      <c r="T2928" s="6">
        <v>1</v>
      </c>
      <c r="U2928" s="6"/>
      <c r="V2928" s="6"/>
      <c r="W2928" s="6"/>
      <c r="X2928" s="6"/>
      <c r="Y2928" s="6"/>
      <c r="Z2928" s="7">
        <v>1</v>
      </c>
    </row>
    <row r="2929" spans="1:26" x14ac:dyDescent="0.25">
      <c r="A2929" s="5" t="s">
        <v>922</v>
      </c>
      <c r="B2929" s="5" t="s">
        <v>544</v>
      </c>
      <c r="C2929" s="5" t="s">
        <v>181</v>
      </c>
      <c r="D2929" s="5" t="s">
        <v>182</v>
      </c>
      <c r="E2929" s="5" t="s">
        <v>923</v>
      </c>
      <c r="F2929" s="5" t="s">
        <v>1673</v>
      </c>
      <c r="G2929" s="5" t="s">
        <v>2382</v>
      </c>
      <c r="H2929" s="6"/>
      <c r="I2929" s="6"/>
      <c r="J2929" s="6"/>
      <c r="K2929" s="6"/>
      <c r="L2929" s="6"/>
      <c r="M2929" s="6"/>
      <c r="N2929" s="6"/>
      <c r="O2929" s="6"/>
      <c r="P2929" s="6">
        <v>1</v>
      </c>
      <c r="Q2929" s="6"/>
      <c r="R2929" s="6"/>
      <c r="S2929" s="6"/>
      <c r="T2929" s="6">
        <v>1</v>
      </c>
      <c r="U2929" s="6"/>
      <c r="V2929" s="6"/>
      <c r="W2929" s="6"/>
      <c r="X2929" s="6"/>
      <c r="Y2929" s="6"/>
      <c r="Z2929" s="7">
        <v>1</v>
      </c>
    </row>
    <row r="2930" spans="1:26" x14ac:dyDescent="0.25">
      <c r="A2930" s="5" t="s">
        <v>922</v>
      </c>
      <c r="B2930" s="5" t="s">
        <v>544</v>
      </c>
      <c r="C2930" s="5" t="s">
        <v>181</v>
      </c>
      <c r="D2930" s="5" t="s">
        <v>182</v>
      </c>
      <c r="E2930" s="5" t="s">
        <v>923</v>
      </c>
      <c r="F2930" s="5" t="s">
        <v>1668</v>
      </c>
      <c r="G2930" s="5" t="s">
        <v>2382</v>
      </c>
      <c r="H2930" s="6"/>
      <c r="I2930" s="6"/>
      <c r="J2930" s="6">
        <v>1</v>
      </c>
      <c r="K2930" s="6">
        <v>1</v>
      </c>
      <c r="L2930" s="6"/>
      <c r="M2930" s="6"/>
      <c r="N2930" s="6"/>
      <c r="O2930" s="6">
        <v>1</v>
      </c>
      <c r="P2930" s="6"/>
      <c r="Q2930" s="6"/>
      <c r="R2930" s="6">
        <v>2</v>
      </c>
      <c r="S2930" s="6"/>
      <c r="T2930" s="6">
        <v>5</v>
      </c>
      <c r="U2930" s="6"/>
      <c r="V2930" s="6"/>
      <c r="W2930" s="6"/>
      <c r="X2930" s="6"/>
      <c r="Y2930" s="6"/>
      <c r="Z2930" s="7">
        <v>5</v>
      </c>
    </row>
    <row r="2931" spans="1:26" x14ac:dyDescent="0.25">
      <c r="A2931" s="5" t="s">
        <v>922</v>
      </c>
      <c r="B2931" s="5" t="s">
        <v>544</v>
      </c>
      <c r="C2931" s="5" t="s">
        <v>181</v>
      </c>
      <c r="D2931" s="5" t="s">
        <v>182</v>
      </c>
      <c r="E2931" s="5" t="s">
        <v>923</v>
      </c>
      <c r="F2931" s="5" t="s">
        <v>1669</v>
      </c>
      <c r="G2931" s="5" t="s">
        <v>2382</v>
      </c>
      <c r="H2931" s="6"/>
      <c r="I2931" s="6"/>
      <c r="J2931" s="6"/>
      <c r="K2931" s="6"/>
      <c r="L2931" s="6">
        <v>2</v>
      </c>
      <c r="M2931" s="6"/>
      <c r="N2931" s="6"/>
      <c r="O2931" s="6"/>
      <c r="P2931" s="6"/>
      <c r="Q2931" s="6">
        <v>1</v>
      </c>
      <c r="R2931" s="6">
        <v>1</v>
      </c>
      <c r="S2931" s="6">
        <v>3</v>
      </c>
      <c r="T2931" s="6">
        <v>7</v>
      </c>
      <c r="U2931" s="6"/>
      <c r="V2931" s="6"/>
      <c r="W2931" s="6"/>
      <c r="X2931" s="6"/>
      <c r="Y2931" s="6"/>
      <c r="Z2931" s="7">
        <v>7</v>
      </c>
    </row>
    <row r="2932" spans="1:26" x14ac:dyDescent="0.25">
      <c r="A2932" s="5" t="s">
        <v>922</v>
      </c>
      <c r="B2932" s="5" t="s">
        <v>544</v>
      </c>
      <c r="C2932" s="5" t="s">
        <v>181</v>
      </c>
      <c r="D2932" s="5" t="s">
        <v>182</v>
      </c>
      <c r="E2932" s="5" t="s">
        <v>923</v>
      </c>
      <c r="F2932" s="5" t="s">
        <v>2321</v>
      </c>
      <c r="G2932" s="5" t="s">
        <v>2382</v>
      </c>
      <c r="H2932" s="6"/>
      <c r="I2932" s="6"/>
      <c r="J2932" s="6"/>
      <c r="K2932" s="6"/>
      <c r="L2932" s="6"/>
      <c r="M2932" s="6"/>
      <c r="N2932" s="6">
        <v>1</v>
      </c>
      <c r="O2932" s="6"/>
      <c r="P2932" s="6"/>
      <c r="Q2932" s="6"/>
      <c r="R2932" s="6">
        <v>1</v>
      </c>
      <c r="S2932" s="6"/>
      <c r="T2932" s="6">
        <v>2</v>
      </c>
      <c r="U2932" s="6"/>
      <c r="V2932" s="6"/>
      <c r="W2932" s="6"/>
      <c r="X2932" s="6"/>
      <c r="Y2932" s="6"/>
      <c r="Z2932" s="7">
        <v>2</v>
      </c>
    </row>
    <row r="2933" spans="1:26" x14ac:dyDescent="0.25">
      <c r="A2933" s="5" t="s">
        <v>922</v>
      </c>
      <c r="B2933" s="5" t="s">
        <v>544</v>
      </c>
      <c r="C2933" s="5" t="s">
        <v>181</v>
      </c>
      <c r="D2933" s="5" t="s">
        <v>182</v>
      </c>
      <c r="E2933" s="5" t="s">
        <v>923</v>
      </c>
      <c r="F2933" s="5" t="s">
        <v>1682</v>
      </c>
      <c r="G2933" s="5" t="s">
        <v>2388</v>
      </c>
      <c r="H2933" s="6"/>
      <c r="I2933" s="6"/>
      <c r="J2933" s="6"/>
      <c r="K2933" s="6"/>
      <c r="L2933" s="6"/>
      <c r="M2933" s="6"/>
      <c r="N2933" s="6"/>
      <c r="O2933" s="6"/>
      <c r="P2933" s="6"/>
      <c r="Q2933" s="6"/>
      <c r="R2933" s="6"/>
      <c r="S2933" s="6">
        <v>1</v>
      </c>
      <c r="T2933" s="6">
        <v>1</v>
      </c>
      <c r="U2933" s="6"/>
      <c r="V2933" s="6"/>
      <c r="W2933" s="6"/>
      <c r="X2933" s="6"/>
      <c r="Y2933" s="6"/>
      <c r="Z2933" s="7">
        <v>1</v>
      </c>
    </row>
    <row r="2934" spans="1:26" x14ac:dyDescent="0.25">
      <c r="A2934" s="5" t="s">
        <v>922</v>
      </c>
      <c r="B2934" s="5" t="s">
        <v>544</v>
      </c>
      <c r="C2934" s="5" t="s">
        <v>181</v>
      </c>
      <c r="D2934" s="5" t="s">
        <v>182</v>
      </c>
      <c r="E2934" s="5" t="s">
        <v>923</v>
      </c>
      <c r="F2934" s="5" t="s">
        <v>1670</v>
      </c>
      <c r="G2934" s="5" t="s">
        <v>2388</v>
      </c>
      <c r="H2934" s="6"/>
      <c r="I2934" s="6"/>
      <c r="J2934" s="6"/>
      <c r="K2934" s="6"/>
      <c r="L2934" s="6"/>
      <c r="M2934" s="6"/>
      <c r="N2934" s="6"/>
      <c r="O2934" s="6"/>
      <c r="P2934" s="6"/>
      <c r="Q2934" s="6"/>
      <c r="R2934" s="6">
        <v>1</v>
      </c>
      <c r="S2934" s="6"/>
      <c r="T2934" s="6">
        <v>1</v>
      </c>
      <c r="U2934" s="6"/>
      <c r="V2934" s="6"/>
      <c r="W2934" s="6"/>
      <c r="X2934" s="6"/>
      <c r="Y2934" s="6"/>
      <c r="Z2934" s="7">
        <v>1</v>
      </c>
    </row>
    <row r="2935" spans="1:26" x14ac:dyDescent="0.25">
      <c r="A2935" s="5" t="s">
        <v>922</v>
      </c>
      <c r="B2935" s="5" t="s">
        <v>544</v>
      </c>
      <c r="C2935" s="5" t="s">
        <v>181</v>
      </c>
      <c r="D2935" s="5" t="s">
        <v>182</v>
      </c>
      <c r="E2935" s="5" t="s">
        <v>923</v>
      </c>
      <c r="F2935" s="5" t="s">
        <v>2322</v>
      </c>
      <c r="G2935" s="5" t="s">
        <v>2388</v>
      </c>
      <c r="H2935" s="6"/>
      <c r="I2935" s="6"/>
      <c r="J2935" s="6"/>
      <c r="K2935" s="6"/>
      <c r="L2935" s="6"/>
      <c r="M2935" s="6"/>
      <c r="N2935" s="6"/>
      <c r="O2935" s="6"/>
      <c r="P2935" s="6"/>
      <c r="Q2935" s="6"/>
      <c r="R2935" s="6"/>
      <c r="S2935" s="6">
        <v>1</v>
      </c>
      <c r="T2935" s="6">
        <v>1</v>
      </c>
      <c r="U2935" s="6"/>
      <c r="V2935" s="6"/>
      <c r="W2935" s="6"/>
      <c r="X2935" s="6"/>
      <c r="Y2935" s="6"/>
      <c r="Z2935" s="7">
        <v>1</v>
      </c>
    </row>
    <row r="2936" spans="1:26" x14ac:dyDescent="0.25">
      <c r="A2936" s="5" t="s">
        <v>922</v>
      </c>
      <c r="B2936" s="5" t="s">
        <v>544</v>
      </c>
      <c r="C2936" s="5" t="s">
        <v>181</v>
      </c>
      <c r="D2936" s="5" t="s">
        <v>182</v>
      </c>
      <c r="E2936" s="5" t="s">
        <v>923</v>
      </c>
      <c r="F2936" s="5" t="s">
        <v>1686</v>
      </c>
      <c r="G2936" s="5" t="s">
        <v>2388</v>
      </c>
      <c r="H2936" s="6"/>
      <c r="I2936" s="6"/>
      <c r="J2936" s="6"/>
      <c r="K2936" s="6"/>
      <c r="L2936" s="6"/>
      <c r="M2936" s="6"/>
      <c r="N2936" s="6"/>
      <c r="O2936" s="6"/>
      <c r="P2936" s="6">
        <v>1</v>
      </c>
      <c r="Q2936" s="6"/>
      <c r="R2936" s="6"/>
      <c r="S2936" s="6"/>
      <c r="T2936" s="6">
        <v>1</v>
      </c>
      <c r="U2936" s="6"/>
      <c r="V2936" s="6"/>
      <c r="W2936" s="6"/>
      <c r="X2936" s="6"/>
      <c r="Y2936" s="6"/>
      <c r="Z2936" s="7">
        <v>1</v>
      </c>
    </row>
    <row r="2937" spans="1:26" x14ac:dyDescent="0.25">
      <c r="A2937" s="5" t="s">
        <v>922</v>
      </c>
      <c r="B2937" s="5" t="s">
        <v>544</v>
      </c>
      <c r="C2937" s="5" t="s">
        <v>181</v>
      </c>
      <c r="D2937" s="5" t="s">
        <v>182</v>
      </c>
      <c r="E2937" s="5" t="s">
        <v>923</v>
      </c>
      <c r="F2937" s="5" t="s">
        <v>2323</v>
      </c>
      <c r="G2937" s="5" t="s">
        <v>2388</v>
      </c>
      <c r="H2937" s="6"/>
      <c r="I2937" s="6"/>
      <c r="J2937" s="6"/>
      <c r="K2937" s="6"/>
      <c r="L2937" s="6"/>
      <c r="M2937" s="6"/>
      <c r="N2937" s="6">
        <v>1</v>
      </c>
      <c r="O2937" s="6"/>
      <c r="P2937" s="6"/>
      <c r="Q2937" s="6"/>
      <c r="R2937" s="6"/>
      <c r="S2937" s="6"/>
      <c r="T2937" s="6">
        <v>1</v>
      </c>
      <c r="U2937" s="6"/>
      <c r="V2937" s="6"/>
      <c r="W2937" s="6"/>
      <c r="X2937" s="6"/>
      <c r="Y2937" s="6"/>
      <c r="Z2937" s="7">
        <v>1</v>
      </c>
    </row>
    <row r="2938" spans="1:26" x14ac:dyDescent="0.25">
      <c r="A2938" s="5" t="s">
        <v>922</v>
      </c>
      <c r="B2938" s="5" t="s">
        <v>544</v>
      </c>
      <c r="C2938" s="5" t="s">
        <v>181</v>
      </c>
      <c r="D2938" s="5" t="s">
        <v>182</v>
      </c>
      <c r="E2938" s="5" t="s">
        <v>923</v>
      </c>
      <c r="F2938" s="5" t="s">
        <v>2324</v>
      </c>
      <c r="G2938" s="5" t="s">
        <v>2388</v>
      </c>
      <c r="H2938" s="6"/>
      <c r="I2938" s="6"/>
      <c r="J2938" s="6"/>
      <c r="K2938" s="6"/>
      <c r="L2938" s="6"/>
      <c r="M2938" s="6"/>
      <c r="N2938" s="6">
        <v>1</v>
      </c>
      <c r="O2938" s="6"/>
      <c r="P2938" s="6"/>
      <c r="Q2938" s="6"/>
      <c r="R2938" s="6"/>
      <c r="S2938" s="6"/>
      <c r="T2938" s="6">
        <v>1</v>
      </c>
      <c r="U2938" s="6"/>
      <c r="V2938" s="6"/>
      <c r="W2938" s="6"/>
      <c r="X2938" s="6"/>
      <c r="Y2938" s="6"/>
      <c r="Z2938" s="7">
        <v>1</v>
      </c>
    </row>
    <row r="2939" spans="1:26" x14ac:dyDescent="0.25">
      <c r="A2939" s="5" t="s">
        <v>922</v>
      </c>
      <c r="B2939" s="5" t="s">
        <v>544</v>
      </c>
      <c r="C2939" s="5" t="s">
        <v>181</v>
      </c>
      <c r="D2939" s="5" t="s">
        <v>182</v>
      </c>
      <c r="E2939" s="5" t="s">
        <v>923</v>
      </c>
      <c r="F2939" s="5" t="s">
        <v>2100</v>
      </c>
      <c r="G2939" s="5" t="s">
        <v>2395</v>
      </c>
      <c r="H2939" s="6"/>
      <c r="I2939" s="6"/>
      <c r="J2939" s="6"/>
      <c r="K2939" s="6"/>
      <c r="L2939" s="6"/>
      <c r="M2939" s="6"/>
      <c r="N2939" s="6"/>
      <c r="O2939" s="6"/>
      <c r="P2939" s="6"/>
      <c r="Q2939" s="6">
        <v>1</v>
      </c>
      <c r="R2939" s="6"/>
      <c r="S2939" s="6"/>
      <c r="T2939" s="6">
        <v>1</v>
      </c>
      <c r="U2939" s="6"/>
      <c r="V2939" s="6"/>
      <c r="W2939" s="6"/>
      <c r="X2939" s="6"/>
      <c r="Y2939" s="6"/>
      <c r="Z2939" s="7">
        <v>1</v>
      </c>
    </row>
    <row r="2940" spans="1:26" x14ac:dyDescent="0.25">
      <c r="A2940" s="5" t="s">
        <v>922</v>
      </c>
      <c r="B2940" s="5" t="s">
        <v>544</v>
      </c>
      <c r="C2940" s="5" t="s">
        <v>181</v>
      </c>
      <c r="D2940" s="5" t="s">
        <v>182</v>
      </c>
      <c r="E2940" s="5" t="s">
        <v>923</v>
      </c>
      <c r="F2940" s="5" t="s">
        <v>1731</v>
      </c>
      <c r="G2940" s="5" t="s">
        <v>2395</v>
      </c>
      <c r="H2940" s="6"/>
      <c r="I2940" s="6"/>
      <c r="J2940" s="6"/>
      <c r="K2940" s="6"/>
      <c r="L2940" s="6">
        <v>1</v>
      </c>
      <c r="M2940" s="6"/>
      <c r="N2940" s="6">
        <v>1</v>
      </c>
      <c r="O2940" s="6"/>
      <c r="P2940" s="6"/>
      <c r="Q2940" s="6"/>
      <c r="R2940" s="6"/>
      <c r="S2940" s="6"/>
      <c r="T2940" s="6">
        <v>2</v>
      </c>
      <c r="U2940" s="6"/>
      <c r="V2940" s="6"/>
      <c r="W2940" s="6"/>
      <c r="X2940" s="6"/>
      <c r="Y2940" s="6"/>
      <c r="Z2940" s="7">
        <v>2</v>
      </c>
    </row>
    <row r="2941" spans="1:26" x14ac:dyDescent="0.25">
      <c r="A2941" s="5" t="s">
        <v>922</v>
      </c>
      <c r="B2941" s="5" t="s">
        <v>544</v>
      </c>
      <c r="C2941" s="5" t="s">
        <v>181</v>
      </c>
      <c r="D2941" s="5" t="s">
        <v>182</v>
      </c>
      <c r="E2941" s="5" t="s">
        <v>923</v>
      </c>
      <c r="F2941" s="5" t="s">
        <v>1742</v>
      </c>
      <c r="G2941" s="5" t="s">
        <v>2395</v>
      </c>
      <c r="H2941" s="6"/>
      <c r="I2941" s="6"/>
      <c r="J2941" s="6"/>
      <c r="K2941" s="6"/>
      <c r="L2941" s="6"/>
      <c r="M2941" s="6"/>
      <c r="N2941" s="6"/>
      <c r="O2941" s="6"/>
      <c r="P2941" s="6">
        <v>1</v>
      </c>
      <c r="Q2941" s="6"/>
      <c r="R2941" s="6"/>
      <c r="S2941" s="6"/>
      <c r="T2941" s="6">
        <v>1</v>
      </c>
      <c r="U2941" s="6"/>
      <c r="V2941" s="6"/>
      <c r="W2941" s="6"/>
      <c r="X2941" s="6"/>
      <c r="Y2941" s="6"/>
      <c r="Z2941" s="7">
        <v>1</v>
      </c>
    </row>
    <row r="2942" spans="1:26" x14ac:dyDescent="0.25">
      <c r="A2942" s="5" t="s">
        <v>922</v>
      </c>
      <c r="B2942" s="5" t="s">
        <v>544</v>
      </c>
      <c r="C2942" s="5" t="s">
        <v>181</v>
      </c>
      <c r="D2942" s="5" t="s">
        <v>182</v>
      </c>
      <c r="E2942" s="5" t="s">
        <v>923</v>
      </c>
      <c r="F2942" s="5" t="s">
        <v>1623</v>
      </c>
      <c r="G2942" s="5" t="s">
        <v>2395</v>
      </c>
      <c r="H2942" s="6"/>
      <c r="I2942" s="6"/>
      <c r="J2942" s="6"/>
      <c r="K2942" s="6"/>
      <c r="L2942" s="6"/>
      <c r="M2942" s="6"/>
      <c r="N2942" s="6"/>
      <c r="O2942" s="6"/>
      <c r="P2942" s="6"/>
      <c r="Q2942" s="6"/>
      <c r="R2942" s="6"/>
      <c r="S2942" s="6">
        <v>1</v>
      </c>
      <c r="T2942" s="6">
        <v>1</v>
      </c>
      <c r="U2942" s="6"/>
      <c r="V2942" s="6"/>
      <c r="W2942" s="6"/>
      <c r="X2942" s="6"/>
      <c r="Y2942" s="6"/>
      <c r="Z2942" s="7">
        <v>1</v>
      </c>
    </row>
    <row r="2943" spans="1:26" x14ac:dyDescent="0.25">
      <c r="A2943" s="5" t="s">
        <v>922</v>
      </c>
      <c r="B2943" s="5" t="s">
        <v>544</v>
      </c>
      <c r="C2943" s="5" t="s">
        <v>181</v>
      </c>
      <c r="D2943" s="5" t="s">
        <v>182</v>
      </c>
      <c r="E2943" s="5" t="s">
        <v>923</v>
      </c>
      <c r="F2943" s="5" t="s">
        <v>1630</v>
      </c>
      <c r="G2943" s="5" t="s">
        <v>2395</v>
      </c>
      <c r="H2943" s="6"/>
      <c r="I2943" s="6"/>
      <c r="J2943" s="6"/>
      <c r="K2943" s="6"/>
      <c r="L2943" s="6"/>
      <c r="M2943" s="6"/>
      <c r="N2943" s="6"/>
      <c r="O2943" s="6"/>
      <c r="P2943" s="6"/>
      <c r="Q2943" s="6"/>
      <c r="R2943" s="6"/>
      <c r="S2943" s="6">
        <v>2</v>
      </c>
      <c r="T2943" s="6">
        <v>2</v>
      </c>
      <c r="U2943" s="6"/>
      <c r="V2943" s="6"/>
      <c r="W2943" s="6"/>
      <c r="X2943" s="6"/>
      <c r="Y2943" s="6"/>
      <c r="Z2943" s="7">
        <v>2</v>
      </c>
    </row>
    <row r="2944" spans="1:26" x14ac:dyDescent="0.25">
      <c r="A2944" s="5" t="s">
        <v>922</v>
      </c>
      <c r="B2944" s="5" t="s">
        <v>544</v>
      </c>
      <c r="C2944" s="5" t="s">
        <v>181</v>
      </c>
      <c r="D2944" s="5" t="s">
        <v>182</v>
      </c>
      <c r="E2944" s="5" t="s">
        <v>923</v>
      </c>
      <c r="F2944" s="5" t="s">
        <v>1606</v>
      </c>
      <c r="G2944" s="5" t="s">
        <v>2395</v>
      </c>
      <c r="H2944" s="6"/>
      <c r="I2944" s="6"/>
      <c r="J2944" s="6"/>
      <c r="K2944" s="6"/>
      <c r="L2944" s="6"/>
      <c r="M2944" s="6"/>
      <c r="N2944" s="6"/>
      <c r="O2944" s="6"/>
      <c r="P2944" s="6"/>
      <c r="Q2944" s="6"/>
      <c r="R2944" s="6"/>
      <c r="S2944" s="6">
        <v>1</v>
      </c>
      <c r="T2944" s="6">
        <v>1</v>
      </c>
      <c r="U2944" s="6"/>
      <c r="V2944" s="6"/>
      <c r="W2944" s="6"/>
      <c r="X2944" s="6"/>
      <c r="Y2944" s="6"/>
      <c r="Z2944" s="7">
        <v>1</v>
      </c>
    </row>
    <row r="2945" spans="1:26" x14ac:dyDescent="0.25">
      <c r="A2945" s="5" t="s">
        <v>922</v>
      </c>
      <c r="B2945" s="5" t="s">
        <v>544</v>
      </c>
      <c r="C2945" s="5" t="s">
        <v>181</v>
      </c>
      <c r="D2945" s="5" t="s">
        <v>229</v>
      </c>
      <c r="E2945" s="5" t="s">
        <v>1037</v>
      </c>
      <c r="F2945" s="5" t="s">
        <v>1633</v>
      </c>
      <c r="G2945" s="5" t="s">
        <v>2387</v>
      </c>
      <c r="H2945" s="6"/>
      <c r="I2945" s="6"/>
      <c r="J2945" s="6"/>
      <c r="K2945" s="6"/>
      <c r="L2945" s="6"/>
      <c r="M2945" s="6"/>
      <c r="N2945" s="6"/>
      <c r="O2945" s="6"/>
      <c r="P2945" s="6"/>
      <c r="Q2945" s="6"/>
      <c r="R2945" s="6">
        <v>1</v>
      </c>
      <c r="S2945" s="6"/>
      <c r="T2945" s="6">
        <v>1</v>
      </c>
      <c r="U2945" s="6"/>
      <c r="V2945" s="6"/>
      <c r="W2945" s="6"/>
      <c r="X2945" s="6"/>
      <c r="Y2945" s="6"/>
      <c r="Z2945" s="7">
        <v>1</v>
      </c>
    </row>
    <row r="2946" spans="1:26" x14ac:dyDescent="0.25">
      <c r="A2946" s="5" t="s">
        <v>922</v>
      </c>
      <c r="B2946" s="5" t="s">
        <v>544</v>
      </c>
      <c r="C2946" s="5" t="s">
        <v>181</v>
      </c>
      <c r="D2946" s="5" t="s">
        <v>229</v>
      </c>
      <c r="E2946" s="5" t="s">
        <v>1037</v>
      </c>
      <c r="F2946" s="5" t="s">
        <v>1625</v>
      </c>
      <c r="G2946" s="5" t="s">
        <v>2381</v>
      </c>
      <c r="H2946" s="6">
        <v>1</v>
      </c>
      <c r="I2946" s="6"/>
      <c r="J2946" s="6">
        <v>1</v>
      </c>
      <c r="K2946" s="6"/>
      <c r="L2946" s="6">
        <v>1</v>
      </c>
      <c r="M2946" s="6"/>
      <c r="N2946" s="6">
        <v>1</v>
      </c>
      <c r="O2946" s="6"/>
      <c r="P2946" s="6">
        <v>1</v>
      </c>
      <c r="Q2946" s="6">
        <v>1</v>
      </c>
      <c r="R2946" s="6"/>
      <c r="S2946" s="6"/>
      <c r="T2946" s="6">
        <v>6</v>
      </c>
      <c r="U2946" s="6"/>
      <c r="V2946" s="6"/>
      <c r="W2946" s="6"/>
      <c r="X2946" s="6"/>
      <c r="Y2946" s="6"/>
      <c r="Z2946" s="7">
        <v>6</v>
      </c>
    </row>
    <row r="2947" spans="1:26" x14ac:dyDescent="0.25">
      <c r="A2947" s="5" t="s">
        <v>922</v>
      </c>
      <c r="B2947" s="5" t="s">
        <v>544</v>
      </c>
      <c r="C2947" s="5" t="s">
        <v>181</v>
      </c>
      <c r="D2947" s="5" t="s">
        <v>229</v>
      </c>
      <c r="E2947" s="5" t="s">
        <v>1037</v>
      </c>
      <c r="F2947" s="5" t="s">
        <v>1626</v>
      </c>
      <c r="G2947" s="5" t="s">
        <v>2381</v>
      </c>
      <c r="H2947" s="6">
        <v>4</v>
      </c>
      <c r="I2947" s="6">
        <v>5</v>
      </c>
      <c r="J2947" s="6">
        <v>2</v>
      </c>
      <c r="K2947" s="6">
        <v>4</v>
      </c>
      <c r="L2947" s="6">
        <v>5</v>
      </c>
      <c r="M2947" s="6">
        <v>3</v>
      </c>
      <c r="N2947" s="6">
        <v>5</v>
      </c>
      <c r="O2947" s="6">
        <v>2</v>
      </c>
      <c r="P2947" s="6">
        <v>1</v>
      </c>
      <c r="Q2947" s="6">
        <v>4</v>
      </c>
      <c r="R2947" s="6">
        <v>2</v>
      </c>
      <c r="S2947" s="6"/>
      <c r="T2947" s="6">
        <v>37</v>
      </c>
      <c r="U2947" s="6"/>
      <c r="V2947" s="6"/>
      <c r="W2947" s="6"/>
      <c r="X2947" s="6"/>
      <c r="Y2947" s="6"/>
      <c r="Z2947" s="7">
        <v>37</v>
      </c>
    </row>
    <row r="2948" spans="1:26" x14ac:dyDescent="0.25">
      <c r="A2948" s="5" t="s">
        <v>922</v>
      </c>
      <c r="B2948" s="5" t="s">
        <v>544</v>
      </c>
      <c r="C2948" s="5" t="s">
        <v>181</v>
      </c>
      <c r="D2948" s="5" t="s">
        <v>229</v>
      </c>
      <c r="E2948" s="5" t="s">
        <v>1037</v>
      </c>
      <c r="F2948" s="5" t="s">
        <v>1627</v>
      </c>
      <c r="G2948" s="5" t="s">
        <v>2381</v>
      </c>
      <c r="H2948" s="6">
        <v>3</v>
      </c>
      <c r="I2948" s="6">
        <v>1</v>
      </c>
      <c r="J2948" s="6">
        <v>3</v>
      </c>
      <c r="K2948" s="6">
        <v>7</v>
      </c>
      <c r="L2948" s="6">
        <v>2</v>
      </c>
      <c r="M2948" s="6">
        <v>6</v>
      </c>
      <c r="N2948" s="6">
        <v>4</v>
      </c>
      <c r="O2948" s="6">
        <v>5</v>
      </c>
      <c r="P2948" s="6">
        <v>2</v>
      </c>
      <c r="Q2948" s="6">
        <v>1</v>
      </c>
      <c r="R2948" s="6"/>
      <c r="S2948" s="6"/>
      <c r="T2948" s="6">
        <v>34</v>
      </c>
      <c r="U2948" s="6"/>
      <c r="V2948" s="6"/>
      <c r="W2948" s="6"/>
      <c r="X2948" s="6"/>
      <c r="Y2948" s="6"/>
      <c r="Z2948" s="7">
        <v>34</v>
      </c>
    </row>
    <row r="2949" spans="1:26" x14ac:dyDescent="0.25">
      <c r="A2949" s="5" t="s">
        <v>922</v>
      </c>
      <c r="B2949" s="5" t="s">
        <v>544</v>
      </c>
      <c r="C2949" s="5" t="s">
        <v>181</v>
      </c>
      <c r="D2949" s="5" t="s">
        <v>229</v>
      </c>
      <c r="E2949" s="5" t="s">
        <v>1037</v>
      </c>
      <c r="F2949" s="5" t="s">
        <v>1608</v>
      </c>
      <c r="G2949" s="5" t="s">
        <v>2395</v>
      </c>
      <c r="H2949" s="6"/>
      <c r="I2949" s="6"/>
      <c r="J2949" s="6"/>
      <c r="K2949" s="6">
        <v>1</v>
      </c>
      <c r="L2949" s="6"/>
      <c r="M2949" s="6"/>
      <c r="N2949" s="6"/>
      <c r="O2949" s="6"/>
      <c r="P2949" s="6"/>
      <c r="Q2949" s="6"/>
      <c r="R2949" s="6"/>
      <c r="S2949" s="6"/>
      <c r="T2949" s="6">
        <v>1</v>
      </c>
      <c r="U2949" s="6"/>
      <c r="V2949" s="6"/>
      <c r="W2949" s="6"/>
      <c r="X2949" s="6"/>
      <c r="Y2949" s="6"/>
      <c r="Z2949" s="7">
        <v>1</v>
      </c>
    </row>
    <row r="2950" spans="1:26" x14ac:dyDescent="0.25">
      <c r="A2950" s="5" t="s">
        <v>922</v>
      </c>
      <c r="B2950" s="5" t="s">
        <v>544</v>
      </c>
      <c r="C2950" s="5" t="s">
        <v>181</v>
      </c>
      <c r="D2950" s="5" t="s">
        <v>229</v>
      </c>
      <c r="E2950" s="5" t="s">
        <v>1037</v>
      </c>
      <c r="F2950" s="5" t="s">
        <v>1609</v>
      </c>
      <c r="G2950" s="5" t="s">
        <v>2395</v>
      </c>
      <c r="H2950" s="6"/>
      <c r="I2950" s="6"/>
      <c r="J2950" s="6"/>
      <c r="K2950" s="6"/>
      <c r="L2950" s="6"/>
      <c r="M2950" s="6"/>
      <c r="N2950" s="6"/>
      <c r="O2950" s="6"/>
      <c r="P2950" s="6"/>
      <c r="Q2950" s="6"/>
      <c r="R2950" s="6">
        <v>1</v>
      </c>
      <c r="S2950" s="6"/>
      <c r="T2950" s="6">
        <v>1</v>
      </c>
      <c r="U2950" s="6"/>
      <c r="V2950" s="6"/>
      <c r="W2950" s="6"/>
      <c r="X2950" s="6"/>
      <c r="Y2950" s="6"/>
      <c r="Z2950" s="7">
        <v>1</v>
      </c>
    </row>
    <row r="2951" spans="1:26" x14ac:dyDescent="0.25">
      <c r="A2951" s="5" t="s">
        <v>930</v>
      </c>
      <c r="B2951" s="5" t="s">
        <v>931</v>
      </c>
      <c r="C2951" s="5" t="s">
        <v>100</v>
      </c>
      <c r="D2951" s="5" t="s">
        <v>101</v>
      </c>
      <c r="E2951" s="5" t="s">
        <v>932</v>
      </c>
      <c r="F2951" s="5" t="s">
        <v>1659</v>
      </c>
      <c r="G2951" s="5" t="s">
        <v>2381</v>
      </c>
      <c r="H2951" s="6"/>
      <c r="I2951" s="6"/>
      <c r="J2951" s="6"/>
      <c r="K2951" s="6"/>
      <c r="L2951" s="6">
        <v>1</v>
      </c>
      <c r="M2951" s="6"/>
      <c r="N2951" s="6"/>
      <c r="O2951" s="6"/>
      <c r="P2951" s="6"/>
      <c r="Q2951" s="6"/>
      <c r="R2951" s="6"/>
      <c r="S2951" s="6"/>
      <c r="T2951" s="6">
        <v>1</v>
      </c>
      <c r="U2951" s="6"/>
      <c r="V2951" s="6"/>
      <c r="W2951" s="6"/>
      <c r="X2951" s="6">
        <v>2</v>
      </c>
      <c r="Y2951" s="6">
        <v>1</v>
      </c>
      <c r="Z2951" s="7">
        <v>4</v>
      </c>
    </row>
    <row r="2952" spans="1:26" x14ac:dyDescent="0.25">
      <c r="A2952" s="5" t="s">
        <v>930</v>
      </c>
      <c r="B2952" s="5" t="s">
        <v>931</v>
      </c>
      <c r="C2952" s="5" t="s">
        <v>100</v>
      </c>
      <c r="D2952" s="5" t="s">
        <v>101</v>
      </c>
      <c r="E2952" s="5" t="s">
        <v>932</v>
      </c>
      <c r="F2952" s="5" t="s">
        <v>1618</v>
      </c>
      <c r="G2952" s="5" t="s">
        <v>2381</v>
      </c>
      <c r="H2952" s="6">
        <v>1</v>
      </c>
      <c r="I2952" s="6"/>
      <c r="J2952" s="6">
        <v>1</v>
      </c>
      <c r="K2952" s="6">
        <v>3</v>
      </c>
      <c r="L2952" s="6">
        <v>3</v>
      </c>
      <c r="M2952" s="6">
        <v>1</v>
      </c>
      <c r="N2952" s="6"/>
      <c r="O2952" s="6">
        <v>2</v>
      </c>
      <c r="P2952" s="6">
        <v>1</v>
      </c>
      <c r="Q2952" s="6">
        <v>1</v>
      </c>
      <c r="R2952" s="6">
        <v>2</v>
      </c>
      <c r="S2952" s="6">
        <v>2</v>
      </c>
      <c r="T2952" s="6">
        <v>17</v>
      </c>
      <c r="U2952" s="6">
        <v>3</v>
      </c>
      <c r="V2952" s="6">
        <v>1</v>
      </c>
      <c r="W2952" s="6">
        <v>5</v>
      </c>
      <c r="X2952" s="6">
        <v>2</v>
      </c>
      <c r="Y2952" s="6">
        <v>4</v>
      </c>
      <c r="Z2952" s="7">
        <v>32</v>
      </c>
    </row>
    <row r="2953" spans="1:26" x14ac:dyDescent="0.25">
      <c r="A2953" s="5" t="s">
        <v>930</v>
      </c>
      <c r="B2953" s="5" t="s">
        <v>931</v>
      </c>
      <c r="C2953" s="5" t="s">
        <v>100</v>
      </c>
      <c r="D2953" s="5" t="s">
        <v>101</v>
      </c>
      <c r="E2953" s="5" t="s">
        <v>932</v>
      </c>
      <c r="F2953" s="5" t="s">
        <v>1619</v>
      </c>
      <c r="G2953" s="5" t="s">
        <v>2381</v>
      </c>
      <c r="H2953" s="6">
        <v>1</v>
      </c>
      <c r="I2953" s="6">
        <v>3</v>
      </c>
      <c r="J2953" s="6">
        <v>1</v>
      </c>
      <c r="K2953" s="6">
        <v>6</v>
      </c>
      <c r="L2953" s="6">
        <v>2</v>
      </c>
      <c r="M2953" s="6">
        <v>2</v>
      </c>
      <c r="N2953" s="6">
        <v>1</v>
      </c>
      <c r="O2953" s="6">
        <v>1</v>
      </c>
      <c r="P2953" s="6">
        <v>3</v>
      </c>
      <c r="Q2953" s="6">
        <v>2</v>
      </c>
      <c r="R2953" s="6">
        <v>3</v>
      </c>
      <c r="S2953" s="6"/>
      <c r="T2953" s="6">
        <v>25</v>
      </c>
      <c r="U2953" s="6">
        <v>1</v>
      </c>
      <c r="V2953" s="6">
        <v>2</v>
      </c>
      <c r="W2953" s="6">
        <v>1</v>
      </c>
      <c r="X2953" s="6"/>
      <c r="Y2953" s="6">
        <v>1</v>
      </c>
      <c r="Z2953" s="7">
        <v>30</v>
      </c>
    </row>
    <row r="2954" spans="1:26" x14ac:dyDescent="0.25">
      <c r="A2954" s="5" t="s">
        <v>930</v>
      </c>
      <c r="B2954" s="5" t="s">
        <v>931</v>
      </c>
      <c r="C2954" s="5" t="s">
        <v>100</v>
      </c>
      <c r="D2954" s="5" t="s">
        <v>101</v>
      </c>
      <c r="E2954" s="5" t="s">
        <v>932</v>
      </c>
      <c r="F2954" s="5" t="s">
        <v>1620</v>
      </c>
      <c r="G2954" s="5" t="s">
        <v>2382</v>
      </c>
      <c r="H2954" s="6"/>
      <c r="I2954" s="6"/>
      <c r="J2954" s="6"/>
      <c r="K2954" s="6"/>
      <c r="L2954" s="6"/>
      <c r="M2954" s="6"/>
      <c r="N2954" s="6"/>
      <c r="O2954" s="6"/>
      <c r="P2954" s="6"/>
      <c r="Q2954" s="6"/>
      <c r="R2954" s="6"/>
      <c r="S2954" s="6">
        <v>1</v>
      </c>
      <c r="T2954" s="6">
        <v>1</v>
      </c>
      <c r="U2954" s="6"/>
      <c r="V2954" s="6"/>
      <c r="W2954" s="6"/>
      <c r="X2954" s="6">
        <v>1</v>
      </c>
      <c r="Y2954" s="6"/>
      <c r="Z2954" s="7">
        <v>2</v>
      </c>
    </row>
    <row r="2955" spans="1:26" x14ac:dyDescent="0.25">
      <c r="A2955" s="5" t="s">
        <v>930</v>
      </c>
      <c r="B2955" s="5" t="s">
        <v>931</v>
      </c>
      <c r="C2955" s="5" t="s">
        <v>100</v>
      </c>
      <c r="D2955" s="5" t="s">
        <v>101</v>
      </c>
      <c r="E2955" s="5" t="s">
        <v>932</v>
      </c>
      <c r="F2955" s="5" t="s">
        <v>1724</v>
      </c>
      <c r="G2955" s="5" t="s">
        <v>2388</v>
      </c>
      <c r="H2955" s="6"/>
      <c r="I2955" s="6"/>
      <c r="J2955" s="6"/>
      <c r="K2955" s="6"/>
      <c r="L2955" s="6"/>
      <c r="M2955" s="6"/>
      <c r="N2955" s="6"/>
      <c r="O2955" s="6"/>
      <c r="P2955" s="6"/>
      <c r="Q2955" s="6"/>
      <c r="R2955" s="6"/>
      <c r="S2955" s="6"/>
      <c r="T2955" s="6">
        <v>0</v>
      </c>
      <c r="U2955" s="6">
        <v>1</v>
      </c>
      <c r="V2955" s="6"/>
      <c r="W2955" s="6"/>
      <c r="X2955" s="6"/>
      <c r="Y2955" s="6"/>
      <c r="Z2955" s="7">
        <v>1</v>
      </c>
    </row>
    <row r="2956" spans="1:26" x14ac:dyDescent="0.25">
      <c r="A2956" s="5" t="s">
        <v>930</v>
      </c>
      <c r="B2956" s="5" t="s">
        <v>931</v>
      </c>
      <c r="C2956" s="5" t="s">
        <v>100</v>
      </c>
      <c r="D2956" s="5" t="s">
        <v>101</v>
      </c>
      <c r="E2956" s="5" t="s">
        <v>932</v>
      </c>
      <c r="F2956" s="5" t="s">
        <v>2325</v>
      </c>
      <c r="G2956" s="5" t="s">
        <v>2388</v>
      </c>
      <c r="H2956" s="6"/>
      <c r="I2956" s="6"/>
      <c r="J2956" s="6"/>
      <c r="K2956" s="6"/>
      <c r="L2956" s="6"/>
      <c r="M2956" s="6"/>
      <c r="N2956" s="6">
        <v>1</v>
      </c>
      <c r="O2956" s="6"/>
      <c r="P2956" s="6"/>
      <c r="Q2956" s="6"/>
      <c r="R2956" s="6"/>
      <c r="S2956" s="6"/>
      <c r="T2956" s="6">
        <v>1</v>
      </c>
      <c r="U2956" s="6"/>
      <c r="V2956" s="6"/>
      <c r="W2956" s="6"/>
      <c r="X2956" s="6"/>
      <c r="Y2956" s="6"/>
      <c r="Z2956" s="7">
        <v>1</v>
      </c>
    </row>
    <row r="2957" spans="1:26" x14ac:dyDescent="0.25">
      <c r="A2957" s="5" t="s">
        <v>930</v>
      </c>
      <c r="B2957" s="5" t="s">
        <v>931</v>
      </c>
      <c r="C2957" s="5" t="s">
        <v>100</v>
      </c>
      <c r="D2957" s="5" t="s">
        <v>101</v>
      </c>
      <c r="E2957" s="5" t="s">
        <v>932</v>
      </c>
      <c r="F2957" s="5" t="s">
        <v>2326</v>
      </c>
      <c r="G2957" s="5" t="s">
        <v>2388</v>
      </c>
      <c r="H2957" s="6"/>
      <c r="I2957" s="6">
        <v>1</v>
      </c>
      <c r="J2957" s="6"/>
      <c r="K2957" s="6"/>
      <c r="L2957" s="6"/>
      <c r="M2957" s="6"/>
      <c r="N2957" s="6"/>
      <c r="O2957" s="6"/>
      <c r="P2957" s="6"/>
      <c r="Q2957" s="6"/>
      <c r="R2957" s="6"/>
      <c r="S2957" s="6"/>
      <c r="T2957" s="6">
        <v>1</v>
      </c>
      <c r="U2957" s="6"/>
      <c r="V2957" s="6"/>
      <c r="W2957" s="6"/>
      <c r="X2957" s="6"/>
      <c r="Y2957" s="6"/>
      <c r="Z2957" s="7">
        <v>1</v>
      </c>
    </row>
    <row r="2958" spans="1:26" x14ac:dyDescent="0.25">
      <c r="A2958" s="5" t="s">
        <v>930</v>
      </c>
      <c r="B2958" s="5" t="s">
        <v>931</v>
      </c>
      <c r="C2958" s="5" t="s">
        <v>100</v>
      </c>
      <c r="D2958" s="5" t="s">
        <v>101</v>
      </c>
      <c r="E2958" s="5" t="s">
        <v>932</v>
      </c>
      <c r="F2958" s="5" t="s">
        <v>2100</v>
      </c>
      <c r="G2958" s="5" t="s">
        <v>2395</v>
      </c>
      <c r="H2958" s="6"/>
      <c r="I2958" s="6"/>
      <c r="J2958" s="6"/>
      <c r="K2958" s="6"/>
      <c r="L2958" s="6"/>
      <c r="M2958" s="6"/>
      <c r="N2958" s="6"/>
      <c r="O2958" s="6"/>
      <c r="P2958" s="6"/>
      <c r="Q2958" s="6">
        <v>1</v>
      </c>
      <c r="R2958" s="6"/>
      <c r="S2958" s="6"/>
      <c r="T2958" s="6">
        <v>1</v>
      </c>
      <c r="U2958" s="6"/>
      <c r="V2958" s="6"/>
      <c r="W2958" s="6"/>
      <c r="X2958" s="6"/>
      <c r="Y2958" s="6"/>
      <c r="Z2958" s="7">
        <v>1</v>
      </c>
    </row>
    <row r="2959" spans="1:26" x14ac:dyDescent="0.25">
      <c r="A2959" s="5" t="s">
        <v>930</v>
      </c>
      <c r="B2959" s="5" t="s">
        <v>931</v>
      </c>
      <c r="C2959" s="5" t="s">
        <v>100</v>
      </c>
      <c r="D2959" s="5" t="s">
        <v>101</v>
      </c>
      <c r="E2959" s="5" t="s">
        <v>932</v>
      </c>
      <c r="F2959" s="5" t="s">
        <v>1608</v>
      </c>
      <c r="G2959" s="5" t="s">
        <v>2395</v>
      </c>
      <c r="H2959" s="6"/>
      <c r="I2959" s="6"/>
      <c r="J2959" s="6"/>
      <c r="K2959" s="6"/>
      <c r="L2959" s="6"/>
      <c r="M2959" s="6"/>
      <c r="N2959" s="6"/>
      <c r="O2959" s="6"/>
      <c r="P2959" s="6"/>
      <c r="Q2959" s="6"/>
      <c r="R2959" s="6"/>
      <c r="S2959" s="6">
        <v>1</v>
      </c>
      <c r="T2959" s="6">
        <v>1</v>
      </c>
      <c r="U2959" s="6"/>
      <c r="V2959" s="6"/>
      <c r="W2959" s="6"/>
      <c r="X2959" s="6"/>
      <c r="Y2959" s="6"/>
      <c r="Z2959" s="7">
        <v>1</v>
      </c>
    </row>
    <row r="2960" spans="1:26" x14ac:dyDescent="0.25">
      <c r="A2960" s="5" t="s">
        <v>930</v>
      </c>
      <c r="B2960" s="5" t="s">
        <v>931</v>
      </c>
      <c r="C2960" s="5" t="s">
        <v>100</v>
      </c>
      <c r="D2960" s="5" t="s">
        <v>101</v>
      </c>
      <c r="E2960" s="5" t="s">
        <v>932</v>
      </c>
      <c r="F2960" s="5" t="s">
        <v>1700</v>
      </c>
      <c r="G2960" s="5" t="s">
        <v>2395</v>
      </c>
      <c r="H2960" s="6"/>
      <c r="I2960" s="6"/>
      <c r="J2960" s="6"/>
      <c r="K2960" s="6"/>
      <c r="L2960" s="6">
        <v>1</v>
      </c>
      <c r="M2960" s="6"/>
      <c r="N2960" s="6"/>
      <c r="O2960" s="6"/>
      <c r="P2960" s="6"/>
      <c r="Q2960" s="6"/>
      <c r="R2960" s="6"/>
      <c r="S2960" s="6"/>
      <c r="T2960" s="6">
        <v>1</v>
      </c>
      <c r="U2960" s="6"/>
      <c r="V2960" s="6"/>
      <c r="W2960" s="6"/>
      <c r="X2960" s="6"/>
      <c r="Y2960" s="6"/>
      <c r="Z2960" s="7">
        <v>1</v>
      </c>
    </row>
    <row r="2961" spans="1:26" x14ac:dyDescent="0.25">
      <c r="A2961" s="5" t="s">
        <v>1041</v>
      </c>
      <c r="B2961" s="5" t="s">
        <v>1042</v>
      </c>
      <c r="C2961" s="5" t="s">
        <v>83</v>
      </c>
      <c r="D2961" s="5" t="s">
        <v>273</v>
      </c>
      <c r="E2961" s="5" t="s">
        <v>1043</v>
      </c>
      <c r="F2961" s="5" t="s">
        <v>1616</v>
      </c>
      <c r="G2961" s="5" t="s">
        <v>2383</v>
      </c>
      <c r="H2961" s="6"/>
      <c r="I2961" s="6"/>
      <c r="J2961" s="6"/>
      <c r="K2961" s="6"/>
      <c r="L2961" s="6"/>
      <c r="M2961" s="6"/>
      <c r="N2961" s="6"/>
      <c r="O2961" s="6"/>
      <c r="P2961" s="6"/>
      <c r="Q2961" s="6"/>
      <c r="R2961" s="6">
        <v>1</v>
      </c>
      <c r="S2961" s="6"/>
      <c r="T2961" s="6">
        <v>1</v>
      </c>
      <c r="U2961" s="6"/>
      <c r="V2961" s="6"/>
      <c r="W2961" s="6"/>
      <c r="X2961" s="6">
        <v>1</v>
      </c>
      <c r="Y2961" s="6">
        <v>1</v>
      </c>
      <c r="Z2961" s="7">
        <v>3</v>
      </c>
    </row>
    <row r="2962" spans="1:26" x14ac:dyDescent="0.25">
      <c r="A2962" s="5" t="s">
        <v>1041</v>
      </c>
      <c r="B2962" s="5" t="s">
        <v>1042</v>
      </c>
      <c r="C2962" s="5" t="s">
        <v>83</v>
      </c>
      <c r="D2962" s="5" t="s">
        <v>273</v>
      </c>
      <c r="E2962" s="5" t="s">
        <v>1043</v>
      </c>
      <c r="F2962" s="5" t="s">
        <v>1652</v>
      </c>
      <c r="G2962" s="5" t="s">
        <v>2383</v>
      </c>
      <c r="H2962" s="6"/>
      <c r="I2962" s="6"/>
      <c r="J2962" s="6"/>
      <c r="K2962" s="6"/>
      <c r="L2962" s="6"/>
      <c r="M2962" s="6"/>
      <c r="N2962" s="6"/>
      <c r="O2962" s="6"/>
      <c r="P2962" s="6"/>
      <c r="Q2962" s="6"/>
      <c r="R2962" s="6"/>
      <c r="S2962" s="6"/>
      <c r="T2962" s="6">
        <v>0</v>
      </c>
      <c r="U2962" s="6"/>
      <c r="V2962" s="6"/>
      <c r="W2962" s="6"/>
      <c r="X2962" s="6">
        <v>1</v>
      </c>
      <c r="Y2962" s="6"/>
      <c r="Z2962" s="7">
        <v>1</v>
      </c>
    </row>
    <row r="2963" spans="1:26" x14ac:dyDescent="0.25">
      <c r="A2963" s="5" t="s">
        <v>1041</v>
      </c>
      <c r="B2963" s="5" t="s">
        <v>1042</v>
      </c>
      <c r="C2963" s="5" t="s">
        <v>83</v>
      </c>
      <c r="D2963" s="5" t="s">
        <v>273</v>
      </c>
      <c r="E2963" s="5" t="s">
        <v>1043</v>
      </c>
      <c r="F2963" s="5" t="s">
        <v>1597</v>
      </c>
      <c r="G2963" s="5" t="s">
        <v>2383</v>
      </c>
      <c r="H2963" s="6"/>
      <c r="I2963" s="6"/>
      <c r="J2963" s="6"/>
      <c r="K2963" s="6"/>
      <c r="L2963" s="6"/>
      <c r="M2963" s="6"/>
      <c r="N2963" s="6"/>
      <c r="O2963" s="6"/>
      <c r="P2963" s="6"/>
      <c r="Q2963" s="6"/>
      <c r="R2963" s="6"/>
      <c r="S2963" s="6">
        <v>2</v>
      </c>
      <c r="T2963" s="6">
        <v>2</v>
      </c>
      <c r="U2963" s="6"/>
      <c r="V2963" s="6">
        <v>2</v>
      </c>
      <c r="W2963" s="6">
        <v>1</v>
      </c>
      <c r="X2963" s="6"/>
      <c r="Y2963" s="6">
        <v>2</v>
      </c>
      <c r="Z2963" s="7">
        <v>7</v>
      </c>
    </row>
    <row r="2964" spans="1:26" x14ac:dyDescent="0.25">
      <c r="A2964" s="5" t="s">
        <v>1041</v>
      </c>
      <c r="B2964" s="5" t="s">
        <v>1042</v>
      </c>
      <c r="C2964" s="5" t="s">
        <v>83</v>
      </c>
      <c r="D2964" s="5" t="s">
        <v>273</v>
      </c>
      <c r="E2964" s="5" t="s">
        <v>1043</v>
      </c>
      <c r="F2964" s="5" t="s">
        <v>1653</v>
      </c>
      <c r="G2964" s="5" t="s">
        <v>2383</v>
      </c>
      <c r="H2964" s="6"/>
      <c r="I2964" s="6"/>
      <c r="J2964" s="6"/>
      <c r="K2964" s="6"/>
      <c r="L2964" s="6"/>
      <c r="M2964" s="6"/>
      <c r="N2964" s="6"/>
      <c r="O2964" s="6"/>
      <c r="P2964" s="6"/>
      <c r="Q2964" s="6"/>
      <c r="R2964" s="6"/>
      <c r="S2964" s="6"/>
      <c r="T2964" s="6">
        <v>0</v>
      </c>
      <c r="U2964" s="6"/>
      <c r="V2964" s="6"/>
      <c r="W2964" s="6"/>
      <c r="X2964" s="6"/>
      <c r="Y2964" s="6">
        <v>1</v>
      </c>
      <c r="Z2964" s="7">
        <v>1</v>
      </c>
    </row>
    <row r="2965" spans="1:26" x14ac:dyDescent="0.25">
      <c r="A2965" s="5" t="s">
        <v>1041</v>
      </c>
      <c r="B2965" s="5" t="s">
        <v>1042</v>
      </c>
      <c r="C2965" s="5" t="s">
        <v>83</v>
      </c>
      <c r="D2965" s="5" t="s">
        <v>273</v>
      </c>
      <c r="E2965" s="5" t="s">
        <v>1043</v>
      </c>
      <c r="F2965" s="5" t="s">
        <v>1654</v>
      </c>
      <c r="G2965" s="5" t="s">
        <v>2383</v>
      </c>
      <c r="H2965" s="6"/>
      <c r="I2965" s="6"/>
      <c r="J2965" s="6"/>
      <c r="K2965" s="6"/>
      <c r="L2965" s="6"/>
      <c r="M2965" s="6"/>
      <c r="N2965" s="6"/>
      <c r="O2965" s="6"/>
      <c r="P2965" s="6"/>
      <c r="Q2965" s="6"/>
      <c r="R2965" s="6">
        <v>1</v>
      </c>
      <c r="S2965" s="6"/>
      <c r="T2965" s="6">
        <v>1</v>
      </c>
      <c r="U2965" s="6"/>
      <c r="V2965" s="6"/>
      <c r="W2965" s="6">
        <v>1</v>
      </c>
      <c r="X2965" s="6">
        <v>1</v>
      </c>
      <c r="Y2965" s="6"/>
      <c r="Z2965" s="7">
        <v>3</v>
      </c>
    </row>
    <row r="2966" spans="1:26" x14ac:dyDescent="0.25">
      <c r="A2966" s="5" t="s">
        <v>1041</v>
      </c>
      <c r="B2966" s="5" t="s">
        <v>1042</v>
      </c>
      <c r="C2966" s="5" t="s">
        <v>83</v>
      </c>
      <c r="D2966" s="5" t="s">
        <v>273</v>
      </c>
      <c r="E2966" s="5" t="s">
        <v>1043</v>
      </c>
      <c r="F2966" s="5" t="s">
        <v>2327</v>
      </c>
      <c r="G2966" s="5" t="s">
        <v>2384</v>
      </c>
      <c r="H2966" s="6"/>
      <c r="I2966" s="6"/>
      <c r="J2966" s="6"/>
      <c r="K2966" s="6"/>
      <c r="L2966" s="6"/>
      <c r="M2966" s="6"/>
      <c r="N2966" s="6"/>
      <c r="O2966" s="6"/>
      <c r="P2966" s="6"/>
      <c r="Q2966" s="6"/>
      <c r="R2966" s="6"/>
      <c r="S2966" s="6"/>
      <c r="T2966" s="6">
        <v>0</v>
      </c>
      <c r="U2966" s="6">
        <v>1</v>
      </c>
      <c r="V2966" s="6"/>
      <c r="W2966" s="6"/>
      <c r="X2966" s="6"/>
      <c r="Y2966" s="6"/>
      <c r="Z2966" s="7">
        <v>1</v>
      </c>
    </row>
    <row r="2967" spans="1:26" x14ac:dyDescent="0.25">
      <c r="A2967" s="5" t="s">
        <v>1041</v>
      </c>
      <c r="B2967" s="5" t="s">
        <v>1042</v>
      </c>
      <c r="C2967" s="5" t="s">
        <v>83</v>
      </c>
      <c r="D2967" s="5" t="s">
        <v>273</v>
      </c>
      <c r="E2967" s="5" t="s">
        <v>1043</v>
      </c>
      <c r="F2967" s="5" t="s">
        <v>1902</v>
      </c>
      <c r="G2967" s="5" t="s">
        <v>2384</v>
      </c>
      <c r="H2967" s="6"/>
      <c r="I2967" s="6"/>
      <c r="J2967" s="6"/>
      <c r="K2967" s="6"/>
      <c r="L2967" s="6"/>
      <c r="M2967" s="6"/>
      <c r="N2967" s="6"/>
      <c r="O2967" s="6"/>
      <c r="P2967" s="6"/>
      <c r="Q2967" s="6"/>
      <c r="R2967" s="6"/>
      <c r="S2967" s="6">
        <v>1</v>
      </c>
      <c r="T2967" s="6">
        <v>1</v>
      </c>
      <c r="U2967" s="6"/>
      <c r="V2967" s="6"/>
      <c r="W2967" s="6"/>
      <c r="X2967" s="6"/>
      <c r="Y2967" s="6"/>
      <c r="Z2967" s="7">
        <v>1</v>
      </c>
    </row>
    <row r="2968" spans="1:26" x14ac:dyDescent="0.25">
      <c r="A2968" s="5" t="s">
        <v>1041</v>
      </c>
      <c r="B2968" s="5" t="s">
        <v>1042</v>
      </c>
      <c r="C2968" s="5" t="s">
        <v>83</v>
      </c>
      <c r="D2968" s="5" t="s">
        <v>273</v>
      </c>
      <c r="E2968" s="5" t="s">
        <v>1043</v>
      </c>
      <c r="F2968" s="5" t="s">
        <v>1583</v>
      </c>
      <c r="G2968" s="5" t="s">
        <v>2381</v>
      </c>
      <c r="H2968" s="6"/>
      <c r="I2968" s="6"/>
      <c r="J2968" s="6"/>
      <c r="K2968" s="6"/>
      <c r="L2968" s="6"/>
      <c r="M2968" s="6"/>
      <c r="N2968" s="6"/>
      <c r="O2968" s="6"/>
      <c r="P2968" s="6"/>
      <c r="Q2968" s="6"/>
      <c r="R2968" s="6">
        <v>1</v>
      </c>
      <c r="S2968" s="6"/>
      <c r="T2968" s="6">
        <v>1</v>
      </c>
      <c r="U2968" s="6">
        <v>2</v>
      </c>
      <c r="V2968" s="6"/>
      <c r="W2968" s="6"/>
      <c r="X2968" s="6">
        <v>1</v>
      </c>
      <c r="Y2968" s="6">
        <v>1</v>
      </c>
      <c r="Z2968" s="7">
        <v>5</v>
      </c>
    </row>
    <row r="2969" spans="1:26" x14ac:dyDescent="0.25">
      <c r="A2969" s="5" t="s">
        <v>1041</v>
      </c>
      <c r="B2969" s="5" t="s">
        <v>1042</v>
      </c>
      <c r="C2969" s="5" t="s">
        <v>83</v>
      </c>
      <c r="D2969" s="5" t="s">
        <v>273</v>
      </c>
      <c r="E2969" s="5" t="s">
        <v>1043</v>
      </c>
      <c r="F2969" s="5" t="s">
        <v>1584</v>
      </c>
      <c r="G2969" s="5" t="s">
        <v>2381</v>
      </c>
      <c r="H2969" s="6"/>
      <c r="I2969" s="6"/>
      <c r="J2969" s="6"/>
      <c r="K2969" s="6"/>
      <c r="L2969" s="6"/>
      <c r="M2969" s="6"/>
      <c r="N2969" s="6"/>
      <c r="O2969" s="6"/>
      <c r="P2969" s="6"/>
      <c r="Q2969" s="6"/>
      <c r="R2969" s="6"/>
      <c r="S2969" s="6"/>
      <c r="T2969" s="6">
        <v>0</v>
      </c>
      <c r="U2969" s="6">
        <v>3</v>
      </c>
      <c r="V2969" s="6"/>
      <c r="W2969" s="6">
        <v>1</v>
      </c>
      <c r="X2969" s="6">
        <v>1</v>
      </c>
      <c r="Y2969" s="6">
        <v>1</v>
      </c>
      <c r="Z2969" s="7">
        <v>6</v>
      </c>
    </row>
    <row r="2970" spans="1:26" x14ac:dyDescent="0.25">
      <c r="A2970" s="5" t="s">
        <v>1041</v>
      </c>
      <c r="B2970" s="5" t="s">
        <v>1042</v>
      </c>
      <c r="C2970" s="5" t="s">
        <v>83</v>
      </c>
      <c r="D2970" s="5" t="s">
        <v>273</v>
      </c>
      <c r="E2970" s="5" t="s">
        <v>1043</v>
      </c>
      <c r="F2970" s="5" t="s">
        <v>1585</v>
      </c>
      <c r="G2970" s="5" t="s">
        <v>2381</v>
      </c>
      <c r="H2970" s="6"/>
      <c r="I2970" s="6"/>
      <c r="J2970" s="6"/>
      <c r="K2970" s="6"/>
      <c r="L2970" s="6"/>
      <c r="M2970" s="6"/>
      <c r="N2970" s="6"/>
      <c r="O2970" s="6"/>
      <c r="P2970" s="6">
        <v>1</v>
      </c>
      <c r="Q2970" s="6"/>
      <c r="R2970" s="6">
        <v>6</v>
      </c>
      <c r="S2970" s="6">
        <v>2</v>
      </c>
      <c r="T2970" s="6">
        <v>9</v>
      </c>
      <c r="U2970" s="6">
        <v>6</v>
      </c>
      <c r="V2970" s="6">
        <v>1</v>
      </c>
      <c r="W2970" s="6">
        <v>2</v>
      </c>
      <c r="X2970" s="6">
        <v>2</v>
      </c>
      <c r="Y2970" s="6">
        <v>4</v>
      </c>
      <c r="Z2970" s="7">
        <v>24</v>
      </c>
    </row>
    <row r="2971" spans="1:26" x14ac:dyDescent="0.25">
      <c r="A2971" s="5" t="s">
        <v>1041</v>
      </c>
      <c r="B2971" s="5" t="s">
        <v>1042</v>
      </c>
      <c r="C2971" s="5" t="s">
        <v>83</v>
      </c>
      <c r="D2971" s="5" t="s">
        <v>273</v>
      </c>
      <c r="E2971" s="5" t="s">
        <v>1043</v>
      </c>
      <c r="F2971" s="5" t="s">
        <v>1586</v>
      </c>
      <c r="G2971" s="5" t="s">
        <v>2381</v>
      </c>
      <c r="H2971" s="6"/>
      <c r="I2971" s="6"/>
      <c r="J2971" s="6"/>
      <c r="K2971" s="6"/>
      <c r="L2971" s="6"/>
      <c r="M2971" s="6"/>
      <c r="N2971" s="6"/>
      <c r="O2971" s="6"/>
      <c r="P2971" s="6"/>
      <c r="Q2971" s="6"/>
      <c r="R2971" s="6"/>
      <c r="S2971" s="6"/>
      <c r="T2971" s="6">
        <v>0</v>
      </c>
      <c r="U2971" s="6"/>
      <c r="V2971" s="6">
        <v>1</v>
      </c>
      <c r="W2971" s="6"/>
      <c r="X2971" s="6"/>
      <c r="Y2971" s="6"/>
      <c r="Z2971" s="7">
        <v>1</v>
      </c>
    </row>
    <row r="2972" spans="1:26" x14ac:dyDescent="0.25">
      <c r="A2972" s="5" t="s">
        <v>1041</v>
      </c>
      <c r="B2972" s="5" t="s">
        <v>1042</v>
      </c>
      <c r="C2972" s="5" t="s">
        <v>83</v>
      </c>
      <c r="D2972" s="5" t="s">
        <v>273</v>
      </c>
      <c r="E2972" s="5" t="s">
        <v>1043</v>
      </c>
      <c r="F2972" s="5" t="s">
        <v>2328</v>
      </c>
      <c r="G2972" s="5" t="s">
        <v>2381</v>
      </c>
      <c r="H2972" s="6"/>
      <c r="I2972" s="6"/>
      <c r="J2972" s="6"/>
      <c r="K2972" s="6"/>
      <c r="L2972" s="6"/>
      <c r="M2972" s="6"/>
      <c r="N2972" s="6"/>
      <c r="O2972" s="6"/>
      <c r="P2972" s="6"/>
      <c r="Q2972" s="6"/>
      <c r="R2972" s="6"/>
      <c r="S2972" s="6"/>
      <c r="T2972" s="6">
        <v>0</v>
      </c>
      <c r="U2972" s="6"/>
      <c r="V2972" s="6"/>
      <c r="W2972" s="6">
        <v>1</v>
      </c>
      <c r="X2972" s="6"/>
      <c r="Y2972" s="6"/>
      <c r="Z2972" s="7">
        <v>1</v>
      </c>
    </row>
    <row r="2973" spans="1:26" x14ac:dyDescent="0.25">
      <c r="A2973" s="5" t="s">
        <v>1041</v>
      </c>
      <c r="B2973" s="5" t="s">
        <v>1042</v>
      </c>
      <c r="C2973" s="5" t="s">
        <v>83</v>
      </c>
      <c r="D2973" s="5" t="s">
        <v>273</v>
      </c>
      <c r="E2973" s="5" t="s">
        <v>1043</v>
      </c>
      <c r="F2973" s="5" t="s">
        <v>2329</v>
      </c>
      <c r="G2973" s="5" t="s">
        <v>2388</v>
      </c>
      <c r="H2973" s="6"/>
      <c r="I2973" s="6"/>
      <c r="J2973" s="6"/>
      <c r="K2973" s="6"/>
      <c r="L2973" s="6"/>
      <c r="M2973" s="6"/>
      <c r="N2973" s="6"/>
      <c r="O2973" s="6"/>
      <c r="P2973" s="6"/>
      <c r="Q2973" s="6"/>
      <c r="R2973" s="6"/>
      <c r="S2973" s="6"/>
      <c r="T2973" s="6">
        <v>0</v>
      </c>
      <c r="U2973" s="6"/>
      <c r="V2973" s="6"/>
      <c r="W2973" s="6"/>
      <c r="X2973" s="6"/>
      <c r="Y2973" s="6">
        <v>1</v>
      </c>
      <c r="Z2973" s="7">
        <v>1</v>
      </c>
    </row>
    <row r="2974" spans="1:26" x14ac:dyDescent="0.25">
      <c r="A2974" s="5" t="s">
        <v>1041</v>
      </c>
      <c r="B2974" s="5" t="s">
        <v>1042</v>
      </c>
      <c r="C2974" s="5" t="s">
        <v>83</v>
      </c>
      <c r="D2974" s="5" t="s">
        <v>273</v>
      </c>
      <c r="E2974" s="5" t="s">
        <v>1043</v>
      </c>
      <c r="F2974" s="5" t="s">
        <v>2330</v>
      </c>
      <c r="G2974" s="5" t="s">
        <v>2388</v>
      </c>
      <c r="H2974" s="6"/>
      <c r="I2974" s="6"/>
      <c r="J2974" s="6"/>
      <c r="K2974" s="6"/>
      <c r="L2974" s="6"/>
      <c r="M2974" s="6"/>
      <c r="N2974" s="6"/>
      <c r="O2974" s="6"/>
      <c r="P2974" s="6"/>
      <c r="Q2974" s="6"/>
      <c r="R2974" s="6"/>
      <c r="S2974" s="6"/>
      <c r="T2974" s="6">
        <v>0</v>
      </c>
      <c r="U2974" s="6"/>
      <c r="V2974" s="6">
        <v>1</v>
      </c>
      <c r="W2974" s="6"/>
      <c r="X2974" s="6"/>
      <c r="Y2974" s="6"/>
      <c r="Z2974" s="7">
        <v>1</v>
      </c>
    </row>
    <row r="2975" spans="1:26" x14ac:dyDescent="0.25">
      <c r="A2975" s="5" t="s">
        <v>1041</v>
      </c>
      <c r="B2975" s="5" t="s">
        <v>1042</v>
      </c>
      <c r="C2975" s="5" t="s">
        <v>83</v>
      </c>
      <c r="D2975" s="5" t="s">
        <v>273</v>
      </c>
      <c r="E2975" s="5" t="s">
        <v>1043</v>
      </c>
      <c r="F2975" s="5" t="s">
        <v>1587</v>
      </c>
      <c r="G2975" s="5" t="s">
        <v>2382</v>
      </c>
      <c r="H2975" s="6"/>
      <c r="I2975" s="6"/>
      <c r="J2975" s="6"/>
      <c r="K2975" s="6"/>
      <c r="L2975" s="6"/>
      <c r="M2975" s="6"/>
      <c r="N2975" s="6"/>
      <c r="O2975" s="6"/>
      <c r="P2975" s="6"/>
      <c r="Q2975" s="6"/>
      <c r="R2975" s="6"/>
      <c r="S2975" s="6">
        <v>1</v>
      </c>
      <c r="T2975" s="6">
        <v>1</v>
      </c>
      <c r="U2975" s="6"/>
      <c r="V2975" s="6">
        <v>1</v>
      </c>
      <c r="W2975" s="6">
        <v>1</v>
      </c>
      <c r="X2975" s="6"/>
      <c r="Y2975" s="6">
        <v>1</v>
      </c>
      <c r="Z2975" s="7">
        <v>4</v>
      </c>
    </row>
    <row r="2976" spans="1:26" x14ac:dyDescent="0.25">
      <c r="A2976" s="5" t="s">
        <v>1041</v>
      </c>
      <c r="B2976" s="5" t="s">
        <v>1042</v>
      </c>
      <c r="C2976" s="5" t="s">
        <v>83</v>
      </c>
      <c r="D2976" s="5" t="s">
        <v>273</v>
      </c>
      <c r="E2976" s="5" t="s">
        <v>1043</v>
      </c>
      <c r="F2976" s="5" t="s">
        <v>1736</v>
      </c>
      <c r="G2976" s="5" t="s">
        <v>2382</v>
      </c>
      <c r="H2976" s="6"/>
      <c r="I2976" s="6"/>
      <c r="J2976" s="6"/>
      <c r="K2976" s="6"/>
      <c r="L2976" s="6"/>
      <c r="M2976" s="6"/>
      <c r="N2976" s="6"/>
      <c r="O2976" s="6"/>
      <c r="P2976" s="6"/>
      <c r="Q2976" s="6"/>
      <c r="R2976" s="6"/>
      <c r="S2976" s="6">
        <v>2</v>
      </c>
      <c r="T2976" s="6">
        <v>2</v>
      </c>
      <c r="U2976" s="6">
        <v>1</v>
      </c>
      <c r="V2976" s="6"/>
      <c r="W2976" s="6">
        <v>1</v>
      </c>
      <c r="X2976" s="6">
        <v>1</v>
      </c>
      <c r="Y2976" s="6"/>
      <c r="Z2976" s="7">
        <v>5</v>
      </c>
    </row>
    <row r="2977" spans="1:26" x14ac:dyDescent="0.25">
      <c r="A2977" s="5" t="s">
        <v>1041</v>
      </c>
      <c r="B2977" s="5" t="s">
        <v>1042</v>
      </c>
      <c r="C2977" s="5" t="s">
        <v>83</v>
      </c>
      <c r="D2977" s="5" t="s">
        <v>273</v>
      </c>
      <c r="E2977" s="5" t="s">
        <v>1043</v>
      </c>
      <c r="F2977" s="5" t="s">
        <v>1706</v>
      </c>
      <c r="G2977" s="5" t="s">
        <v>2382</v>
      </c>
      <c r="H2977" s="6"/>
      <c r="I2977" s="6"/>
      <c r="J2977" s="6"/>
      <c r="K2977" s="6"/>
      <c r="L2977" s="6"/>
      <c r="M2977" s="6"/>
      <c r="N2977" s="6"/>
      <c r="O2977" s="6"/>
      <c r="P2977" s="6">
        <v>1</v>
      </c>
      <c r="Q2977" s="6">
        <v>2</v>
      </c>
      <c r="R2977" s="6">
        <v>1</v>
      </c>
      <c r="S2977" s="6">
        <v>2</v>
      </c>
      <c r="T2977" s="6">
        <v>6</v>
      </c>
      <c r="U2977" s="6">
        <v>1</v>
      </c>
      <c r="V2977" s="6">
        <v>1</v>
      </c>
      <c r="W2977" s="6"/>
      <c r="X2977" s="6">
        <v>2</v>
      </c>
      <c r="Y2977" s="6">
        <v>1</v>
      </c>
      <c r="Z2977" s="7">
        <v>11</v>
      </c>
    </row>
    <row r="2978" spans="1:26" x14ac:dyDescent="0.25">
      <c r="A2978" s="5" t="s">
        <v>1041</v>
      </c>
      <c r="B2978" s="5" t="s">
        <v>1042</v>
      </c>
      <c r="C2978" s="5" t="s">
        <v>83</v>
      </c>
      <c r="D2978" s="5" t="s">
        <v>273</v>
      </c>
      <c r="E2978" s="5" t="s">
        <v>1043</v>
      </c>
      <c r="F2978" s="5" t="s">
        <v>1753</v>
      </c>
      <c r="G2978" s="5" t="s">
        <v>2382</v>
      </c>
      <c r="H2978" s="6"/>
      <c r="I2978" s="6"/>
      <c r="J2978" s="6"/>
      <c r="K2978" s="6"/>
      <c r="L2978" s="6"/>
      <c r="M2978" s="6"/>
      <c r="N2978" s="6"/>
      <c r="O2978" s="6"/>
      <c r="P2978" s="6"/>
      <c r="Q2978" s="6"/>
      <c r="R2978" s="6">
        <v>1</v>
      </c>
      <c r="S2978" s="6"/>
      <c r="T2978" s="6">
        <v>1</v>
      </c>
      <c r="U2978" s="6"/>
      <c r="V2978" s="6"/>
      <c r="W2978" s="6">
        <v>1</v>
      </c>
      <c r="X2978" s="6"/>
      <c r="Y2978" s="6"/>
      <c r="Z2978" s="7">
        <v>2</v>
      </c>
    </row>
    <row r="2979" spans="1:26" x14ac:dyDescent="0.25">
      <c r="A2979" s="5" t="s">
        <v>1041</v>
      </c>
      <c r="B2979" s="5" t="s">
        <v>1042</v>
      </c>
      <c r="C2979" s="5" t="s">
        <v>83</v>
      </c>
      <c r="D2979" s="5" t="s">
        <v>273</v>
      </c>
      <c r="E2979" s="5" t="s">
        <v>1043</v>
      </c>
      <c r="F2979" s="5" t="s">
        <v>2331</v>
      </c>
      <c r="G2979" s="5" t="s">
        <v>2388</v>
      </c>
      <c r="H2979" s="6"/>
      <c r="I2979" s="6"/>
      <c r="J2979" s="6"/>
      <c r="K2979" s="6"/>
      <c r="L2979" s="6"/>
      <c r="M2979" s="6"/>
      <c r="N2979" s="6"/>
      <c r="O2979" s="6"/>
      <c r="P2979" s="6"/>
      <c r="Q2979" s="6"/>
      <c r="R2979" s="6"/>
      <c r="S2979" s="6"/>
      <c r="T2979" s="6">
        <v>0</v>
      </c>
      <c r="U2979" s="6"/>
      <c r="V2979" s="6">
        <v>1</v>
      </c>
      <c r="W2979" s="6"/>
      <c r="X2979" s="6"/>
      <c r="Y2979" s="6"/>
      <c r="Z2979" s="7">
        <v>1</v>
      </c>
    </row>
    <row r="2980" spans="1:26" x14ac:dyDescent="0.25">
      <c r="A2980" s="5" t="s">
        <v>1041</v>
      </c>
      <c r="B2980" s="5" t="s">
        <v>1042</v>
      </c>
      <c r="C2980" s="5" t="s">
        <v>83</v>
      </c>
      <c r="D2980" s="5" t="s">
        <v>273</v>
      </c>
      <c r="E2980" s="5" t="s">
        <v>1043</v>
      </c>
      <c r="F2980" s="5" t="s">
        <v>1916</v>
      </c>
      <c r="G2980" s="5" t="s">
        <v>2388</v>
      </c>
      <c r="H2980" s="6"/>
      <c r="I2980" s="6"/>
      <c r="J2980" s="6"/>
      <c r="K2980" s="6"/>
      <c r="L2980" s="6"/>
      <c r="M2980" s="6"/>
      <c r="N2980" s="6"/>
      <c r="O2980" s="6"/>
      <c r="P2980" s="6"/>
      <c r="Q2980" s="6"/>
      <c r="R2980" s="6"/>
      <c r="S2980" s="6"/>
      <c r="T2980" s="6">
        <v>0</v>
      </c>
      <c r="U2980" s="6"/>
      <c r="V2980" s="6"/>
      <c r="W2980" s="6"/>
      <c r="X2980" s="6">
        <v>1</v>
      </c>
      <c r="Y2980" s="6"/>
      <c r="Z2980" s="7">
        <v>1</v>
      </c>
    </row>
    <row r="2981" spans="1:26" x14ac:dyDescent="0.25">
      <c r="A2981" s="5" t="s">
        <v>1041</v>
      </c>
      <c r="B2981" s="5" t="s">
        <v>1042</v>
      </c>
      <c r="C2981" s="5" t="s">
        <v>83</v>
      </c>
      <c r="D2981" s="5" t="s">
        <v>273</v>
      </c>
      <c r="E2981" s="5" t="s">
        <v>1043</v>
      </c>
      <c r="F2981" s="5" t="s">
        <v>2093</v>
      </c>
      <c r="G2981" s="5" t="s">
        <v>2388</v>
      </c>
      <c r="H2981" s="6"/>
      <c r="I2981" s="6"/>
      <c r="J2981" s="6"/>
      <c r="K2981" s="6"/>
      <c r="L2981" s="6"/>
      <c r="M2981" s="6"/>
      <c r="N2981" s="6"/>
      <c r="O2981" s="6"/>
      <c r="P2981" s="6"/>
      <c r="Q2981" s="6"/>
      <c r="R2981" s="6"/>
      <c r="S2981" s="6"/>
      <c r="T2981" s="6">
        <v>0</v>
      </c>
      <c r="U2981" s="6">
        <v>1</v>
      </c>
      <c r="V2981" s="6"/>
      <c r="W2981" s="6"/>
      <c r="X2981" s="6"/>
      <c r="Y2981" s="6"/>
      <c r="Z2981" s="7">
        <v>1</v>
      </c>
    </row>
    <row r="2982" spans="1:26" x14ac:dyDescent="0.25">
      <c r="A2982" s="5" t="s">
        <v>1041</v>
      </c>
      <c r="B2982" s="5" t="s">
        <v>1042</v>
      </c>
      <c r="C2982" s="5" t="s">
        <v>83</v>
      </c>
      <c r="D2982" s="5" t="s">
        <v>273</v>
      </c>
      <c r="E2982" s="5" t="s">
        <v>1043</v>
      </c>
      <c r="F2982" s="5" t="s">
        <v>1707</v>
      </c>
      <c r="G2982" s="5" t="s">
        <v>2388</v>
      </c>
      <c r="H2982" s="6"/>
      <c r="I2982" s="6"/>
      <c r="J2982" s="6"/>
      <c r="K2982" s="6"/>
      <c r="L2982" s="6"/>
      <c r="M2982" s="6"/>
      <c r="N2982" s="6"/>
      <c r="O2982" s="6"/>
      <c r="P2982" s="6"/>
      <c r="Q2982" s="6"/>
      <c r="R2982" s="6"/>
      <c r="S2982" s="6">
        <v>1</v>
      </c>
      <c r="T2982" s="6">
        <v>1</v>
      </c>
      <c r="U2982" s="6"/>
      <c r="V2982" s="6"/>
      <c r="W2982" s="6"/>
      <c r="X2982" s="6"/>
      <c r="Y2982" s="6"/>
      <c r="Z2982" s="7">
        <v>1</v>
      </c>
    </row>
    <row r="2983" spans="1:26" x14ac:dyDescent="0.25">
      <c r="A2983" s="5" t="s">
        <v>1041</v>
      </c>
      <c r="B2983" s="5" t="s">
        <v>1042</v>
      </c>
      <c r="C2983" s="5" t="s">
        <v>83</v>
      </c>
      <c r="D2983" s="5" t="s">
        <v>273</v>
      </c>
      <c r="E2983" s="5" t="s">
        <v>1043</v>
      </c>
      <c r="F2983" s="5" t="s">
        <v>1690</v>
      </c>
      <c r="G2983" s="5" t="s">
        <v>2388</v>
      </c>
      <c r="H2983" s="6"/>
      <c r="I2983" s="6"/>
      <c r="J2983" s="6"/>
      <c r="K2983" s="6"/>
      <c r="L2983" s="6"/>
      <c r="M2983" s="6"/>
      <c r="N2983" s="6"/>
      <c r="O2983" s="6"/>
      <c r="P2983" s="6"/>
      <c r="Q2983" s="6"/>
      <c r="R2983" s="6"/>
      <c r="S2983" s="6"/>
      <c r="T2983" s="6">
        <v>0</v>
      </c>
      <c r="U2983" s="6"/>
      <c r="V2983" s="6"/>
      <c r="W2983" s="6">
        <v>1</v>
      </c>
      <c r="X2983" s="6"/>
      <c r="Y2983" s="6"/>
      <c r="Z2983" s="7">
        <v>1</v>
      </c>
    </row>
    <row r="2984" spans="1:26" x14ac:dyDescent="0.25">
      <c r="A2984" s="5" t="s">
        <v>1041</v>
      </c>
      <c r="B2984" s="5" t="s">
        <v>1042</v>
      </c>
      <c r="C2984" s="5" t="s">
        <v>83</v>
      </c>
      <c r="D2984" s="5" t="s">
        <v>273</v>
      </c>
      <c r="E2984" s="5" t="s">
        <v>1043</v>
      </c>
      <c r="F2984" s="5" t="s">
        <v>2332</v>
      </c>
      <c r="G2984" s="5" t="s">
        <v>2388</v>
      </c>
      <c r="H2984" s="6"/>
      <c r="I2984" s="6"/>
      <c r="J2984" s="6"/>
      <c r="K2984" s="6"/>
      <c r="L2984" s="6"/>
      <c r="M2984" s="6"/>
      <c r="N2984" s="6"/>
      <c r="O2984" s="6"/>
      <c r="P2984" s="6"/>
      <c r="Q2984" s="6"/>
      <c r="R2984" s="6">
        <v>1</v>
      </c>
      <c r="S2984" s="6"/>
      <c r="T2984" s="6">
        <v>1</v>
      </c>
      <c r="U2984" s="6"/>
      <c r="V2984" s="6"/>
      <c r="W2984" s="6"/>
      <c r="X2984" s="6"/>
      <c r="Y2984" s="6"/>
      <c r="Z2984" s="7">
        <v>1</v>
      </c>
    </row>
    <row r="2985" spans="1:26" x14ac:dyDescent="0.25">
      <c r="A2985" s="5" t="s">
        <v>1041</v>
      </c>
      <c r="B2985" s="5" t="s">
        <v>1042</v>
      </c>
      <c r="C2985" s="5" t="s">
        <v>83</v>
      </c>
      <c r="D2985" s="5" t="s">
        <v>273</v>
      </c>
      <c r="E2985" s="5" t="s">
        <v>1043</v>
      </c>
      <c r="F2985" s="5" t="s">
        <v>1922</v>
      </c>
      <c r="G2985" s="5" t="s">
        <v>2388</v>
      </c>
      <c r="H2985" s="6"/>
      <c r="I2985" s="6"/>
      <c r="J2985" s="6"/>
      <c r="K2985" s="6"/>
      <c r="L2985" s="6"/>
      <c r="M2985" s="6"/>
      <c r="N2985" s="6"/>
      <c r="O2985" s="6"/>
      <c r="P2985" s="6"/>
      <c r="Q2985" s="6"/>
      <c r="R2985" s="6"/>
      <c r="S2985" s="6"/>
      <c r="T2985" s="6">
        <v>0</v>
      </c>
      <c r="U2985" s="6"/>
      <c r="V2985" s="6"/>
      <c r="W2985" s="6"/>
      <c r="X2985" s="6"/>
      <c r="Y2985" s="6">
        <v>1</v>
      </c>
      <c r="Z2985" s="7">
        <v>1</v>
      </c>
    </row>
    <row r="2986" spans="1:26" x14ac:dyDescent="0.25">
      <c r="A2986" s="5" t="s">
        <v>1041</v>
      </c>
      <c r="B2986" s="5" t="s">
        <v>1042</v>
      </c>
      <c r="C2986" s="5" t="s">
        <v>83</v>
      </c>
      <c r="D2986" s="5" t="s">
        <v>273</v>
      </c>
      <c r="E2986" s="5" t="s">
        <v>1043</v>
      </c>
      <c r="F2986" s="5" t="s">
        <v>1589</v>
      </c>
      <c r="G2986" s="5" t="s">
        <v>2388</v>
      </c>
      <c r="H2986" s="6"/>
      <c r="I2986" s="6"/>
      <c r="J2986" s="6"/>
      <c r="K2986" s="6"/>
      <c r="L2986" s="6"/>
      <c r="M2986" s="6"/>
      <c r="N2986" s="6"/>
      <c r="O2986" s="6"/>
      <c r="P2986" s="6"/>
      <c r="Q2986" s="6"/>
      <c r="R2986" s="6"/>
      <c r="S2986" s="6"/>
      <c r="T2986" s="6">
        <v>0</v>
      </c>
      <c r="U2986" s="6">
        <v>1</v>
      </c>
      <c r="V2986" s="6"/>
      <c r="W2986" s="6"/>
      <c r="X2986" s="6"/>
      <c r="Y2986" s="6">
        <v>2</v>
      </c>
      <c r="Z2986" s="7">
        <v>3</v>
      </c>
    </row>
    <row r="2987" spans="1:26" x14ac:dyDescent="0.25">
      <c r="A2987" s="5" t="s">
        <v>1041</v>
      </c>
      <c r="B2987" s="5" t="s">
        <v>1042</v>
      </c>
      <c r="C2987" s="5" t="s">
        <v>83</v>
      </c>
      <c r="D2987" s="5" t="s">
        <v>273</v>
      </c>
      <c r="E2987" s="5" t="s">
        <v>1043</v>
      </c>
      <c r="F2987" s="5" t="s">
        <v>1592</v>
      </c>
      <c r="G2987" s="5" t="s">
        <v>2388</v>
      </c>
      <c r="H2987" s="6"/>
      <c r="I2987" s="6"/>
      <c r="J2987" s="6"/>
      <c r="K2987" s="6"/>
      <c r="L2987" s="6"/>
      <c r="M2987" s="6"/>
      <c r="N2987" s="6"/>
      <c r="O2987" s="6"/>
      <c r="P2987" s="6"/>
      <c r="Q2987" s="6"/>
      <c r="R2987" s="6">
        <v>1</v>
      </c>
      <c r="S2987" s="6"/>
      <c r="T2987" s="6">
        <v>1</v>
      </c>
      <c r="U2987" s="6"/>
      <c r="V2987" s="6"/>
      <c r="W2987" s="6"/>
      <c r="X2987" s="6"/>
      <c r="Y2987" s="6"/>
      <c r="Z2987" s="7">
        <v>1</v>
      </c>
    </row>
    <row r="2988" spans="1:26" x14ac:dyDescent="0.25">
      <c r="A2988" s="5" t="s">
        <v>1041</v>
      </c>
      <c r="B2988" s="5" t="s">
        <v>1042</v>
      </c>
      <c r="C2988" s="5" t="s">
        <v>83</v>
      </c>
      <c r="D2988" s="5" t="s">
        <v>273</v>
      </c>
      <c r="E2988" s="5" t="s">
        <v>1043</v>
      </c>
      <c r="F2988" s="5" t="s">
        <v>1928</v>
      </c>
      <c r="G2988" s="5" t="s">
        <v>2388</v>
      </c>
      <c r="H2988" s="6"/>
      <c r="I2988" s="6"/>
      <c r="J2988" s="6"/>
      <c r="K2988" s="6"/>
      <c r="L2988" s="6"/>
      <c r="M2988" s="6"/>
      <c r="N2988" s="6"/>
      <c r="O2988" s="6"/>
      <c r="P2988" s="6"/>
      <c r="Q2988" s="6"/>
      <c r="R2988" s="6"/>
      <c r="S2988" s="6"/>
      <c r="T2988" s="6">
        <v>0</v>
      </c>
      <c r="U2988" s="6">
        <v>2</v>
      </c>
      <c r="V2988" s="6"/>
      <c r="W2988" s="6"/>
      <c r="X2988" s="6"/>
      <c r="Y2988" s="6"/>
      <c r="Z2988" s="7">
        <v>2</v>
      </c>
    </row>
    <row r="2989" spans="1:26" x14ac:dyDescent="0.25">
      <c r="A2989" s="5" t="s">
        <v>1041</v>
      </c>
      <c r="B2989" s="5" t="s">
        <v>1042</v>
      </c>
      <c r="C2989" s="5" t="s">
        <v>83</v>
      </c>
      <c r="D2989" s="5" t="s">
        <v>273</v>
      </c>
      <c r="E2989" s="5" t="s">
        <v>1043</v>
      </c>
      <c r="F2989" s="5" t="s">
        <v>1769</v>
      </c>
      <c r="G2989" s="5" t="s">
        <v>2388</v>
      </c>
      <c r="H2989" s="6"/>
      <c r="I2989" s="6"/>
      <c r="J2989" s="6"/>
      <c r="K2989" s="6"/>
      <c r="L2989" s="6"/>
      <c r="M2989" s="6"/>
      <c r="N2989" s="6"/>
      <c r="O2989" s="6"/>
      <c r="P2989" s="6"/>
      <c r="Q2989" s="6"/>
      <c r="R2989" s="6">
        <v>2</v>
      </c>
      <c r="S2989" s="6"/>
      <c r="T2989" s="6">
        <v>2</v>
      </c>
      <c r="U2989" s="6"/>
      <c r="V2989" s="6"/>
      <c r="W2989" s="6"/>
      <c r="X2989" s="6"/>
      <c r="Y2989" s="6">
        <v>1</v>
      </c>
      <c r="Z2989" s="7">
        <v>3</v>
      </c>
    </row>
    <row r="2990" spans="1:26" x14ac:dyDescent="0.25">
      <c r="A2990" s="5" t="s">
        <v>1041</v>
      </c>
      <c r="B2990" s="5" t="s">
        <v>1042</v>
      </c>
      <c r="C2990" s="5" t="s">
        <v>83</v>
      </c>
      <c r="D2990" s="5" t="s">
        <v>273</v>
      </c>
      <c r="E2990" s="5" t="s">
        <v>1043</v>
      </c>
      <c r="F2990" s="5" t="s">
        <v>2333</v>
      </c>
      <c r="G2990" s="5" t="s">
        <v>2388</v>
      </c>
      <c r="H2990" s="6"/>
      <c r="I2990" s="6"/>
      <c r="J2990" s="6"/>
      <c r="K2990" s="6"/>
      <c r="L2990" s="6"/>
      <c r="M2990" s="6"/>
      <c r="N2990" s="6"/>
      <c r="O2990" s="6"/>
      <c r="P2990" s="6"/>
      <c r="Q2990" s="6"/>
      <c r="R2990" s="6"/>
      <c r="S2990" s="6"/>
      <c r="T2990" s="6">
        <v>0</v>
      </c>
      <c r="U2990" s="6"/>
      <c r="V2990" s="6"/>
      <c r="W2990" s="6">
        <v>1</v>
      </c>
      <c r="X2990" s="6"/>
      <c r="Y2990" s="6"/>
      <c r="Z2990" s="7">
        <v>1</v>
      </c>
    </row>
    <row r="2991" spans="1:26" x14ac:dyDescent="0.25">
      <c r="A2991" s="5" t="s">
        <v>1041</v>
      </c>
      <c r="B2991" s="5" t="s">
        <v>1042</v>
      </c>
      <c r="C2991" s="5" t="s">
        <v>83</v>
      </c>
      <c r="D2991" s="5" t="s">
        <v>273</v>
      </c>
      <c r="E2991" s="5" t="s">
        <v>1043</v>
      </c>
      <c r="F2991" s="5" t="s">
        <v>1852</v>
      </c>
      <c r="G2991" s="5" t="s">
        <v>2388</v>
      </c>
      <c r="H2991" s="6"/>
      <c r="I2991" s="6"/>
      <c r="J2991" s="6"/>
      <c r="K2991" s="6"/>
      <c r="L2991" s="6"/>
      <c r="M2991" s="6"/>
      <c r="N2991" s="6"/>
      <c r="O2991" s="6"/>
      <c r="P2991" s="6"/>
      <c r="Q2991" s="6"/>
      <c r="R2991" s="6"/>
      <c r="S2991" s="6"/>
      <c r="T2991" s="6">
        <v>0</v>
      </c>
      <c r="U2991" s="6"/>
      <c r="V2991" s="6"/>
      <c r="W2991" s="6"/>
      <c r="X2991" s="6"/>
      <c r="Y2991" s="6">
        <v>1</v>
      </c>
      <c r="Z2991" s="7">
        <v>1</v>
      </c>
    </row>
    <row r="2992" spans="1:26" x14ac:dyDescent="0.25">
      <c r="A2992" s="5" t="s">
        <v>1041</v>
      </c>
      <c r="B2992" s="5" t="s">
        <v>1042</v>
      </c>
      <c r="C2992" s="5" t="s">
        <v>83</v>
      </c>
      <c r="D2992" s="5" t="s">
        <v>273</v>
      </c>
      <c r="E2992" s="5" t="s">
        <v>1043</v>
      </c>
      <c r="F2992" s="5" t="s">
        <v>1806</v>
      </c>
      <c r="G2992" s="5" t="s">
        <v>2388</v>
      </c>
      <c r="H2992" s="6"/>
      <c r="I2992" s="6"/>
      <c r="J2992" s="6"/>
      <c r="K2992" s="6"/>
      <c r="L2992" s="6"/>
      <c r="M2992" s="6"/>
      <c r="N2992" s="6"/>
      <c r="O2992" s="6"/>
      <c r="P2992" s="6"/>
      <c r="Q2992" s="6"/>
      <c r="R2992" s="6"/>
      <c r="S2992" s="6">
        <v>1</v>
      </c>
      <c r="T2992" s="6">
        <v>1</v>
      </c>
      <c r="U2992" s="6"/>
      <c r="V2992" s="6"/>
      <c r="W2992" s="6"/>
      <c r="X2992" s="6"/>
      <c r="Y2992" s="6"/>
      <c r="Z2992" s="7">
        <v>1</v>
      </c>
    </row>
    <row r="2993" spans="1:26" x14ac:dyDescent="0.25">
      <c r="A2993" s="5" t="s">
        <v>1041</v>
      </c>
      <c r="B2993" s="5" t="s">
        <v>1042</v>
      </c>
      <c r="C2993" s="5" t="s">
        <v>83</v>
      </c>
      <c r="D2993" s="5" t="s">
        <v>273</v>
      </c>
      <c r="E2993" s="5" t="s">
        <v>1043</v>
      </c>
      <c r="F2993" s="5" t="s">
        <v>1683</v>
      </c>
      <c r="G2993" s="5" t="s">
        <v>2388</v>
      </c>
      <c r="H2993" s="6"/>
      <c r="I2993" s="6"/>
      <c r="J2993" s="6"/>
      <c r="K2993" s="6"/>
      <c r="L2993" s="6"/>
      <c r="M2993" s="6"/>
      <c r="N2993" s="6"/>
      <c r="O2993" s="6"/>
      <c r="P2993" s="6">
        <v>1</v>
      </c>
      <c r="Q2993" s="6"/>
      <c r="R2993" s="6"/>
      <c r="S2993" s="6"/>
      <c r="T2993" s="6">
        <v>1</v>
      </c>
      <c r="U2993" s="6"/>
      <c r="V2993" s="6"/>
      <c r="W2993" s="6"/>
      <c r="X2993" s="6">
        <v>1</v>
      </c>
      <c r="Y2993" s="6"/>
      <c r="Z2993" s="7">
        <v>2</v>
      </c>
    </row>
    <row r="2994" spans="1:26" x14ac:dyDescent="0.25">
      <c r="A2994" s="5" t="s">
        <v>1041</v>
      </c>
      <c r="B2994" s="5" t="s">
        <v>1042</v>
      </c>
      <c r="C2994" s="5" t="s">
        <v>83</v>
      </c>
      <c r="D2994" s="5" t="s">
        <v>273</v>
      </c>
      <c r="E2994" s="5" t="s">
        <v>1043</v>
      </c>
      <c r="F2994" s="5" t="s">
        <v>2323</v>
      </c>
      <c r="G2994" s="5" t="s">
        <v>2388</v>
      </c>
      <c r="H2994" s="6"/>
      <c r="I2994" s="6"/>
      <c r="J2994" s="6"/>
      <c r="K2994" s="6"/>
      <c r="L2994" s="6"/>
      <c r="M2994" s="6"/>
      <c r="N2994" s="6"/>
      <c r="O2994" s="6"/>
      <c r="P2994" s="6"/>
      <c r="Q2994" s="6">
        <v>1</v>
      </c>
      <c r="R2994" s="6"/>
      <c r="S2994" s="6"/>
      <c r="T2994" s="6">
        <v>1</v>
      </c>
      <c r="U2994" s="6"/>
      <c r="V2994" s="6"/>
      <c r="W2994" s="6"/>
      <c r="X2994" s="6"/>
      <c r="Y2994" s="6"/>
      <c r="Z2994" s="7">
        <v>1</v>
      </c>
    </row>
    <row r="2995" spans="1:26" x14ac:dyDescent="0.25">
      <c r="A2995" s="5" t="s">
        <v>1041</v>
      </c>
      <c r="B2995" s="5" t="s">
        <v>1042</v>
      </c>
      <c r="C2995" s="5" t="s">
        <v>83</v>
      </c>
      <c r="D2995" s="5" t="s">
        <v>273</v>
      </c>
      <c r="E2995" s="5" t="s">
        <v>1043</v>
      </c>
      <c r="F2995" s="5" t="s">
        <v>2334</v>
      </c>
      <c r="G2995" s="5" t="s">
        <v>2388</v>
      </c>
      <c r="H2995" s="6"/>
      <c r="I2995" s="6"/>
      <c r="J2995" s="6"/>
      <c r="K2995" s="6"/>
      <c r="L2995" s="6"/>
      <c r="M2995" s="6"/>
      <c r="N2995" s="6"/>
      <c r="O2995" s="6"/>
      <c r="P2995" s="6"/>
      <c r="Q2995" s="6"/>
      <c r="R2995" s="6"/>
      <c r="S2995" s="6"/>
      <c r="T2995" s="6">
        <v>0</v>
      </c>
      <c r="U2995" s="6"/>
      <c r="V2995" s="6"/>
      <c r="W2995" s="6">
        <v>1</v>
      </c>
      <c r="X2995" s="6"/>
      <c r="Y2995" s="6"/>
      <c r="Z2995" s="7">
        <v>1</v>
      </c>
    </row>
    <row r="2996" spans="1:26" x14ac:dyDescent="0.25">
      <c r="A2996" s="5" t="s">
        <v>1041</v>
      </c>
      <c r="B2996" s="5" t="s">
        <v>1042</v>
      </c>
      <c r="C2996" s="5" t="s">
        <v>83</v>
      </c>
      <c r="D2996" s="5" t="s">
        <v>273</v>
      </c>
      <c r="E2996" s="5" t="s">
        <v>1043</v>
      </c>
      <c r="F2996" s="5" t="s">
        <v>2335</v>
      </c>
      <c r="G2996" s="5" t="s">
        <v>2388</v>
      </c>
      <c r="H2996" s="6"/>
      <c r="I2996" s="6"/>
      <c r="J2996" s="6"/>
      <c r="K2996" s="6"/>
      <c r="L2996" s="6"/>
      <c r="M2996" s="6"/>
      <c r="N2996" s="6"/>
      <c r="O2996" s="6"/>
      <c r="P2996" s="6"/>
      <c r="Q2996" s="6"/>
      <c r="R2996" s="6"/>
      <c r="S2996" s="6">
        <v>1</v>
      </c>
      <c r="T2996" s="6">
        <v>1</v>
      </c>
      <c r="U2996" s="6"/>
      <c r="V2996" s="6"/>
      <c r="W2996" s="6"/>
      <c r="X2996" s="6"/>
      <c r="Y2996" s="6"/>
      <c r="Z2996" s="7">
        <v>1</v>
      </c>
    </row>
    <row r="2997" spans="1:26" x14ac:dyDescent="0.25">
      <c r="A2997" s="5" t="s">
        <v>1041</v>
      </c>
      <c r="B2997" s="5" t="s">
        <v>1042</v>
      </c>
      <c r="C2997" s="5" t="s">
        <v>83</v>
      </c>
      <c r="D2997" s="5" t="s">
        <v>273</v>
      </c>
      <c r="E2997" s="5" t="s">
        <v>1043</v>
      </c>
      <c r="F2997" s="5" t="s">
        <v>1878</v>
      </c>
      <c r="G2997" s="5" t="s">
        <v>2395</v>
      </c>
      <c r="H2997" s="6"/>
      <c r="I2997" s="6"/>
      <c r="J2997" s="6"/>
      <c r="K2997" s="6"/>
      <c r="L2997" s="6"/>
      <c r="M2997" s="6"/>
      <c r="N2997" s="6"/>
      <c r="O2997" s="6"/>
      <c r="P2997" s="6"/>
      <c r="Q2997" s="6"/>
      <c r="R2997" s="6"/>
      <c r="S2997" s="6"/>
      <c r="T2997" s="6">
        <v>0</v>
      </c>
      <c r="U2997" s="6"/>
      <c r="V2997" s="6"/>
      <c r="W2997" s="6"/>
      <c r="X2997" s="6"/>
      <c r="Y2997" s="6">
        <v>1</v>
      </c>
      <c r="Z2997" s="7">
        <v>1</v>
      </c>
    </row>
    <row r="2998" spans="1:26" x14ac:dyDescent="0.25">
      <c r="A2998" s="5" t="s">
        <v>1041</v>
      </c>
      <c r="B2998" s="5" t="s">
        <v>1042</v>
      </c>
      <c r="C2998" s="5" t="s">
        <v>83</v>
      </c>
      <c r="D2998" s="5" t="s">
        <v>273</v>
      </c>
      <c r="E2998" s="5" t="s">
        <v>1043</v>
      </c>
      <c r="F2998" s="5" t="s">
        <v>1815</v>
      </c>
      <c r="G2998" s="5" t="s">
        <v>2395</v>
      </c>
      <c r="H2998" s="6"/>
      <c r="I2998" s="6"/>
      <c r="J2998" s="6"/>
      <c r="K2998" s="6"/>
      <c r="L2998" s="6"/>
      <c r="M2998" s="6"/>
      <c r="N2998" s="6"/>
      <c r="O2998" s="6"/>
      <c r="P2998" s="6"/>
      <c r="Q2998" s="6"/>
      <c r="R2998" s="6"/>
      <c r="S2998" s="6"/>
      <c r="T2998" s="6">
        <v>0</v>
      </c>
      <c r="U2998" s="6"/>
      <c r="V2998" s="6">
        <v>1</v>
      </c>
      <c r="W2998" s="6"/>
      <c r="X2998" s="6"/>
      <c r="Y2998" s="6"/>
      <c r="Z2998" s="7">
        <v>1</v>
      </c>
    </row>
    <row r="2999" spans="1:26" x14ac:dyDescent="0.25">
      <c r="A2999" s="5" t="s">
        <v>1041</v>
      </c>
      <c r="B2999" s="5" t="s">
        <v>1042</v>
      </c>
      <c r="C2999" s="5" t="s">
        <v>83</v>
      </c>
      <c r="D2999" s="5" t="s">
        <v>273</v>
      </c>
      <c r="E2999" s="5" t="s">
        <v>1043</v>
      </c>
      <c r="F2999" s="5" t="s">
        <v>1630</v>
      </c>
      <c r="G2999" s="5" t="s">
        <v>2395</v>
      </c>
      <c r="H2999" s="6"/>
      <c r="I2999" s="6"/>
      <c r="J2999" s="6"/>
      <c r="K2999" s="6"/>
      <c r="L2999" s="6"/>
      <c r="M2999" s="6"/>
      <c r="N2999" s="6"/>
      <c r="O2999" s="6"/>
      <c r="P2999" s="6"/>
      <c r="Q2999" s="6"/>
      <c r="R2999" s="6"/>
      <c r="S2999" s="6">
        <v>1</v>
      </c>
      <c r="T2999" s="6">
        <v>1</v>
      </c>
      <c r="U2999" s="6">
        <v>1</v>
      </c>
      <c r="V2999" s="6">
        <v>1</v>
      </c>
      <c r="W2999" s="6"/>
      <c r="X2999" s="6"/>
      <c r="Y2999" s="6"/>
      <c r="Z2999" s="7">
        <v>3</v>
      </c>
    </row>
    <row r="3000" spans="1:26" x14ac:dyDescent="0.25">
      <c r="A3000" s="5" t="s">
        <v>1041</v>
      </c>
      <c r="B3000" s="5" t="s">
        <v>1042</v>
      </c>
      <c r="C3000" s="5" t="s">
        <v>83</v>
      </c>
      <c r="D3000" s="5" t="s">
        <v>273</v>
      </c>
      <c r="E3000" s="5" t="s">
        <v>1043</v>
      </c>
      <c r="F3000" s="5" t="s">
        <v>1606</v>
      </c>
      <c r="G3000" s="5" t="s">
        <v>2395</v>
      </c>
      <c r="H3000" s="6"/>
      <c r="I3000" s="6"/>
      <c r="J3000" s="6"/>
      <c r="K3000" s="6"/>
      <c r="L3000" s="6"/>
      <c r="M3000" s="6"/>
      <c r="N3000" s="6"/>
      <c r="O3000" s="6"/>
      <c r="P3000" s="6"/>
      <c r="Q3000" s="6"/>
      <c r="R3000" s="6">
        <v>1</v>
      </c>
      <c r="S3000" s="6">
        <v>1</v>
      </c>
      <c r="T3000" s="6">
        <v>2</v>
      </c>
      <c r="U3000" s="6"/>
      <c r="V3000" s="6"/>
      <c r="W3000" s="6"/>
      <c r="X3000" s="6"/>
      <c r="Y3000" s="6"/>
      <c r="Z3000" s="7">
        <v>2</v>
      </c>
    </row>
    <row r="3001" spans="1:26" x14ac:dyDescent="0.25">
      <c r="A3001" s="5" t="s">
        <v>1041</v>
      </c>
      <c r="B3001" s="5" t="s">
        <v>1042</v>
      </c>
      <c r="C3001" s="5" t="s">
        <v>83</v>
      </c>
      <c r="D3001" s="5" t="s">
        <v>273</v>
      </c>
      <c r="E3001" s="5" t="s">
        <v>1043</v>
      </c>
      <c r="F3001" s="5" t="s">
        <v>2336</v>
      </c>
      <c r="G3001" s="5" t="s">
        <v>2388</v>
      </c>
      <c r="H3001" s="6"/>
      <c r="I3001" s="6"/>
      <c r="J3001" s="6"/>
      <c r="K3001" s="6"/>
      <c r="L3001" s="6"/>
      <c r="M3001" s="6"/>
      <c r="N3001" s="6"/>
      <c r="O3001" s="6"/>
      <c r="P3001" s="6"/>
      <c r="Q3001" s="6">
        <v>1</v>
      </c>
      <c r="R3001" s="6"/>
      <c r="S3001" s="6"/>
      <c r="T3001" s="6">
        <v>1</v>
      </c>
      <c r="U3001" s="6"/>
      <c r="V3001" s="6"/>
      <c r="W3001" s="6"/>
      <c r="X3001" s="6"/>
      <c r="Y3001" s="6"/>
      <c r="Z3001" s="7">
        <v>1</v>
      </c>
    </row>
    <row r="3002" spans="1:26" x14ac:dyDescent="0.25">
      <c r="A3002" s="5" t="s">
        <v>1044</v>
      </c>
      <c r="B3002" s="5" t="s">
        <v>1045</v>
      </c>
      <c r="C3002" s="5" t="s">
        <v>106</v>
      </c>
      <c r="D3002" s="5" t="s">
        <v>107</v>
      </c>
      <c r="E3002" s="5" t="s">
        <v>1046</v>
      </c>
      <c r="F3002" s="5" t="s">
        <v>2296</v>
      </c>
      <c r="G3002" s="5" t="s">
        <v>2397</v>
      </c>
      <c r="H3002" s="6"/>
      <c r="I3002" s="6"/>
      <c r="J3002" s="6"/>
      <c r="K3002" s="6"/>
      <c r="L3002" s="6"/>
      <c r="M3002" s="6"/>
      <c r="N3002" s="6"/>
      <c r="O3002" s="6"/>
      <c r="P3002" s="6"/>
      <c r="Q3002" s="6"/>
      <c r="R3002" s="6"/>
      <c r="S3002" s="6"/>
      <c r="T3002" s="6">
        <v>0</v>
      </c>
      <c r="U3002" s="6"/>
      <c r="V3002" s="6"/>
      <c r="W3002" s="6">
        <v>1</v>
      </c>
      <c r="X3002" s="6"/>
      <c r="Y3002" s="6"/>
      <c r="Z3002" s="7">
        <v>1</v>
      </c>
    </row>
    <row r="3003" spans="1:26" x14ac:dyDescent="0.25">
      <c r="A3003" s="5" t="s">
        <v>1044</v>
      </c>
      <c r="B3003" s="5" t="s">
        <v>1045</v>
      </c>
      <c r="C3003" s="5" t="s">
        <v>106</v>
      </c>
      <c r="D3003" s="5" t="s">
        <v>107</v>
      </c>
      <c r="E3003" s="5" t="s">
        <v>1046</v>
      </c>
      <c r="F3003" s="5" t="s">
        <v>2337</v>
      </c>
      <c r="G3003" s="5" t="s">
        <v>2397</v>
      </c>
      <c r="H3003" s="6"/>
      <c r="I3003" s="6"/>
      <c r="J3003" s="6"/>
      <c r="K3003" s="6"/>
      <c r="L3003" s="6"/>
      <c r="M3003" s="6"/>
      <c r="N3003" s="6"/>
      <c r="O3003" s="6"/>
      <c r="P3003" s="6">
        <v>1</v>
      </c>
      <c r="Q3003" s="6"/>
      <c r="R3003" s="6"/>
      <c r="S3003" s="6"/>
      <c r="T3003" s="6">
        <v>1</v>
      </c>
      <c r="U3003" s="6"/>
      <c r="V3003" s="6"/>
      <c r="W3003" s="6"/>
      <c r="X3003" s="6"/>
      <c r="Y3003" s="6"/>
      <c r="Z3003" s="7">
        <v>1</v>
      </c>
    </row>
    <row r="3004" spans="1:26" x14ac:dyDescent="0.25">
      <c r="A3004" s="5" t="s">
        <v>1044</v>
      </c>
      <c r="B3004" s="5" t="s">
        <v>1045</v>
      </c>
      <c r="C3004" s="5" t="s">
        <v>106</v>
      </c>
      <c r="D3004" s="5" t="s">
        <v>107</v>
      </c>
      <c r="E3004" s="5" t="s">
        <v>1046</v>
      </c>
      <c r="F3004" s="5" t="s">
        <v>2338</v>
      </c>
      <c r="G3004" s="5" t="s">
        <v>2388</v>
      </c>
      <c r="H3004" s="6"/>
      <c r="I3004" s="6"/>
      <c r="J3004" s="6"/>
      <c r="K3004" s="6"/>
      <c r="L3004" s="6"/>
      <c r="M3004" s="6"/>
      <c r="N3004" s="6"/>
      <c r="O3004" s="6"/>
      <c r="P3004" s="6"/>
      <c r="Q3004" s="6"/>
      <c r="R3004" s="6"/>
      <c r="S3004" s="6">
        <v>1</v>
      </c>
      <c r="T3004" s="6">
        <v>1</v>
      </c>
      <c r="U3004" s="6"/>
      <c r="V3004" s="6"/>
      <c r="W3004" s="6"/>
      <c r="X3004" s="6"/>
      <c r="Y3004" s="6"/>
      <c r="Z3004" s="7">
        <v>1</v>
      </c>
    </row>
    <row r="3005" spans="1:26" x14ac:dyDescent="0.25">
      <c r="A3005" s="5" t="s">
        <v>1044</v>
      </c>
      <c r="B3005" s="5" t="s">
        <v>1045</v>
      </c>
      <c r="C3005" s="5" t="s">
        <v>106</v>
      </c>
      <c r="D3005" s="5" t="s">
        <v>107</v>
      </c>
      <c r="E3005" s="5" t="s">
        <v>1046</v>
      </c>
      <c r="F3005" s="5" t="s">
        <v>2339</v>
      </c>
      <c r="G3005" s="5" t="s">
        <v>2388</v>
      </c>
      <c r="H3005" s="6"/>
      <c r="I3005" s="6"/>
      <c r="J3005" s="6"/>
      <c r="K3005" s="6"/>
      <c r="L3005" s="6"/>
      <c r="M3005" s="6">
        <v>1</v>
      </c>
      <c r="N3005" s="6"/>
      <c r="O3005" s="6"/>
      <c r="P3005" s="6"/>
      <c r="Q3005" s="6"/>
      <c r="R3005" s="6"/>
      <c r="S3005" s="6"/>
      <c r="T3005" s="6">
        <v>1</v>
      </c>
      <c r="U3005" s="6"/>
      <c r="V3005" s="6"/>
      <c r="W3005" s="6"/>
      <c r="X3005" s="6"/>
      <c r="Y3005" s="6"/>
      <c r="Z3005" s="7">
        <v>1</v>
      </c>
    </row>
    <row r="3006" spans="1:26" x14ac:dyDescent="0.25">
      <c r="A3006" s="5" t="s">
        <v>1104</v>
      </c>
      <c r="B3006" s="5" t="s">
        <v>1105</v>
      </c>
      <c r="C3006" s="5" t="s">
        <v>106</v>
      </c>
      <c r="D3006" s="5" t="s">
        <v>107</v>
      </c>
      <c r="E3006" s="5" t="s">
        <v>1106</v>
      </c>
      <c r="F3006" s="5" t="s">
        <v>1602</v>
      </c>
      <c r="G3006" s="5" t="s">
        <v>2381</v>
      </c>
      <c r="H3006" s="6"/>
      <c r="I3006" s="6"/>
      <c r="J3006" s="6"/>
      <c r="K3006" s="6"/>
      <c r="L3006" s="6"/>
      <c r="M3006" s="6"/>
      <c r="N3006" s="6"/>
      <c r="O3006" s="6"/>
      <c r="P3006" s="6"/>
      <c r="Q3006" s="6"/>
      <c r="R3006" s="6"/>
      <c r="S3006" s="6"/>
      <c r="T3006" s="6">
        <v>0</v>
      </c>
      <c r="U3006" s="6"/>
      <c r="V3006" s="6"/>
      <c r="W3006" s="6"/>
      <c r="X3006" s="6">
        <v>1</v>
      </c>
      <c r="Y3006" s="6"/>
      <c r="Z3006" s="7">
        <v>1</v>
      </c>
    </row>
    <row r="3007" spans="1:26" x14ac:dyDescent="0.25">
      <c r="A3007" s="5" t="s">
        <v>933</v>
      </c>
      <c r="B3007" s="5" t="s">
        <v>934</v>
      </c>
      <c r="C3007" s="5" t="s">
        <v>106</v>
      </c>
      <c r="D3007" s="5" t="s">
        <v>107</v>
      </c>
      <c r="E3007" s="5" t="s">
        <v>935</v>
      </c>
      <c r="F3007" s="5" t="s">
        <v>1782</v>
      </c>
      <c r="G3007" s="5" t="s">
        <v>2394</v>
      </c>
      <c r="H3007" s="6"/>
      <c r="I3007" s="6"/>
      <c r="J3007" s="6"/>
      <c r="K3007" s="6"/>
      <c r="L3007" s="6"/>
      <c r="M3007" s="6"/>
      <c r="N3007" s="6"/>
      <c r="O3007" s="6"/>
      <c r="P3007" s="6"/>
      <c r="Q3007" s="6"/>
      <c r="R3007" s="6"/>
      <c r="S3007" s="6"/>
      <c r="T3007" s="6">
        <v>0</v>
      </c>
      <c r="U3007" s="6"/>
      <c r="V3007" s="6"/>
      <c r="W3007" s="6"/>
      <c r="X3007" s="6"/>
      <c r="Y3007" s="6">
        <v>1</v>
      </c>
      <c r="Z3007" s="7">
        <v>1</v>
      </c>
    </row>
    <row r="3008" spans="1:26" x14ac:dyDescent="0.25">
      <c r="A3008" s="5" t="s">
        <v>933</v>
      </c>
      <c r="B3008" s="5" t="s">
        <v>934</v>
      </c>
      <c r="C3008" s="5" t="s">
        <v>106</v>
      </c>
      <c r="D3008" s="5" t="s">
        <v>107</v>
      </c>
      <c r="E3008" s="5" t="s">
        <v>935</v>
      </c>
      <c r="F3008" s="5" t="s">
        <v>1636</v>
      </c>
      <c r="G3008" s="5" t="s">
        <v>2394</v>
      </c>
      <c r="H3008" s="6"/>
      <c r="I3008" s="6"/>
      <c r="J3008" s="6"/>
      <c r="K3008" s="6"/>
      <c r="L3008" s="6"/>
      <c r="M3008" s="6"/>
      <c r="N3008" s="6"/>
      <c r="O3008" s="6"/>
      <c r="P3008" s="6"/>
      <c r="Q3008" s="6"/>
      <c r="R3008" s="6"/>
      <c r="S3008" s="6"/>
      <c r="T3008" s="6">
        <v>0</v>
      </c>
      <c r="U3008" s="6"/>
      <c r="V3008" s="6"/>
      <c r="W3008" s="6"/>
      <c r="X3008" s="6">
        <v>1</v>
      </c>
      <c r="Y3008" s="6"/>
      <c r="Z3008" s="7">
        <v>1</v>
      </c>
    </row>
    <row r="3009" spans="1:26" x14ac:dyDescent="0.25">
      <c r="A3009" s="5" t="s">
        <v>933</v>
      </c>
      <c r="B3009" s="5" t="s">
        <v>934</v>
      </c>
      <c r="C3009" s="5" t="s">
        <v>106</v>
      </c>
      <c r="D3009" s="5" t="s">
        <v>107</v>
      </c>
      <c r="E3009" s="5" t="s">
        <v>935</v>
      </c>
      <c r="F3009" s="5" t="s">
        <v>1788</v>
      </c>
      <c r="G3009" s="5" t="s">
        <v>2394</v>
      </c>
      <c r="H3009" s="6"/>
      <c r="I3009" s="6"/>
      <c r="J3009" s="6"/>
      <c r="K3009" s="6"/>
      <c r="L3009" s="6"/>
      <c r="M3009" s="6"/>
      <c r="N3009" s="6"/>
      <c r="O3009" s="6"/>
      <c r="P3009" s="6"/>
      <c r="Q3009" s="6"/>
      <c r="R3009" s="6"/>
      <c r="S3009" s="6"/>
      <c r="T3009" s="6">
        <v>0</v>
      </c>
      <c r="U3009" s="6"/>
      <c r="V3009" s="6"/>
      <c r="W3009" s="6">
        <v>1</v>
      </c>
      <c r="X3009" s="6"/>
      <c r="Y3009" s="6"/>
      <c r="Z3009" s="7">
        <v>1</v>
      </c>
    </row>
    <row r="3010" spans="1:26" x14ac:dyDescent="0.25">
      <c r="A3010" s="5" t="s">
        <v>933</v>
      </c>
      <c r="B3010" s="5" t="s">
        <v>934</v>
      </c>
      <c r="C3010" s="5" t="s">
        <v>106</v>
      </c>
      <c r="D3010" s="5" t="s">
        <v>107</v>
      </c>
      <c r="E3010" s="5" t="s">
        <v>935</v>
      </c>
      <c r="F3010" s="5" t="s">
        <v>1659</v>
      </c>
      <c r="G3010" s="5" t="s">
        <v>2381</v>
      </c>
      <c r="H3010" s="6"/>
      <c r="I3010" s="6"/>
      <c r="J3010" s="6">
        <v>1</v>
      </c>
      <c r="K3010" s="6"/>
      <c r="L3010" s="6">
        <v>1</v>
      </c>
      <c r="M3010" s="6"/>
      <c r="N3010" s="6">
        <v>1</v>
      </c>
      <c r="O3010" s="6">
        <v>1</v>
      </c>
      <c r="P3010" s="6"/>
      <c r="Q3010" s="6"/>
      <c r="R3010" s="6"/>
      <c r="S3010" s="6"/>
      <c r="T3010" s="6">
        <v>4</v>
      </c>
      <c r="U3010" s="6">
        <v>1</v>
      </c>
      <c r="V3010" s="6"/>
      <c r="W3010" s="6"/>
      <c r="X3010" s="6"/>
      <c r="Y3010" s="6"/>
      <c r="Z3010" s="7">
        <v>5</v>
      </c>
    </row>
    <row r="3011" spans="1:26" x14ac:dyDescent="0.25">
      <c r="A3011" s="5" t="s">
        <v>933</v>
      </c>
      <c r="B3011" s="5" t="s">
        <v>934</v>
      </c>
      <c r="C3011" s="5" t="s">
        <v>106</v>
      </c>
      <c r="D3011" s="5" t="s">
        <v>107</v>
      </c>
      <c r="E3011" s="5" t="s">
        <v>935</v>
      </c>
      <c r="F3011" s="5" t="s">
        <v>1618</v>
      </c>
      <c r="G3011" s="5" t="s">
        <v>2381</v>
      </c>
      <c r="H3011" s="6">
        <v>3</v>
      </c>
      <c r="I3011" s="6"/>
      <c r="J3011" s="6">
        <v>1</v>
      </c>
      <c r="K3011" s="6">
        <v>1</v>
      </c>
      <c r="L3011" s="6">
        <v>1</v>
      </c>
      <c r="M3011" s="6">
        <v>1</v>
      </c>
      <c r="N3011" s="6">
        <v>1</v>
      </c>
      <c r="O3011" s="6">
        <v>1</v>
      </c>
      <c r="P3011" s="6"/>
      <c r="Q3011" s="6"/>
      <c r="R3011" s="6"/>
      <c r="S3011" s="6">
        <v>1</v>
      </c>
      <c r="T3011" s="6">
        <v>10</v>
      </c>
      <c r="U3011" s="6">
        <v>2</v>
      </c>
      <c r="V3011" s="6">
        <v>2</v>
      </c>
      <c r="W3011" s="6">
        <v>2</v>
      </c>
      <c r="X3011" s="6"/>
      <c r="Y3011" s="6"/>
      <c r="Z3011" s="7">
        <v>16</v>
      </c>
    </row>
    <row r="3012" spans="1:26" x14ac:dyDescent="0.25">
      <c r="A3012" s="5" t="s">
        <v>933</v>
      </c>
      <c r="B3012" s="5" t="s">
        <v>934</v>
      </c>
      <c r="C3012" s="5" t="s">
        <v>106</v>
      </c>
      <c r="D3012" s="5" t="s">
        <v>107</v>
      </c>
      <c r="E3012" s="5" t="s">
        <v>935</v>
      </c>
      <c r="F3012" s="5" t="s">
        <v>1619</v>
      </c>
      <c r="G3012" s="5" t="s">
        <v>2381</v>
      </c>
      <c r="H3012" s="6">
        <v>2</v>
      </c>
      <c r="I3012" s="6"/>
      <c r="J3012" s="6">
        <v>1</v>
      </c>
      <c r="K3012" s="6">
        <v>1</v>
      </c>
      <c r="L3012" s="6">
        <v>1</v>
      </c>
      <c r="M3012" s="6">
        <v>2</v>
      </c>
      <c r="N3012" s="6">
        <v>1</v>
      </c>
      <c r="O3012" s="6">
        <v>1</v>
      </c>
      <c r="P3012" s="6"/>
      <c r="Q3012" s="6">
        <v>1</v>
      </c>
      <c r="R3012" s="6">
        <v>1</v>
      </c>
      <c r="S3012" s="6">
        <v>1</v>
      </c>
      <c r="T3012" s="6">
        <v>12</v>
      </c>
      <c r="U3012" s="6">
        <v>3</v>
      </c>
      <c r="V3012" s="6">
        <v>2</v>
      </c>
      <c r="W3012" s="6">
        <v>2</v>
      </c>
      <c r="X3012" s="6">
        <v>1</v>
      </c>
      <c r="Y3012" s="6"/>
      <c r="Z3012" s="7">
        <v>20</v>
      </c>
    </row>
    <row r="3013" spans="1:26" x14ac:dyDescent="0.25">
      <c r="A3013" s="5" t="s">
        <v>933</v>
      </c>
      <c r="B3013" s="5" t="s">
        <v>934</v>
      </c>
      <c r="C3013" s="5" t="s">
        <v>106</v>
      </c>
      <c r="D3013" s="5" t="s">
        <v>107</v>
      </c>
      <c r="E3013" s="5" t="s">
        <v>935</v>
      </c>
      <c r="F3013" s="5" t="s">
        <v>1660</v>
      </c>
      <c r="G3013" s="5" t="s">
        <v>2381</v>
      </c>
      <c r="H3013" s="6"/>
      <c r="I3013" s="6"/>
      <c r="J3013" s="6"/>
      <c r="K3013" s="6"/>
      <c r="L3013" s="6"/>
      <c r="M3013" s="6"/>
      <c r="N3013" s="6"/>
      <c r="O3013" s="6"/>
      <c r="P3013" s="6"/>
      <c r="Q3013" s="6"/>
      <c r="R3013" s="6">
        <v>1</v>
      </c>
      <c r="S3013" s="6"/>
      <c r="T3013" s="6">
        <v>1</v>
      </c>
      <c r="U3013" s="6"/>
      <c r="V3013" s="6"/>
      <c r="W3013" s="6"/>
      <c r="X3013" s="6"/>
      <c r="Y3013" s="6"/>
      <c r="Z3013" s="7">
        <v>1</v>
      </c>
    </row>
    <row r="3014" spans="1:26" x14ac:dyDescent="0.25">
      <c r="A3014" s="5" t="s">
        <v>933</v>
      </c>
      <c r="B3014" s="5" t="s">
        <v>934</v>
      </c>
      <c r="C3014" s="5" t="s">
        <v>106</v>
      </c>
      <c r="D3014" s="5" t="s">
        <v>107</v>
      </c>
      <c r="E3014" s="5" t="s">
        <v>935</v>
      </c>
      <c r="F3014" s="5" t="s">
        <v>1621</v>
      </c>
      <c r="G3014" s="5" t="s">
        <v>2382</v>
      </c>
      <c r="H3014" s="6"/>
      <c r="I3014" s="6"/>
      <c r="J3014" s="6"/>
      <c r="K3014" s="6"/>
      <c r="L3014" s="6"/>
      <c r="M3014" s="6"/>
      <c r="N3014" s="6"/>
      <c r="O3014" s="6"/>
      <c r="P3014" s="6"/>
      <c r="Q3014" s="6">
        <v>1</v>
      </c>
      <c r="R3014" s="6"/>
      <c r="S3014" s="6"/>
      <c r="T3014" s="6">
        <v>1</v>
      </c>
      <c r="U3014" s="6"/>
      <c r="V3014" s="6"/>
      <c r="W3014" s="6"/>
      <c r="X3014" s="6"/>
      <c r="Y3014" s="6"/>
      <c r="Z3014" s="7">
        <v>1</v>
      </c>
    </row>
    <row r="3015" spans="1:26" x14ac:dyDescent="0.25">
      <c r="A3015" s="5" t="s">
        <v>933</v>
      </c>
      <c r="B3015" s="5" t="s">
        <v>934</v>
      </c>
      <c r="C3015" s="5" t="s">
        <v>106</v>
      </c>
      <c r="D3015" s="5" t="s">
        <v>107</v>
      </c>
      <c r="E3015" s="5" t="s">
        <v>935</v>
      </c>
      <c r="F3015" s="5" t="s">
        <v>1929</v>
      </c>
      <c r="G3015" s="5" t="s">
        <v>2388</v>
      </c>
      <c r="H3015" s="6"/>
      <c r="I3015" s="6"/>
      <c r="J3015" s="6"/>
      <c r="K3015" s="6"/>
      <c r="L3015" s="6"/>
      <c r="M3015" s="6"/>
      <c r="N3015" s="6"/>
      <c r="O3015" s="6"/>
      <c r="P3015" s="6"/>
      <c r="Q3015" s="6"/>
      <c r="R3015" s="6"/>
      <c r="S3015" s="6"/>
      <c r="T3015" s="6">
        <v>0</v>
      </c>
      <c r="U3015" s="6"/>
      <c r="V3015" s="6"/>
      <c r="W3015" s="6"/>
      <c r="X3015" s="6">
        <v>1</v>
      </c>
      <c r="Y3015" s="6"/>
      <c r="Z3015" s="7">
        <v>1</v>
      </c>
    </row>
    <row r="3016" spans="1:26" x14ac:dyDescent="0.25">
      <c r="A3016" s="5" t="s">
        <v>933</v>
      </c>
      <c r="B3016" s="5" t="s">
        <v>934</v>
      </c>
      <c r="C3016" s="5" t="s">
        <v>106</v>
      </c>
      <c r="D3016" s="5" t="s">
        <v>107</v>
      </c>
      <c r="E3016" s="5" t="s">
        <v>935</v>
      </c>
      <c r="F3016" s="5" t="s">
        <v>1606</v>
      </c>
      <c r="G3016" s="5" t="s">
        <v>2395</v>
      </c>
      <c r="H3016" s="6"/>
      <c r="I3016" s="6"/>
      <c r="J3016" s="6"/>
      <c r="K3016" s="6"/>
      <c r="L3016" s="6"/>
      <c r="M3016" s="6">
        <v>1</v>
      </c>
      <c r="N3016" s="6"/>
      <c r="O3016" s="6"/>
      <c r="P3016" s="6"/>
      <c r="Q3016" s="6"/>
      <c r="R3016" s="6"/>
      <c r="S3016" s="6"/>
      <c r="T3016" s="6">
        <v>1</v>
      </c>
      <c r="U3016" s="6"/>
      <c r="V3016" s="6"/>
      <c r="W3016" s="6"/>
      <c r="X3016" s="6"/>
      <c r="Y3016" s="6"/>
      <c r="Z3016" s="7">
        <v>1</v>
      </c>
    </row>
    <row r="3017" spans="1:26" x14ac:dyDescent="0.25">
      <c r="A3017" s="5" t="s">
        <v>933</v>
      </c>
      <c r="B3017" s="5" t="s">
        <v>934</v>
      </c>
      <c r="C3017" s="5" t="s">
        <v>106</v>
      </c>
      <c r="D3017" s="5" t="s">
        <v>107</v>
      </c>
      <c r="E3017" s="5" t="s">
        <v>935</v>
      </c>
      <c r="F3017" s="5" t="s">
        <v>1596</v>
      </c>
      <c r="G3017" s="5" t="s">
        <v>2395</v>
      </c>
      <c r="H3017" s="6"/>
      <c r="I3017" s="6"/>
      <c r="J3017" s="6"/>
      <c r="K3017" s="6"/>
      <c r="L3017" s="6"/>
      <c r="M3017" s="6"/>
      <c r="N3017" s="6"/>
      <c r="O3017" s="6"/>
      <c r="P3017" s="6"/>
      <c r="Q3017" s="6">
        <v>1</v>
      </c>
      <c r="R3017" s="6"/>
      <c r="S3017" s="6"/>
      <c r="T3017" s="6">
        <v>1</v>
      </c>
      <c r="U3017" s="6"/>
      <c r="V3017" s="6"/>
      <c r="W3017" s="6"/>
      <c r="X3017" s="6"/>
      <c r="Y3017" s="6"/>
      <c r="Z3017" s="7">
        <v>1</v>
      </c>
    </row>
    <row r="3018" spans="1:26" x14ac:dyDescent="0.25">
      <c r="A3018" s="5" t="s">
        <v>936</v>
      </c>
      <c r="B3018" s="5" t="s">
        <v>937</v>
      </c>
      <c r="C3018" s="5" t="s">
        <v>106</v>
      </c>
      <c r="D3018" s="5" t="s">
        <v>107</v>
      </c>
      <c r="E3018" s="5" t="s">
        <v>938</v>
      </c>
      <c r="F3018" s="5" t="s">
        <v>1616</v>
      </c>
      <c r="G3018" s="5" t="s">
        <v>2383</v>
      </c>
      <c r="H3018" s="6"/>
      <c r="I3018" s="6"/>
      <c r="J3018" s="6">
        <v>1</v>
      </c>
      <c r="K3018" s="6"/>
      <c r="L3018" s="6"/>
      <c r="M3018" s="6"/>
      <c r="N3018" s="6">
        <v>1</v>
      </c>
      <c r="O3018" s="6"/>
      <c r="P3018" s="6"/>
      <c r="Q3018" s="6"/>
      <c r="R3018" s="6"/>
      <c r="S3018" s="6">
        <v>1</v>
      </c>
      <c r="T3018" s="6">
        <v>3</v>
      </c>
      <c r="U3018" s="6"/>
      <c r="V3018" s="6"/>
      <c r="W3018" s="6">
        <v>2</v>
      </c>
      <c r="X3018" s="6"/>
      <c r="Y3018" s="6"/>
      <c r="Z3018" s="7">
        <v>5</v>
      </c>
    </row>
    <row r="3019" spans="1:26" x14ac:dyDescent="0.25">
      <c r="A3019" s="5" t="s">
        <v>936</v>
      </c>
      <c r="B3019" s="5" t="s">
        <v>937</v>
      </c>
      <c r="C3019" s="5" t="s">
        <v>106</v>
      </c>
      <c r="D3019" s="5" t="s">
        <v>107</v>
      </c>
      <c r="E3019" s="5" t="s">
        <v>938</v>
      </c>
      <c r="F3019" s="5" t="s">
        <v>1597</v>
      </c>
      <c r="G3019" s="5" t="s">
        <v>2383</v>
      </c>
      <c r="H3019" s="6"/>
      <c r="I3019" s="6">
        <v>2</v>
      </c>
      <c r="J3019" s="6"/>
      <c r="K3019" s="6"/>
      <c r="L3019" s="6"/>
      <c r="M3019" s="6"/>
      <c r="N3019" s="6">
        <v>1</v>
      </c>
      <c r="O3019" s="6">
        <v>1</v>
      </c>
      <c r="P3019" s="6"/>
      <c r="Q3019" s="6"/>
      <c r="R3019" s="6"/>
      <c r="S3019" s="6"/>
      <c r="T3019" s="6">
        <v>4</v>
      </c>
      <c r="U3019" s="6"/>
      <c r="V3019" s="6">
        <v>1</v>
      </c>
      <c r="W3019" s="6"/>
      <c r="X3019" s="6"/>
      <c r="Y3019" s="6"/>
      <c r="Z3019" s="7">
        <v>5</v>
      </c>
    </row>
    <row r="3020" spans="1:26" x14ac:dyDescent="0.25">
      <c r="A3020" s="5" t="s">
        <v>936</v>
      </c>
      <c r="B3020" s="5" t="s">
        <v>937</v>
      </c>
      <c r="C3020" s="5" t="s">
        <v>106</v>
      </c>
      <c r="D3020" s="5" t="s">
        <v>107</v>
      </c>
      <c r="E3020" s="5" t="s">
        <v>938</v>
      </c>
      <c r="F3020" s="5" t="s">
        <v>1654</v>
      </c>
      <c r="G3020" s="5" t="s">
        <v>2383</v>
      </c>
      <c r="H3020" s="6"/>
      <c r="I3020" s="6"/>
      <c r="J3020" s="6">
        <v>1</v>
      </c>
      <c r="K3020" s="6"/>
      <c r="L3020" s="6"/>
      <c r="M3020" s="6"/>
      <c r="N3020" s="6"/>
      <c r="O3020" s="6"/>
      <c r="P3020" s="6"/>
      <c r="Q3020" s="6">
        <v>1</v>
      </c>
      <c r="R3020" s="6"/>
      <c r="S3020" s="6"/>
      <c r="T3020" s="6">
        <v>2</v>
      </c>
      <c r="U3020" s="6"/>
      <c r="V3020" s="6"/>
      <c r="W3020" s="6"/>
      <c r="X3020" s="6"/>
      <c r="Y3020" s="6"/>
      <c r="Z3020" s="7">
        <v>2</v>
      </c>
    </row>
    <row r="3021" spans="1:26" x14ac:dyDescent="0.25">
      <c r="A3021" s="5" t="s">
        <v>936</v>
      </c>
      <c r="B3021" s="5" t="s">
        <v>937</v>
      </c>
      <c r="C3021" s="5" t="s">
        <v>106</v>
      </c>
      <c r="D3021" s="5" t="s">
        <v>107</v>
      </c>
      <c r="E3021" s="5" t="s">
        <v>938</v>
      </c>
      <c r="F3021" s="5" t="s">
        <v>1659</v>
      </c>
      <c r="G3021" s="5" t="s">
        <v>2381</v>
      </c>
      <c r="H3021" s="6"/>
      <c r="I3021" s="6"/>
      <c r="J3021" s="6"/>
      <c r="K3021" s="6"/>
      <c r="L3021" s="6"/>
      <c r="M3021" s="6"/>
      <c r="N3021" s="6">
        <v>2</v>
      </c>
      <c r="O3021" s="6">
        <v>1</v>
      </c>
      <c r="P3021" s="6"/>
      <c r="Q3021" s="6"/>
      <c r="R3021" s="6"/>
      <c r="S3021" s="6"/>
      <c r="T3021" s="6">
        <v>3</v>
      </c>
      <c r="U3021" s="6"/>
      <c r="V3021" s="6"/>
      <c r="W3021" s="6">
        <v>1</v>
      </c>
      <c r="X3021" s="6"/>
      <c r="Y3021" s="6"/>
      <c r="Z3021" s="7">
        <v>4</v>
      </c>
    </row>
    <row r="3022" spans="1:26" x14ac:dyDescent="0.25">
      <c r="A3022" s="5" t="s">
        <v>936</v>
      </c>
      <c r="B3022" s="5" t="s">
        <v>937</v>
      </c>
      <c r="C3022" s="5" t="s">
        <v>106</v>
      </c>
      <c r="D3022" s="5" t="s">
        <v>107</v>
      </c>
      <c r="E3022" s="5" t="s">
        <v>938</v>
      </c>
      <c r="F3022" s="5" t="s">
        <v>1618</v>
      </c>
      <c r="G3022" s="5" t="s">
        <v>2381</v>
      </c>
      <c r="H3022" s="6">
        <v>2</v>
      </c>
      <c r="I3022" s="6">
        <v>4</v>
      </c>
      <c r="J3022" s="6">
        <v>2</v>
      </c>
      <c r="K3022" s="6">
        <v>2</v>
      </c>
      <c r="L3022" s="6">
        <v>2</v>
      </c>
      <c r="M3022" s="6">
        <v>2</v>
      </c>
      <c r="N3022" s="6"/>
      <c r="O3022" s="6">
        <v>1</v>
      </c>
      <c r="P3022" s="6">
        <v>3</v>
      </c>
      <c r="Q3022" s="6"/>
      <c r="R3022" s="6"/>
      <c r="S3022" s="6">
        <v>1</v>
      </c>
      <c r="T3022" s="6">
        <v>19</v>
      </c>
      <c r="U3022" s="6">
        <v>1</v>
      </c>
      <c r="V3022" s="6">
        <v>3</v>
      </c>
      <c r="W3022" s="6">
        <v>2</v>
      </c>
      <c r="X3022" s="6">
        <v>2</v>
      </c>
      <c r="Y3022" s="6">
        <v>2</v>
      </c>
      <c r="Z3022" s="7">
        <v>29</v>
      </c>
    </row>
    <row r="3023" spans="1:26" x14ac:dyDescent="0.25">
      <c r="A3023" s="5" t="s">
        <v>936</v>
      </c>
      <c r="B3023" s="5" t="s">
        <v>937</v>
      </c>
      <c r="C3023" s="5" t="s">
        <v>106</v>
      </c>
      <c r="D3023" s="5" t="s">
        <v>107</v>
      </c>
      <c r="E3023" s="5" t="s">
        <v>938</v>
      </c>
      <c r="F3023" s="5" t="s">
        <v>1619</v>
      </c>
      <c r="G3023" s="5" t="s">
        <v>2381</v>
      </c>
      <c r="H3023" s="6">
        <v>1</v>
      </c>
      <c r="I3023" s="6">
        <v>2</v>
      </c>
      <c r="J3023" s="6"/>
      <c r="K3023" s="6">
        <v>3</v>
      </c>
      <c r="L3023" s="6">
        <v>1</v>
      </c>
      <c r="M3023" s="6">
        <v>2</v>
      </c>
      <c r="N3023" s="6">
        <v>3</v>
      </c>
      <c r="O3023" s="6">
        <v>1</v>
      </c>
      <c r="P3023" s="6">
        <v>2</v>
      </c>
      <c r="Q3023" s="6"/>
      <c r="R3023" s="6">
        <v>3</v>
      </c>
      <c r="S3023" s="6">
        <v>1</v>
      </c>
      <c r="T3023" s="6">
        <v>19</v>
      </c>
      <c r="U3023" s="6">
        <v>1</v>
      </c>
      <c r="V3023" s="6"/>
      <c r="W3023" s="6">
        <v>5</v>
      </c>
      <c r="X3023" s="6">
        <v>1</v>
      </c>
      <c r="Y3023" s="6">
        <v>4</v>
      </c>
      <c r="Z3023" s="7">
        <v>30</v>
      </c>
    </row>
    <row r="3024" spans="1:26" x14ac:dyDescent="0.25">
      <c r="A3024" s="5" t="s">
        <v>936</v>
      </c>
      <c r="B3024" s="5" t="s">
        <v>937</v>
      </c>
      <c r="C3024" s="5" t="s">
        <v>106</v>
      </c>
      <c r="D3024" s="5" t="s">
        <v>107</v>
      </c>
      <c r="E3024" s="5" t="s">
        <v>938</v>
      </c>
      <c r="F3024" s="5" t="s">
        <v>1714</v>
      </c>
      <c r="G3024" s="5" t="s">
        <v>2382</v>
      </c>
      <c r="H3024" s="6"/>
      <c r="I3024" s="6"/>
      <c r="J3024" s="6"/>
      <c r="K3024" s="6"/>
      <c r="L3024" s="6"/>
      <c r="M3024" s="6"/>
      <c r="N3024" s="6"/>
      <c r="O3024" s="6"/>
      <c r="P3024" s="6"/>
      <c r="Q3024" s="6"/>
      <c r="R3024" s="6"/>
      <c r="S3024" s="6"/>
      <c r="T3024" s="6">
        <v>0</v>
      </c>
      <c r="U3024" s="6"/>
      <c r="V3024" s="6"/>
      <c r="W3024" s="6"/>
      <c r="X3024" s="6"/>
      <c r="Y3024" s="6">
        <v>1</v>
      </c>
      <c r="Z3024" s="7">
        <v>1</v>
      </c>
    </row>
    <row r="3025" spans="1:26" x14ac:dyDescent="0.25">
      <c r="A3025" s="5" t="s">
        <v>936</v>
      </c>
      <c r="B3025" s="5" t="s">
        <v>937</v>
      </c>
      <c r="C3025" s="5" t="s">
        <v>106</v>
      </c>
      <c r="D3025" s="5" t="s">
        <v>107</v>
      </c>
      <c r="E3025" s="5" t="s">
        <v>938</v>
      </c>
      <c r="F3025" s="5" t="s">
        <v>1620</v>
      </c>
      <c r="G3025" s="5" t="s">
        <v>2382</v>
      </c>
      <c r="H3025" s="6"/>
      <c r="I3025" s="6"/>
      <c r="J3025" s="6">
        <v>1</v>
      </c>
      <c r="K3025" s="6">
        <v>3</v>
      </c>
      <c r="L3025" s="6">
        <v>2</v>
      </c>
      <c r="M3025" s="6"/>
      <c r="N3025" s="6"/>
      <c r="O3025" s="6"/>
      <c r="P3025" s="6"/>
      <c r="Q3025" s="6"/>
      <c r="R3025" s="6"/>
      <c r="S3025" s="6"/>
      <c r="T3025" s="6">
        <v>6</v>
      </c>
      <c r="U3025" s="6"/>
      <c r="V3025" s="6"/>
      <c r="W3025" s="6"/>
      <c r="X3025" s="6"/>
      <c r="Y3025" s="6"/>
      <c r="Z3025" s="7">
        <v>6</v>
      </c>
    </row>
    <row r="3026" spans="1:26" x14ac:dyDescent="0.25">
      <c r="A3026" s="5" t="s">
        <v>936</v>
      </c>
      <c r="B3026" s="5" t="s">
        <v>937</v>
      </c>
      <c r="C3026" s="5" t="s">
        <v>106</v>
      </c>
      <c r="D3026" s="5" t="s">
        <v>107</v>
      </c>
      <c r="E3026" s="5" t="s">
        <v>938</v>
      </c>
      <c r="F3026" s="5" t="s">
        <v>1621</v>
      </c>
      <c r="G3026" s="5" t="s">
        <v>2382</v>
      </c>
      <c r="H3026" s="6"/>
      <c r="I3026" s="6"/>
      <c r="J3026" s="6"/>
      <c r="K3026" s="6"/>
      <c r="L3026" s="6"/>
      <c r="M3026" s="6">
        <v>1</v>
      </c>
      <c r="N3026" s="6"/>
      <c r="O3026" s="6"/>
      <c r="P3026" s="6"/>
      <c r="Q3026" s="6"/>
      <c r="R3026" s="6">
        <v>1</v>
      </c>
      <c r="S3026" s="6"/>
      <c r="T3026" s="6">
        <v>2</v>
      </c>
      <c r="U3026" s="6"/>
      <c r="V3026" s="6"/>
      <c r="W3026" s="6"/>
      <c r="X3026" s="6"/>
      <c r="Y3026" s="6">
        <v>1</v>
      </c>
      <c r="Z3026" s="7">
        <v>3</v>
      </c>
    </row>
    <row r="3027" spans="1:26" x14ac:dyDescent="0.25">
      <c r="A3027" s="5" t="s">
        <v>936</v>
      </c>
      <c r="B3027" s="5" t="s">
        <v>937</v>
      </c>
      <c r="C3027" s="5" t="s">
        <v>106</v>
      </c>
      <c r="D3027" s="5" t="s">
        <v>107</v>
      </c>
      <c r="E3027" s="5" t="s">
        <v>938</v>
      </c>
      <c r="F3027" s="5" t="s">
        <v>2340</v>
      </c>
      <c r="G3027" s="5" t="s">
        <v>2388</v>
      </c>
      <c r="H3027" s="6"/>
      <c r="I3027" s="6"/>
      <c r="J3027" s="6">
        <v>1</v>
      </c>
      <c r="K3027" s="6"/>
      <c r="L3027" s="6"/>
      <c r="M3027" s="6"/>
      <c r="N3027" s="6"/>
      <c r="O3027" s="6"/>
      <c r="P3027" s="6"/>
      <c r="Q3027" s="6"/>
      <c r="R3027" s="6"/>
      <c r="S3027" s="6"/>
      <c r="T3027" s="6">
        <v>1</v>
      </c>
      <c r="U3027" s="6"/>
      <c r="V3027" s="6"/>
      <c r="W3027" s="6"/>
      <c r="X3027" s="6"/>
      <c r="Y3027" s="6"/>
      <c r="Z3027" s="7">
        <v>1</v>
      </c>
    </row>
    <row r="3028" spans="1:26" x14ac:dyDescent="0.25">
      <c r="A3028" s="5" t="s">
        <v>936</v>
      </c>
      <c r="B3028" s="5" t="s">
        <v>937</v>
      </c>
      <c r="C3028" s="5" t="s">
        <v>106</v>
      </c>
      <c r="D3028" s="5" t="s">
        <v>107</v>
      </c>
      <c r="E3028" s="5" t="s">
        <v>938</v>
      </c>
      <c r="F3028" s="5" t="s">
        <v>2341</v>
      </c>
      <c r="G3028" s="5" t="s">
        <v>2388</v>
      </c>
      <c r="H3028" s="6"/>
      <c r="I3028" s="6"/>
      <c r="J3028" s="6">
        <v>1</v>
      </c>
      <c r="K3028" s="6"/>
      <c r="L3028" s="6"/>
      <c r="M3028" s="6"/>
      <c r="N3028" s="6"/>
      <c r="O3028" s="6"/>
      <c r="P3028" s="6"/>
      <c r="Q3028" s="6"/>
      <c r="R3028" s="6"/>
      <c r="S3028" s="6"/>
      <c r="T3028" s="6">
        <v>1</v>
      </c>
      <c r="U3028" s="6"/>
      <c r="V3028" s="6"/>
      <c r="W3028" s="6"/>
      <c r="X3028" s="6"/>
      <c r="Y3028" s="6"/>
      <c r="Z3028" s="7">
        <v>1</v>
      </c>
    </row>
    <row r="3029" spans="1:26" x14ac:dyDescent="0.25">
      <c r="A3029" s="5" t="s">
        <v>936</v>
      </c>
      <c r="B3029" s="5" t="s">
        <v>937</v>
      </c>
      <c r="C3029" s="5" t="s">
        <v>106</v>
      </c>
      <c r="D3029" s="5" t="s">
        <v>107</v>
      </c>
      <c r="E3029" s="5" t="s">
        <v>938</v>
      </c>
      <c r="F3029" s="5" t="s">
        <v>1840</v>
      </c>
      <c r="G3029" s="5" t="s">
        <v>2388</v>
      </c>
      <c r="H3029" s="6"/>
      <c r="I3029" s="6"/>
      <c r="J3029" s="6"/>
      <c r="K3029" s="6"/>
      <c r="L3029" s="6"/>
      <c r="M3029" s="6"/>
      <c r="N3029" s="6"/>
      <c r="O3029" s="6"/>
      <c r="P3029" s="6">
        <v>1</v>
      </c>
      <c r="Q3029" s="6"/>
      <c r="R3029" s="6"/>
      <c r="S3029" s="6"/>
      <c r="T3029" s="6">
        <v>1</v>
      </c>
      <c r="U3029" s="6"/>
      <c r="V3029" s="6"/>
      <c r="W3029" s="6"/>
      <c r="X3029" s="6"/>
      <c r="Y3029" s="6"/>
      <c r="Z3029" s="7">
        <v>1</v>
      </c>
    </row>
    <row r="3030" spans="1:26" x14ac:dyDescent="0.25">
      <c r="A3030" s="5" t="s">
        <v>936</v>
      </c>
      <c r="B3030" s="5" t="s">
        <v>937</v>
      </c>
      <c r="C3030" s="5" t="s">
        <v>106</v>
      </c>
      <c r="D3030" s="5" t="s">
        <v>107</v>
      </c>
      <c r="E3030" s="5" t="s">
        <v>938</v>
      </c>
      <c r="F3030" s="5" t="s">
        <v>1807</v>
      </c>
      <c r="G3030" s="5" t="s">
        <v>2388</v>
      </c>
      <c r="H3030" s="6"/>
      <c r="I3030" s="6"/>
      <c r="J3030" s="6"/>
      <c r="K3030" s="6"/>
      <c r="L3030" s="6">
        <v>1</v>
      </c>
      <c r="M3030" s="6"/>
      <c r="N3030" s="6"/>
      <c r="O3030" s="6"/>
      <c r="P3030" s="6"/>
      <c r="Q3030" s="6"/>
      <c r="R3030" s="6"/>
      <c r="S3030" s="6"/>
      <c r="T3030" s="6">
        <v>1</v>
      </c>
      <c r="U3030" s="6"/>
      <c r="V3030" s="6"/>
      <c r="W3030" s="6"/>
      <c r="X3030" s="6"/>
      <c r="Y3030" s="6"/>
      <c r="Z3030" s="7">
        <v>1</v>
      </c>
    </row>
    <row r="3031" spans="1:26" x14ac:dyDescent="0.25">
      <c r="A3031" s="5" t="s">
        <v>936</v>
      </c>
      <c r="B3031" s="5" t="s">
        <v>937</v>
      </c>
      <c r="C3031" s="5" t="s">
        <v>106</v>
      </c>
      <c r="D3031" s="5" t="s">
        <v>107</v>
      </c>
      <c r="E3031" s="5" t="s">
        <v>938</v>
      </c>
      <c r="F3031" s="5" t="s">
        <v>2342</v>
      </c>
      <c r="G3031" s="5" t="s">
        <v>2388</v>
      </c>
      <c r="H3031" s="6"/>
      <c r="I3031" s="6"/>
      <c r="J3031" s="6"/>
      <c r="K3031" s="6"/>
      <c r="L3031" s="6"/>
      <c r="M3031" s="6"/>
      <c r="N3031" s="6"/>
      <c r="O3031" s="6"/>
      <c r="P3031" s="6"/>
      <c r="Q3031" s="6"/>
      <c r="R3031" s="6"/>
      <c r="S3031" s="6">
        <v>1</v>
      </c>
      <c r="T3031" s="6">
        <v>1</v>
      </c>
      <c r="U3031" s="6"/>
      <c r="V3031" s="6"/>
      <c r="W3031" s="6"/>
      <c r="X3031" s="6"/>
      <c r="Y3031" s="6"/>
      <c r="Z3031" s="7">
        <v>1</v>
      </c>
    </row>
    <row r="3032" spans="1:26" x14ac:dyDescent="0.25">
      <c r="A3032" s="5" t="s">
        <v>936</v>
      </c>
      <c r="B3032" s="5" t="s">
        <v>937</v>
      </c>
      <c r="C3032" s="5" t="s">
        <v>106</v>
      </c>
      <c r="D3032" s="5" t="s">
        <v>107</v>
      </c>
      <c r="E3032" s="5" t="s">
        <v>938</v>
      </c>
      <c r="F3032" s="5" t="s">
        <v>1732</v>
      </c>
      <c r="G3032" s="5" t="s">
        <v>2395</v>
      </c>
      <c r="H3032" s="6"/>
      <c r="I3032" s="6"/>
      <c r="J3032" s="6"/>
      <c r="K3032" s="6"/>
      <c r="L3032" s="6"/>
      <c r="M3032" s="6"/>
      <c r="N3032" s="6"/>
      <c r="O3032" s="6"/>
      <c r="P3032" s="6"/>
      <c r="Q3032" s="6"/>
      <c r="R3032" s="6"/>
      <c r="S3032" s="6"/>
      <c r="T3032" s="6">
        <v>0</v>
      </c>
      <c r="U3032" s="6">
        <v>1</v>
      </c>
      <c r="V3032" s="6"/>
      <c r="W3032" s="6"/>
      <c r="X3032" s="6"/>
      <c r="Y3032" s="6"/>
      <c r="Z3032" s="7">
        <v>1</v>
      </c>
    </row>
    <row r="3033" spans="1:26" x14ac:dyDescent="0.25">
      <c r="A3033" s="5" t="s">
        <v>936</v>
      </c>
      <c r="B3033" s="5" t="s">
        <v>937</v>
      </c>
      <c r="C3033" s="5" t="s">
        <v>106</v>
      </c>
      <c r="D3033" s="5" t="s">
        <v>107</v>
      </c>
      <c r="E3033" s="5" t="s">
        <v>938</v>
      </c>
      <c r="F3033" s="5" t="s">
        <v>2260</v>
      </c>
      <c r="G3033" s="5" t="s">
        <v>2395</v>
      </c>
      <c r="H3033" s="6"/>
      <c r="I3033" s="6"/>
      <c r="J3033" s="6"/>
      <c r="K3033" s="6"/>
      <c r="L3033" s="6"/>
      <c r="M3033" s="6"/>
      <c r="N3033" s="6"/>
      <c r="O3033" s="6"/>
      <c r="P3033" s="6"/>
      <c r="Q3033" s="6"/>
      <c r="R3033" s="6">
        <v>1</v>
      </c>
      <c r="S3033" s="6"/>
      <c r="T3033" s="6">
        <v>1</v>
      </c>
      <c r="U3033" s="6"/>
      <c r="V3033" s="6"/>
      <c r="W3033" s="6"/>
      <c r="X3033" s="6"/>
      <c r="Y3033" s="6"/>
      <c r="Z3033" s="7">
        <v>1</v>
      </c>
    </row>
    <row r="3034" spans="1:26" x14ac:dyDescent="0.25">
      <c r="A3034" s="5" t="s">
        <v>974</v>
      </c>
      <c r="B3034" s="5" t="s">
        <v>975</v>
      </c>
      <c r="C3034" s="5" t="s">
        <v>83</v>
      </c>
      <c r="D3034" s="5" t="s">
        <v>140</v>
      </c>
      <c r="E3034" s="5" t="s">
        <v>976</v>
      </c>
      <c r="F3034" s="5" t="s">
        <v>1913</v>
      </c>
      <c r="G3034" s="5" t="s">
        <v>2385</v>
      </c>
      <c r="H3034" s="6"/>
      <c r="I3034" s="6"/>
      <c r="J3034" s="6">
        <v>1</v>
      </c>
      <c r="K3034" s="6"/>
      <c r="L3034" s="6">
        <v>1</v>
      </c>
      <c r="M3034" s="6"/>
      <c r="N3034" s="6"/>
      <c r="O3034" s="6"/>
      <c r="P3034" s="6"/>
      <c r="Q3034" s="6"/>
      <c r="R3034" s="6"/>
      <c r="S3034" s="6"/>
      <c r="T3034" s="6">
        <v>2</v>
      </c>
      <c r="U3034" s="6"/>
      <c r="V3034" s="6"/>
      <c r="W3034" s="6"/>
      <c r="X3034" s="6"/>
      <c r="Y3034" s="6"/>
      <c r="Z3034" s="7">
        <v>2</v>
      </c>
    </row>
    <row r="3035" spans="1:26" x14ac:dyDescent="0.25">
      <c r="A3035" s="5" t="s">
        <v>974</v>
      </c>
      <c r="B3035" s="5" t="s">
        <v>975</v>
      </c>
      <c r="C3035" s="5" t="s">
        <v>83</v>
      </c>
      <c r="D3035" s="5" t="s">
        <v>140</v>
      </c>
      <c r="E3035" s="5" t="s">
        <v>976</v>
      </c>
      <c r="F3035" s="5" t="s">
        <v>2175</v>
      </c>
      <c r="G3035" s="5" t="s">
        <v>2385</v>
      </c>
      <c r="H3035" s="6"/>
      <c r="I3035" s="6"/>
      <c r="J3035" s="6"/>
      <c r="K3035" s="6">
        <v>2</v>
      </c>
      <c r="L3035" s="6"/>
      <c r="M3035" s="6"/>
      <c r="N3035" s="6"/>
      <c r="O3035" s="6"/>
      <c r="P3035" s="6"/>
      <c r="Q3035" s="6"/>
      <c r="R3035" s="6"/>
      <c r="S3035" s="6"/>
      <c r="T3035" s="6">
        <v>2</v>
      </c>
      <c r="U3035" s="6"/>
      <c r="V3035" s="6"/>
      <c r="W3035" s="6"/>
      <c r="X3035" s="6"/>
      <c r="Y3035" s="6"/>
      <c r="Z3035" s="7">
        <v>2</v>
      </c>
    </row>
    <row r="3036" spans="1:26" x14ac:dyDescent="0.25">
      <c r="A3036" s="5" t="s">
        <v>974</v>
      </c>
      <c r="B3036" s="5" t="s">
        <v>975</v>
      </c>
      <c r="C3036" s="5" t="s">
        <v>83</v>
      </c>
      <c r="D3036" s="5" t="s">
        <v>140</v>
      </c>
      <c r="E3036" s="5" t="s">
        <v>976</v>
      </c>
      <c r="F3036" s="5" t="s">
        <v>1821</v>
      </c>
      <c r="G3036" s="5" t="s">
        <v>2381</v>
      </c>
      <c r="H3036" s="6"/>
      <c r="I3036" s="6"/>
      <c r="J3036" s="6"/>
      <c r="K3036" s="6"/>
      <c r="L3036" s="6"/>
      <c r="M3036" s="6"/>
      <c r="N3036" s="6"/>
      <c r="O3036" s="6"/>
      <c r="P3036" s="6"/>
      <c r="Q3036" s="6"/>
      <c r="R3036" s="6"/>
      <c r="S3036" s="6"/>
      <c r="T3036" s="6">
        <v>0</v>
      </c>
      <c r="U3036" s="6"/>
      <c r="V3036" s="6">
        <v>1</v>
      </c>
      <c r="W3036" s="6"/>
      <c r="X3036" s="6"/>
      <c r="Y3036" s="6"/>
      <c r="Z3036" s="7">
        <v>1</v>
      </c>
    </row>
    <row r="3037" spans="1:26" x14ac:dyDescent="0.25">
      <c r="A3037" s="5" t="s">
        <v>983</v>
      </c>
      <c r="B3037" s="5" t="s">
        <v>984</v>
      </c>
      <c r="C3037" s="5" t="s">
        <v>83</v>
      </c>
      <c r="D3037" s="5" t="s">
        <v>325</v>
      </c>
      <c r="E3037" s="5" t="s">
        <v>985</v>
      </c>
      <c r="F3037" s="5" t="s">
        <v>1616</v>
      </c>
      <c r="G3037" s="5" t="s">
        <v>2383</v>
      </c>
      <c r="H3037" s="6"/>
      <c r="I3037" s="6"/>
      <c r="J3037" s="6">
        <v>1</v>
      </c>
      <c r="K3037" s="6"/>
      <c r="L3037" s="6"/>
      <c r="M3037" s="6"/>
      <c r="N3037" s="6"/>
      <c r="O3037" s="6"/>
      <c r="P3037" s="6"/>
      <c r="Q3037" s="6"/>
      <c r="R3037" s="6">
        <v>1</v>
      </c>
      <c r="S3037" s="6"/>
      <c r="T3037" s="6">
        <v>2</v>
      </c>
      <c r="U3037" s="6"/>
      <c r="V3037" s="6"/>
      <c r="W3037" s="6"/>
      <c r="X3037" s="6"/>
      <c r="Y3037" s="6">
        <v>1</v>
      </c>
      <c r="Z3037" s="7">
        <v>3</v>
      </c>
    </row>
    <row r="3038" spans="1:26" x14ac:dyDescent="0.25">
      <c r="A3038" s="5" t="s">
        <v>983</v>
      </c>
      <c r="B3038" s="5" t="s">
        <v>984</v>
      </c>
      <c r="C3038" s="5" t="s">
        <v>83</v>
      </c>
      <c r="D3038" s="5" t="s">
        <v>325</v>
      </c>
      <c r="E3038" s="5" t="s">
        <v>985</v>
      </c>
      <c r="F3038" s="5" t="s">
        <v>1652</v>
      </c>
      <c r="G3038" s="5" t="s">
        <v>2383</v>
      </c>
      <c r="H3038" s="6"/>
      <c r="I3038" s="6"/>
      <c r="J3038" s="6">
        <v>1</v>
      </c>
      <c r="K3038" s="6"/>
      <c r="L3038" s="6"/>
      <c r="M3038" s="6"/>
      <c r="N3038" s="6"/>
      <c r="O3038" s="6"/>
      <c r="P3038" s="6"/>
      <c r="Q3038" s="6"/>
      <c r="R3038" s="6"/>
      <c r="S3038" s="6"/>
      <c r="T3038" s="6">
        <v>1</v>
      </c>
      <c r="U3038" s="6"/>
      <c r="V3038" s="6"/>
      <c r="W3038" s="6"/>
      <c r="X3038" s="6"/>
      <c r="Y3038" s="6"/>
      <c r="Z3038" s="7">
        <v>1</v>
      </c>
    </row>
    <row r="3039" spans="1:26" x14ac:dyDescent="0.25">
      <c r="A3039" s="5" t="s">
        <v>983</v>
      </c>
      <c r="B3039" s="5" t="s">
        <v>984</v>
      </c>
      <c r="C3039" s="5" t="s">
        <v>83</v>
      </c>
      <c r="D3039" s="5" t="s">
        <v>325</v>
      </c>
      <c r="E3039" s="5" t="s">
        <v>985</v>
      </c>
      <c r="F3039" s="5" t="s">
        <v>1597</v>
      </c>
      <c r="G3039" s="5" t="s">
        <v>2383</v>
      </c>
      <c r="H3039" s="6">
        <v>1</v>
      </c>
      <c r="I3039" s="6"/>
      <c r="J3039" s="6">
        <v>1</v>
      </c>
      <c r="K3039" s="6"/>
      <c r="L3039" s="6">
        <v>2</v>
      </c>
      <c r="M3039" s="6"/>
      <c r="N3039" s="6"/>
      <c r="O3039" s="6"/>
      <c r="P3039" s="6"/>
      <c r="Q3039" s="6">
        <v>2</v>
      </c>
      <c r="R3039" s="6">
        <v>2</v>
      </c>
      <c r="S3039" s="6">
        <v>2</v>
      </c>
      <c r="T3039" s="6">
        <v>10</v>
      </c>
      <c r="U3039" s="6">
        <v>1</v>
      </c>
      <c r="V3039" s="6"/>
      <c r="W3039" s="6">
        <v>2</v>
      </c>
      <c r="X3039" s="6"/>
      <c r="Y3039" s="6"/>
      <c r="Z3039" s="7">
        <v>13</v>
      </c>
    </row>
    <row r="3040" spans="1:26" x14ac:dyDescent="0.25">
      <c r="A3040" s="5" t="s">
        <v>983</v>
      </c>
      <c r="B3040" s="5" t="s">
        <v>984</v>
      </c>
      <c r="C3040" s="5" t="s">
        <v>83</v>
      </c>
      <c r="D3040" s="5" t="s">
        <v>325</v>
      </c>
      <c r="E3040" s="5" t="s">
        <v>985</v>
      </c>
      <c r="F3040" s="5" t="s">
        <v>1654</v>
      </c>
      <c r="G3040" s="5" t="s">
        <v>2383</v>
      </c>
      <c r="H3040" s="6"/>
      <c r="I3040" s="6"/>
      <c r="J3040" s="6">
        <v>1</v>
      </c>
      <c r="K3040" s="6"/>
      <c r="L3040" s="6"/>
      <c r="M3040" s="6"/>
      <c r="N3040" s="6"/>
      <c r="O3040" s="6"/>
      <c r="P3040" s="6"/>
      <c r="Q3040" s="6"/>
      <c r="R3040" s="6"/>
      <c r="S3040" s="6"/>
      <c r="T3040" s="6">
        <v>1</v>
      </c>
      <c r="U3040" s="6"/>
      <c r="V3040" s="6"/>
      <c r="W3040" s="6">
        <v>2</v>
      </c>
      <c r="X3040" s="6"/>
      <c r="Y3040" s="6">
        <v>1</v>
      </c>
      <c r="Z3040" s="7">
        <v>4</v>
      </c>
    </row>
    <row r="3041" spans="1:26" x14ac:dyDescent="0.25">
      <c r="A3041" s="5" t="s">
        <v>983</v>
      </c>
      <c r="B3041" s="5" t="s">
        <v>984</v>
      </c>
      <c r="C3041" s="5" t="s">
        <v>83</v>
      </c>
      <c r="D3041" s="5" t="s">
        <v>325</v>
      </c>
      <c r="E3041" s="5" t="s">
        <v>985</v>
      </c>
      <c r="F3041" s="5" t="s">
        <v>1845</v>
      </c>
      <c r="G3041" s="5" t="s">
        <v>2384</v>
      </c>
      <c r="H3041" s="6"/>
      <c r="I3041" s="6"/>
      <c r="J3041" s="6"/>
      <c r="K3041" s="6"/>
      <c r="L3041" s="6"/>
      <c r="M3041" s="6"/>
      <c r="N3041" s="6"/>
      <c r="O3041" s="6"/>
      <c r="P3041" s="6"/>
      <c r="Q3041" s="6"/>
      <c r="R3041" s="6">
        <v>1</v>
      </c>
      <c r="S3041" s="6"/>
      <c r="T3041" s="6">
        <v>1</v>
      </c>
      <c r="U3041" s="6"/>
      <c r="V3041" s="6"/>
      <c r="W3041" s="6">
        <v>1</v>
      </c>
      <c r="X3041" s="6"/>
      <c r="Y3041" s="6"/>
      <c r="Z3041" s="7">
        <v>2</v>
      </c>
    </row>
    <row r="3042" spans="1:26" x14ac:dyDescent="0.25">
      <c r="A3042" s="5" t="s">
        <v>983</v>
      </c>
      <c r="B3042" s="5" t="s">
        <v>984</v>
      </c>
      <c r="C3042" s="5" t="s">
        <v>83</v>
      </c>
      <c r="D3042" s="5" t="s">
        <v>325</v>
      </c>
      <c r="E3042" s="5" t="s">
        <v>985</v>
      </c>
      <c r="F3042" s="5" t="s">
        <v>2343</v>
      </c>
      <c r="G3042" s="5" t="s">
        <v>2384</v>
      </c>
      <c r="H3042" s="6"/>
      <c r="I3042" s="6"/>
      <c r="J3042" s="6"/>
      <c r="K3042" s="6"/>
      <c r="L3042" s="6"/>
      <c r="M3042" s="6"/>
      <c r="N3042" s="6"/>
      <c r="O3042" s="6"/>
      <c r="P3042" s="6"/>
      <c r="Q3042" s="6">
        <v>1</v>
      </c>
      <c r="R3042" s="6"/>
      <c r="S3042" s="6"/>
      <c r="T3042" s="6">
        <v>1</v>
      </c>
      <c r="U3042" s="6"/>
      <c r="V3042" s="6"/>
      <c r="W3042" s="6"/>
      <c r="X3042" s="6"/>
      <c r="Y3042" s="6"/>
      <c r="Z3042" s="7">
        <v>1</v>
      </c>
    </row>
    <row r="3043" spans="1:26" x14ac:dyDescent="0.25">
      <c r="A3043" s="5" t="s">
        <v>983</v>
      </c>
      <c r="B3043" s="5" t="s">
        <v>984</v>
      </c>
      <c r="C3043" s="5" t="s">
        <v>83</v>
      </c>
      <c r="D3043" s="5" t="s">
        <v>325</v>
      </c>
      <c r="E3043" s="5" t="s">
        <v>985</v>
      </c>
      <c r="F3043" s="5" t="s">
        <v>1655</v>
      </c>
      <c r="G3043" s="5" t="s">
        <v>2384</v>
      </c>
      <c r="H3043" s="6"/>
      <c r="I3043" s="6"/>
      <c r="J3043" s="6"/>
      <c r="K3043" s="6"/>
      <c r="L3043" s="6"/>
      <c r="M3043" s="6"/>
      <c r="N3043" s="6">
        <v>1</v>
      </c>
      <c r="O3043" s="6"/>
      <c r="P3043" s="6"/>
      <c r="Q3043" s="6"/>
      <c r="R3043" s="6"/>
      <c r="S3043" s="6"/>
      <c r="T3043" s="6">
        <v>1</v>
      </c>
      <c r="U3043" s="6"/>
      <c r="V3043" s="6"/>
      <c r="W3043" s="6"/>
      <c r="X3043" s="6"/>
      <c r="Y3043" s="6"/>
      <c r="Z3043" s="7">
        <v>1</v>
      </c>
    </row>
    <row r="3044" spans="1:26" x14ac:dyDescent="0.25">
      <c r="A3044" s="5" t="s">
        <v>983</v>
      </c>
      <c r="B3044" s="5" t="s">
        <v>984</v>
      </c>
      <c r="C3044" s="5" t="s">
        <v>83</v>
      </c>
      <c r="D3044" s="5" t="s">
        <v>325</v>
      </c>
      <c r="E3044" s="5" t="s">
        <v>985</v>
      </c>
      <c r="F3044" s="5" t="s">
        <v>1656</v>
      </c>
      <c r="G3044" s="5" t="s">
        <v>2384</v>
      </c>
      <c r="H3044" s="6"/>
      <c r="I3044" s="6"/>
      <c r="J3044" s="6"/>
      <c r="K3044" s="6"/>
      <c r="L3044" s="6"/>
      <c r="M3044" s="6"/>
      <c r="N3044" s="6"/>
      <c r="O3044" s="6"/>
      <c r="P3044" s="6"/>
      <c r="Q3044" s="6"/>
      <c r="R3044" s="6"/>
      <c r="S3044" s="6"/>
      <c r="T3044" s="6">
        <v>0</v>
      </c>
      <c r="U3044" s="6"/>
      <c r="V3044" s="6"/>
      <c r="W3044" s="6">
        <v>1</v>
      </c>
      <c r="X3044" s="6"/>
      <c r="Y3044" s="6"/>
      <c r="Z3044" s="7">
        <v>1</v>
      </c>
    </row>
    <row r="3045" spans="1:26" x14ac:dyDescent="0.25">
      <c r="A3045" s="5" t="s">
        <v>983</v>
      </c>
      <c r="B3045" s="5" t="s">
        <v>984</v>
      </c>
      <c r="C3045" s="5" t="s">
        <v>83</v>
      </c>
      <c r="D3045" s="5" t="s">
        <v>325</v>
      </c>
      <c r="E3045" s="5" t="s">
        <v>985</v>
      </c>
      <c r="F3045" s="5" t="s">
        <v>1657</v>
      </c>
      <c r="G3045" s="5" t="s">
        <v>2384</v>
      </c>
      <c r="H3045" s="6"/>
      <c r="I3045" s="6"/>
      <c r="J3045" s="6"/>
      <c r="K3045" s="6"/>
      <c r="L3045" s="6">
        <v>1</v>
      </c>
      <c r="M3045" s="6"/>
      <c r="N3045" s="6"/>
      <c r="O3045" s="6"/>
      <c r="P3045" s="6"/>
      <c r="Q3045" s="6"/>
      <c r="R3045" s="6"/>
      <c r="S3045" s="6"/>
      <c r="T3045" s="6">
        <v>1</v>
      </c>
      <c r="U3045" s="6"/>
      <c r="V3045" s="6"/>
      <c r="W3045" s="6"/>
      <c r="X3045" s="6"/>
      <c r="Y3045" s="6"/>
      <c r="Z3045" s="7">
        <v>1</v>
      </c>
    </row>
    <row r="3046" spans="1:26" x14ac:dyDescent="0.25">
      <c r="A3046" s="5" t="s">
        <v>983</v>
      </c>
      <c r="B3046" s="5" t="s">
        <v>984</v>
      </c>
      <c r="C3046" s="5" t="s">
        <v>83</v>
      </c>
      <c r="D3046" s="5" t="s">
        <v>325</v>
      </c>
      <c r="E3046" s="5" t="s">
        <v>985</v>
      </c>
      <c r="F3046" s="5" t="s">
        <v>1819</v>
      </c>
      <c r="G3046" s="5" t="s">
        <v>2381</v>
      </c>
      <c r="H3046" s="6"/>
      <c r="I3046" s="6"/>
      <c r="J3046" s="6"/>
      <c r="K3046" s="6"/>
      <c r="L3046" s="6">
        <v>1</v>
      </c>
      <c r="M3046" s="6"/>
      <c r="N3046" s="6"/>
      <c r="O3046" s="6"/>
      <c r="P3046" s="6"/>
      <c r="Q3046" s="6"/>
      <c r="R3046" s="6"/>
      <c r="S3046" s="6"/>
      <c r="T3046" s="6">
        <v>1</v>
      </c>
      <c r="U3046" s="6"/>
      <c r="V3046" s="6"/>
      <c r="W3046" s="6"/>
      <c r="X3046" s="6"/>
      <c r="Y3046" s="6"/>
      <c r="Z3046" s="7">
        <v>1</v>
      </c>
    </row>
    <row r="3047" spans="1:26" x14ac:dyDescent="0.25">
      <c r="A3047" s="5" t="s">
        <v>983</v>
      </c>
      <c r="B3047" s="5" t="s">
        <v>984</v>
      </c>
      <c r="C3047" s="5" t="s">
        <v>83</v>
      </c>
      <c r="D3047" s="5" t="s">
        <v>325</v>
      </c>
      <c r="E3047" s="5" t="s">
        <v>985</v>
      </c>
      <c r="F3047" s="5" t="s">
        <v>1820</v>
      </c>
      <c r="G3047" s="5" t="s">
        <v>2381</v>
      </c>
      <c r="H3047" s="6"/>
      <c r="I3047" s="6"/>
      <c r="J3047" s="6"/>
      <c r="K3047" s="6"/>
      <c r="L3047" s="6">
        <v>1</v>
      </c>
      <c r="M3047" s="6"/>
      <c r="N3047" s="6"/>
      <c r="O3047" s="6"/>
      <c r="P3047" s="6"/>
      <c r="Q3047" s="6"/>
      <c r="R3047" s="6">
        <v>2</v>
      </c>
      <c r="S3047" s="6"/>
      <c r="T3047" s="6">
        <v>3</v>
      </c>
      <c r="U3047" s="6"/>
      <c r="V3047" s="6"/>
      <c r="W3047" s="6"/>
      <c r="X3047" s="6"/>
      <c r="Y3047" s="6"/>
      <c r="Z3047" s="7">
        <v>3</v>
      </c>
    </row>
    <row r="3048" spans="1:26" x14ac:dyDescent="0.25">
      <c r="A3048" s="5" t="s">
        <v>983</v>
      </c>
      <c r="B3048" s="5" t="s">
        <v>984</v>
      </c>
      <c r="C3048" s="5" t="s">
        <v>83</v>
      </c>
      <c r="D3048" s="5" t="s">
        <v>325</v>
      </c>
      <c r="E3048" s="5" t="s">
        <v>985</v>
      </c>
      <c r="F3048" s="5" t="s">
        <v>1821</v>
      </c>
      <c r="G3048" s="5" t="s">
        <v>2381</v>
      </c>
      <c r="H3048" s="6"/>
      <c r="I3048" s="6"/>
      <c r="J3048" s="6"/>
      <c r="K3048" s="6"/>
      <c r="L3048" s="6"/>
      <c r="M3048" s="6"/>
      <c r="N3048" s="6"/>
      <c r="O3048" s="6"/>
      <c r="P3048" s="6"/>
      <c r="Q3048" s="6"/>
      <c r="R3048" s="6"/>
      <c r="S3048" s="6">
        <v>1</v>
      </c>
      <c r="T3048" s="6">
        <v>1</v>
      </c>
      <c r="U3048" s="6">
        <v>1</v>
      </c>
      <c r="V3048" s="6"/>
      <c r="W3048" s="6"/>
      <c r="X3048" s="6"/>
      <c r="Y3048" s="6">
        <v>2</v>
      </c>
      <c r="Z3048" s="7">
        <v>4</v>
      </c>
    </row>
    <row r="3049" spans="1:26" x14ac:dyDescent="0.25">
      <c r="A3049" s="5" t="s">
        <v>983</v>
      </c>
      <c r="B3049" s="5" t="s">
        <v>984</v>
      </c>
      <c r="C3049" s="5" t="s">
        <v>83</v>
      </c>
      <c r="D3049" s="5" t="s">
        <v>325</v>
      </c>
      <c r="E3049" s="5" t="s">
        <v>985</v>
      </c>
      <c r="F3049" s="5" t="s">
        <v>1938</v>
      </c>
      <c r="G3049" s="5" t="s">
        <v>2381</v>
      </c>
      <c r="H3049" s="6"/>
      <c r="I3049" s="6"/>
      <c r="J3049" s="6"/>
      <c r="K3049" s="6"/>
      <c r="L3049" s="6"/>
      <c r="M3049" s="6"/>
      <c r="N3049" s="6"/>
      <c r="O3049" s="6"/>
      <c r="P3049" s="6"/>
      <c r="Q3049" s="6"/>
      <c r="R3049" s="6"/>
      <c r="S3049" s="6"/>
      <c r="T3049" s="6">
        <v>0</v>
      </c>
      <c r="U3049" s="6"/>
      <c r="V3049" s="6">
        <v>1</v>
      </c>
      <c r="W3049" s="6"/>
      <c r="X3049" s="6"/>
      <c r="Y3049" s="6"/>
      <c r="Z3049" s="7">
        <v>1</v>
      </c>
    </row>
    <row r="3050" spans="1:26" x14ac:dyDescent="0.25">
      <c r="A3050" s="5" t="s">
        <v>983</v>
      </c>
      <c r="B3050" s="5" t="s">
        <v>984</v>
      </c>
      <c r="C3050" s="5" t="s">
        <v>83</v>
      </c>
      <c r="D3050" s="5" t="s">
        <v>325</v>
      </c>
      <c r="E3050" s="5" t="s">
        <v>985</v>
      </c>
      <c r="F3050" s="5" t="s">
        <v>1939</v>
      </c>
      <c r="G3050" s="5" t="s">
        <v>2382</v>
      </c>
      <c r="H3050" s="6"/>
      <c r="I3050" s="6"/>
      <c r="J3050" s="6"/>
      <c r="K3050" s="6"/>
      <c r="L3050" s="6"/>
      <c r="M3050" s="6"/>
      <c r="N3050" s="6"/>
      <c r="O3050" s="6"/>
      <c r="P3050" s="6"/>
      <c r="Q3050" s="6"/>
      <c r="R3050" s="6"/>
      <c r="S3050" s="6"/>
      <c r="T3050" s="6">
        <v>0</v>
      </c>
      <c r="U3050" s="6"/>
      <c r="V3050" s="6"/>
      <c r="W3050" s="6"/>
      <c r="X3050" s="6"/>
      <c r="Y3050" s="6">
        <v>1</v>
      </c>
      <c r="Z3050" s="7">
        <v>1</v>
      </c>
    </row>
    <row r="3051" spans="1:26" x14ac:dyDescent="0.25">
      <c r="A3051" s="5" t="s">
        <v>983</v>
      </c>
      <c r="B3051" s="5" t="s">
        <v>984</v>
      </c>
      <c r="C3051" s="5" t="s">
        <v>83</v>
      </c>
      <c r="D3051" s="5" t="s">
        <v>325</v>
      </c>
      <c r="E3051" s="5" t="s">
        <v>985</v>
      </c>
      <c r="F3051" s="5" t="s">
        <v>1940</v>
      </c>
      <c r="G3051" s="5" t="s">
        <v>2382</v>
      </c>
      <c r="H3051" s="6"/>
      <c r="I3051" s="6"/>
      <c r="J3051" s="6"/>
      <c r="K3051" s="6"/>
      <c r="L3051" s="6"/>
      <c r="M3051" s="6"/>
      <c r="N3051" s="6"/>
      <c r="O3051" s="6"/>
      <c r="P3051" s="6"/>
      <c r="Q3051" s="6"/>
      <c r="R3051" s="6"/>
      <c r="S3051" s="6"/>
      <c r="T3051" s="6">
        <v>0</v>
      </c>
      <c r="U3051" s="6"/>
      <c r="V3051" s="6"/>
      <c r="W3051" s="6"/>
      <c r="X3051" s="6">
        <v>1</v>
      </c>
      <c r="Y3051" s="6"/>
      <c r="Z3051" s="7">
        <v>1</v>
      </c>
    </row>
    <row r="3052" spans="1:26" x14ac:dyDescent="0.25">
      <c r="A3052" s="5" t="s">
        <v>983</v>
      </c>
      <c r="B3052" s="5" t="s">
        <v>984</v>
      </c>
      <c r="C3052" s="5" t="s">
        <v>83</v>
      </c>
      <c r="D3052" s="5" t="s">
        <v>325</v>
      </c>
      <c r="E3052" s="5" t="s">
        <v>985</v>
      </c>
      <c r="F3052" s="5" t="s">
        <v>1812</v>
      </c>
      <c r="G3052" s="5" t="s">
        <v>2395</v>
      </c>
      <c r="H3052" s="6"/>
      <c r="I3052" s="6"/>
      <c r="J3052" s="6"/>
      <c r="K3052" s="6"/>
      <c r="L3052" s="6"/>
      <c r="M3052" s="6"/>
      <c r="N3052" s="6"/>
      <c r="O3052" s="6"/>
      <c r="P3052" s="6"/>
      <c r="Q3052" s="6"/>
      <c r="R3052" s="6"/>
      <c r="S3052" s="6"/>
      <c r="T3052" s="6">
        <v>0</v>
      </c>
      <c r="U3052" s="6">
        <v>1</v>
      </c>
      <c r="V3052" s="6"/>
      <c r="W3052" s="6"/>
      <c r="X3052" s="6"/>
      <c r="Y3052" s="6"/>
      <c r="Z3052" s="7">
        <v>1</v>
      </c>
    </row>
    <row r="3053" spans="1:26" x14ac:dyDescent="0.25">
      <c r="A3053" s="5" t="s">
        <v>983</v>
      </c>
      <c r="B3053" s="5" t="s">
        <v>984</v>
      </c>
      <c r="C3053" s="5" t="s">
        <v>83</v>
      </c>
      <c r="D3053" s="5" t="s">
        <v>325</v>
      </c>
      <c r="E3053" s="5" t="s">
        <v>985</v>
      </c>
      <c r="F3053" s="5" t="s">
        <v>1610</v>
      </c>
      <c r="G3053" s="5" t="s">
        <v>2395</v>
      </c>
      <c r="H3053" s="6"/>
      <c r="I3053" s="6"/>
      <c r="J3053" s="6"/>
      <c r="K3053" s="6"/>
      <c r="L3053" s="6"/>
      <c r="M3053" s="6"/>
      <c r="N3053" s="6"/>
      <c r="O3053" s="6"/>
      <c r="P3053" s="6"/>
      <c r="Q3053" s="6"/>
      <c r="R3053" s="6"/>
      <c r="S3053" s="6"/>
      <c r="T3053" s="6">
        <v>0</v>
      </c>
      <c r="U3053" s="6"/>
      <c r="V3053" s="6"/>
      <c r="W3053" s="6">
        <v>1</v>
      </c>
      <c r="X3053" s="6"/>
      <c r="Y3053" s="6"/>
      <c r="Z3053" s="7">
        <v>1</v>
      </c>
    </row>
    <row r="3054" spans="1:26" x14ac:dyDescent="0.25">
      <c r="A3054" s="5" t="s">
        <v>986</v>
      </c>
      <c r="B3054" s="5" t="s">
        <v>987</v>
      </c>
      <c r="C3054" s="5" t="s">
        <v>83</v>
      </c>
      <c r="D3054" s="5" t="s">
        <v>140</v>
      </c>
      <c r="E3054" s="5" t="s">
        <v>988</v>
      </c>
      <c r="F3054" s="5" t="s">
        <v>1583</v>
      </c>
      <c r="G3054" s="5" t="s">
        <v>2381</v>
      </c>
      <c r="H3054" s="6"/>
      <c r="I3054" s="6">
        <v>1</v>
      </c>
      <c r="J3054" s="6"/>
      <c r="K3054" s="6">
        <v>1</v>
      </c>
      <c r="L3054" s="6">
        <v>1</v>
      </c>
      <c r="M3054" s="6">
        <v>3</v>
      </c>
      <c r="N3054" s="6">
        <v>2</v>
      </c>
      <c r="O3054" s="6">
        <v>1</v>
      </c>
      <c r="P3054" s="6"/>
      <c r="Q3054" s="6"/>
      <c r="R3054" s="6">
        <v>1</v>
      </c>
      <c r="S3054" s="6"/>
      <c r="T3054" s="6">
        <v>10</v>
      </c>
      <c r="U3054" s="6">
        <v>1</v>
      </c>
      <c r="V3054" s="6"/>
      <c r="W3054" s="6"/>
      <c r="X3054" s="6">
        <v>1</v>
      </c>
      <c r="Y3054" s="6">
        <v>1</v>
      </c>
      <c r="Z3054" s="7">
        <v>13</v>
      </c>
    </row>
    <row r="3055" spans="1:26" x14ac:dyDescent="0.25">
      <c r="A3055" s="5" t="s">
        <v>986</v>
      </c>
      <c r="B3055" s="5" t="s">
        <v>987</v>
      </c>
      <c r="C3055" s="5" t="s">
        <v>83</v>
      </c>
      <c r="D3055" s="5" t="s">
        <v>140</v>
      </c>
      <c r="E3055" s="5" t="s">
        <v>988</v>
      </c>
      <c r="F3055" s="5" t="s">
        <v>1584</v>
      </c>
      <c r="G3055" s="5" t="s">
        <v>2381</v>
      </c>
      <c r="H3055" s="6">
        <v>1</v>
      </c>
      <c r="I3055" s="6">
        <v>1</v>
      </c>
      <c r="J3055" s="6">
        <v>3</v>
      </c>
      <c r="K3055" s="6"/>
      <c r="L3055" s="6">
        <v>2</v>
      </c>
      <c r="M3055" s="6"/>
      <c r="N3055" s="6"/>
      <c r="O3055" s="6">
        <v>1</v>
      </c>
      <c r="P3055" s="6"/>
      <c r="Q3055" s="6"/>
      <c r="R3055" s="6"/>
      <c r="S3055" s="6"/>
      <c r="T3055" s="6">
        <v>8</v>
      </c>
      <c r="U3055" s="6">
        <v>1</v>
      </c>
      <c r="V3055" s="6"/>
      <c r="W3055" s="6"/>
      <c r="X3055" s="6"/>
      <c r="Y3055" s="6"/>
      <c r="Z3055" s="7">
        <v>9</v>
      </c>
    </row>
    <row r="3056" spans="1:26" x14ac:dyDescent="0.25">
      <c r="A3056" s="5" t="s">
        <v>986</v>
      </c>
      <c r="B3056" s="5" t="s">
        <v>987</v>
      </c>
      <c r="C3056" s="5" t="s">
        <v>83</v>
      </c>
      <c r="D3056" s="5" t="s">
        <v>140</v>
      </c>
      <c r="E3056" s="5" t="s">
        <v>988</v>
      </c>
      <c r="F3056" s="5" t="s">
        <v>1585</v>
      </c>
      <c r="G3056" s="5" t="s">
        <v>2381</v>
      </c>
      <c r="H3056" s="6">
        <v>1</v>
      </c>
      <c r="I3056" s="6"/>
      <c r="J3056" s="6">
        <v>1</v>
      </c>
      <c r="K3056" s="6">
        <v>4</v>
      </c>
      <c r="L3056" s="6"/>
      <c r="M3056" s="6">
        <v>1</v>
      </c>
      <c r="N3056" s="6">
        <v>1</v>
      </c>
      <c r="O3056" s="6"/>
      <c r="P3056" s="6">
        <v>1</v>
      </c>
      <c r="Q3056" s="6">
        <v>1</v>
      </c>
      <c r="R3056" s="6"/>
      <c r="S3056" s="6">
        <v>1</v>
      </c>
      <c r="T3056" s="6">
        <v>11</v>
      </c>
      <c r="U3056" s="6">
        <v>2</v>
      </c>
      <c r="V3056" s="6"/>
      <c r="W3056" s="6">
        <v>1</v>
      </c>
      <c r="X3056" s="6">
        <v>4</v>
      </c>
      <c r="Y3056" s="6"/>
      <c r="Z3056" s="7">
        <v>18</v>
      </c>
    </row>
    <row r="3057" spans="1:26" x14ac:dyDescent="0.25">
      <c r="A3057" s="5" t="s">
        <v>986</v>
      </c>
      <c r="B3057" s="5" t="s">
        <v>987</v>
      </c>
      <c r="C3057" s="5" t="s">
        <v>83</v>
      </c>
      <c r="D3057" s="5" t="s">
        <v>140</v>
      </c>
      <c r="E3057" s="5" t="s">
        <v>988</v>
      </c>
      <c r="F3057" s="5" t="s">
        <v>1586</v>
      </c>
      <c r="G3057" s="5" t="s">
        <v>2381</v>
      </c>
      <c r="H3057" s="6"/>
      <c r="I3057" s="6"/>
      <c r="J3057" s="6"/>
      <c r="K3057" s="6"/>
      <c r="L3057" s="6"/>
      <c r="M3057" s="6"/>
      <c r="N3057" s="6"/>
      <c r="O3057" s="6"/>
      <c r="P3057" s="6"/>
      <c r="Q3057" s="6"/>
      <c r="R3057" s="6"/>
      <c r="S3057" s="6">
        <v>1</v>
      </c>
      <c r="T3057" s="6">
        <v>1</v>
      </c>
      <c r="U3057" s="6"/>
      <c r="V3057" s="6"/>
      <c r="W3057" s="6"/>
      <c r="X3057" s="6"/>
      <c r="Y3057" s="6"/>
      <c r="Z3057" s="7">
        <v>1</v>
      </c>
    </row>
    <row r="3058" spans="1:26" x14ac:dyDescent="0.25">
      <c r="A3058" s="5" t="s">
        <v>986</v>
      </c>
      <c r="B3058" s="5" t="s">
        <v>987</v>
      </c>
      <c r="C3058" s="5" t="s">
        <v>83</v>
      </c>
      <c r="D3058" s="5" t="s">
        <v>140</v>
      </c>
      <c r="E3058" s="5" t="s">
        <v>988</v>
      </c>
      <c r="F3058" s="5" t="s">
        <v>1736</v>
      </c>
      <c r="G3058" s="5" t="s">
        <v>2382</v>
      </c>
      <c r="H3058" s="6"/>
      <c r="I3058" s="6"/>
      <c r="J3058" s="6"/>
      <c r="K3058" s="6">
        <v>1</v>
      </c>
      <c r="L3058" s="6"/>
      <c r="M3058" s="6"/>
      <c r="N3058" s="6"/>
      <c r="O3058" s="6"/>
      <c r="P3058" s="6"/>
      <c r="Q3058" s="6">
        <v>1</v>
      </c>
      <c r="R3058" s="6"/>
      <c r="S3058" s="6"/>
      <c r="T3058" s="6">
        <v>2</v>
      </c>
      <c r="U3058" s="6">
        <v>1</v>
      </c>
      <c r="V3058" s="6"/>
      <c r="W3058" s="6"/>
      <c r="X3058" s="6"/>
      <c r="Y3058" s="6"/>
      <c r="Z3058" s="7">
        <v>3</v>
      </c>
    </row>
    <row r="3059" spans="1:26" x14ac:dyDescent="0.25">
      <c r="A3059" s="5" t="s">
        <v>986</v>
      </c>
      <c r="B3059" s="5" t="s">
        <v>987</v>
      </c>
      <c r="C3059" s="5" t="s">
        <v>83</v>
      </c>
      <c r="D3059" s="5" t="s">
        <v>140</v>
      </c>
      <c r="E3059" s="5" t="s">
        <v>988</v>
      </c>
      <c r="F3059" s="5" t="s">
        <v>2344</v>
      </c>
      <c r="G3059" s="5" t="s">
        <v>2382</v>
      </c>
      <c r="H3059" s="6"/>
      <c r="I3059" s="6">
        <v>1</v>
      </c>
      <c r="J3059" s="6"/>
      <c r="K3059" s="6"/>
      <c r="L3059" s="6"/>
      <c r="M3059" s="6"/>
      <c r="N3059" s="6"/>
      <c r="O3059" s="6"/>
      <c r="P3059" s="6"/>
      <c r="Q3059" s="6"/>
      <c r="R3059" s="6"/>
      <c r="S3059" s="6"/>
      <c r="T3059" s="6">
        <v>1</v>
      </c>
      <c r="U3059" s="6"/>
      <c r="V3059" s="6"/>
      <c r="W3059" s="6"/>
      <c r="X3059" s="6"/>
      <c r="Y3059" s="6"/>
      <c r="Z3059" s="7">
        <v>1</v>
      </c>
    </row>
    <row r="3060" spans="1:26" x14ac:dyDescent="0.25">
      <c r="A3060" s="5" t="s">
        <v>986</v>
      </c>
      <c r="B3060" s="5" t="s">
        <v>987</v>
      </c>
      <c r="C3060" s="5" t="s">
        <v>83</v>
      </c>
      <c r="D3060" s="5" t="s">
        <v>140</v>
      </c>
      <c r="E3060" s="5" t="s">
        <v>988</v>
      </c>
      <c r="F3060" s="5" t="s">
        <v>2345</v>
      </c>
      <c r="G3060" s="5" t="s">
        <v>2388</v>
      </c>
      <c r="H3060" s="6"/>
      <c r="I3060" s="6"/>
      <c r="J3060" s="6"/>
      <c r="K3060" s="6">
        <v>1</v>
      </c>
      <c r="L3060" s="6"/>
      <c r="M3060" s="6"/>
      <c r="N3060" s="6"/>
      <c r="O3060" s="6"/>
      <c r="P3060" s="6"/>
      <c r="Q3060" s="6"/>
      <c r="R3060" s="6"/>
      <c r="S3060" s="6"/>
      <c r="T3060" s="6">
        <v>1</v>
      </c>
      <c r="U3060" s="6"/>
      <c r="V3060" s="6"/>
      <c r="W3060" s="6"/>
      <c r="X3060" s="6"/>
      <c r="Y3060" s="6"/>
      <c r="Z3060" s="7">
        <v>1</v>
      </c>
    </row>
    <row r="3061" spans="1:26" x14ac:dyDescent="0.25">
      <c r="A3061" s="5" t="s">
        <v>986</v>
      </c>
      <c r="B3061" s="5" t="s">
        <v>987</v>
      </c>
      <c r="C3061" s="5" t="s">
        <v>83</v>
      </c>
      <c r="D3061" s="5" t="s">
        <v>140</v>
      </c>
      <c r="E3061" s="5" t="s">
        <v>988</v>
      </c>
      <c r="F3061" s="5" t="s">
        <v>1623</v>
      </c>
      <c r="G3061" s="5" t="s">
        <v>2395</v>
      </c>
      <c r="H3061" s="6"/>
      <c r="I3061" s="6"/>
      <c r="J3061" s="6">
        <v>1</v>
      </c>
      <c r="K3061" s="6"/>
      <c r="L3061" s="6"/>
      <c r="M3061" s="6"/>
      <c r="N3061" s="6"/>
      <c r="O3061" s="6"/>
      <c r="P3061" s="6"/>
      <c r="Q3061" s="6"/>
      <c r="R3061" s="6"/>
      <c r="S3061" s="6"/>
      <c r="T3061" s="6">
        <v>1</v>
      </c>
      <c r="U3061" s="6"/>
      <c r="V3061" s="6"/>
      <c r="W3061" s="6"/>
      <c r="X3061" s="6"/>
      <c r="Y3061" s="6">
        <v>1</v>
      </c>
      <c r="Z3061" s="7">
        <v>2</v>
      </c>
    </row>
    <row r="3062" spans="1:26" x14ac:dyDescent="0.25">
      <c r="A3062" s="5" t="s">
        <v>986</v>
      </c>
      <c r="B3062" s="5" t="s">
        <v>987</v>
      </c>
      <c r="C3062" s="5" t="s">
        <v>83</v>
      </c>
      <c r="D3062" s="5" t="s">
        <v>140</v>
      </c>
      <c r="E3062" s="5" t="s">
        <v>988</v>
      </c>
      <c r="F3062" s="5" t="s">
        <v>1606</v>
      </c>
      <c r="G3062" s="5" t="s">
        <v>2395</v>
      </c>
      <c r="H3062" s="6"/>
      <c r="I3062" s="6"/>
      <c r="J3062" s="6"/>
      <c r="K3062" s="6"/>
      <c r="L3062" s="6"/>
      <c r="M3062" s="6"/>
      <c r="N3062" s="6"/>
      <c r="O3062" s="6"/>
      <c r="P3062" s="6">
        <v>1</v>
      </c>
      <c r="Q3062" s="6"/>
      <c r="R3062" s="6"/>
      <c r="S3062" s="6"/>
      <c r="T3062" s="6">
        <v>1</v>
      </c>
      <c r="U3062" s="6"/>
      <c r="V3062" s="6"/>
      <c r="W3062" s="6"/>
      <c r="X3062" s="6"/>
      <c r="Y3062" s="6"/>
      <c r="Z3062" s="7">
        <v>1</v>
      </c>
    </row>
    <row r="3063" spans="1:26" x14ac:dyDescent="0.25">
      <c r="A3063" s="5" t="s">
        <v>989</v>
      </c>
      <c r="B3063" s="5" t="s">
        <v>990</v>
      </c>
      <c r="C3063" s="5" t="s">
        <v>83</v>
      </c>
      <c r="D3063" s="5" t="s">
        <v>140</v>
      </c>
      <c r="E3063" s="5" t="s">
        <v>991</v>
      </c>
      <c r="F3063" s="5" t="s">
        <v>1655</v>
      </c>
      <c r="G3063" s="5" t="s">
        <v>2384</v>
      </c>
      <c r="H3063" s="6"/>
      <c r="I3063" s="6"/>
      <c r="J3063" s="6"/>
      <c r="K3063" s="6"/>
      <c r="L3063" s="6"/>
      <c r="M3063" s="6"/>
      <c r="N3063" s="6"/>
      <c r="O3063" s="6"/>
      <c r="P3063" s="6"/>
      <c r="Q3063" s="6"/>
      <c r="R3063" s="6"/>
      <c r="S3063" s="6"/>
      <c r="T3063" s="6">
        <v>0</v>
      </c>
      <c r="U3063" s="6"/>
      <c r="V3063" s="6"/>
      <c r="W3063" s="6"/>
      <c r="X3063" s="6"/>
      <c r="Y3063" s="6">
        <v>1</v>
      </c>
      <c r="Z3063" s="7">
        <v>1</v>
      </c>
    </row>
    <row r="3064" spans="1:26" x14ac:dyDescent="0.25">
      <c r="A3064" s="5" t="s">
        <v>989</v>
      </c>
      <c r="B3064" s="5" t="s">
        <v>990</v>
      </c>
      <c r="C3064" s="5" t="s">
        <v>83</v>
      </c>
      <c r="D3064" s="5" t="s">
        <v>140</v>
      </c>
      <c r="E3064" s="5" t="s">
        <v>991</v>
      </c>
      <c r="F3064" s="5" t="s">
        <v>1583</v>
      </c>
      <c r="G3064" s="5" t="s">
        <v>2381</v>
      </c>
      <c r="H3064" s="6"/>
      <c r="I3064" s="6"/>
      <c r="J3064" s="6"/>
      <c r="K3064" s="6">
        <v>1</v>
      </c>
      <c r="L3064" s="6"/>
      <c r="M3064" s="6"/>
      <c r="N3064" s="6">
        <v>2</v>
      </c>
      <c r="O3064" s="6">
        <v>1</v>
      </c>
      <c r="P3064" s="6"/>
      <c r="Q3064" s="6"/>
      <c r="R3064" s="6"/>
      <c r="S3064" s="6"/>
      <c r="T3064" s="6">
        <v>4</v>
      </c>
      <c r="U3064" s="6">
        <v>1</v>
      </c>
      <c r="V3064" s="6">
        <v>1</v>
      </c>
      <c r="W3064" s="6"/>
      <c r="X3064" s="6"/>
      <c r="Y3064" s="6"/>
      <c r="Z3064" s="7">
        <v>6</v>
      </c>
    </row>
    <row r="3065" spans="1:26" x14ac:dyDescent="0.25">
      <c r="A3065" s="5" t="s">
        <v>989</v>
      </c>
      <c r="B3065" s="5" t="s">
        <v>990</v>
      </c>
      <c r="C3065" s="5" t="s">
        <v>83</v>
      </c>
      <c r="D3065" s="5" t="s">
        <v>140</v>
      </c>
      <c r="E3065" s="5" t="s">
        <v>991</v>
      </c>
      <c r="F3065" s="5" t="s">
        <v>1584</v>
      </c>
      <c r="G3065" s="5" t="s">
        <v>2381</v>
      </c>
      <c r="H3065" s="6"/>
      <c r="I3065" s="6">
        <v>1</v>
      </c>
      <c r="J3065" s="6">
        <v>2</v>
      </c>
      <c r="K3065" s="6"/>
      <c r="L3065" s="6">
        <v>1</v>
      </c>
      <c r="M3065" s="6">
        <v>1</v>
      </c>
      <c r="N3065" s="6"/>
      <c r="O3065" s="6">
        <v>1</v>
      </c>
      <c r="P3065" s="6">
        <v>2</v>
      </c>
      <c r="Q3065" s="6">
        <v>2</v>
      </c>
      <c r="R3065" s="6">
        <v>2</v>
      </c>
      <c r="S3065" s="6">
        <v>1</v>
      </c>
      <c r="T3065" s="6">
        <v>13</v>
      </c>
      <c r="U3065" s="6"/>
      <c r="V3065" s="6"/>
      <c r="W3065" s="6"/>
      <c r="X3065" s="6"/>
      <c r="Y3065" s="6"/>
      <c r="Z3065" s="7">
        <v>13</v>
      </c>
    </row>
    <row r="3066" spans="1:26" x14ac:dyDescent="0.25">
      <c r="A3066" s="5" t="s">
        <v>989</v>
      </c>
      <c r="B3066" s="5" t="s">
        <v>990</v>
      </c>
      <c r="C3066" s="5" t="s">
        <v>83</v>
      </c>
      <c r="D3066" s="5" t="s">
        <v>140</v>
      </c>
      <c r="E3066" s="5" t="s">
        <v>991</v>
      </c>
      <c r="F3066" s="5" t="s">
        <v>1585</v>
      </c>
      <c r="G3066" s="5" t="s">
        <v>2381</v>
      </c>
      <c r="H3066" s="6"/>
      <c r="I3066" s="6"/>
      <c r="J3066" s="6">
        <v>2</v>
      </c>
      <c r="K3066" s="6"/>
      <c r="L3066" s="6">
        <v>1</v>
      </c>
      <c r="M3066" s="6">
        <v>1</v>
      </c>
      <c r="N3066" s="6">
        <v>1</v>
      </c>
      <c r="O3066" s="6"/>
      <c r="P3066" s="6"/>
      <c r="Q3066" s="6">
        <v>1</v>
      </c>
      <c r="R3066" s="6"/>
      <c r="S3066" s="6">
        <v>1</v>
      </c>
      <c r="T3066" s="6">
        <v>7</v>
      </c>
      <c r="U3066" s="6">
        <v>1</v>
      </c>
      <c r="V3066" s="6">
        <v>2</v>
      </c>
      <c r="W3066" s="6">
        <v>1</v>
      </c>
      <c r="X3066" s="6">
        <v>1</v>
      </c>
      <c r="Y3066" s="6"/>
      <c r="Z3066" s="7">
        <v>12</v>
      </c>
    </row>
    <row r="3067" spans="1:26" x14ac:dyDescent="0.25">
      <c r="A3067" s="5" t="s">
        <v>989</v>
      </c>
      <c r="B3067" s="5" t="s">
        <v>990</v>
      </c>
      <c r="C3067" s="5" t="s">
        <v>83</v>
      </c>
      <c r="D3067" s="5" t="s">
        <v>140</v>
      </c>
      <c r="E3067" s="5" t="s">
        <v>991</v>
      </c>
      <c r="F3067" s="5" t="s">
        <v>1587</v>
      </c>
      <c r="G3067" s="5" t="s">
        <v>2382</v>
      </c>
      <c r="H3067" s="6"/>
      <c r="I3067" s="6"/>
      <c r="J3067" s="6"/>
      <c r="K3067" s="6"/>
      <c r="L3067" s="6"/>
      <c r="M3067" s="6"/>
      <c r="N3067" s="6"/>
      <c r="O3067" s="6"/>
      <c r="P3067" s="6"/>
      <c r="Q3067" s="6"/>
      <c r="R3067" s="6"/>
      <c r="S3067" s="6"/>
      <c r="T3067" s="6">
        <v>0</v>
      </c>
      <c r="U3067" s="6"/>
      <c r="V3067" s="6"/>
      <c r="W3067" s="6"/>
      <c r="X3067" s="6">
        <v>1</v>
      </c>
      <c r="Y3067" s="6"/>
      <c r="Z3067" s="7">
        <v>1</v>
      </c>
    </row>
    <row r="3068" spans="1:26" x14ac:dyDescent="0.25">
      <c r="A3068" s="5" t="s">
        <v>989</v>
      </c>
      <c r="B3068" s="5" t="s">
        <v>990</v>
      </c>
      <c r="C3068" s="5" t="s">
        <v>83</v>
      </c>
      <c r="D3068" s="5" t="s">
        <v>140</v>
      </c>
      <c r="E3068" s="5" t="s">
        <v>991</v>
      </c>
      <c r="F3068" s="5" t="s">
        <v>2346</v>
      </c>
      <c r="G3068" s="5" t="s">
        <v>2388</v>
      </c>
      <c r="H3068" s="6"/>
      <c r="I3068" s="6"/>
      <c r="J3068" s="6"/>
      <c r="K3068" s="6">
        <v>1</v>
      </c>
      <c r="L3068" s="6"/>
      <c r="M3068" s="6"/>
      <c r="N3068" s="6"/>
      <c r="O3068" s="6"/>
      <c r="P3068" s="6"/>
      <c r="Q3068" s="6"/>
      <c r="R3068" s="6"/>
      <c r="S3068" s="6"/>
      <c r="T3068" s="6">
        <v>1</v>
      </c>
      <c r="U3068" s="6"/>
      <c r="V3068" s="6"/>
      <c r="W3068" s="6"/>
      <c r="X3068" s="6"/>
      <c r="Y3068" s="6"/>
      <c r="Z3068" s="7">
        <v>1</v>
      </c>
    </row>
    <row r="3069" spans="1:26" x14ac:dyDescent="0.25">
      <c r="A3069" s="5" t="s">
        <v>989</v>
      </c>
      <c r="B3069" s="5" t="s">
        <v>990</v>
      </c>
      <c r="C3069" s="5" t="s">
        <v>83</v>
      </c>
      <c r="D3069" s="5" t="s">
        <v>140</v>
      </c>
      <c r="E3069" s="5" t="s">
        <v>991</v>
      </c>
      <c r="F3069" s="5" t="s">
        <v>2093</v>
      </c>
      <c r="G3069" s="5" t="s">
        <v>2388</v>
      </c>
      <c r="H3069" s="6">
        <v>1</v>
      </c>
      <c r="I3069" s="6"/>
      <c r="J3069" s="6"/>
      <c r="K3069" s="6"/>
      <c r="L3069" s="6"/>
      <c r="M3069" s="6"/>
      <c r="N3069" s="6"/>
      <c r="O3069" s="6"/>
      <c r="P3069" s="6"/>
      <c r="Q3069" s="6"/>
      <c r="R3069" s="6"/>
      <c r="S3069" s="6"/>
      <c r="T3069" s="6">
        <v>1</v>
      </c>
      <c r="U3069" s="6"/>
      <c r="V3069" s="6"/>
      <c r="W3069" s="6"/>
      <c r="X3069" s="6"/>
      <c r="Y3069" s="6"/>
      <c r="Z3069" s="7">
        <v>1</v>
      </c>
    </row>
    <row r="3070" spans="1:26" x14ac:dyDescent="0.25">
      <c r="A3070" s="5" t="s">
        <v>989</v>
      </c>
      <c r="B3070" s="5" t="s">
        <v>990</v>
      </c>
      <c r="C3070" s="5" t="s">
        <v>83</v>
      </c>
      <c r="D3070" s="5" t="s">
        <v>140</v>
      </c>
      <c r="E3070" s="5" t="s">
        <v>991</v>
      </c>
      <c r="F3070" s="5" t="s">
        <v>1800</v>
      </c>
      <c r="G3070" s="5" t="s">
        <v>2388</v>
      </c>
      <c r="H3070" s="6"/>
      <c r="I3070" s="6"/>
      <c r="J3070" s="6"/>
      <c r="K3070" s="6"/>
      <c r="L3070" s="6"/>
      <c r="M3070" s="6"/>
      <c r="N3070" s="6"/>
      <c r="O3070" s="6"/>
      <c r="P3070" s="6"/>
      <c r="Q3070" s="6"/>
      <c r="R3070" s="6"/>
      <c r="S3070" s="6"/>
      <c r="T3070" s="6">
        <v>0</v>
      </c>
      <c r="U3070" s="6"/>
      <c r="V3070" s="6"/>
      <c r="W3070" s="6"/>
      <c r="X3070" s="6">
        <v>1</v>
      </c>
      <c r="Y3070" s="6"/>
      <c r="Z3070" s="7">
        <v>1</v>
      </c>
    </row>
    <row r="3071" spans="1:26" x14ac:dyDescent="0.25">
      <c r="A3071" s="5" t="s">
        <v>989</v>
      </c>
      <c r="B3071" s="5" t="s">
        <v>990</v>
      </c>
      <c r="C3071" s="5" t="s">
        <v>83</v>
      </c>
      <c r="D3071" s="5" t="s">
        <v>140</v>
      </c>
      <c r="E3071" s="5" t="s">
        <v>991</v>
      </c>
      <c r="F3071" s="5" t="s">
        <v>2347</v>
      </c>
      <c r="G3071" s="5" t="s">
        <v>2388</v>
      </c>
      <c r="H3071" s="6">
        <v>1</v>
      </c>
      <c r="I3071" s="6"/>
      <c r="J3071" s="6"/>
      <c r="K3071" s="6"/>
      <c r="L3071" s="6"/>
      <c r="M3071" s="6"/>
      <c r="N3071" s="6"/>
      <c r="O3071" s="6"/>
      <c r="P3071" s="6"/>
      <c r="Q3071" s="6"/>
      <c r="R3071" s="6"/>
      <c r="S3071" s="6"/>
      <c r="T3071" s="6">
        <v>1</v>
      </c>
      <c r="U3071" s="6"/>
      <c r="V3071" s="6"/>
      <c r="W3071" s="6"/>
      <c r="X3071" s="6"/>
      <c r="Y3071" s="6"/>
      <c r="Z3071" s="7">
        <v>1</v>
      </c>
    </row>
    <row r="3072" spans="1:26" x14ac:dyDescent="0.25">
      <c r="A3072" s="5" t="s">
        <v>989</v>
      </c>
      <c r="B3072" s="5" t="s">
        <v>990</v>
      </c>
      <c r="C3072" s="5" t="s">
        <v>83</v>
      </c>
      <c r="D3072" s="5" t="s">
        <v>140</v>
      </c>
      <c r="E3072" s="5" t="s">
        <v>991</v>
      </c>
      <c r="F3072" s="5" t="s">
        <v>1738</v>
      </c>
      <c r="G3072" s="5" t="s">
        <v>2388</v>
      </c>
      <c r="H3072" s="6"/>
      <c r="I3072" s="6"/>
      <c r="J3072" s="6"/>
      <c r="K3072" s="6"/>
      <c r="L3072" s="6"/>
      <c r="M3072" s="6"/>
      <c r="N3072" s="6"/>
      <c r="O3072" s="6"/>
      <c r="P3072" s="6"/>
      <c r="Q3072" s="6"/>
      <c r="R3072" s="6"/>
      <c r="S3072" s="6"/>
      <c r="T3072" s="6">
        <v>0</v>
      </c>
      <c r="U3072" s="6">
        <v>1</v>
      </c>
      <c r="V3072" s="6"/>
      <c r="W3072" s="6"/>
      <c r="X3072" s="6"/>
      <c r="Y3072" s="6"/>
      <c r="Z3072" s="7">
        <v>1</v>
      </c>
    </row>
    <row r="3073" spans="1:26" x14ac:dyDescent="0.25">
      <c r="A3073" s="5" t="s">
        <v>989</v>
      </c>
      <c r="B3073" s="5" t="s">
        <v>990</v>
      </c>
      <c r="C3073" s="5" t="s">
        <v>83</v>
      </c>
      <c r="D3073" s="5" t="s">
        <v>140</v>
      </c>
      <c r="E3073" s="5" t="s">
        <v>991</v>
      </c>
      <c r="F3073" s="5" t="s">
        <v>1923</v>
      </c>
      <c r="G3073" s="5" t="s">
        <v>2388</v>
      </c>
      <c r="H3073" s="6"/>
      <c r="I3073" s="6"/>
      <c r="J3073" s="6"/>
      <c r="K3073" s="6">
        <v>1</v>
      </c>
      <c r="L3073" s="6"/>
      <c r="M3073" s="6"/>
      <c r="N3073" s="6"/>
      <c r="O3073" s="6"/>
      <c r="P3073" s="6"/>
      <c r="Q3073" s="6"/>
      <c r="R3073" s="6"/>
      <c r="S3073" s="6"/>
      <c r="T3073" s="6">
        <v>1</v>
      </c>
      <c r="U3073" s="6"/>
      <c r="V3073" s="6"/>
      <c r="W3073" s="6"/>
      <c r="X3073" s="6"/>
      <c r="Y3073" s="6"/>
      <c r="Z3073" s="7">
        <v>1</v>
      </c>
    </row>
    <row r="3074" spans="1:26" x14ac:dyDescent="0.25">
      <c r="A3074" s="5" t="s">
        <v>989</v>
      </c>
      <c r="B3074" s="5" t="s">
        <v>990</v>
      </c>
      <c r="C3074" s="5" t="s">
        <v>83</v>
      </c>
      <c r="D3074" s="5" t="s">
        <v>140</v>
      </c>
      <c r="E3074" s="5" t="s">
        <v>991</v>
      </c>
      <c r="F3074" s="5" t="s">
        <v>1983</v>
      </c>
      <c r="G3074" s="5" t="s">
        <v>2388</v>
      </c>
      <c r="H3074" s="6"/>
      <c r="I3074" s="6"/>
      <c r="J3074" s="6"/>
      <c r="K3074" s="6"/>
      <c r="L3074" s="6"/>
      <c r="M3074" s="6"/>
      <c r="N3074" s="6"/>
      <c r="O3074" s="6"/>
      <c r="P3074" s="6"/>
      <c r="Q3074" s="6"/>
      <c r="R3074" s="6"/>
      <c r="S3074" s="6"/>
      <c r="T3074" s="6">
        <v>0</v>
      </c>
      <c r="U3074" s="6"/>
      <c r="V3074" s="6"/>
      <c r="W3074" s="6"/>
      <c r="X3074" s="6"/>
      <c r="Y3074" s="6">
        <v>1</v>
      </c>
      <c r="Z3074" s="7">
        <v>1</v>
      </c>
    </row>
    <row r="3075" spans="1:26" x14ac:dyDescent="0.25">
      <c r="A3075" s="5" t="s">
        <v>989</v>
      </c>
      <c r="B3075" s="5" t="s">
        <v>990</v>
      </c>
      <c r="C3075" s="5" t="s">
        <v>83</v>
      </c>
      <c r="D3075" s="5" t="s">
        <v>140</v>
      </c>
      <c r="E3075" s="5" t="s">
        <v>991</v>
      </c>
      <c r="F3075" s="5" t="s">
        <v>1623</v>
      </c>
      <c r="G3075" s="5" t="s">
        <v>2395</v>
      </c>
      <c r="H3075" s="6"/>
      <c r="I3075" s="6"/>
      <c r="J3075" s="6">
        <v>1</v>
      </c>
      <c r="K3075" s="6"/>
      <c r="L3075" s="6"/>
      <c r="M3075" s="6"/>
      <c r="N3075" s="6"/>
      <c r="O3075" s="6"/>
      <c r="P3075" s="6"/>
      <c r="Q3075" s="6"/>
      <c r="R3075" s="6"/>
      <c r="S3075" s="6"/>
      <c r="T3075" s="6">
        <v>1</v>
      </c>
      <c r="U3075" s="6"/>
      <c r="V3075" s="6"/>
      <c r="W3075" s="6"/>
      <c r="X3075" s="6"/>
      <c r="Y3075" s="6"/>
      <c r="Z3075" s="7">
        <v>1</v>
      </c>
    </row>
    <row r="3076" spans="1:26" x14ac:dyDescent="0.25">
      <c r="A3076" s="5" t="s">
        <v>989</v>
      </c>
      <c r="B3076" s="5" t="s">
        <v>990</v>
      </c>
      <c r="C3076" s="5" t="s">
        <v>83</v>
      </c>
      <c r="D3076" s="5" t="s">
        <v>140</v>
      </c>
      <c r="E3076" s="5" t="s">
        <v>991</v>
      </c>
      <c r="F3076" s="5" t="s">
        <v>1595</v>
      </c>
      <c r="G3076" s="5" t="s">
        <v>2395</v>
      </c>
      <c r="H3076" s="6"/>
      <c r="I3076" s="6"/>
      <c r="J3076" s="6"/>
      <c r="K3076" s="6"/>
      <c r="L3076" s="6"/>
      <c r="M3076" s="6"/>
      <c r="N3076" s="6"/>
      <c r="O3076" s="6"/>
      <c r="P3076" s="6"/>
      <c r="Q3076" s="6"/>
      <c r="R3076" s="6"/>
      <c r="S3076" s="6"/>
      <c r="T3076" s="6">
        <v>0</v>
      </c>
      <c r="U3076" s="6">
        <v>1</v>
      </c>
      <c r="V3076" s="6"/>
      <c r="W3076" s="6"/>
      <c r="X3076" s="6"/>
      <c r="Y3076" s="6"/>
      <c r="Z3076" s="7">
        <v>1</v>
      </c>
    </row>
    <row r="3077" spans="1:26" x14ac:dyDescent="0.25">
      <c r="A3077" s="5" t="s">
        <v>989</v>
      </c>
      <c r="B3077" s="5" t="s">
        <v>990</v>
      </c>
      <c r="C3077" s="5" t="s">
        <v>83</v>
      </c>
      <c r="D3077" s="5" t="s">
        <v>140</v>
      </c>
      <c r="E3077" s="5" t="s">
        <v>991</v>
      </c>
      <c r="F3077" s="5" t="s">
        <v>1630</v>
      </c>
      <c r="G3077" s="5" t="s">
        <v>2395</v>
      </c>
      <c r="H3077" s="6"/>
      <c r="I3077" s="6"/>
      <c r="J3077" s="6"/>
      <c r="K3077" s="6"/>
      <c r="L3077" s="6"/>
      <c r="M3077" s="6"/>
      <c r="N3077" s="6"/>
      <c r="O3077" s="6"/>
      <c r="P3077" s="6"/>
      <c r="Q3077" s="6"/>
      <c r="R3077" s="6"/>
      <c r="S3077" s="6">
        <v>1</v>
      </c>
      <c r="T3077" s="6">
        <v>1</v>
      </c>
      <c r="U3077" s="6"/>
      <c r="V3077" s="6"/>
      <c r="W3077" s="6"/>
      <c r="X3077" s="6"/>
      <c r="Y3077" s="6"/>
      <c r="Z3077" s="7">
        <v>1</v>
      </c>
    </row>
    <row r="3078" spans="1:26" x14ac:dyDescent="0.25">
      <c r="A3078" s="5" t="s">
        <v>995</v>
      </c>
      <c r="B3078" s="5" t="s">
        <v>455</v>
      </c>
      <c r="C3078" s="5" t="s">
        <v>106</v>
      </c>
      <c r="D3078" s="5" t="s">
        <v>1061</v>
      </c>
      <c r="E3078" s="5" t="s">
        <v>1062</v>
      </c>
      <c r="F3078" s="5" t="s">
        <v>1625</v>
      </c>
      <c r="G3078" s="5" t="s">
        <v>2381</v>
      </c>
      <c r="H3078" s="6">
        <v>1</v>
      </c>
      <c r="I3078" s="6">
        <v>1</v>
      </c>
      <c r="J3078" s="6"/>
      <c r="K3078" s="6">
        <v>4</v>
      </c>
      <c r="L3078" s="6">
        <v>3</v>
      </c>
      <c r="M3078" s="6">
        <v>1</v>
      </c>
      <c r="N3078" s="6"/>
      <c r="O3078" s="6">
        <v>1</v>
      </c>
      <c r="P3078" s="6">
        <v>4</v>
      </c>
      <c r="Q3078" s="6">
        <v>4</v>
      </c>
      <c r="R3078" s="6">
        <v>3</v>
      </c>
      <c r="S3078" s="6">
        <v>1</v>
      </c>
      <c r="T3078" s="6">
        <v>23</v>
      </c>
      <c r="U3078" s="6">
        <v>2</v>
      </c>
      <c r="V3078" s="6">
        <v>2</v>
      </c>
      <c r="W3078" s="6">
        <v>4</v>
      </c>
      <c r="X3078" s="6">
        <v>5</v>
      </c>
      <c r="Y3078" s="6">
        <v>4</v>
      </c>
      <c r="Z3078" s="7">
        <v>40</v>
      </c>
    </row>
    <row r="3079" spans="1:26" x14ac:dyDescent="0.25">
      <c r="A3079" s="5" t="s">
        <v>995</v>
      </c>
      <c r="B3079" s="5" t="s">
        <v>455</v>
      </c>
      <c r="C3079" s="5" t="s">
        <v>106</v>
      </c>
      <c r="D3079" s="5" t="s">
        <v>1061</v>
      </c>
      <c r="E3079" s="5" t="s">
        <v>1062</v>
      </c>
      <c r="F3079" s="5" t="s">
        <v>1626</v>
      </c>
      <c r="G3079" s="5" t="s">
        <v>2381</v>
      </c>
      <c r="H3079" s="6">
        <v>6</v>
      </c>
      <c r="I3079" s="6">
        <v>4</v>
      </c>
      <c r="J3079" s="6">
        <v>5</v>
      </c>
      <c r="K3079" s="6">
        <v>6</v>
      </c>
      <c r="L3079" s="6">
        <v>10</v>
      </c>
      <c r="M3079" s="6">
        <v>3</v>
      </c>
      <c r="N3079" s="6">
        <v>7</v>
      </c>
      <c r="O3079" s="6">
        <v>4</v>
      </c>
      <c r="P3079" s="6">
        <v>4</v>
      </c>
      <c r="Q3079" s="6">
        <v>3</v>
      </c>
      <c r="R3079" s="6">
        <v>4</v>
      </c>
      <c r="S3079" s="6"/>
      <c r="T3079" s="6">
        <v>56</v>
      </c>
      <c r="U3079" s="6">
        <v>4</v>
      </c>
      <c r="V3079" s="6">
        <v>2</v>
      </c>
      <c r="W3079" s="6">
        <v>9</v>
      </c>
      <c r="X3079" s="6">
        <v>8</v>
      </c>
      <c r="Y3079" s="6"/>
      <c r="Z3079" s="7">
        <v>79</v>
      </c>
    </row>
    <row r="3080" spans="1:26" x14ac:dyDescent="0.25">
      <c r="A3080" s="5" t="s">
        <v>995</v>
      </c>
      <c r="B3080" s="5" t="s">
        <v>455</v>
      </c>
      <c r="C3080" s="5" t="s">
        <v>106</v>
      </c>
      <c r="D3080" s="5" t="s">
        <v>1061</v>
      </c>
      <c r="E3080" s="5" t="s">
        <v>1062</v>
      </c>
      <c r="F3080" s="5" t="s">
        <v>1627</v>
      </c>
      <c r="G3080" s="5" t="s">
        <v>2381</v>
      </c>
      <c r="H3080" s="6">
        <v>10</v>
      </c>
      <c r="I3080" s="6">
        <v>4</v>
      </c>
      <c r="J3080" s="6">
        <v>6</v>
      </c>
      <c r="K3080" s="6">
        <v>8</v>
      </c>
      <c r="L3080" s="6">
        <v>12</v>
      </c>
      <c r="M3080" s="6">
        <v>5</v>
      </c>
      <c r="N3080" s="6">
        <v>10</v>
      </c>
      <c r="O3080" s="6">
        <v>12</v>
      </c>
      <c r="P3080" s="6">
        <v>8</v>
      </c>
      <c r="Q3080" s="6">
        <v>3</v>
      </c>
      <c r="R3080" s="6">
        <v>7</v>
      </c>
      <c r="S3080" s="6">
        <v>6</v>
      </c>
      <c r="T3080" s="6">
        <v>91</v>
      </c>
      <c r="U3080" s="6">
        <v>10</v>
      </c>
      <c r="V3080" s="6">
        <v>8</v>
      </c>
      <c r="W3080" s="6">
        <v>10</v>
      </c>
      <c r="X3080" s="6">
        <v>4</v>
      </c>
      <c r="Y3080" s="6">
        <v>10</v>
      </c>
      <c r="Z3080" s="7">
        <v>133</v>
      </c>
    </row>
    <row r="3081" spans="1:26" x14ac:dyDescent="0.25">
      <c r="A3081" s="5" t="s">
        <v>995</v>
      </c>
      <c r="B3081" s="5" t="s">
        <v>455</v>
      </c>
      <c r="C3081" s="5" t="s">
        <v>106</v>
      </c>
      <c r="D3081" s="5" t="s">
        <v>1061</v>
      </c>
      <c r="E3081" s="5" t="s">
        <v>1062</v>
      </c>
      <c r="F3081" s="5" t="s">
        <v>1628</v>
      </c>
      <c r="G3081" s="5" t="s">
        <v>2381</v>
      </c>
      <c r="H3081" s="6"/>
      <c r="I3081" s="6"/>
      <c r="J3081" s="6">
        <v>1</v>
      </c>
      <c r="K3081" s="6"/>
      <c r="L3081" s="6">
        <v>2</v>
      </c>
      <c r="M3081" s="6"/>
      <c r="N3081" s="6">
        <v>1</v>
      </c>
      <c r="O3081" s="6"/>
      <c r="P3081" s="6"/>
      <c r="Q3081" s="6"/>
      <c r="R3081" s="6"/>
      <c r="S3081" s="6"/>
      <c r="T3081" s="6">
        <v>4</v>
      </c>
      <c r="U3081" s="6"/>
      <c r="V3081" s="6"/>
      <c r="W3081" s="6"/>
      <c r="X3081" s="6"/>
      <c r="Y3081" s="6"/>
      <c r="Z3081" s="7">
        <v>4</v>
      </c>
    </row>
    <row r="3082" spans="1:26" x14ac:dyDescent="0.25">
      <c r="A3082" s="5" t="s">
        <v>995</v>
      </c>
      <c r="B3082" s="5" t="s">
        <v>455</v>
      </c>
      <c r="C3082" s="5" t="s">
        <v>106</v>
      </c>
      <c r="D3082" s="5" t="s">
        <v>1061</v>
      </c>
      <c r="E3082" s="5" t="s">
        <v>1062</v>
      </c>
      <c r="F3082" s="5" t="s">
        <v>1678</v>
      </c>
      <c r="G3082" s="5" t="s">
        <v>2382</v>
      </c>
      <c r="H3082" s="6"/>
      <c r="I3082" s="6"/>
      <c r="J3082" s="6"/>
      <c r="K3082" s="6"/>
      <c r="L3082" s="6"/>
      <c r="M3082" s="6"/>
      <c r="N3082" s="6"/>
      <c r="O3082" s="6"/>
      <c r="P3082" s="6">
        <v>1</v>
      </c>
      <c r="Q3082" s="6"/>
      <c r="R3082" s="6"/>
      <c r="S3082" s="6">
        <v>1</v>
      </c>
      <c r="T3082" s="6">
        <v>2</v>
      </c>
      <c r="U3082" s="6"/>
      <c r="V3082" s="6"/>
      <c r="W3082" s="6">
        <v>1</v>
      </c>
      <c r="X3082" s="6"/>
      <c r="Y3082" s="6"/>
      <c r="Z3082" s="7">
        <v>3</v>
      </c>
    </row>
    <row r="3083" spans="1:26" x14ac:dyDescent="0.25">
      <c r="A3083" s="5" t="s">
        <v>995</v>
      </c>
      <c r="B3083" s="5" t="s">
        <v>455</v>
      </c>
      <c r="C3083" s="5" t="s">
        <v>106</v>
      </c>
      <c r="D3083" s="5" t="s">
        <v>1061</v>
      </c>
      <c r="E3083" s="5" t="s">
        <v>1062</v>
      </c>
      <c r="F3083" s="5" t="s">
        <v>1679</v>
      </c>
      <c r="G3083" s="5" t="s">
        <v>2382</v>
      </c>
      <c r="H3083" s="6"/>
      <c r="I3083" s="6"/>
      <c r="J3083" s="6">
        <v>1</v>
      </c>
      <c r="K3083" s="6"/>
      <c r="L3083" s="6">
        <v>1</v>
      </c>
      <c r="M3083" s="6"/>
      <c r="N3083" s="6"/>
      <c r="O3083" s="6"/>
      <c r="P3083" s="6"/>
      <c r="Q3083" s="6"/>
      <c r="R3083" s="6">
        <v>1</v>
      </c>
      <c r="S3083" s="6">
        <v>2</v>
      </c>
      <c r="T3083" s="6">
        <v>5</v>
      </c>
      <c r="U3083" s="6">
        <v>2</v>
      </c>
      <c r="V3083" s="6">
        <v>1</v>
      </c>
      <c r="W3083" s="6"/>
      <c r="X3083" s="6">
        <v>1</v>
      </c>
      <c r="Y3083" s="6"/>
      <c r="Z3083" s="7">
        <v>9</v>
      </c>
    </row>
    <row r="3084" spans="1:26" x14ac:dyDescent="0.25">
      <c r="A3084" s="5" t="s">
        <v>995</v>
      </c>
      <c r="B3084" s="5" t="s">
        <v>455</v>
      </c>
      <c r="C3084" s="5" t="s">
        <v>106</v>
      </c>
      <c r="D3084" s="5" t="s">
        <v>1061</v>
      </c>
      <c r="E3084" s="5" t="s">
        <v>1062</v>
      </c>
      <c r="F3084" s="5" t="s">
        <v>1680</v>
      </c>
      <c r="G3084" s="5" t="s">
        <v>2382</v>
      </c>
      <c r="H3084" s="6"/>
      <c r="I3084" s="6"/>
      <c r="J3084" s="6"/>
      <c r="K3084" s="6"/>
      <c r="L3084" s="6"/>
      <c r="M3084" s="6"/>
      <c r="N3084" s="6"/>
      <c r="O3084" s="6">
        <v>1</v>
      </c>
      <c r="P3084" s="6"/>
      <c r="Q3084" s="6"/>
      <c r="R3084" s="6"/>
      <c r="S3084" s="6">
        <v>1</v>
      </c>
      <c r="T3084" s="6">
        <v>2</v>
      </c>
      <c r="U3084" s="6">
        <v>2</v>
      </c>
      <c r="V3084" s="6"/>
      <c r="W3084" s="6">
        <v>1</v>
      </c>
      <c r="X3084" s="6">
        <v>1</v>
      </c>
      <c r="Y3084" s="6">
        <v>3</v>
      </c>
      <c r="Z3084" s="7">
        <v>9</v>
      </c>
    </row>
    <row r="3085" spans="1:26" x14ac:dyDescent="0.25">
      <c r="A3085" s="5" t="s">
        <v>995</v>
      </c>
      <c r="B3085" s="5" t="s">
        <v>455</v>
      </c>
      <c r="C3085" s="5" t="s">
        <v>106</v>
      </c>
      <c r="D3085" s="5" t="s">
        <v>1061</v>
      </c>
      <c r="E3085" s="5" t="s">
        <v>1062</v>
      </c>
      <c r="F3085" s="5" t="s">
        <v>1590</v>
      </c>
      <c r="G3085" s="5" t="s">
        <v>2388</v>
      </c>
      <c r="H3085" s="6"/>
      <c r="I3085" s="6">
        <v>1</v>
      </c>
      <c r="J3085" s="6"/>
      <c r="K3085" s="6"/>
      <c r="L3085" s="6"/>
      <c r="M3085" s="6"/>
      <c r="N3085" s="6"/>
      <c r="O3085" s="6"/>
      <c r="P3085" s="6"/>
      <c r="Q3085" s="6"/>
      <c r="R3085" s="6"/>
      <c r="S3085" s="6"/>
      <c r="T3085" s="6">
        <v>1</v>
      </c>
      <c r="U3085" s="6">
        <v>1</v>
      </c>
      <c r="V3085" s="6"/>
      <c r="W3085" s="6"/>
      <c r="X3085" s="6"/>
      <c r="Y3085" s="6"/>
      <c r="Z3085" s="7">
        <v>2</v>
      </c>
    </row>
    <row r="3086" spans="1:26" x14ac:dyDescent="0.25">
      <c r="A3086" s="5" t="s">
        <v>995</v>
      </c>
      <c r="B3086" s="5" t="s">
        <v>455</v>
      </c>
      <c r="C3086" s="5" t="s">
        <v>106</v>
      </c>
      <c r="D3086" s="5" t="s">
        <v>1061</v>
      </c>
      <c r="E3086" s="5" t="s">
        <v>1062</v>
      </c>
      <c r="F3086" s="5" t="s">
        <v>1593</v>
      </c>
      <c r="G3086" s="5" t="s">
        <v>2388</v>
      </c>
      <c r="H3086" s="6"/>
      <c r="I3086" s="6"/>
      <c r="J3086" s="6"/>
      <c r="K3086" s="6"/>
      <c r="L3086" s="6"/>
      <c r="M3086" s="6"/>
      <c r="N3086" s="6"/>
      <c r="O3086" s="6"/>
      <c r="P3086" s="6"/>
      <c r="Q3086" s="6"/>
      <c r="R3086" s="6"/>
      <c r="S3086" s="6">
        <v>1</v>
      </c>
      <c r="T3086" s="6">
        <v>1</v>
      </c>
      <c r="U3086" s="6"/>
      <c r="V3086" s="6"/>
      <c r="W3086" s="6"/>
      <c r="X3086" s="6"/>
      <c r="Y3086" s="6"/>
      <c r="Z3086" s="7">
        <v>1</v>
      </c>
    </row>
    <row r="3087" spans="1:26" x14ac:dyDescent="0.25">
      <c r="A3087" s="5" t="s">
        <v>995</v>
      </c>
      <c r="B3087" s="5" t="s">
        <v>455</v>
      </c>
      <c r="C3087" s="5" t="s">
        <v>106</v>
      </c>
      <c r="D3087" s="5" t="s">
        <v>1061</v>
      </c>
      <c r="E3087" s="5" t="s">
        <v>1062</v>
      </c>
      <c r="F3087" s="5" t="s">
        <v>2348</v>
      </c>
      <c r="G3087" s="5" t="s">
        <v>2388</v>
      </c>
      <c r="H3087" s="6"/>
      <c r="I3087" s="6"/>
      <c r="J3087" s="6"/>
      <c r="K3087" s="6"/>
      <c r="L3087" s="6"/>
      <c r="M3087" s="6"/>
      <c r="N3087" s="6"/>
      <c r="O3087" s="6"/>
      <c r="P3087" s="6"/>
      <c r="Q3087" s="6"/>
      <c r="R3087" s="6">
        <v>1</v>
      </c>
      <c r="S3087" s="6"/>
      <c r="T3087" s="6">
        <v>1</v>
      </c>
      <c r="U3087" s="6"/>
      <c r="V3087" s="6"/>
      <c r="W3087" s="6"/>
      <c r="X3087" s="6"/>
      <c r="Y3087" s="6"/>
      <c r="Z3087" s="7">
        <v>1</v>
      </c>
    </row>
    <row r="3088" spans="1:26" x14ac:dyDescent="0.25">
      <c r="A3088" s="5" t="s">
        <v>995</v>
      </c>
      <c r="B3088" s="5" t="s">
        <v>455</v>
      </c>
      <c r="C3088" s="5" t="s">
        <v>106</v>
      </c>
      <c r="D3088" s="5" t="s">
        <v>1061</v>
      </c>
      <c r="E3088" s="5" t="s">
        <v>1062</v>
      </c>
      <c r="F3088" s="5" t="s">
        <v>1878</v>
      </c>
      <c r="G3088" s="5" t="s">
        <v>2395</v>
      </c>
      <c r="H3088" s="6"/>
      <c r="I3088" s="6"/>
      <c r="J3088" s="6"/>
      <c r="K3088" s="6"/>
      <c r="L3088" s="6"/>
      <c r="M3088" s="6"/>
      <c r="N3088" s="6"/>
      <c r="O3088" s="6"/>
      <c r="P3088" s="6"/>
      <c r="Q3088" s="6"/>
      <c r="R3088" s="6"/>
      <c r="S3088" s="6"/>
      <c r="T3088" s="6">
        <v>0</v>
      </c>
      <c r="U3088" s="6"/>
      <c r="V3088" s="6"/>
      <c r="W3088" s="6">
        <v>1</v>
      </c>
      <c r="X3088" s="6"/>
      <c r="Y3088" s="6"/>
      <c r="Z3088" s="7">
        <v>1</v>
      </c>
    </row>
    <row r="3089" spans="1:26" x14ac:dyDescent="0.25">
      <c r="A3089" s="5" t="s">
        <v>995</v>
      </c>
      <c r="B3089" s="5" t="s">
        <v>455</v>
      </c>
      <c r="C3089" s="5" t="s">
        <v>106</v>
      </c>
      <c r="D3089" s="5" t="s">
        <v>1061</v>
      </c>
      <c r="E3089" s="5" t="s">
        <v>1062</v>
      </c>
      <c r="F3089" s="5" t="s">
        <v>1742</v>
      </c>
      <c r="G3089" s="5" t="s">
        <v>2395</v>
      </c>
      <c r="H3089" s="6"/>
      <c r="I3089" s="6"/>
      <c r="J3089" s="6"/>
      <c r="K3089" s="6"/>
      <c r="L3089" s="6">
        <v>1</v>
      </c>
      <c r="M3089" s="6"/>
      <c r="N3089" s="6"/>
      <c r="O3089" s="6"/>
      <c r="P3089" s="6"/>
      <c r="Q3089" s="6"/>
      <c r="R3089" s="6"/>
      <c r="S3089" s="6"/>
      <c r="T3089" s="6">
        <v>1</v>
      </c>
      <c r="U3089" s="6"/>
      <c r="V3089" s="6"/>
      <c r="W3089" s="6"/>
      <c r="X3089" s="6"/>
      <c r="Y3089" s="6"/>
      <c r="Z3089" s="7">
        <v>1</v>
      </c>
    </row>
    <row r="3090" spans="1:26" x14ac:dyDescent="0.25">
      <c r="A3090" s="5" t="s">
        <v>995</v>
      </c>
      <c r="B3090" s="5" t="s">
        <v>455</v>
      </c>
      <c r="C3090" s="5" t="s">
        <v>106</v>
      </c>
      <c r="D3090" s="5" t="s">
        <v>1061</v>
      </c>
      <c r="E3090" s="5" t="s">
        <v>1062</v>
      </c>
      <c r="F3090" s="5" t="s">
        <v>1623</v>
      </c>
      <c r="G3090" s="5" t="s">
        <v>2395</v>
      </c>
      <c r="H3090" s="6"/>
      <c r="I3090" s="6"/>
      <c r="J3090" s="6"/>
      <c r="K3090" s="6"/>
      <c r="L3090" s="6"/>
      <c r="M3090" s="6"/>
      <c r="N3090" s="6"/>
      <c r="O3090" s="6"/>
      <c r="P3090" s="6"/>
      <c r="Q3090" s="6"/>
      <c r="R3090" s="6"/>
      <c r="S3090" s="6"/>
      <c r="T3090" s="6">
        <v>0</v>
      </c>
      <c r="U3090" s="6"/>
      <c r="V3090" s="6"/>
      <c r="W3090" s="6"/>
      <c r="X3090" s="6"/>
      <c r="Y3090" s="6">
        <v>1</v>
      </c>
      <c r="Z3090" s="7">
        <v>1</v>
      </c>
    </row>
    <row r="3091" spans="1:26" x14ac:dyDescent="0.25">
      <c r="A3091" s="5" t="s">
        <v>995</v>
      </c>
      <c r="B3091" s="5" t="s">
        <v>455</v>
      </c>
      <c r="C3091" s="5" t="s">
        <v>106</v>
      </c>
      <c r="D3091" s="5" t="s">
        <v>1061</v>
      </c>
      <c r="E3091" s="5" t="s">
        <v>1062</v>
      </c>
      <c r="F3091" s="5" t="s">
        <v>1595</v>
      </c>
      <c r="G3091" s="5" t="s">
        <v>2395</v>
      </c>
      <c r="H3091" s="6"/>
      <c r="I3091" s="6"/>
      <c r="J3091" s="6">
        <v>1</v>
      </c>
      <c r="K3091" s="6"/>
      <c r="L3091" s="6"/>
      <c r="M3091" s="6"/>
      <c r="N3091" s="6"/>
      <c r="O3091" s="6"/>
      <c r="P3091" s="6"/>
      <c r="Q3091" s="6"/>
      <c r="R3091" s="6"/>
      <c r="S3091" s="6"/>
      <c r="T3091" s="6">
        <v>1</v>
      </c>
      <c r="U3091" s="6"/>
      <c r="V3091" s="6"/>
      <c r="W3091" s="6"/>
      <c r="X3091" s="6"/>
      <c r="Y3091" s="6"/>
      <c r="Z3091" s="7">
        <v>1</v>
      </c>
    </row>
    <row r="3092" spans="1:26" x14ac:dyDescent="0.25">
      <c r="A3092" s="5" t="s">
        <v>995</v>
      </c>
      <c r="B3092" s="5" t="s">
        <v>455</v>
      </c>
      <c r="C3092" s="5" t="s">
        <v>106</v>
      </c>
      <c r="D3092" s="5" t="s">
        <v>1061</v>
      </c>
      <c r="E3092" s="5" t="s">
        <v>1062</v>
      </c>
      <c r="F3092" s="5" t="s">
        <v>1606</v>
      </c>
      <c r="G3092" s="5" t="s">
        <v>2395</v>
      </c>
      <c r="H3092" s="6"/>
      <c r="I3092" s="6"/>
      <c r="J3092" s="6"/>
      <c r="K3092" s="6"/>
      <c r="L3092" s="6"/>
      <c r="M3092" s="6"/>
      <c r="N3092" s="6"/>
      <c r="O3092" s="6"/>
      <c r="P3092" s="6"/>
      <c r="Q3092" s="6">
        <v>1</v>
      </c>
      <c r="R3092" s="6">
        <v>1</v>
      </c>
      <c r="S3092" s="6"/>
      <c r="T3092" s="6">
        <v>2</v>
      </c>
      <c r="U3092" s="6"/>
      <c r="V3092" s="6"/>
      <c r="W3092" s="6"/>
      <c r="X3092" s="6"/>
      <c r="Y3092" s="6"/>
      <c r="Z3092" s="7">
        <v>2</v>
      </c>
    </row>
    <row r="3093" spans="1:26" x14ac:dyDescent="0.25">
      <c r="A3093" s="5" t="s">
        <v>995</v>
      </c>
      <c r="B3093" s="5" t="s">
        <v>455</v>
      </c>
      <c r="C3093" s="5" t="s">
        <v>106</v>
      </c>
      <c r="D3093" s="5" t="s">
        <v>1061</v>
      </c>
      <c r="E3093" s="5" t="s">
        <v>1062</v>
      </c>
      <c r="F3093" s="5" t="s">
        <v>1610</v>
      </c>
      <c r="G3093" s="5" t="s">
        <v>2395</v>
      </c>
      <c r="H3093" s="6"/>
      <c r="I3093" s="6"/>
      <c r="J3093" s="6"/>
      <c r="K3093" s="6"/>
      <c r="L3093" s="6">
        <v>1</v>
      </c>
      <c r="M3093" s="6"/>
      <c r="N3093" s="6"/>
      <c r="O3093" s="6"/>
      <c r="P3093" s="6"/>
      <c r="Q3093" s="6">
        <v>1</v>
      </c>
      <c r="R3093" s="6"/>
      <c r="S3093" s="6"/>
      <c r="T3093" s="6">
        <v>2</v>
      </c>
      <c r="U3093" s="6"/>
      <c r="V3093" s="6"/>
      <c r="W3093" s="6"/>
      <c r="X3093" s="6"/>
      <c r="Y3093" s="6"/>
      <c r="Z3093" s="7">
        <v>2</v>
      </c>
    </row>
    <row r="3094" spans="1:26" x14ac:dyDescent="0.25">
      <c r="A3094" s="5" t="s">
        <v>995</v>
      </c>
      <c r="B3094" s="5" t="s">
        <v>455</v>
      </c>
      <c r="C3094" s="5" t="s">
        <v>106</v>
      </c>
      <c r="D3094" s="5" t="s">
        <v>341</v>
      </c>
      <c r="E3094" s="5" t="s">
        <v>996</v>
      </c>
      <c r="F3094" s="5" t="s">
        <v>1632</v>
      </c>
      <c r="G3094" s="5" t="s">
        <v>2386</v>
      </c>
      <c r="H3094" s="6"/>
      <c r="I3094" s="6"/>
      <c r="J3094" s="6"/>
      <c r="K3094" s="6"/>
      <c r="L3094" s="6"/>
      <c r="M3094" s="6"/>
      <c r="N3094" s="6"/>
      <c r="O3094" s="6"/>
      <c r="P3094" s="6">
        <v>2</v>
      </c>
      <c r="Q3094" s="6"/>
      <c r="R3094" s="6">
        <v>1</v>
      </c>
      <c r="S3094" s="6"/>
      <c r="T3094" s="6">
        <v>3</v>
      </c>
      <c r="U3094" s="6"/>
      <c r="V3094" s="6"/>
      <c r="W3094" s="6"/>
      <c r="X3094" s="6"/>
      <c r="Y3094" s="6"/>
      <c r="Z3094" s="7">
        <v>3</v>
      </c>
    </row>
    <row r="3095" spans="1:26" x14ac:dyDescent="0.25">
      <c r="A3095" s="5" t="s">
        <v>995</v>
      </c>
      <c r="B3095" s="5" t="s">
        <v>455</v>
      </c>
      <c r="C3095" s="5" t="s">
        <v>106</v>
      </c>
      <c r="D3095" s="5" t="s">
        <v>341</v>
      </c>
      <c r="E3095" s="5" t="s">
        <v>996</v>
      </c>
      <c r="F3095" s="5" t="s">
        <v>2349</v>
      </c>
      <c r="G3095" s="5" t="s">
        <v>2391</v>
      </c>
      <c r="H3095" s="6"/>
      <c r="I3095" s="6"/>
      <c r="J3095" s="6"/>
      <c r="K3095" s="6"/>
      <c r="L3095" s="6"/>
      <c r="M3095" s="6"/>
      <c r="N3095" s="6"/>
      <c r="O3095" s="6"/>
      <c r="P3095" s="6"/>
      <c r="Q3095" s="6"/>
      <c r="R3095" s="6">
        <v>1</v>
      </c>
      <c r="S3095" s="6"/>
      <c r="T3095" s="6">
        <v>1</v>
      </c>
      <c r="U3095" s="6"/>
      <c r="V3095" s="6"/>
      <c r="W3095" s="6"/>
      <c r="X3095" s="6"/>
      <c r="Y3095" s="6"/>
      <c r="Z3095" s="7">
        <v>1</v>
      </c>
    </row>
    <row r="3096" spans="1:26" x14ac:dyDescent="0.25">
      <c r="A3096" s="5" t="s">
        <v>995</v>
      </c>
      <c r="B3096" s="5" t="s">
        <v>455</v>
      </c>
      <c r="C3096" s="5" t="s">
        <v>106</v>
      </c>
      <c r="D3096" s="5" t="s">
        <v>341</v>
      </c>
      <c r="E3096" s="5" t="s">
        <v>996</v>
      </c>
      <c r="F3096" s="5" t="s">
        <v>1625</v>
      </c>
      <c r="G3096" s="5" t="s">
        <v>2381</v>
      </c>
      <c r="H3096" s="6">
        <v>4</v>
      </c>
      <c r="I3096" s="6">
        <v>1</v>
      </c>
      <c r="J3096" s="6">
        <v>2</v>
      </c>
      <c r="K3096" s="6"/>
      <c r="L3096" s="6">
        <v>5</v>
      </c>
      <c r="M3096" s="6">
        <v>3</v>
      </c>
      <c r="N3096" s="6">
        <v>5</v>
      </c>
      <c r="O3096" s="6"/>
      <c r="P3096" s="6">
        <v>1</v>
      </c>
      <c r="Q3096" s="6">
        <v>8</v>
      </c>
      <c r="R3096" s="6">
        <v>3</v>
      </c>
      <c r="S3096" s="6">
        <v>2</v>
      </c>
      <c r="T3096" s="6">
        <v>34</v>
      </c>
      <c r="U3096" s="6">
        <v>3</v>
      </c>
      <c r="V3096" s="6">
        <v>3</v>
      </c>
      <c r="W3096" s="6"/>
      <c r="X3096" s="6">
        <v>3</v>
      </c>
      <c r="Y3096" s="6">
        <v>2</v>
      </c>
      <c r="Z3096" s="7">
        <v>45</v>
      </c>
    </row>
    <row r="3097" spans="1:26" x14ac:dyDescent="0.25">
      <c r="A3097" s="5" t="s">
        <v>995</v>
      </c>
      <c r="B3097" s="5" t="s">
        <v>455</v>
      </c>
      <c r="C3097" s="5" t="s">
        <v>106</v>
      </c>
      <c r="D3097" s="5" t="s">
        <v>341</v>
      </c>
      <c r="E3097" s="5" t="s">
        <v>996</v>
      </c>
      <c r="F3097" s="5" t="s">
        <v>1626</v>
      </c>
      <c r="G3097" s="5" t="s">
        <v>2381</v>
      </c>
      <c r="H3097" s="6">
        <v>8</v>
      </c>
      <c r="I3097" s="6">
        <v>6</v>
      </c>
      <c r="J3097" s="6">
        <v>4</v>
      </c>
      <c r="K3097" s="6">
        <v>6</v>
      </c>
      <c r="L3097" s="6">
        <v>7</v>
      </c>
      <c r="M3097" s="6">
        <v>2</v>
      </c>
      <c r="N3097" s="6">
        <v>11</v>
      </c>
      <c r="O3097" s="6">
        <v>6</v>
      </c>
      <c r="P3097" s="6">
        <v>4</v>
      </c>
      <c r="Q3097" s="6">
        <v>5</v>
      </c>
      <c r="R3097" s="6">
        <v>9</v>
      </c>
      <c r="S3097" s="6">
        <v>4</v>
      </c>
      <c r="T3097" s="6">
        <v>72</v>
      </c>
      <c r="U3097" s="6">
        <v>6</v>
      </c>
      <c r="V3097" s="6">
        <v>5</v>
      </c>
      <c r="W3097" s="6">
        <v>4</v>
      </c>
      <c r="X3097" s="6">
        <v>6</v>
      </c>
      <c r="Y3097" s="6">
        <v>6</v>
      </c>
      <c r="Z3097" s="7">
        <v>99</v>
      </c>
    </row>
    <row r="3098" spans="1:26" x14ac:dyDescent="0.25">
      <c r="A3098" s="5" t="s">
        <v>995</v>
      </c>
      <c r="B3098" s="5" t="s">
        <v>455</v>
      </c>
      <c r="C3098" s="5" t="s">
        <v>106</v>
      </c>
      <c r="D3098" s="5" t="s">
        <v>341</v>
      </c>
      <c r="E3098" s="5" t="s">
        <v>996</v>
      </c>
      <c r="F3098" s="5" t="s">
        <v>1627</v>
      </c>
      <c r="G3098" s="5" t="s">
        <v>2381</v>
      </c>
      <c r="H3098" s="6">
        <v>7</v>
      </c>
      <c r="I3098" s="6">
        <v>3</v>
      </c>
      <c r="J3098" s="6">
        <v>8</v>
      </c>
      <c r="K3098" s="6">
        <v>4</v>
      </c>
      <c r="L3098" s="6">
        <v>2</v>
      </c>
      <c r="M3098" s="6">
        <v>4</v>
      </c>
      <c r="N3098" s="6">
        <v>2</v>
      </c>
      <c r="O3098" s="6">
        <v>5</v>
      </c>
      <c r="P3098" s="6">
        <v>1</v>
      </c>
      <c r="Q3098" s="6">
        <v>7</v>
      </c>
      <c r="R3098" s="6">
        <v>1</v>
      </c>
      <c r="S3098" s="6">
        <v>7</v>
      </c>
      <c r="T3098" s="6">
        <v>51</v>
      </c>
      <c r="U3098" s="6">
        <v>1</v>
      </c>
      <c r="V3098" s="6">
        <v>2</v>
      </c>
      <c r="W3098" s="6">
        <v>2</v>
      </c>
      <c r="X3098" s="6">
        <v>5</v>
      </c>
      <c r="Y3098" s="6">
        <v>1</v>
      </c>
      <c r="Z3098" s="7">
        <v>62</v>
      </c>
    </row>
    <row r="3099" spans="1:26" x14ac:dyDescent="0.25">
      <c r="A3099" s="5" t="s">
        <v>995</v>
      </c>
      <c r="B3099" s="5" t="s">
        <v>455</v>
      </c>
      <c r="C3099" s="5" t="s">
        <v>106</v>
      </c>
      <c r="D3099" s="5" t="s">
        <v>341</v>
      </c>
      <c r="E3099" s="5" t="s">
        <v>996</v>
      </c>
      <c r="F3099" s="5" t="s">
        <v>1628</v>
      </c>
      <c r="G3099" s="5" t="s">
        <v>2381</v>
      </c>
      <c r="H3099" s="6">
        <v>1</v>
      </c>
      <c r="I3099" s="6"/>
      <c r="J3099" s="6"/>
      <c r="K3099" s="6"/>
      <c r="L3099" s="6"/>
      <c r="M3099" s="6"/>
      <c r="N3099" s="6"/>
      <c r="O3099" s="6"/>
      <c r="P3099" s="6"/>
      <c r="Q3099" s="6"/>
      <c r="R3099" s="6"/>
      <c r="S3099" s="6"/>
      <c r="T3099" s="6">
        <v>1</v>
      </c>
      <c r="U3099" s="6"/>
      <c r="V3099" s="6"/>
      <c r="W3099" s="6"/>
      <c r="X3099" s="6"/>
      <c r="Y3099" s="6"/>
      <c r="Z3099" s="7">
        <v>1</v>
      </c>
    </row>
    <row r="3100" spans="1:26" x14ac:dyDescent="0.25">
      <c r="A3100" s="5" t="s">
        <v>995</v>
      </c>
      <c r="B3100" s="5" t="s">
        <v>455</v>
      </c>
      <c r="C3100" s="5" t="s">
        <v>106</v>
      </c>
      <c r="D3100" s="5" t="s">
        <v>341</v>
      </c>
      <c r="E3100" s="5" t="s">
        <v>996</v>
      </c>
      <c r="F3100" s="5" t="s">
        <v>1602</v>
      </c>
      <c r="G3100" s="5" t="s">
        <v>2381</v>
      </c>
      <c r="H3100" s="6">
        <v>1</v>
      </c>
      <c r="I3100" s="6">
        <v>2</v>
      </c>
      <c r="J3100" s="6">
        <v>4</v>
      </c>
      <c r="K3100" s="6">
        <v>1</v>
      </c>
      <c r="L3100" s="6">
        <v>1</v>
      </c>
      <c r="M3100" s="6">
        <v>4</v>
      </c>
      <c r="N3100" s="6">
        <v>3</v>
      </c>
      <c r="O3100" s="6">
        <v>2</v>
      </c>
      <c r="P3100" s="6">
        <v>4</v>
      </c>
      <c r="Q3100" s="6"/>
      <c r="R3100" s="6">
        <v>3</v>
      </c>
      <c r="S3100" s="6"/>
      <c r="T3100" s="6">
        <v>25</v>
      </c>
      <c r="U3100" s="6">
        <v>2</v>
      </c>
      <c r="V3100" s="6">
        <v>3</v>
      </c>
      <c r="W3100" s="6">
        <v>2</v>
      </c>
      <c r="X3100" s="6">
        <v>1</v>
      </c>
      <c r="Y3100" s="6">
        <v>2</v>
      </c>
      <c r="Z3100" s="7">
        <v>35</v>
      </c>
    </row>
    <row r="3101" spans="1:26" x14ac:dyDescent="0.25">
      <c r="A3101" s="5" t="s">
        <v>995</v>
      </c>
      <c r="B3101" s="5" t="s">
        <v>455</v>
      </c>
      <c r="C3101" s="5" t="s">
        <v>106</v>
      </c>
      <c r="D3101" s="5" t="s">
        <v>341</v>
      </c>
      <c r="E3101" s="5" t="s">
        <v>996</v>
      </c>
      <c r="F3101" s="5" t="s">
        <v>1678</v>
      </c>
      <c r="G3101" s="5" t="s">
        <v>2382</v>
      </c>
      <c r="H3101" s="6"/>
      <c r="I3101" s="6"/>
      <c r="J3101" s="6"/>
      <c r="K3101" s="6"/>
      <c r="L3101" s="6">
        <v>1</v>
      </c>
      <c r="M3101" s="6"/>
      <c r="N3101" s="6">
        <v>1</v>
      </c>
      <c r="O3101" s="6"/>
      <c r="P3101" s="6"/>
      <c r="Q3101" s="6"/>
      <c r="R3101" s="6"/>
      <c r="S3101" s="6"/>
      <c r="T3101" s="6">
        <v>2</v>
      </c>
      <c r="U3101" s="6"/>
      <c r="V3101" s="6">
        <v>1</v>
      </c>
      <c r="W3101" s="6"/>
      <c r="X3101" s="6"/>
      <c r="Y3101" s="6"/>
      <c r="Z3101" s="7">
        <v>3</v>
      </c>
    </row>
    <row r="3102" spans="1:26" x14ac:dyDescent="0.25">
      <c r="A3102" s="5" t="s">
        <v>995</v>
      </c>
      <c r="B3102" s="5" t="s">
        <v>455</v>
      </c>
      <c r="C3102" s="5" t="s">
        <v>106</v>
      </c>
      <c r="D3102" s="5" t="s">
        <v>341</v>
      </c>
      <c r="E3102" s="5" t="s">
        <v>996</v>
      </c>
      <c r="F3102" s="5" t="s">
        <v>1679</v>
      </c>
      <c r="G3102" s="5" t="s">
        <v>2382</v>
      </c>
      <c r="H3102" s="6"/>
      <c r="I3102" s="6"/>
      <c r="J3102" s="6">
        <v>1</v>
      </c>
      <c r="K3102" s="6">
        <v>1</v>
      </c>
      <c r="L3102" s="6">
        <v>1</v>
      </c>
      <c r="M3102" s="6"/>
      <c r="N3102" s="6">
        <v>1</v>
      </c>
      <c r="O3102" s="6"/>
      <c r="P3102" s="6">
        <v>1</v>
      </c>
      <c r="Q3102" s="6"/>
      <c r="R3102" s="6"/>
      <c r="S3102" s="6"/>
      <c r="T3102" s="6">
        <v>5</v>
      </c>
      <c r="U3102" s="6"/>
      <c r="V3102" s="6"/>
      <c r="W3102" s="6">
        <v>1</v>
      </c>
      <c r="X3102" s="6"/>
      <c r="Y3102" s="6"/>
      <c r="Z3102" s="7">
        <v>6</v>
      </c>
    </row>
    <row r="3103" spans="1:26" x14ac:dyDescent="0.25">
      <c r="A3103" s="5" t="s">
        <v>995</v>
      </c>
      <c r="B3103" s="5" t="s">
        <v>455</v>
      </c>
      <c r="C3103" s="5" t="s">
        <v>106</v>
      </c>
      <c r="D3103" s="5" t="s">
        <v>341</v>
      </c>
      <c r="E3103" s="5" t="s">
        <v>996</v>
      </c>
      <c r="F3103" s="5" t="s">
        <v>1680</v>
      </c>
      <c r="G3103" s="5" t="s">
        <v>2382</v>
      </c>
      <c r="H3103" s="6"/>
      <c r="I3103" s="6">
        <v>1</v>
      </c>
      <c r="J3103" s="6"/>
      <c r="K3103" s="6"/>
      <c r="L3103" s="6">
        <v>1</v>
      </c>
      <c r="M3103" s="6"/>
      <c r="N3103" s="6"/>
      <c r="O3103" s="6"/>
      <c r="P3103" s="6"/>
      <c r="Q3103" s="6"/>
      <c r="R3103" s="6"/>
      <c r="S3103" s="6"/>
      <c r="T3103" s="6">
        <v>2</v>
      </c>
      <c r="U3103" s="6">
        <v>1</v>
      </c>
      <c r="V3103" s="6"/>
      <c r="W3103" s="6"/>
      <c r="X3103" s="6"/>
      <c r="Y3103" s="6">
        <v>1</v>
      </c>
      <c r="Z3103" s="7">
        <v>4</v>
      </c>
    </row>
    <row r="3104" spans="1:26" x14ac:dyDescent="0.25">
      <c r="A3104" s="5" t="s">
        <v>995</v>
      </c>
      <c r="B3104" s="5" t="s">
        <v>455</v>
      </c>
      <c r="C3104" s="5" t="s">
        <v>106</v>
      </c>
      <c r="D3104" s="5" t="s">
        <v>341</v>
      </c>
      <c r="E3104" s="5" t="s">
        <v>996</v>
      </c>
      <c r="F3104" s="5" t="s">
        <v>2350</v>
      </c>
      <c r="G3104" s="5" t="s">
        <v>2388</v>
      </c>
      <c r="H3104" s="6"/>
      <c r="I3104" s="6"/>
      <c r="J3104" s="6"/>
      <c r="K3104" s="6"/>
      <c r="L3104" s="6"/>
      <c r="M3104" s="6">
        <v>1</v>
      </c>
      <c r="N3104" s="6"/>
      <c r="O3104" s="6"/>
      <c r="P3104" s="6"/>
      <c r="Q3104" s="6"/>
      <c r="R3104" s="6"/>
      <c r="S3104" s="6"/>
      <c r="T3104" s="6">
        <v>1</v>
      </c>
      <c r="U3104" s="6"/>
      <c r="V3104" s="6"/>
      <c r="W3104" s="6"/>
      <c r="X3104" s="6"/>
      <c r="Y3104" s="6"/>
      <c r="Z3104" s="7">
        <v>1</v>
      </c>
    </row>
    <row r="3105" spans="1:26" x14ac:dyDescent="0.25">
      <c r="A3105" s="5" t="s">
        <v>995</v>
      </c>
      <c r="B3105" s="5" t="s">
        <v>455</v>
      </c>
      <c r="C3105" s="5" t="s">
        <v>106</v>
      </c>
      <c r="D3105" s="5" t="s">
        <v>341</v>
      </c>
      <c r="E3105" s="5" t="s">
        <v>996</v>
      </c>
      <c r="F3105" s="5" t="s">
        <v>2351</v>
      </c>
      <c r="G3105" s="5" t="s">
        <v>2388</v>
      </c>
      <c r="H3105" s="6"/>
      <c r="I3105" s="6"/>
      <c r="J3105" s="6"/>
      <c r="K3105" s="6">
        <v>1</v>
      </c>
      <c r="L3105" s="6"/>
      <c r="M3105" s="6"/>
      <c r="N3105" s="6"/>
      <c r="O3105" s="6"/>
      <c r="P3105" s="6"/>
      <c r="Q3105" s="6"/>
      <c r="R3105" s="6"/>
      <c r="S3105" s="6"/>
      <c r="T3105" s="6">
        <v>1</v>
      </c>
      <c r="U3105" s="6"/>
      <c r="V3105" s="6"/>
      <c r="W3105" s="6"/>
      <c r="X3105" s="6"/>
      <c r="Y3105" s="6"/>
      <c r="Z3105" s="7">
        <v>1</v>
      </c>
    </row>
    <row r="3106" spans="1:26" x14ac:dyDescent="0.25">
      <c r="A3106" s="5" t="s">
        <v>995</v>
      </c>
      <c r="B3106" s="5" t="s">
        <v>455</v>
      </c>
      <c r="C3106" s="5" t="s">
        <v>106</v>
      </c>
      <c r="D3106" s="5" t="s">
        <v>341</v>
      </c>
      <c r="E3106" s="5" t="s">
        <v>996</v>
      </c>
      <c r="F3106" s="5" t="s">
        <v>1935</v>
      </c>
      <c r="G3106" s="5" t="s">
        <v>2388</v>
      </c>
      <c r="H3106" s="6"/>
      <c r="I3106" s="6"/>
      <c r="J3106" s="6">
        <v>1</v>
      </c>
      <c r="K3106" s="6"/>
      <c r="L3106" s="6"/>
      <c r="M3106" s="6">
        <v>1</v>
      </c>
      <c r="N3106" s="6"/>
      <c r="O3106" s="6">
        <v>1</v>
      </c>
      <c r="P3106" s="6">
        <v>1</v>
      </c>
      <c r="Q3106" s="6">
        <v>1</v>
      </c>
      <c r="R3106" s="6"/>
      <c r="S3106" s="6"/>
      <c r="T3106" s="6">
        <v>5</v>
      </c>
      <c r="U3106" s="6"/>
      <c r="V3106" s="6"/>
      <c r="W3106" s="6"/>
      <c r="X3106" s="6"/>
      <c r="Y3106" s="6"/>
      <c r="Z3106" s="7">
        <v>5</v>
      </c>
    </row>
    <row r="3107" spans="1:26" x14ac:dyDescent="0.25">
      <c r="A3107" s="5" t="s">
        <v>995</v>
      </c>
      <c r="B3107" s="5" t="s">
        <v>455</v>
      </c>
      <c r="C3107" s="5" t="s">
        <v>106</v>
      </c>
      <c r="D3107" s="5" t="s">
        <v>341</v>
      </c>
      <c r="E3107" s="5" t="s">
        <v>996</v>
      </c>
      <c r="F3107" s="5" t="s">
        <v>2352</v>
      </c>
      <c r="G3107" s="5" t="s">
        <v>2388</v>
      </c>
      <c r="H3107" s="6"/>
      <c r="I3107" s="6"/>
      <c r="J3107" s="6"/>
      <c r="K3107" s="6"/>
      <c r="L3107" s="6"/>
      <c r="M3107" s="6"/>
      <c r="N3107" s="6"/>
      <c r="O3107" s="6"/>
      <c r="P3107" s="6"/>
      <c r="Q3107" s="6"/>
      <c r="R3107" s="6"/>
      <c r="S3107" s="6"/>
      <c r="T3107" s="6">
        <v>0</v>
      </c>
      <c r="U3107" s="6">
        <v>1</v>
      </c>
      <c r="V3107" s="6"/>
      <c r="W3107" s="6"/>
      <c r="X3107" s="6"/>
      <c r="Y3107" s="6"/>
      <c r="Z3107" s="7">
        <v>1</v>
      </c>
    </row>
    <row r="3108" spans="1:26" x14ac:dyDescent="0.25">
      <c r="A3108" s="5" t="s">
        <v>995</v>
      </c>
      <c r="B3108" s="5" t="s">
        <v>455</v>
      </c>
      <c r="C3108" s="5" t="s">
        <v>106</v>
      </c>
      <c r="D3108" s="5" t="s">
        <v>341</v>
      </c>
      <c r="E3108" s="5" t="s">
        <v>996</v>
      </c>
      <c r="F3108" s="5" t="s">
        <v>2073</v>
      </c>
      <c r="G3108" s="5" t="s">
        <v>2388</v>
      </c>
      <c r="H3108" s="6">
        <v>1</v>
      </c>
      <c r="I3108" s="6"/>
      <c r="J3108" s="6"/>
      <c r="K3108" s="6"/>
      <c r="L3108" s="6"/>
      <c r="M3108" s="6"/>
      <c r="N3108" s="6"/>
      <c r="O3108" s="6"/>
      <c r="P3108" s="6"/>
      <c r="Q3108" s="6"/>
      <c r="R3108" s="6"/>
      <c r="S3108" s="6"/>
      <c r="T3108" s="6">
        <v>1</v>
      </c>
      <c r="U3108" s="6"/>
      <c r="V3108" s="6"/>
      <c r="W3108" s="6"/>
      <c r="X3108" s="6"/>
      <c r="Y3108" s="6"/>
      <c r="Z3108" s="7">
        <v>1</v>
      </c>
    </row>
    <row r="3109" spans="1:26" x14ac:dyDescent="0.25">
      <c r="A3109" s="5" t="s">
        <v>995</v>
      </c>
      <c r="B3109" s="5" t="s">
        <v>455</v>
      </c>
      <c r="C3109" s="5" t="s">
        <v>106</v>
      </c>
      <c r="D3109" s="5" t="s">
        <v>341</v>
      </c>
      <c r="E3109" s="5" t="s">
        <v>996</v>
      </c>
      <c r="F3109" s="5" t="s">
        <v>1595</v>
      </c>
      <c r="G3109" s="5" t="s">
        <v>2395</v>
      </c>
      <c r="H3109" s="6"/>
      <c r="I3109" s="6"/>
      <c r="J3109" s="6"/>
      <c r="K3109" s="6"/>
      <c r="L3109" s="6"/>
      <c r="M3109" s="6"/>
      <c r="N3109" s="6"/>
      <c r="O3109" s="6"/>
      <c r="P3109" s="6"/>
      <c r="Q3109" s="6"/>
      <c r="R3109" s="6"/>
      <c r="S3109" s="6"/>
      <c r="T3109" s="6">
        <v>0</v>
      </c>
      <c r="U3109" s="6"/>
      <c r="V3109" s="6"/>
      <c r="W3109" s="6"/>
      <c r="X3109" s="6"/>
      <c r="Y3109" s="6">
        <v>1</v>
      </c>
      <c r="Z3109" s="7">
        <v>1</v>
      </c>
    </row>
    <row r="3110" spans="1:26" x14ac:dyDescent="0.25">
      <c r="A3110" s="5" t="s">
        <v>995</v>
      </c>
      <c r="B3110" s="5" t="s">
        <v>455</v>
      </c>
      <c r="C3110" s="5" t="s">
        <v>106</v>
      </c>
      <c r="D3110" s="5" t="s">
        <v>341</v>
      </c>
      <c r="E3110" s="5" t="s">
        <v>996</v>
      </c>
      <c r="F3110" s="5" t="s">
        <v>1606</v>
      </c>
      <c r="G3110" s="5" t="s">
        <v>2395</v>
      </c>
      <c r="H3110" s="6">
        <v>1</v>
      </c>
      <c r="I3110" s="6"/>
      <c r="J3110" s="6"/>
      <c r="K3110" s="6">
        <v>1</v>
      </c>
      <c r="L3110" s="6"/>
      <c r="M3110" s="6"/>
      <c r="N3110" s="6"/>
      <c r="O3110" s="6"/>
      <c r="P3110" s="6"/>
      <c r="Q3110" s="6"/>
      <c r="R3110" s="6"/>
      <c r="S3110" s="6"/>
      <c r="T3110" s="6">
        <v>2</v>
      </c>
      <c r="U3110" s="6"/>
      <c r="V3110" s="6"/>
      <c r="W3110" s="6"/>
      <c r="X3110" s="6"/>
      <c r="Y3110" s="6"/>
      <c r="Z3110" s="7">
        <v>2</v>
      </c>
    </row>
    <row r="3111" spans="1:26" x14ac:dyDescent="0.25">
      <c r="A3111" s="5" t="s">
        <v>995</v>
      </c>
      <c r="B3111" s="5" t="s">
        <v>455</v>
      </c>
      <c r="C3111" s="5" t="s">
        <v>106</v>
      </c>
      <c r="D3111" s="5" t="s">
        <v>341</v>
      </c>
      <c r="E3111" s="5" t="s">
        <v>996</v>
      </c>
      <c r="F3111" s="5" t="s">
        <v>1608</v>
      </c>
      <c r="G3111" s="5" t="s">
        <v>2395</v>
      </c>
      <c r="H3111" s="6"/>
      <c r="I3111" s="6">
        <v>1</v>
      </c>
      <c r="J3111" s="6">
        <v>1</v>
      </c>
      <c r="K3111" s="6"/>
      <c r="L3111" s="6"/>
      <c r="M3111" s="6"/>
      <c r="N3111" s="6"/>
      <c r="O3111" s="6"/>
      <c r="P3111" s="6"/>
      <c r="Q3111" s="6"/>
      <c r="R3111" s="6"/>
      <c r="S3111" s="6"/>
      <c r="T3111" s="6">
        <v>2</v>
      </c>
      <c r="U3111" s="6"/>
      <c r="V3111" s="6"/>
      <c r="W3111" s="6"/>
      <c r="X3111" s="6"/>
      <c r="Y3111" s="6"/>
      <c r="Z3111" s="7">
        <v>2</v>
      </c>
    </row>
    <row r="3112" spans="1:26" x14ac:dyDescent="0.25">
      <c r="A3112" s="5" t="s">
        <v>995</v>
      </c>
      <c r="B3112" s="5" t="s">
        <v>455</v>
      </c>
      <c r="C3112" s="5" t="s">
        <v>106</v>
      </c>
      <c r="D3112" s="5" t="s">
        <v>341</v>
      </c>
      <c r="E3112" s="5" t="s">
        <v>996</v>
      </c>
      <c r="F3112" s="5" t="s">
        <v>1609</v>
      </c>
      <c r="G3112" s="5" t="s">
        <v>2395</v>
      </c>
      <c r="H3112" s="6"/>
      <c r="I3112" s="6"/>
      <c r="J3112" s="6"/>
      <c r="K3112" s="6"/>
      <c r="L3112" s="6"/>
      <c r="M3112" s="6"/>
      <c r="N3112" s="6"/>
      <c r="O3112" s="6"/>
      <c r="P3112" s="6"/>
      <c r="Q3112" s="6">
        <v>1</v>
      </c>
      <c r="R3112" s="6"/>
      <c r="S3112" s="6"/>
      <c r="T3112" s="6">
        <v>1</v>
      </c>
      <c r="U3112" s="6"/>
      <c r="V3112" s="6"/>
      <c r="W3112" s="6"/>
      <c r="X3112" s="6"/>
      <c r="Y3112" s="6"/>
      <c r="Z3112" s="7">
        <v>1</v>
      </c>
    </row>
    <row r="3113" spans="1:26" x14ac:dyDescent="0.25">
      <c r="A3113" s="5" t="s">
        <v>995</v>
      </c>
      <c r="B3113" s="5" t="s">
        <v>455</v>
      </c>
      <c r="C3113" s="5" t="s">
        <v>106</v>
      </c>
      <c r="D3113" s="5" t="s">
        <v>341</v>
      </c>
      <c r="E3113" s="5" t="s">
        <v>996</v>
      </c>
      <c r="F3113" s="5" t="s">
        <v>1610</v>
      </c>
      <c r="G3113" s="5" t="s">
        <v>2395</v>
      </c>
      <c r="H3113" s="6"/>
      <c r="I3113" s="6"/>
      <c r="J3113" s="6">
        <v>1</v>
      </c>
      <c r="K3113" s="6"/>
      <c r="L3113" s="6"/>
      <c r="M3113" s="6">
        <v>1</v>
      </c>
      <c r="N3113" s="6"/>
      <c r="O3113" s="6"/>
      <c r="P3113" s="6"/>
      <c r="Q3113" s="6"/>
      <c r="R3113" s="6"/>
      <c r="S3113" s="6"/>
      <c r="T3113" s="6">
        <v>2</v>
      </c>
      <c r="U3113" s="6"/>
      <c r="V3113" s="6"/>
      <c r="W3113" s="6"/>
      <c r="X3113" s="6"/>
      <c r="Y3113" s="6"/>
      <c r="Z3113" s="7">
        <v>2</v>
      </c>
    </row>
    <row r="3114" spans="1:26" x14ac:dyDescent="0.25">
      <c r="A3114" s="5" t="s">
        <v>995</v>
      </c>
      <c r="B3114" s="5" t="s">
        <v>455</v>
      </c>
      <c r="C3114" s="5" t="s">
        <v>106</v>
      </c>
      <c r="D3114" s="5" t="s">
        <v>341</v>
      </c>
      <c r="E3114" s="5" t="s">
        <v>996</v>
      </c>
      <c r="F3114" s="5" t="s">
        <v>1881</v>
      </c>
      <c r="G3114" s="5" t="s">
        <v>2395</v>
      </c>
      <c r="H3114" s="6"/>
      <c r="I3114" s="6"/>
      <c r="J3114" s="6"/>
      <c r="K3114" s="6"/>
      <c r="L3114" s="6"/>
      <c r="M3114" s="6"/>
      <c r="N3114" s="6"/>
      <c r="O3114" s="6"/>
      <c r="P3114" s="6"/>
      <c r="Q3114" s="6"/>
      <c r="R3114" s="6"/>
      <c r="S3114" s="6"/>
      <c r="T3114" s="6">
        <v>0</v>
      </c>
      <c r="U3114" s="6">
        <v>1</v>
      </c>
      <c r="V3114" s="6"/>
      <c r="W3114" s="6"/>
      <c r="X3114" s="6"/>
      <c r="Y3114" s="6"/>
      <c r="Z3114" s="7">
        <v>1</v>
      </c>
    </row>
    <row r="3115" spans="1:26" x14ac:dyDescent="0.25">
      <c r="A3115" s="5" t="s">
        <v>995</v>
      </c>
      <c r="B3115" s="5" t="s">
        <v>455</v>
      </c>
      <c r="C3115" s="5" t="s">
        <v>106</v>
      </c>
      <c r="D3115" s="5" t="s">
        <v>496</v>
      </c>
      <c r="E3115" s="5" t="s">
        <v>1064</v>
      </c>
      <c r="F3115" s="5" t="s">
        <v>1640</v>
      </c>
      <c r="G3115" s="5" t="s">
        <v>2381</v>
      </c>
      <c r="H3115" s="6">
        <v>3</v>
      </c>
      <c r="I3115" s="6">
        <v>2</v>
      </c>
      <c r="J3115" s="6">
        <v>3</v>
      </c>
      <c r="K3115" s="6">
        <v>4</v>
      </c>
      <c r="L3115" s="6">
        <v>4</v>
      </c>
      <c r="M3115" s="6">
        <v>2</v>
      </c>
      <c r="N3115" s="6">
        <v>1</v>
      </c>
      <c r="O3115" s="6">
        <v>2</v>
      </c>
      <c r="P3115" s="6">
        <v>1</v>
      </c>
      <c r="Q3115" s="6">
        <v>3</v>
      </c>
      <c r="R3115" s="6">
        <v>4</v>
      </c>
      <c r="S3115" s="6">
        <v>3</v>
      </c>
      <c r="T3115" s="6">
        <v>32</v>
      </c>
      <c r="U3115" s="6"/>
      <c r="V3115" s="6">
        <v>3</v>
      </c>
      <c r="W3115" s="6">
        <v>6</v>
      </c>
      <c r="X3115" s="6">
        <v>3</v>
      </c>
      <c r="Y3115" s="6">
        <v>2</v>
      </c>
      <c r="Z3115" s="7">
        <v>46</v>
      </c>
    </row>
    <row r="3116" spans="1:26" x14ac:dyDescent="0.25">
      <c r="A3116" s="5" t="s">
        <v>995</v>
      </c>
      <c r="B3116" s="5" t="s">
        <v>455</v>
      </c>
      <c r="C3116" s="5" t="s">
        <v>106</v>
      </c>
      <c r="D3116" s="5" t="s">
        <v>496</v>
      </c>
      <c r="E3116" s="5" t="s">
        <v>1064</v>
      </c>
      <c r="F3116" s="5" t="s">
        <v>1641</v>
      </c>
      <c r="G3116" s="5" t="s">
        <v>2381</v>
      </c>
      <c r="H3116" s="6">
        <v>8</v>
      </c>
      <c r="I3116" s="6">
        <v>14</v>
      </c>
      <c r="J3116" s="6">
        <v>19</v>
      </c>
      <c r="K3116" s="6">
        <v>17</v>
      </c>
      <c r="L3116" s="6">
        <v>12</v>
      </c>
      <c r="M3116" s="6">
        <v>5</v>
      </c>
      <c r="N3116" s="6">
        <v>10</v>
      </c>
      <c r="O3116" s="6">
        <v>6</v>
      </c>
      <c r="P3116" s="6">
        <v>6</v>
      </c>
      <c r="Q3116" s="6">
        <v>13</v>
      </c>
      <c r="R3116" s="6">
        <v>13</v>
      </c>
      <c r="S3116" s="6">
        <v>13</v>
      </c>
      <c r="T3116" s="6">
        <v>136</v>
      </c>
      <c r="U3116" s="6">
        <v>13</v>
      </c>
      <c r="V3116" s="6">
        <v>7</v>
      </c>
      <c r="W3116" s="6">
        <v>16</v>
      </c>
      <c r="X3116" s="6">
        <v>4</v>
      </c>
      <c r="Y3116" s="6">
        <v>6</v>
      </c>
      <c r="Z3116" s="7">
        <v>182</v>
      </c>
    </row>
    <row r="3117" spans="1:26" x14ac:dyDescent="0.25">
      <c r="A3117" s="5" t="s">
        <v>995</v>
      </c>
      <c r="B3117" s="5" t="s">
        <v>455</v>
      </c>
      <c r="C3117" s="5" t="s">
        <v>106</v>
      </c>
      <c r="D3117" s="5" t="s">
        <v>496</v>
      </c>
      <c r="E3117" s="5" t="s">
        <v>1064</v>
      </c>
      <c r="F3117" s="5" t="s">
        <v>1624</v>
      </c>
      <c r="G3117" s="5" t="s">
        <v>2381</v>
      </c>
      <c r="H3117" s="6">
        <v>4</v>
      </c>
      <c r="I3117" s="6">
        <v>7</v>
      </c>
      <c r="J3117" s="6">
        <v>11</v>
      </c>
      <c r="K3117" s="6">
        <v>13</v>
      </c>
      <c r="L3117" s="6">
        <v>7</v>
      </c>
      <c r="M3117" s="6">
        <v>4</v>
      </c>
      <c r="N3117" s="6">
        <v>9</v>
      </c>
      <c r="O3117" s="6">
        <v>10</v>
      </c>
      <c r="P3117" s="6">
        <v>10</v>
      </c>
      <c r="Q3117" s="6">
        <v>7</v>
      </c>
      <c r="R3117" s="6">
        <v>9</v>
      </c>
      <c r="S3117" s="6">
        <v>5</v>
      </c>
      <c r="T3117" s="6">
        <v>96</v>
      </c>
      <c r="U3117" s="6">
        <v>6</v>
      </c>
      <c r="V3117" s="6">
        <v>6</v>
      </c>
      <c r="W3117" s="6">
        <v>11</v>
      </c>
      <c r="X3117" s="6">
        <v>9</v>
      </c>
      <c r="Y3117" s="6">
        <v>8</v>
      </c>
      <c r="Z3117" s="7">
        <v>136</v>
      </c>
    </row>
    <row r="3118" spans="1:26" x14ac:dyDescent="0.25">
      <c r="A3118" s="5" t="s">
        <v>995</v>
      </c>
      <c r="B3118" s="5" t="s">
        <v>455</v>
      </c>
      <c r="C3118" s="5" t="s">
        <v>106</v>
      </c>
      <c r="D3118" s="5" t="s">
        <v>496</v>
      </c>
      <c r="E3118" s="5" t="s">
        <v>1064</v>
      </c>
      <c r="F3118" s="5" t="s">
        <v>1672</v>
      </c>
      <c r="G3118" s="5" t="s">
        <v>2381</v>
      </c>
      <c r="H3118" s="6">
        <v>1</v>
      </c>
      <c r="I3118" s="6"/>
      <c r="J3118" s="6">
        <v>1</v>
      </c>
      <c r="K3118" s="6">
        <v>1</v>
      </c>
      <c r="L3118" s="6"/>
      <c r="M3118" s="6"/>
      <c r="N3118" s="6"/>
      <c r="O3118" s="6"/>
      <c r="P3118" s="6"/>
      <c r="Q3118" s="6">
        <v>1</v>
      </c>
      <c r="R3118" s="6"/>
      <c r="S3118" s="6"/>
      <c r="T3118" s="6">
        <v>4</v>
      </c>
      <c r="U3118" s="6"/>
      <c r="V3118" s="6">
        <v>1</v>
      </c>
      <c r="W3118" s="6">
        <v>1</v>
      </c>
      <c r="X3118" s="6"/>
      <c r="Y3118" s="6">
        <v>1</v>
      </c>
      <c r="Z3118" s="7">
        <v>7</v>
      </c>
    </row>
    <row r="3119" spans="1:26" x14ac:dyDescent="0.25">
      <c r="A3119" s="5" t="s">
        <v>995</v>
      </c>
      <c r="B3119" s="5" t="s">
        <v>455</v>
      </c>
      <c r="C3119" s="5" t="s">
        <v>106</v>
      </c>
      <c r="D3119" s="5" t="s">
        <v>496</v>
      </c>
      <c r="E3119" s="5" t="s">
        <v>1064</v>
      </c>
      <c r="F3119" s="5" t="s">
        <v>1673</v>
      </c>
      <c r="G3119" s="5" t="s">
        <v>2382</v>
      </c>
      <c r="H3119" s="6"/>
      <c r="I3119" s="6"/>
      <c r="J3119" s="6"/>
      <c r="K3119" s="6"/>
      <c r="L3119" s="6"/>
      <c r="M3119" s="6"/>
      <c r="N3119" s="6"/>
      <c r="O3119" s="6"/>
      <c r="P3119" s="6"/>
      <c r="Q3119" s="6"/>
      <c r="R3119" s="6">
        <v>2</v>
      </c>
      <c r="S3119" s="6"/>
      <c r="T3119" s="6">
        <v>2</v>
      </c>
      <c r="U3119" s="6">
        <v>2</v>
      </c>
      <c r="V3119" s="6"/>
      <c r="W3119" s="6"/>
      <c r="X3119" s="6"/>
      <c r="Y3119" s="6">
        <v>1</v>
      </c>
      <c r="Z3119" s="7">
        <v>5</v>
      </c>
    </row>
    <row r="3120" spans="1:26" x14ac:dyDescent="0.25">
      <c r="A3120" s="5" t="s">
        <v>995</v>
      </c>
      <c r="B3120" s="5" t="s">
        <v>455</v>
      </c>
      <c r="C3120" s="5" t="s">
        <v>106</v>
      </c>
      <c r="D3120" s="5" t="s">
        <v>496</v>
      </c>
      <c r="E3120" s="5" t="s">
        <v>1064</v>
      </c>
      <c r="F3120" s="5" t="s">
        <v>1668</v>
      </c>
      <c r="G3120" s="5" t="s">
        <v>2382</v>
      </c>
      <c r="H3120" s="6"/>
      <c r="I3120" s="6"/>
      <c r="J3120" s="6">
        <v>1</v>
      </c>
      <c r="K3120" s="6"/>
      <c r="L3120" s="6">
        <v>1</v>
      </c>
      <c r="M3120" s="6"/>
      <c r="N3120" s="6"/>
      <c r="O3120" s="6"/>
      <c r="P3120" s="6"/>
      <c r="Q3120" s="6"/>
      <c r="R3120" s="6">
        <v>2</v>
      </c>
      <c r="S3120" s="6">
        <v>1</v>
      </c>
      <c r="T3120" s="6">
        <v>5</v>
      </c>
      <c r="U3120" s="6">
        <v>1</v>
      </c>
      <c r="V3120" s="6">
        <v>2</v>
      </c>
      <c r="W3120" s="6"/>
      <c r="X3120" s="6"/>
      <c r="Y3120" s="6">
        <v>1</v>
      </c>
      <c r="Z3120" s="7">
        <v>9</v>
      </c>
    </row>
    <row r="3121" spans="1:26" x14ac:dyDescent="0.25">
      <c r="A3121" s="5" t="s">
        <v>995</v>
      </c>
      <c r="B3121" s="5" t="s">
        <v>455</v>
      </c>
      <c r="C3121" s="5" t="s">
        <v>106</v>
      </c>
      <c r="D3121" s="5" t="s">
        <v>496</v>
      </c>
      <c r="E3121" s="5" t="s">
        <v>1064</v>
      </c>
      <c r="F3121" s="5" t="s">
        <v>1669</v>
      </c>
      <c r="G3121" s="5" t="s">
        <v>2382</v>
      </c>
      <c r="H3121" s="6"/>
      <c r="I3121" s="6"/>
      <c r="J3121" s="6"/>
      <c r="K3121" s="6">
        <v>1</v>
      </c>
      <c r="L3121" s="6"/>
      <c r="M3121" s="6">
        <v>1</v>
      </c>
      <c r="N3121" s="6">
        <v>1</v>
      </c>
      <c r="O3121" s="6">
        <v>1</v>
      </c>
      <c r="P3121" s="6"/>
      <c r="Q3121" s="6"/>
      <c r="R3121" s="6">
        <v>1</v>
      </c>
      <c r="S3121" s="6">
        <v>1</v>
      </c>
      <c r="T3121" s="6">
        <v>6</v>
      </c>
      <c r="U3121" s="6">
        <v>1</v>
      </c>
      <c r="V3121" s="6">
        <v>1</v>
      </c>
      <c r="W3121" s="6"/>
      <c r="X3121" s="6"/>
      <c r="Y3121" s="6">
        <v>3</v>
      </c>
      <c r="Z3121" s="7">
        <v>11</v>
      </c>
    </row>
    <row r="3122" spans="1:26" x14ac:dyDescent="0.25">
      <c r="A3122" s="5" t="s">
        <v>995</v>
      </c>
      <c r="B3122" s="5" t="s">
        <v>455</v>
      </c>
      <c r="C3122" s="5" t="s">
        <v>106</v>
      </c>
      <c r="D3122" s="5" t="s">
        <v>496</v>
      </c>
      <c r="E3122" s="5" t="s">
        <v>1064</v>
      </c>
      <c r="F3122" s="5" t="s">
        <v>1690</v>
      </c>
      <c r="G3122" s="5" t="s">
        <v>2388</v>
      </c>
      <c r="H3122" s="6"/>
      <c r="I3122" s="6">
        <v>1</v>
      </c>
      <c r="J3122" s="6"/>
      <c r="K3122" s="6"/>
      <c r="L3122" s="6"/>
      <c r="M3122" s="6">
        <v>1</v>
      </c>
      <c r="N3122" s="6"/>
      <c r="O3122" s="6"/>
      <c r="P3122" s="6"/>
      <c r="Q3122" s="6"/>
      <c r="R3122" s="6"/>
      <c r="S3122" s="6"/>
      <c r="T3122" s="6">
        <v>2</v>
      </c>
      <c r="U3122" s="6"/>
      <c r="V3122" s="6"/>
      <c r="W3122" s="6"/>
      <c r="X3122" s="6"/>
      <c r="Y3122" s="6"/>
      <c r="Z3122" s="7">
        <v>2</v>
      </c>
    </row>
    <row r="3123" spans="1:26" x14ac:dyDescent="0.25">
      <c r="A3123" s="5" t="s">
        <v>995</v>
      </c>
      <c r="B3123" s="5" t="s">
        <v>455</v>
      </c>
      <c r="C3123" s="5" t="s">
        <v>106</v>
      </c>
      <c r="D3123" s="5" t="s">
        <v>496</v>
      </c>
      <c r="E3123" s="5" t="s">
        <v>1064</v>
      </c>
      <c r="F3123" s="5" t="s">
        <v>2257</v>
      </c>
      <c r="G3123" s="5" t="s">
        <v>2388</v>
      </c>
      <c r="H3123" s="6"/>
      <c r="I3123" s="6"/>
      <c r="J3123" s="6"/>
      <c r="K3123" s="6"/>
      <c r="L3123" s="6"/>
      <c r="M3123" s="6"/>
      <c r="N3123" s="6"/>
      <c r="O3123" s="6"/>
      <c r="P3123" s="6"/>
      <c r="Q3123" s="6"/>
      <c r="R3123" s="6"/>
      <c r="S3123" s="6"/>
      <c r="T3123" s="6">
        <v>0</v>
      </c>
      <c r="U3123" s="6">
        <v>1</v>
      </c>
      <c r="V3123" s="6"/>
      <c r="W3123" s="6"/>
      <c r="X3123" s="6"/>
      <c r="Y3123" s="6"/>
      <c r="Z3123" s="7">
        <v>1</v>
      </c>
    </row>
    <row r="3124" spans="1:26" x14ac:dyDescent="0.25">
      <c r="A3124" s="5" t="s">
        <v>995</v>
      </c>
      <c r="B3124" s="5" t="s">
        <v>455</v>
      </c>
      <c r="C3124" s="5" t="s">
        <v>106</v>
      </c>
      <c r="D3124" s="5" t="s">
        <v>496</v>
      </c>
      <c r="E3124" s="5" t="s">
        <v>1064</v>
      </c>
      <c r="F3124" s="5" t="s">
        <v>1682</v>
      </c>
      <c r="G3124" s="5" t="s">
        <v>2388</v>
      </c>
      <c r="H3124" s="6"/>
      <c r="I3124" s="6"/>
      <c r="J3124" s="6"/>
      <c r="K3124" s="6"/>
      <c r="L3124" s="6"/>
      <c r="M3124" s="6"/>
      <c r="N3124" s="6">
        <v>1</v>
      </c>
      <c r="O3124" s="6"/>
      <c r="P3124" s="6"/>
      <c r="Q3124" s="6"/>
      <c r="R3124" s="6"/>
      <c r="S3124" s="6"/>
      <c r="T3124" s="6">
        <v>1</v>
      </c>
      <c r="U3124" s="6"/>
      <c r="V3124" s="6"/>
      <c r="W3124" s="6"/>
      <c r="X3124" s="6"/>
      <c r="Y3124" s="6"/>
      <c r="Z3124" s="7">
        <v>1</v>
      </c>
    </row>
    <row r="3125" spans="1:26" x14ac:dyDescent="0.25">
      <c r="A3125" s="5" t="s">
        <v>995</v>
      </c>
      <c r="B3125" s="5" t="s">
        <v>455</v>
      </c>
      <c r="C3125" s="5" t="s">
        <v>106</v>
      </c>
      <c r="D3125" s="5" t="s">
        <v>496</v>
      </c>
      <c r="E3125" s="5" t="s">
        <v>1064</v>
      </c>
      <c r="F3125" s="5" t="s">
        <v>2353</v>
      </c>
      <c r="G3125" s="5" t="s">
        <v>2388</v>
      </c>
      <c r="H3125" s="6"/>
      <c r="I3125" s="6"/>
      <c r="J3125" s="6"/>
      <c r="K3125" s="6"/>
      <c r="L3125" s="6"/>
      <c r="M3125" s="6"/>
      <c r="N3125" s="6">
        <v>1</v>
      </c>
      <c r="O3125" s="6"/>
      <c r="P3125" s="6"/>
      <c r="Q3125" s="6"/>
      <c r="R3125" s="6"/>
      <c r="S3125" s="6"/>
      <c r="T3125" s="6">
        <v>1</v>
      </c>
      <c r="U3125" s="6"/>
      <c r="V3125" s="6"/>
      <c r="W3125" s="6"/>
      <c r="X3125" s="6"/>
      <c r="Y3125" s="6"/>
      <c r="Z3125" s="7">
        <v>1</v>
      </c>
    </row>
    <row r="3126" spans="1:26" x14ac:dyDescent="0.25">
      <c r="A3126" s="5" t="s">
        <v>995</v>
      </c>
      <c r="B3126" s="5" t="s">
        <v>455</v>
      </c>
      <c r="C3126" s="5" t="s">
        <v>106</v>
      </c>
      <c r="D3126" s="5" t="s">
        <v>496</v>
      </c>
      <c r="E3126" s="5" t="s">
        <v>1064</v>
      </c>
      <c r="F3126" s="5" t="s">
        <v>1686</v>
      </c>
      <c r="G3126" s="5" t="s">
        <v>2388</v>
      </c>
      <c r="H3126" s="6"/>
      <c r="I3126" s="6">
        <v>1</v>
      </c>
      <c r="J3126" s="6"/>
      <c r="K3126" s="6"/>
      <c r="L3126" s="6"/>
      <c r="M3126" s="6"/>
      <c r="N3126" s="6"/>
      <c r="O3126" s="6"/>
      <c r="P3126" s="6"/>
      <c r="Q3126" s="6"/>
      <c r="R3126" s="6"/>
      <c r="S3126" s="6"/>
      <c r="T3126" s="6">
        <v>1</v>
      </c>
      <c r="U3126" s="6"/>
      <c r="V3126" s="6"/>
      <c r="W3126" s="6"/>
      <c r="X3126" s="6"/>
      <c r="Y3126" s="6"/>
      <c r="Z3126" s="7">
        <v>1</v>
      </c>
    </row>
    <row r="3127" spans="1:26" x14ac:dyDescent="0.25">
      <c r="A3127" s="5" t="s">
        <v>995</v>
      </c>
      <c r="B3127" s="5" t="s">
        <v>455</v>
      </c>
      <c r="C3127" s="5" t="s">
        <v>106</v>
      </c>
      <c r="D3127" s="5" t="s">
        <v>496</v>
      </c>
      <c r="E3127" s="5" t="s">
        <v>1064</v>
      </c>
      <c r="F3127" s="5" t="s">
        <v>1745</v>
      </c>
      <c r="G3127" s="5" t="s">
        <v>2388</v>
      </c>
      <c r="H3127" s="6"/>
      <c r="I3127" s="6"/>
      <c r="J3127" s="6"/>
      <c r="K3127" s="6"/>
      <c r="L3127" s="6">
        <v>1</v>
      </c>
      <c r="M3127" s="6"/>
      <c r="N3127" s="6"/>
      <c r="O3127" s="6"/>
      <c r="P3127" s="6"/>
      <c r="Q3127" s="6"/>
      <c r="R3127" s="6"/>
      <c r="S3127" s="6"/>
      <c r="T3127" s="6">
        <v>1</v>
      </c>
      <c r="U3127" s="6"/>
      <c r="V3127" s="6"/>
      <c r="W3127" s="6"/>
      <c r="X3127" s="6"/>
      <c r="Y3127" s="6"/>
      <c r="Z3127" s="7">
        <v>1</v>
      </c>
    </row>
    <row r="3128" spans="1:26" x14ac:dyDescent="0.25">
      <c r="A3128" s="5" t="s">
        <v>995</v>
      </c>
      <c r="B3128" s="5" t="s">
        <v>455</v>
      </c>
      <c r="C3128" s="5" t="s">
        <v>106</v>
      </c>
      <c r="D3128" s="5" t="s">
        <v>496</v>
      </c>
      <c r="E3128" s="5" t="s">
        <v>1064</v>
      </c>
      <c r="F3128" s="5" t="s">
        <v>2354</v>
      </c>
      <c r="G3128" s="5" t="s">
        <v>2388</v>
      </c>
      <c r="H3128" s="6"/>
      <c r="I3128" s="6"/>
      <c r="J3128" s="6"/>
      <c r="K3128" s="6"/>
      <c r="L3128" s="6"/>
      <c r="M3128" s="6"/>
      <c r="N3128" s="6"/>
      <c r="O3128" s="6"/>
      <c r="P3128" s="6"/>
      <c r="Q3128" s="6"/>
      <c r="R3128" s="6">
        <v>1</v>
      </c>
      <c r="S3128" s="6"/>
      <c r="T3128" s="6">
        <v>1</v>
      </c>
      <c r="U3128" s="6"/>
      <c r="V3128" s="6"/>
      <c r="W3128" s="6"/>
      <c r="X3128" s="6"/>
      <c r="Y3128" s="6"/>
      <c r="Z3128" s="7">
        <v>1</v>
      </c>
    </row>
    <row r="3129" spans="1:26" x14ac:dyDescent="0.25">
      <c r="A3129" s="5" t="s">
        <v>995</v>
      </c>
      <c r="B3129" s="5" t="s">
        <v>455</v>
      </c>
      <c r="C3129" s="5" t="s">
        <v>106</v>
      </c>
      <c r="D3129" s="5" t="s">
        <v>496</v>
      </c>
      <c r="E3129" s="5" t="s">
        <v>1064</v>
      </c>
      <c r="F3129" s="5" t="s">
        <v>2355</v>
      </c>
      <c r="G3129" s="5" t="s">
        <v>2388</v>
      </c>
      <c r="H3129" s="6"/>
      <c r="I3129" s="6"/>
      <c r="J3129" s="6"/>
      <c r="K3129" s="6"/>
      <c r="L3129" s="6"/>
      <c r="M3129" s="6"/>
      <c r="N3129" s="6"/>
      <c r="O3129" s="6"/>
      <c r="P3129" s="6"/>
      <c r="Q3129" s="6"/>
      <c r="R3129" s="6"/>
      <c r="S3129" s="6"/>
      <c r="T3129" s="6">
        <v>0</v>
      </c>
      <c r="U3129" s="6"/>
      <c r="V3129" s="6"/>
      <c r="W3129" s="6">
        <v>1</v>
      </c>
      <c r="X3129" s="6"/>
      <c r="Y3129" s="6"/>
      <c r="Z3129" s="7">
        <v>1</v>
      </c>
    </row>
    <row r="3130" spans="1:26" x14ac:dyDescent="0.25">
      <c r="A3130" s="5" t="s">
        <v>995</v>
      </c>
      <c r="B3130" s="5" t="s">
        <v>455</v>
      </c>
      <c r="C3130" s="5" t="s">
        <v>106</v>
      </c>
      <c r="D3130" s="5" t="s">
        <v>496</v>
      </c>
      <c r="E3130" s="5" t="s">
        <v>1064</v>
      </c>
      <c r="F3130" s="5" t="s">
        <v>1742</v>
      </c>
      <c r="G3130" s="5" t="s">
        <v>2395</v>
      </c>
      <c r="H3130" s="6"/>
      <c r="I3130" s="6"/>
      <c r="J3130" s="6"/>
      <c r="K3130" s="6"/>
      <c r="L3130" s="6"/>
      <c r="M3130" s="6"/>
      <c r="N3130" s="6"/>
      <c r="O3130" s="6"/>
      <c r="P3130" s="6"/>
      <c r="Q3130" s="6">
        <v>1</v>
      </c>
      <c r="R3130" s="6"/>
      <c r="S3130" s="6"/>
      <c r="T3130" s="6">
        <v>1</v>
      </c>
      <c r="U3130" s="6"/>
      <c r="V3130" s="6"/>
      <c r="W3130" s="6"/>
      <c r="X3130" s="6"/>
      <c r="Y3130" s="6"/>
      <c r="Z3130" s="7">
        <v>1</v>
      </c>
    </row>
    <row r="3131" spans="1:26" x14ac:dyDescent="0.25">
      <c r="A3131" s="5" t="s">
        <v>995</v>
      </c>
      <c r="B3131" s="5" t="s">
        <v>455</v>
      </c>
      <c r="C3131" s="5" t="s">
        <v>106</v>
      </c>
      <c r="D3131" s="5" t="s">
        <v>496</v>
      </c>
      <c r="E3131" s="5" t="s">
        <v>1064</v>
      </c>
      <c r="F3131" s="5" t="s">
        <v>1595</v>
      </c>
      <c r="G3131" s="5" t="s">
        <v>2395</v>
      </c>
      <c r="H3131" s="6"/>
      <c r="I3131" s="6"/>
      <c r="J3131" s="6"/>
      <c r="K3131" s="6"/>
      <c r="L3131" s="6"/>
      <c r="M3131" s="6">
        <v>1</v>
      </c>
      <c r="N3131" s="6"/>
      <c r="O3131" s="6"/>
      <c r="P3131" s="6"/>
      <c r="Q3131" s="6"/>
      <c r="R3131" s="6"/>
      <c r="S3131" s="6">
        <v>1</v>
      </c>
      <c r="T3131" s="6">
        <v>2</v>
      </c>
      <c r="U3131" s="6"/>
      <c r="V3131" s="6"/>
      <c r="W3131" s="6"/>
      <c r="X3131" s="6"/>
      <c r="Y3131" s="6"/>
      <c r="Z3131" s="7">
        <v>2</v>
      </c>
    </row>
    <row r="3132" spans="1:26" x14ac:dyDescent="0.25">
      <c r="A3132" s="5" t="s">
        <v>995</v>
      </c>
      <c r="B3132" s="5" t="s">
        <v>455</v>
      </c>
      <c r="C3132" s="5" t="s">
        <v>106</v>
      </c>
      <c r="D3132" s="5" t="s">
        <v>496</v>
      </c>
      <c r="E3132" s="5" t="s">
        <v>1064</v>
      </c>
      <c r="F3132" s="5" t="s">
        <v>1630</v>
      </c>
      <c r="G3132" s="5" t="s">
        <v>2395</v>
      </c>
      <c r="H3132" s="6">
        <v>1</v>
      </c>
      <c r="I3132" s="6"/>
      <c r="J3132" s="6"/>
      <c r="K3132" s="6"/>
      <c r="L3132" s="6"/>
      <c r="M3132" s="6"/>
      <c r="N3132" s="6"/>
      <c r="O3132" s="6"/>
      <c r="P3132" s="6"/>
      <c r="Q3132" s="6"/>
      <c r="R3132" s="6"/>
      <c r="S3132" s="6">
        <v>1</v>
      </c>
      <c r="T3132" s="6">
        <v>2</v>
      </c>
      <c r="U3132" s="6">
        <v>1</v>
      </c>
      <c r="V3132" s="6"/>
      <c r="W3132" s="6"/>
      <c r="X3132" s="6"/>
      <c r="Y3132" s="6"/>
      <c r="Z3132" s="7">
        <v>3</v>
      </c>
    </row>
    <row r="3133" spans="1:26" x14ac:dyDescent="0.25">
      <c r="A3133" s="5" t="s">
        <v>995</v>
      </c>
      <c r="B3133" s="5" t="s">
        <v>455</v>
      </c>
      <c r="C3133" s="5" t="s">
        <v>106</v>
      </c>
      <c r="D3133" s="5" t="s">
        <v>496</v>
      </c>
      <c r="E3133" s="5" t="s">
        <v>1064</v>
      </c>
      <c r="F3133" s="5" t="s">
        <v>1607</v>
      </c>
      <c r="G3133" s="5" t="s">
        <v>2395</v>
      </c>
      <c r="H3133" s="6"/>
      <c r="I3133" s="6"/>
      <c r="J3133" s="6"/>
      <c r="K3133" s="6">
        <v>1</v>
      </c>
      <c r="L3133" s="6"/>
      <c r="M3133" s="6"/>
      <c r="N3133" s="6"/>
      <c r="O3133" s="6"/>
      <c r="P3133" s="6"/>
      <c r="Q3133" s="6"/>
      <c r="R3133" s="6"/>
      <c r="S3133" s="6"/>
      <c r="T3133" s="6">
        <v>1</v>
      </c>
      <c r="U3133" s="6"/>
      <c r="V3133" s="6"/>
      <c r="W3133" s="6"/>
      <c r="X3133" s="6"/>
      <c r="Y3133" s="6"/>
      <c r="Z3133" s="7">
        <v>1</v>
      </c>
    </row>
    <row r="3134" spans="1:26" x14ac:dyDescent="0.25">
      <c r="A3134" s="5" t="s">
        <v>995</v>
      </c>
      <c r="B3134" s="5" t="s">
        <v>455</v>
      </c>
      <c r="C3134" s="5" t="s">
        <v>106</v>
      </c>
      <c r="D3134" s="5" t="s">
        <v>496</v>
      </c>
      <c r="E3134" s="5" t="s">
        <v>1064</v>
      </c>
      <c r="F3134" s="5" t="s">
        <v>1609</v>
      </c>
      <c r="G3134" s="5" t="s">
        <v>2395</v>
      </c>
      <c r="H3134" s="6"/>
      <c r="I3134" s="6"/>
      <c r="J3134" s="6"/>
      <c r="K3134" s="6">
        <v>1</v>
      </c>
      <c r="L3134" s="6"/>
      <c r="M3134" s="6"/>
      <c r="N3134" s="6"/>
      <c r="O3134" s="6"/>
      <c r="P3134" s="6"/>
      <c r="Q3134" s="6"/>
      <c r="R3134" s="6"/>
      <c r="S3134" s="6"/>
      <c r="T3134" s="6">
        <v>1</v>
      </c>
      <c r="U3134" s="6">
        <v>1</v>
      </c>
      <c r="V3134" s="6"/>
      <c r="W3134" s="6"/>
      <c r="X3134" s="6">
        <v>1</v>
      </c>
      <c r="Y3134" s="6"/>
      <c r="Z3134" s="7">
        <v>3</v>
      </c>
    </row>
    <row r="3135" spans="1:26" x14ac:dyDescent="0.25">
      <c r="A3135" s="5" t="s">
        <v>995</v>
      </c>
      <c r="B3135" s="5" t="s">
        <v>455</v>
      </c>
      <c r="C3135" s="5" t="s">
        <v>106</v>
      </c>
      <c r="D3135" s="5" t="s">
        <v>496</v>
      </c>
      <c r="E3135" s="5" t="s">
        <v>1064</v>
      </c>
      <c r="F3135" s="5" t="s">
        <v>1610</v>
      </c>
      <c r="G3135" s="5" t="s">
        <v>2395</v>
      </c>
      <c r="H3135" s="6">
        <v>1</v>
      </c>
      <c r="I3135" s="6"/>
      <c r="J3135" s="6"/>
      <c r="K3135" s="6"/>
      <c r="L3135" s="6"/>
      <c r="M3135" s="6">
        <v>1</v>
      </c>
      <c r="N3135" s="6"/>
      <c r="O3135" s="6"/>
      <c r="P3135" s="6">
        <v>1</v>
      </c>
      <c r="Q3135" s="6"/>
      <c r="R3135" s="6"/>
      <c r="S3135" s="6"/>
      <c r="T3135" s="6">
        <v>3</v>
      </c>
      <c r="U3135" s="6"/>
      <c r="V3135" s="6"/>
      <c r="W3135" s="6">
        <v>1</v>
      </c>
      <c r="X3135" s="6"/>
      <c r="Y3135" s="6"/>
      <c r="Z3135" s="7">
        <v>4</v>
      </c>
    </row>
    <row r="3136" spans="1:26" x14ac:dyDescent="0.25">
      <c r="A3136" s="5" t="s">
        <v>995</v>
      </c>
      <c r="B3136" s="5" t="s">
        <v>455</v>
      </c>
      <c r="C3136" s="5" t="s">
        <v>106</v>
      </c>
      <c r="D3136" s="5" t="s">
        <v>1065</v>
      </c>
      <c r="E3136" s="5" t="s">
        <v>1066</v>
      </c>
      <c r="F3136" s="5" t="s">
        <v>1633</v>
      </c>
      <c r="G3136" s="5" t="s">
        <v>2387</v>
      </c>
      <c r="H3136" s="6"/>
      <c r="I3136" s="6"/>
      <c r="J3136" s="6"/>
      <c r="K3136" s="6"/>
      <c r="L3136" s="6"/>
      <c r="M3136" s="6"/>
      <c r="N3136" s="6">
        <v>1</v>
      </c>
      <c r="O3136" s="6"/>
      <c r="P3136" s="6"/>
      <c r="Q3136" s="6"/>
      <c r="R3136" s="6"/>
      <c r="S3136" s="6"/>
      <c r="T3136" s="6">
        <v>1</v>
      </c>
      <c r="U3136" s="6"/>
      <c r="V3136" s="6"/>
      <c r="W3136" s="6"/>
      <c r="X3136" s="6"/>
      <c r="Y3136" s="6"/>
      <c r="Z3136" s="7">
        <v>1</v>
      </c>
    </row>
    <row r="3137" spans="1:26" x14ac:dyDescent="0.25">
      <c r="A3137" s="5" t="s">
        <v>995</v>
      </c>
      <c r="B3137" s="5" t="s">
        <v>455</v>
      </c>
      <c r="C3137" s="5" t="s">
        <v>106</v>
      </c>
      <c r="D3137" s="5" t="s">
        <v>1065</v>
      </c>
      <c r="E3137" s="5" t="s">
        <v>1066</v>
      </c>
      <c r="F3137" s="5" t="s">
        <v>1625</v>
      </c>
      <c r="G3137" s="5" t="s">
        <v>2381</v>
      </c>
      <c r="H3137" s="6">
        <v>2</v>
      </c>
      <c r="I3137" s="6">
        <v>3</v>
      </c>
      <c r="J3137" s="6">
        <v>3</v>
      </c>
      <c r="K3137" s="6">
        <v>6</v>
      </c>
      <c r="L3137" s="6">
        <v>7</v>
      </c>
      <c r="M3137" s="6">
        <v>3</v>
      </c>
      <c r="N3137" s="6">
        <v>5</v>
      </c>
      <c r="O3137" s="6">
        <v>1</v>
      </c>
      <c r="P3137" s="6">
        <v>4</v>
      </c>
      <c r="Q3137" s="6">
        <v>4</v>
      </c>
      <c r="R3137" s="6">
        <v>2</v>
      </c>
      <c r="S3137" s="6">
        <v>2</v>
      </c>
      <c r="T3137" s="6">
        <v>42</v>
      </c>
      <c r="U3137" s="6">
        <v>4</v>
      </c>
      <c r="V3137" s="6">
        <v>6</v>
      </c>
      <c r="W3137" s="6">
        <v>6</v>
      </c>
      <c r="X3137" s="6">
        <v>3</v>
      </c>
      <c r="Y3137" s="6">
        <v>1</v>
      </c>
      <c r="Z3137" s="7">
        <v>62</v>
      </c>
    </row>
    <row r="3138" spans="1:26" x14ac:dyDescent="0.25">
      <c r="A3138" s="5" t="s">
        <v>995</v>
      </c>
      <c r="B3138" s="5" t="s">
        <v>455</v>
      </c>
      <c r="C3138" s="5" t="s">
        <v>106</v>
      </c>
      <c r="D3138" s="5" t="s">
        <v>1065</v>
      </c>
      <c r="E3138" s="5" t="s">
        <v>1066</v>
      </c>
      <c r="F3138" s="5" t="s">
        <v>1626</v>
      </c>
      <c r="G3138" s="5" t="s">
        <v>2381</v>
      </c>
      <c r="H3138" s="6">
        <v>1</v>
      </c>
      <c r="I3138" s="6"/>
      <c r="J3138" s="6">
        <v>3</v>
      </c>
      <c r="K3138" s="6">
        <v>2</v>
      </c>
      <c r="L3138" s="6">
        <v>5</v>
      </c>
      <c r="M3138" s="6">
        <v>2</v>
      </c>
      <c r="N3138" s="6">
        <v>5</v>
      </c>
      <c r="O3138" s="6">
        <v>3</v>
      </c>
      <c r="P3138" s="6">
        <v>4</v>
      </c>
      <c r="Q3138" s="6">
        <v>7</v>
      </c>
      <c r="R3138" s="6">
        <v>2</v>
      </c>
      <c r="S3138" s="6">
        <v>3</v>
      </c>
      <c r="T3138" s="6">
        <v>37</v>
      </c>
      <c r="U3138" s="6">
        <v>10</v>
      </c>
      <c r="V3138" s="6">
        <v>3</v>
      </c>
      <c r="W3138" s="6">
        <v>3</v>
      </c>
      <c r="X3138" s="6">
        <v>2</v>
      </c>
      <c r="Y3138" s="6"/>
      <c r="Z3138" s="7">
        <v>55</v>
      </c>
    </row>
    <row r="3139" spans="1:26" x14ac:dyDescent="0.25">
      <c r="A3139" s="5" t="s">
        <v>995</v>
      </c>
      <c r="B3139" s="5" t="s">
        <v>455</v>
      </c>
      <c r="C3139" s="5" t="s">
        <v>106</v>
      </c>
      <c r="D3139" s="5" t="s">
        <v>1065</v>
      </c>
      <c r="E3139" s="5" t="s">
        <v>1066</v>
      </c>
      <c r="F3139" s="5" t="s">
        <v>1627</v>
      </c>
      <c r="G3139" s="5" t="s">
        <v>2381</v>
      </c>
      <c r="H3139" s="6"/>
      <c r="I3139" s="6">
        <v>2</v>
      </c>
      <c r="J3139" s="6">
        <v>4</v>
      </c>
      <c r="K3139" s="6">
        <v>4</v>
      </c>
      <c r="L3139" s="6">
        <v>4</v>
      </c>
      <c r="M3139" s="6">
        <v>1</v>
      </c>
      <c r="N3139" s="6">
        <v>1</v>
      </c>
      <c r="O3139" s="6">
        <v>1</v>
      </c>
      <c r="P3139" s="6">
        <v>2</v>
      </c>
      <c r="Q3139" s="6">
        <v>5</v>
      </c>
      <c r="R3139" s="6">
        <v>3</v>
      </c>
      <c r="S3139" s="6">
        <v>3</v>
      </c>
      <c r="T3139" s="6">
        <v>30</v>
      </c>
      <c r="U3139" s="6">
        <v>4</v>
      </c>
      <c r="V3139" s="6">
        <v>4</v>
      </c>
      <c r="W3139" s="6">
        <v>4</v>
      </c>
      <c r="X3139" s="6">
        <v>3</v>
      </c>
      <c r="Y3139" s="6">
        <v>4</v>
      </c>
      <c r="Z3139" s="7">
        <v>49</v>
      </c>
    </row>
    <row r="3140" spans="1:26" x14ac:dyDescent="0.25">
      <c r="A3140" s="5" t="s">
        <v>995</v>
      </c>
      <c r="B3140" s="5" t="s">
        <v>455</v>
      </c>
      <c r="C3140" s="5" t="s">
        <v>106</v>
      </c>
      <c r="D3140" s="5" t="s">
        <v>1065</v>
      </c>
      <c r="E3140" s="5" t="s">
        <v>1066</v>
      </c>
      <c r="F3140" s="5" t="s">
        <v>1628</v>
      </c>
      <c r="G3140" s="5" t="s">
        <v>2381</v>
      </c>
      <c r="H3140" s="6"/>
      <c r="I3140" s="6"/>
      <c r="J3140" s="6"/>
      <c r="K3140" s="6"/>
      <c r="L3140" s="6"/>
      <c r="M3140" s="6"/>
      <c r="N3140" s="6"/>
      <c r="O3140" s="6"/>
      <c r="P3140" s="6"/>
      <c r="Q3140" s="6"/>
      <c r="R3140" s="6"/>
      <c r="S3140" s="6">
        <v>1</v>
      </c>
      <c r="T3140" s="6">
        <v>1</v>
      </c>
      <c r="U3140" s="6"/>
      <c r="V3140" s="6"/>
      <c r="W3140" s="6"/>
      <c r="X3140" s="6">
        <v>1</v>
      </c>
      <c r="Y3140" s="6"/>
      <c r="Z3140" s="7">
        <v>2</v>
      </c>
    </row>
    <row r="3141" spans="1:26" x14ac:dyDescent="0.25">
      <c r="A3141" s="5" t="s">
        <v>995</v>
      </c>
      <c r="B3141" s="5" t="s">
        <v>455</v>
      </c>
      <c r="C3141" s="5" t="s">
        <v>106</v>
      </c>
      <c r="D3141" s="5" t="s">
        <v>1065</v>
      </c>
      <c r="E3141" s="5" t="s">
        <v>1066</v>
      </c>
      <c r="F3141" s="5" t="s">
        <v>1602</v>
      </c>
      <c r="G3141" s="5" t="s">
        <v>2381</v>
      </c>
      <c r="H3141" s="6"/>
      <c r="I3141" s="6">
        <v>1</v>
      </c>
      <c r="J3141" s="6"/>
      <c r="K3141" s="6"/>
      <c r="L3141" s="6">
        <v>1</v>
      </c>
      <c r="M3141" s="6"/>
      <c r="N3141" s="6"/>
      <c r="O3141" s="6"/>
      <c r="P3141" s="6"/>
      <c r="Q3141" s="6"/>
      <c r="R3141" s="6">
        <v>1</v>
      </c>
      <c r="S3141" s="6"/>
      <c r="T3141" s="6">
        <v>3</v>
      </c>
      <c r="U3141" s="6"/>
      <c r="V3141" s="6">
        <v>1</v>
      </c>
      <c r="W3141" s="6"/>
      <c r="X3141" s="6">
        <v>1</v>
      </c>
      <c r="Y3141" s="6">
        <v>1</v>
      </c>
      <c r="Z3141" s="7">
        <v>6</v>
      </c>
    </row>
    <row r="3142" spans="1:26" x14ac:dyDescent="0.25">
      <c r="A3142" s="5" t="s">
        <v>995</v>
      </c>
      <c r="B3142" s="5" t="s">
        <v>455</v>
      </c>
      <c r="C3142" s="5" t="s">
        <v>106</v>
      </c>
      <c r="D3142" s="5" t="s">
        <v>1065</v>
      </c>
      <c r="E3142" s="5" t="s">
        <v>1066</v>
      </c>
      <c r="F3142" s="5" t="s">
        <v>1678</v>
      </c>
      <c r="G3142" s="5" t="s">
        <v>2382</v>
      </c>
      <c r="H3142" s="6">
        <v>1</v>
      </c>
      <c r="I3142" s="6"/>
      <c r="J3142" s="6"/>
      <c r="K3142" s="6"/>
      <c r="L3142" s="6">
        <v>1</v>
      </c>
      <c r="M3142" s="6"/>
      <c r="N3142" s="6"/>
      <c r="O3142" s="6"/>
      <c r="P3142" s="6">
        <v>1</v>
      </c>
      <c r="Q3142" s="6"/>
      <c r="R3142" s="6"/>
      <c r="S3142" s="6"/>
      <c r="T3142" s="6">
        <v>3</v>
      </c>
      <c r="U3142" s="6"/>
      <c r="V3142" s="6"/>
      <c r="W3142" s="6"/>
      <c r="X3142" s="6"/>
      <c r="Y3142" s="6"/>
      <c r="Z3142" s="7">
        <v>3</v>
      </c>
    </row>
    <row r="3143" spans="1:26" x14ac:dyDescent="0.25">
      <c r="A3143" s="5" t="s">
        <v>995</v>
      </c>
      <c r="B3143" s="5" t="s">
        <v>455</v>
      </c>
      <c r="C3143" s="5" t="s">
        <v>106</v>
      </c>
      <c r="D3143" s="5" t="s">
        <v>1065</v>
      </c>
      <c r="E3143" s="5" t="s">
        <v>1066</v>
      </c>
      <c r="F3143" s="5" t="s">
        <v>1679</v>
      </c>
      <c r="G3143" s="5" t="s">
        <v>2382</v>
      </c>
      <c r="H3143" s="6">
        <v>2</v>
      </c>
      <c r="I3143" s="6">
        <v>1</v>
      </c>
      <c r="J3143" s="6"/>
      <c r="K3143" s="6"/>
      <c r="L3143" s="6"/>
      <c r="M3143" s="6">
        <v>2</v>
      </c>
      <c r="N3143" s="6"/>
      <c r="O3143" s="6"/>
      <c r="P3143" s="6">
        <v>2</v>
      </c>
      <c r="Q3143" s="6">
        <v>1</v>
      </c>
      <c r="R3143" s="6"/>
      <c r="S3143" s="6">
        <v>1</v>
      </c>
      <c r="T3143" s="6">
        <v>9</v>
      </c>
      <c r="U3143" s="6"/>
      <c r="V3143" s="6"/>
      <c r="W3143" s="6"/>
      <c r="X3143" s="6"/>
      <c r="Y3143" s="6"/>
      <c r="Z3143" s="7">
        <v>9</v>
      </c>
    </row>
    <row r="3144" spans="1:26" x14ac:dyDescent="0.25">
      <c r="A3144" s="5" t="s">
        <v>995</v>
      </c>
      <c r="B3144" s="5" t="s">
        <v>455</v>
      </c>
      <c r="C3144" s="5" t="s">
        <v>106</v>
      </c>
      <c r="D3144" s="5" t="s">
        <v>1065</v>
      </c>
      <c r="E3144" s="5" t="s">
        <v>1066</v>
      </c>
      <c r="F3144" s="5" t="s">
        <v>1680</v>
      </c>
      <c r="G3144" s="5" t="s">
        <v>2382</v>
      </c>
      <c r="H3144" s="6">
        <v>2</v>
      </c>
      <c r="I3144" s="6"/>
      <c r="J3144" s="6"/>
      <c r="K3144" s="6">
        <v>1</v>
      </c>
      <c r="L3144" s="6"/>
      <c r="M3144" s="6"/>
      <c r="N3144" s="6"/>
      <c r="O3144" s="6">
        <v>1</v>
      </c>
      <c r="P3144" s="6">
        <v>2</v>
      </c>
      <c r="Q3144" s="6">
        <v>2</v>
      </c>
      <c r="R3144" s="6">
        <v>2</v>
      </c>
      <c r="S3144" s="6"/>
      <c r="T3144" s="6">
        <v>10</v>
      </c>
      <c r="U3144" s="6">
        <v>1</v>
      </c>
      <c r="V3144" s="6"/>
      <c r="W3144" s="6">
        <v>1</v>
      </c>
      <c r="X3144" s="6">
        <v>1</v>
      </c>
      <c r="Y3144" s="6"/>
      <c r="Z3144" s="7">
        <v>13</v>
      </c>
    </row>
    <row r="3145" spans="1:26" x14ac:dyDescent="0.25">
      <c r="A3145" s="5" t="s">
        <v>995</v>
      </c>
      <c r="B3145" s="5" t="s">
        <v>455</v>
      </c>
      <c r="C3145" s="5" t="s">
        <v>106</v>
      </c>
      <c r="D3145" s="5" t="s">
        <v>1065</v>
      </c>
      <c r="E3145" s="5" t="s">
        <v>1066</v>
      </c>
      <c r="F3145" s="5" t="s">
        <v>1681</v>
      </c>
      <c r="G3145" s="5" t="s">
        <v>2382</v>
      </c>
      <c r="H3145" s="6"/>
      <c r="I3145" s="6"/>
      <c r="J3145" s="6"/>
      <c r="K3145" s="6"/>
      <c r="L3145" s="6"/>
      <c r="M3145" s="6"/>
      <c r="N3145" s="6"/>
      <c r="O3145" s="6">
        <v>1</v>
      </c>
      <c r="P3145" s="6"/>
      <c r="Q3145" s="6"/>
      <c r="R3145" s="6"/>
      <c r="S3145" s="6"/>
      <c r="T3145" s="6">
        <v>1</v>
      </c>
      <c r="U3145" s="6"/>
      <c r="V3145" s="6"/>
      <c r="W3145" s="6"/>
      <c r="X3145" s="6"/>
      <c r="Y3145" s="6"/>
      <c r="Z3145" s="7">
        <v>1</v>
      </c>
    </row>
    <row r="3146" spans="1:26" x14ac:dyDescent="0.25">
      <c r="A3146" s="5" t="s">
        <v>995</v>
      </c>
      <c r="B3146" s="5" t="s">
        <v>455</v>
      </c>
      <c r="C3146" s="5" t="s">
        <v>106</v>
      </c>
      <c r="D3146" s="5" t="s">
        <v>1065</v>
      </c>
      <c r="E3146" s="5" t="s">
        <v>1066</v>
      </c>
      <c r="F3146" s="5" t="s">
        <v>1869</v>
      </c>
      <c r="G3146" s="5" t="s">
        <v>2388</v>
      </c>
      <c r="H3146" s="6"/>
      <c r="I3146" s="6"/>
      <c r="J3146" s="6"/>
      <c r="K3146" s="6"/>
      <c r="L3146" s="6"/>
      <c r="M3146" s="6"/>
      <c r="N3146" s="6"/>
      <c r="O3146" s="6"/>
      <c r="P3146" s="6"/>
      <c r="Q3146" s="6"/>
      <c r="R3146" s="6">
        <v>1</v>
      </c>
      <c r="S3146" s="6"/>
      <c r="T3146" s="6">
        <v>1</v>
      </c>
      <c r="U3146" s="6"/>
      <c r="V3146" s="6"/>
      <c r="W3146" s="6"/>
      <c r="X3146" s="6"/>
      <c r="Y3146" s="6"/>
      <c r="Z3146" s="7">
        <v>1</v>
      </c>
    </row>
    <row r="3147" spans="1:26" x14ac:dyDescent="0.25">
      <c r="A3147" s="5" t="s">
        <v>995</v>
      </c>
      <c r="B3147" s="5" t="s">
        <v>455</v>
      </c>
      <c r="C3147" s="5" t="s">
        <v>106</v>
      </c>
      <c r="D3147" s="5" t="s">
        <v>1065</v>
      </c>
      <c r="E3147" s="5" t="s">
        <v>1066</v>
      </c>
      <c r="F3147" s="5" t="s">
        <v>1982</v>
      </c>
      <c r="G3147" s="5" t="s">
        <v>2388</v>
      </c>
      <c r="H3147" s="6"/>
      <c r="I3147" s="6">
        <v>1</v>
      </c>
      <c r="J3147" s="6"/>
      <c r="K3147" s="6"/>
      <c r="L3147" s="6"/>
      <c r="M3147" s="6"/>
      <c r="N3147" s="6"/>
      <c r="O3147" s="6"/>
      <c r="P3147" s="6"/>
      <c r="Q3147" s="6"/>
      <c r="R3147" s="6"/>
      <c r="S3147" s="6"/>
      <c r="T3147" s="6">
        <v>1</v>
      </c>
      <c r="U3147" s="6"/>
      <c r="V3147" s="6"/>
      <c r="W3147" s="6"/>
      <c r="X3147" s="6"/>
      <c r="Y3147" s="6"/>
      <c r="Z3147" s="7">
        <v>1</v>
      </c>
    </row>
    <row r="3148" spans="1:26" x14ac:dyDescent="0.25">
      <c r="A3148" s="5" t="s">
        <v>995</v>
      </c>
      <c r="B3148" s="5" t="s">
        <v>455</v>
      </c>
      <c r="C3148" s="5" t="s">
        <v>106</v>
      </c>
      <c r="D3148" s="5" t="s">
        <v>1065</v>
      </c>
      <c r="E3148" s="5" t="s">
        <v>1066</v>
      </c>
      <c r="F3148" s="5" t="s">
        <v>1686</v>
      </c>
      <c r="G3148" s="5" t="s">
        <v>2388</v>
      </c>
      <c r="H3148" s="6"/>
      <c r="I3148" s="6"/>
      <c r="J3148" s="6"/>
      <c r="K3148" s="6"/>
      <c r="L3148" s="6"/>
      <c r="M3148" s="6"/>
      <c r="N3148" s="6"/>
      <c r="O3148" s="6"/>
      <c r="P3148" s="6"/>
      <c r="Q3148" s="6"/>
      <c r="R3148" s="6"/>
      <c r="S3148" s="6"/>
      <c r="T3148" s="6">
        <v>0</v>
      </c>
      <c r="U3148" s="6"/>
      <c r="V3148" s="6"/>
      <c r="W3148" s="6"/>
      <c r="X3148" s="6">
        <v>1</v>
      </c>
      <c r="Y3148" s="6"/>
      <c r="Z3148" s="7">
        <v>1</v>
      </c>
    </row>
    <row r="3149" spans="1:26" x14ac:dyDescent="0.25">
      <c r="A3149" s="5" t="s">
        <v>995</v>
      </c>
      <c r="B3149" s="5" t="s">
        <v>455</v>
      </c>
      <c r="C3149" s="5" t="s">
        <v>106</v>
      </c>
      <c r="D3149" s="5" t="s">
        <v>1065</v>
      </c>
      <c r="E3149" s="5" t="s">
        <v>1066</v>
      </c>
      <c r="F3149" s="5" t="s">
        <v>2356</v>
      </c>
      <c r="G3149" s="5" t="s">
        <v>2388</v>
      </c>
      <c r="H3149" s="6"/>
      <c r="I3149" s="6"/>
      <c r="J3149" s="6"/>
      <c r="K3149" s="6"/>
      <c r="L3149" s="6"/>
      <c r="M3149" s="6"/>
      <c r="N3149" s="6"/>
      <c r="O3149" s="6"/>
      <c r="P3149" s="6">
        <v>1</v>
      </c>
      <c r="Q3149" s="6"/>
      <c r="R3149" s="6"/>
      <c r="S3149" s="6"/>
      <c r="T3149" s="6">
        <v>1</v>
      </c>
      <c r="U3149" s="6"/>
      <c r="V3149" s="6"/>
      <c r="W3149" s="6"/>
      <c r="X3149" s="6"/>
      <c r="Y3149" s="6"/>
      <c r="Z3149" s="7">
        <v>1</v>
      </c>
    </row>
    <row r="3150" spans="1:26" x14ac:dyDescent="0.25">
      <c r="A3150" s="5" t="s">
        <v>995</v>
      </c>
      <c r="B3150" s="5" t="s">
        <v>455</v>
      </c>
      <c r="C3150" s="5" t="s">
        <v>106</v>
      </c>
      <c r="D3150" s="5" t="s">
        <v>1065</v>
      </c>
      <c r="E3150" s="5" t="s">
        <v>1066</v>
      </c>
      <c r="F3150" s="5" t="s">
        <v>2357</v>
      </c>
      <c r="G3150" s="5" t="s">
        <v>2388</v>
      </c>
      <c r="H3150" s="6"/>
      <c r="I3150" s="6"/>
      <c r="J3150" s="6"/>
      <c r="K3150" s="6"/>
      <c r="L3150" s="6"/>
      <c r="M3150" s="6"/>
      <c r="N3150" s="6"/>
      <c r="O3150" s="6"/>
      <c r="P3150" s="6"/>
      <c r="Q3150" s="6"/>
      <c r="R3150" s="6"/>
      <c r="S3150" s="6">
        <v>1</v>
      </c>
      <c r="T3150" s="6">
        <v>1</v>
      </c>
      <c r="U3150" s="6"/>
      <c r="V3150" s="6"/>
      <c r="W3150" s="6"/>
      <c r="X3150" s="6"/>
      <c r="Y3150" s="6"/>
      <c r="Z3150" s="7">
        <v>1</v>
      </c>
    </row>
    <row r="3151" spans="1:26" x14ac:dyDescent="0.25">
      <c r="A3151" s="5" t="s">
        <v>995</v>
      </c>
      <c r="B3151" s="5" t="s">
        <v>455</v>
      </c>
      <c r="C3151" s="5" t="s">
        <v>106</v>
      </c>
      <c r="D3151" s="5" t="s">
        <v>1065</v>
      </c>
      <c r="E3151" s="5" t="s">
        <v>1066</v>
      </c>
      <c r="F3151" s="5" t="s">
        <v>2358</v>
      </c>
      <c r="G3151" s="5" t="s">
        <v>2388</v>
      </c>
      <c r="H3151" s="6"/>
      <c r="I3151" s="6"/>
      <c r="J3151" s="6"/>
      <c r="K3151" s="6"/>
      <c r="L3151" s="6">
        <v>1</v>
      </c>
      <c r="M3151" s="6"/>
      <c r="N3151" s="6"/>
      <c r="O3151" s="6"/>
      <c r="P3151" s="6"/>
      <c r="Q3151" s="6"/>
      <c r="R3151" s="6"/>
      <c r="S3151" s="6"/>
      <c r="T3151" s="6">
        <v>1</v>
      </c>
      <c r="U3151" s="6"/>
      <c r="V3151" s="6"/>
      <c r="W3151" s="6"/>
      <c r="X3151" s="6"/>
      <c r="Y3151" s="6"/>
      <c r="Z3151" s="7">
        <v>1</v>
      </c>
    </row>
    <row r="3152" spans="1:26" x14ac:dyDescent="0.25">
      <c r="A3152" s="5" t="s">
        <v>995</v>
      </c>
      <c r="B3152" s="5" t="s">
        <v>455</v>
      </c>
      <c r="C3152" s="5" t="s">
        <v>106</v>
      </c>
      <c r="D3152" s="5" t="s">
        <v>1065</v>
      </c>
      <c r="E3152" s="5" t="s">
        <v>1066</v>
      </c>
      <c r="F3152" s="5" t="s">
        <v>2359</v>
      </c>
      <c r="G3152" s="5" t="s">
        <v>2388</v>
      </c>
      <c r="H3152" s="6"/>
      <c r="I3152" s="6"/>
      <c r="J3152" s="6"/>
      <c r="K3152" s="6"/>
      <c r="L3152" s="6"/>
      <c r="M3152" s="6"/>
      <c r="N3152" s="6"/>
      <c r="O3152" s="6"/>
      <c r="P3152" s="6"/>
      <c r="Q3152" s="6"/>
      <c r="R3152" s="6"/>
      <c r="S3152" s="6"/>
      <c r="T3152" s="6">
        <v>0</v>
      </c>
      <c r="U3152" s="6"/>
      <c r="V3152" s="6">
        <v>1</v>
      </c>
      <c r="W3152" s="6"/>
      <c r="X3152" s="6"/>
      <c r="Y3152" s="6"/>
      <c r="Z3152" s="7">
        <v>1</v>
      </c>
    </row>
    <row r="3153" spans="1:26" x14ac:dyDescent="0.25">
      <c r="A3153" s="5" t="s">
        <v>995</v>
      </c>
      <c r="B3153" s="5" t="s">
        <v>455</v>
      </c>
      <c r="C3153" s="5" t="s">
        <v>106</v>
      </c>
      <c r="D3153" s="5" t="s">
        <v>1065</v>
      </c>
      <c r="E3153" s="5" t="s">
        <v>1066</v>
      </c>
      <c r="F3153" s="5" t="s">
        <v>2360</v>
      </c>
      <c r="G3153" s="5" t="s">
        <v>2388</v>
      </c>
      <c r="H3153" s="6"/>
      <c r="I3153" s="6"/>
      <c r="J3153" s="6"/>
      <c r="K3153" s="6"/>
      <c r="L3153" s="6"/>
      <c r="M3153" s="6"/>
      <c r="N3153" s="6">
        <v>1</v>
      </c>
      <c r="O3153" s="6"/>
      <c r="P3153" s="6"/>
      <c r="Q3153" s="6"/>
      <c r="R3153" s="6"/>
      <c r="S3153" s="6"/>
      <c r="T3153" s="6">
        <v>1</v>
      </c>
      <c r="U3153" s="6"/>
      <c r="V3153" s="6"/>
      <c r="W3153" s="6"/>
      <c r="X3153" s="6"/>
      <c r="Y3153" s="6"/>
      <c r="Z3153" s="7">
        <v>1</v>
      </c>
    </row>
    <row r="3154" spans="1:26" x14ac:dyDescent="0.25">
      <c r="A3154" s="5" t="s">
        <v>995</v>
      </c>
      <c r="B3154" s="5" t="s">
        <v>455</v>
      </c>
      <c r="C3154" s="5" t="s">
        <v>106</v>
      </c>
      <c r="D3154" s="5" t="s">
        <v>1065</v>
      </c>
      <c r="E3154" s="5" t="s">
        <v>1066</v>
      </c>
      <c r="F3154" s="5" t="s">
        <v>1595</v>
      </c>
      <c r="G3154" s="5" t="s">
        <v>2395</v>
      </c>
      <c r="H3154" s="6">
        <v>1</v>
      </c>
      <c r="I3154" s="6">
        <v>1</v>
      </c>
      <c r="J3154" s="6"/>
      <c r="K3154" s="6"/>
      <c r="L3154" s="6"/>
      <c r="M3154" s="6"/>
      <c r="N3154" s="6"/>
      <c r="O3154" s="6"/>
      <c r="P3154" s="6"/>
      <c r="Q3154" s="6"/>
      <c r="R3154" s="6"/>
      <c r="S3154" s="6">
        <v>1</v>
      </c>
      <c r="T3154" s="6">
        <v>3</v>
      </c>
      <c r="U3154" s="6"/>
      <c r="V3154" s="6"/>
      <c r="W3154" s="6"/>
      <c r="X3154" s="6"/>
      <c r="Y3154" s="6"/>
      <c r="Z3154" s="7">
        <v>3</v>
      </c>
    </row>
    <row r="3155" spans="1:26" x14ac:dyDescent="0.25">
      <c r="A3155" s="5" t="s">
        <v>995</v>
      </c>
      <c r="B3155" s="5" t="s">
        <v>455</v>
      </c>
      <c r="C3155" s="5" t="s">
        <v>106</v>
      </c>
      <c r="D3155" s="5" t="s">
        <v>1065</v>
      </c>
      <c r="E3155" s="5" t="s">
        <v>1066</v>
      </c>
      <c r="F3155" s="5" t="s">
        <v>1630</v>
      </c>
      <c r="G3155" s="5" t="s">
        <v>2395</v>
      </c>
      <c r="H3155" s="6"/>
      <c r="I3155" s="6">
        <v>1</v>
      </c>
      <c r="J3155" s="6"/>
      <c r="K3155" s="6"/>
      <c r="L3155" s="6"/>
      <c r="M3155" s="6"/>
      <c r="N3155" s="6"/>
      <c r="O3155" s="6"/>
      <c r="P3155" s="6"/>
      <c r="Q3155" s="6"/>
      <c r="R3155" s="6"/>
      <c r="S3155" s="6"/>
      <c r="T3155" s="6">
        <v>1</v>
      </c>
      <c r="U3155" s="6">
        <v>1</v>
      </c>
      <c r="V3155" s="6"/>
      <c r="W3155" s="6"/>
      <c r="X3155" s="6"/>
      <c r="Y3155" s="6"/>
      <c r="Z3155" s="7">
        <v>2</v>
      </c>
    </row>
    <row r="3156" spans="1:26" x14ac:dyDescent="0.25">
      <c r="A3156" s="5" t="s">
        <v>995</v>
      </c>
      <c r="B3156" s="5" t="s">
        <v>455</v>
      </c>
      <c r="C3156" s="5" t="s">
        <v>106</v>
      </c>
      <c r="D3156" s="5" t="s">
        <v>1065</v>
      </c>
      <c r="E3156" s="5" t="s">
        <v>1066</v>
      </c>
      <c r="F3156" s="5" t="s">
        <v>1607</v>
      </c>
      <c r="G3156" s="5" t="s">
        <v>2395</v>
      </c>
      <c r="H3156" s="6"/>
      <c r="I3156" s="6"/>
      <c r="J3156" s="6"/>
      <c r="K3156" s="6"/>
      <c r="L3156" s="6"/>
      <c r="M3156" s="6"/>
      <c r="N3156" s="6"/>
      <c r="O3156" s="6"/>
      <c r="P3156" s="6"/>
      <c r="Q3156" s="6"/>
      <c r="R3156" s="6">
        <v>1</v>
      </c>
      <c r="S3156" s="6"/>
      <c r="T3156" s="6">
        <v>1</v>
      </c>
      <c r="U3156" s="6"/>
      <c r="V3156" s="6"/>
      <c r="W3156" s="6"/>
      <c r="X3156" s="6"/>
      <c r="Y3156" s="6"/>
      <c r="Z3156" s="7">
        <v>1</v>
      </c>
    </row>
    <row r="3157" spans="1:26" x14ac:dyDescent="0.25">
      <c r="A3157" s="5" t="s">
        <v>995</v>
      </c>
      <c r="B3157" s="5" t="s">
        <v>455</v>
      </c>
      <c r="C3157" s="5" t="s">
        <v>106</v>
      </c>
      <c r="D3157" s="5" t="s">
        <v>1065</v>
      </c>
      <c r="E3157" s="5" t="s">
        <v>1066</v>
      </c>
      <c r="F3157" s="5" t="s">
        <v>1608</v>
      </c>
      <c r="G3157" s="5" t="s">
        <v>2395</v>
      </c>
      <c r="H3157" s="6"/>
      <c r="I3157" s="6"/>
      <c r="J3157" s="6"/>
      <c r="K3157" s="6"/>
      <c r="L3157" s="6"/>
      <c r="M3157" s="6"/>
      <c r="N3157" s="6"/>
      <c r="O3157" s="6"/>
      <c r="P3157" s="6"/>
      <c r="Q3157" s="6">
        <v>1</v>
      </c>
      <c r="R3157" s="6"/>
      <c r="S3157" s="6"/>
      <c r="T3157" s="6">
        <v>1</v>
      </c>
      <c r="U3157" s="6"/>
      <c r="V3157" s="6"/>
      <c r="W3157" s="6"/>
      <c r="X3157" s="6"/>
      <c r="Y3157" s="6">
        <v>1</v>
      </c>
      <c r="Z3157" s="7">
        <v>2</v>
      </c>
    </row>
    <row r="3158" spans="1:26" x14ac:dyDescent="0.25">
      <c r="A3158" s="5" t="s">
        <v>995</v>
      </c>
      <c r="B3158" s="5" t="s">
        <v>455</v>
      </c>
      <c r="C3158" s="5" t="s">
        <v>106</v>
      </c>
      <c r="D3158" s="5" t="s">
        <v>1065</v>
      </c>
      <c r="E3158" s="5" t="s">
        <v>1066</v>
      </c>
      <c r="F3158" s="5" t="s">
        <v>1609</v>
      </c>
      <c r="G3158" s="5" t="s">
        <v>2395</v>
      </c>
      <c r="H3158" s="6"/>
      <c r="I3158" s="6"/>
      <c r="J3158" s="6"/>
      <c r="K3158" s="6"/>
      <c r="L3158" s="6"/>
      <c r="M3158" s="6"/>
      <c r="N3158" s="6"/>
      <c r="O3158" s="6"/>
      <c r="P3158" s="6"/>
      <c r="Q3158" s="6">
        <v>1</v>
      </c>
      <c r="R3158" s="6"/>
      <c r="S3158" s="6"/>
      <c r="T3158" s="6">
        <v>1</v>
      </c>
      <c r="U3158" s="6"/>
      <c r="V3158" s="6">
        <v>1</v>
      </c>
      <c r="W3158" s="6"/>
      <c r="X3158" s="6"/>
      <c r="Y3158" s="6">
        <v>1</v>
      </c>
      <c r="Z3158" s="7">
        <v>3</v>
      </c>
    </row>
    <row r="3159" spans="1:26" x14ac:dyDescent="0.25">
      <c r="A3159" s="5" t="s">
        <v>995</v>
      </c>
      <c r="B3159" s="5" t="s">
        <v>455</v>
      </c>
      <c r="C3159" s="5" t="s">
        <v>106</v>
      </c>
      <c r="D3159" s="5" t="s">
        <v>1065</v>
      </c>
      <c r="E3159" s="5" t="s">
        <v>1066</v>
      </c>
      <c r="F3159" s="5" t="s">
        <v>1610</v>
      </c>
      <c r="G3159" s="5" t="s">
        <v>2395</v>
      </c>
      <c r="H3159" s="6"/>
      <c r="I3159" s="6"/>
      <c r="J3159" s="6"/>
      <c r="K3159" s="6"/>
      <c r="L3159" s="6"/>
      <c r="M3159" s="6"/>
      <c r="N3159" s="6"/>
      <c r="O3159" s="6"/>
      <c r="P3159" s="6"/>
      <c r="Q3159" s="6"/>
      <c r="R3159" s="6"/>
      <c r="S3159" s="6">
        <v>1</v>
      </c>
      <c r="T3159" s="6">
        <v>1</v>
      </c>
      <c r="U3159" s="6">
        <v>1</v>
      </c>
      <c r="V3159" s="6"/>
      <c r="W3159" s="6">
        <v>1</v>
      </c>
      <c r="X3159" s="6"/>
      <c r="Y3159" s="6"/>
      <c r="Z3159" s="7">
        <v>3</v>
      </c>
    </row>
    <row r="3160" spans="1:26" x14ac:dyDescent="0.25">
      <c r="A3160" s="5" t="s">
        <v>995</v>
      </c>
      <c r="B3160" s="5" t="s">
        <v>455</v>
      </c>
      <c r="C3160" s="5" t="s">
        <v>106</v>
      </c>
      <c r="D3160" s="5" t="s">
        <v>1065</v>
      </c>
      <c r="E3160" s="5" t="s">
        <v>1066</v>
      </c>
      <c r="F3160" s="5" t="s">
        <v>1832</v>
      </c>
      <c r="G3160" s="5" t="s">
        <v>2395</v>
      </c>
      <c r="H3160" s="6"/>
      <c r="I3160" s="6"/>
      <c r="J3160" s="6"/>
      <c r="K3160" s="6"/>
      <c r="L3160" s="6"/>
      <c r="M3160" s="6"/>
      <c r="N3160" s="6"/>
      <c r="O3160" s="6"/>
      <c r="P3160" s="6"/>
      <c r="Q3160" s="6"/>
      <c r="R3160" s="6"/>
      <c r="S3160" s="6"/>
      <c r="T3160" s="6">
        <v>0</v>
      </c>
      <c r="U3160" s="6"/>
      <c r="V3160" s="6">
        <v>1</v>
      </c>
      <c r="W3160" s="6"/>
      <c r="X3160" s="6"/>
      <c r="Y3160" s="6"/>
      <c r="Z3160" s="7">
        <v>1</v>
      </c>
    </row>
    <row r="3161" spans="1:26" x14ac:dyDescent="0.25">
      <c r="A3161" s="5" t="s">
        <v>995</v>
      </c>
      <c r="B3161" s="5" t="s">
        <v>455</v>
      </c>
      <c r="C3161" s="5" t="s">
        <v>106</v>
      </c>
      <c r="D3161" s="5" t="s">
        <v>1065</v>
      </c>
      <c r="E3161" s="5" t="s">
        <v>1066</v>
      </c>
      <c r="F3161" s="5" t="s">
        <v>1702</v>
      </c>
      <c r="G3161" s="5" t="s">
        <v>2394</v>
      </c>
      <c r="H3161" s="6"/>
      <c r="I3161" s="6"/>
      <c r="J3161" s="6"/>
      <c r="K3161" s="6"/>
      <c r="L3161" s="6"/>
      <c r="M3161" s="6"/>
      <c r="N3161" s="6"/>
      <c r="O3161" s="6"/>
      <c r="P3161" s="6"/>
      <c r="Q3161" s="6"/>
      <c r="R3161" s="6"/>
      <c r="S3161" s="6"/>
      <c r="T3161" s="6">
        <v>0</v>
      </c>
      <c r="U3161" s="6"/>
      <c r="V3161" s="6">
        <v>1</v>
      </c>
      <c r="W3161" s="6"/>
      <c r="X3161" s="6"/>
      <c r="Y3161" s="6"/>
      <c r="Z3161" s="7">
        <v>1</v>
      </c>
    </row>
    <row r="3162" spans="1:26" x14ac:dyDescent="0.25">
      <c r="A3162" s="5" t="s">
        <v>995</v>
      </c>
      <c r="B3162" s="5" t="s">
        <v>455</v>
      </c>
      <c r="C3162" s="5" t="s">
        <v>106</v>
      </c>
      <c r="D3162" s="5" t="s">
        <v>1065</v>
      </c>
      <c r="E3162" s="5" t="s">
        <v>1066</v>
      </c>
      <c r="F3162" s="5" t="s">
        <v>1685</v>
      </c>
      <c r="G3162" s="5" t="s">
        <v>2394</v>
      </c>
      <c r="H3162" s="6"/>
      <c r="I3162" s="6"/>
      <c r="J3162" s="6"/>
      <c r="K3162" s="6"/>
      <c r="L3162" s="6"/>
      <c r="M3162" s="6"/>
      <c r="N3162" s="6"/>
      <c r="O3162" s="6"/>
      <c r="P3162" s="6"/>
      <c r="Q3162" s="6"/>
      <c r="R3162" s="6"/>
      <c r="S3162" s="6">
        <v>1</v>
      </c>
      <c r="T3162" s="6">
        <v>1</v>
      </c>
      <c r="U3162" s="6"/>
      <c r="V3162" s="6"/>
      <c r="W3162" s="6"/>
      <c r="X3162" s="6"/>
      <c r="Y3162" s="6"/>
      <c r="Z3162" s="7">
        <v>1</v>
      </c>
    </row>
    <row r="3163" spans="1:26" x14ac:dyDescent="0.25">
      <c r="A3163" s="5" t="s">
        <v>995</v>
      </c>
      <c r="B3163" s="5" t="s">
        <v>455</v>
      </c>
      <c r="C3163" s="5" t="s">
        <v>76</v>
      </c>
      <c r="D3163" s="5" t="s">
        <v>77</v>
      </c>
      <c r="E3163" s="5" t="s">
        <v>998</v>
      </c>
      <c r="F3163" s="5" t="s">
        <v>1616</v>
      </c>
      <c r="G3163" s="5" t="s">
        <v>2383</v>
      </c>
      <c r="H3163" s="6"/>
      <c r="I3163" s="6"/>
      <c r="J3163" s="6">
        <v>1</v>
      </c>
      <c r="K3163" s="6">
        <v>1</v>
      </c>
      <c r="L3163" s="6"/>
      <c r="M3163" s="6"/>
      <c r="N3163" s="6"/>
      <c r="O3163" s="6"/>
      <c r="P3163" s="6"/>
      <c r="Q3163" s="6"/>
      <c r="R3163" s="6"/>
      <c r="S3163" s="6"/>
      <c r="T3163" s="6">
        <v>2</v>
      </c>
      <c r="U3163" s="6"/>
      <c r="V3163" s="6"/>
      <c r="W3163" s="6"/>
      <c r="X3163" s="6"/>
      <c r="Y3163" s="6"/>
      <c r="Z3163" s="7">
        <v>2</v>
      </c>
    </row>
    <row r="3164" spans="1:26" x14ac:dyDescent="0.25">
      <c r="A3164" s="5" t="s">
        <v>995</v>
      </c>
      <c r="B3164" s="5" t="s">
        <v>455</v>
      </c>
      <c r="C3164" s="5" t="s">
        <v>76</v>
      </c>
      <c r="D3164" s="5" t="s">
        <v>77</v>
      </c>
      <c r="E3164" s="5" t="s">
        <v>998</v>
      </c>
      <c r="F3164" s="5" t="s">
        <v>1597</v>
      </c>
      <c r="G3164" s="5" t="s">
        <v>2383</v>
      </c>
      <c r="H3164" s="6">
        <v>1</v>
      </c>
      <c r="I3164" s="6"/>
      <c r="J3164" s="6"/>
      <c r="K3164" s="6">
        <v>3</v>
      </c>
      <c r="L3164" s="6"/>
      <c r="M3164" s="6"/>
      <c r="N3164" s="6"/>
      <c r="O3164" s="6"/>
      <c r="P3164" s="6">
        <v>2</v>
      </c>
      <c r="Q3164" s="6"/>
      <c r="R3164" s="6">
        <v>1</v>
      </c>
      <c r="S3164" s="6"/>
      <c r="T3164" s="6">
        <v>7</v>
      </c>
      <c r="U3164" s="6"/>
      <c r="V3164" s="6"/>
      <c r="W3164" s="6"/>
      <c r="X3164" s="6"/>
      <c r="Y3164" s="6"/>
      <c r="Z3164" s="7">
        <v>7</v>
      </c>
    </row>
    <row r="3165" spans="1:26" x14ac:dyDescent="0.25">
      <c r="A3165" s="5" t="s">
        <v>995</v>
      </c>
      <c r="B3165" s="5" t="s">
        <v>455</v>
      </c>
      <c r="C3165" s="5" t="s">
        <v>76</v>
      </c>
      <c r="D3165" s="5" t="s">
        <v>77</v>
      </c>
      <c r="E3165" s="5" t="s">
        <v>998</v>
      </c>
      <c r="F3165" s="5" t="s">
        <v>1654</v>
      </c>
      <c r="G3165" s="5" t="s">
        <v>2383</v>
      </c>
      <c r="H3165" s="6"/>
      <c r="I3165" s="6"/>
      <c r="J3165" s="6"/>
      <c r="K3165" s="6"/>
      <c r="L3165" s="6"/>
      <c r="M3165" s="6"/>
      <c r="N3165" s="6"/>
      <c r="O3165" s="6"/>
      <c r="P3165" s="6"/>
      <c r="Q3165" s="6"/>
      <c r="R3165" s="6"/>
      <c r="S3165" s="6">
        <v>1</v>
      </c>
      <c r="T3165" s="6">
        <v>1</v>
      </c>
      <c r="U3165" s="6"/>
      <c r="V3165" s="6"/>
      <c r="W3165" s="6"/>
      <c r="X3165" s="6"/>
      <c r="Y3165" s="6"/>
      <c r="Z3165" s="7">
        <v>1</v>
      </c>
    </row>
    <row r="3166" spans="1:26" x14ac:dyDescent="0.25">
      <c r="A3166" s="5" t="s">
        <v>995</v>
      </c>
      <c r="B3166" s="5" t="s">
        <v>455</v>
      </c>
      <c r="C3166" s="5" t="s">
        <v>76</v>
      </c>
      <c r="D3166" s="5" t="s">
        <v>77</v>
      </c>
      <c r="E3166" s="5" t="s">
        <v>998</v>
      </c>
      <c r="F3166" s="5" t="s">
        <v>1655</v>
      </c>
      <c r="G3166" s="5" t="s">
        <v>2384</v>
      </c>
      <c r="H3166" s="6"/>
      <c r="I3166" s="6"/>
      <c r="J3166" s="6"/>
      <c r="K3166" s="6"/>
      <c r="L3166" s="6">
        <v>1</v>
      </c>
      <c r="M3166" s="6"/>
      <c r="N3166" s="6"/>
      <c r="O3166" s="6"/>
      <c r="P3166" s="6">
        <v>1</v>
      </c>
      <c r="Q3166" s="6">
        <v>1</v>
      </c>
      <c r="R3166" s="6"/>
      <c r="S3166" s="6"/>
      <c r="T3166" s="6">
        <v>3</v>
      </c>
      <c r="U3166" s="6"/>
      <c r="V3166" s="6"/>
      <c r="W3166" s="6"/>
      <c r="X3166" s="6">
        <v>1</v>
      </c>
      <c r="Y3166" s="6"/>
      <c r="Z3166" s="7">
        <v>4</v>
      </c>
    </row>
    <row r="3167" spans="1:26" x14ac:dyDescent="0.25">
      <c r="A3167" s="5" t="s">
        <v>995</v>
      </c>
      <c r="B3167" s="5" t="s">
        <v>455</v>
      </c>
      <c r="C3167" s="5" t="s">
        <v>76</v>
      </c>
      <c r="D3167" s="5" t="s">
        <v>77</v>
      </c>
      <c r="E3167" s="5" t="s">
        <v>998</v>
      </c>
      <c r="F3167" s="5" t="s">
        <v>1662</v>
      </c>
      <c r="G3167" s="5" t="s">
        <v>2394</v>
      </c>
      <c r="H3167" s="6"/>
      <c r="I3167" s="6"/>
      <c r="J3167" s="6"/>
      <c r="K3167" s="6"/>
      <c r="L3167" s="6"/>
      <c r="M3167" s="6"/>
      <c r="N3167" s="6"/>
      <c r="O3167" s="6"/>
      <c r="P3167" s="6">
        <v>1</v>
      </c>
      <c r="Q3167" s="6"/>
      <c r="R3167" s="6"/>
      <c r="S3167" s="6"/>
      <c r="T3167" s="6">
        <v>1</v>
      </c>
      <c r="U3167" s="6"/>
      <c r="V3167" s="6"/>
      <c r="W3167" s="6"/>
      <c r="X3167" s="6"/>
      <c r="Y3167" s="6"/>
      <c r="Z3167" s="7">
        <v>1</v>
      </c>
    </row>
    <row r="3168" spans="1:26" x14ac:dyDescent="0.25">
      <c r="A3168" s="5" t="s">
        <v>995</v>
      </c>
      <c r="B3168" s="5" t="s">
        <v>455</v>
      </c>
      <c r="C3168" s="5" t="s">
        <v>76</v>
      </c>
      <c r="D3168" s="5" t="s">
        <v>77</v>
      </c>
      <c r="E3168" s="5" t="s">
        <v>998</v>
      </c>
      <c r="F3168" s="5" t="s">
        <v>1637</v>
      </c>
      <c r="G3168" s="5" t="s">
        <v>2394</v>
      </c>
      <c r="H3168" s="6"/>
      <c r="I3168" s="6"/>
      <c r="J3168" s="6"/>
      <c r="K3168" s="6"/>
      <c r="L3168" s="6"/>
      <c r="M3168" s="6"/>
      <c r="N3168" s="6"/>
      <c r="O3168" s="6"/>
      <c r="P3168" s="6"/>
      <c r="Q3168" s="6"/>
      <c r="R3168" s="6"/>
      <c r="S3168" s="6"/>
      <c r="T3168" s="6">
        <v>0</v>
      </c>
      <c r="U3168" s="6">
        <v>1</v>
      </c>
      <c r="V3168" s="6"/>
      <c r="W3168" s="6"/>
      <c r="X3168" s="6"/>
      <c r="Y3168" s="6"/>
      <c r="Z3168" s="7">
        <v>1</v>
      </c>
    </row>
    <row r="3169" spans="1:26" x14ac:dyDescent="0.25">
      <c r="A3169" s="5" t="s">
        <v>995</v>
      </c>
      <c r="B3169" s="5" t="s">
        <v>455</v>
      </c>
      <c r="C3169" s="5" t="s">
        <v>76</v>
      </c>
      <c r="D3169" s="5" t="s">
        <v>77</v>
      </c>
      <c r="E3169" s="5" t="s">
        <v>998</v>
      </c>
      <c r="F3169" s="5" t="s">
        <v>1664</v>
      </c>
      <c r="G3169" s="5" t="s">
        <v>2394</v>
      </c>
      <c r="H3169" s="6"/>
      <c r="I3169" s="6"/>
      <c r="J3169" s="6"/>
      <c r="K3169" s="6"/>
      <c r="L3169" s="6"/>
      <c r="M3169" s="6"/>
      <c r="N3169" s="6"/>
      <c r="O3169" s="6"/>
      <c r="P3169" s="6"/>
      <c r="Q3169" s="6"/>
      <c r="R3169" s="6">
        <v>1</v>
      </c>
      <c r="S3169" s="6"/>
      <c r="T3169" s="6">
        <v>1</v>
      </c>
      <c r="U3169" s="6"/>
      <c r="V3169" s="6"/>
      <c r="W3169" s="6"/>
      <c r="X3169" s="6"/>
      <c r="Y3169" s="6"/>
      <c r="Z3169" s="7">
        <v>1</v>
      </c>
    </row>
    <row r="3170" spans="1:26" x14ac:dyDescent="0.25">
      <c r="A3170" s="5" t="s">
        <v>995</v>
      </c>
      <c r="B3170" s="5" t="s">
        <v>455</v>
      </c>
      <c r="C3170" s="5" t="s">
        <v>76</v>
      </c>
      <c r="D3170" s="5" t="s">
        <v>77</v>
      </c>
      <c r="E3170" s="5" t="s">
        <v>998</v>
      </c>
      <c r="F3170" s="5" t="s">
        <v>1639</v>
      </c>
      <c r="G3170" s="5" t="s">
        <v>2394</v>
      </c>
      <c r="H3170" s="6"/>
      <c r="I3170" s="6"/>
      <c r="J3170" s="6"/>
      <c r="K3170" s="6"/>
      <c r="L3170" s="6"/>
      <c r="M3170" s="6"/>
      <c r="N3170" s="6"/>
      <c r="O3170" s="6"/>
      <c r="P3170" s="6"/>
      <c r="Q3170" s="6"/>
      <c r="R3170" s="6"/>
      <c r="S3170" s="6"/>
      <c r="T3170" s="6">
        <v>0</v>
      </c>
      <c r="U3170" s="6">
        <v>2</v>
      </c>
      <c r="V3170" s="6"/>
      <c r="W3170" s="6">
        <v>1</v>
      </c>
      <c r="X3170" s="6"/>
      <c r="Y3170" s="6"/>
      <c r="Z3170" s="7">
        <v>3</v>
      </c>
    </row>
    <row r="3171" spans="1:26" x14ac:dyDescent="0.25">
      <c r="A3171" s="5" t="s">
        <v>995</v>
      </c>
      <c r="B3171" s="5" t="s">
        <v>455</v>
      </c>
      <c r="C3171" s="5" t="s">
        <v>76</v>
      </c>
      <c r="D3171" s="5" t="s">
        <v>77</v>
      </c>
      <c r="E3171" s="5" t="s">
        <v>998</v>
      </c>
      <c r="F3171" s="5" t="s">
        <v>1665</v>
      </c>
      <c r="G3171" s="5" t="s">
        <v>2394</v>
      </c>
      <c r="H3171" s="6"/>
      <c r="I3171" s="6"/>
      <c r="J3171" s="6">
        <v>1</v>
      </c>
      <c r="K3171" s="6"/>
      <c r="L3171" s="6"/>
      <c r="M3171" s="6"/>
      <c r="N3171" s="6"/>
      <c r="O3171" s="6"/>
      <c r="P3171" s="6"/>
      <c r="Q3171" s="6"/>
      <c r="R3171" s="6"/>
      <c r="S3171" s="6"/>
      <c r="T3171" s="6">
        <v>1</v>
      </c>
      <c r="U3171" s="6"/>
      <c r="V3171" s="6"/>
      <c r="W3171" s="6"/>
      <c r="X3171" s="6"/>
      <c r="Y3171" s="6"/>
      <c r="Z3171" s="7">
        <v>1</v>
      </c>
    </row>
    <row r="3172" spans="1:26" x14ac:dyDescent="0.25">
      <c r="A3172" s="5" t="s">
        <v>995</v>
      </c>
      <c r="B3172" s="5" t="s">
        <v>455</v>
      </c>
      <c r="C3172" s="5" t="s">
        <v>76</v>
      </c>
      <c r="D3172" s="5" t="s">
        <v>77</v>
      </c>
      <c r="E3172" s="5" t="s">
        <v>998</v>
      </c>
      <c r="F3172" s="5" t="s">
        <v>1788</v>
      </c>
      <c r="G3172" s="5" t="s">
        <v>2394</v>
      </c>
      <c r="H3172" s="6"/>
      <c r="I3172" s="6"/>
      <c r="J3172" s="6"/>
      <c r="K3172" s="6"/>
      <c r="L3172" s="6"/>
      <c r="M3172" s="6"/>
      <c r="N3172" s="6">
        <v>1</v>
      </c>
      <c r="O3172" s="6"/>
      <c r="P3172" s="6"/>
      <c r="Q3172" s="6"/>
      <c r="R3172" s="6"/>
      <c r="S3172" s="6"/>
      <c r="T3172" s="6">
        <v>1</v>
      </c>
      <c r="U3172" s="6"/>
      <c r="V3172" s="6"/>
      <c r="W3172" s="6"/>
      <c r="X3172" s="6"/>
      <c r="Y3172" s="6"/>
      <c r="Z3172" s="7">
        <v>1</v>
      </c>
    </row>
    <row r="3173" spans="1:26" x14ac:dyDescent="0.25">
      <c r="A3173" s="5" t="s">
        <v>995</v>
      </c>
      <c r="B3173" s="5" t="s">
        <v>455</v>
      </c>
      <c r="C3173" s="5" t="s">
        <v>76</v>
      </c>
      <c r="D3173" s="5" t="s">
        <v>77</v>
      </c>
      <c r="E3173" s="5" t="s">
        <v>998</v>
      </c>
      <c r="F3173" s="5" t="s">
        <v>1640</v>
      </c>
      <c r="G3173" s="5" t="s">
        <v>2381</v>
      </c>
      <c r="H3173" s="6"/>
      <c r="I3173" s="6">
        <v>1</v>
      </c>
      <c r="J3173" s="6">
        <v>2</v>
      </c>
      <c r="K3173" s="6">
        <v>2</v>
      </c>
      <c r="L3173" s="6">
        <v>1</v>
      </c>
      <c r="M3173" s="6">
        <v>3</v>
      </c>
      <c r="N3173" s="6">
        <v>1</v>
      </c>
      <c r="O3173" s="6">
        <v>2</v>
      </c>
      <c r="P3173" s="6">
        <v>4</v>
      </c>
      <c r="Q3173" s="6">
        <v>3</v>
      </c>
      <c r="R3173" s="6">
        <v>2</v>
      </c>
      <c r="S3173" s="6">
        <v>2</v>
      </c>
      <c r="T3173" s="6">
        <v>23</v>
      </c>
      <c r="U3173" s="6">
        <v>3</v>
      </c>
      <c r="V3173" s="6">
        <v>4</v>
      </c>
      <c r="W3173" s="6">
        <v>2</v>
      </c>
      <c r="X3173" s="6">
        <v>3</v>
      </c>
      <c r="Y3173" s="6">
        <v>1</v>
      </c>
      <c r="Z3173" s="7">
        <v>36</v>
      </c>
    </row>
    <row r="3174" spans="1:26" x14ac:dyDescent="0.25">
      <c r="A3174" s="5" t="s">
        <v>995</v>
      </c>
      <c r="B3174" s="5" t="s">
        <v>455</v>
      </c>
      <c r="C3174" s="5" t="s">
        <v>76</v>
      </c>
      <c r="D3174" s="5" t="s">
        <v>77</v>
      </c>
      <c r="E3174" s="5" t="s">
        <v>998</v>
      </c>
      <c r="F3174" s="5" t="s">
        <v>1641</v>
      </c>
      <c r="G3174" s="5" t="s">
        <v>2381</v>
      </c>
      <c r="H3174" s="6">
        <v>1</v>
      </c>
      <c r="I3174" s="6">
        <v>3</v>
      </c>
      <c r="J3174" s="6">
        <v>3</v>
      </c>
      <c r="K3174" s="6">
        <v>4</v>
      </c>
      <c r="L3174" s="6">
        <v>8</v>
      </c>
      <c r="M3174" s="6"/>
      <c r="N3174" s="6">
        <v>5</v>
      </c>
      <c r="O3174" s="6">
        <v>4</v>
      </c>
      <c r="P3174" s="6">
        <v>4</v>
      </c>
      <c r="Q3174" s="6">
        <v>2</v>
      </c>
      <c r="R3174" s="6">
        <v>2</v>
      </c>
      <c r="S3174" s="6">
        <v>1</v>
      </c>
      <c r="T3174" s="6">
        <v>37</v>
      </c>
      <c r="U3174" s="6">
        <v>7</v>
      </c>
      <c r="V3174" s="6">
        <v>7</v>
      </c>
      <c r="W3174" s="6">
        <v>8</v>
      </c>
      <c r="X3174" s="6">
        <v>7</v>
      </c>
      <c r="Y3174" s="6">
        <v>1</v>
      </c>
      <c r="Z3174" s="7">
        <v>67</v>
      </c>
    </row>
    <row r="3175" spans="1:26" x14ac:dyDescent="0.25">
      <c r="A3175" s="5" t="s">
        <v>995</v>
      </c>
      <c r="B3175" s="5" t="s">
        <v>455</v>
      </c>
      <c r="C3175" s="5" t="s">
        <v>76</v>
      </c>
      <c r="D3175" s="5" t="s">
        <v>77</v>
      </c>
      <c r="E3175" s="5" t="s">
        <v>998</v>
      </c>
      <c r="F3175" s="5" t="s">
        <v>1624</v>
      </c>
      <c r="G3175" s="5" t="s">
        <v>2381</v>
      </c>
      <c r="H3175" s="6">
        <v>1</v>
      </c>
      <c r="I3175" s="6">
        <v>3</v>
      </c>
      <c r="J3175" s="6">
        <v>2</v>
      </c>
      <c r="K3175" s="6">
        <v>2</v>
      </c>
      <c r="L3175" s="6">
        <v>3</v>
      </c>
      <c r="M3175" s="6">
        <v>1</v>
      </c>
      <c r="N3175" s="6">
        <v>3</v>
      </c>
      <c r="O3175" s="6">
        <v>1</v>
      </c>
      <c r="P3175" s="6"/>
      <c r="Q3175" s="6">
        <v>1</v>
      </c>
      <c r="R3175" s="6"/>
      <c r="S3175" s="6">
        <v>1</v>
      </c>
      <c r="T3175" s="6">
        <v>18</v>
      </c>
      <c r="U3175" s="6">
        <v>3</v>
      </c>
      <c r="V3175" s="6">
        <v>5</v>
      </c>
      <c r="W3175" s="6">
        <v>5</v>
      </c>
      <c r="X3175" s="6">
        <v>2</v>
      </c>
      <c r="Y3175" s="6">
        <v>1</v>
      </c>
      <c r="Z3175" s="7">
        <v>34</v>
      </c>
    </row>
    <row r="3176" spans="1:26" x14ac:dyDescent="0.25">
      <c r="A3176" s="5" t="s">
        <v>995</v>
      </c>
      <c r="B3176" s="5" t="s">
        <v>455</v>
      </c>
      <c r="C3176" s="5" t="s">
        <v>76</v>
      </c>
      <c r="D3176" s="5" t="s">
        <v>77</v>
      </c>
      <c r="E3176" s="5" t="s">
        <v>998</v>
      </c>
      <c r="F3176" s="5" t="s">
        <v>1672</v>
      </c>
      <c r="G3176" s="5" t="s">
        <v>2381</v>
      </c>
      <c r="H3176" s="6"/>
      <c r="I3176" s="6"/>
      <c r="J3176" s="6"/>
      <c r="K3176" s="6"/>
      <c r="L3176" s="6"/>
      <c r="M3176" s="6"/>
      <c r="N3176" s="6"/>
      <c r="O3176" s="6"/>
      <c r="P3176" s="6"/>
      <c r="Q3176" s="6"/>
      <c r="R3176" s="6"/>
      <c r="S3176" s="6"/>
      <c r="T3176" s="6">
        <v>0</v>
      </c>
      <c r="U3176" s="6"/>
      <c r="V3176" s="6">
        <v>1</v>
      </c>
      <c r="W3176" s="6"/>
      <c r="X3176" s="6"/>
      <c r="Y3176" s="6"/>
      <c r="Z3176" s="7">
        <v>1</v>
      </c>
    </row>
    <row r="3177" spans="1:26" x14ac:dyDescent="0.25">
      <c r="A3177" s="5" t="s">
        <v>995</v>
      </c>
      <c r="B3177" s="5" t="s">
        <v>455</v>
      </c>
      <c r="C3177" s="5" t="s">
        <v>76</v>
      </c>
      <c r="D3177" s="5" t="s">
        <v>77</v>
      </c>
      <c r="E3177" s="5" t="s">
        <v>998</v>
      </c>
      <c r="F3177" s="5" t="s">
        <v>1673</v>
      </c>
      <c r="G3177" s="5" t="s">
        <v>2382</v>
      </c>
      <c r="H3177" s="6"/>
      <c r="I3177" s="6">
        <v>1</v>
      </c>
      <c r="J3177" s="6"/>
      <c r="K3177" s="6"/>
      <c r="L3177" s="6"/>
      <c r="M3177" s="6"/>
      <c r="N3177" s="6"/>
      <c r="O3177" s="6"/>
      <c r="P3177" s="6"/>
      <c r="Q3177" s="6">
        <v>1</v>
      </c>
      <c r="R3177" s="6"/>
      <c r="S3177" s="6"/>
      <c r="T3177" s="6">
        <v>2</v>
      </c>
      <c r="U3177" s="6"/>
      <c r="V3177" s="6"/>
      <c r="W3177" s="6">
        <v>4</v>
      </c>
      <c r="X3177" s="6">
        <v>2</v>
      </c>
      <c r="Y3177" s="6">
        <v>1</v>
      </c>
      <c r="Z3177" s="7">
        <v>9</v>
      </c>
    </row>
    <row r="3178" spans="1:26" x14ac:dyDescent="0.25">
      <c r="A3178" s="5" t="s">
        <v>995</v>
      </c>
      <c r="B3178" s="5" t="s">
        <v>455</v>
      </c>
      <c r="C3178" s="5" t="s">
        <v>76</v>
      </c>
      <c r="D3178" s="5" t="s">
        <v>77</v>
      </c>
      <c r="E3178" s="5" t="s">
        <v>998</v>
      </c>
      <c r="F3178" s="5" t="s">
        <v>1668</v>
      </c>
      <c r="G3178" s="5" t="s">
        <v>2382</v>
      </c>
      <c r="H3178" s="6"/>
      <c r="I3178" s="6"/>
      <c r="J3178" s="6"/>
      <c r="K3178" s="6">
        <v>1</v>
      </c>
      <c r="L3178" s="6">
        <v>2</v>
      </c>
      <c r="M3178" s="6">
        <v>2</v>
      </c>
      <c r="N3178" s="6"/>
      <c r="O3178" s="6">
        <v>1</v>
      </c>
      <c r="P3178" s="6">
        <v>1</v>
      </c>
      <c r="Q3178" s="6"/>
      <c r="R3178" s="6"/>
      <c r="S3178" s="6"/>
      <c r="T3178" s="6">
        <v>7</v>
      </c>
      <c r="U3178" s="6">
        <v>2</v>
      </c>
      <c r="V3178" s="6"/>
      <c r="W3178" s="6"/>
      <c r="X3178" s="6">
        <v>1</v>
      </c>
      <c r="Y3178" s="6"/>
      <c r="Z3178" s="7">
        <v>10</v>
      </c>
    </row>
    <row r="3179" spans="1:26" x14ac:dyDescent="0.25">
      <c r="A3179" s="5" t="s">
        <v>995</v>
      </c>
      <c r="B3179" s="5" t="s">
        <v>455</v>
      </c>
      <c r="C3179" s="5" t="s">
        <v>76</v>
      </c>
      <c r="D3179" s="5" t="s">
        <v>77</v>
      </c>
      <c r="E3179" s="5" t="s">
        <v>998</v>
      </c>
      <c r="F3179" s="5" t="s">
        <v>1669</v>
      </c>
      <c r="G3179" s="5" t="s">
        <v>2382</v>
      </c>
      <c r="H3179" s="6"/>
      <c r="I3179" s="6">
        <v>1</v>
      </c>
      <c r="J3179" s="6">
        <v>1</v>
      </c>
      <c r="K3179" s="6">
        <v>1</v>
      </c>
      <c r="L3179" s="6">
        <v>2</v>
      </c>
      <c r="M3179" s="6"/>
      <c r="N3179" s="6">
        <v>1</v>
      </c>
      <c r="O3179" s="6"/>
      <c r="P3179" s="6"/>
      <c r="Q3179" s="6"/>
      <c r="R3179" s="6"/>
      <c r="S3179" s="6">
        <v>3</v>
      </c>
      <c r="T3179" s="6">
        <v>9</v>
      </c>
      <c r="U3179" s="6">
        <v>3</v>
      </c>
      <c r="V3179" s="6"/>
      <c r="W3179" s="6"/>
      <c r="X3179" s="6">
        <v>3</v>
      </c>
      <c r="Y3179" s="6"/>
      <c r="Z3179" s="7">
        <v>15</v>
      </c>
    </row>
    <row r="3180" spans="1:26" x14ac:dyDescent="0.25">
      <c r="A3180" s="5" t="s">
        <v>995</v>
      </c>
      <c r="B3180" s="5" t="s">
        <v>455</v>
      </c>
      <c r="C3180" s="5" t="s">
        <v>76</v>
      </c>
      <c r="D3180" s="5" t="s">
        <v>77</v>
      </c>
      <c r="E3180" s="5" t="s">
        <v>998</v>
      </c>
      <c r="F3180" s="5" t="s">
        <v>1726</v>
      </c>
      <c r="G3180" s="5" t="s">
        <v>2388</v>
      </c>
      <c r="H3180" s="6"/>
      <c r="I3180" s="6"/>
      <c r="J3180" s="6"/>
      <c r="K3180" s="6"/>
      <c r="L3180" s="6"/>
      <c r="M3180" s="6"/>
      <c r="N3180" s="6"/>
      <c r="O3180" s="6"/>
      <c r="P3180" s="6"/>
      <c r="Q3180" s="6"/>
      <c r="R3180" s="6"/>
      <c r="S3180" s="6"/>
      <c r="T3180" s="6">
        <v>0</v>
      </c>
      <c r="U3180" s="6">
        <v>1</v>
      </c>
      <c r="V3180" s="6"/>
      <c r="W3180" s="6"/>
      <c r="X3180" s="6"/>
      <c r="Y3180" s="6"/>
      <c r="Z3180" s="7">
        <v>1</v>
      </c>
    </row>
    <row r="3181" spans="1:26" x14ac:dyDescent="0.25">
      <c r="A3181" s="5" t="s">
        <v>995</v>
      </c>
      <c r="B3181" s="5" t="s">
        <v>455</v>
      </c>
      <c r="C3181" s="5" t="s">
        <v>76</v>
      </c>
      <c r="D3181" s="5" t="s">
        <v>77</v>
      </c>
      <c r="E3181" s="5" t="s">
        <v>998</v>
      </c>
      <c r="F3181" s="5" t="s">
        <v>1972</v>
      </c>
      <c r="G3181" s="5" t="s">
        <v>2388</v>
      </c>
      <c r="H3181" s="6"/>
      <c r="I3181" s="6"/>
      <c r="J3181" s="6">
        <v>1</v>
      </c>
      <c r="K3181" s="6"/>
      <c r="L3181" s="6"/>
      <c r="M3181" s="6"/>
      <c r="N3181" s="6"/>
      <c r="O3181" s="6"/>
      <c r="P3181" s="6"/>
      <c r="Q3181" s="6"/>
      <c r="R3181" s="6"/>
      <c r="S3181" s="6"/>
      <c r="T3181" s="6">
        <v>1</v>
      </c>
      <c r="U3181" s="6"/>
      <c r="V3181" s="6"/>
      <c r="W3181" s="6"/>
      <c r="X3181" s="6"/>
      <c r="Y3181" s="6"/>
      <c r="Z3181" s="7">
        <v>1</v>
      </c>
    </row>
    <row r="3182" spans="1:26" x14ac:dyDescent="0.25">
      <c r="A3182" s="5" t="s">
        <v>995</v>
      </c>
      <c r="B3182" s="5" t="s">
        <v>455</v>
      </c>
      <c r="C3182" s="5" t="s">
        <v>76</v>
      </c>
      <c r="D3182" s="5" t="s">
        <v>77</v>
      </c>
      <c r="E3182" s="5" t="s">
        <v>998</v>
      </c>
      <c r="F3182" s="5" t="s">
        <v>1589</v>
      </c>
      <c r="G3182" s="5" t="s">
        <v>2388</v>
      </c>
      <c r="H3182" s="6"/>
      <c r="I3182" s="6"/>
      <c r="J3182" s="6"/>
      <c r="K3182" s="6"/>
      <c r="L3182" s="6"/>
      <c r="M3182" s="6"/>
      <c r="N3182" s="6">
        <v>1</v>
      </c>
      <c r="O3182" s="6"/>
      <c r="P3182" s="6"/>
      <c r="Q3182" s="6"/>
      <c r="R3182" s="6"/>
      <c r="S3182" s="6"/>
      <c r="T3182" s="6">
        <v>1</v>
      </c>
      <c r="U3182" s="6"/>
      <c r="V3182" s="6"/>
      <c r="W3182" s="6"/>
      <c r="X3182" s="6"/>
      <c r="Y3182" s="6"/>
      <c r="Z3182" s="7">
        <v>1</v>
      </c>
    </row>
    <row r="3183" spans="1:26" x14ac:dyDescent="0.25">
      <c r="A3183" s="5" t="s">
        <v>995</v>
      </c>
      <c r="B3183" s="5" t="s">
        <v>455</v>
      </c>
      <c r="C3183" s="5" t="s">
        <v>76</v>
      </c>
      <c r="D3183" s="5" t="s">
        <v>77</v>
      </c>
      <c r="E3183" s="5" t="s">
        <v>998</v>
      </c>
      <c r="F3183" s="5" t="s">
        <v>1692</v>
      </c>
      <c r="G3183" s="5" t="s">
        <v>2388</v>
      </c>
      <c r="H3183" s="6"/>
      <c r="I3183" s="6"/>
      <c r="J3183" s="6"/>
      <c r="K3183" s="6"/>
      <c r="L3183" s="6"/>
      <c r="M3183" s="6"/>
      <c r="N3183" s="6"/>
      <c r="O3183" s="6"/>
      <c r="P3183" s="6"/>
      <c r="Q3183" s="6"/>
      <c r="R3183" s="6"/>
      <c r="S3183" s="6"/>
      <c r="T3183" s="6">
        <v>0</v>
      </c>
      <c r="U3183" s="6">
        <v>1</v>
      </c>
      <c r="V3183" s="6"/>
      <c r="W3183" s="6"/>
      <c r="X3183" s="6"/>
      <c r="Y3183" s="6"/>
      <c r="Z3183" s="7">
        <v>1</v>
      </c>
    </row>
    <row r="3184" spans="1:26" x14ac:dyDescent="0.25">
      <c r="A3184" s="5" t="s">
        <v>995</v>
      </c>
      <c r="B3184" s="5" t="s">
        <v>455</v>
      </c>
      <c r="C3184" s="5" t="s">
        <v>76</v>
      </c>
      <c r="D3184" s="5" t="s">
        <v>77</v>
      </c>
      <c r="E3184" s="5" t="s">
        <v>998</v>
      </c>
      <c r="F3184" s="5" t="s">
        <v>1852</v>
      </c>
      <c r="G3184" s="5" t="s">
        <v>2388</v>
      </c>
      <c r="H3184" s="6"/>
      <c r="I3184" s="6"/>
      <c r="J3184" s="6"/>
      <c r="K3184" s="6"/>
      <c r="L3184" s="6"/>
      <c r="M3184" s="6"/>
      <c r="N3184" s="6"/>
      <c r="O3184" s="6"/>
      <c r="P3184" s="6"/>
      <c r="Q3184" s="6"/>
      <c r="R3184" s="6"/>
      <c r="S3184" s="6"/>
      <c r="T3184" s="6">
        <v>0</v>
      </c>
      <c r="U3184" s="6">
        <v>1</v>
      </c>
      <c r="V3184" s="6"/>
      <c r="W3184" s="6"/>
      <c r="X3184" s="6"/>
      <c r="Y3184" s="6"/>
      <c r="Z3184" s="7">
        <v>1</v>
      </c>
    </row>
    <row r="3185" spans="1:26" x14ac:dyDescent="0.25">
      <c r="A3185" s="5" t="s">
        <v>995</v>
      </c>
      <c r="B3185" s="5" t="s">
        <v>455</v>
      </c>
      <c r="C3185" s="5" t="s">
        <v>76</v>
      </c>
      <c r="D3185" s="5" t="s">
        <v>77</v>
      </c>
      <c r="E3185" s="5" t="s">
        <v>998</v>
      </c>
      <c r="F3185" s="5" t="s">
        <v>1806</v>
      </c>
      <c r="G3185" s="5" t="s">
        <v>2388</v>
      </c>
      <c r="H3185" s="6"/>
      <c r="I3185" s="6"/>
      <c r="J3185" s="6"/>
      <c r="K3185" s="6"/>
      <c r="L3185" s="6">
        <v>1</v>
      </c>
      <c r="M3185" s="6"/>
      <c r="N3185" s="6"/>
      <c r="O3185" s="6"/>
      <c r="P3185" s="6"/>
      <c r="Q3185" s="6"/>
      <c r="R3185" s="6"/>
      <c r="S3185" s="6"/>
      <c r="T3185" s="6">
        <v>1</v>
      </c>
      <c r="U3185" s="6"/>
      <c r="V3185" s="6"/>
      <c r="W3185" s="6"/>
      <c r="X3185" s="6"/>
      <c r="Y3185" s="6"/>
      <c r="Z3185" s="7">
        <v>1</v>
      </c>
    </row>
    <row r="3186" spans="1:26" x14ac:dyDescent="0.25">
      <c r="A3186" s="5" t="s">
        <v>995</v>
      </c>
      <c r="B3186" s="5" t="s">
        <v>455</v>
      </c>
      <c r="C3186" s="5" t="s">
        <v>76</v>
      </c>
      <c r="D3186" s="5" t="s">
        <v>77</v>
      </c>
      <c r="E3186" s="5" t="s">
        <v>998</v>
      </c>
      <c r="F3186" s="5" t="s">
        <v>2361</v>
      </c>
      <c r="G3186" s="5" t="s">
        <v>2388</v>
      </c>
      <c r="H3186" s="6"/>
      <c r="I3186" s="6"/>
      <c r="J3186" s="6"/>
      <c r="K3186" s="6"/>
      <c r="L3186" s="6"/>
      <c r="M3186" s="6"/>
      <c r="N3186" s="6"/>
      <c r="O3186" s="6"/>
      <c r="P3186" s="6"/>
      <c r="Q3186" s="6">
        <v>1</v>
      </c>
      <c r="R3186" s="6"/>
      <c r="S3186" s="6"/>
      <c r="T3186" s="6">
        <v>1</v>
      </c>
      <c r="U3186" s="6"/>
      <c r="V3186" s="6"/>
      <c r="W3186" s="6"/>
      <c r="X3186" s="6"/>
      <c r="Y3186" s="6"/>
      <c r="Z3186" s="7">
        <v>1</v>
      </c>
    </row>
    <row r="3187" spans="1:26" x14ac:dyDescent="0.25">
      <c r="A3187" s="5" t="s">
        <v>995</v>
      </c>
      <c r="B3187" s="5" t="s">
        <v>455</v>
      </c>
      <c r="C3187" s="5" t="s">
        <v>76</v>
      </c>
      <c r="D3187" s="5" t="s">
        <v>77</v>
      </c>
      <c r="E3187" s="5" t="s">
        <v>998</v>
      </c>
      <c r="F3187" s="5" t="s">
        <v>2073</v>
      </c>
      <c r="G3187" s="5" t="s">
        <v>2388</v>
      </c>
      <c r="H3187" s="6"/>
      <c r="I3187" s="6"/>
      <c r="J3187" s="6"/>
      <c r="K3187" s="6"/>
      <c r="L3187" s="6"/>
      <c r="M3187" s="6"/>
      <c r="N3187" s="6"/>
      <c r="O3187" s="6"/>
      <c r="P3187" s="6"/>
      <c r="Q3187" s="6"/>
      <c r="R3187" s="6"/>
      <c r="S3187" s="6"/>
      <c r="T3187" s="6">
        <v>0</v>
      </c>
      <c r="U3187" s="6"/>
      <c r="V3187" s="6"/>
      <c r="W3187" s="6">
        <v>1</v>
      </c>
      <c r="X3187" s="6"/>
      <c r="Y3187" s="6"/>
      <c r="Z3187" s="7">
        <v>1</v>
      </c>
    </row>
    <row r="3188" spans="1:26" x14ac:dyDescent="0.25">
      <c r="A3188" s="5" t="s">
        <v>995</v>
      </c>
      <c r="B3188" s="5" t="s">
        <v>455</v>
      </c>
      <c r="C3188" s="5" t="s">
        <v>76</v>
      </c>
      <c r="D3188" s="5" t="s">
        <v>77</v>
      </c>
      <c r="E3188" s="5" t="s">
        <v>998</v>
      </c>
      <c r="F3188" s="5" t="s">
        <v>1767</v>
      </c>
      <c r="G3188" s="5" t="s">
        <v>2395</v>
      </c>
      <c r="H3188" s="6"/>
      <c r="I3188" s="6"/>
      <c r="J3188" s="6"/>
      <c r="K3188" s="6"/>
      <c r="L3188" s="6"/>
      <c r="M3188" s="6"/>
      <c r="N3188" s="6"/>
      <c r="O3188" s="6"/>
      <c r="P3188" s="6"/>
      <c r="Q3188" s="6"/>
      <c r="R3188" s="6"/>
      <c r="S3188" s="6"/>
      <c r="T3188" s="6">
        <v>0</v>
      </c>
      <c r="U3188" s="6"/>
      <c r="V3188" s="6"/>
      <c r="W3188" s="6">
        <v>1</v>
      </c>
      <c r="X3188" s="6"/>
      <c r="Y3188" s="6"/>
      <c r="Z3188" s="7">
        <v>1</v>
      </c>
    </row>
    <row r="3189" spans="1:26" x14ac:dyDescent="0.25">
      <c r="A3189" s="5" t="s">
        <v>995</v>
      </c>
      <c r="B3189" s="5" t="s">
        <v>455</v>
      </c>
      <c r="C3189" s="5" t="s">
        <v>76</v>
      </c>
      <c r="D3189" s="5" t="s">
        <v>77</v>
      </c>
      <c r="E3189" s="5" t="s">
        <v>998</v>
      </c>
      <c r="F3189" s="5" t="s">
        <v>1649</v>
      </c>
      <c r="G3189" s="5" t="s">
        <v>2395</v>
      </c>
      <c r="H3189" s="6"/>
      <c r="I3189" s="6"/>
      <c r="J3189" s="6"/>
      <c r="K3189" s="6">
        <v>1</v>
      </c>
      <c r="L3189" s="6">
        <v>2</v>
      </c>
      <c r="M3189" s="6">
        <v>1</v>
      </c>
      <c r="N3189" s="6"/>
      <c r="O3189" s="6">
        <v>3</v>
      </c>
      <c r="P3189" s="6">
        <v>1</v>
      </c>
      <c r="Q3189" s="6"/>
      <c r="R3189" s="6"/>
      <c r="S3189" s="6"/>
      <c r="T3189" s="6">
        <v>8</v>
      </c>
      <c r="U3189" s="6"/>
      <c r="V3189" s="6"/>
      <c r="W3189" s="6"/>
      <c r="X3189" s="6"/>
      <c r="Y3189" s="6"/>
      <c r="Z3189" s="7">
        <v>8</v>
      </c>
    </row>
    <row r="3190" spans="1:26" x14ac:dyDescent="0.25">
      <c r="A3190" s="5" t="s">
        <v>995</v>
      </c>
      <c r="B3190" s="5" t="s">
        <v>455</v>
      </c>
      <c r="C3190" s="5" t="s">
        <v>76</v>
      </c>
      <c r="D3190" s="5" t="s">
        <v>77</v>
      </c>
      <c r="E3190" s="5" t="s">
        <v>998</v>
      </c>
      <c r="F3190" s="5" t="s">
        <v>1675</v>
      </c>
      <c r="G3190" s="5" t="s">
        <v>2395</v>
      </c>
      <c r="H3190" s="6"/>
      <c r="I3190" s="6"/>
      <c r="J3190" s="6"/>
      <c r="K3190" s="6"/>
      <c r="L3190" s="6"/>
      <c r="M3190" s="6"/>
      <c r="N3190" s="6"/>
      <c r="O3190" s="6">
        <v>1</v>
      </c>
      <c r="P3190" s="6"/>
      <c r="Q3190" s="6">
        <v>1</v>
      </c>
      <c r="R3190" s="6">
        <v>2</v>
      </c>
      <c r="S3190" s="6"/>
      <c r="T3190" s="6">
        <v>4</v>
      </c>
      <c r="U3190" s="6"/>
      <c r="V3190" s="6">
        <v>1</v>
      </c>
      <c r="W3190" s="6">
        <v>2</v>
      </c>
      <c r="X3190" s="6">
        <v>1</v>
      </c>
      <c r="Y3190" s="6"/>
      <c r="Z3190" s="7">
        <v>8</v>
      </c>
    </row>
    <row r="3191" spans="1:26" x14ac:dyDescent="0.25">
      <c r="A3191" s="5" t="s">
        <v>995</v>
      </c>
      <c r="B3191" s="5" t="s">
        <v>455</v>
      </c>
      <c r="C3191" s="5" t="s">
        <v>76</v>
      </c>
      <c r="D3191" s="5" t="s">
        <v>77</v>
      </c>
      <c r="E3191" s="5" t="s">
        <v>998</v>
      </c>
      <c r="F3191" s="5" t="s">
        <v>1740</v>
      </c>
      <c r="G3191" s="5" t="s">
        <v>2395</v>
      </c>
      <c r="H3191" s="6">
        <v>1</v>
      </c>
      <c r="I3191" s="6"/>
      <c r="J3191" s="6"/>
      <c r="K3191" s="6"/>
      <c r="L3191" s="6"/>
      <c r="M3191" s="6"/>
      <c r="N3191" s="6">
        <v>1</v>
      </c>
      <c r="O3191" s="6">
        <v>1</v>
      </c>
      <c r="P3191" s="6"/>
      <c r="Q3191" s="6"/>
      <c r="R3191" s="6"/>
      <c r="S3191" s="6">
        <v>1</v>
      </c>
      <c r="T3191" s="6">
        <v>4</v>
      </c>
      <c r="U3191" s="6"/>
      <c r="V3191" s="6"/>
      <c r="W3191" s="6"/>
      <c r="X3191" s="6"/>
      <c r="Y3191" s="6">
        <v>1</v>
      </c>
      <c r="Z3191" s="7">
        <v>5</v>
      </c>
    </row>
    <row r="3192" spans="1:26" x14ac:dyDescent="0.25">
      <c r="A3192" s="5" t="s">
        <v>995</v>
      </c>
      <c r="B3192" s="5" t="s">
        <v>455</v>
      </c>
      <c r="C3192" s="5" t="s">
        <v>76</v>
      </c>
      <c r="D3192" s="5" t="s">
        <v>1068</v>
      </c>
      <c r="E3192" s="5" t="s">
        <v>1069</v>
      </c>
      <c r="F3192" s="5" t="s">
        <v>1784</v>
      </c>
      <c r="G3192" s="5" t="s">
        <v>2394</v>
      </c>
      <c r="H3192" s="6"/>
      <c r="I3192" s="6"/>
      <c r="J3192" s="6"/>
      <c r="K3192" s="6"/>
      <c r="L3192" s="6"/>
      <c r="M3192" s="6"/>
      <c r="N3192" s="6"/>
      <c r="O3192" s="6">
        <v>1</v>
      </c>
      <c r="P3192" s="6"/>
      <c r="Q3192" s="6"/>
      <c r="R3192" s="6"/>
      <c r="S3192" s="6"/>
      <c r="T3192" s="6">
        <v>1</v>
      </c>
      <c r="U3192" s="6"/>
      <c r="V3192" s="6"/>
      <c r="W3192" s="6"/>
      <c r="X3192" s="6"/>
      <c r="Y3192" s="6"/>
      <c r="Z3192" s="7">
        <v>1</v>
      </c>
    </row>
    <row r="3193" spans="1:26" x14ac:dyDescent="0.25">
      <c r="A3193" s="5" t="s">
        <v>995</v>
      </c>
      <c r="B3193" s="5" t="s">
        <v>455</v>
      </c>
      <c r="C3193" s="5" t="s">
        <v>76</v>
      </c>
      <c r="D3193" s="5" t="s">
        <v>1068</v>
      </c>
      <c r="E3193" s="5" t="s">
        <v>1069</v>
      </c>
      <c r="F3193" s="5" t="s">
        <v>1637</v>
      </c>
      <c r="G3193" s="5" t="s">
        <v>2394</v>
      </c>
      <c r="H3193" s="6"/>
      <c r="I3193" s="6"/>
      <c r="J3193" s="6"/>
      <c r="K3193" s="6"/>
      <c r="L3193" s="6"/>
      <c r="M3193" s="6"/>
      <c r="N3193" s="6"/>
      <c r="O3193" s="6"/>
      <c r="P3193" s="6"/>
      <c r="Q3193" s="6"/>
      <c r="R3193" s="6"/>
      <c r="S3193" s="6"/>
      <c r="T3193" s="6">
        <v>0</v>
      </c>
      <c r="U3193" s="6">
        <v>1</v>
      </c>
      <c r="V3193" s="6"/>
      <c r="W3193" s="6"/>
      <c r="X3193" s="6"/>
      <c r="Y3193" s="6"/>
      <c r="Z3193" s="7">
        <v>1</v>
      </c>
    </row>
    <row r="3194" spans="1:26" x14ac:dyDescent="0.25">
      <c r="A3194" s="5" t="s">
        <v>995</v>
      </c>
      <c r="B3194" s="5" t="s">
        <v>455</v>
      </c>
      <c r="C3194" s="5" t="s">
        <v>76</v>
      </c>
      <c r="D3194" s="5" t="s">
        <v>1068</v>
      </c>
      <c r="E3194" s="5" t="s">
        <v>1069</v>
      </c>
      <c r="F3194" s="5" t="s">
        <v>1640</v>
      </c>
      <c r="G3194" s="5" t="s">
        <v>2381</v>
      </c>
      <c r="H3194" s="6">
        <v>5</v>
      </c>
      <c r="I3194" s="6">
        <v>3</v>
      </c>
      <c r="J3194" s="6">
        <v>1</v>
      </c>
      <c r="K3194" s="6">
        <v>3</v>
      </c>
      <c r="L3194" s="6">
        <v>2</v>
      </c>
      <c r="M3194" s="6">
        <v>3</v>
      </c>
      <c r="N3194" s="6">
        <v>4</v>
      </c>
      <c r="O3194" s="6">
        <v>2</v>
      </c>
      <c r="P3194" s="6">
        <v>1</v>
      </c>
      <c r="Q3194" s="6"/>
      <c r="R3194" s="6">
        <v>2</v>
      </c>
      <c r="S3194" s="6">
        <v>6</v>
      </c>
      <c r="T3194" s="6">
        <v>32</v>
      </c>
      <c r="U3194" s="6">
        <v>3</v>
      </c>
      <c r="V3194" s="6">
        <v>3</v>
      </c>
      <c r="W3194" s="6">
        <v>4</v>
      </c>
      <c r="X3194" s="6">
        <v>3</v>
      </c>
      <c r="Y3194" s="6">
        <v>3</v>
      </c>
      <c r="Z3194" s="7">
        <v>48</v>
      </c>
    </row>
    <row r="3195" spans="1:26" x14ac:dyDescent="0.25">
      <c r="A3195" s="5" t="s">
        <v>995</v>
      </c>
      <c r="B3195" s="5" t="s">
        <v>455</v>
      </c>
      <c r="C3195" s="5" t="s">
        <v>76</v>
      </c>
      <c r="D3195" s="5" t="s">
        <v>1068</v>
      </c>
      <c r="E3195" s="5" t="s">
        <v>1069</v>
      </c>
      <c r="F3195" s="5" t="s">
        <v>1641</v>
      </c>
      <c r="G3195" s="5" t="s">
        <v>2381</v>
      </c>
      <c r="H3195" s="6">
        <v>18</v>
      </c>
      <c r="I3195" s="6">
        <v>15</v>
      </c>
      <c r="J3195" s="6">
        <v>7</v>
      </c>
      <c r="K3195" s="6">
        <v>12</v>
      </c>
      <c r="L3195" s="6">
        <v>10</v>
      </c>
      <c r="M3195" s="6">
        <v>7</v>
      </c>
      <c r="N3195" s="6">
        <v>5</v>
      </c>
      <c r="O3195" s="6">
        <v>9</v>
      </c>
      <c r="P3195" s="6">
        <v>7</v>
      </c>
      <c r="Q3195" s="6">
        <v>10</v>
      </c>
      <c r="R3195" s="6">
        <v>12</v>
      </c>
      <c r="S3195" s="6">
        <v>14</v>
      </c>
      <c r="T3195" s="6">
        <v>126</v>
      </c>
      <c r="U3195" s="6">
        <v>6</v>
      </c>
      <c r="V3195" s="6">
        <v>10</v>
      </c>
      <c r="W3195" s="6">
        <v>14</v>
      </c>
      <c r="X3195" s="6">
        <v>14</v>
      </c>
      <c r="Y3195" s="6">
        <v>8</v>
      </c>
      <c r="Z3195" s="7">
        <v>178</v>
      </c>
    </row>
    <row r="3196" spans="1:26" x14ac:dyDescent="0.25">
      <c r="A3196" s="5" t="s">
        <v>995</v>
      </c>
      <c r="B3196" s="5" t="s">
        <v>455</v>
      </c>
      <c r="C3196" s="5" t="s">
        <v>76</v>
      </c>
      <c r="D3196" s="5" t="s">
        <v>1068</v>
      </c>
      <c r="E3196" s="5" t="s">
        <v>1069</v>
      </c>
      <c r="F3196" s="5" t="s">
        <v>1624</v>
      </c>
      <c r="G3196" s="5" t="s">
        <v>2381</v>
      </c>
      <c r="H3196" s="6">
        <v>11</v>
      </c>
      <c r="I3196" s="6">
        <v>5</v>
      </c>
      <c r="J3196" s="6">
        <v>8</v>
      </c>
      <c r="K3196" s="6">
        <v>9</v>
      </c>
      <c r="L3196" s="6">
        <v>5</v>
      </c>
      <c r="M3196" s="6">
        <v>5</v>
      </c>
      <c r="N3196" s="6">
        <v>7</v>
      </c>
      <c r="O3196" s="6">
        <v>3</v>
      </c>
      <c r="P3196" s="6">
        <v>4</v>
      </c>
      <c r="Q3196" s="6">
        <v>4</v>
      </c>
      <c r="R3196" s="6">
        <v>10</v>
      </c>
      <c r="S3196" s="6">
        <v>9</v>
      </c>
      <c r="T3196" s="6">
        <v>80</v>
      </c>
      <c r="U3196" s="6">
        <v>10</v>
      </c>
      <c r="V3196" s="6">
        <v>7</v>
      </c>
      <c r="W3196" s="6">
        <v>6</v>
      </c>
      <c r="X3196" s="6">
        <v>8</v>
      </c>
      <c r="Y3196" s="6">
        <v>10</v>
      </c>
      <c r="Z3196" s="7">
        <v>121</v>
      </c>
    </row>
    <row r="3197" spans="1:26" x14ac:dyDescent="0.25">
      <c r="A3197" s="5" t="s">
        <v>995</v>
      </c>
      <c r="B3197" s="5" t="s">
        <v>455</v>
      </c>
      <c r="C3197" s="5" t="s">
        <v>76</v>
      </c>
      <c r="D3197" s="5" t="s">
        <v>1068</v>
      </c>
      <c r="E3197" s="5" t="s">
        <v>1069</v>
      </c>
      <c r="F3197" s="5" t="s">
        <v>1672</v>
      </c>
      <c r="G3197" s="5" t="s">
        <v>2381</v>
      </c>
      <c r="H3197" s="6"/>
      <c r="I3197" s="6"/>
      <c r="J3197" s="6"/>
      <c r="K3197" s="6"/>
      <c r="L3197" s="6">
        <v>1</v>
      </c>
      <c r="M3197" s="6"/>
      <c r="N3197" s="6"/>
      <c r="O3197" s="6"/>
      <c r="P3197" s="6"/>
      <c r="Q3197" s="6"/>
      <c r="R3197" s="6">
        <v>1</v>
      </c>
      <c r="S3197" s="6"/>
      <c r="T3197" s="6">
        <v>2</v>
      </c>
      <c r="U3197" s="6"/>
      <c r="V3197" s="6"/>
      <c r="W3197" s="6"/>
      <c r="X3197" s="6"/>
      <c r="Y3197" s="6"/>
      <c r="Z3197" s="7">
        <v>2</v>
      </c>
    </row>
    <row r="3198" spans="1:26" x14ac:dyDescent="0.25">
      <c r="A3198" s="5" t="s">
        <v>995</v>
      </c>
      <c r="B3198" s="5" t="s">
        <v>455</v>
      </c>
      <c r="C3198" s="5" t="s">
        <v>76</v>
      </c>
      <c r="D3198" s="5" t="s">
        <v>1068</v>
      </c>
      <c r="E3198" s="5" t="s">
        <v>1069</v>
      </c>
      <c r="F3198" s="5" t="s">
        <v>1602</v>
      </c>
      <c r="G3198" s="5" t="s">
        <v>2381</v>
      </c>
      <c r="H3198" s="6"/>
      <c r="I3198" s="6"/>
      <c r="J3198" s="6"/>
      <c r="K3198" s="6"/>
      <c r="L3198" s="6"/>
      <c r="M3198" s="6"/>
      <c r="N3198" s="6">
        <v>1</v>
      </c>
      <c r="O3198" s="6"/>
      <c r="P3198" s="6"/>
      <c r="Q3198" s="6"/>
      <c r="R3198" s="6"/>
      <c r="S3198" s="6"/>
      <c r="T3198" s="6">
        <v>1</v>
      </c>
      <c r="U3198" s="6"/>
      <c r="V3198" s="6"/>
      <c r="W3198" s="6"/>
      <c r="X3198" s="6"/>
      <c r="Y3198" s="6"/>
      <c r="Z3198" s="7">
        <v>1</v>
      </c>
    </row>
    <row r="3199" spans="1:26" x14ac:dyDescent="0.25">
      <c r="A3199" s="5" t="s">
        <v>995</v>
      </c>
      <c r="B3199" s="5" t="s">
        <v>455</v>
      </c>
      <c r="C3199" s="5" t="s">
        <v>76</v>
      </c>
      <c r="D3199" s="5" t="s">
        <v>1068</v>
      </c>
      <c r="E3199" s="5" t="s">
        <v>1069</v>
      </c>
      <c r="F3199" s="5" t="s">
        <v>2362</v>
      </c>
      <c r="G3199" s="5" t="s">
        <v>2388</v>
      </c>
      <c r="H3199" s="6"/>
      <c r="I3199" s="6"/>
      <c r="J3199" s="6"/>
      <c r="K3199" s="6"/>
      <c r="L3199" s="6"/>
      <c r="M3199" s="6"/>
      <c r="N3199" s="6"/>
      <c r="O3199" s="6"/>
      <c r="P3199" s="6"/>
      <c r="Q3199" s="6">
        <v>1</v>
      </c>
      <c r="R3199" s="6"/>
      <c r="S3199" s="6"/>
      <c r="T3199" s="6">
        <v>1</v>
      </c>
      <c r="U3199" s="6"/>
      <c r="V3199" s="6"/>
      <c r="W3199" s="6"/>
      <c r="X3199" s="6"/>
      <c r="Y3199" s="6"/>
      <c r="Z3199" s="7">
        <v>1</v>
      </c>
    </row>
    <row r="3200" spans="1:26" x14ac:dyDescent="0.25">
      <c r="A3200" s="5" t="s">
        <v>995</v>
      </c>
      <c r="B3200" s="5" t="s">
        <v>455</v>
      </c>
      <c r="C3200" s="5" t="s">
        <v>76</v>
      </c>
      <c r="D3200" s="5" t="s">
        <v>1068</v>
      </c>
      <c r="E3200" s="5" t="s">
        <v>1069</v>
      </c>
      <c r="F3200" s="5" t="s">
        <v>1673</v>
      </c>
      <c r="G3200" s="5" t="s">
        <v>2382</v>
      </c>
      <c r="H3200" s="6">
        <v>1</v>
      </c>
      <c r="I3200" s="6">
        <v>1</v>
      </c>
      <c r="J3200" s="6">
        <v>1</v>
      </c>
      <c r="K3200" s="6"/>
      <c r="L3200" s="6">
        <v>1</v>
      </c>
      <c r="M3200" s="6">
        <v>1</v>
      </c>
      <c r="N3200" s="6"/>
      <c r="O3200" s="6"/>
      <c r="P3200" s="6"/>
      <c r="Q3200" s="6">
        <v>1</v>
      </c>
      <c r="R3200" s="6">
        <v>1</v>
      </c>
      <c r="S3200" s="6"/>
      <c r="T3200" s="6">
        <v>7</v>
      </c>
      <c r="U3200" s="6">
        <v>2</v>
      </c>
      <c r="V3200" s="6">
        <v>1</v>
      </c>
      <c r="W3200" s="6"/>
      <c r="X3200" s="6"/>
      <c r="Y3200" s="6">
        <v>1</v>
      </c>
      <c r="Z3200" s="7">
        <v>11</v>
      </c>
    </row>
    <row r="3201" spans="1:26" x14ac:dyDescent="0.25">
      <c r="A3201" s="5" t="s">
        <v>995</v>
      </c>
      <c r="B3201" s="5" t="s">
        <v>455</v>
      </c>
      <c r="C3201" s="5" t="s">
        <v>76</v>
      </c>
      <c r="D3201" s="5" t="s">
        <v>1068</v>
      </c>
      <c r="E3201" s="5" t="s">
        <v>1069</v>
      </c>
      <c r="F3201" s="5" t="s">
        <v>1668</v>
      </c>
      <c r="G3201" s="5" t="s">
        <v>2382</v>
      </c>
      <c r="H3201" s="6"/>
      <c r="I3201" s="6">
        <v>1</v>
      </c>
      <c r="J3201" s="6">
        <v>1</v>
      </c>
      <c r="K3201" s="6"/>
      <c r="L3201" s="6"/>
      <c r="M3201" s="6">
        <v>1</v>
      </c>
      <c r="N3201" s="6"/>
      <c r="O3201" s="6"/>
      <c r="P3201" s="6"/>
      <c r="Q3201" s="6"/>
      <c r="R3201" s="6"/>
      <c r="S3201" s="6"/>
      <c r="T3201" s="6">
        <v>3</v>
      </c>
      <c r="U3201" s="6">
        <v>1</v>
      </c>
      <c r="V3201" s="6"/>
      <c r="W3201" s="6"/>
      <c r="X3201" s="6">
        <v>1</v>
      </c>
      <c r="Y3201" s="6"/>
      <c r="Z3201" s="7">
        <v>5</v>
      </c>
    </row>
    <row r="3202" spans="1:26" x14ac:dyDescent="0.25">
      <c r="A3202" s="5" t="s">
        <v>995</v>
      </c>
      <c r="B3202" s="5" t="s">
        <v>455</v>
      </c>
      <c r="C3202" s="5" t="s">
        <v>76</v>
      </c>
      <c r="D3202" s="5" t="s">
        <v>1068</v>
      </c>
      <c r="E3202" s="5" t="s">
        <v>1069</v>
      </c>
      <c r="F3202" s="5" t="s">
        <v>1669</v>
      </c>
      <c r="G3202" s="5" t="s">
        <v>2382</v>
      </c>
      <c r="H3202" s="6">
        <v>3</v>
      </c>
      <c r="I3202" s="6">
        <v>1</v>
      </c>
      <c r="J3202" s="6">
        <v>1</v>
      </c>
      <c r="K3202" s="6">
        <v>1</v>
      </c>
      <c r="L3202" s="6"/>
      <c r="M3202" s="6">
        <v>2</v>
      </c>
      <c r="N3202" s="6"/>
      <c r="O3202" s="6"/>
      <c r="P3202" s="6"/>
      <c r="Q3202" s="6">
        <v>1</v>
      </c>
      <c r="R3202" s="6">
        <v>1</v>
      </c>
      <c r="S3202" s="6">
        <v>1</v>
      </c>
      <c r="T3202" s="6">
        <v>11</v>
      </c>
      <c r="U3202" s="6"/>
      <c r="V3202" s="6"/>
      <c r="W3202" s="6"/>
      <c r="X3202" s="6">
        <v>2</v>
      </c>
      <c r="Y3202" s="6">
        <v>1</v>
      </c>
      <c r="Z3202" s="7">
        <v>14</v>
      </c>
    </row>
    <row r="3203" spans="1:26" x14ac:dyDescent="0.25">
      <c r="A3203" s="5" t="s">
        <v>995</v>
      </c>
      <c r="B3203" s="5" t="s">
        <v>455</v>
      </c>
      <c r="C3203" s="5" t="s">
        <v>76</v>
      </c>
      <c r="D3203" s="5" t="s">
        <v>1068</v>
      </c>
      <c r="E3203" s="5" t="s">
        <v>1069</v>
      </c>
      <c r="F3203" s="5" t="s">
        <v>2341</v>
      </c>
      <c r="G3203" s="5" t="s">
        <v>2388</v>
      </c>
      <c r="H3203" s="6"/>
      <c r="I3203" s="6"/>
      <c r="J3203" s="6"/>
      <c r="K3203" s="6"/>
      <c r="L3203" s="6"/>
      <c r="M3203" s="6"/>
      <c r="N3203" s="6"/>
      <c r="O3203" s="6"/>
      <c r="P3203" s="6"/>
      <c r="Q3203" s="6"/>
      <c r="R3203" s="6"/>
      <c r="S3203" s="6"/>
      <c r="T3203" s="6">
        <v>0</v>
      </c>
      <c r="U3203" s="6">
        <v>1</v>
      </c>
      <c r="V3203" s="6"/>
      <c r="W3203" s="6"/>
      <c r="X3203" s="6"/>
      <c r="Y3203" s="6"/>
      <c r="Z3203" s="7">
        <v>1</v>
      </c>
    </row>
    <row r="3204" spans="1:26" x14ac:dyDescent="0.25">
      <c r="A3204" s="5" t="s">
        <v>995</v>
      </c>
      <c r="B3204" s="5" t="s">
        <v>455</v>
      </c>
      <c r="C3204" s="5" t="s">
        <v>76</v>
      </c>
      <c r="D3204" s="5" t="s">
        <v>1068</v>
      </c>
      <c r="E3204" s="5" t="s">
        <v>1069</v>
      </c>
      <c r="F3204" s="5" t="s">
        <v>1589</v>
      </c>
      <c r="G3204" s="5" t="s">
        <v>2388</v>
      </c>
      <c r="H3204" s="6"/>
      <c r="I3204" s="6"/>
      <c r="J3204" s="6"/>
      <c r="K3204" s="6"/>
      <c r="L3204" s="6"/>
      <c r="M3204" s="6">
        <v>1</v>
      </c>
      <c r="N3204" s="6"/>
      <c r="O3204" s="6"/>
      <c r="P3204" s="6"/>
      <c r="Q3204" s="6"/>
      <c r="R3204" s="6"/>
      <c r="S3204" s="6"/>
      <c r="T3204" s="6">
        <v>1</v>
      </c>
      <c r="U3204" s="6"/>
      <c r="V3204" s="6"/>
      <c r="W3204" s="6"/>
      <c r="X3204" s="6"/>
      <c r="Y3204" s="6"/>
      <c r="Z3204" s="7">
        <v>1</v>
      </c>
    </row>
    <row r="3205" spans="1:26" x14ac:dyDescent="0.25">
      <c r="A3205" s="5" t="s">
        <v>995</v>
      </c>
      <c r="B3205" s="5" t="s">
        <v>455</v>
      </c>
      <c r="C3205" s="5" t="s">
        <v>76</v>
      </c>
      <c r="D3205" s="5" t="s">
        <v>1068</v>
      </c>
      <c r="E3205" s="5" t="s">
        <v>1069</v>
      </c>
      <c r="F3205" s="5" t="s">
        <v>1738</v>
      </c>
      <c r="G3205" s="5" t="s">
        <v>2388</v>
      </c>
      <c r="H3205" s="6"/>
      <c r="I3205" s="6">
        <v>1</v>
      </c>
      <c r="J3205" s="6"/>
      <c r="K3205" s="6"/>
      <c r="L3205" s="6"/>
      <c r="M3205" s="6"/>
      <c r="N3205" s="6"/>
      <c r="O3205" s="6"/>
      <c r="P3205" s="6"/>
      <c r="Q3205" s="6"/>
      <c r="R3205" s="6"/>
      <c r="S3205" s="6"/>
      <c r="T3205" s="6">
        <v>1</v>
      </c>
      <c r="U3205" s="6"/>
      <c r="V3205" s="6"/>
      <c r="W3205" s="6"/>
      <c r="X3205" s="6"/>
      <c r="Y3205" s="6"/>
      <c r="Z3205" s="7">
        <v>1</v>
      </c>
    </row>
    <row r="3206" spans="1:26" x14ac:dyDescent="0.25">
      <c r="A3206" s="5" t="s">
        <v>995</v>
      </c>
      <c r="B3206" s="5" t="s">
        <v>455</v>
      </c>
      <c r="C3206" s="5" t="s">
        <v>76</v>
      </c>
      <c r="D3206" s="5" t="s">
        <v>1068</v>
      </c>
      <c r="E3206" s="5" t="s">
        <v>1069</v>
      </c>
      <c r="F3206" s="5" t="s">
        <v>2314</v>
      </c>
      <c r="G3206" s="5" t="s">
        <v>2388</v>
      </c>
      <c r="H3206" s="6"/>
      <c r="I3206" s="6">
        <v>1</v>
      </c>
      <c r="J3206" s="6"/>
      <c r="K3206" s="6"/>
      <c r="L3206" s="6"/>
      <c r="M3206" s="6"/>
      <c r="N3206" s="6"/>
      <c r="O3206" s="6"/>
      <c r="P3206" s="6"/>
      <c r="Q3206" s="6"/>
      <c r="R3206" s="6"/>
      <c r="S3206" s="6"/>
      <c r="T3206" s="6">
        <v>1</v>
      </c>
      <c r="U3206" s="6"/>
      <c r="V3206" s="6"/>
      <c r="W3206" s="6"/>
      <c r="X3206" s="6"/>
      <c r="Y3206" s="6"/>
      <c r="Z3206" s="7">
        <v>1</v>
      </c>
    </row>
    <row r="3207" spans="1:26" x14ac:dyDescent="0.25">
      <c r="A3207" s="5" t="s">
        <v>995</v>
      </c>
      <c r="B3207" s="5" t="s">
        <v>455</v>
      </c>
      <c r="C3207" s="5" t="s">
        <v>76</v>
      </c>
      <c r="D3207" s="5" t="s">
        <v>1068</v>
      </c>
      <c r="E3207" s="5" t="s">
        <v>1069</v>
      </c>
      <c r="F3207" s="5" t="s">
        <v>2363</v>
      </c>
      <c r="G3207" s="5" t="s">
        <v>2388</v>
      </c>
      <c r="H3207" s="6"/>
      <c r="I3207" s="6"/>
      <c r="J3207" s="6"/>
      <c r="K3207" s="6"/>
      <c r="L3207" s="6"/>
      <c r="M3207" s="6"/>
      <c r="N3207" s="6">
        <v>1</v>
      </c>
      <c r="O3207" s="6"/>
      <c r="P3207" s="6"/>
      <c r="Q3207" s="6"/>
      <c r="R3207" s="6"/>
      <c r="S3207" s="6"/>
      <c r="T3207" s="6">
        <v>1</v>
      </c>
      <c r="U3207" s="6"/>
      <c r="V3207" s="6"/>
      <c r="W3207" s="6"/>
      <c r="X3207" s="6"/>
      <c r="Y3207" s="6"/>
      <c r="Z3207" s="7">
        <v>1</v>
      </c>
    </row>
    <row r="3208" spans="1:26" x14ac:dyDescent="0.25">
      <c r="A3208" s="5" t="s">
        <v>995</v>
      </c>
      <c r="B3208" s="5" t="s">
        <v>455</v>
      </c>
      <c r="C3208" s="5" t="s">
        <v>76</v>
      </c>
      <c r="D3208" s="5" t="s">
        <v>1068</v>
      </c>
      <c r="E3208" s="5" t="s">
        <v>1069</v>
      </c>
      <c r="F3208" s="5" t="s">
        <v>1924</v>
      </c>
      <c r="G3208" s="5" t="s">
        <v>2388</v>
      </c>
      <c r="H3208" s="6"/>
      <c r="I3208" s="6"/>
      <c r="J3208" s="6"/>
      <c r="K3208" s="6"/>
      <c r="L3208" s="6"/>
      <c r="M3208" s="6"/>
      <c r="N3208" s="6">
        <v>1</v>
      </c>
      <c r="O3208" s="6"/>
      <c r="P3208" s="6"/>
      <c r="Q3208" s="6"/>
      <c r="R3208" s="6"/>
      <c r="S3208" s="6"/>
      <c r="T3208" s="6">
        <v>1</v>
      </c>
      <c r="U3208" s="6"/>
      <c r="V3208" s="6"/>
      <c r="W3208" s="6"/>
      <c r="X3208" s="6"/>
      <c r="Y3208" s="6"/>
      <c r="Z3208" s="7">
        <v>1</v>
      </c>
    </row>
    <row r="3209" spans="1:26" x14ac:dyDescent="0.25">
      <c r="A3209" s="5" t="s">
        <v>995</v>
      </c>
      <c r="B3209" s="5" t="s">
        <v>455</v>
      </c>
      <c r="C3209" s="5" t="s">
        <v>76</v>
      </c>
      <c r="D3209" s="5" t="s">
        <v>1068</v>
      </c>
      <c r="E3209" s="5" t="s">
        <v>1069</v>
      </c>
      <c r="F3209" s="5" t="s">
        <v>1671</v>
      </c>
      <c r="G3209" s="5" t="s">
        <v>2388</v>
      </c>
      <c r="H3209" s="6"/>
      <c r="I3209" s="6"/>
      <c r="J3209" s="6"/>
      <c r="K3209" s="6"/>
      <c r="L3209" s="6"/>
      <c r="M3209" s="6"/>
      <c r="N3209" s="6"/>
      <c r="O3209" s="6"/>
      <c r="P3209" s="6"/>
      <c r="Q3209" s="6"/>
      <c r="R3209" s="6"/>
      <c r="S3209" s="6"/>
      <c r="T3209" s="6">
        <v>0</v>
      </c>
      <c r="U3209" s="6"/>
      <c r="V3209" s="6">
        <v>1</v>
      </c>
      <c r="W3209" s="6"/>
      <c r="X3209" s="6"/>
      <c r="Y3209" s="6"/>
      <c r="Z3209" s="7">
        <v>1</v>
      </c>
    </row>
    <row r="3210" spans="1:26" x14ac:dyDescent="0.25">
      <c r="A3210" s="5" t="s">
        <v>995</v>
      </c>
      <c r="B3210" s="5" t="s">
        <v>455</v>
      </c>
      <c r="C3210" s="5" t="s">
        <v>76</v>
      </c>
      <c r="D3210" s="5" t="s">
        <v>1068</v>
      </c>
      <c r="E3210" s="5" t="s">
        <v>1069</v>
      </c>
      <c r="F3210" s="5" t="s">
        <v>2364</v>
      </c>
      <c r="G3210" s="5" t="s">
        <v>2388</v>
      </c>
      <c r="H3210" s="6"/>
      <c r="I3210" s="6"/>
      <c r="J3210" s="6"/>
      <c r="K3210" s="6"/>
      <c r="L3210" s="6"/>
      <c r="M3210" s="6"/>
      <c r="N3210" s="6"/>
      <c r="O3210" s="6"/>
      <c r="P3210" s="6"/>
      <c r="Q3210" s="6"/>
      <c r="R3210" s="6"/>
      <c r="S3210" s="6"/>
      <c r="T3210" s="6">
        <v>0</v>
      </c>
      <c r="U3210" s="6"/>
      <c r="V3210" s="6"/>
      <c r="W3210" s="6">
        <v>1</v>
      </c>
      <c r="X3210" s="6"/>
      <c r="Y3210" s="6"/>
      <c r="Z3210" s="7">
        <v>1</v>
      </c>
    </row>
    <row r="3211" spans="1:26" x14ac:dyDescent="0.25">
      <c r="A3211" s="5" t="s">
        <v>995</v>
      </c>
      <c r="B3211" s="5" t="s">
        <v>455</v>
      </c>
      <c r="C3211" s="5" t="s">
        <v>76</v>
      </c>
      <c r="D3211" s="5" t="s">
        <v>1068</v>
      </c>
      <c r="E3211" s="5" t="s">
        <v>1069</v>
      </c>
      <c r="F3211" s="5" t="s">
        <v>2365</v>
      </c>
      <c r="G3211" s="5" t="s">
        <v>2388</v>
      </c>
      <c r="H3211" s="6"/>
      <c r="I3211" s="6"/>
      <c r="J3211" s="6"/>
      <c r="K3211" s="6">
        <v>1</v>
      </c>
      <c r="L3211" s="6"/>
      <c r="M3211" s="6"/>
      <c r="N3211" s="6"/>
      <c r="O3211" s="6"/>
      <c r="P3211" s="6"/>
      <c r="Q3211" s="6"/>
      <c r="R3211" s="6"/>
      <c r="S3211" s="6"/>
      <c r="T3211" s="6">
        <v>1</v>
      </c>
      <c r="U3211" s="6"/>
      <c r="V3211" s="6"/>
      <c r="W3211" s="6"/>
      <c r="X3211" s="6"/>
      <c r="Y3211" s="6"/>
      <c r="Z3211" s="7">
        <v>1</v>
      </c>
    </row>
    <row r="3212" spans="1:26" x14ac:dyDescent="0.25">
      <c r="A3212" s="5" t="s">
        <v>995</v>
      </c>
      <c r="B3212" s="5" t="s">
        <v>455</v>
      </c>
      <c r="C3212" s="5" t="s">
        <v>76</v>
      </c>
      <c r="D3212" s="5" t="s">
        <v>1068</v>
      </c>
      <c r="E3212" s="5" t="s">
        <v>1069</v>
      </c>
      <c r="F3212" s="5" t="s">
        <v>2366</v>
      </c>
      <c r="G3212" s="5" t="s">
        <v>2388</v>
      </c>
      <c r="H3212" s="6"/>
      <c r="I3212" s="6"/>
      <c r="J3212" s="6"/>
      <c r="K3212" s="6"/>
      <c r="L3212" s="6"/>
      <c r="M3212" s="6"/>
      <c r="N3212" s="6"/>
      <c r="O3212" s="6"/>
      <c r="P3212" s="6"/>
      <c r="Q3212" s="6">
        <v>1</v>
      </c>
      <c r="R3212" s="6"/>
      <c r="S3212" s="6"/>
      <c r="T3212" s="6">
        <v>1</v>
      </c>
      <c r="U3212" s="6"/>
      <c r="V3212" s="6"/>
      <c r="W3212" s="6"/>
      <c r="X3212" s="6"/>
      <c r="Y3212" s="6"/>
      <c r="Z3212" s="7">
        <v>1</v>
      </c>
    </row>
    <row r="3213" spans="1:26" x14ac:dyDescent="0.25">
      <c r="A3213" s="5" t="s">
        <v>995</v>
      </c>
      <c r="B3213" s="5" t="s">
        <v>455</v>
      </c>
      <c r="C3213" s="5" t="s">
        <v>76</v>
      </c>
      <c r="D3213" s="5" t="s">
        <v>1068</v>
      </c>
      <c r="E3213" s="5" t="s">
        <v>1069</v>
      </c>
      <c r="F3213" s="5" t="s">
        <v>2367</v>
      </c>
      <c r="G3213" s="5" t="s">
        <v>2388</v>
      </c>
      <c r="H3213" s="6"/>
      <c r="I3213" s="6"/>
      <c r="J3213" s="6"/>
      <c r="K3213" s="6"/>
      <c r="L3213" s="6"/>
      <c r="M3213" s="6">
        <v>1</v>
      </c>
      <c r="N3213" s="6"/>
      <c r="O3213" s="6"/>
      <c r="P3213" s="6"/>
      <c r="Q3213" s="6"/>
      <c r="R3213" s="6"/>
      <c r="S3213" s="6"/>
      <c r="T3213" s="6">
        <v>1</v>
      </c>
      <c r="U3213" s="6"/>
      <c r="V3213" s="6"/>
      <c r="W3213" s="6"/>
      <c r="X3213" s="6"/>
      <c r="Y3213" s="6"/>
      <c r="Z3213" s="7">
        <v>1</v>
      </c>
    </row>
    <row r="3214" spans="1:26" x14ac:dyDescent="0.25">
      <c r="A3214" s="5" t="s">
        <v>995</v>
      </c>
      <c r="B3214" s="5" t="s">
        <v>455</v>
      </c>
      <c r="C3214" s="5" t="s">
        <v>76</v>
      </c>
      <c r="D3214" s="5" t="s">
        <v>1068</v>
      </c>
      <c r="E3214" s="5" t="s">
        <v>1069</v>
      </c>
      <c r="F3214" s="5" t="s">
        <v>1595</v>
      </c>
      <c r="G3214" s="5" t="s">
        <v>2395</v>
      </c>
      <c r="H3214" s="6">
        <v>1</v>
      </c>
      <c r="I3214" s="6"/>
      <c r="J3214" s="6"/>
      <c r="K3214" s="6"/>
      <c r="L3214" s="6">
        <v>1</v>
      </c>
      <c r="M3214" s="6"/>
      <c r="N3214" s="6"/>
      <c r="O3214" s="6"/>
      <c r="P3214" s="6"/>
      <c r="Q3214" s="6">
        <v>1</v>
      </c>
      <c r="R3214" s="6"/>
      <c r="S3214" s="6"/>
      <c r="T3214" s="6">
        <v>3</v>
      </c>
      <c r="U3214" s="6">
        <v>1</v>
      </c>
      <c r="V3214" s="6"/>
      <c r="W3214" s="6">
        <v>1</v>
      </c>
      <c r="X3214" s="6"/>
      <c r="Y3214" s="6"/>
      <c r="Z3214" s="7">
        <v>5</v>
      </c>
    </row>
    <row r="3215" spans="1:26" x14ac:dyDescent="0.25">
      <c r="A3215" s="5" t="s">
        <v>995</v>
      </c>
      <c r="B3215" s="5" t="s">
        <v>455</v>
      </c>
      <c r="C3215" s="5" t="s">
        <v>76</v>
      </c>
      <c r="D3215" s="5" t="s">
        <v>1068</v>
      </c>
      <c r="E3215" s="5" t="s">
        <v>1069</v>
      </c>
      <c r="F3215" s="5" t="s">
        <v>1630</v>
      </c>
      <c r="G3215" s="5" t="s">
        <v>2395</v>
      </c>
      <c r="H3215" s="6">
        <v>1</v>
      </c>
      <c r="I3215" s="6"/>
      <c r="J3215" s="6">
        <v>1</v>
      </c>
      <c r="K3215" s="6"/>
      <c r="L3215" s="6"/>
      <c r="M3215" s="6"/>
      <c r="N3215" s="6"/>
      <c r="O3215" s="6"/>
      <c r="P3215" s="6"/>
      <c r="Q3215" s="6"/>
      <c r="R3215" s="6"/>
      <c r="S3215" s="6">
        <v>1</v>
      </c>
      <c r="T3215" s="6">
        <v>3</v>
      </c>
      <c r="U3215" s="6"/>
      <c r="V3215" s="6"/>
      <c r="W3215" s="6"/>
      <c r="X3215" s="6"/>
      <c r="Y3215" s="6"/>
      <c r="Z3215" s="7">
        <v>3</v>
      </c>
    </row>
    <row r="3216" spans="1:26" x14ac:dyDescent="0.25">
      <c r="A3216" s="5" t="s">
        <v>995</v>
      </c>
      <c r="B3216" s="5" t="s">
        <v>455</v>
      </c>
      <c r="C3216" s="5" t="s">
        <v>76</v>
      </c>
      <c r="D3216" s="5" t="s">
        <v>1068</v>
      </c>
      <c r="E3216" s="5" t="s">
        <v>1069</v>
      </c>
      <c r="F3216" s="5" t="s">
        <v>1606</v>
      </c>
      <c r="G3216" s="5" t="s">
        <v>2395</v>
      </c>
      <c r="H3216" s="6"/>
      <c r="I3216" s="6"/>
      <c r="J3216" s="6">
        <v>1</v>
      </c>
      <c r="K3216" s="6"/>
      <c r="L3216" s="6"/>
      <c r="M3216" s="6"/>
      <c r="N3216" s="6"/>
      <c r="O3216" s="6"/>
      <c r="P3216" s="6"/>
      <c r="Q3216" s="6"/>
      <c r="R3216" s="6"/>
      <c r="S3216" s="6"/>
      <c r="T3216" s="6">
        <v>1</v>
      </c>
      <c r="U3216" s="6">
        <v>1</v>
      </c>
      <c r="V3216" s="6"/>
      <c r="W3216" s="6"/>
      <c r="X3216" s="6"/>
      <c r="Y3216" s="6"/>
      <c r="Z3216" s="7">
        <v>2</v>
      </c>
    </row>
    <row r="3217" spans="1:26" x14ac:dyDescent="0.25">
      <c r="A3217" s="5" t="s">
        <v>995</v>
      </c>
      <c r="B3217" s="5" t="s">
        <v>455</v>
      </c>
      <c r="C3217" s="5" t="s">
        <v>76</v>
      </c>
      <c r="D3217" s="5" t="s">
        <v>1068</v>
      </c>
      <c r="E3217" s="5" t="s">
        <v>1069</v>
      </c>
      <c r="F3217" s="5" t="s">
        <v>1649</v>
      </c>
      <c r="G3217" s="5" t="s">
        <v>2395</v>
      </c>
      <c r="H3217" s="6"/>
      <c r="I3217" s="6">
        <v>1</v>
      </c>
      <c r="J3217" s="6">
        <v>2</v>
      </c>
      <c r="K3217" s="6"/>
      <c r="L3217" s="6"/>
      <c r="M3217" s="6"/>
      <c r="N3217" s="6"/>
      <c r="O3217" s="6"/>
      <c r="P3217" s="6"/>
      <c r="Q3217" s="6"/>
      <c r="R3217" s="6">
        <v>2</v>
      </c>
      <c r="S3217" s="6">
        <v>1</v>
      </c>
      <c r="T3217" s="6">
        <v>6</v>
      </c>
      <c r="U3217" s="6"/>
      <c r="V3217" s="6"/>
      <c r="W3217" s="6">
        <v>2</v>
      </c>
      <c r="X3217" s="6"/>
      <c r="Y3217" s="6"/>
      <c r="Z3217" s="7">
        <v>8</v>
      </c>
    </row>
    <row r="3218" spans="1:26" x14ac:dyDescent="0.25">
      <c r="A3218" s="5" t="s">
        <v>995</v>
      </c>
      <c r="B3218" s="5" t="s">
        <v>455</v>
      </c>
      <c r="C3218" s="5" t="s">
        <v>76</v>
      </c>
      <c r="D3218" s="5" t="s">
        <v>1068</v>
      </c>
      <c r="E3218" s="5" t="s">
        <v>1069</v>
      </c>
      <c r="F3218" s="5" t="s">
        <v>1675</v>
      </c>
      <c r="G3218" s="5" t="s">
        <v>2395</v>
      </c>
      <c r="H3218" s="6">
        <v>1</v>
      </c>
      <c r="I3218" s="6"/>
      <c r="J3218" s="6">
        <v>2</v>
      </c>
      <c r="K3218" s="6">
        <v>1</v>
      </c>
      <c r="L3218" s="6"/>
      <c r="M3218" s="6"/>
      <c r="N3218" s="6">
        <v>2</v>
      </c>
      <c r="O3218" s="6">
        <v>2</v>
      </c>
      <c r="P3218" s="6"/>
      <c r="Q3218" s="6"/>
      <c r="R3218" s="6">
        <v>1</v>
      </c>
      <c r="S3218" s="6">
        <v>1</v>
      </c>
      <c r="T3218" s="6">
        <v>10</v>
      </c>
      <c r="U3218" s="6">
        <v>3</v>
      </c>
      <c r="V3218" s="6"/>
      <c r="W3218" s="6">
        <v>2</v>
      </c>
      <c r="X3218" s="6">
        <v>1</v>
      </c>
      <c r="Y3218" s="6">
        <v>1</v>
      </c>
      <c r="Z3218" s="7">
        <v>17</v>
      </c>
    </row>
    <row r="3219" spans="1:26" x14ac:dyDescent="0.25">
      <c r="A3219" s="5" t="s">
        <v>995</v>
      </c>
      <c r="B3219" s="5" t="s">
        <v>455</v>
      </c>
      <c r="C3219" s="5" t="s">
        <v>76</v>
      </c>
      <c r="D3219" s="5" t="s">
        <v>1068</v>
      </c>
      <c r="E3219" s="5" t="s">
        <v>1069</v>
      </c>
      <c r="F3219" s="5" t="s">
        <v>1740</v>
      </c>
      <c r="G3219" s="5" t="s">
        <v>2395</v>
      </c>
      <c r="H3219" s="6"/>
      <c r="I3219" s="6"/>
      <c r="J3219" s="6"/>
      <c r="K3219" s="6"/>
      <c r="L3219" s="6"/>
      <c r="M3219" s="6"/>
      <c r="N3219" s="6"/>
      <c r="O3219" s="6">
        <v>1</v>
      </c>
      <c r="P3219" s="6"/>
      <c r="Q3219" s="6">
        <v>1</v>
      </c>
      <c r="R3219" s="6"/>
      <c r="S3219" s="6"/>
      <c r="T3219" s="6">
        <v>2</v>
      </c>
      <c r="U3219" s="6"/>
      <c r="V3219" s="6"/>
      <c r="W3219" s="6"/>
      <c r="X3219" s="6"/>
      <c r="Y3219" s="6"/>
      <c r="Z3219" s="7">
        <v>2</v>
      </c>
    </row>
    <row r="3220" spans="1:26" x14ac:dyDescent="0.25">
      <c r="A3220" s="5" t="s">
        <v>995</v>
      </c>
      <c r="B3220" s="5" t="s">
        <v>455</v>
      </c>
      <c r="C3220" s="5" t="s">
        <v>76</v>
      </c>
      <c r="D3220" s="5" t="s">
        <v>1068</v>
      </c>
      <c r="E3220" s="5" t="s">
        <v>1069</v>
      </c>
      <c r="F3220" s="5" t="s">
        <v>1700</v>
      </c>
      <c r="G3220" s="5" t="s">
        <v>2395</v>
      </c>
      <c r="H3220" s="6"/>
      <c r="I3220" s="6"/>
      <c r="J3220" s="6"/>
      <c r="K3220" s="6"/>
      <c r="L3220" s="6"/>
      <c r="M3220" s="6"/>
      <c r="N3220" s="6"/>
      <c r="O3220" s="6"/>
      <c r="P3220" s="6"/>
      <c r="Q3220" s="6"/>
      <c r="R3220" s="6"/>
      <c r="S3220" s="6">
        <v>1</v>
      </c>
      <c r="T3220" s="6">
        <v>1</v>
      </c>
      <c r="U3220" s="6"/>
      <c r="V3220" s="6"/>
      <c r="W3220" s="6"/>
      <c r="X3220" s="6"/>
      <c r="Y3220" s="6"/>
      <c r="Z3220" s="7">
        <v>1</v>
      </c>
    </row>
    <row r="3221" spans="1:26" x14ac:dyDescent="0.25">
      <c r="A3221" s="5" t="s">
        <v>995</v>
      </c>
      <c r="B3221" s="5" t="s">
        <v>455</v>
      </c>
      <c r="C3221" s="5" t="s">
        <v>76</v>
      </c>
      <c r="D3221" s="5" t="s">
        <v>1068</v>
      </c>
      <c r="E3221" s="5" t="s">
        <v>1069</v>
      </c>
      <c r="F3221" s="5" t="s">
        <v>1610</v>
      </c>
      <c r="G3221" s="5" t="s">
        <v>2395</v>
      </c>
      <c r="H3221" s="6"/>
      <c r="I3221" s="6"/>
      <c r="J3221" s="6"/>
      <c r="K3221" s="6"/>
      <c r="L3221" s="6"/>
      <c r="M3221" s="6"/>
      <c r="N3221" s="6"/>
      <c r="O3221" s="6"/>
      <c r="P3221" s="6"/>
      <c r="Q3221" s="6"/>
      <c r="R3221" s="6">
        <v>1</v>
      </c>
      <c r="S3221" s="6"/>
      <c r="T3221" s="6">
        <v>1</v>
      </c>
      <c r="U3221" s="6"/>
      <c r="V3221" s="6">
        <v>1</v>
      </c>
      <c r="W3221" s="6"/>
      <c r="X3221" s="6"/>
      <c r="Y3221" s="6"/>
      <c r="Z3221" s="7">
        <v>2</v>
      </c>
    </row>
    <row r="3222" spans="1:26" x14ac:dyDescent="0.25">
      <c r="A3222" s="5" t="s">
        <v>995</v>
      </c>
      <c r="B3222" s="5" t="s">
        <v>455</v>
      </c>
      <c r="C3222" s="5" t="s">
        <v>507</v>
      </c>
      <c r="D3222" s="5" t="s">
        <v>999</v>
      </c>
      <c r="E3222" s="5" t="s">
        <v>1000</v>
      </c>
      <c r="F3222" s="5" t="s">
        <v>1992</v>
      </c>
      <c r="G3222" s="5" t="s">
        <v>2389</v>
      </c>
      <c r="H3222" s="6"/>
      <c r="I3222" s="6">
        <v>1</v>
      </c>
      <c r="J3222" s="6"/>
      <c r="K3222" s="6"/>
      <c r="L3222" s="6"/>
      <c r="M3222" s="6"/>
      <c r="N3222" s="6"/>
      <c r="O3222" s="6"/>
      <c r="P3222" s="6"/>
      <c r="Q3222" s="6"/>
      <c r="R3222" s="6"/>
      <c r="S3222" s="6"/>
      <c r="T3222" s="6">
        <v>1</v>
      </c>
      <c r="U3222" s="6"/>
      <c r="V3222" s="6"/>
      <c r="W3222" s="6"/>
      <c r="X3222" s="6"/>
      <c r="Y3222" s="6"/>
      <c r="Z3222" s="7">
        <v>1</v>
      </c>
    </row>
    <row r="3223" spans="1:26" x14ac:dyDescent="0.25">
      <c r="A3223" s="5" t="s">
        <v>995</v>
      </c>
      <c r="B3223" s="5" t="s">
        <v>455</v>
      </c>
      <c r="C3223" s="5" t="s">
        <v>507</v>
      </c>
      <c r="D3223" s="5" t="s">
        <v>999</v>
      </c>
      <c r="E3223" s="5" t="s">
        <v>1000</v>
      </c>
      <c r="F3223" s="5" t="s">
        <v>1625</v>
      </c>
      <c r="G3223" s="5" t="s">
        <v>2381</v>
      </c>
      <c r="H3223" s="6">
        <v>9</v>
      </c>
      <c r="I3223" s="6">
        <v>3</v>
      </c>
      <c r="J3223" s="6">
        <v>7</v>
      </c>
      <c r="K3223" s="6">
        <v>6</v>
      </c>
      <c r="L3223" s="6">
        <v>8</v>
      </c>
      <c r="M3223" s="6">
        <v>7</v>
      </c>
      <c r="N3223" s="6">
        <v>6</v>
      </c>
      <c r="O3223" s="6">
        <v>3</v>
      </c>
      <c r="P3223" s="6">
        <v>4</v>
      </c>
      <c r="Q3223" s="6">
        <v>6</v>
      </c>
      <c r="R3223" s="6">
        <v>7</v>
      </c>
      <c r="S3223" s="6">
        <v>10</v>
      </c>
      <c r="T3223" s="6">
        <v>76</v>
      </c>
      <c r="U3223" s="6">
        <v>9</v>
      </c>
      <c r="V3223" s="6">
        <v>7</v>
      </c>
      <c r="W3223" s="6">
        <v>10</v>
      </c>
      <c r="X3223" s="6">
        <v>12</v>
      </c>
      <c r="Y3223" s="6">
        <v>12</v>
      </c>
      <c r="Z3223" s="7">
        <v>126</v>
      </c>
    </row>
    <row r="3224" spans="1:26" x14ac:dyDescent="0.25">
      <c r="A3224" s="5" t="s">
        <v>995</v>
      </c>
      <c r="B3224" s="5" t="s">
        <v>455</v>
      </c>
      <c r="C3224" s="5" t="s">
        <v>507</v>
      </c>
      <c r="D3224" s="5" t="s">
        <v>999</v>
      </c>
      <c r="E3224" s="5" t="s">
        <v>1000</v>
      </c>
      <c r="F3224" s="5" t="s">
        <v>1626</v>
      </c>
      <c r="G3224" s="5" t="s">
        <v>2381</v>
      </c>
      <c r="H3224" s="6">
        <v>8</v>
      </c>
      <c r="I3224" s="6">
        <v>3</v>
      </c>
      <c r="J3224" s="6">
        <v>4</v>
      </c>
      <c r="K3224" s="6">
        <v>4</v>
      </c>
      <c r="L3224" s="6">
        <v>5</v>
      </c>
      <c r="M3224" s="6">
        <v>7</v>
      </c>
      <c r="N3224" s="6">
        <v>4</v>
      </c>
      <c r="O3224" s="6">
        <v>11</v>
      </c>
      <c r="P3224" s="6">
        <v>5</v>
      </c>
      <c r="Q3224" s="6">
        <v>5</v>
      </c>
      <c r="R3224" s="6">
        <v>4</v>
      </c>
      <c r="S3224" s="6">
        <v>9</v>
      </c>
      <c r="T3224" s="6">
        <v>69</v>
      </c>
      <c r="U3224" s="6">
        <v>4</v>
      </c>
      <c r="V3224" s="6">
        <v>6</v>
      </c>
      <c r="W3224" s="6">
        <v>6</v>
      </c>
      <c r="X3224" s="6">
        <v>7</v>
      </c>
      <c r="Y3224" s="6">
        <v>3</v>
      </c>
      <c r="Z3224" s="7">
        <v>95</v>
      </c>
    </row>
    <row r="3225" spans="1:26" x14ac:dyDescent="0.25">
      <c r="A3225" s="5" t="s">
        <v>995</v>
      </c>
      <c r="B3225" s="5" t="s">
        <v>455</v>
      </c>
      <c r="C3225" s="5" t="s">
        <v>507</v>
      </c>
      <c r="D3225" s="5" t="s">
        <v>999</v>
      </c>
      <c r="E3225" s="5" t="s">
        <v>1000</v>
      </c>
      <c r="F3225" s="5" t="s">
        <v>1627</v>
      </c>
      <c r="G3225" s="5" t="s">
        <v>2381</v>
      </c>
      <c r="H3225" s="6">
        <v>9</v>
      </c>
      <c r="I3225" s="6">
        <v>3</v>
      </c>
      <c r="J3225" s="6">
        <v>11</v>
      </c>
      <c r="K3225" s="6">
        <v>9</v>
      </c>
      <c r="L3225" s="6">
        <v>11</v>
      </c>
      <c r="M3225" s="6">
        <v>6</v>
      </c>
      <c r="N3225" s="6">
        <v>8</v>
      </c>
      <c r="O3225" s="6">
        <v>8</v>
      </c>
      <c r="P3225" s="6">
        <v>5</v>
      </c>
      <c r="Q3225" s="6">
        <v>10</v>
      </c>
      <c r="R3225" s="6"/>
      <c r="S3225" s="6">
        <v>8</v>
      </c>
      <c r="T3225" s="6">
        <v>88</v>
      </c>
      <c r="U3225" s="6">
        <v>12</v>
      </c>
      <c r="V3225" s="6">
        <v>7</v>
      </c>
      <c r="W3225" s="6">
        <v>6</v>
      </c>
      <c r="X3225" s="6">
        <v>8</v>
      </c>
      <c r="Y3225" s="6">
        <v>9</v>
      </c>
      <c r="Z3225" s="7">
        <v>130</v>
      </c>
    </row>
    <row r="3226" spans="1:26" x14ac:dyDescent="0.25">
      <c r="A3226" s="5" t="s">
        <v>995</v>
      </c>
      <c r="B3226" s="5" t="s">
        <v>455</v>
      </c>
      <c r="C3226" s="5" t="s">
        <v>507</v>
      </c>
      <c r="D3226" s="5" t="s">
        <v>999</v>
      </c>
      <c r="E3226" s="5" t="s">
        <v>1000</v>
      </c>
      <c r="F3226" s="5" t="s">
        <v>1628</v>
      </c>
      <c r="G3226" s="5" t="s">
        <v>2381</v>
      </c>
      <c r="H3226" s="6"/>
      <c r="I3226" s="6"/>
      <c r="J3226" s="6"/>
      <c r="K3226" s="6"/>
      <c r="L3226" s="6"/>
      <c r="M3226" s="6"/>
      <c r="N3226" s="6"/>
      <c r="O3226" s="6"/>
      <c r="P3226" s="6"/>
      <c r="Q3226" s="6"/>
      <c r="R3226" s="6"/>
      <c r="S3226" s="6"/>
      <c r="T3226" s="6">
        <v>0</v>
      </c>
      <c r="U3226" s="6"/>
      <c r="V3226" s="6"/>
      <c r="W3226" s="6"/>
      <c r="X3226" s="6">
        <v>2</v>
      </c>
      <c r="Y3226" s="6"/>
      <c r="Z3226" s="7">
        <v>2</v>
      </c>
    </row>
    <row r="3227" spans="1:26" x14ac:dyDescent="0.25">
      <c r="A3227" s="5" t="s">
        <v>995</v>
      </c>
      <c r="B3227" s="5" t="s">
        <v>455</v>
      </c>
      <c r="C3227" s="5" t="s">
        <v>507</v>
      </c>
      <c r="D3227" s="5" t="s">
        <v>999</v>
      </c>
      <c r="E3227" s="5" t="s">
        <v>1000</v>
      </c>
      <c r="F3227" s="5" t="s">
        <v>1678</v>
      </c>
      <c r="G3227" s="5" t="s">
        <v>2382</v>
      </c>
      <c r="H3227" s="6">
        <v>2</v>
      </c>
      <c r="I3227" s="6">
        <v>1</v>
      </c>
      <c r="J3227" s="6"/>
      <c r="K3227" s="6"/>
      <c r="L3227" s="6">
        <v>2</v>
      </c>
      <c r="M3227" s="6"/>
      <c r="N3227" s="6">
        <v>2</v>
      </c>
      <c r="O3227" s="6">
        <v>1</v>
      </c>
      <c r="P3227" s="6"/>
      <c r="Q3227" s="6">
        <v>2</v>
      </c>
      <c r="R3227" s="6"/>
      <c r="S3227" s="6">
        <v>3</v>
      </c>
      <c r="T3227" s="6">
        <v>13</v>
      </c>
      <c r="U3227" s="6"/>
      <c r="V3227" s="6"/>
      <c r="W3227" s="6"/>
      <c r="X3227" s="6">
        <v>1</v>
      </c>
      <c r="Y3227" s="6">
        <v>1</v>
      </c>
      <c r="Z3227" s="7">
        <v>15</v>
      </c>
    </row>
    <row r="3228" spans="1:26" x14ac:dyDescent="0.25">
      <c r="A3228" s="5" t="s">
        <v>995</v>
      </c>
      <c r="B3228" s="5" t="s">
        <v>455</v>
      </c>
      <c r="C3228" s="5" t="s">
        <v>507</v>
      </c>
      <c r="D3228" s="5" t="s">
        <v>999</v>
      </c>
      <c r="E3228" s="5" t="s">
        <v>1000</v>
      </c>
      <c r="F3228" s="5" t="s">
        <v>1679</v>
      </c>
      <c r="G3228" s="5" t="s">
        <v>2382</v>
      </c>
      <c r="H3228" s="6"/>
      <c r="I3228" s="6"/>
      <c r="J3228" s="6">
        <v>2</v>
      </c>
      <c r="K3228" s="6"/>
      <c r="L3228" s="6">
        <v>1</v>
      </c>
      <c r="M3228" s="6">
        <v>2</v>
      </c>
      <c r="N3228" s="6"/>
      <c r="O3228" s="6"/>
      <c r="P3228" s="6"/>
      <c r="Q3228" s="6">
        <v>2</v>
      </c>
      <c r="R3228" s="6">
        <v>1</v>
      </c>
      <c r="S3228" s="6">
        <v>1</v>
      </c>
      <c r="T3228" s="6">
        <v>9</v>
      </c>
      <c r="U3228" s="6"/>
      <c r="V3228" s="6">
        <v>2</v>
      </c>
      <c r="W3228" s="6"/>
      <c r="X3228" s="6"/>
      <c r="Y3228" s="6"/>
      <c r="Z3228" s="7">
        <v>11</v>
      </c>
    </row>
    <row r="3229" spans="1:26" x14ac:dyDescent="0.25">
      <c r="A3229" s="5" t="s">
        <v>995</v>
      </c>
      <c r="B3229" s="5" t="s">
        <v>455</v>
      </c>
      <c r="C3229" s="5" t="s">
        <v>507</v>
      </c>
      <c r="D3229" s="5" t="s">
        <v>999</v>
      </c>
      <c r="E3229" s="5" t="s">
        <v>1000</v>
      </c>
      <c r="F3229" s="5" t="s">
        <v>1680</v>
      </c>
      <c r="G3229" s="5" t="s">
        <v>2382</v>
      </c>
      <c r="H3229" s="6">
        <v>3</v>
      </c>
      <c r="I3229" s="6"/>
      <c r="J3229" s="6"/>
      <c r="K3229" s="6"/>
      <c r="L3229" s="6"/>
      <c r="M3229" s="6"/>
      <c r="N3229" s="6">
        <v>1</v>
      </c>
      <c r="O3229" s="6">
        <v>1</v>
      </c>
      <c r="P3229" s="6"/>
      <c r="Q3229" s="6"/>
      <c r="R3229" s="6">
        <v>1</v>
      </c>
      <c r="S3229" s="6">
        <v>1</v>
      </c>
      <c r="T3229" s="6">
        <v>7</v>
      </c>
      <c r="U3229" s="6"/>
      <c r="V3229" s="6"/>
      <c r="W3229" s="6">
        <v>2</v>
      </c>
      <c r="X3229" s="6">
        <v>1</v>
      </c>
      <c r="Y3229" s="6">
        <v>2</v>
      </c>
      <c r="Z3229" s="7">
        <v>12</v>
      </c>
    </row>
    <row r="3230" spans="1:26" x14ac:dyDescent="0.25">
      <c r="A3230" s="5" t="s">
        <v>995</v>
      </c>
      <c r="B3230" s="5" t="s">
        <v>455</v>
      </c>
      <c r="C3230" s="5" t="s">
        <v>507</v>
      </c>
      <c r="D3230" s="5" t="s">
        <v>999</v>
      </c>
      <c r="E3230" s="5" t="s">
        <v>1000</v>
      </c>
      <c r="F3230" s="5" t="s">
        <v>1681</v>
      </c>
      <c r="G3230" s="5" t="s">
        <v>2382</v>
      </c>
      <c r="H3230" s="6">
        <v>1</v>
      </c>
      <c r="I3230" s="6"/>
      <c r="J3230" s="6"/>
      <c r="K3230" s="6"/>
      <c r="L3230" s="6"/>
      <c r="M3230" s="6"/>
      <c r="N3230" s="6"/>
      <c r="O3230" s="6"/>
      <c r="P3230" s="6"/>
      <c r="Q3230" s="6"/>
      <c r="R3230" s="6"/>
      <c r="S3230" s="6"/>
      <c r="T3230" s="6">
        <v>1</v>
      </c>
      <c r="U3230" s="6"/>
      <c r="V3230" s="6"/>
      <c r="W3230" s="6">
        <v>2</v>
      </c>
      <c r="X3230" s="6"/>
      <c r="Y3230" s="6"/>
      <c r="Z3230" s="7">
        <v>3</v>
      </c>
    </row>
    <row r="3231" spans="1:26" x14ac:dyDescent="0.25">
      <c r="A3231" s="5" t="s">
        <v>995</v>
      </c>
      <c r="B3231" s="5" t="s">
        <v>455</v>
      </c>
      <c r="C3231" s="5" t="s">
        <v>507</v>
      </c>
      <c r="D3231" s="5" t="s">
        <v>999</v>
      </c>
      <c r="E3231" s="5" t="s">
        <v>1000</v>
      </c>
      <c r="F3231" s="5" t="s">
        <v>2340</v>
      </c>
      <c r="G3231" s="5" t="s">
        <v>2388</v>
      </c>
      <c r="H3231" s="6"/>
      <c r="I3231" s="6"/>
      <c r="J3231" s="6"/>
      <c r="K3231" s="6"/>
      <c r="L3231" s="6"/>
      <c r="M3231" s="6"/>
      <c r="N3231" s="6"/>
      <c r="O3231" s="6"/>
      <c r="P3231" s="6"/>
      <c r="Q3231" s="6"/>
      <c r="R3231" s="6"/>
      <c r="S3231" s="6"/>
      <c r="T3231" s="6">
        <v>0</v>
      </c>
      <c r="U3231" s="6">
        <v>1</v>
      </c>
      <c r="V3231" s="6"/>
      <c r="W3231" s="6"/>
      <c r="X3231" s="6"/>
      <c r="Y3231" s="6"/>
      <c r="Z3231" s="7">
        <v>1</v>
      </c>
    </row>
    <row r="3232" spans="1:26" x14ac:dyDescent="0.25">
      <c r="A3232" s="5" t="s">
        <v>995</v>
      </c>
      <c r="B3232" s="5" t="s">
        <v>455</v>
      </c>
      <c r="C3232" s="5" t="s">
        <v>507</v>
      </c>
      <c r="D3232" s="5" t="s">
        <v>999</v>
      </c>
      <c r="E3232" s="5" t="s">
        <v>1000</v>
      </c>
      <c r="F3232" s="5" t="s">
        <v>2347</v>
      </c>
      <c r="G3232" s="5" t="s">
        <v>2388</v>
      </c>
      <c r="H3232" s="6"/>
      <c r="I3232" s="6"/>
      <c r="J3232" s="6"/>
      <c r="K3232" s="6"/>
      <c r="L3232" s="6"/>
      <c r="M3232" s="6"/>
      <c r="N3232" s="6">
        <v>1</v>
      </c>
      <c r="O3232" s="6"/>
      <c r="P3232" s="6"/>
      <c r="Q3232" s="6"/>
      <c r="R3232" s="6"/>
      <c r="S3232" s="6"/>
      <c r="T3232" s="6">
        <v>1</v>
      </c>
      <c r="U3232" s="6"/>
      <c r="V3232" s="6"/>
      <c r="W3232" s="6"/>
      <c r="X3232" s="6"/>
      <c r="Y3232" s="6"/>
      <c r="Z3232" s="7">
        <v>1</v>
      </c>
    </row>
    <row r="3233" spans="1:26" x14ac:dyDescent="0.25">
      <c r="A3233" s="5" t="s">
        <v>995</v>
      </c>
      <c r="B3233" s="5" t="s">
        <v>455</v>
      </c>
      <c r="C3233" s="5" t="s">
        <v>507</v>
      </c>
      <c r="D3233" s="5" t="s">
        <v>999</v>
      </c>
      <c r="E3233" s="5" t="s">
        <v>1000</v>
      </c>
      <c r="F3233" s="5" t="s">
        <v>1922</v>
      </c>
      <c r="G3233" s="5" t="s">
        <v>2388</v>
      </c>
      <c r="H3233" s="6"/>
      <c r="I3233" s="6"/>
      <c r="J3233" s="6"/>
      <c r="K3233" s="6"/>
      <c r="L3233" s="6"/>
      <c r="M3233" s="6"/>
      <c r="N3233" s="6"/>
      <c r="O3233" s="6">
        <v>1</v>
      </c>
      <c r="P3233" s="6"/>
      <c r="Q3233" s="6"/>
      <c r="R3233" s="6"/>
      <c r="S3233" s="6"/>
      <c r="T3233" s="6">
        <v>1</v>
      </c>
      <c r="U3233" s="6"/>
      <c r="V3233" s="6"/>
      <c r="W3233" s="6"/>
      <c r="X3233" s="6"/>
      <c r="Y3233" s="6"/>
      <c r="Z3233" s="7">
        <v>1</v>
      </c>
    </row>
    <row r="3234" spans="1:26" x14ac:dyDescent="0.25">
      <c r="A3234" s="5" t="s">
        <v>995</v>
      </c>
      <c r="B3234" s="5" t="s">
        <v>455</v>
      </c>
      <c r="C3234" s="5" t="s">
        <v>507</v>
      </c>
      <c r="D3234" s="5" t="s">
        <v>999</v>
      </c>
      <c r="E3234" s="5" t="s">
        <v>1000</v>
      </c>
      <c r="F3234" s="5" t="s">
        <v>1589</v>
      </c>
      <c r="G3234" s="5" t="s">
        <v>2388</v>
      </c>
      <c r="H3234" s="6"/>
      <c r="I3234" s="6"/>
      <c r="J3234" s="6"/>
      <c r="K3234" s="6"/>
      <c r="L3234" s="6"/>
      <c r="M3234" s="6"/>
      <c r="N3234" s="6"/>
      <c r="O3234" s="6"/>
      <c r="P3234" s="6"/>
      <c r="Q3234" s="6"/>
      <c r="R3234" s="6"/>
      <c r="S3234" s="6"/>
      <c r="T3234" s="6">
        <v>0</v>
      </c>
      <c r="U3234" s="6"/>
      <c r="V3234" s="6"/>
      <c r="W3234" s="6">
        <v>1</v>
      </c>
      <c r="X3234" s="6"/>
      <c r="Y3234" s="6"/>
      <c r="Z3234" s="7">
        <v>1</v>
      </c>
    </row>
    <row r="3235" spans="1:26" x14ac:dyDescent="0.25">
      <c r="A3235" s="5" t="s">
        <v>995</v>
      </c>
      <c r="B3235" s="5" t="s">
        <v>455</v>
      </c>
      <c r="C3235" s="5" t="s">
        <v>507</v>
      </c>
      <c r="D3235" s="5" t="s">
        <v>999</v>
      </c>
      <c r="E3235" s="5" t="s">
        <v>1000</v>
      </c>
      <c r="F3235" s="5" t="s">
        <v>2094</v>
      </c>
      <c r="G3235" s="5" t="s">
        <v>2388</v>
      </c>
      <c r="H3235" s="6"/>
      <c r="I3235" s="6"/>
      <c r="J3235" s="6"/>
      <c r="K3235" s="6"/>
      <c r="L3235" s="6"/>
      <c r="M3235" s="6"/>
      <c r="N3235" s="6"/>
      <c r="O3235" s="6"/>
      <c r="P3235" s="6"/>
      <c r="Q3235" s="6"/>
      <c r="R3235" s="6"/>
      <c r="S3235" s="6"/>
      <c r="T3235" s="6">
        <v>0</v>
      </c>
      <c r="U3235" s="6"/>
      <c r="V3235" s="6"/>
      <c r="W3235" s="6"/>
      <c r="X3235" s="6"/>
      <c r="Y3235" s="6">
        <v>1</v>
      </c>
      <c r="Z3235" s="7">
        <v>1</v>
      </c>
    </row>
    <row r="3236" spans="1:26" x14ac:dyDescent="0.25">
      <c r="A3236" s="5" t="s">
        <v>995</v>
      </c>
      <c r="B3236" s="5" t="s">
        <v>455</v>
      </c>
      <c r="C3236" s="5" t="s">
        <v>507</v>
      </c>
      <c r="D3236" s="5" t="s">
        <v>999</v>
      </c>
      <c r="E3236" s="5" t="s">
        <v>1000</v>
      </c>
      <c r="F3236" s="5" t="s">
        <v>1670</v>
      </c>
      <c r="G3236" s="5" t="s">
        <v>2388</v>
      </c>
      <c r="H3236" s="6"/>
      <c r="I3236" s="6"/>
      <c r="J3236" s="6"/>
      <c r="K3236" s="6"/>
      <c r="L3236" s="6"/>
      <c r="M3236" s="6"/>
      <c r="N3236" s="6"/>
      <c r="O3236" s="6"/>
      <c r="P3236" s="6"/>
      <c r="Q3236" s="6"/>
      <c r="R3236" s="6"/>
      <c r="S3236" s="6"/>
      <c r="T3236" s="6">
        <v>0</v>
      </c>
      <c r="U3236" s="6"/>
      <c r="V3236" s="6"/>
      <c r="W3236" s="6"/>
      <c r="X3236" s="6">
        <v>1</v>
      </c>
      <c r="Y3236" s="6"/>
      <c r="Z3236" s="7">
        <v>1</v>
      </c>
    </row>
    <row r="3237" spans="1:26" x14ac:dyDescent="0.25">
      <c r="A3237" s="5" t="s">
        <v>995</v>
      </c>
      <c r="B3237" s="5" t="s">
        <v>455</v>
      </c>
      <c r="C3237" s="5" t="s">
        <v>507</v>
      </c>
      <c r="D3237" s="5" t="s">
        <v>999</v>
      </c>
      <c r="E3237" s="5" t="s">
        <v>1000</v>
      </c>
      <c r="F3237" s="5" t="s">
        <v>1953</v>
      </c>
      <c r="G3237" s="5" t="s">
        <v>2388</v>
      </c>
      <c r="H3237" s="6"/>
      <c r="I3237" s="6"/>
      <c r="J3237" s="6"/>
      <c r="K3237" s="6"/>
      <c r="L3237" s="6"/>
      <c r="M3237" s="6"/>
      <c r="N3237" s="6"/>
      <c r="O3237" s="6"/>
      <c r="P3237" s="6"/>
      <c r="Q3237" s="6"/>
      <c r="R3237" s="6">
        <v>1</v>
      </c>
      <c r="S3237" s="6"/>
      <c r="T3237" s="6">
        <v>1</v>
      </c>
      <c r="U3237" s="6"/>
      <c r="V3237" s="6"/>
      <c r="W3237" s="6"/>
      <c r="X3237" s="6"/>
      <c r="Y3237" s="6"/>
      <c r="Z3237" s="7">
        <v>1</v>
      </c>
    </row>
    <row r="3238" spans="1:26" x14ac:dyDescent="0.25">
      <c r="A3238" s="5" t="s">
        <v>995</v>
      </c>
      <c r="B3238" s="5" t="s">
        <v>455</v>
      </c>
      <c r="C3238" s="5" t="s">
        <v>507</v>
      </c>
      <c r="D3238" s="5" t="s">
        <v>999</v>
      </c>
      <c r="E3238" s="5" t="s">
        <v>1000</v>
      </c>
      <c r="F3238" s="5" t="s">
        <v>2351</v>
      </c>
      <c r="G3238" s="5" t="s">
        <v>2388</v>
      </c>
      <c r="H3238" s="6"/>
      <c r="I3238" s="6"/>
      <c r="J3238" s="6"/>
      <c r="K3238" s="6"/>
      <c r="L3238" s="6"/>
      <c r="M3238" s="6"/>
      <c r="N3238" s="6"/>
      <c r="O3238" s="6"/>
      <c r="P3238" s="6"/>
      <c r="Q3238" s="6"/>
      <c r="R3238" s="6">
        <v>1</v>
      </c>
      <c r="S3238" s="6"/>
      <c r="T3238" s="6">
        <v>1</v>
      </c>
      <c r="U3238" s="6"/>
      <c r="V3238" s="6"/>
      <c r="W3238" s="6"/>
      <c r="X3238" s="6"/>
      <c r="Y3238" s="6"/>
      <c r="Z3238" s="7">
        <v>1</v>
      </c>
    </row>
    <row r="3239" spans="1:26" x14ac:dyDescent="0.25">
      <c r="A3239" s="5" t="s">
        <v>995</v>
      </c>
      <c r="B3239" s="5" t="s">
        <v>455</v>
      </c>
      <c r="C3239" s="5" t="s">
        <v>507</v>
      </c>
      <c r="D3239" s="5" t="s">
        <v>999</v>
      </c>
      <c r="E3239" s="5" t="s">
        <v>1000</v>
      </c>
      <c r="F3239" s="5" t="s">
        <v>1935</v>
      </c>
      <c r="G3239" s="5" t="s">
        <v>2388</v>
      </c>
      <c r="H3239" s="6"/>
      <c r="I3239" s="6"/>
      <c r="J3239" s="6"/>
      <c r="K3239" s="6"/>
      <c r="L3239" s="6"/>
      <c r="M3239" s="6"/>
      <c r="N3239" s="6">
        <v>1</v>
      </c>
      <c r="O3239" s="6"/>
      <c r="P3239" s="6"/>
      <c r="Q3239" s="6"/>
      <c r="R3239" s="6"/>
      <c r="S3239" s="6"/>
      <c r="T3239" s="6">
        <v>1</v>
      </c>
      <c r="U3239" s="6"/>
      <c r="V3239" s="6"/>
      <c r="W3239" s="6"/>
      <c r="X3239" s="6"/>
      <c r="Y3239" s="6"/>
      <c r="Z3239" s="7">
        <v>1</v>
      </c>
    </row>
    <row r="3240" spans="1:26" x14ac:dyDescent="0.25">
      <c r="A3240" s="5" t="s">
        <v>995</v>
      </c>
      <c r="B3240" s="5" t="s">
        <v>455</v>
      </c>
      <c r="C3240" s="5" t="s">
        <v>507</v>
      </c>
      <c r="D3240" s="5" t="s">
        <v>999</v>
      </c>
      <c r="E3240" s="5" t="s">
        <v>1000</v>
      </c>
      <c r="F3240" s="5" t="s">
        <v>2368</v>
      </c>
      <c r="G3240" s="5" t="s">
        <v>2388</v>
      </c>
      <c r="H3240" s="6"/>
      <c r="I3240" s="6"/>
      <c r="J3240" s="6"/>
      <c r="K3240" s="6"/>
      <c r="L3240" s="6"/>
      <c r="M3240" s="6"/>
      <c r="N3240" s="6">
        <v>1</v>
      </c>
      <c r="O3240" s="6"/>
      <c r="P3240" s="6"/>
      <c r="Q3240" s="6"/>
      <c r="R3240" s="6"/>
      <c r="S3240" s="6"/>
      <c r="T3240" s="6">
        <v>1</v>
      </c>
      <c r="U3240" s="6"/>
      <c r="V3240" s="6"/>
      <c r="W3240" s="6"/>
      <c r="X3240" s="6"/>
      <c r="Y3240" s="6">
        <v>1</v>
      </c>
      <c r="Z3240" s="7">
        <v>2</v>
      </c>
    </row>
    <row r="3241" spans="1:26" x14ac:dyDescent="0.25">
      <c r="A3241" s="5" t="s">
        <v>995</v>
      </c>
      <c r="B3241" s="5" t="s">
        <v>455</v>
      </c>
      <c r="C3241" s="5" t="s">
        <v>507</v>
      </c>
      <c r="D3241" s="5" t="s">
        <v>999</v>
      </c>
      <c r="E3241" s="5" t="s">
        <v>1000</v>
      </c>
      <c r="F3241" s="5" t="s">
        <v>2369</v>
      </c>
      <c r="G3241" s="5" t="s">
        <v>2388</v>
      </c>
      <c r="H3241" s="6"/>
      <c r="I3241" s="6"/>
      <c r="J3241" s="6"/>
      <c r="K3241" s="6"/>
      <c r="L3241" s="6"/>
      <c r="M3241" s="6"/>
      <c r="N3241" s="6"/>
      <c r="O3241" s="6"/>
      <c r="P3241" s="6"/>
      <c r="Q3241" s="6"/>
      <c r="R3241" s="6"/>
      <c r="S3241" s="6"/>
      <c r="T3241" s="6">
        <v>0</v>
      </c>
      <c r="U3241" s="6"/>
      <c r="V3241" s="6"/>
      <c r="W3241" s="6"/>
      <c r="X3241" s="6">
        <v>1</v>
      </c>
      <c r="Y3241" s="6"/>
      <c r="Z3241" s="7">
        <v>1</v>
      </c>
    </row>
    <row r="3242" spans="1:26" x14ac:dyDescent="0.25">
      <c r="A3242" s="5" t="s">
        <v>995</v>
      </c>
      <c r="B3242" s="5" t="s">
        <v>455</v>
      </c>
      <c r="C3242" s="5" t="s">
        <v>507</v>
      </c>
      <c r="D3242" s="5" t="s">
        <v>999</v>
      </c>
      <c r="E3242" s="5" t="s">
        <v>1000</v>
      </c>
      <c r="F3242" s="5" t="s">
        <v>2370</v>
      </c>
      <c r="G3242" s="5" t="s">
        <v>2388</v>
      </c>
      <c r="H3242" s="6"/>
      <c r="I3242" s="6"/>
      <c r="J3242" s="6"/>
      <c r="K3242" s="6"/>
      <c r="L3242" s="6"/>
      <c r="M3242" s="6"/>
      <c r="N3242" s="6"/>
      <c r="O3242" s="6"/>
      <c r="P3242" s="6"/>
      <c r="Q3242" s="6"/>
      <c r="R3242" s="6">
        <v>1</v>
      </c>
      <c r="S3242" s="6"/>
      <c r="T3242" s="6">
        <v>1</v>
      </c>
      <c r="U3242" s="6"/>
      <c r="V3242" s="6"/>
      <c r="W3242" s="6"/>
      <c r="X3242" s="6"/>
      <c r="Y3242" s="6"/>
      <c r="Z3242" s="7">
        <v>1</v>
      </c>
    </row>
    <row r="3243" spans="1:26" x14ac:dyDescent="0.25">
      <c r="A3243" s="5" t="s">
        <v>995</v>
      </c>
      <c r="B3243" s="5" t="s">
        <v>455</v>
      </c>
      <c r="C3243" s="5" t="s">
        <v>507</v>
      </c>
      <c r="D3243" s="5" t="s">
        <v>999</v>
      </c>
      <c r="E3243" s="5" t="s">
        <v>1000</v>
      </c>
      <c r="F3243" s="5" t="s">
        <v>2109</v>
      </c>
      <c r="G3243" s="5" t="s">
        <v>2388</v>
      </c>
      <c r="H3243" s="6"/>
      <c r="I3243" s="6"/>
      <c r="J3243" s="6"/>
      <c r="K3243" s="6"/>
      <c r="L3243" s="6"/>
      <c r="M3243" s="6"/>
      <c r="N3243" s="6"/>
      <c r="O3243" s="6"/>
      <c r="P3243" s="6"/>
      <c r="Q3243" s="6"/>
      <c r="R3243" s="6"/>
      <c r="S3243" s="6"/>
      <c r="T3243" s="6">
        <v>0</v>
      </c>
      <c r="U3243" s="6">
        <v>1</v>
      </c>
      <c r="V3243" s="6"/>
      <c r="W3243" s="6"/>
      <c r="X3243" s="6"/>
      <c r="Y3243" s="6"/>
      <c r="Z3243" s="7">
        <v>1</v>
      </c>
    </row>
    <row r="3244" spans="1:26" x14ac:dyDescent="0.25">
      <c r="A3244" s="5" t="s">
        <v>995</v>
      </c>
      <c r="B3244" s="5" t="s">
        <v>455</v>
      </c>
      <c r="C3244" s="5" t="s">
        <v>507</v>
      </c>
      <c r="D3244" s="5" t="s">
        <v>999</v>
      </c>
      <c r="E3244" s="5" t="s">
        <v>1000</v>
      </c>
      <c r="F3244" s="5" t="s">
        <v>2371</v>
      </c>
      <c r="G3244" s="5" t="s">
        <v>2388</v>
      </c>
      <c r="H3244" s="6"/>
      <c r="I3244" s="6"/>
      <c r="J3244" s="6"/>
      <c r="K3244" s="6"/>
      <c r="L3244" s="6"/>
      <c r="M3244" s="6"/>
      <c r="N3244" s="6"/>
      <c r="O3244" s="6"/>
      <c r="P3244" s="6"/>
      <c r="Q3244" s="6"/>
      <c r="R3244" s="6">
        <v>1</v>
      </c>
      <c r="S3244" s="6"/>
      <c r="T3244" s="6">
        <v>1</v>
      </c>
      <c r="U3244" s="6"/>
      <c r="V3244" s="6"/>
      <c r="W3244" s="6"/>
      <c r="X3244" s="6"/>
      <c r="Y3244" s="6"/>
      <c r="Z3244" s="7">
        <v>1</v>
      </c>
    </row>
    <row r="3245" spans="1:26" x14ac:dyDescent="0.25">
      <c r="A3245" s="5" t="s">
        <v>995</v>
      </c>
      <c r="B3245" s="5" t="s">
        <v>455</v>
      </c>
      <c r="C3245" s="5" t="s">
        <v>507</v>
      </c>
      <c r="D3245" s="5" t="s">
        <v>999</v>
      </c>
      <c r="E3245" s="5" t="s">
        <v>1000</v>
      </c>
      <c r="F3245" s="5" t="s">
        <v>2316</v>
      </c>
      <c r="G3245" s="5" t="s">
        <v>2388</v>
      </c>
      <c r="H3245" s="6"/>
      <c r="I3245" s="6"/>
      <c r="J3245" s="6"/>
      <c r="K3245" s="6"/>
      <c r="L3245" s="6"/>
      <c r="M3245" s="6"/>
      <c r="N3245" s="6"/>
      <c r="O3245" s="6"/>
      <c r="P3245" s="6"/>
      <c r="Q3245" s="6"/>
      <c r="R3245" s="6"/>
      <c r="S3245" s="6"/>
      <c r="T3245" s="6">
        <v>0</v>
      </c>
      <c r="U3245" s="6"/>
      <c r="V3245" s="6"/>
      <c r="W3245" s="6"/>
      <c r="X3245" s="6">
        <v>1</v>
      </c>
      <c r="Y3245" s="6"/>
      <c r="Z3245" s="7">
        <v>1</v>
      </c>
    </row>
    <row r="3246" spans="1:26" x14ac:dyDescent="0.25">
      <c r="A3246" s="5" t="s">
        <v>995</v>
      </c>
      <c r="B3246" s="5" t="s">
        <v>455</v>
      </c>
      <c r="C3246" s="5" t="s">
        <v>507</v>
      </c>
      <c r="D3246" s="5" t="s">
        <v>999</v>
      </c>
      <c r="E3246" s="5" t="s">
        <v>1000</v>
      </c>
      <c r="F3246" s="5" t="s">
        <v>2360</v>
      </c>
      <c r="G3246" s="5" t="s">
        <v>2388</v>
      </c>
      <c r="H3246" s="6"/>
      <c r="I3246" s="6"/>
      <c r="J3246" s="6"/>
      <c r="K3246" s="6"/>
      <c r="L3246" s="6"/>
      <c r="M3246" s="6"/>
      <c r="N3246" s="6"/>
      <c r="O3246" s="6">
        <v>1</v>
      </c>
      <c r="P3246" s="6"/>
      <c r="Q3246" s="6"/>
      <c r="R3246" s="6"/>
      <c r="S3246" s="6"/>
      <c r="T3246" s="6">
        <v>1</v>
      </c>
      <c r="U3246" s="6"/>
      <c r="V3246" s="6"/>
      <c r="W3246" s="6"/>
      <c r="X3246" s="6"/>
      <c r="Y3246" s="6"/>
      <c r="Z3246" s="7">
        <v>1</v>
      </c>
    </row>
    <row r="3247" spans="1:26" x14ac:dyDescent="0.25">
      <c r="A3247" s="5" t="s">
        <v>995</v>
      </c>
      <c r="B3247" s="5" t="s">
        <v>455</v>
      </c>
      <c r="C3247" s="5" t="s">
        <v>507</v>
      </c>
      <c r="D3247" s="5" t="s">
        <v>999</v>
      </c>
      <c r="E3247" s="5" t="s">
        <v>1000</v>
      </c>
      <c r="F3247" s="5" t="s">
        <v>1732</v>
      </c>
      <c r="G3247" s="5" t="s">
        <v>2395</v>
      </c>
      <c r="H3247" s="6"/>
      <c r="I3247" s="6"/>
      <c r="J3247" s="6"/>
      <c r="K3247" s="6"/>
      <c r="L3247" s="6"/>
      <c r="M3247" s="6"/>
      <c r="N3247" s="6"/>
      <c r="O3247" s="6"/>
      <c r="P3247" s="6"/>
      <c r="Q3247" s="6">
        <v>1</v>
      </c>
      <c r="R3247" s="6"/>
      <c r="S3247" s="6"/>
      <c r="T3247" s="6">
        <v>1</v>
      </c>
      <c r="U3247" s="6"/>
      <c r="V3247" s="6"/>
      <c r="W3247" s="6"/>
      <c r="X3247" s="6"/>
      <c r="Y3247" s="6"/>
      <c r="Z3247" s="7">
        <v>1</v>
      </c>
    </row>
    <row r="3248" spans="1:26" x14ac:dyDescent="0.25">
      <c r="A3248" s="5" t="s">
        <v>995</v>
      </c>
      <c r="B3248" s="5" t="s">
        <v>455</v>
      </c>
      <c r="C3248" s="5" t="s">
        <v>507</v>
      </c>
      <c r="D3248" s="5" t="s">
        <v>999</v>
      </c>
      <c r="E3248" s="5" t="s">
        <v>1000</v>
      </c>
      <c r="F3248" s="5" t="s">
        <v>1878</v>
      </c>
      <c r="G3248" s="5" t="s">
        <v>2395</v>
      </c>
      <c r="H3248" s="6"/>
      <c r="I3248" s="6"/>
      <c r="J3248" s="6"/>
      <c r="K3248" s="6">
        <v>1</v>
      </c>
      <c r="L3248" s="6">
        <v>2</v>
      </c>
      <c r="M3248" s="6"/>
      <c r="N3248" s="6">
        <v>1</v>
      </c>
      <c r="O3248" s="6"/>
      <c r="P3248" s="6"/>
      <c r="Q3248" s="6"/>
      <c r="R3248" s="6"/>
      <c r="S3248" s="6"/>
      <c r="T3248" s="6">
        <v>4</v>
      </c>
      <c r="U3248" s="6"/>
      <c r="V3248" s="6"/>
      <c r="W3248" s="6"/>
      <c r="X3248" s="6"/>
      <c r="Y3248" s="6"/>
      <c r="Z3248" s="7">
        <v>4</v>
      </c>
    </row>
    <row r="3249" spans="1:26" x14ac:dyDescent="0.25">
      <c r="A3249" s="5" t="s">
        <v>995</v>
      </c>
      <c r="B3249" s="5" t="s">
        <v>455</v>
      </c>
      <c r="C3249" s="5" t="s">
        <v>507</v>
      </c>
      <c r="D3249" s="5" t="s">
        <v>999</v>
      </c>
      <c r="E3249" s="5" t="s">
        <v>1000</v>
      </c>
      <c r="F3249" s="5" t="s">
        <v>1742</v>
      </c>
      <c r="G3249" s="5" t="s">
        <v>2395</v>
      </c>
      <c r="H3249" s="6"/>
      <c r="I3249" s="6"/>
      <c r="J3249" s="6">
        <v>1</v>
      </c>
      <c r="K3249" s="6"/>
      <c r="L3249" s="6"/>
      <c r="M3249" s="6"/>
      <c r="N3249" s="6"/>
      <c r="O3249" s="6"/>
      <c r="P3249" s="6"/>
      <c r="Q3249" s="6"/>
      <c r="R3249" s="6"/>
      <c r="S3249" s="6"/>
      <c r="T3249" s="6">
        <v>1</v>
      </c>
      <c r="U3249" s="6"/>
      <c r="V3249" s="6"/>
      <c r="W3249" s="6"/>
      <c r="X3249" s="6"/>
      <c r="Y3249" s="6"/>
      <c r="Z3249" s="7">
        <v>1</v>
      </c>
    </row>
    <row r="3250" spans="1:26" x14ac:dyDescent="0.25">
      <c r="A3250" s="5" t="s">
        <v>995</v>
      </c>
      <c r="B3250" s="5" t="s">
        <v>455</v>
      </c>
      <c r="C3250" s="5" t="s">
        <v>507</v>
      </c>
      <c r="D3250" s="5" t="s">
        <v>999</v>
      </c>
      <c r="E3250" s="5" t="s">
        <v>1000</v>
      </c>
      <c r="F3250" s="5" t="s">
        <v>1623</v>
      </c>
      <c r="G3250" s="5" t="s">
        <v>2395</v>
      </c>
      <c r="H3250" s="6"/>
      <c r="I3250" s="6"/>
      <c r="J3250" s="6"/>
      <c r="K3250" s="6"/>
      <c r="L3250" s="6"/>
      <c r="M3250" s="6">
        <v>1</v>
      </c>
      <c r="N3250" s="6"/>
      <c r="O3250" s="6">
        <v>1</v>
      </c>
      <c r="P3250" s="6"/>
      <c r="Q3250" s="6"/>
      <c r="R3250" s="6"/>
      <c r="S3250" s="6"/>
      <c r="T3250" s="6">
        <v>2</v>
      </c>
      <c r="U3250" s="6">
        <v>1</v>
      </c>
      <c r="V3250" s="6"/>
      <c r="W3250" s="6">
        <v>1</v>
      </c>
      <c r="X3250" s="6"/>
      <c r="Y3250" s="6"/>
      <c r="Z3250" s="7">
        <v>4</v>
      </c>
    </row>
    <row r="3251" spans="1:26" x14ac:dyDescent="0.25">
      <c r="A3251" s="5" t="s">
        <v>995</v>
      </c>
      <c r="B3251" s="5" t="s">
        <v>455</v>
      </c>
      <c r="C3251" s="5" t="s">
        <v>507</v>
      </c>
      <c r="D3251" s="5" t="s">
        <v>999</v>
      </c>
      <c r="E3251" s="5" t="s">
        <v>1000</v>
      </c>
      <c r="F3251" s="5" t="s">
        <v>1595</v>
      </c>
      <c r="G3251" s="5" t="s">
        <v>2395</v>
      </c>
      <c r="H3251" s="6"/>
      <c r="I3251" s="6">
        <v>1</v>
      </c>
      <c r="J3251" s="6"/>
      <c r="K3251" s="6"/>
      <c r="L3251" s="6">
        <v>1</v>
      </c>
      <c r="M3251" s="6"/>
      <c r="N3251" s="6"/>
      <c r="O3251" s="6"/>
      <c r="P3251" s="6"/>
      <c r="Q3251" s="6"/>
      <c r="R3251" s="6"/>
      <c r="S3251" s="6"/>
      <c r="T3251" s="6">
        <v>2</v>
      </c>
      <c r="U3251" s="6"/>
      <c r="V3251" s="6">
        <v>1</v>
      </c>
      <c r="W3251" s="6"/>
      <c r="X3251" s="6"/>
      <c r="Y3251" s="6">
        <v>1</v>
      </c>
      <c r="Z3251" s="7">
        <v>4</v>
      </c>
    </row>
    <row r="3252" spans="1:26" x14ac:dyDescent="0.25">
      <c r="A3252" s="5" t="s">
        <v>995</v>
      </c>
      <c r="B3252" s="5" t="s">
        <v>455</v>
      </c>
      <c r="C3252" s="5" t="s">
        <v>507</v>
      </c>
      <c r="D3252" s="5" t="s">
        <v>999</v>
      </c>
      <c r="E3252" s="5" t="s">
        <v>1000</v>
      </c>
      <c r="F3252" s="5" t="s">
        <v>1630</v>
      </c>
      <c r="G3252" s="5" t="s">
        <v>2395</v>
      </c>
      <c r="H3252" s="6">
        <v>1</v>
      </c>
      <c r="I3252" s="6"/>
      <c r="J3252" s="6"/>
      <c r="K3252" s="6"/>
      <c r="L3252" s="6"/>
      <c r="M3252" s="6"/>
      <c r="N3252" s="6"/>
      <c r="O3252" s="6"/>
      <c r="P3252" s="6"/>
      <c r="Q3252" s="6"/>
      <c r="R3252" s="6"/>
      <c r="S3252" s="6"/>
      <c r="T3252" s="6">
        <v>1</v>
      </c>
      <c r="U3252" s="6">
        <v>1</v>
      </c>
      <c r="V3252" s="6"/>
      <c r="W3252" s="6">
        <v>1</v>
      </c>
      <c r="X3252" s="6"/>
      <c r="Y3252" s="6"/>
      <c r="Z3252" s="7">
        <v>3</v>
      </c>
    </row>
    <row r="3253" spans="1:26" x14ac:dyDescent="0.25">
      <c r="A3253" s="5" t="s">
        <v>995</v>
      </c>
      <c r="B3253" s="5" t="s">
        <v>455</v>
      </c>
      <c r="C3253" s="5" t="s">
        <v>507</v>
      </c>
      <c r="D3253" s="5" t="s">
        <v>999</v>
      </c>
      <c r="E3253" s="5" t="s">
        <v>1000</v>
      </c>
      <c r="F3253" s="5" t="s">
        <v>1606</v>
      </c>
      <c r="G3253" s="5" t="s">
        <v>2395</v>
      </c>
      <c r="H3253" s="6"/>
      <c r="I3253" s="6"/>
      <c r="J3253" s="6"/>
      <c r="K3253" s="6"/>
      <c r="L3253" s="6"/>
      <c r="M3253" s="6">
        <v>1</v>
      </c>
      <c r="N3253" s="6"/>
      <c r="O3253" s="6"/>
      <c r="P3253" s="6"/>
      <c r="Q3253" s="6"/>
      <c r="R3253" s="6"/>
      <c r="S3253" s="6"/>
      <c r="T3253" s="6">
        <v>1</v>
      </c>
      <c r="U3253" s="6"/>
      <c r="V3253" s="6"/>
      <c r="W3253" s="6"/>
      <c r="X3253" s="6"/>
      <c r="Y3253" s="6"/>
      <c r="Z3253" s="7">
        <v>1</v>
      </c>
    </row>
    <row r="3254" spans="1:26" x14ac:dyDescent="0.25">
      <c r="A3254" s="5" t="s">
        <v>995</v>
      </c>
      <c r="B3254" s="5" t="s">
        <v>455</v>
      </c>
      <c r="C3254" s="5" t="s">
        <v>507</v>
      </c>
      <c r="D3254" s="5" t="s">
        <v>999</v>
      </c>
      <c r="E3254" s="5" t="s">
        <v>1000</v>
      </c>
      <c r="F3254" s="5" t="s">
        <v>1879</v>
      </c>
      <c r="G3254" s="5" t="s">
        <v>2395</v>
      </c>
      <c r="H3254" s="6"/>
      <c r="I3254" s="6">
        <v>1</v>
      </c>
      <c r="J3254" s="6"/>
      <c r="K3254" s="6"/>
      <c r="L3254" s="6"/>
      <c r="M3254" s="6"/>
      <c r="N3254" s="6"/>
      <c r="O3254" s="6"/>
      <c r="P3254" s="6"/>
      <c r="Q3254" s="6"/>
      <c r="R3254" s="6"/>
      <c r="S3254" s="6"/>
      <c r="T3254" s="6">
        <v>1</v>
      </c>
      <c r="U3254" s="6"/>
      <c r="V3254" s="6"/>
      <c r="W3254" s="6"/>
      <c r="X3254" s="6"/>
      <c r="Y3254" s="6"/>
      <c r="Z3254" s="7">
        <v>1</v>
      </c>
    </row>
    <row r="3255" spans="1:26" x14ac:dyDescent="0.25">
      <c r="A3255" s="5" t="s">
        <v>995</v>
      </c>
      <c r="B3255" s="5" t="s">
        <v>455</v>
      </c>
      <c r="C3255" s="5" t="s">
        <v>507</v>
      </c>
      <c r="D3255" s="5" t="s">
        <v>999</v>
      </c>
      <c r="E3255" s="5" t="s">
        <v>1000</v>
      </c>
      <c r="F3255" s="5" t="s">
        <v>1608</v>
      </c>
      <c r="G3255" s="5" t="s">
        <v>2395</v>
      </c>
      <c r="H3255" s="6"/>
      <c r="I3255" s="6"/>
      <c r="J3255" s="6"/>
      <c r="K3255" s="6">
        <v>1</v>
      </c>
      <c r="L3255" s="6"/>
      <c r="M3255" s="6"/>
      <c r="N3255" s="6"/>
      <c r="O3255" s="6"/>
      <c r="P3255" s="6"/>
      <c r="Q3255" s="6"/>
      <c r="R3255" s="6"/>
      <c r="S3255" s="6"/>
      <c r="T3255" s="6">
        <v>1</v>
      </c>
      <c r="U3255" s="6"/>
      <c r="V3255" s="6"/>
      <c r="W3255" s="6"/>
      <c r="X3255" s="6"/>
      <c r="Y3255" s="6"/>
      <c r="Z3255" s="7">
        <v>1</v>
      </c>
    </row>
    <row r="3256" spans="1:26" x14ac:dyDescent="0.25">
      <c r="A3256" s="5" t="s">
        <v>995</v>
      </c>
      <c r="B3256" s="5" t="s">
        <v>455</v>
      </c>
      <c r="C3256" s="5" t="s">
        <v>507</v>
      </c>
      <c r="D3256" s="5" t="s">
        <v>999</v>
      </c>
      <c r="E3256" s="5" t="s">
        <v>1000</v>
      </c>
      <c r="F3256" s="5" t="s">
        <v>1649</v>
      </c>
      <c r="G3256" s="5" t="s">
        <v>2395</v>
      </c>
      <c r="H3256" s="6">
        <v>1</v>
      </c>
      <c r="I3256" s="6"/>
      <c r="J3256" s="6"/>
      <c r="K3256" s="6"/>
      <c r="L3256" s="6"/>
      <c r="M3256" s="6"/>
      <c r="N3256" s="6"/>
      <c r="O3256" s="6"/>
      <c r="P3256" s="6"/>
      <c r="Q3256" s="6"/>
      <c r="R3256" s="6"/>
      <c r="S3256" s="6"/>
      <c r="T3256" s="6">
        <v>1</v>
      </c>
      <c r="U3256" s="6">
        <v>1</v>
      </c>
      <c r="V3256" s="6"/>
      <c r="W3256" s="6"/>
      <c r="X3256" s="6"/>
      <c r="Y3256" s="6"/>
      <c r="Z3256" s="7">
        <v>2</v>
      </c>
    </row>
    <row r="3257" spans="1:26" x14ac:dyDescent="0.25">
      <c r="A3257" s="5" t="s">
        <v>995</v>
      </c>
      <c r="B3257" s="5" t="s">
        <v>455</v>
      </c>
      <c r="C3257" s="5" t="s">
        <v>507</v>
      </c>
      <c r="D3257" s="5" t="s">
        <v>999</v>
      </c>
      <c r="E3257" s="5" t="s">
        <v>1000</v>
      </c>
      <c r="F3257" s="5" t="s">
        <v>1675</v>
      </c>
      <c r="G3257" s="5" t="s">
        <v>2395</v>
      </c>
      <c r="H3257" s="6"/>
      <c r="I3257" s="6"/>
      <c r="J3257" s="6"/>
      <c r="K3257" s="6"/>
      <c r="L3257" s="6">
        <v>1</v>
      </c>
      <c r="M3257" s="6"/>
      <c r="N3257" s="6">
        <v>1</v>
      </c>
      <c r="O3257" s="6"/>
      <c r="P3257" s="6"/>
      <c r="Q3257" s="6"/>
      <c r="R3257" s="6"/>
      <c r="S3257" s="6"/>
      <c r="T3257" s="6">
        <v>2</v>
      </c>
      <c r="U3257" s="6"/>
      <c r="V3257" s="6"/>
      <c r="W3257" s="6">
        <v>1</v>
      </c>
      <c r="X3257" s="6"/>
      <c r="Y3257" s="6"/>
      <c r="Z3257" s="7">
        <v>3</v>
      </c>
    </row>
    <row r="3258" spans="1:26" x14ac:dyDescent="0.25">
      <c r="A3258" s="5" t="s">
        <v>995</v>
      </c>
      <c r="B3258" s="5" t="s">
        <v>455</v>
      </c>
      <c r="C3258" s="5" t="s">
        <v>507</v>
      </c>
      <c r="D3258" s="5" t="s">
        <v>999</v>
      </c>
      <c r="E3258" s="5" t="s">
        <v>1000</v>
      </c>
      <c r="F3258" s="5" t="s">
        <v>1740</v>
      </c>
      <c r="G3258" s="5" t="s">
        <v>2395</v>
      </c>
      <c r="H3258" s="6">
        <v>2</v>
      </c>
      <c r="I3258" s="6"/>
      <c r="J3258" s="6"/>
      <c r="K3258" s="6"/>
      <c r="L3258" s="6"/>
      <c r="M3258" s="6"/>
      <c r="N3258" s="6"/>
      <c r="O3258" s="6">
        <v>1</v>
      </c>
      <c r="P3258" s="6"/>
      <c r="Q3258" s="6"/>
      <c r="R3258" s="6"/>
      <c r="S3258" s="6"/>
      <c r="T3258" s="6">
        <v>3</v>
      </c>
      <c r="U3258" s="6">
        <v>1</v>
      </c>
      <c r="V3258" s="6"/>
      <c r="W3258" s="6"/>
      <c r="X3258" s="6">
        <v>1</v>
      </c>
      <c r="Y3258" s="6">
        <v>2</v>
      </c>
      <c r="Z3258" s="7">
        <v>7</v>
      </c>
    </row>
    <row r="3259" spans="1:26" x14ac:dyDescent="0.25">
      <c r="A3259" s="5" t="s">
        <v>995</v>
      </c>
      <c r="B3259" s="5" t="s">
        <v>455</v>
      </c>
      <c r="C3259" s="5" t="s">
        <v>507</v>
      </c>
      <c r="D3259" s="5" t="s">
        <v>999</v>
      </c>
      <c r="E3259" s="5" t="s">
        <v>1000</v>
      </c>
      <c r="F3259" s="5" t="s">
        <v>1700</v>
      </c>
      <c r="G3259" s="5" t="s">
        <v>2395</v>
      </c>
      <c r="H3259" s="6"/>
      <c r="I3259" s="6">
        <v>1</v>
      </c>
      <c r="J3259" s="6"/>
      <c r="K3259" s="6"/>
      <c r="L3259" s="6"/>
      <c r="M3259" s="6">
        <v>1</v>
      </c>
      <c r="N3259" s="6"/>
      <c r="O3259" s="6"/>
      <c r="P3259" s="6"/>
      <c r="Q3259" s="6"/>
      <c r="R3259" s="6"/>
      <c r="S3259" s="6"/>
      <c r="T3259" s="6">
        <v>2</v>
      </c>
      <c r="U3259" s="6"/>
      <c r="V3259" s="6"/>
      <c r="W3259" s="6"/>
      <c r="X3259" s="6">
        <v>1</v>
      </c>
      <c r="Y3259" s="6"/>
      <c r="Z3259" s="7">
        <v>3</v>
      </c>
    </row>
    <row r="3260" spans="1:26" x14ac:dyDescent="0.25">
      <c r="A3260" s="5" t="s">
        <v>995</v>
      </c>
      <c r="B3260" s="5" t="s">
        <v>455</v>
      </c>
      <c r="C3260" s="5" t="s">
        <v>507</v>
      </c>
      <c r="D3260" s="5" t="s">
        <v>999</v>
      </c>
      <c r="E3260" s="5" t="s">
        <v>1000</v>
      </c>
      <c r="F3260" s="5" t="s">
        <v>1610</v>
      </c>
      <c r="G3260" s="5" t="s">
        <v>2395</v>
      </c>
      <c r="H3260" s="6">
        <v>1</v>
      </c>
      <c r="I3260" s="6"/>
      <c r="J3260" s="6"/>
      <c r="K3260" s="6"/>
      <c r="L3260" s="6"/>
      <c r="M3260" s="6"/>
      <c r="N3260" s="6"/>
      <c r="O3260" s="6"/>
      <c r="P3260" s="6"/>
      <c r="Q3260" s="6"/>
      <c r="R3260" s="6">
        <v>1</v>
      </c>
      <c r="S3260" s="6">
        <v>1</v>
      </c>
      <c r="T3260" s="6">
        <v>3</v>
      </c>
      <c r="U3260" s="6"/>
      <c r="V3260" s="6">
        <v>1</v>
      </c>
      <c r="W3260" s="6"/>
      <c r="X3260" s="6"/>
      <c r="Y3260" s="6"/>
      <c r="Z3260" s="7">
        <v>4</v>
      </c>
    </row>
    <row r="3261" spans="1:26" x14ac:dyDescent="0.25">
      <c r="A3261" s="5" t="s">
        <v>995</v>
      </c>
      <c r="B3261" s="5" t="s">
        <v>455</v>
      </c>
      <c r="C3261" s="5" t="s">
        <v>507</v>
      </c>
      <c r="D3261" s="5" t="s">
        <v>999</v>
      </c>
      <c r="E3261" s="5" t="s">
        <v>1000</v>
      </c>
      <c r="F3261" s="5" t="s">
        <v>1747</v>
      </c>
      <c r="G3261" s="5" t="s">
        <v>2394</v>
      </c>
      <c r="H3261" s="6"/>
      <c r="I3261" s="6"/>
      <c r="J3261" s="6"/>
      <c r="K3261" s="6"/>
      <c r="L3261" s="6"/>
      <c r="M3261" s="6"/>
      <c r="N3261" s="6"/>
      <c r="O3261" s="6"/>
      <c r="P3261" s="6"/>
      <c r="Q3261" s="6"/>
      <c r="R3261" s="6">
        <v>1</v>
      </c>
      <c r="S3261" s="6"/>
      <c r="T3261" s="6">
        <v>1</v>
      </c>
      <c r="U3261" s="6"/>
      <c r="V3261" s="6">
        <v>1</v>
      </c>
      <c r="W3261" s="6">
        <v>1</v>
      </c>
      <c r="X3261" s="6"/>
      <c r="Y3261" s="6"/>
      <c r="Z3261" s="7">
        <v>3</v>
      </c>
    </row>
    <row r="3262" spans="1:26" x14ac:dyDescent="0.25">
      <c r="A3262" s="5" t="s">
        <v>995</v>
      </c>
      <c r="B3262" s="5" t="s">
        <v>455</v>
      </c>
      <c r="C3262" s="5" t="s">
        <v>507</v>
      </c>
      <c r="D3262" s="5" t="s">
        <v>706</v>
      </c>
      <c r="E3262" s="5" t="s">
        <v>1111</v>
      </c>
      <c r="F3262" s="5" t="s">
        <v>1616</v>
      </c>
      <c r="G3262" s="5" t="s">
        <v>2383</v>
      </c>
      <c r="H3262" s="6"/>
      <c r="I3262" s="6"/>
      <c r="J3262" s="6">
        <v>1</v>
      </c>
      <c r="K3262" s="6"/>
      <c r="L3262" s="6"/>
      <c r="M3262" s="6"/>
      <c r="N3262" s="6"/>
      <c r="O3262" s="6"/>
      <c r="P3262" s="6"/>
      <c r="Q3262" s="6">
        <v>2</v>
      </c>
      <c r="R3262" s="6"/>
      <c r="S3262" s="6"/>
      <c r="T3262" s="6">
        <v>3</v>
      </c>
      <c r="U3262" s="6"/>
      <c r="V3262" s="6"/>
      <c r="W3262" s="6"/>
      <c r="X3262" s="6"/>
      <c r="Y3262" s="6">
        <v>1</v>
      </c>
      <c r="Z3262" s="7">
        <v>4</v>
      </c>
    </row>
    <row r="3263" spans="1:26" x14ac:dyDescent="0.25">
      <c r="A3263" s="5" t="s">
        <v>995</v>
      </c>
      <c r="B3263" s="5" t="s">
        <v>455</v>
      </c>
      <c r="C3263" s="5" t="s">
        <v>507</v>
      </c>
      <c r="D3263" s="5" t="s">
        <v>706</v>
      </c>
      <c r="E3263" s="5" t="s">
        <v>1111</v>
      </c>
      <c r="F3263" s="5" t="s">
        <v>1597</v>
      </c>
      <c r="G3263" s="5" t="s">
        <v>2383</v>
      </c>
      <c r="H3263" s="6"/>
      <c r="I3263" s="6"/>
      <c r="J3263" s="6">
        <v>1</v>
      </c>
      <c r="K3263" s="6"/>
      <c r="L3263" s="6"/>
      <c r="M3263" s="6">
        <v>1</v>
      </c>
      <c r="N3263" s="6"/>
      <c r="O3263" s="6"/>
      <c r="P3263" s="6"/>
      <c r="Q3263" s="6"/>
      <c r="R3263" s="6"/>
      <c r="S3263" s="6">
        <v>1</v>
      </c>
      <c r="T3263" s="6">
        <v>3</v>
      </c>
      <c r="U3263" s="6"/>
      <c r="V3263" s="6"/>
      <c r="W3263" s="6"/>
      <c r="X3263" s="6"/>
      <c r="Y3263" s="6"/>
      <c r="Z3263" s="7">
        <v>3</v>
      </c>
    </row>
    <row r="3264" spans="1:26" x14ac:dyDescent="0.25">
      <c r="A3264" s="5" t="s">
        <v>995</v>
      </c>
      <c r="B3264" s="5" t="s">
        <v>455</v>
      </c>
      <c r="C3264" s="5" t="s">
        <v>507</v>
      </c>
      <c r="D3264" s="5" t="s">
        <v>706</v>
      </c>
      <c r="E3264" s="5" t="s">
        <v>1111</v>
      </c>
      <c r="F3264" s="5" t="s">
        <v>1654</v>
      </c>
      <c r="G3264" s="5" t="s">
        <v>2383</v>
      </c>
      <c r="H3264" s="6"/>
      <c r="I3264" s="6"/>
      <c r="J3264" s="6"/>
      <c r="K3264" s="6">
        <v>1</v>
      </c>
      <c r="L3264" s="6"/>
      <c r="M3264" s="6"/>
      <c r="N3264" s="6"/>
      <c r="O3264" s="6"/>
      <c r="P3264" s="6"/>
      <c r="Q3264" s="6"/>
      <c r="R3264" s="6"/>
      <c r="S3264" s="6"/>
      <c r="T3264" s="6">
        <v>1</v>
      </c>
      <c r="U3264" s="6"/>
      <c r="V3264" s="6"/>
      <c r="W3264" s="6"/>
      <c r="X3264" s="6"/>
      <c r="Y3264" s="6"/>
      <c r="Z3264" s="7">
        <v>1</v>
      </c>
    </row>
    <row r="3265" spans="1:26" x14ac:dyDescent="0.25">
      <c r="A3265" s="5" t="s">
        <v>995</v>
      </c>
      <c r="B3265" s="5" t="s">
        <v>455</v>
      </c>
      <c r="C3265" s="5" t="s">
        <v>507</v>
      </c>
      <c r="D3265" s="5" t="s">
        <v>706</v>
      </c>
      <c r="E3265" s="5" t="s">
        <v>1111</v>
      </c>
      <c r="F3265" s="5" t="s">
        <v>1655</v>
      </c>
      <c r="G3265" s="5" t="s">
        <v>2384</v>
      </c>
      <c r="H3265" s="6"/>
      <c r="I3265" s="6"/>
      <c r="J3265" s="6"/>
      <c r="K3265" s="6"/>
      <c r="L3265" s="6"/>
      <c r="M3265" s="6"/>
      <c r="N3265" s="6"/>
      <c r="O3265" s="6"/>
      <c r="P3265" s="6">
        <v>1</v>
      </c>
      <c r="Q3265" s="6"/>
      <c r="R3265" s="6"/>
      <c r="S3265" s="6"/>
      <c r="T3265" s="6">
        <v>1</v>
      </c>
      <c r="U3265" s="6"/>
      <c r="V3265" s="6"/>
      <c r="W3265" s="6"/>
      <c r="X3265" s="6"/>
      <c r="Y3265" s="6"/>
      <c r="Z3265" s="7">
        <v>1</v>
      </c>
    </row>
    <row r="3266" spans="1:26" x14ac:dyDescent="0.25">
      <c r="A3266" s="5" t="s">
        <v>995</v>
      </c>
      <c r="B3266" s="5" t="s">
        <v>455</v>
      </c>
      <c r="C3266" s="5" t="s">
        <v>507</v>
      </c>
      <c r="D3266" s="5" t="s">
        <v>706</v>
      </c>
      <c r="E3266" s="5" t="s">
        <v>1111</v>
      </c>
      <c r="F3266" s="5" t="s">
        <v>1640</v>
      </c>
      <c r="G3266" s="5" t="s">
        <v>2381</v>
      </c>
      <c r="H3266" s="6">
        <v>1</v>
      </c>
      <c r="I3266" s="6"/>
      <c r="J3266" s="6"/>
      <c r="K3266" s="6"/>
      <c r="L3266" s="6"/>
      <c r="M3266" s="6"/>
      <c r="N3266" s="6"/>
      <c r="O3266" s="6"/>
      <c r="P3266" s="6"/>
      <c r="Q3266" s="6"/>
      <c r="R3266" s="6"/>
      <c r="S3266" s="6">
        <v>1</v>
      </c>
      <c r="T3266" s="6">
        <v>2</v>
      </c>
      <c r="U3266" s="6"/>
      <c r="V3266" s="6">
        <v>1</v>
      </c>
      <c r="W3266" s="6"/>
      <c r="X3266" s="6"/>
      <c r="Y3266" s="6"/>
      <c r="Z3266" s="7">
        <v>3</v>
      </c>
    </row>
    <row r="3267" spans="1:26" x14ac:dyDescent="0.25">
      <c r="A3267" s="5" t="s">
        <v>995</v>
      </c>
      <c r="B3267" s="5" t="s">
        <v>455</v>
      </c>
      <c r="C3267" s="5" t="s">
        <v>507</v>
      </c>
      <c r="D3267" s="5" t="s">
        <v>706</v>
      </c>
      <c r="E3267" s="5" t="s">
        <v>1111</v>
      </c>
      <c r="F3267" s="5" t="s">
        <v>1641</v>
      </c>
      <c r="G3267" s="5" t="s">
        <v>2381</v>
      </c>
      <c r="H3267" s="6"/>
      <c r="I3267" s="6">
        <v>2</v>
      </c>
      <c r="J3267" s="6">
        <v>3</v>
      </c>
      <c r="K3267" s="6">
        <v>1</v>
      </c>
      <c r="L3267" s="6">
        <v>1</v>
      </c>
      <c r="M3267" s="6">
        <v>1</v>
      </c>
      <c r="N3267" s="6">
        <v>1</v>
      </c>
      <c r="O3267" s="6">
        <v>1</v>
      </c>
      <c r="P3267" s="6">
        <v>1</v>
      </c>
      <c r="Q3267" s="6">
        <v>1</v>
      </c>
      <c r="R3267" s="6">
        <v>1</v>
      </c>
      <c r="S3267" s="6"/>
      <c r="T3267" s="6">
        <v>13</v>
      </c>
      <c r="U3267" s="6">
        <v>1</v>
      </c>
      <c r="V3267" s="6">
        <v>1</v>
      </c>
      <c r="W3267" s="6">
        <v>1</v>
      </c>
      <c r="X3267" s="6">
        <v>1</v>
      </c>
      <c r="Y3267" s="6">
        <v>2</v>
      </c>
      <c r="Z3267" s="7">
        <v>19</v>
      </c>
    </row>
    <row r="3268" spans="1:26" x14ac:dyDescent="0.25">
      <c r="A3268" s="5" t="s">
        <v>995</v>
      </c>
      <c r="B3268" s="5" t="s">
        <v>455</v>
      </c>
      <c r="C3268" s="5" t="s">
        <v>507</v>
      </c>
      <c r="D3268" s="5" t="s">
        <v>706</v>
      </c>
      <c r="E3268" s="5" t="s">
        <v>1111</v>
      </c>
      <c r="F3268" s="5" t="s">
        <v>1624</v>
      </c>
      <c r="G3268" s="5" t="s">
        <v>2381</v>
      </c>
      <c r="H3268" s="6"/>
      <c r="I3268" s="6">
        <v>2</v>
      </c>
      <c r="J3268" s="6">
        <v>2</v>
      </c>
      <c r="K3268" s="6">
        <v>1</v>
      </c>
      <c r="L3268" s="6">
        <v>3</v>
      </c>
      <c r="M3268" s="6">
        <v>2</v>
      </c>
      <c r="N3268" s="6">
        <v>1</v>
      </c>
      <c r="O3268" s="6"/>
      <c r="P3268" s="6"/>
      <c r="Q3268" s="6"/>
      <c r="R3268" s="6"/>
      <c r="S3268" s="6"/>
      <c r="T3268" s="6">
        <v>11</v>
      </c>
      <c r="U3268" s="6">
        <v>2</v>
      </c>
      <c r="V3268" s="6">
        <v>1</v>
      </c>
      <c r="W3268" s="6">
        <v>1</v>
      </c>
      <c r="X3268" s="6">
        <v>1</v>
      </c>
      <c r="Y3268" s="6">
        <v>1</v>
      </c>
      <c r="Z3268" s="7">
        <v>17</v>
      </c>
    </row>
    <row r="3269" spans="1:26" x14ac:dyDescent="0.25">
      <c r="A3269" s="5" t="s">
        <v>995</v>
      </c>
      <c r="B3269" s="5" t="s">
        <v>455</v>
      </c>
      <c r="C3269" s="5" t="s">
        <v>507</v>
      </c>
      <c r="D3269" s="5" t="s">
        <v>706</v>
      </c>
      <c r="E3269" s="5" t="s">
        <v>1111</v>
      </c>
      <c r="F3269" s="5" t="s">
        <v>1673</v>
      </c>
      <c r="G3269" s="5" t="s">
        <v>2382</v>
      </c>
      <c r="H3269" s="6"/>
      <c r="I3269" s="6"/>
      <c r="J3269" s="6"/>
      <c r="K3269" s="6"/>
      <c r="L3269" s="6"/>
      <c r="M3269" s="6"/>
      <c r="N3269" s="6"/>
      <c r="O3269" s="6">
        <v>1</v>
      </c>
      <c r="P3269" s="6"/>
      <c r="Q3269" s="6"/>
      <c r="R3269" s="6"/>
      <c r="S3269" s="6"/>
      <c r="T3269" s="6">
        <v>1</v>
      </c>
      <c r="U3269" s="6"/>
      <c r="V3269" s="6"/>
      <c r="W3269" s="6"/>
      <c r="X3269" s="6"/>
      <c r="Y3269" s="6">
        <v>1</v>
      </c>
      <c r="Z3269" s="7">
        <v>2</v>
      </c>
    </row>
    <row r="3270" spans="1:26" x14ac:dyDescent="0.25">
      <c r="A3270" s="5" t="s">
        <v>995</v>
      </c>
      <c r="B3270" s="5" t="s">
        <v>455</v>
      </c>
      <c r="C3270" s="5" t="s">
        <v>507</v>
      </c>
      <c r="D3270" s="5" t="s">
        <v>706</v>
      </c>
      <c r="E3270" s="5" t="s">
        <v>1111</v>
      </c>
      <c r="F3270" s="5" t="s">
        <v>1668</v>
      </c>
      <c r="G3270" s="5" t="s">
        <v>2382</v>
      </c>
      <c r="H3270" s="6"/>
      <c r="I3270" s="6"/>
      <c r="J3270" s="6"/>
      <c r="K3270" s="6"/>
      <c r="L3270" s="6"/>
      <c r="M3270" s="6">
        <v>1</v>
      </c>
      <c r="N3270" s="6"/>
      <c r="O3270" s="6"/>
      <c r="P3270" s="6"/>
      <c r="Q3270" s="6">
        <v>1</v>
      </c>
      <c r="R3270" s="6"/>
      <c r="S3270" s="6"/>
      <c r="T3270" s="6">
        <v>2</v>
      </c>
      <c r="U3270" s="6"/>
      <c r="V3270" s="6"/>
      <c r="W3270" s="6"/>
      <c r="X3270" s="6"/>
      <c r="Y3270" s="6"/>
      <c r="Z3270" s="7">
        <v>2</v>
      </c>
    </row>
    <row r="3271" spans="1:26" x14ac:dyDescent="0.25">
      <c r="A3271" s="5" t="s">
        <v>995</v>
      </c>
      <c r="B3271" s="5" t="s">
        <v>455</v>
      </c>
      <c r="C3271" s="5" t="s">
        <v>507</v>
      </c>
      <c r="D3271" s="5" t="s">
        <v>706</v>
      </c>
      <c r="E3271" s="5" t="s">
        <v>1111</v>
      </c>
      <c r="F3271" s="5" t="s">
        <v>1669</v>
      </c>
      <c r="G3271" s="5" t="s">
        <v>2382</v>
      </c>
      <c r="H3271" s="6">
        <v>1</v>
      </c>
      <c r="I3271" s="6"/>
      <c r="J3271" s="6"/>
      <c r="K3271" s="6"/>
      <c r="L3271" s="6"/>
      <c r="M3271" s="6"/>
      <c r="N3271" s="6"/>
      <c r="O3271" s="6"/>
      <c r="P3271" s="6"/>
      <c r="Q3271" s="6">
        <v>1</v>
      </c>
      <c r="R3271" s="6"/>
      <c r="S3271" s="6"/>
      <c r="T3271" s="6">
        <v>2</v>
      </c>
      <c r="U3271" s="6"/>
      <c r="V3271" s="6"/>
      <c r="W3271" s="6"/>
      <c r="X3271" s="6">
        <v>1</v>
      </c>
      <c r="Y3271" s="6"/>
      <c r="Z3271" s="7">
        <v>3</v>
      </c>
    </row>
    <row r="3272" spans="1:26" x14ac:dyDescent="0.25">
      <c r="A3272" s="5" t="s">
        <v>995</v>
      </c>
      <c r="B3272" s="5" t="s">
        <v>455</v>
      </c>
      <c r="C3272" s="5" t="s">
        <v>507</v>
      </c>
      <c r="D3272" s="5" t="s">
        <v>706</v>
      </c>
      <c r="E3272" s="5" t="s">
        <v>1111</v>
      </c>
      <c r="F3272" s="5" t="s">
        <v>2372</v>
      </c>
      <c r="G3272" s="5" t="s">
        <v>2388</v>
      </c>
      <c r="H3272" s="6"/>
      <c r="I3272" s="6"/>
      <c r="J3272" s="6"/>
      <c r="K3272" s="6"/>
      <c r="L3272" s="6"/>
      <c r="M3272" s="6"/>
      <c r="N3272" s="6">
        <v>1</v>
      </c>
      <c r="O3272" s="6"/>
      <c r="P3272" s="6"/>
      <c r="Q3272" s="6"/>
      <c r="R3272" s="6"/>
      <c r="S3272" s="6"/>
      <c r="T3272" s="6">
        <v>1</v>
      </c>
      <c r="U3272" s="6"/>
      <c r="V3272" s="6"/>
      <c r="W3272" s="6"/>
      <c r="X3272" s="6"/>
      <c r="Y3272" s="6"/>
      <c r="Z3272" s="7">
        <v>1</v>
      </c>
    </row>
    <row r="3273" spans="1:26" x14ac:dyDescent="0.25">
      <c r="A3273" s="5" t="s">
        <v>995</v>
      </c>
      <c r="B3273" s="5" t="s">
        <v>455</v>
      </c>
      <c r="C3273" s="5" t="s">
        <v>507</v>
      </c>
      <c r="D3273" s="5" t="s">
        <v>706</v>
      </c>
      <c r="E3273" s="5" t="s">
        <v>1111</v>
      </c>
      <c r="F3273" s="5" t="s">
        <v>1715</v>
      </c>
      <c r="G3273" s="5" t="s">
        <v>2388</v>
      </c>
      <c r="H3273" s="6"/>
      <c r="I3273" s="6"/>
      <c r="J3273" s="6"/>
      <c r="K3273" s="6"/>
      <c r="L3273" s="6"/>
      <c r="M3273" s="6"/>
      <c r="N3273" s="6"/>
      <c r="O3273" s="6"/>
      <c r="P3273" s="6"/>
      <c r="Q3273" s="6"/>
      <c r="R3273" s="6">
        <v>1</v>
      </c>
      <c r="S3273" s="6"/>
      <c r="T3273" s="6">
        <v>1</v>
      </c>
      <c r="U3273" s="6"/>
      <c r="V3273" s="6"/>
      <c r="W3273" s="6"/>
      <c r="X3273" s="6"/>
      <c r="Y3273" s="6"/>
      <c r="Z3273" s="7">
        <v>1</v>
      </c>
    </row>
    <row r="3274" spans="1:26" x14ac:dyDescent="0.25">
      <c r="A3274" s="5" t="s">
        <v>995</v>
      </c>
      <c r="B3274" s="5" t="s">
        <v>455</v>
      </c>
      <c r="C3274" s="5" t="s">
        <v>507</v>
      </c>
      <c r="D3274" s="5" t="s">
        <v>706</v>
      </c>
      <c r="E3274" s="5" t="s">
        <v>1111</v>
      </c>
      <c r="F3274" s="5" t="s">
        <v>1708</v>
      </c>
      <c r="G3274" s="5" t="s">
        <v>2388</v>
      </c>
      <c r="H3274" s="6"/>
      <c r="I3274" s="6"/>
      <c r="J3274" s="6"/>
      <c r="K3274" s="6"/>
      <c r="L3274" s="6"/>
      <c r="M3274" s="6"/>
      <c r="N3274" s="6"/>
      <c r="O3274" s="6"/>
      <c r="P3274" s="6"/>
      <c r="Q3274" s="6"/>
      <c r="R3274" s="6"/>
      <c r="S3274" s="6"/>
      <c r="T3274" s="6">
        <v>0</v>
      </c>
      <c r="U3274" s="6">
        <v>1</v>
      </c>
      <c r="V3274" s="6"/>
      <c r="W3274" s="6"/>
      <c r="X3274" s="6"/>
      <c r="Y3274" s="6"/>
      <c r="Z3274" s="7">
        <v>1</v>
      </c>
    </row>
    <row r="3275" spans="1:26" x14ac:dyDescent="0.25">
      <c r="A3275" s="5" t="s">
        <v>995</v>
      </c>
      <c r="B3275" s="5" t="s">
        <v>455</v>
      </c>
      <c r="C3275" s="5" t="s">
        <v>507</v>
      </c>
      <c r="D3275" s="5" t="s">
        <v>706</v>
      </c>
      <c r="E3275" s="5" t="s">
        <v>1111</v>
      </c>
      <c r="F3275" s="5" t="s">
        <v>2332</v>
      </c>
      <c r="G3275" s="5" t="s">
        <v>2388</v>
      </c>
      <c r="H3275" s="6"/>
      <c r="I3275" s="6"/>
      <c r="J3275" s="6"/>
      <c r="K3275" s="6"/>
      <c r="L3275" s="6"/>
      <c r="M3275" s="6"/>
      <c r="N3275" s="6"/>
      <c r="O3275" s="6"/>
      <c r="P3275" s="6">
        <v>1</v>
      </c>
      <c r="Q3275" s="6"/>
      <c r="R3275" s="6"/>
      <c r="S3275" s="6"/>
      <c r="T3275" s="6">
        <v>1</v>
      </c>
      <c r="U3275" s="6"/>
      <c r="V3275" s="6"/>
      <c r="W3275" s="6"/>
      <c r="X3275" s="6"/>
      <c r="Y3275" s="6"/>
      <c r="Z3275" s="7">
        <v>1</v>
      </c>
    </row>
    <row r="3276" spans="1:26" x14ac:dyDescent="0.25">
      <c r="A3276" s="5" t="s">
        <v>995</v>
      </c>
      <c r="B3276" s="5" t="s">
        <v>455</v>
      </c>
      <c r="C3276" s="5" t="s">
        <v>507</v>
      </c>
      <c r="D3276" s="5" t="s">
        <v>706</v>
      </c>
      <c r="E3276" s="5" t="s">
        <v>1111</v>
      </c>
      <c r="F3276" s="5" t="s">
        <v>1588</v>
      </c>
      <c r="G3276" s="5" t="s">
        <v>2388</v>
      </c>
      <c r="H3276" s="6"/>
      <c r="I3276" s="6"/>
      <c r="J3276" s="6"/>
      <c r="K3276" s="6"/>
      <c r="L3276" s="6"/>
      <c r="M3276" s="6">
        <v>1</v>
      </c>
      <c r="N3276" s="6"/>
      <c r="O3276" s="6"/>
      <c r="P3276" s="6"/>
      <c r="Q3276" s="6"/>
      <c r="R3276" s="6"/>
      <c r="S3276" s="6"/>
      <c r="T3276" s="6">
        <v>1</v>
      </c>
      <c r="U3276" s="6"/>
      <c r="V3276" s="6"/>
      <c r="W3276" s="6"/>
      <c r="X3276" s="6"/>
      <c r="Y3276" s="6"/>
      <c r="Z3276" s="7">
        <v>1</v>
      </c>
    </row>
    <row r="3277" spans="1:26" x14ac:dyDescent="0.25">
      <c r="A3277" s="5" t="s">
        <v>995</v>
      </c>
      <c r="B3277" s="5" t="s">
        <v>455</v>
      </c>
      <c r="C3277" s="5" t="s">
        <v>507</v>
      </c>
      <c r="D3277" s="5" t="s">
        <v>706</v>
      </c>
      <c r="E3277" s="5" t="s">
        <v>1111</v>
      </c>
      <c r="F3277" s="5" t="s">
        <v>1691</v>
      </c>
      <c r="G3277" s="5" t="s">
        <v>2388</v>
      </c>
      <c r="H3277" s="6"/>
      <c r="I3277" s="6"/>
      <c r="J3277" s="6"/>
      <c r="K3277" s="6"/>
      <c r="L3277" s="6"/>
      <c r="M3277" s="6"/>
      <c r="N3277" s="6"/>
      <c r="O3277" s="6"/>
      <c r="P3277" s="6"/>
      <c r="Q3277" s="6"/>
      <c r="R3277" s="6"/>
      <c r="S3277" s="6"/>
      <c r="T3277" s="6">
        <v>0</v>
      </c>
      <c r="U3277" s="6">
        <v>1</v>
      </c>
      <c r="V3277" s="6"/>
      <c r="W3277" s="6">
        <v>1</v>
      </c>
      <c r="X3277" s="6"/>
      <c r="Y3277" s="6"/>
      <c r="Z3277" s="7">
        <v>2</v>
      </c>
    </row>
    <row r="3278" spans="1:26" x14ac:dyDescent="0.25">
      <c r="A3278" s="5" t="s">
        <v>995</v>
      </c>
      <c r="B3278" s="5" t="s">
        <v>455</v>
      </c>
      <c r="C3278" s="5" t="s">
        <v>507</v>
      </c>
      <c r="D3278" s="5" t="s">
        <v>706</v>
      </c>
      <c r="E3278" s="5" t="s">
        <v>1111</v>
      </c>
      <c r="F3278" s="5" t="s">
        <v>2063</v>
      </c>
      <c r="G3278" s="5" t="s">
        <v>2388</v>
      </c>
      <c r="H3278" s="6"/>
      <c r="I3278" s="6"/>
      <c r="J3278" s="6"/>
      <c r="K3278" s="6"/>
      <c r="L3278" s="6"/>
      <c r="M3278" s="6">
        <v>1</v>
      </c>
      <c r="N3278" s="6"/>
      <c r="O3278" s="6"/>
      <c r="P3278" s="6"/>
      <c r="Q3278" s="6"/>
      <c r="R3278" s="6"/>
      <c r="S3278" s="6"/>
      <c r="T3278" s="6">
        <v>1</v>
      </c>
      <c r="U3278" s="6"/>
      <c r="V3278" s="6"/>
      <c r="W3278" s="6"/>
      <c r="X3278" s="6"/>
      <c r="Y3278" s="6"/>
      <c r="Z3278" s="7">
        <v>1</v>
      </c>
    </row>
    <row r="3279" spans="1:26" x14ac:dyDescent="0.25">
      <c r="A3279" s="5" t="s">
        <v>995</v>
      </c>
      <c r="B3279" s="5" t="s">
        <v>455</v>
      </c>
      <c r="C3279" s="5" t="s">
        <v>507</v>
      </c>
      <c r="D3279" s="5" t="s">
        <v>706</v>
      </c>
      <c r="E3279" s="5" t="s">
        <v>1111</v>
      </c>
      <c r="F3279" s="5" t="s">
        <v>2373</v>
      </c>
      <c r="G3279" s="5" t="s">
        <v>2388</v>
      </c>
      <c r="H3279" s="6"/>
      <c r="I3279" s="6"/>
      <c r="J3279" s="6"/>
      <c r="K3279" s="6"/>
      <c r="L3279" s="6"/>
      <c r="M3279" s="6"/>
      <c r="N3279" s="6"/>
      <c r="O3279" s="6"/>
      <c r="P3279" s="6">
        <v>1</v>
      </c>
      <c r="Q3279" s="6"/>
      <c r="R3279" s="6"/>
      <c r="S3279" s="6"/>
      <c r="T3279" s="6">
        <v>1</v>
      </c>
      <c r="U3279" s="6"/>
      <c r="V3279" s="6"/>
      <c r="W3279" s="6"/>
      <c r="X3279" s="6"/>
      <c r="Y3279" s="6"/>
      <c r="Z3279" s="7">
        <v>1</v>
      </c>
    </row>
    <row r="3280" spans="1:26" x14ac:dyDescent="0.25">
      <c r="A3280" s="5" t="s">
        <v>995</v>
      </c>
      <c r="B3280" s="5" t="s">
        <v>455</v>
      </c>
      <c r="C3280" s="5" t="s">
        <v>507</v>
      </c>
      <c r="D3280" s="5" t="s">
        <v>706</v>
      </c>
      <c r="E3280" s="5" t="s">
        <v>1111</v>
      </c>
      <c r="F3280" s="5" t="s">
        <v>1806</v>
      </c>
      <c r="G3280" s="5" t="s">
        <v>2388</v>
      </c>
      <c r="H3280" s="6"/>
      <c r="I3280" s="6"/>
      <c r="J3280" s="6"/>
      <c r="K3280" s="6"/>
      <c r="L3280" s="6"/>
      <c r="M3280" s="6"/>
      <c r="N3280" s="6"/>
      <c r="O3280" s="6"/>
      <c r="P3280" s="6"/>
      <c r="Q3280" s="6"/>
      <c r="R3280" s="6"/>
      <c r="S3280" s="6"/>
      <c r="T3280" s="6">
        <v>0</v>
      </c>
      <c r="U3280" s="6"/>
      <c r="V3280" s="6"/>
      <c r="W3280" s="6"/>
      <c r="X3280" s="6">
        <v>1</v>
      </c>
      <c r="Y3280" s="6"/>
      <c r="Z3280" s="7">
        <v>1</v>
      </c>
    </row>
    <row r="3281" spans="1:26" x14ac:dyDescent="0.25">
      <c r="A3281" s="5" t="s">
        <v>995</v>
      </c>
      <c r="B3281" s="5" t="s">
        <v>455</v>
      </c>
      <c r="C3281" s="5" t="s">
        <v>507</v>
      </c>
      <c r="D3281" s="5" t="s">
        <v>706</v>
      </c>
      <c r="E3281" s="5" t="s">
        <v>1111</v>
      </c>
      <c r="F3281" s="5" t="s">
        <v>2371</v>
      </c>
      <c r="G3281" s="5" t="s">
        <v>2388</v>
      </c>
      <c r="H3281" s="6"/>
      <c r="I3281" s="6"/>
      <c r="J3281" s="6"/>
      <c r="K3281" s="6"/>
      <c r="L3281" s="6"/>
      <c r="M3281" s="6"/>
      <c r="N3281" s="6"/>
      <c r="O3281" s="6"/>
      <c r="P3281" s="6"/>
      <c r="Q3281" s="6"/>
      <c r="R3281" s="6"/>
      <c r="S3281" s="6"/>
      <c r="T3281" s="6">
        <v>0</v>
      </c>
      <c r="U3281" s="6"/>
      <c r="V3281" s="6"/>
      <c r="W3281" s="6">
        <v>1</v>
      </c>
      <c r="X3281" s="6"/>
      <c r="Y3281" s="6"/>
      <c r="Z3281" s="7">
        <v>1</v>
      </c>
    </row>
    <row r="3282" spans="1:26" x14ac:dyDescent="0.25">
      <c r="A3282" s="5" t="s">
        <v>995</v>
      </c>
      <c r="B3282" s="5" t="s">
        <v>455</v>
      </c>
      <c r="C3282" s="5" t="s">
        <v>507</v>
      </c>
      <c r="D3282" s="5" t="s">
        <v>706</v>
      </c>
      <c r="E3282" s="5" t="s">
        <v>1111</v>
      </c>
      <c r="F3282" s="5" t="s">
        <v>1731</v>
      </c>
      <c r="G3282" s="5" t="s">
        <v>2395</v>
      </c>
      <c r="H3282" s="6"/>
      <c r="I3282" s="6"/>
      <c r="J3282" s="6"/>
      <c r="K3282" s="6"/>
      <c r="L3282" s="6"/>
      <c r="M3282" s="6"/>
      <c r="N3282" s="6"/>
      <c r="O3282" s="6"/>
      <c r="P3282" s="6"/>
      <c r="Q3282" s="6">
        <v>1</v>
      </c>
      <c r="R3282" s="6"/>
      <c r="S3282" s="6"/>
      <c r="T3282" s="6">
        <v>1</v>
      </c>
      <c r="U3282" s="6"/>
      <c r="V3282" s="6"/>
      <c r="W3282" s="6"/>
      <c r="X3282" s="6"/>
      <c r="Y3282" s="6"/>
      <c r="Z3282" s="7">
        <v>1</v>
      </c>
    </row>
    <row r="3283" spans="1:26" x14ac:dyDescent="0.25">
      <c r="A3283" s="5" t="s">
        <v>995</v>
      </c>
      <c r="B3283" s="5" t="s">
        <v>455</v>
      </c>
      <c r="C3283" s="5" t="s">
        <v>507</v>
      </c>
      <c r="D3283" s="5" t="s">
        <v>706</v>
      </c>
      <c r="E3283" s="5" t="s">
        <v>1111</v>
      </c>
      <c r="F3283" s="5" t="s">
        <v>1630</v>
      </c>
      <c r="G3283" s="5" t="s">
        <v>2395</v>
      </c>
      <c r="H3283" s="6"/>
      <c r="I3283" s="6"/>
      <c r="J3283" s="6">
        <v>1</v>
      </c>
      <c r="K3283" s="6"/>
      <c r="L3283" s="6"/>
      <c r="M3283" s="6"/>
      <c r="N3283" s="6"/>
      <c r="O3283" s="6"/>
      <c r="P3283" s="6"/>
      <c r="Q3283" s="6"/>
      <c r="R3283" s="6"/>
      <c r="S3283" s="6"/>
      <c r="T3283" s="6">
        <v>1</v>
      </c>
      <c r="U3283" s="6"/>
      <c r="V3283" s="6"/>
      <c r="W3283" s="6"/>
      <c r="X3283" s="6"/>
      <c r="Y3283" s="6">
        <v>1</v>
      </c>
      <c r="Z3283" s="7">
        <v>2</v>
      </c>
    </row>
    <row r="3284" spans="1:26" x14ac:dyDescent="0.25">
      <c r="A3284" s="5" t="s">
        <v>995</v>
      </c>
      <c r="B3284" s="5" t="s">
        <v>455</v>
      </c>
      <c r="C3284" s="5" t="s">
        <v>507</v>
      </c>
      <c r="D3284" s="5" t="s">
        <v>706</v>
      </c>
      <c r="E3284" s="5" t="s">
        <v>1111</v>
      </c>
      <c r="F3284" s="5" t="s">
        <v>1649</v>
      </c>
      <c r="G3284" s="5" t="s">
        <v>2395</v>
      </c>
      <c r="H3284" s="6"/>
      <c r="I3284" s="6"/>
      <c r="J3284" s="6"/>
      <c r="K3284" s="6"/>
      <c r="L3284" s="6"/>
      <c r="M3284" s="6"/>
      <c r="N3284" s="6"/>
      <c r="O3284" s="6"/>
      <c r="P3284" s="6"/>
      <c r="Q3284" s="6"/>
      <c r="R3284" s="6"/>
      <c r="S3284" s="6"/>
      <c r="T3284" s="6">
        <v>0</v>
      </c>
      <c r="U3284" s="6">
        <v>1</v>
      </c>
      <c r="V3284" s="6"/>
      <c r="W3284" s="6"/>
      <c r="X3284" s="6"/>
      <c r="Y3284" s="6"/>
      <c r="Z3284" s="7">
        <v>1</v>
      </c>
    </row>
    <row r="3285" spans="1:26" x14ac:dyDescent="0.25">
      <c r="A3285" s="5" t="s">
        <v>995</v>
      </c>
      <c r="B3285" s="5" t="s">
        <v>455</v>
      </c>
      <c r="C3285" s="5" t="s">
        <v>181</v>
      </c>
      <c r="D3285" s="5" t="s">
        <v>510</v>
      </c>
      <c r="E3285" s="5" t="s">
        <v>1210</v>
      </c>
      <c r="F3285" s="5" t="s">
        <v>1785</v>
      </c>
      <c r="G3285" s="5" t="s">
        <v>2394</v>
      </c>
      <c r="H3285" s="6"/>
      <c r="I3285" s="6"/>
      <c r="J3285" s="6"/>
      <c r="K3285" s="6"/>
      <c r="L3285" s="6"/>
      <c r="M3285" s="6"/>
      <c r="N3285" s="6"/>
      <c r="O3285" s="6"/>
      <c r="P3285" s="6"/>
      <c r="Q3285" s="6"/>
      <c r="R3285" s="6"/>
      <c r="S3285" s="6"/>
      <c r="T3285" s="6">
        <v>0</v>
      </c>
      <c r="U3285" s="6"/>
      <c r="V3285" s="6">
        <v>1</v>
      </c>
      <c r="W3285" s="6"/>
      <c r="X3285" s="6"/>
      <c r="Y3285" s="6"/>
      <c r="Z3285" s="7">
        <v>1</v>
      </c>
    </row>
    <row r="3286" spans="1:26" x14ac:dyDescent="0.25">
      <c r="A3286" s="5" t="s">
        <v>995</v>
      </c>
      <c r="B3286" s="5" t="s">
        <v>455</v>
      </c>
      <c r="C3286" s="5" t="s">
        <v>181</v>
      </c>
      <c r="D3286" s="5" t="s">
        <v>510</v>
      </c>
      <c r="E3286" s="5" t="s">
        <v>1210</v>
      </c>
      <c r="F3286" s="5" t="s">
        <v>1625</v>
      </c>
      <c r="G3286" s="5" t="s">
        <v>2381</v>
      </c>
      <c r="H3286" s="6"/>
      <c r="I3286" s="6"/>
      <c r="J3286" s="6"/>
      <c r="K3286" s="6">
        <v>1</v>
      </c>
      <c r="L3286" s="6"/>
      <c r="M3286" s="6">
        <v>3</v>
      </c>
      <c r="N3286" s="6">
        <v>1</v>
      </c>
      <c r="O3286" s="6"/>
      <c r="P3286" s="6">
        <v>1</v>
      </c>
      <c r="Q3286" s="6">
        <v>1</v>
      </c>
      <c r="R3286" s="6"/>
      <c r="S3286" s="6"/>
      <c r="T3286" s="6">
        <v>7</v>
      </c>
      <c r="U3286" s="6">
        <v>2</v>
      </c>
      <c r="V3286" s="6"/>
      <c r="W3286" s="6">
        <v>1</v>
      </c>
      <c r="X3286" s="6">
        <v>1</v>
      </c>
      <c r="Y3286" s="6"/>
      <c r="Z3286" s="7">
        <v>11</v>
      </c>
    </row>
    <row r="3287" spans="1:26" x14ac:dyDescent="0.25">
      <c r="A3287" s="5" t="s">
        <v>995</v>
      </c>
      <c r="B3287" s="5" t="s">
        <v>455</v>
      </c>
      <c r="C3287" s="5" t="s">
        <v>181</v>
      </c>
      <c r="D3287" s="5" t="s">
        <v>510</v>
      </c>
      <c r="E3287" s="5" t="s">
        <v>1210</v>
      </c>
      <c r="F3287" s="5" t="s">
        <v>1626</v>
      </c>
      <c r="G3287" s="5" t="s">
        <v>2381</v>
      </c>
      <c r="H3287" s="6">
        <v>3</v>
      </c>
      <c r="I3287" s="6">
        <v>2</v>
      </c>
      <c r="J3287" s="6">
        <v>4</v>
      </c>
      <c r="K3287" s="6"/>
      <c r="L3287" s="6">
        <v>4</v>
      </c>
      <c r="M3287" s="6">
        <v>2</v>
      </c>
      <c r="N3287" s="6">
        <v>2</v>
      </c>
      <c r="O3287" s="6">
        <v>4</v>
      </c>
      <c r="P3287" s="6">
        <v>3</v>
      </c>
      <c r="Q3287" s="6">
        <v>1</v>
      </c>
      <c r="R3287" s="6">
        <v>5</v>
      </c>
      <c r="S3287" s="6">
        <v>3</v>
      </c>
      <c r="T3287" s="6">
        <v>33</v>
      </c>
      <c r="U3287" s="6">
        <v>3</v>
      </c>
      <c r="V3287" s="6">
        <v>1</v>
      </c>
      <c r="W3287" s="6">
        <v>4</v>
      </c>
      <c r="X3287" s="6">
        <v>2</v>
      </c>
      <c r="Y3287" s="6">
        <v>1</v>
      </c>
      <c r="Z3287" s="7">
        <v>44</v>
      </c>
    </row>
    <row r="3288" spans="1:26" x14ac:dyDescent="0.25">
      <c r="A3288" s="5" t="s">
        <v>995</v>
      </c>
      <c r="B3288" s="5" t="s">
        <v>455</v>
      </c>
      <c r="C3288" s="5" t="s">
        <v>181</v>
      </c>
      <c r="D3288" s="5" t="s">
        <v>510</v>
      </c>
      <c r="E3288" s="5" t="s">
        <v>1210</v>
      </c>
      <c r="F3288" s="5" t="s">
        <v>1627</v>
      </c>
      <c r="G3288" s="5" t="s">
        <v>2381</v>
      </c>
      <c r="H3288" s="6">
        <v>3</v>
      </c>
      <c r="I3288" s="6">
        <v>1</v>
      </c>
      <c r="J3288" s="6">
        <v>1</v>
      </c>
      <c r="K3288" s="6">
        <v>2</v>
      </c>
      <c r="L3288" s="6">
        <v>2</v>
      </c>
      <c r="M3288" s="6">
        <v>5</v>
      </c>
      <c r="N3288" s="6">
        <v>2</v>
      </c>
      <c r="O3288" s="6">
        <v>2</v>
      </c>
      <c r="P3288" s="6">
        <v>4</v>
      </c>
      <c r="Q3288" s="6">
        <v>4</v>
      </c>
      <c r="R3288" s="6">
        <v>4</v>
      </c>
      <c r="S3288" s="6">
        <v>1</v>
      </c>
      <c r="T3288" s="6">
        <v>31</v>
      </c>
      <c r="U3288" s="6">
        <v>2</v>
      </c>
      <c r="V3288" s="6">
        <v>3</v>
      </c>
      <c r="W3288" s="6">
        <v>2</v>
      </c>
      <c r="X3288" s="6">
        <v>1</v>
      </c>
      <c r="Y3288" s="6">
        <v>1</v>
      </c>
      <c r="Z3288" s="7">
        <v>40</v>
      </c>
    </row>
    <row r="3289" spans="1:26" x14ac:dyDescent="0.25">
      <c r="A3289" s="5" t="s">
        <v>995</v>
      </c>
      <c r="B3289" s="5" t="s">
        <v>455</v>
      </c>
      <c r="C3289" s="5" t="s">
        <v>181</v>
      </c>
      <c r="D3289" s="5" t="s">
        <v>510</v>
      </c>
      <c r="E3289" s="5" t="s">
        <v>1210</v>
      </c>
      <c r="F3289" s="5" t="s">
        <v>1628</v>
      </c>
      <c r="G3289" s="5" t="s">
        <v>2381</v>
      </c>
      <c r="H3289" s="6"/>
      <c r="I3289" s="6"/>
      <c r="J3289" s="6">
        <v>1</v>
      </c>
      <c r="K3289" s="6"/>
      <c r="L3289" s="6"/>
      <c r="M3289" s="6"/>
      <c r="N3289" s="6"/>
      <c r="O3289" s="6"/>
      <c r="P3289" s="6"/>
      <c r="Q3289" s="6"/>
      <c r="R3289" s="6"/>
      <c r="S3289" s="6">
        <v>1</v>
      </c>
      <c r="T3289" s="6">
        <v>2</v>
      </c>
      <c r="U3289" s="6"/>
      <c r="V3289" s="6"/>
      <c r="W3289" s="6"/>
      <c r="X3289" s="6"/>
      <c r="Y3289" s="6"/>
      <c r="Z3289" s="7">
        <v>2</v>
      </c>
    </row>
    <row r="3290" spans="1:26" x14ac:dyDescent="0.25">
      <c r="A3290" s="5" t="s">
        <v>995</v>
      </c>
      <c r="B3290" s="5" t="s">
        <v>455</v>
      </c>
      <c r="C3290" s="5" t="s">
        <v>181</v>
      </c>
      <c r="D3290" s="5" t="s">
        <v>510</v>
      </c>
      <c r="E3290" s="5" t="s">
        <v>1210</v>
      </c>
      <c r="F3290" s="5" t="s">
        <v>1678</v>
      </c>
      <c r="G3290" s="5" t="s">
        <v>2382</v>
      </c>
      <c r="H3290" s="6"/>
      <c r="I3290" s="6">
        <v>2</v>
      </c>
      <c r="J3290" s="6"/>
      <c r="K3290" s="6"/>
      <c r="L3290" s="6"/>
      <c r="M3290" s="6"/>
      <c r="N3290" s="6"/>
      <c r="O3290" s="6">
        <v>2</v>
      </c>
      <c r="P3290" s="6"/>
      <c r="Q3290" s="6"/>
      <c r="R3290" s="6"/>
      <c r="S3290" s="6"/>
      <c r="T3290" s="6">
        <v>4</v>
      </c>
      <c r="U3290" s="6"/>
      <c r="V3290" s="6"/>
      <c r="W3290" s="6"/>
      <c r="X3290" s="6"/>
      <c r="Y3290" s="6"/>
      <c r="Z3290" s="7">
        <v>4</v>
      </c>
    </row>
    <row r="3291" spans="1:26" x14ac:dyDescent="0.25">
      <c r="A3291" s="5" t="s">
        <v>995</v>
      </c>
      <c r="B3291" s="5" t="s">
        <v>455</v>
      </c>
      <c r="C3291" s="5" t="s">
        <v>181</v>
      </c>
      <c r="D3291" s="5" t="s">
        <v>510</v>
      </c>
      <c r="E3291" s="5" t="s">
        <v>1210</v>
      </c>
      <c r="F3291" s="5" t="s">
        <v>1679</v>
      </c>
      <c r="G3291" s="5" t="s">
        <v>2382</v>
      </c>
      <c r="H3291" s="6">
        <v>2</v>
      </c>
      <c r="I3291" s="6"/>
      <c r="J3291" s="6"/>
      <c r="K3291" s="6">
        <v>1</v>
      </c>
      <c r="L3291" s="6"/>
      <c r="M3291" s="6"/>
      <c r="N3291" s="6">
        <v>1</v>
      </c>
      <c r="O3291" s="6"/>
      <c r="P3291" s="6"/>
      <c r="Q3291" s="6">
        <v>1</v>
      </c>
      <c r="R3291" s="6">
        <v>1</v>
      </c>
      <c r="S3291" s="6">
        <v>1</v>
      </c>
      <c r="T3291" s="6">
        <v>7</v>
      </c>
      <c r="U3291" s="6"/>
      <c r="V3291" s="6"/>
      <c r="W3291" s="6">
        <v>1</v>
      </c>
      <c r="X3291" s="6">
        <v>1</v>
      </c>
      <c r="Y3291" s="6"/>
      <c r="Z3291" s="7">
        <v>9</v>
      </c>
    </row>
    <row r="3292" spans="1:26" x14ac:dyDescent="0.25">
      <c r="A3292" s="5" t="s">
        <v>995</v>
      </c>
      <c r="B3292" s="5" t="s">
        <v>455</v>
      </c>
      <c r="C3292" s="5" t="s">
        <v>181</v>
      </c>
      <c r="D3292" s="5" t="s">
        <v>510</v>
      </c>
      <c r="E3292" s="5" t="s">
        <v>1210</v>
      </c>
      <c r="F3292" s="5" t="s">
        <v>1680</v>
      </c>
      <c r="G3292" s="5" t="s">
        <v>2382</v>
      </c>
      <c r="H3292" s="6"/>
      <c r="I3292" s="6"/>
      <c r="J3292" s="6">
        <v>1</v>
      </c>
      <c r="K3292" s="6">
        <v>1</v>
      </c>
      <c r="L3292" s="6">
        <v>1</v>
      </c>
      <c r="M3292" s="6"/>
      <c r="N3292" s="6"/>
      <c r="O3292" s="6"/>
      <c r="P3292" s="6"/>
      <c r="Q3292" s="6"/>
      <c r="R3292" s="6">
        <v>1</v>
      </c>
      <c r="S3292" s="6"/>
      <c r="T3292" s="6">
        <v>4</v>
      </c>
      <c r="U3292" s="6"/>
      <c r="V3292" s="6"/>
      <c r="W3292" s="6">
        <v>1</v>
      </c>
      <c r="X3292" s="6"/>
      <c r="Y3292" s="6"/>
      <c r="Z3292" s="7">
        <v>5</v>
      </c>
    </row>
    <row r="3293" spans="1:26" x14ac:dyDescent="0.25">
      <c r="A3293" s="5" t="s">
        <v>995</v>
      </c>
      <c r="B3293" s="5" t="s">
        <v>455</v>
      </c>
      <c r="C3293" s="5" t="s">
        <v>181</v>
      </c>
      <c r="D3293" s="5" t="s">
        <v>510</v>
      </c>
      <c r="E3293" s="5" t="s">
        <v>1210</v>
      </c>
      <c r="F3293" s="5" t="s">
        <v>2055</v>
      </c>
      <c r="G3293" s="5" t="s">
        <v>2388</v>
      </c>
      <c r="H3293" s="6"/>
      <c r="I3293" s="6"/>
      <c r="J3293" s="6">
        <v>1</v>
      </c>
      <c r="K3293" s="6"/>
      <c r="L3293" s="6"/>
      <c r="M3293" s="6"/>
      <c r="N3293" s="6"/>
      <c r="O3293" s="6"/>
      <c r="P3293" s="6"/>
      <c r="Q3293" s="6"/>
      <c r="R3293" s="6"/>
      <c r="S3293" s="6"/>
      <c r="T3293" s="6">
        <v>1</v>
      </c>
      <c r="U3293" s="6"/>
      <c r="V3293" s="6"/>
      <c r="W3293" s="6"/>
      <c r="X3293" s="6"/>
      <c r="Y3293" s="6"/>
      <c r="Z3293" s="7">
        <v>1</v>
      </c>
    </row>
    <row r="3294" spans="1:26" x14ac:dyDescent="0.25">
      <c r="A3294" s="5" t="s">
        <v>995</v>
      </c>
      <c r="B3294" s="5" t="s">
        <v>455</v>
      </c>
      <c r="C3294" s="5" t="s">
        <v>181</v>
      </c>
      <c r="D3294" s="5" t="s">
        <v>510</v>
      </c>
      <c r="E3294" s="5" t="s">
        <v>1210</v>
      </c>
      <c r="F3294" s="5" t="s">
        <v>2374</v>
      </c>
      <c r="G3294" s="5" t="s">
        <v>2388</v>
      </c>
      <c r="H3294" s="6"/>
      <c r="I3294" s="6"/>
      <c r="J3294" s="6"/>
      <c r="K3294" s="6"/>
      <c r="L3294" s="6"/>
      <c r="M3294" s="6"/>
      <c r="N3294" s="6"/>
      <c r="O3294" s="6"/>
      <c r="P3294" s="6"/>
      <c r="Q3294" s="6"/>
      <c r="R3294" s="6"/>
      <c r="S3294" s="6">
        <v>1</v>
      </c>
      <c r="T3294" s="6">
        <v>1</v>
      </c>
      <c r="U3294" s="6"/>
      <c r="V3294" s="6"/>
      <c r="W3294" s="6"/>
      <c r="X3294" s="6"/>
      <c r="Y3294" s="6"/>
      <c r="Z3294" s="7">
        <v>1</v>
      </c>
    </row>
    <row r="3295" spans="1:26" x14ac:dyDescent="0.25">
      <c r="A3295" s="5" t="s">
        <v>995</v>
      </c>
      <c r="B3295" s="5" t="s">
        <v>455</v>
      </c>
      <c r="C3295" s="5" t="s">
        <v>181</v>
      </c>
      <c r="D3295" s="5" t="s">
        <v>510</v>
      </c>
      <c r="E3295" s="5" t="s">
        <v>1210</v>
      </c>
      <c r="F3295" s="5" t="s">
        <v>1924</v>
      </c>
      <c r="G3295" s="5" t="s">
        <v>2388</v>
      </c>
      <c r="H3295" s="6"/>
      <c r="I3295" s="6"/>
      <c r="J3295" s="6"/>
      <c r="K3295" s="6"/>
      <c r="L3295" s="6"/>
      <c r="M3295" s="6"/>
      <c r="N3295" s="6"/>
      <c r="O3295" s="6"/>
      <c r="P3295" s="6"/>
      <c r="Q3295" s="6"/>
      <c r="R3295" s="6">
        <v>1</v>
      </c>
      <c r="S3295" s="6"/>
      <c r="T3295" s="6">
        <v>1</v>
      </c>
      <c r="U3295" s="6"/>
      <c r="V3295" s="6"/>
      <c r="W3295" s="6"/>
      <c r="X3295" s="6"/>
      <c r="Y3295" s="6"/>
      <c r="Z3295" s="7">
        <v>1</v>
      </c>
    </row>
    <row r="3296" spans="1:26" x14ac:dyDescent="0.25">
      <c r="A3296" s="5" t="s">
        <v>995</v>
      </c>
      <c r="B3296" s="5" t="s">
        <v>455</v>
      </c>
      <c r="C3296" s="5" t="s">
        <v>181</v>
      </c>
      <c r="D3296" s="5" t="s">
        <v>510</v>
      </c>
      <c r="E3296" s="5" t="s">
        <v>1210</v>
      </c>
      <c r="F3296" s="5" t="s">
        <v>1607</v>
      </c>
      <c r="G3296" s="5" t="s">
        <v>2395</v>
      </c>
      <c r="H3296" s="6"/>
      <c r="I3296" s="6"/>
      <c r="J3296" s="6"/>
      <c r="K3296" s="6"/>
      <c r="L3296" s="6"/>
      <c r="M3296" s="6"/>
      <c r="N3296" s="6"/>
      <c r="O3296" s="6"/>
      <c r="P3296" s="6"/>
      <c r="Q3296" s="6">
        <v>1</v>
      </c>
      <c r="R3296" s="6"/>
      <c r="S3296" s="6"/>
      <c r="T3296" s="6">
        <v>1</v>
      </c>
      <c r="U3296" s="6"/>
      <c r="V3296" s="6"/>
      <c r="W3296" s="6"/>
      <c r="X3296" s="6"/>
      <c r="Y3296" s="6"/>
      <c r="Z3296" s="7">
        <v>1</v>
      </c>
    </row>
    <row r="3297" spans="1:26" x14ac:dyDescent="0.25">
      <c r="A3297" s="5" t="s">
        <v>995</v>
      </c>
      <c r="B3297" s="5" t="s">
        <v>455</v>
      </c>
      <c r="C3297" s="5" t="s">
        <v>181</v>
      </c>
      <c r="D3297" s="5" t="s">
        <v>510</v>
      </c>
      <c r="E3297" s="5" t="s">
        <v>1210</v>
      </c>
      <c r="F3297" s="5" t="s">
        <v>1609</v>
      </c>
      <c r="G3297" s="5" t="s">
        <v>2395</v>
      </c>
      <c r="H3297" s="6"/>
      <c r="I3297" s="6"/>
      <c r="J3297" s="6"/>
      <c r="K3297" s="6"/>
      <c r="L3297" s="6">
        <v>1</v>
      </c>
      <c r="M3297" s="6"/>
      <c r="N3297" s="6"/>
      <c r="O3297" s="6"/>
      <c r="P3297" s="6">
        <v>1</v>
      </c>
      <c r="Q3297" s="6"/>
      <c r="R3297" s="6"/>
      <c r="S3297" s="6">
        <v>1</v>
      </c>
      <c r="T3297" s="6">
        <v>3</v>
      </c>
      <c r="U3297" s="6"/>
      <c r="V3297" s="6"/>
      <c r="W3297" s="6"/>
      <c r="X3297" s="6">
        <v>3</v>
      </c>
      <c r="Y3297" s="6"/>
      <c r="Z3297" s="7">
        <v>6</v>
      </c>
    </row>
    <row r="3298" spans="1:26" x14ac:dyDescent="0.25">
      <c r="A3298" s="5" t="s">
        <v>995</v>
      </c>
      <c r="B3298" s="5" t="s">
        <v>455</v>
      </c>
      <c r="C3298" s="5" t="s">
        <v>181</v>
      </c>
      <c r="D3298" s="5" t="s">
        <v>510</v>
      </c>
      <c r="E3298" s="5" t="s">
        <v>1210</v>
      </c>
      <c r="F3298" s="5" t="s">
        <v>1610</v>
      </c>
      <c r="G3298" s="5" t="s">
        <v>2395</v>
      </c>
      <c r="H3298" s="6"/>
      <c r="I3298" s="6"/>
      <c r="J3298" s="6"/>
      <c r="K3298" s="6"/>
      <c r="L3298" s="6"/>
      <c r="M3298" s="6"/>
      <c r="N3298" s="6"/>
      <c r="O3298" s="6"/>
      <c r="P3298" s="6"/>
      <c r="Q3298" s="6">
        <v>1</v>
      </c>
      <c r="R3298" s="6"/>
      <c r="S3298" s="6"/>
      <c r="T3298" s="6">
        <v>1</v>
      </c>
      <c r="U3298" s="6"/>
      <c r="V3298" s="6"/>
      <c r="W3298" s="6"/>
      <c r="X3298" s="6"/>
      <c r="Y3298" s="6"/>
      <c r="Z3298" s="7">
        <v>1</v>
      </c>
    </row>
    <row r="3299" spans="1:26" x14ac:dyDescent="0.25">
      <c r="A3299" s="5" t="s">
        <v>995</v>
      </c>
      <c r="B3299" s="5" t="s">
        <v>455</v>
      </c>
      <c r="C3299" s="5" t="s">
        <v>201</v>
      </c>
      <c r="D3299" s="5" t="s">
        <v>1112</v>
      </c>
      <c r="E3299" s="5" t="s">
        <v>1113</v>
      </c>
      <c r="F3299" s="5" t="s">
        <v>1663</v>
      </c>
      <c r="G3299" s="5" t="s">
        <v>2394</v>
      </c>
      <c r="H3299" s="6"/>
      <c r="I3299" s="6"/>
      <c r="J3299" s="6"/>
      <c r="K3299" s="6"/>
      <c r="L3299" s="6"/>
      <c r="M3299" s="6"/>
      <c r="N3299" s="6"/>
      <c r="O3299" s="6"/>
      <c r="P3299" s="6"/>
      <c r="Q3299" s="6"/>
      <c r="R3299" s="6"/>
      <c r="S3299" s="6"/>
      <c r="T3299" s="6">
        <v>0</v>
      </c>
      <c r="U3299" s="6"/>
      <c r="V3299" s="6"/>
      <c r="W3299" s="6"/>
      <c r="X3299" s="6">
        <v>1</v>
      </c>
      <c r="Y3299" s="6"/>
      <c r="Z3299" s="7">
        <v>1</v>
      </c>
    </row>
    <row r="3300" spans="1:26" x14ac:dyDescent="0.25">
      <c r="A3300" s="5" t="s">
        <v>995</v>
      </c>
      <c r="B3300" s="5" t="s">
        <v>455</v>
      </c>
      <c r="C3300" s="5" t="s">
        <v>201</v>
      </c>
      <c r="D3300" s="5" t="s">
        <v>1112</v>
      </c>
      <c r="E3300" s="5" t="s">
        <v>1113</v>
      </c>
      <c r="F3300" s="5" t="s">
        <v>1625</v>
      </c>
      <c r="G3300" s="5" t="s">
        <v>2381</v>
      </c>
      <c r="H3300" s="6">
        <v>2</v>
      </c>
      <c r="I3300" s="6">
        <v>1</v>
      </c>
      <c r="J3300" s="6">
        <v>2</v>
      </c>
      <c r="K3300" s="6"/>
      <c r="L3300" s="6">
        <v>1</v>
      </c>
      <c r="M3300" s="6">
        <v>1</v>
      </c>
      <c r="N3300" s="6"/>
      <c r="O3300" s="6"/>
      <c r="P3300" s="6">
        <v>1</v>
      </c>
      <c r="Q3300" s="6">
        <v>1</v>
      </c>
      <c r="R3300" s="6">
        <v>2</v>
      </c>
      <c r="S3300" s="6">
        <v>2</v>
      </c>
      <c r="T3300" s="6">
        <v>13</v>
      </c>
      <c r="U3300" s="6">
        <v>2</v>
      </c>
      <c r="V3300" s="6">
        <v>3</v>
      </c>
      <c r="W3300" s="6">
        <v>2</v>
      </c>
      <c r="X3300" s="6">
        <v>2</v>
      </c>
      <c r="Y3300" s="6">
        <v>3</v>
      </c>
      <c r="Z3300" s="7">
        <v>25</v>
      </c>
    </row>
    <row r="3301" spans="1:26" x14ac:dyDescent="0.25">
      <c r="A3301" s="5" t="s">
        <v>995</v>
      </c>
      <c r="B3301" s="5" t="s">
        <v>455</v>
      </c>
      <c r="C3301" s="5" t="s">
        <v>201</v>
      </c>
      <c r="D3301" s="5" t="s">
        <v>1112</v>
      </c>
      <c r="E3301" s="5" t="s">
        <v>1113</v>
      </c>
      <c r="F3301" s="5" t="s">
        <v>1626</v>
      </c>
      <c r="G3301" s="5" t="s">
        <v>2381</v>
      </c>
      <c r="H3301" s="6">
        <v>3</v>
      </c>
      <c r="I3301" s="6">
        <v>2</v>
      </c>
      <c r="J3301" s="6">
        <v>5</v>
      </c>
      <c r="K3301" s="6">
        <v>4</v>
      </c>
      <c r="L3301" s="6">
        <v>5</v>
      </c>
      <c r="M3301" s="6">
        <v>7</v>
      </c>
      <c r="N3301" s="6">
        <v>5</v>
      </c>
      <c r="O3301" s="6">
        <v>3</v>
      </c>
      <c r="P3301" s="6">
        <v>4</v>
      </c>
      <c r="Q3301" s="6">
        <v>5</v>
      </c>
      <c r="R3301" s="6">
        <v>2</v>
      </c>
      <c r="S3301" s="6">
        <v>5</v>
      </c>
      <c r="T3301" s="6">
        <v>50</v>
      </c>
      <c r="U3301" s="6">
        <v>2</v>
      </c>
      <c r="V3301" s="6">
        <v>1</v>
      </c>
      <c r="W3301" s="6">
        <v>3</v>
      </c>
      <c r="X3301" s="6">
        <v>2</v>
      </c>
      <c r="Y3301" s="6">
        <v>4</v>
      </c>
      <c r="Z3301" s="7">
        <v>62</v>
      </c>
    </row>
    <row r="3302" spans="1:26" x14ac:dyDescent="0.25">
      <c r="A3302" s="5" t="s">
        <v>995</v>
      </c>
      <c r="B3302" s="5" t="s">
        <v>455</v>
      </c>
      <c r="C3302" s="5" t="s">
        <v>201</v>
      </c>
      <c r="D3302" s="5" t="s">
        <v>1112</v>
      </c>
      <c r="E3302" s="5" t="s">
        <v>1113</v>
      </c>
      <c r="F3302" s="5" t="s">
        <v>1627</v>
      </c>
      <c r="G3302" s="5" t="s">
        <v>2381</v>
      </c>
      <c r="H3302" s="6">
        <v>8</v>
      </c>
      <c r="I3302" s="6">
        <v>3</v>
      </c>
      <c r="J3302" s="6">
        <v>3</v>
      </c>
      <c r="K3302" s="6">
        <v>7</v>
      </c>
      <c r="L3302" s="6">
        <v>2</v>
      </c>
      <c r="M3302" s="6">
        <v>3</v>
      </c>
      <c r="N3302" s="6">
        <v>7</v>
      </c>
      <c r="O3302" s="6">
        <v>3</v>
      </c>
      <c r="P3302" s="6">
        <v>4</v>
      </c>
      <c r="Q3302" s="6">
        <v>7</v>
      </c>
      <c r="R3302" s="6">
        <v>8</v>
      </c>
      <c r="S3302" s="6">
        <v>3</v>
      </c>
      <c r="T3302" s="6">
        <v>58</v>
      </c>
      <c r="U3302" s="6">
        <v>3</v>
      </c>
      <c r="V3302" s="6">
        <v>2</v>
      </c>
      <c r="W3302" s="6">
        <v>5</v>
      </c>
      <c r="X3302" s="6">
        <v>7</v>
      </c>
      <c r="Y3302" s="6">
        <v>4</v>
      </c>
      <c r="Z3302" s="7">
        <v>79</v>
      </c>
    </row>
    <row r="3303" spans="1:26" x14ac:dyDescent="0.25">
      <c r="A3303" s="5" t="s">
        <v>995</v>
      </c>
      <c r="B3303" s="5" t="s">
        <v>455</v>
      </c>
      <c r="C3303" s="5" t="s">
        <v>201</v>
      </c>
      <c r="D3303" s="5" t="s">
        <v>1112</v>
      </c>
      <c r="E3303" s="5" t="s">
        <v>1113</v>
      </c>
      <c r="F3303" s="5" t="s">
        <v>1678</v>
      </c>
      <c r="G3303" s="5" t="s">
        <v>2382</v>
      </c>
      <c r="H3303" s="6"/>
      <c r="I3303" s="6"/>
      <c r="J3303" s="6"/>
      <c r="K3303" s="6"/>
      <c r="L3303" s="6">
        <v>1</v>
      </c>
      <c r="M3303" s="6"/>
      <c r="N3303" s="6"/>
      <c r="O3303" s="6"/>
      <c r="P3303" s="6"/>
      <c r="Q3303" s="6"/>
      <c r="R3303" s="6"/>
      <c r="S3303" s="6">
        <v>1</v>
      </c>
      <c r="T3303" s="6">
        <v>2</v>
      </c>
      <c r="U3303" s="6"/>
      <c r="V3303" s="6"/>
      <c r="W3303" s="6">
        <v>1</v>
      </c>
      <c r="X3303" s="6"/>
      <c r="Y3303" s="6"/>
      <c r="Z3303" s="7">
        <v>3</v>
      </c>
    </row>
    <row r="3304" spans="1:26" x14ac:dyDescent="0.25">
      <c r="A3304" s="5" t="s">
        <v>995</v>
      </c>
      <c r="B3304" s="5" t="s">
        <v>455</v>
      </c>
      <c r="C3304" s="5" t="s">
        <v>201</v>
      </c>
      <c r="D3304" s="5" t="s">
        <v>1112</v>
      </c>
      <c r="E3304" s="5" t="s">
        <v>1113</v>
      </c>
      <c r="F3304" s="5" t="s">
        <v>1679</v>
      </c>
      <c r="G3304" s="5" t="s">
        <v>2382</v>
      </c>
      <c r="H3304" s="6">
        <v>1</v>
      </c>
      <c r="I3304" s="6"/>
      <c r="J3304" s="6"/>
      <c r="K3304" s="6">
        <v>2</v>
      </c>
      <c r="L3304" s="6"/>
      <c r="M3304" s="6">
        <v>1</v>
      </c>
      <c r="N3304" s="6">
        <v>1</v>
      </c>
      <c r="O3304" s="6"/>
      <c r="P3304" s="6">
        <v>1</v>
      </c>
      <c r="Q3304" s="6"/>
      <c r="R3304" s="6">
        <v>2</v>
      </c>
      <c r="S3304" s="6"/>
      <c r="T3304" s="6">
        <v>8</v>
      </c>
      <c r="U3304" s="6"/>
      <c r="V3304" s="6"/>
      <c r="W3304" s="6"/>
      <c r="X3304" s="6"/>
      <c r="Y3304" s="6"/>
      <c r="Z3304" s="7">
        <v>8</v>
      </c>
    </row>
    <row r="3305" spans="1:26" x14ac:dyDescent="0.25">
      <c r="A3305" s="5" t="s">
        <v>995</v>
      </c>
      <c r="B3305" s="5" t="s">
        <v>455</v>
      </c>
      <c r="C3305" s="5" t="s">
        <v>201</v>
      </c>
      <c r="D3305" s="5" t="s">
        <v>1112</v>
      </c>
      <c r="E3305" s="5" t="s">
        <v>1113</v>
      </c>
      <c r="F3305" s="5" t="s">
        <v>1680</v>
      </c>
      <c r="G3305" s="5" t="s">
        <v>2382</v>
      </c>
      <c r="H3305" s="6"/>
      <c r="I3305" s="6"/>
      <c r="J3305" s="6"/>
      <c r="K3305" s="6"/>
      <c r="L3305" s="6"/>
      <c r="M3305" s="6"/>
      <c r="N3305" s="6"/>
      <c r="O3305" s="6"/>
      <c r="P3305" s="6"/>
      <c r="Q3305" s="6">
        <v>1</v>
      </c>
      <c r="R3305" s="6"/>
      <c r="S3305" s="6">
        <v>2</v>
      </c>
      <c r="T3305" s="6">
        <v>3</v>
      </c>
      <c r="U3305" s="6"/>
      <c r="V3305" s="6">
        <v>1</v>
      </c>
      <c r="W3305" s="6"/>
      <c r="X3305" s="6">
        <v>2</v>
      </c>
      <c r="Y3305" s="6"/>
      <c r="Z3305" s="7">
        <v>6</v>
      </c>
    </row>
    <row r="3306" spans="1:26" x14ac:dyDescent="0.25">
      <c r="A3306" s="5" t="s">
        <v>995</v>
      </c>
      <c r="B3306" s="5" t="s">
        <v>455</v>
      </c>
      <c r="C3306" s="5" t="s">
        <v>201</v>
      </c>
      <c r="D3306" s="5" t="s">
        <v>1112</v>
      </c>
      <c r="E3306" s="5" t="s">
        <v>1113</v>
      </c>
      <c r="F3306" s="5" t="s">
        <v>1681</v>
      </c>
      <c r="G3306" s="5" t="s">
        <v>2382</v>
      </c>
      <c r="H3306" s="6"/>
      <c r="I3306" s="6"/>
      <c r="J3306" s="6"/>
      <c r="K3306" s="6"/>
      <c r="L3306" s="6"/>
      <c r="M3306" s="6"/>
      <c r="N3306" s="6"/>
      <c r="O3306" s="6"/>
      <c r="P3306" s="6"/>
      <c r="Q3306" s="6"/>
      <c r="R3306" s="6"/>
      <c r="S3306" s="6"/>
      <c r="T3306" s="6">
        <v>0</v>
      </c>
      <c r="U3306" s="6"/>
      <c r="V3306" s="6">
        <v>1</v>
      </c>
      <c r="W3306" s="6"/>
      <c r="X3306" s="6"/>
      <c r="Y3306" s="6"/>
      <c r="Z3306" s="7">
        <v>1</v>
      </c>
    </row>
    <row r="3307" spans="1:26" x14ac:dyDescent="0.25">
      <c r="A3307" s="5" t="s">
        <v>995</v>
      </c>
      <c r="B3307" s="5" t="s">
        <v>455</v>
      </c>
      <c r="C3307" s="5" t="s">
        <v>201</v>
      </c>
      <c r="D3307" s="5" t="s">
        <v>1112</v>
      </c>
      <c r="E3307" s="5" t="s">
        <v>1113</v>
      </c>
      <c r="F3307" s="5" t="s">
        <v>2375</v>
      </c>
      <c r="G3307" s="5" t="s">
        <v>2388</v>
      </c>
      <c r="H3307" s="6"/>
      <c r="I3307" s="6"/>
      <c r="J3307" s="6"/>
      <c r="K3307" s="6"/>
      <c r="L3307" s="6"/>
      <c r="M3307" s="6"/>
      <c r="N3307" s="6">
        <v>1</v>
      </c>
      <c r="O3307" s="6"/>
      <c r="P3307" s="6"/>
      <c r="Q3307" s="6"/>
      <c r="R3307" s="6"/>
      <c r="S3307" s="6"/>
      <c r="T3307" s="6">
        <v>1</v>
      </c>
      <c r="U3307" s="6"/>
      <c r="V3307" s="6"/>
      <c r="W3307" s="6"/>
      <c r="X3307" s="6"/>
      <c r="Y3307" s="6"/>
      <c r="Z3307" s="7">
        <v>1</v>
      </c>
    </row>
    <row r="3308" spans="1:26" x14ac:dyDescent="0.25">
      <c r="A3308" s="5" t="s">
        <v>995</v>
      </c>
      <c r="B3308" s="5" t="s">
        <v>455</v>
      </c>
      <c r="C3308" s="5" t="s">
        <v>201</v>
      </c>
      <c r="D3308" s="5" t="s">
        <v>1112</v>
      </c>
      <c r="E3308" s="5" t="s">
        <v>1113</v>
      </c>
      <c r="F3308" s="5" t="s">
        <v>1742</v>
      </c>
      <c r="G3308" s="5" t="s">
        <v>2395</v>
      </c>
      <c r="H3308" s="6"/>
      <c r="I3308" s="6"/>
      <c r="J3308" s="6"/>
      <c r="K3308" s="6"/>
      <c r="L3308" s="6">
        <v>1</v>
      </c>
      <c r="M3308" s="6"/>
      <c r="N3308" s="6"/>
      <c r="O3308" s="6"/>
      <c r="P3308" s="6"/>
      <c r="Q3308" s="6"/>
      <c r="R3308" s="6"/>
      <c r="S3308" s="6"/>
      <c r="T3308" s="6">
        <v>1</v>
      </c>
      <c r="U3308" s="6"/>
      <c r="V3308" s="6"/>
      <c r="W3308" s="6"/>
      <c r="X3308" s="6"/>
      <c r="Y3308" s="6"/>
      <c r="Z3308" s="7">
        <v>1</v>
      </c>
    </row>
    <row r="3309" spans="1:26" x14ac:dyDescent="0.25">
      <c r="A3309" s="5" t="s">
        <v>995</v>
      </c>
      <c r="B3309" s="5" t="s">
        <v>455</v>
      </c>
      <c r="C3309" s="5" t="s">
        <v>201</v>
      </c>
      <c r="D3309" s="5" t="s">
        <v>1112</v>
      </c>
      <c r="E3309" s="5" t="s">
        <v>1113</v>
      </c>
      <c r="F3309" s="5" t="s">
        <v>1623</v>
      </c>
      <c r="G3309" s="5" t="s">
        <v>2395</v>
      </c>
      <c r="H3309" s="6"/>
      <c r="I3309" s="6"/>
      <c r="J3309" s="6"/>
      <c r="K3309" s="6"/>
      <c r="L3309" s="6"/>
      <c r="M3309" s="6"/>
      <c r="N3309" s="6"/>
      <c r="O3309" s="6"/>
      <c r="P3309" s="6"/>
      <c r="Q3309" s="6"/>
      <c r="R3309" s="6"/>
      <c r="S3309" s="6"/>
      <c r="T3309" s="6">
        <v>0</v>
      </c>
      <c r="U3309" s="6"/>
      <c r="V3309" s="6"/>
      <c r="W3309" s="6"/>
      <c r="X3309" s="6"/>
      <c r="Y3309" s="6">
        <v>1</v>
      </c>
      <c r="Z3309" s="7">
        <v>1</v>
      </c>
    </row>
    <row r="3310" spans="1:26" x14ac:dyDescent="0.25">
      <c r="A3310" s="5" t="s">
        <v>995</v>
      </c>
      <c r="B3310" s="5" t="s">
        <v>455</v>
      </c>
      <c r="C3310" s="5" t="s">
        <v>201</v>
      </c>
      <c r="D3310" s="5" t="s">
        <v>1112</v>
      </c>
      <c r="E3310" s="5" t="s">
        <v>1113</v>
      </c>
      <c r="F3310" s="5" t="s">
        <v>1630</v>
      </c>
      <c r="G3310" s="5" t="s">
        <v>2395</v>
      </c>
      <c r="H3310" s="6"/>
      <c r="I3310" s="6"/>
      <c r="J3310" s="6"/>
      <c r="K3310" s="6"/>
      <c r="L3310" s="6"/>
      <c r="M3310" s="6"/>
      <c r="N3310" s="6"/>
      <c r="O3310" s="6"/>
      <c r="P3310" s="6"/>
      <c r="Q3310" s="6"/>
      <c r="R3310" s="6"/>
      <c r="S3310" s="6"/>
      <c r="T3310" s="6">
        <v>0</v>
      </c>
      <c r="U3310" s="6"/>
      <c r="V3310" s="6"/>
      <c r="W3310" s="6">
        <v>1</v>
      </c>
      <c r="X3310" s="6"/>
      <c r="Y3310" s="6"/>
      <c r="Z3310" s="7">
        <v>1</v>
      </c>
    </row>
    <row r="3311" spans="1:26" x14ac:dyDescent="0.25">
      <c r="A3311" s="5" t="s">
        <v>995</v>
      </c>
      <c r="B3311" s="5" t="s">
        <v>455</v>
      </c>
      <c r="C3311" s="5" t="s">
        <v>201</v>
      </c>
      <c r="D3311" s="5" t="s">
        <v>1112</v>
      </c>
      <c r="E3311" s="5" t="s">
        <v>1113</v>
      </c>
      <c r="F3311" s="5" t="s">
        <v>1647</v>
      </c>
      <c r="G3311" s="5" t="s">
        <v>2395</v>
      </c>
      <c r="H3311" s="6"/>
      <c r="I3311" s="6"/>
      <c r="J3311" s="6">
        <v>1</v>
      </c>
      <c r="K3311" s="6"/>
      <c r="L3311" s="6"/>
      <c r="M3311" s="6"/>
      <c r="N3311" s="6"/>
      <c r="O3311" s="6"/>
      <c r="P3311" s="6"/>
      <c r="Q3311" s="6"/>
      <c r="R3311" s="6">
        <v>1</v>
      </c>
      <c r="S3311" s="6"/>
      <c r="T3311" s="6">
        <v>2</v>
      </c>
      <c r="U3311" s="6"/>
      <c r="V3311" s="6"/>
      <c r="W3311" s="6"/>
      <c r="X3311" s="6"/>
      <c r="Y3311" s="6"/>
      <c r="Z3311" s="7">
        <v>2</v>
      </c>
    </row>
    <row r="3312" spans="1:26" x14ac:dyDescent="0.25">
      <c r="A3312" s="5" t="s">
        <v>995</v>
      </c>
      <c r="B3312" s="5" t="s">
        <v>455</v>
      </c>
      <c r="C3312" s="5" t="s">
        <v>201</v>
      </c>
      <c r="D3312" s="5" t="s">
        <v>1112</v>
      </c>
      <c r="E3312" s="5" t="s">
        <v>1113</v>
      </c>
      <c r="F3312" s="5" t="s">
        <v>1879</v>
      </c>
      <c r="G3312" s="5" t="s">
        <v>2395</v>
      </c>
      <c r="H3312" s="6"/>
      <c r="I3312" s="6"/>
      <c r="J3312" s="6"/>
      <c r="K3312" s="6">
        <v>1</v>
      </c>
      <c r="L3312" s="6"/>
      <c r="M3312" s="6"/>
      <c r="N3312" s="6"/>
      <c r="O3312" s="6"/>
      <c r="P3312" s="6"/>
      <c r="Q3312" s="6"/>
      <c r="R3312" s="6"/>
      <c r="S3312" s="6"/>
      <c r="T3312" s="6">
        <v>1</v>
      </c>
      <c r="U3312" s="6"/>
      <c r="V3312" s="6"/>
      <c r="W3312" s="6"/>
      <c r="X3312" s="6"/>
      <c r="Y3312" s="6"/>
      <c r="Z3312" s="7">
        <v>1</v>
      </c>
    </row>
    <row r="3313" spans="1:26" x14ac:dyDescent="0.25">
      <c r="A3313" s="5" t="s">
        <v>995</v>
      </c>
      <c r="B3313" s="5" t="s">
        <v>455</v>
      </c>
      <c r="C3313" s="5" t="s">
        <v>201</v>
      </c>
      <c r="D3313" s="5" t="s">
        <v>1112</v>
      </c>
      <c r="E3313" s="5" t="s">
        <v>1113</v>
      </c>
      <c r="F3313" s="5" t="s">
        <v>1770</v>
      </c>
      <c r="G3313" s="5" t="s">
        <v>2395</v>
      </c>
      <c r="H3313" s="6"/>
      <c r="I3313" s="6"/>
      <c r="J3313" s="6"/>
      <c r="K3313" s="6"/>
      <c r="L3313" s="6"/>
      <c r="M3313" s="6"/>
      <c r="N3313" s="6"/>
      <c r="O3313" s="6"/>
      <c r="P3313" s="6"/>
      <c r="Q3313" s="6"/>
      <c r="R3313" s="6"/>
      <c r="S3313" s="6">
        <v>1</v>
      </c>
      <c r="T3313" s="6">
        <v>1</v>
      </c>
      <c r="U3313" s="6"/>
      <c r="V3313" s="6"/>
      <c r="W3313" s="6"/>
      <c r="X3313" s="6">
        <v>1</v>
      </c>
      <c r="Y3313" s="6"/>
      <c r="Z3313" s="7">
        <v>2</v>
      </c>
    </row>
    <row r="3314" spans="1:26" x14ac:dyDescent="0.25">
      <c r="A3314" s="5" t="s">
        <v>995</v>
      </c>
      <c r="B3314" s="5" t="s">
        <v>455</v>
      </c>
      <c r="C3314" s="5" t="s">
        <v>201</v>
      </c>
      <c r="D3314" s="5" t="s">
        <v>256</v>
      </c>
      <c r="E3314" s="5" t="s">
        <v>1211</v>
      </c>
      <c r="F3314" s="5" t="s">
        <v>1633</v>
      </c>
      <c r="G3314" s="5" t="s">
        <v>2387</v>
      </c>
      <c r="H3314" s="6"/>
      <c r="I3314" s="6"/>
      <c r="J3314" s="6"/>
      <c r="K3314" s="6"/>
      <c r="L3314" s="6"/>
      <c r="M3314" s="6"/>
      <c r="N3314" s="6"/>
      <c r="O3314" s="6"/>
      <c r="P3314" s="6"/>
      <c r="Q3314" s="6"/>
      <c r="R3314" s="6"/>
      <c r="S3314" s="6"/>
      <c r="T3314" s="6">
        <v>0</v>
      </c>
      <c r="U3314" s="6"/>
      <c r="V3314" s="6"/>
      <c r="W3314" s="6"/>
      <c r="X3314" s="6">
        <v>1</v>
      </c>
      <c r="Y3314" s="6"/>
      <c r="Z3314" s="7">
        <v>1</v>
      </c>
    </row>
    <row r="3315" spans="1:26" x14ac:dyDescent="0.25">
      <c r="A3315" s="5" t="s">
        <v>995</v>
      </c>
      <c r="B3315" s="5" t="s">
        <v>455</v>
      </c>
      <c r="C3315" s="5" t="s">
        <v>201</v>
      </c>
      <c r="D3315" s="5" t="s">
        <v>256</v>
      </c>
      <c r="E3315" s="5" t="s">
        <v>1211</v>
      </c>
      <c r="F3315" s="5" t="s">
        <v>1604</v>
      </c>
      <c r="G3315" s="5" t="s">
        <v>2382</v>
      </c>
      <c r="H3315" s="6"/>
      <c r="I3315" s="6">
        <v>1</v>
      </c>
      <c r="J3315" s="6"/>
      <c r="K3315" s="6"/>
      <c r="L3315" s="6"/>
      <c r="M3315" s="6"/>
      <c r="N3315" s="6"/>
      <c r="O3315" s="6"/>
      <c r="P3315" s="6">
        <v>1</v>
      </c>
      <c r="Q3315" s="6"/>
      <c r="R3315" s="6"/>
      <c r="S3315" s="6">
        <v>2</v>
      </c>
      <c r="T3315" s="6">
        <v>4</v>
      </c>
      <c r="U3315" s="6">
        <v>1</v>
      </c>
      <c r="V3315" s="6"/>
      <c r="W3315" s="6"/>
      <c r="X3315" s="6"/>
      <c r="Y3315" s="6">
        <v>2</v>
      </c>
      <c r="Z3315" s="7">
        <v>7</v>
      </c>
    </row>
    <row r="3316" spans="1:26" x14ac:dyDescent="0.25">
      <c r="A3316" s="5" t="s">
        <v>995</v>
      </c>
      <c r="B3316" s="5" t="s">
        <v>455</v>
      </c>
      <c r="C3316" s="5" t="s">
        <v>201</v>
      </c>
      <c r="D3316" s="5" t="s">
        <v>256</v>
      </c>
      <c r="E3316" s="5" t="s">
        <v>1211</v>
      </c>
      <c r="F3316" s="5" t="s">
        <v>1936</v>
      </c>
      <c r="G3316" s="5" t="s">
        <v>2382</v>
      </c>
      <c r="H3316" s="6"/>
      <c r="I3316" s="6"/>
      <c r="J3316" s="6"/>
      <c r="K3316" s="6"/>
      <c r="L3316" s="6"/>
      <c r="M3316" s="6"/>
      <c r="N3316" s="6"/>
      <c r="O3316" s="6"/>
      <c r="P3316" s="6"/>
      <c r="Q3316" s="6"/>
      <c r="R3316" s="6"/>
      <c r="S3316" s="6">
        <v>1</v>
      </c>
      <c r="T3316" s="6">
        <v>1</v>
      </c>
      <c r="U3316" s="6"/>
      <c r="V3316" s="6"/>
      <c r="W3316" s="6"/>
      <c r="X3316" s="6"/>
      <c r="Y3316" s="6"/>
      <c r="Z3316" s="7">
        <v>1</v>
      </c>
    </row>
    <row r="3317" spans="1:26" x14ac:dyDescent="0.25">
      <c r="A3317" s="5" t="s">
        <v>995</v>
      </c>
      <c r="B3317" s="5" t="s">
        <v>455</v>
      </c>
      <c r="C3317" s="5" t="s">
        <v>201</v>
      </c>
      <c r="D3317" s="5" t="s">
        <v>256</v>
      </c>
      <c r="E3317" s="5" t="s">
        <v>1215</v>
      </c>
      <c r="F3317" s="5" t="s">
        <v>1597</v>
      </c>
      <c r="G3317" s="5" t="s">
        <v>2383</v>
      </c>
      <c r="H3317" s="6"/>
      <c r="I3317" s="6"/>
      <c r="J3317" s="6"/>
      <c r="K3317" s="6"/>
      <c r="L3317" s="6"/>
      <c r="M3317" s="6"/>
      <c r="N3317" s="6"/>
      <c r="O3317" s="6"/>
      <c r="P3317" s="6"/>
      <c r="Q3317" s="6"/>
      <c r="R3317" s="6">
        <v>1</v>
      </c>
      <c r="S3317" s="6"/>
      <c r="T3317" s="6">
        <v>1</v>
      </c>
      <c r="U3317" s="6"/>
      <c r="V3317" s="6"/>
      <c r="W3317" s="6"/>
      <c r="X3317" s="6"/>
      <c r="Y3317" s="6"/>
      <c r="Z3317" s="7">
        <v>1</v>
      </c>
    </row>
    <row r="3318" spans="1:26" x14ac:dyDescent="0.25">
      <c r="A3318" s="5" t="s">
        <v>995</v>
      </c>
      <c r="B3318" s="5" t="s">
        <v>455</v>
      </c>
      <c r="C3318" s="5" t="s">
        <v>201</v>
      </c>
      <c r="D3318" s="5" t="s">
        <v>256</v>
      </c>
      <c r="E3318" s="5" t="s">
        <v>1215</v>
      </c>
      <c r="F3318" s="5" t="s">
        <v>1654</v>
      </c>
      <c r="G3318" s="5" t="s">
        <v>2383</v>
      </c>
      <c r="H3318" s="6"/>
      <c r="I3318" s="6"/>
      <c r="J3318" s="6"/>
      <c r="K3318" s="6"/>
      <c r="L3318" s="6"/>
      <c r="M3318" s="6"/>
      <c r="N3318" s="6"/>
      <c r="O3318" s="6"/>
      <c r="P3318" s="6"/>
      <c r="Q3318" s="6"/>
      <c r="R3318" s="6"/>
      <c r="S3318" s="6">
        <v>1</v>
      </c>
      <c r="T3318" s="6">
        <v>1</v>
      </c>
      <c r="U3318" s="6"/>
      <c r="V3318" s="6"/>
      <c r="W3318" s="6"/>
      <c r="X3318" s="6">
        <v>2</v>
      </c>
      <c r="Y3318" s="6"/>
      <c r="Z3318" s="7">
        <v>3</v>
      </c>
    </row>
    <row r="3319" spans="1:26" x14ac:dyDescent="0.25">
      <c r="A3319" s="5" t="s">
        <v>995</v>
      </c>
      <c r="B3319" s="5" t="s">
        <v>455</v>
      </c>
      <c r="C3319" s="5" t="s">
        <v>201</v>
      </c>
      <c r="D3319" s="5" t="s">
        <v>256</v>
      </c>
      <c r="E3319" s="5" t="s">
        <v>1215</v>
      </c>
      <c r="F3319" s="5" t="s">
        <v>1640</v>
      </c>
      <c r="G3319" s="5" t="s">
        <v>2381</v>
      </c>
      <c r="H3319" s="6">
        <v>2</v>
      </c>
      <c r="I3319" s="6">
        <v>3</v>
      </c>
      <c r="J3319" s="6">
        <v>2</v>
      </c>
      <c r="K3319" s="6">
        <v>1</v>
      </c>
      <c r="L3319" s="6">
        <v>2</v>
      </c>
      <c r="M3319" s="6">
        <v>2</v>
      </c>
      <c r="N3319" s="6">
        <v>2</v>
      </c>
      <c r="O3319" s="6">
        <v>1</v>
      </c>
      <c r="P3319" s="6"/>
      <c r="Q3319" s="6">
        <v>1</v>
      </c>
      <c r="R3319" s="6"/>
      <c r="S3319" s="6">
        <v>2</v>
      </c>
      <c r="T3319" s="6">
        <v>18</v>
      </c>
      <c r="U3319" s="6">
        <v>1</v>
      </c>
      <c r="V3319" s="6"/>
      <c r="W3319" s="6">
        <v>3</v>
      </c>
      <c r="X3319" s="6">
        <v>1</v>
      </c>
      <c r="Y3319" s="6">
        <v>1</v>
      </c>
      <c r="Z3319" s="7">
        <v>24</v>
      </c>
    </row>
    <row r="3320" spans="1:26" x14ac:dyDescent="0.25">
      <c r="A3320" s="5" t="s">
        <v>995</v>
      </c>
      <c r="B3320" s="5" t="s">
        <v>455</v>
      </c>
      <c r="C3320" s="5" t="s">
        <v>201</v>
      </c>
      <c r="D3320" s="5" t="s">
        <v>256</v>
      </c>
      <c r="E3320" s="5" t="s">
        <v>1215</v>
      </c>
      <c r="F3320" s="5" t="s">
        <v>1641</v>
      </c>
      <c r="G3320" s="5" t="s">
        <v>2381</v>
      </c>
      <c r="H3320" s="6">
        <v>2</v>
      </c>
      <c r="I3320" s="6">
        <v>3</v>
      </c>
      <c r="J3320" s="6">
        <v>6</v>
      </c>
      <c r="K3320" s="6">
        <v>6</v>
      </c>
      <c r="L3320" s="6">
        <v>7</v>
      </c>
      <c r="M3320" s="6">
        <v>10</v>
      </c>
      <c r="N3320" s="6">
        <v>2</v>
      </c>
      <c r="O3320" s="6">
        <v>8</v>
      </c>
      <c r="P3320" s="6">
        <v>4</v>
      </c>
      <c r="Q3320" s="6">
        <v>5</v>
      </c>
      <c r="R3320" s="6">
        <v>4</v>
      </c>
      <c r="S3320" s="6">
        <v>3</v>
      </c>
      <c r="T3320" s="6">
        <v>60</v>
      </c>
      <c r="U3320" s="6">
        <v>7</v>
      </c>
      <c r="V3320" s="6">
        <v>1</v>
      </c>
      <c r="W3320" s="6">
        <v>2</v>
      </c>
      <c r="X3320" s="6">
        <v>5</v>
      </c>
      <c r="Y3320" s="6">
        <v>3</v>
      </c>
      <c r="Z3320" s="7">
        <v>78</v>
      </c>
    </row>
    <row r="3321" spans="1:26" x14ac:dyDescent="0.25">
      <c r="A3321" s="5" t="s">
        <v>995</v>
      </c>
      <c r="B3321" s="5" t="s">
        <v>455</v>
      </c>
      <c r="C3321" s="5" t="s">
        <v>201</v>
      </c>
      <c r="D3321" s="5" t="s">
        <v>256</v>
      </c>
      <c r="E3321" s="5" t="s">
        <v>1215</v>
      </c>
      <c r="F3321" s="5" t="s">
        <v>1624</v>
      </c>
      <c r="G3321" s="5" t="s">
        <v>2381</v>
      </c>
      <c r="H3321" s="6">
        <v>6</v>
      </c>
      <c r="I3321" s="6">
        <v>3</v>
      </c>
      <c r="J3321" s="6">
        <v>4</v>
      </c>
      <c r="K3321" s="6">
        <v>6</v>
      </c>
      <c r="L3321" s="6">
        <v>2</v>
      </c>
      <c r="M3321" s="6">
        <v>1</v>
      </c>
      <c r="N3321" s="6">
        <v>3</v>
      </c>
      <c r="O3321" s="6">
        <v>2</v>
      </c>
      <c r="P3321" s="6">
        <v>1</v>
      </c>
      <c r="Q3321" s="6"/>
      <c r="R3321" s="6">
        <v>2</v>
      </c>
      <c r="S3321" s="6">
        <v>2</v>
      </c>
      <c r="T3321" s="6">
        <v>32</v>
      </c>
      <c r="U3321" s="6"/>
      <c r="V3321" s="6"/>
      <c r="W3321" s="6"/>
      <c r="X3321" s="6">
        <v>5</v>
      </c>
      <c r="Y3321" s="6">
        <v>2</v>
      </c>
      <c r="Z3321" s="7">
        <v>39</v>
      </c>
    </row>
    <row r="3322" spans="1:26" x14ac:dyDescent="0.25">
      <c r="A3322" s="5" t="s">
        <v>995</v>
      </c>
      <c r="B3322" s="5" t="s">
        <v>455</v>
      </c>
      <c r="C3322" s="5" t="s">
        <v>201</v>
      </c>
      <c r="D3322" s="5" t="s">
        <v>256</v>
      </c>
      <c r="E3322" s="5" t="s">
        <v>1215</v>
      </c>
      <c r="F3322" s="5" t="s">
        <v>1672</v>
      </c>
      <c r="G3322" s="5" t="s">
        <v>2381</v>
      </c>
      <c r="H3322" s="6"/>
      <c r="I3322" s="6"/>
      <c r="J3322" s="6"/>
      <c r="K3322" s="6"/>
      <c r="L3322" s="6"/>
      <c r="M3322" s="6"/>
      <c r="N3322" s="6"/>
      <c r="O3322" s="6"/>
      <c r="P3322" s="6"/>
      <c r="Q3322" s="6">
        <v>1</v>
      </c>
      <c r="R3322" s="6"/>
      <c r="S3322" s="6"/>
      <c r="T3322" s="6">
        <v>1</v>
      </c>
      <c r="U3322" s="6">
        <v>1</v>
      </c>
      <c r="V3322" s="6"/>
      <c r="W3322" s="6"/>
      <c r="X3322" s="6"/>
      <c r="Y3322" s="6"/>
      <c r="Z3322" s="7">
        <v>2</v>
      </c>
    </row>
    <row r="3323" spans="1:26" x14ac:dyDescent="0.25">
      <c r="A3323" s="5" t="s">
        <v>995</v>
      </c>
      <c r="B3323" s="5" t="s">
        <v>455</v>
      </c>
      <c r="C3323" s="5" t="s">
        <v>201</v>
      </c>
      <c r="D3323" s="5" t="s">
        <v>256</v>
      </c>
      <c r="E3323" s="5" t="s">
        <v>1215</v>
      </c>
      <c r="F3323" s="5" t="s">
        <v>1673</v>
      </c>
      <c r="G3323" s="5" t="s">
        <v>2382</v>
      </c>
      <c r="H3323" s="6"/>
      <c r="I3323" s="6">
        <v>1</v>
      </c>
      <c r="J3323" s="6"/>
      <c r="K3323" s="6"/>
      <c r="L3323" s="6"/>
      <c r="M3323" s="6"/>
      <c r="N3323" s="6"/>
      <c r="O3323" s="6"/>
      <c r="P3323" s="6"/>
      <c r="Q3323" s="6"/>
      <c r="R3323" s="6"/>
      <c r="S3323" s="6"/>
      <c r="T3323" s="6">
        <v>1</v>
      </c>
      <c r="U3323" s="6"/>
      <c r="V3323" s="6">
        <v>1</v>
      </c>
      <c r="W3323" s="6">
        <v>1</v>
      </c>
      <c r="X3323" s="6"/>
      <c r="Y3323" s="6"/>
      <c r="Z3323" s="7">
        <v>3</v>
      </c>
    </row>
    <row r="3324" spans="1:26" x14ac:dyDescent="0.25">
      <c r="A3324" s="5" t="s">
        <v>995</v>
      </c>
      <c r="B3324" s="5" t="s">
        <v>455</v>
      </c>
      <c r="C3324" s="5" t="s">
        <v>201</v>
      </c>
      <c r="D3324" s="5" t="s">
        <v>256</v>
      </c>
      <c r="E3324" s="5" t="s">
        <v>1215</v>
      </c>
      <c r="F3324" s="5" t="s">
        <v>1668</v>
      </c>
      <c r="G3324" s="5" t="s">
        <v>2382</v>
      </c>
      <c r="H3324" s="6">
        <v>1</v>
      </c>
      <c r="I3324" s="6">
        <v>1</v>
      </c>
      <c r="J3324" s="6"/>
      <c r="K3324" s="6"/>
      <c r="L3324" s="6">
        <v>1</v>
      </c>
      <c r="M3324" s="6"/>
      <c r="N3324" s="6">
        <v>1</v>
      </c>
      <c r="O3324" s="6"/>
      <c r="P3324" s="6"/>
      <c r="Q3324" s="6"/>
      <c r="R3324" s="6">
        <v>1</v>
      </c>
      <c r="S3324" s="6"/>
      <c r="T3324" s="6">
        <v>5</v>
      </c>
      <c r="U3324" s="6">
        <v>2</v>
      </c>
      <c r="V3324" s="6"/>
      <c r="W3324" s="6"/>
      <c r="X3324" s="6"/>
      <c r="Y3324" s="6"/>
      <c r="Z3324" s="7">
        <v>7</v>
      </c>
    </row>
    <row r="3325" spans="1:26" x14ac:dyDescent="0.25">
      <c r="A3325" s="5" t="s">
        <v>995</v>
      </c>
      <c r="B3325" s="5" t="s">
        <v>455</v>
      </c>
      <c r="C3325" s="5" t="s">
        <v>201</v>
      </c>
      <c r="D3325" s="5" t="s">
        <v>256</v>
      </c>
      <c r="E3325" s="5" t="s">
        <v>1215</v>
      </c>
      <c r="F3325" s="5" t="s">
        <v>1669</v>
      </c>
      <c r="G3325" s="5" t="s">
        <v>2382</v>
      </c>
      <c r="H3325" s="6"/>
      <c r="I3325" s="6"/>
      <c r="J3325" s="6"/>
      <c r="K3325" s="6">
        <v>1</v>
      </c>
      <c r="L3325" s="6"/>
      <c r="M3325" s="6"/>
      <c r="N3325" s="6">
        <v>1</v>
      </c>
      <c r="O3325" s="6"/>
      <c r="P3325" s="6"/>
      <c r="Q3325" s="6"/>
      <c r="R3325" s="6"/>
      <c r="S3325" s="6"/>
      <c r="T3325" s="6">
        <v>2</v>
      </c>
      <c r="U3325" s="6"/>
      <c r="V3325" s="6">
        <v>1</v>
      </c>
      <c r="W3325" s="6">
        <v>2</v>
      </c>
      <c r="X3325" s="6">
        <v>2</v>
      </c>
      <c r="Y3325" s="6">
        <v>1</v>
      </c>
      <c r="Z3325" s="7">
        <v>8</v>
      </c>
    </row>
    <row r="3326" spans="1:26" x14ac:dyDescent="0.25">
      <c r="A3326" s="5" t="s">
        <v>995</v>
      </c>
      <c r="B3326" s="5" t="s">
        <v>455</v>
      </c>
      <c r="C3326" s="5" t="s">
        <v>201</v>
      </c>
      <c r="D3326" s="5" t="s">
        <v>256</v>
      </c>
      <c r="E3326" s="5" t="s">
        <v>1215</v>
      </c>
      <c r="F3326" s="5" t="s">
        <v>1686</v>
      </c>
      <c r="G3326" s="5" t="s">
        <v>2388</v>
      </c>
      <c r="H3326" s="6"/>
      <c r="I3326" s="6"/>
      <c r="J3326" s="6"/>
      <c r="K3326" s="6"/>
      <c r="L3326" s="6">
        <v>1</v>
      </c>
      <c r="M3326" s="6"/>
      <c r="N3326" s="6"/>
      <c r="O3326" s="6"/>
      <c r="P3326" s="6"/>
      <c r="Q3326" s="6"/>
      <c r="R3326" s="6"/>
      <c r="S3326" s="6"/>
      <c r="T3326" s="6">
        <v>1</v>
      </c>
      <c r="U3326" s="6"/>
      <c r="V3326" s="6"/>
      <c r="W3326" s="6"/>
      <c r="X3326" s="6"/>
      <c r="Y3326" s="6"/>
      <c r="Z3326" s="7">
        <v>1</v>
      </c>
    </row>
    <row r="3327" spans="1:26" x14ac:dyDescent="0.25">
      <c r="A3327" s="5" t="s">
        <v>995</v>
      </c>
      <c r="B3327" s="5" t="s">
        <v>455</v>
      </c>
      <c r="C3327" s="5" t="s">
        <v>201</v>
      </c>
      <c r="D3327" s="5" t="s">
        <v>256</v>
      </c>
      <c r="E3327" s="5" t="s">
        <v>1215</v>
      </c>
      <c r="F3327" s="5" t="s">
        <v>2376</v>
      </c>
      <c r="G3327" s="5" t="s">
        <v>2388</v>
      </c>
      <c r="H3327" s="6">
        <v>1</v>
      </c>
      <c r="I3327" s="6"/>
      <c r="J3327" s="6"/>
      <c r="K3327" s="6"/>
      <c r="L3327" s="6"/>
      <c r="M3327" s="6"/>
      <c r="N3327" s="6"/>
      <c r="O3327" s="6"/>
      <c r="P3327" s="6"/>
      <c r="Q3327" s="6"/>
      <c r="R3327" s="6"/>
      <c r="S3327" s="6"/>
      <c r="T3327" s="6">
        <v>1</v>
      </c>
      <c r="U3327" s="6"/>
      <c r="V3327" s="6"/>
      <c r="W3327" s="6"/>
      <c r="X3327" s="6"/>
      <c r="Y3327" s="6"/>
      <c r="Z3327" s="7">
        <v>1</v>
      </c>
    </row>
    <row r="3328" spans="1:26" x14ac:dyDescent="0.25">
      <c r="A3328" s="5" t="s">
        <v>995</v>
      </c>
      <c r="B3328" s="5" t="s">
        <v>455</v>
      </c>
      <c r="C3328" s="5" t="s">
        <v>201</v>
      </c>
      <c r="D3328" s="5" t="s">
        <v>256</v>
      </c>
      <c r="E3328" s="5" t="s">
        <v>1215</v>
      </c>
      <c r="F3328" s="5" t="s">
        <v>1630</v>
      </c>
      <c r="G3328" s="5" t="s">
        <v>2395</v>
      </c>
      <c r="H3328" s="6"/>
      <c r="I3328" s="6"/>
      <c r="J3328" s="6"/>
      <c r="K3328" s="6"/>
      <c r="L3328" s="6">
        <v>1</v>
      </c>
      <c r="M3328" s="6"/>
      <c r="N3328" s="6"/>
      <c r="O3328" s="6"/>
      <c r="P3328" s="6"/>
      <c r="Q3328" s="6"/>
      <c r="R3328" s="6"/>
      <c r="S3328" s="6"/>
      <c r="T3328" s="6">
        <v>1</v>
      </c>
      <c r="U3328" s="6"/>
      <c r="V3328" s="6"/>
      <c r="W3328" s="6"/>
      <c r="X3328" s="6"/>
      <c r="Y3328" s="6"/>
      <c r="Z3328" s="7">
        <v>1</v>
      </c>
    </row>
    <row r="3329" spans="1:26" x14ac:dyDescent="0.25">
      <c r="A3329" s="5" t="s">
        <v>995</v>
      </c>
      <c r="B3329" s="5" t="s">
        <v>455</v>
      </c>
      <c r="C3329" s="5" t="s">
        <v>201</v>
      </c>
      <c r="D3329" s="5" t="s">
        <v>256</v>
      </c>
      <c r="E3329" s="5" t="s">
        <v>1215</v>
      </c>
      <c r="F3329" s="5" t="s">
        <v>1667</v>
      </c>
      <c r="G3329" s="5" t="s">
        <v>2395</v>
      </c>
      <c r="H3329" s="6"/>
      <c r="I3329" s="6"/>
      <c r="J3329" s="6"/>
      <c r="K3329" s="6"/>
      <c r="L3329" s="6"/>
      <c r="M3329" s="6"/>
      <c r="N3329" s="6"/>
      <c r="O3329" s="6"/>
      <c r="P3329" s="6"/>
      <c r="Q3329" s="6"/>
      <c r="R3329" s="6">
        <v>1</v>
      </c>
      <c r="S3329" s="6"/>
      <c r="T3329" s="6">
        <v>1</v>
      </c>
      <c r="U3329" s="6"/>
      <c r="V3329" s="6"/>
      <c r="W3329" s="6"/>
      <c r="X3329" s="6"/>
      <c r="Y3329" s="6"/>
      <c r="Z3329" s="7">
        <v>1</v>
      </c>
    </row>
    <row r="3330" spans="1:26" x14ac:dyDescent="0.25">
      <c r="A3330" s="5" t="s">
        <v>995</v>
      </c>
      <c r="B3330" s="5" t="s">
        <v>455</v>
      </c>
      <c r="C3330" s="5" t="s">
        <v>201</v>
      </c>
      <c r="D3330" s="5" t="s">
        <v>256</v>
      </c>
      <c r="E3330" s="5" t="s">
        <v>1215</v>
      </c>
      <c r="F3330" s="5" t="s">
        <v>1647</v>
      </c>
      <c r="G3330" s="5" t="s">
        <v>2395</v>
      </c>
      <c r="H3330" s="6"/>
      <c r="I3330" s="6"/>
      <c r="J3330" s="6"/>
      <c r="K3330" s="6"/>
      <c r="L3330" s="6">
        <v>1</v>
      </c>
      <c r="M3330" s="6"/>
      <c r="N3330" s="6"/>
      <c r="O3330" s="6"/>
      <c r="P3330" s="6"/>
      <c r="Q3330" s="6"/>
      <c r="R3330" s="6"/>
      <c r="S3330" s="6"/>
      <c r="T3330" s="6">
        <v>1</v>
      </c>
      <c r="U3330" s="6"/>
      <c r="V3330" s="6">
        <v>1</v>
      </c>
      <c r="W3330" s="6"/>
      <c r="X3330" s="6"/>
      <c r="Y3330" s="6"/>
      <c r="Z3330" s="7">
        <v>2</v>
      </c>
    </row>
    <row r="3331" spans="1:26" x14ac:dyDescent="0.25">
      <c r="A3331" s="5" t="s">
        <v>995</v>
      </c>
      <c r="B3331" s="5" t="s">
        <v>455</v>
      </c>
      <c r="C3331" s="5" t="s">
        <v>201</v>
      </c>
      <c r="D3331" s="5" t="s">
        <v>256</v>
      </c>
      <c r="E3331" s="5" t="s">
        <v>1215</v>
      </c>
      <c r="F3331" s="5" t="s">
        <v>1609</v>
      </c>
      <c r="G3331" s="5" t="s">
        <v>2395</v>
      </c>
      <c r="H3331" s="6"/>
      <c r="I3331" s="6"/>
      <c r="J3331" s="6"/>
      <c r="K3331" s="6"/>
      <c r="L3331" s="6"/>
      <c r="M3331" s="6"/>
      <c r="N3331" s="6"/>
      <c r="O3331" s="6"/>
      <c r="P3331" s="6"/>
      <c r="Q3331" s="6"/>
      <c r="R3331" s="6"/>
      <c r="S3331" s="6"/>
      <c r="T3331" s="6">
        <v>0</v>
      </c>
      <c r="U3331" s="6"/>
      <c r="V3331" s="6"/>
      <c r="W3331" s="6"/>
      <c r="X3331" s="6">
        <v>1</v>
      </c>
      <c r="Y3331" s="6"/>
      <c r="Z3331" s="7">
        <v>1</v>
      </c>
    </row>
    <row r="3332" spans="1:26" x14ac:dyDescent="0.25">
      <c r="A3332" s="5" t="s">
        <v>995</v>
      </c>
      <c r="B3332" s="5" t="s">
        <v>455</v>
      </c>
      <c r="C3332" s="5" t="s">
        <v>201</v>
      </c>
      <c r="D3332" s="5" t="s">
        <v>256</v>
      </c>
      <c r="E3332" s="5" t="s">
        <v>1215</v>
      </c>
      <c r="F3332" s="5" t="s">
        <v>1650</v>
      </c>
      <c r="G3332" s="5" t="s">
        <v>2395</v>
      </c>
      <c r="H3332" s="6"/>
      <c r="I3332" s="6"/>
      <c r="J3332" s="6"/>
      <c r="K3332" s="6"/>
      <c r="L3332" s="6">
        <v>1</v>
      </c>
      <c r="M3332" s="6">
        <v>2</v>
      </c>
      <c r="N3332" s="6"/>
      <c r="O3332" s="6"/>
      <c r="P3332" s="6"/>
      <c r="Q3332" s="6"/>
      <c r="R3332" s="6"/>
      <c r="S3332" s="6"/>
      <c r="T3332" s="6">
        <v>3</v>
      </c>
      <c r="U3332" s="6"/>
      <c r="V3332" s="6"/>
      <c r="W3332" s="6"/>
      <c r="X3332" s="6"/>
      <c r="Y3332" s="6"/>
      <c r="Z3332" s="7">
        <v>3</v>
      </c>
    </row>
    <row r="3333" spans="1:26" x14ac:dyDescent="0.25">
      <c r="A3333" s="5" t="s">
        <v>1216</v>
      </c>
      <c r="B3333" s="5" t="s">
        <v>1217</v>
      </c>
      <c r="C3333" s="5" t="s">
        <v>83</v>
      </c>
      <c r="D3333" s="5" t="s">
        <v>140</v>
      </c>
      <c r="E3333" s="5" t="s">
        <v>444</v>
      </c>
      <c r="F3333" s="5" t="s">
        <v>1632</v>
      </c>
      <c r="G3333" s="5" t="s">
        <v>2386</v>
      </c>
      <c r="H3333" s="6"/>
      <c r="I3333" s="6"/>
      <c r="J3333" s="6"/>
      <c r="K3333" s="6"/>
      <c r="L3333" s="6"/>
      <c r="M3333" s="6"/>
      <c r="N3333" s="6"/>
      <c r="O3333" s="6"/>
      <c r="P3333" s="6"/>
      <c r="Q3333" s="6">
        <v>1</v>
      </c>
      <c r="R3333" s="6"/>
      <c r="S3333" s="6">
        <v>1</v>
      </c>
      <c r="T3333" s="6">
        <v>2</v>
      </c>
      <c r="U3333" s="6"/>
      <c r="V3333" s="6"/>
      <c r="W3333" s="6"/>
      <c r="X3333" s="6"/>
      <c r="Y3333" s="6"/>
      <c r="Z3333" s="7">
        <v>2</v>
      </c>
    </row>
    <row r="3334" spans="1:26" x14ac:dyDescent="0.25">
      <c r="A3334" s="5" t="s">
        <v>1216</v>
      </c>
      <c r="B3334" s="5" t="s">
        <v>1217</v>
      </c>
      <c r="C3334" s="5" t="s">
        <v>83</v>
      </c>
      <c r="D3334" s="5" t="s">
        <v>140</v>
      </c>
      <c r="E3334" s="5" t="s">
        <v>444</v>
      </c>
      <c r="F3334" s="5" t="s">
        <v>1634</v>
      </c>
      <c r="G3334" s="5" t="s">
        <v>2386</v>
      </c>
      <c r="H3334" s="6"/>
      <c r="I3334" s="6">
        <v>1</v>
      </c>
      <c r="J3334" s="6"/>
      <c r="K3334" s="6"/>
      <c r="L3334" s="6"/>
      <c r="M3334" s="6"/>
      <c r="N3334" s="6"/>
      <c r="O3334" s="6"/>
      <c r="P3334" s="6"/>
      <c r="Q3334" s="6"/>
      <c r="R3334" s="6"/>
      <c r="S3334" s="6"/>
      <c r="T3334" s="6">
        <v>1</v>
      </c>
      <c r="U3334" s="6"/>
      <c r="V3334" s="6"/>
      <c r="W3334" s="6"/>
      <c r="X3334" s="6"/>
      <c r="Y3334" s="6"/>
      <c r="Z3334" s="7">
        <v>1</v>
      </c>
    </row>
    <row r="3335" spans="1:26" x14ac:dyDescent="0.25">
      <c r="A3335" s="5" t="s">
        <v>1216</v>
      </c>
      <c r="B3335" s="5" t="s">
        <v>1217</v>
      </c>
      <c r="C3335" s="5" t="s">
        <v>83</v>
      </c>
      <c r="D3335" s="5" t="s">
        <v>140</v>
      </c>
      <c r="E3335" s="5" t="s">
        <v>444</v>
      </c>
      <c r="F3335" s="5" t="s">
        <v>2377</v>
      </c>
      <c r="G3335" s="5" t="s">
        <v>2391</v>
      </c>
      <c r="H3335" s="6"/>
      <c r="I3335" s="6"/>
      <c r="J3335" s="6"/>
      <c r="K3335" s="6"/>
      <c r="L3335" s="6">
        <v>1</v>
      </c>
      <c r="M3335" s="6"/>
      <c r="N3335" s="6"/>
      <c r="O3335" s="6"/>
      <c r="P3335" s="6"/>
      <c r="Q3335" s="6"/>
      <c r="R3335" s="6"/>
      <c r="S3335" s="6"/>
      <c r="T3335" s="6">
        <v>1</v>
      </c>
      <c r="U3335" s="6"/>
      <c r="V3335" s="6"/>
      <c r="W3335" s="6"/>
      <c r="X3335" s="6"/>
      <c r="Y3335" s="6"/>
      <c r="Z3335" s="7">
        <v>1</v>
      </c>
    </row>
    <row r="3336" spans="1:26" x14ac:dyDescent="0.25">
      <c r="A3336" s="5" t="s">
        <v>1216</v>
      </c>
      <c r="B3336" s="5" t="s">
        <v>1217</v>
      </c>
      <c r="C3336" s="5" t="s">
        <v>83</v>
      </c>
      <c r="D3336" s="5" t="s">
        <v>140</v>
      </c>
      <c r="E3336" s="5" t="s">
        <v>444</v>
      </c>
      <c r="F3336" s="5" t="s">
        <v>1633</v>
      </c>
      <c r="G3336" s="5" t="s">
        <v>2387</v>
      </c>
      <c r="H3336" s="6"/>
      <c r="I3336" s="6"/>
      <c r="J3336" s="6"/>
      <c r="K3336" s="6"/>
      <c r="L3336" s="6"/>
      <c r="M3336" s="6"/>
      <c r="N3336" s="6"/>
      <c r="O3336" s="6"/>
      <c r="P3336" s="6"/>
      <c r="Q3336" s="6"/>
      <c r="R3336" s="6"/>
      <c r="S3336" s="6">
        <v>1</v>
      </c>
      <c r="T3336" s="6">
        <v>1</v>
      </c>
      <c r="U3336" s="6"/>
      <c r="V3336" s="6"/>
      <c r="W3336" s="6"/>
      <c r="X3336" s="6"/>
      <c r="Y3336" s="6"/>
      <c r="Z3336" s="7">
        <v>1</v>
      </c>
    </row>
    <row r="3337" spans="1:26" x14ac:dyDescent="0.25">
      <c r="A3337" s="5" t="s">
        <v>1216</v>
      </c>
      <c r="B3337" s="5" t="s">
        <v>1217</v>
      </c>
      <c r="C3337" s="5" t="s">
        <v>83</v>
      </c>
      <c r="D3337" s="5" t="s">
        <v>140</v>
      </c>
      <c r="E3337" s="5" t="s">
        <v>444</v>
      </c>
      <c r="F3337" s="5" t="s">
        <v>1604</v>
      </c>
      <c r="G3337" s="5" t="s">
        <v>2382</v>
      </c>
      <c r="H3337" s="6">
        <v>1</v>
      </c>
      <c r="I3337" s="6"/>
      <c r="J3337" s="6">
        <v>4</v>
      </c>
      <c r="K3337" s="6">
        <v>4</v>
      </c>
      <c r="L3337" s="6">
        <v>4</v>
      </c>
      <c r="M3337" s="6">
        <v>2</v>
      </c>
      <c r="N3337" s="6">
        <v>2</v>
      </c>
      <c r="O3337" s="6"/>
      <c r="P3337" s="6"/>
      <c r="Q3337" s="6">
        <v>1</v>
      </c>
      <c r="R3337" s="6">
        <v>1</v>
      </c>
      <c r="S3337" s="6"/>
      <c r="T3337" s="6">
        <v>19</v>
      </c>
      <c r="U3337" s="6"/>
      <c r="V3337" s="6"/>
      <c r="W3337" s="6"/>
      <c r="X3337" s="6"/>
      <c r="Y3337" s="6">
        <v>1</v>
      </c>
      <c r="Z3337" s="7">
        <v>20</v>
      </c>
    </row>
    <row r="3338" spans="1:26" x14ac:dyDescent="0.25">
      <c r="A3338" s="5" t="s">
        <v>1212</v>
      </c>
      <c r="B3338" s="5" t="s">
        <v>1213</v>
      </c>
      <c r="C3338" s="5" t="s">
        <v>106</v>
      </c>
      <c r="D3338" s="5" t="s">
        <v>107</v>
      </c>
      <c r="E3338" s="5" t="s">
        <v>1218</v>
      </c>
      <c r="F3338" s="5" t="s">
        <v>1659</v>
      </c>
      <c r="G3338" s="5" t="s">
        <v>2381</v>
      </c>
      <c r="H3338" s="6"/>
      <c r="I3338" s="6"/>
      <c r="J3338" s="6"/>
      <c r="K3338" s="6"/>
      <c r="L3338" s="6"/>
      <c r="M3338" s="6"/>
      <c r="N3338" s="6"/>
      <c r="O3338" s="6"/>
      <c r="P3338" s="6"/>
      <c r="Q3338" s="6"/>
      <c r="R3338" s="6"/>
      <c r="S3338" s="6"/>
      <c r="T3338" s="6">
        <v>0</v>
      </c>
      <c r="U3338" s="6">
        <v>1</v>
      </c>
      <c r="V3338" s="6"/>
      <c r="W3338" s="6">
        <v>1</v>
      </c>
      <c r="X3338" s="6"/>
      <c r="Y3338" s="6">
        <v>1</v>
      </c>
      <c r="Z3338" s="7">
        <v>3</v>
      </c>
    </row>
    <row r="3339" spans="1:26" x14ac:dyDescent="0.25">
      <c r="A3339" s="5" t="s">
        <v>1212</v>
      </c>
      <c r="B3339" s="5" t="s">
        <v>1213</v>
      </c>
      <c r="C3339" s="5" t="s">
        <v>106</v>
      </c>
      <c r="D3339" s="5" t="s">
        <v>107</v>
      </c>
      <c r="E3339" s="5" t="s">
        <v>1218</v>
      </c>
      <c r="F3339" s="5" t="s">
        <v>1618</v>
      </c>
      <c r="G3339" s="5" t="s">
        <v>2381</v>
      </c>
      <c r="H3339" s="6"/>
      <c r="I3339" s="6"/>
      <c r="J3339" s="6"/>
      <c r="K3339" s="6"/>
      <c r="L3339" s="6"/>
      <c r="M3339" s="6"/>
      <c r="N3339" s="6"/>
      <c r="O3339" s="6"/>
      <c r="P3339" s="6"/>
      <c r="Q3339" s="6"/>
      <c r="R3339" s="6"/>
      <c r="S3339" s="6"/>
      <c r="T3339" s="6">
        <v>0</v>
      </c>
      <c r="U3339" s="6">
        <v>1</v>
      </c>
      <c r="V3339" s="6">
        <v>2</v>
      </c>
      <c r="W3339" s="6">
        <v>2</v>
      </c>
      <c r="X3339" s="6">
        <v>3</v>
      </c>
      <c r="Y3339" s="6">
        <v>1</v>
      </c>
      <c r="Z3339" s="7">
        <v>9</v>
      </c>
    </row>
    <row r="3340" spans="1:26" x14ac:dyDescent="0.25">
      <c r="A3340" s="5" t="s">
        <v>1212</v>
      </c>
      <c r="B3340" s="5" t="s">
        <v>1213</v>
      </c>
      <c r="C3340" s="5" t="s">
        <v>106</v>
      </c>
      <c r="D3340" s="5" t="s">
        <v>107</v>
      </c>
      <c r="E3340" s="5" t="s">
        <v>1218</v>
      </c>
      <c r="F3340" s="5" t="s">
        <v>1619</v>
      </c>
      <c r="G3340" s="5" t="s">
        <v>2381</v>
      </c>
      <c r="H3340" s="6"/>
      <c r="I3340" s="6"/>
      <c r="J3340" s="6"/>
      <c r="K3340" s="6"/>
      <c r="L3340" s="6"/>
      <c r="M3340" s="6"/>
      <c r="N3340" s="6"/>
      <c r="O3340" s="6"/>
      <c r="P3340" s="6"/>
      <c r="Q3340" s="6"/>
      <c r="R3340" s="6"/>
      <c r="S3340" s="6"/>
      <c r="T3340" s="6">
        <v>0</v>
      </c>
      <c r="U3340" s="6"/>
      <c r="V3340" s="6"/>
      <c r="W3340" s="6"/>
      <c r="X3340" s="6">
        <v>2</v>
      </c>
      <c r="Y3340" s="6">
        <v>2</v>
      </c>
      <c r="Z3340" s="7">
        <v>4</v>
      </c>
    </row>
    <row r="3341" spans="1:26" x14ac:dyDescent="0.25">
      <c r="A3341" s="5" t="s">
        <v>1212</v>
      </c>
      <c r="B3341" s="5" t="s">
        <v>1213</v>
      </c>
      <c r="C3341" s="5" t="s">
        <v>106</v>
      </c>
      <c r="D3341" s="5" t="s">
        <v>107</v>
      </c>
      <c r="E3341" s="5" t="s">
        <v>1218</v>
      </c>
      <c r="F3341" s="5" t="s">
        <v>1620</v>
      </c>
      <c r="G3341" s="5" t="s">
        <v>2382</v>
      </c>
      <c r="H3341" s="6"/>
      <c r="I3341" s="6"/>
      <c r="J3341" s="6"/>
      <c r="K3341" s="6"/>
      <c r="L3341" s="6"/>
      <c r="M3341" s="6"/>
      <c r="N3341" s="6"/>
      <c r="O3341" s="6"/>
      <c r="P3341" s="6"/>
      <c r="Q3341" s="6"/>
      <c r="R3341" s="6"/>
      <c r="S3341" s="6"/>
      <c r="T3341" s="6">
        <v>0</v>
      </c>
      <c r="U3341" s="6"/>
      <c r="V3341" s="6"/>
      <c r="W3341" s="6"/>
      <c r="X3341" s="6">
        <v>1</v>
      </c>
      <c r="Y3341" s="6"/>
      <c r="Z3341" s="7">
        <v>1</v>
      </c>
    </row>
    <row r="3342" spans="1:26" x14ac:dyDescent="0.25">
      <c r="A3342" s="5" t="s">
        <v>1212</v>
      </c>
      <c r="B3342" s="5" t="s">
        <v>1213</v>
      </c>
      <c r="C3342" s="5" t="s">
        <v>106</v>
      </c>
      <c r="D3342" s="5" t="s">
        <v>107</v>
      </c>
      <c r="E3342" s="5" t="s">
        <v>1214</v>
      </c>
      <c r="F3342" s="5" t="s">
        <v>2103</v>
      </c>
      <c r="G3342" s="5" t="s">
        <v>2394</v>
      </c>
      <c r="H3342" s="6"/>
      <c r="I3342" s="6"/>
      <c r="J3342" s="6"/>
      <c r="K3342" s="6"/>
      <c r="L3342" s="6"/>
      <c r="M3342" s="6"/>
      <c r="N3342" s="6"/>
      <c r="O3342" s="6"/>
      <c r="P3342" s="6"/>
      <c r="Q3342" s="6"/>
      <c r="R3342" s="6"/>
      <c r="S3342" s="6"/>
      <c r="T3342" s="6">
        <v>0</v>
      </c>
      <c r="U3342" s="6"/>
      <c r="V3342" s="6"/>
      <c r="W3342" s="6">
        <v>1</v>
      </c>
      <c r="X3342" s="6"/>
      <c r="Y3342" s="6"/>
      <c r="Z3342" s="7">
        <v>1</v>
      </c>
    </row>
    <row r="3343" spans="1:26" x14ac:dyDescent="0.25">
      <c r="A3343" s="5" t="s">
        <v>1212</v>
      </c>
      <c r="B3343" s="5" t="s">
        <v>1213</v>
      </c>
      <c r="C3343" s="5" t="s">
        <v>106</v>
      </c>
      <c r="D3343" s="5" t="s">
        <v>107</v>
      </c>
      <c r="E3343" s="5" t="s">
        <v>1214</v>
      </c>
      <c r="F3343" s="5" t="s">
        <v>2378</v>
      </c>
      <c r="G3343" s="5" t="s">
        <v>2394</v>
      </c>
      <c r="H3343" s="6"/>
      <c r="I3343" s="6"/>
      <c r="J3343" s="6"/>
      <c r="K3343" s="6"/>
      <c r="L3343" s="6"/>
      <c r="M3343" s="6"/>
      <c r="N3343" s="6"/>
      <c r="O3343" s="6"/>
      <c r="P3343" s="6"/>
      <c r="Q3343" s="6"/>
      <c r="R3343" s="6"/>
      <c r="S3343" s="6"/>
      <c r="T3343" s="6">
        <v>0</v>
      </c>
      <c r="U3343" s="6"/>
      <c r="V3343" s="6"/>
      <c r="W3343" s="6">
        <v>1</v>
      </c>
      <c r="X3343" s="6"/>
      <c r="Y3343" s="6"/>
      <c r="Z3343" s="7">
        <v>1</v>
      </c>
    </row>
    <row r="3344" spans="1:26" x14ac:dyDescent="0.25">
      <c r="A3344" s="5" t="s">
        <v>1212</v>
      </c>
      <c r="B3344" s="5" t="s">
        <v>1213</v>
      </c>
      <c r="C3344" s="5" t="s">
        <v>106</v>
      </c>
      <c r="D3344" s="5" t="s">
        <v>107</v>
      </c>
      <c r="E3344" s="5" t="s">
        <v>1214</v>
      </c>
      <c r="F3344" s="5" t="s">
        <v>2379</v>
      </c>
      <c r="G3344" s="5" t="s">
        <v>2394</v>
      </c>
      <c r="H3344" s="6"/>
      <c r="I3344" s="6"/>
      <c r="J3344" s="6"/>
      <c r="K3344" s="6"/>
      <c r="L3344" s="6"/>
      <c r="M3344" s="6"/>
      <c r="N3344" s="6">
        <v>1</v>
      </c>
      <c r="O3344" s="6"/>
      <c r="P3344" s="6"/>
      <c r="Q3344" s="6"/>
      <c r="R3344" s="6"/>
      <c r="S3344" s="6"/>
      <c r="T3344" s="6">
        <v>1</v>
      </c>
      <c r="U3344" s="6"/>
      <c r="V3344" s="6"/>
      <c r="W3344" s="6"/>
      <c r="X3344" s="6"/>
      <c r="Y3344" s="6"/>
      <c r="Z3344" s="7">
        <v>1</v>
      </c>
    </row>
    <row r="3345" spans="1:26" x14ac:dyDescent="0.25">
      <c r="A3345" s="5" t="s">
        <v>1212</v>
      </c>
      <c r="B3345" s="5" t="s">
        <v>1213</v>
      </c>
      <c r="C3345" s="5" t="s">
        <v>106</v>
      </c>
      <c r="D3345" s="5" t="s">
        <v>107</v>
      </c>
      <c r="E3345" s="5" t="s">
        <v>1214</v>
      </c>
      <c r="F3345" s="5" t="s">
        <v>2019</v>
      </c>
      <c r="G3345" s="5" t="s">
        <v>2394</v>
      </c>
      <c r="H3345" s="6"/>
      <c r="I3345" s="6"/>
      <c r="J3345" s="6"/>
      <c r="K3345" s="6">
        <v>1</v>
      </c>
      <c r="L3345" s="6"/>
      <c r="M3345" s="6"/>
      <c r="N3345" s="6"/>
      <c r="O3345" s="6"/>
      <c r="P3345" s="6"/>
      <c r="Q3345" s="6"/>
      <c r="R3345" s="6"/>
      <c r="S3345" s="6"/>
      <c r="T3345" s="6">
        <v>1</v>
      </c>
      <c r="U3345" s="6"/>
      <c r="V3345" s="6"/>
      <c r="W3345" s="6"/>
      <c r="X3345" s="6"/>
      <c r="Y3345" s="6"/>
      <c r="Z3345" s="7">
        <v>1</v>
      </c>
    </row>
    <row r="3346" spans="1:26" x14ac:dyDescent="0.25">
      <c r="A3346" s="5" t="s">
        <v>1212</v>
      </c>
      <c r="B3346" s="5" t="s">
        <v>1213</v>
      </c>
      <c r="C3346" s="5" t="s">
        <v>106</v>
      </c>
      <c r="D3346" s="5" t="s">
        <v>107</v>
      </c>
      <c r="E3346" s="5" t="s">
        <v>1214</v>
      </c>
      <c r="F3346" s="5" t="s">
        <v>1785</v>
      </c>
      <c r="G3346" s="5" t="s">
        <v>2394</v>
      </c>
      <c r="H3346" s="6"/>
      <c r="I3346" s="6"/>
      <c r="J3346" s="6"/>
      <c r="K3346" s="6"/>
      <c r="L3346" s="6">
        <v>2</v>
      </c>
      <c r="M3346" s="6"/>
      <c r="N3346" s="6"/>
      <c r="O3346" s="6"/>
      <c r="P3346" s="6"/>
      <c r="Q3346" s="6">
        <v>1</v>
      </c>
      <c r="R3346" s="6"/>
      <c r="S3346" s="6"/>
      <c r="T3346" s="6">
        <v>3</v>
      </c>
      <c r="U3346" s="6">
        <v>1</v>
      </c>
      <c r="V3346" s="6"/>
      <c r="W3346" s="6"/>
      <c r="X3346" s="6"/>
      <c r="Y3346" s="6"/>
      <c r="Z3346" s="7">
        <v>4</v>
      </c>
    </row>
    <row r="3347" spans="1:26" x14ac:dyDescent="0.25">
      <c r="A3347" s="5" t="s">
        <v>1212</v>
      </c>
      <c r="B3347" s="5" t="s">
        <v>1213</v>
      </c>
      <c r="C3347" s="5" t="s">
        <v>106</v>
      </c>
      <c r="D3347" s="5" t="s">
        <v>107</v>
      </c>
      <c r="E3347" s="5" t="s">
        <v>1214</v>
      </c>
      <c r="F3347" s="5" t="s">
        <v>1664</v>
      </c>
      <c r="G3347" s="5" t="s">
        <v>2394</v>
      </c>
      <c r="H3347" s="6"/>
      <c r="I3347" s="6"/>
      <c r="J3347" s="6"/>
      <c r="K3347" s="6"/>
      <c r="L3347" s="6">
        <v>1</v>
      </c>
      <c r="M3347" s="6">
        <v>1</v>
      </c>
      <c r="N3347" s="6"/>
      <c r="O3347" s="6"/>
      <c r="P3347" s="6"/>
      <c r="Q3347" s="6"/>
      <c r="R3347" s="6"/>
      <c r="S3347" s="6"/>
      <c r="T3347" s="6">
        <v>2</v>
      </c>
      <c r="U3347" s="6">
        <v>2</v>
      </c>
      <c r="V3347" s="6"/>
      <c r="W3347" s="6"/>
      <c r="X3347" s="6"/>
      <c r="Y3347" s="6"/>
      <c r="Z3347" s="7">
        <v>4</v>
      </c>
    </row>
    <row r="3348" spans="1:26" x14ac:dyDescent="0.25">
      <c r="A3348" s="5" t="s">
        <v>1212</v>
      </c>
      <c r="B3348" s="5" t="s">
        <v>1213</v>
      </c>
      <c r="C3348" s="5" t="s">
        <v>106</v>
      </c>
      <c r="D3348" s="5" t="s">
        <v>107</v>
      </c>
      <c r="E3348" s="5" t="s">
        <v>1214</v>
      </c>
      <c r="F3348" s="5" t="s">
        <v>1790</v>
      </c>
      <c r="G3348" s="5" t="s">
        <v>2394</v>
      </c>
      <c r="H3348" s="6"/>
      <c r="I3348" s="6"/>
      <c r="J3348" s="6"/>
      <c r="K3348" s="6"/>
      <c r="L3348" s="6"/>
      <c r="M3348" s="6"/>
      <c r="N3348" s="6"/>
      <c r="O3348" s="6"/>
      <c r="P3348" s="6"/>
      <c r="Q3348" s="6"/>
      <c r="R3348" s="6"/>
      <c r="S3348" s="6"/>
      <c r="T3348" s="6">
        <v>0</v>
      </c>
      <c r="U3348" s="6"/>
      <c r="V3348" s="6">
        <v>1</v>
      </c>
      <c r="W3348" s="6"/>
      <c r="X3348" s="6"/>
      <c r="Y3348" s="6"/>
      <c r="Z3348" s="7">
        <v>1</v>
      </c>
    </row>
    <row r="3349" spans="1:26" x14ac:dyDescent="0.25">
      <c r="A3349" s="5" t="s">
        <v>1212</v>
      </c>
      <c r="B3349" s="5" t="s">
        <v>1213</v>
      </c>
      <c r="C3349" s="5" t="s">
        <v>106</v>
      </c>
      <c r="D3349" s="5" t="s">
        <v>107</v>
      </c>
      <c r="E3349" s="5" t="s">
        <v>1214</v>
      </c>
      <c r="F3349" s="5" t="s">
        <v>1618</v>
      </c>
      <c r="G3349" s="5" t="s">
        <v>2381</v>
      </c>
      <c r="H3349" s="6">
        <v>1</v>
      </c>
      <c r="I3349" s="6"/>
      <c r="J3349" s="6"/>
      <c r="K3349" s="6"/>
      <c r="L3349" s="6"/>
      <c r="M3349" s="6"/>
      <c r="N3349" s="6"/>
      <c r="O3349" s="6"/>
      <c r="P3349" s="6"/>
      <c r="Q3349" s="6"/>
      <c r="R3349" s="6"/>
      <c r="S3349" s="6"/>
      <c r="T3349" s="6">
        <v>1</v>
      </c>
      <c r="U3349" s="6"/>
      <c r="V3349" s="6"/>
      <c r="W3349" s="6"/>
      <c r="X3349" s="6"/>
      <c r="Y3349" s="6"/>
      <c r="Z3349" s="7">
        <v>1</v>
      </c>
    </row>
    <row r="3350" spans="1:26" s="8" customFormat="1" x14ac:dyDescent="0.25">
      <c r="A3350" s="37" t="s">
        <v>1557</v>
      </c>
      <c r="B3350" s="37"/>
      <c r="C3350" s="37"/>
      <c r="D3350" s="37"/>
      <c r="E3350" s="37"/>
      <c r="F3350" s="37"/>
      <c r="G3350" s="16"/>
      <c r="H3350" s="7">
        <v>1482</v>
      </c>
      <c r="I3350" s="7">
        <v>1329</v>
      </c>
      <c r="J3350" s="7">
        <v>1433</v>
      </c>
      <c r="K3350" s="7">
        <v>1451</v>
      </c>
      <c r="L3350" s="7">
        <v>1538</v>
      </c>
      <c r="M3350" s="7">
        <v>1344</v>
      </c>
      <c r="N3350" s="7">
        <v>1413</v>
      </c>
      <c r="O3350" s="7">
        <v>1360</v>
      </c>
      <c r="P3350" s="7">
        <v>1261</v>
      </c>
      <c r="Q3350" s="7">
        <v>1700</v>
      </c>
      <c r="R3350" s="7">
        <v>1314</v>
      </c>
      <c r="S3350" s="7">
        <v>1699</v>
      </c>
      <c r="T3350" s="6">
        <v>17324</v>
      </c>
      <c r="U3350" s="7">
        <v>1749</v>
      </c>
      <c r="V3350" s="7">
        <v>1416</v>
      </c>
      <c r="W3350" s="7">
        <v>1601</v>
      </c>
      <c r="X3350" s="7">
        <v>1538</v>
      </c>
      <c r="Y3350" s="7">
        <v>1347</v>
      </c>
      <c r="Z3350" s="7">
        <v>24975</v>
      </c>
    </row>
    <row r="3355" spans="1:26" x14ac:dyDescent="0.25">
      <c r="V3355" s="32"/>
    </row>
  </sheetData>
  <autoFilter ref="A1:Z3350"/>
  <mergeCells count="1">
    <mergeCell ref="A3350:F3350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F261"/>
  <sheetViews>
    <sheetView workbookViewId="0">
      <pane xSplit="1" ySplit="1" topLeftCell="AH258" activePane="bottomRight" state="frozen"/>
      <selection pane="topRight" activeCell="B1" sqref="B1"/>
      <selection pane="bottomLeft" activeCell="A2" sqref="A2"/>
      <selection pane="bottomRight" activeCell="AM276" sqref="AM276"/>
    </sheetView>
  </sheetViews>
  <sheetFormatPr defaultRowHeight="15" x14ac:dyDescent="0.25"/>
  <cols>
    <col min="1" max="1" width="36.85546875" customWidth="1"/>
    <col min="2" max="2" width="12.5703125" customWidth="1"/>
    <col min="3" max="3" width="17.42578125" customWidth="1"/>
    <col min="4" max="4" width="18.140625" customWidth="1"/>
    <col min="5" max="5" width="33.7109375" customWidth="1"/>
    <col min="6" max="343" width="19" style="9" customWidth="1"/>
    <col min="344" max="344" width="10.5703125" style="10" bestFit="1" customWidth="1"/>
  </cols>
  <sheetData>
    <row r="1" spans="1:344" s="4" customFormat="1" ht="144.75" customHeight="1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2" t="s">
        <v>1219</v>
      </c>
      <c r="G1" s="2" t="s">
        <v>1220</v>
      </c>
      <c r="H1" s="2" t="s">
        <v>1221</v>
      </c>
      <c r="I1" s="11" t="s">
        <v>1222</v>
      </c>
      <c r="J1" s="11" t="s">
        <v>1223</v>
      </c>
      <c r="K1" s="2" t="s">
        <v>1224</v>
      </c>
      <c r="L1" s="2" t="s">
        <v>1225</v>
      </c>
      <c r="M1" s="2" t="s">
        <v>1226</v>
      </c>
      <c r="N1" s="2" t="s">
        <v>1227</v>
      </c>
      <c r="O1" s="2" t="s">
        <v>1228</v>
      </c>
      <c r="P1" s="2" t="s">
        <v>1229</v>
      </c>
      <c r="Q1" s="2" t="s">
        <v>1230</v>
      </c>
      <c r="R1" s="2" t="s">
        <v>1231</v>
      </c>
      <c r="S1" s="2" t="s">
        <v>1232</v>
      </c>
      <c r="T1" s="11" t="s">
        <v>1233</v>
      </c>
      <c r="U1" s="2" t="s">
        <v>1234</v>
      </c>
      <c r="V1" s="13" t="s">
        <v>1235</v>
      </c>
      <c r="W1" s="2" t="s">
        <v>1236</v>
      </c>
      <c r="X1" s="2" t="s">
        <v>1237</v>
      </c>
      <c r="Y1" s="2" t="s">
        <v>1238</v>
      </c>
      <c r="Z1" s="2" t="s">
        <v>1239</v>
      </c>
      <c r="AA1" s="2" t="s">
        <v>1240</v>
      </c>
      <c r="AB1" s="2" t="s">
        <v>1241</v>
      </c>
      <c r="AC1" s="2" t="s">
        <v>1242</v>
      </c>
      <c r="AD1" s="2" t="s">
        <v>1243</v>
      </c>
      <c r="AE1" s="2" t="s">
        <v>1244</v>
      </c>
      <c r="AF1" s="2" t="s">
        <v>1245</v>
      </c>
      <c r="AG1" s="2" t="s">
        <v>1246</v>
      </c>
      <c r="AH1" s="2" t="s">
        <v>1247</v>
      </c>
      <c r="AI1" s="2" t="s">
        <v>1248</v>
      </c>
      <c r="AJ1" s="2" t="s">
        <v>1249</v>
      </c>
      <c r="AK1" s="2" t="s">
        <v>1250</v>
      </c>
      <c r="AL1" s="2" t="s">
        <v>1251</v>
      </c>
      <c r="AM1" s="2" t="s">
        <v>1252</v>
      </c>
      <c r="AN1" s="2" t="s">
        <v>1253</v>
      </c>
      <c r="AO1" s="2" t="s">
        <v>1254</v>
      </c>
      <c r="AP1" s="2" t="s">
        <v>1255</v>
      </c>
      <c r="AQ1" s="11" t="s">
        <v>1256</v>
      </c>
      <c r="AR1" s="2" t="s">
        <v>1257</v>
      </c>
      <c r="AS1" s="2" t="s">
        <v>1258</v>
      </c>
      <c r="AT1" s="11" t="s">
        <v>1259</v>
      </c>
      <c r="AU1" s="2" t="s">
        <v>1260</v>
      </c>
      <c r="AV1" s="2" t="s">
        <v>1261</v>
      </c>
      <c r="AW1" s="11" t="s">
        <v>1262</v>
      </c>
      <c r="AX1" s="2" t="s">
        <v>1263</v>
      </c>
      <c r="AY1" s="13" t="s">
        <v>1264</v>
      </c>
      <c r="AZ1" s="11" t="s">
        <v>1265</v>
      </c>
      <c r="BA1" s="2" t="s">
        <v>1266</v>
      </c>
      <c r="BB1" s="2" t="s">
        <v>1267</v>
      </c>
      <c r="BC1" s="2" t="s">
        <v>1268</v>
      </c>
      <c r="BD1" s="2" t="s">
        <v>1269</v>
      </c>
      <c r="BE1" s="2" t="s">
        <v>1270</v>
      </c>
      <c r="BF1" s="2" t="s">
        <v>1271</v>
      </c>
      <c r="BG1" s="2" t="s">
        <v>1272</v>
      </c>
      <c r="BH1" s="11" t="s">
        <v>1273</v>
      </c>
      <c r="BI1" s="2" t="s">
        <v>1274</v>
      </c>
      <c r="BJ1" s="11" t="s">
        <v>1275</v>
      </c>
      <c r="BK1" s="2" t="s">
        <v>1276</v>
      </c>
      <c r="BL1" s="2" t="s">
        <v>1277</v>
      </c>
      <c r="BM1" s="2" t="s">
        <v>1278</v>
      </c>
      <c r="BN1" s="2" t="s">
        <v>1279</v>
      </c>
      <c r="BO1" s="2" t="s">
        <v>1280</v>
      </c>
      <c r="BP1" s="2" t="s">
        <v>1281</v>
      </c>
      <c r="BQ1" s="11" t="s">
        <v>1282</v>
      </c>
      <c r="BR1" s="11" t="s">
        <v>1283</v>
      </c>
      <c r="BS1" s="2" t="s">
        <v>1284</v>
      </c>
      <c r="BT1" s="11" t="s">
        <v>1285</v>
      </c>
      <c r="BU1" s="11" t="s">
        <v>1286</v>
      </c>
      <c r="BV1" s="2" t="s">
        <v>1287</v>
      </c>
      <c r="BW1" s="11" t="s">
        <v>1288</v>
      </c>
      <c r="BX1" s="11" t="s">
        <v>1289</v>
      </c>
      <c r="BY1" s="11" t="s">
        <v>1290</v>
      </c>
      <c r="BZ1" s="11" t="s">
        <v>1291</v>
      </c>
      <c r="CA1" s="2" t="s">
        <v>1292</v>
      </c>
      <c r="CB1" s="2" t="s">
        <v>1293</v>
      </c>
      <c r="CC1" s="2" t="s">
        <v>1294</v>
      </c>
      <c r="CD1" s="2" t="s">
        <v>1295</v>
      </c>
      <c r="CE1" s="2" t="s">
        <v>1296</v>
      </c>
      <c r="CF1" s="2" t="s">
        <v>1297</v>
      </c>
      <c r="CG1" s="2" t="s">
        <v>1298</v>
      </c>
      <c r="CH1" s="11" t="s">
        <v>1299</v>
      </c>
      <c r="CI1" s="2" t="s">
        <v>1300</v>
      </c>
      <c r="CJ1" s="2" t="s">
        <v>1301</v>
      </c>
      <c r="CK1" s="2" t="s">
        <v>1302</v>
      </c>
      <c r="CL1" s="2" t="s">
        <v>1303</v>
      </c>
      <c r="CM1" s="2" t="s">
        <v>1304</v>
      </c>
      <c r="CN1" s="2" t="s">
        <v>1305</v>
      </c>
      <c r="CO1" s="2" t="s">
        <v>1306</v>
      </c>
      <c r="CP1" s="2" t="s">
        <v>1307</v>
      </c>
      <c r="CQ1" s="2" t="s">
        <v>1308</v>
      </c>
      <c r="CR1" s="2" t="s">
        <v>1309</v>
      </c>
      <c r="CS1" s="2" t="s">
        <v>1310</v>
      </c>
      <c r="CT1" s="2" t="s">
        <v>1311</v>
      </c>
      <c r="CU1" s="2" t="s">
        <v>1312</v>
      </c>
      <c r="CV1" s="2" t="s">
        <v>1313</v>
      </c>
      <c r="CW1" s="2" t="s">
        <v>1314</v>
      </c>
      <c r="CX1" s="2" t="s">
        <v>1315</v>
      </c>
      <c r="CY1" s="2" t="s">
        <v>1316</v>
      </c>
      <c r="CZ1" s="2" t="s">
        <v>1317</v>
      </c>
      <c r="DA1" s="2" t="s">
        <v>1318</v>
      </c>
      <c r="DB1" s="2" t="s">
        <v>1319</v>
      </c>
      <c r="DC1" s="2" t="s">
        <v>1320</v>
      </c>
      <c r="DD1" s="2" t="s">
        <v>1321</v>
      </c>
      <c r="DE1" s="11" t="s">
        <v>1322</v>
      </c>
      <c r="DF1" s="2" t="s">
        <v>1323</v>
      </c>
      <c r="DG1" s="2" t="s">
        <v>1324</v>
      </c>
      <c r="DH1" s="2" t="s">
        <v>1325</v>
      </c>
      <c r="DI1" s="2" t="s">
        <v>1326</v>
      </c>
      <c r="DJ1" s="11" t="s">
        <v>1327</v>
      </c>
      <c r="DK1" s="2" t="s">
        <v>1328</v>
      </c>
      <c r="DL1" s="2" t="s">
        <v>1329</v>
      </c>
      <c r="DM1" s="11" t="s">
        <v>1330</v>
      </c>
      <c r="DN1" s="2" t="s">
        <v>1331</v>
      </c>
      <c r="DO1" s="2" t="s">
        <v>1332</v>
      </c>
      <c r="DP1" s="2" t="s">
        <v>1333</v>
      </c>
      <c r="DQ1" s="11" t="s">
        <v>1334</v>
      </c>
      <c r="DR1" s="2" t="s">
        <v>1335</v>
      </c>
      <c r="DS1" s="2" t="s">
        <v>1336</v>
      </c>
      <c r="DT1" s="2" t="s">
        <v>1337</v>
      </c>
      <c r="DU1" s="2" t="s">
        <v>1338</v>
      </c>
      <c r="DV1" s="2" t="s">
        <v>1339</v>
      </c>
      <c r="DW1" s="2" t="s">
        <v>1340</v>
      </c>
      <c r="DX1" s="2" t="s">
        <v>1341</v>
      </c>
      <c r="DY1" s="2" t="s">
        <v>1342</v>
      </c>
      <c r="DZ1" s="2" t="s">
        <v>1343</v>
      </c>
      <c r="EA1" s="2" t="s">
        <v>1344</v>
      </c>
      <c r="EB1" s="2" t="s">
        <v>1345</v>
      </c>
      <c r="EC1" s="2" t="s">
        <v>1346</v>
      </c>
      <c r="ED1" s="2" t="s">
        <v>1347</v>
      </c>
      <c r="EE1" s="2" t="s">
        <v>1348</v>
      </c>
      <c r="EF1" s="11" t="s">
        <v>1349</v>
      </c>
      <c r="EG1" s="2" t="s">
        <v>1350</v>
      </c>
      <c r="EH1" s="2" t="s">
        <v>1351</v>
      </c>
      <c r="EI1" s="2" t="s">
        <v>1352</v>
      </c>
      <c r="EJ1" s="2" t="s">
        <v>1353</v>
      </c>
      <c r="EK1" s="2" t="s">
        <v>1354</v>
      </c>
      <c r="EL1" s="2" t="s">
        <v>1355</v>
      </c>
      <c r="EM1" s="2" t="s">
        <v>1356</v>
      </c>
      <c r="EN1" s="2" t="s">
        <v>1357</v>
      </c>
      <c r="EO1" s="2" t="s">
        <v>1358</v>
      </c>
      <c r="EP1" s="2" t="s">
        <v>1359</v>
      </c>
      <c r="EQ1" s="2" t="s">
        <v>1360</v>
      </c>
      <c r="ER1" s="2" t="s">
        <v>1361</v>
      </c>
      <c r="ES1" s="2" t="s">
        <v>1362</v>
      </c>
      <c r="ET1" s="2" t="s">
        <v>1363</v>
      </c>
      <c r="EU1" s="2" t="s">
        <v>1364</v>
      </c>
      <c r="EV1" s="2" t="s">
        <v>1365</v>
      </c>
      <c r="EW1" s="2" t="s">
        <v>1366</v>
      </c>
      <c r="EX1" s="2" t="s">
        <v>1367</v>
      </c>
      <c r="EY1" s="2" t="s">
        <v>1368</v>
      </c>
      <c r="EZ1" s="2" t="s">
        <v>1369</v>
      </c>
      <c r="FA1" s="2" t="s">
        <v>1370</v>
      </c>
      <c r="FB1" s="2" t="s">
        <v>1371</v>
      </c>
      <c r="FC1" s="2" t="s">
        <v>1372</v>
      </c>
      <c r="FD1" s="2" t="s">
        <v>1373</v>
      </c>
      <c r="FE1" s="2" t="s">
        <v>1374</v>
      </c>
      <c r="FF1" s="2" t="s">
        <v>1375</v>
      </c>
      <c r="FG1" s="2" t="s">
        <v>1376</v>
      </c>
      <c r="FH1" s="2" t="s">
        <v>1377</v>
      </c>
      <c r="FI1" s="2" t="s">
        <v>1378</v>
      </c>
      <c r="FJ1" s="2" t="s">
        <v>1379</v>
      </c>
      <c r="FK1" s="2" t="s">
        <v>1380</v>
      </c>
      <c r="FL1" s="2" t="s">
        <v>1381</v>
      </c>
      <c r="FM1" s="2" t="s">
        <v>1382</v>
      </c>
      <c r="FN1" s="2" t="s">
        <v>1383</v>
      </c>
      <c r="FO1" s="2" t="s">
        <v>1384</v>
      </c>
      <c r="FP1" s="2" t="s">
        <v>1385</v>
      </c>
      <c r="FQ1" s="2" t="s">
        <v>1386</v>
      </c>
      <c r="FR1" s="2" t="s">
        <v>1387</v>
      </c>
      <c r="FS1" s="2" t="s">
        <v>1388</v>
      </c>
      <c r="FT1" s="2" t="s">
        <v>1389</v>
      </c>
      <c r="FU1" s="2" t="s">
        <v>1390</v>
      </c>
      <c r="FV1" s="2" t="s">
        <v>1391</v>
      </c>
      <c r="FW1" s="2" t="s">
        <v>1392</v>
      </c>
      <c r="FX1" s="2" t="s">
        <v>1393</v>
      </c>
      <c r="FY1" s="2" t="s">
        <v>1394</v>
      </c>
      <c r="FZ1" s="2" t="s">
        <v>1395</v>
      </c>
      <c r="GA1" s="2" t="s">
        <v>1396</v>
      </c>
      <c r="GB1" s="2" t="s">
        <v>1397</v>
      </c>
      <c r="GC1" s="2" t="s">
        <v>1398</v>
      </c>
      <c r="GD1" s="2" t="s">
        <v>1399</v>
      </c>
      <c r="GE1" s="2" t="s">
        <v>1400</v>
      </c>
      <c r="GF1" s="2" t="s">
        <v>1401</v>
      </c>
      <c r="GG1" s="2" t="s">
        <v>1402</v>
      </c>
      <c r="GH1" s="2" t="s">
        <v>1403</v>
      </c>
      <c r="GI1" s="2" t="s">
        <v>1404</v>
      </c>
      <c r="GJ1" s="2" t="s">
        <v>1405</v>
      </c>
      <c r="GK1" s="2" t="s">
        <v>1406</v>
      </c>
      <c r="GL1" s="2" t="s">
        <v>1407</v>
      </c>
      <c r="GM1" s="2" t="s">
        <v>1408</v>
      </c>
      <c r="GN1" s="2" t="s">
        <v>1409</v>
      </c>
      <c r="GO1" s="2" t="s">
        <v>1410</v>
      </c>
      <c r="GP1" s="2" t="s">
        <v>1411</v>
      </c>
      <c r="GQ1" s="2" t="s">
        <v>1412</v>
      </c>
      <c r="GR1" s="2" t="s">
        <v>1413</v>
      </c>
      <c r="GS1" s="2" t="s">
        <v>1414</v>
      </c>
      <c r="GT1" s="2" t="s">
        <v>1415</v>
      </c>
      <c r="GU1" s="2" t="s">
        <v>1416</v>
      </c>
      <c r="GV1" s="2" t="s">
        <v>1417</v>
      </c>
      <c r="GW1" s="2" t="s">
        <v>1418</v>
      </c>
      <c r="GX1" s="2" t="s">
        <v>1419</v>
      </c>
      <c r="GY1" s="2" t="s">
        <v>1420</v>
      </c>
      <c r="GZ1" s="2" t="s">
        <v>1421</v>
      </c>
      <c r="HA1" s="2" t="s">
        <v>1422</v>
      </c>
      <c r="HB1" s="2" t="s">
        <v>1423</v>
      </c>
      <c r="HC1" s="2" t="s">
        <v>1424</v>
      </c>
      <c r="HD1" s="2" t="s">
        <v>1425</v>
      </c>
      <c r="HE1" s="2" t="s">
        <v>1426</v>
      </c>
      <c r="HF1" s="2" t="s">
        <v>1427</v>
      </c>
      <c r="HG1" s="2" t="s">
        <v>1428</v>
      </c>
      <c r="HH1" s="2" t="s">
        <v>1429</v>
      </c>
      <c r="HI1" s="2" t="s">
        <v>1430</v>
      </c>
      <c r="HJ1" s="2" t="s">
        <v>1431</v>
      </c>
      <c r="HK1" s="2" t="s">
        <v>1432</v>
      </c>
      <c r="HL1" s="2" t="s">
        <v>1433</v>
      </c>
      <c r="HM1" s="2" t="s">
        <v>1434</v>
      </c>
      <c r="HN1" s="2" t="s">
        <v>1435</v>
      </c>
      <c r="HO1" s="2" t="s">
        <v>1436</v>
      </c>
      <c r="HP1" s="2" t="s">
        <v>1437</v>
      </c>
      <c r="HQ1" s="2" t="s">
        <v>1438</v>
      </c>
      <c r="HR1" s="2" t="s">
        <v>1439</v>
      </c>
      <c r="HS1" s="2" t="s">
        <v>1440</v>
      </c>
      <c r="HT1" s="2" t="s">
        <v>1441</v>
      </c>
      <c r="HU1" s="2" t="s">
        <v>1442</v>
      </c>
      <c r="HV1" s="2" t="s">
        <v>1443</v>
      </c>
      <c r="HW1" s="2" t="s">
        <v>1444</v>
      </c>
      <c r="HX1" s="2" t="s">
        <v>1445</v>
      </c>
      <c r="HY1" s="2" t="s">
        <v>1446</v>
      </c>
      <c r="HZ1" s="2" t="s">
        <v>1447</v>
      </c>
      <c r="IA1" s="2" t="s">
        <v>1448</v>
      </c>
      <c r="IB1" s="2" t="s">
        <v>1449</v>
      </c>
      <c r="IC1" s="2" t="s">
        <v>1450</v>
      </c>
      <c r="ID1" s="2" t="s">
        <v>1451</v>
      </c>
      <c r="IE1" s="2" t="s">
        <v>1452</v>
      </c>
      <c r="IF1" s="2" t="s">
        <v>1453</v>
      </c>
      <c r="IG1" s="2" t="s">
        <v>1454</v>
      </c>
      <c r="IH1" s="2" t="s">
        <v>1455</v>
      </c>
      <c r="II1" s="2" t="s">
        <v>1456</v>
      </c>
      <c r="IJ1" s="2" t="s">
        <v>1457</v>
      </c>
      <c r="IK1" s="2" t="s">
        <v>1458</v>
      </c>
      <c r="IL1" s="2" t="s">
        <v>1459</v>
      </c>
      <c r="IM1" s="11" t="s">
        <v>1460</v>
      </c>
      <c r="IN1" s="2" t="s">
        <v>1461</v>
      </c>
      <c r="IO1" s="2" t="s">
        <v>1462</v>
      </c>
      <c r="IP1" s="2" t="s">
        <v>1463</v>
      </c>
      <c r="IQ1" s="11" t="s">
        <v>1464</v>
      </c>
      <c r="IR1" s="11" t="s">
        <v>1465</v>
      </c>
      <c r="IS1" s="2" t="s">
        <v>1466</v>
      </c>
      <c r="IT1" s="2" t="s">
        <v>1467</v>
      </c>
      <c r="IU1" s="11" t="s">
        <v>1468</v>
      </c>
      <c r="IV1" s="2" t="s">
        <v>1469</v>
      </c>
      <c r="IW1" s="2" t="s">
        <v>1470</v>
      </c>
      <c r="IX1" s="2" t="s">
        <v>1471</v>
      </c>
      <c r="IY1" s="2" t="s">
        <v>1472</v>
      </c>
      <c r="IZ1" s="2" t="s">
        <v>1473</v>
      </c>
      <c r="JA1" s="2" t="s">
        <v>1474</v>
      </c>
      <c r="JB1" s="2" t="s">
        <v>1475</v>
      </c>
      <c r="JC1" s="2" t="s">
        <v>1476</v>
      </c>
      <c r="JD1" s="2" t="s">
        <v>1477</v>
      </c>
      <c r="JE1" s="2" t="s">
        <v>1478</v>
      </c>
      <c r="JF1" s="2" t="s">
        <v>1479</v>
      </c>
      <c r="JG1" s="2" t="s">
        <v>1480</v>
      </c>
      <c r="JH1" s="2" t="s">
        <v>1481</v>
      </c>
      <c r="JI1" s="11" t="s">
        <v>1482</v>
      </c>
      <c r="JJ1" s="2" t="s">
        <v>1483</v>
      </c>
      <c r="JK1" s="2" t="s">
        <v>1484</v>
      </c>
      <c r="JL1" s="2" t="s">
        <v>1485</v>
      </c>
      <c r="JM1" s="2" t="s">
        <v>1486</v>
      </c>
      <c r="JN1" s="2" t="s">
        <v>1487</v>
      </c>
      <c r="JO1" s="2" t="s">
        <v>1488</v>
      </c>
      <c r="JP1" s="11" t="s">
        <v>1489</v>
      </c>
      <c r="JQ1" s="2" t="s">
        <v>1490</v>
      </c>
      <c r="JR1" s="2" t="s">
        <v>1491</v>
      </c>
      <c r="JS1" s="11" t="s">
        <v>1492</v>
      </c>
      <c r="JT1" s="11" t="s">
        <v>1493</v>
      </c>
      <c r="JU1" s="2" t="s">
        <v>1494</v>
      </c>
      <c r="JV1" s="2" t="s">
        <v>1495</v>
      </c>
      <c r="JW1" s="2" t="s">
        <v>1496</v>
      </c>
      <c r="JX1" s="11" t="s">
        <v>1497</v>
      </c>
      <c r="JY1" s="2" t="s">
        <v>1498</v>
      </c>
      <c r="JZ1" s="2" t="s">
        <v>1499</v>
      </c>
      <c r="KA1" s="2" t="s">
        <v>1500</v>
      </c>
      <c r="KB1" s="2" t="s">
        <v>1501</v>
      </c>
      <c r="KC1" s="2" t="s">
        <v>1502</v>
      </c>
      <c r="KD1" s="2" t="s">
        <v>1503</v>
      </c>
      <c r="KE1" s="2" t="s">
        <v>1504</v>
      </c>
      <c r="KF1" s="2" t="s">
        <v>1505</v>
      </c>
      <c r="KG1" s="2" t="s">
        <v>1506</v>
      </c>
      <c r="KH1" s="2" t="s">
        <v>1507</v>
      </c>
      <c r="KI1" s="2" t="s">
        <v>1508</v>
      </c>
      <c r="KJ1" s="11" t="s">
        <v>1509</v>
      </c>
      <c r="KK1" s="11" t="s">
        <v>1510</v>
      </c>
      <c r="KL1" s="2" t="s">
        <v>1511</v>
      </c>
      <c r="KM1" s="2" t="s">
        <v>1512</v>
      </c>
      <c r="KN1" s="11" t="s">
        <v>1513</v>
      </c>
      <c r="KO1" s="2" t="s">
        <v>1514</v>
      </c>
      <c r="KP1" s="2" t="s">
        <v>1515</v>
      </c>
      <c r="KQ1" s="2" t="s">
        <v>1516</v>
      </c>
      <c r="KR1" s="2" t="s">
        <v>1517</v>
      </c>
      <c r="KS1" s="11" t="s">
        <v>1518</v>
      </c>
      <c r="KT1" s="2" t="s">
        <v>1519</v>
      </c>
      <c r="KU1" s="2" t="s">
        <v>1520</v>
      </c>
      <c r="KV1" s="2" t="s">
        <v>1521</v>
      </c>
      <c r="KW1" s="2" t="s">
        <v>1522</v>
      </c>
      <c r="KX1" s="11" t="s">
        <v>1523</v>
      </c>
      <c r="KY1" s="2" t="s">
        <v>1524</v>
      </c>
      <c r="KZ1" s="13" t="s">
        <v>1525</v>
      </c>
      <c r="LA1" s="2" t="s">
        <v>1526</v>
      </c>
      <c r="LB1" s="2" t="s">
        <v>1527</v>
      </c>
      <c r="LC1" s="2" t="s">
        <v>1528</v>
      </c>
      <c r="LD1" s="2" t="s">
        <v>1529</v>
      </c>
      <c r="LE1" s="2" t="s">
        <v>1530</v>
      </c>
      <c r="LF1" s="11" t="s">
        <v>1531</v>
      </c>
      <c r="LG1" s="11" t="s">
        <v>1532</v>
      </c>
      <c r="LH1" s="2" t="s">
        <v>1533</v>
      </c>
      <c r="LI1" s="2" t="s">
        <v>1534</v>
      </c>
      <c r="LJ1" s="11" t="s">
        <v>1535</v>
      </c>
      <c r="LK1" s="2" t="s">
        <v>1536</v>
      </c>
      <c r="LL1" s="2" t="s">
        <v>1537</v>
      </c>
      <c r="LM1" s="2" t="s">
        <v>1538</v>
      </c>
      <c r="LN1" s="2" t="s">
        <v>1539</v>
      </c>
      <c r="LO1" s="2" t="s">
        <v>1540</v>
      </c>
      <c r="LP1" s="2" t="s">
        <v>1541</v>
      </c>
      <c r="LQ1" s="11" t="s">
        <v>1542</v>
      </c>
      <c r="LR1" s="2" t="s">
        <v>1543</v>
      </c>
      <c r="LS1" s="2" t="s">
        <v>1544</v>
      </c>
      <c r="LT1" s="2" t="s">
        <v>1545</v>
      </c>
      <c r="LU1" s="2" t="s">
        <v>1546</v>
      </c>
      <c r="LV1" s="2" t="s">
        <v>1547</v>
      </c>
      <c r="LW1" s="2" t="s">
        <v>1548</v>
      </c>
      <c r="LX1" s="2" t="s">
        <v>1549</v>
      </c>
      <c r="LY1" s="2" t="s">
        <v>1550</v>
      </c>
      <c r="LZ1" s="2" t="s">
        <v>1551</v>
      </c>
      <c r="MA1" s="2" t="s">
        <v>1552</v>
      </c>
      <c r="MB1" s="2" t="s">
        <v>1553</v>
      </c>
      <c r="MC1" s="2" t="s">
        <v>1554</v>
      </c>
      <c r="MD1" s="2" t="s">
        <v>1555</v>
      </c>
      <c r="ME1" s="2" t="s">
        <v>1556</v>
      </c>
      <c r="MF1" s="3" t="s">
        <v>1557</v>
      </c>
    </row>
    <row r="2" spans="1:344" x14ac:dyDescent="0.25">
      <c r="A2" s="5" t="s">
        <v>238</v>
      </c>
      <c r="B2" s="5" t="s">
        <v>239</v>
      </c>
      <c r="C2" s="5" t="s">
        <v>83</v>
      </c>
      <c r="D2" s="5" t="s">
        <v>140</v>
      </c>
      <c r="E2" s="5" t="s">
        <v>240</v>
      </c>
      <c r="F2" s="6"/>
      <c r="G2" s="6"/>
      <c r="H2" s="6"/>
      <c r="I2" s="6">
        <v>66</v>
      </c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>
        <v>1</v>
      </c>
      <c r="BN2" s="6"/>
      <c r="BO2" s="6"/>
      <c r="BP2" s="6"/>
      <c r="BQ2" s="6"/>
      <c r="BR2" s="6"/>
      <c r="BS2" s="6"/>
      <c r="BT2" s="6"/>
      <c r="BU2" s="6"/>
      <c r="BV2" s="6"/>
      <c r="BW2" s="6"/>
      <c r="BX2" s="6"/>
      <c r="BY2" s="6"/>
      <c r="BZ2" s="6"/>
      <c r="CA2" s="6"/>
      <c r="CB2" s="6"/>
      <c r="CC2" s="6"/>
      <c r="CD2" s="6"/>
      <c r="CE2" s="6"/>
      <c r="CF2" s="6"/>
      <c r="CG2" s="6"/>
      <c r="CH2" s="6"/>
      <c r="CI2" s="6"/>
      <c r="CJ2" s="6"/>
      <c r="CK2" s="6"/>
      <c r="CL2" s="6"/>
      <c r="CM2" s="6"/>
      <c r="CN2" s="6"/>
      <c r="CO2" s="6"/>
      <c r="CP2" s="6"/>
      <c r="CQ2" s="6"/>
      <c r="CR2" s="6"/>
      <c r="CS2" s="6"/>
      <c r="CT2" s="6"/>
      <c r="CU2" s="6"/>
      <c r="CV2" s="6"/>
      <c r="CW2" s="6"/>
      <c r="CX2" s="6"/>
      <c r="CY2" s="6"/>
      <c r="CZ2" s="6"/>
      <c r="DA2" s="6"/>
      <c r="DB2" s="6"/>
      <c r="DC2" s="6"/>
      <c r="DD2" s="6"/>
      <c r="DE2" s="6">
        <v>1</v>
      </c>
      <c r="DF2" s="6"/>
      <c r="DG2" s="6"/>
      <c r="DH2" s="6"/>
      <c r="DI2" s="6"/>
      <c r="DJ2" s="6"/>
      <c r="DK2" s="6"/>
      <c r="DL2" s="6"/>
      <c r="DM2" s="6"/>
      <c r="DN2" s="6"/>
      <c r="DO2" s="6"/>
      <c r="DP2" s="6"/>
      <c r="DQ2" s="6">
        <v>1</v>
      </c>
      <c r="DR2" s="6"/>
      <c r="DS2" s="6"/>
      <c r="DT2" s="6"/>
      <c r="DU2" s="6"/>
      <c r="DV2" s="6"/>
      <c r="DW2" s="6"/>
      <c r="DX2" s="6"/>
      <c r="DY2" s="6"/>
      <c r="DZ2" s="6"/>
      <c r="EA2" s="6"/>
      <c r="EB2" s="6"/>
      <c r="EC2" s="6"/>
      <c r="ED2" s="6"/>
      <c r="EE2" s="6"/>
      <c r="EF2" s="6"/>
      <c r="EG2" s="6"/>
      <c r="EH2" s="6"/>
      <c r="EI2" s="6"/>
      <c r="EJ2" s="6"/>
      <c r="EK2" s="6"/>
      <c r="EL2" s="6">
        <v>1</v>
      </c>
      <c r="EM2" s="6"/>
      <c r="EN2" s="6"/>
      <c r="EO2" s="6"/>
      <c r="EP2" s="6"/>
      <c r="EQ2" s="6"/>
      <c r="ER2" s="6"/>
      <c r="ES2" s="6"/>
      <c r="ET2" s="6"/>
      <c r="EU2" s="6"/>
      <c r="EV2" s="6"/>
      <c r="EW2" s="6"/>
      <c r="EX2" s="6"/>
      <c r="EY2" s="6"/>
      <c r="EZ2" s="6"/>
      <c r="FA2" s="6"/>
      <c r="FB2" s="6"/>
      <c r="FC2" s="6"/>
      <c r="FD2" s="6"/>
      <c r="FE2" s="6"/>
      <c r="FF2" s="6"/>
      <c r="FG2" s="6"/>
      <c r="FH2" s="6"/>
      <c r="FI2" s="6"/>
      <c r="FJ2" s="6"/>
      <c r="FK2" s="6"/>
      <c r="FL2" s="6"/>
      <c r="FM2" s="6"/>
      <c r="FN2" s="6"/>
      <c r="FO2" s="6"/>
      <c r="FP2" s="6"/>
      <c r="FQ2" s="6"/>
      <c r="FR2" s="6"/>
      <c r="FS2" s="6"/>
      <c r="FT2" s="6"/>
      <c r="FU2" s="6"/>
      <c r="FV2" s="6"/>
      <c r="FW2" s="6"/>
      <c r="FX2" s="6"/>
      <c r="FY2" s="6"/>
      <c r="FZ2" s="6"/>
      <c r="GA2" s="6">
        <v>2</v>
      </c>
      <c r="GB2" s="6"/>
      <c r="GC2" s="6"/>
      <c r="GD2" s="6"/>
      <c r="GE2" s="6"/>
      <c r="GF2" s="6"/>
      <c r="GG2" s="6"/>
      <c r="GH2" s="6"/>
      <c r="GI2" s="6"/>
      <c r="GJ2" s="6"/>
      <c r="GK2" s="6"/>
      <c r="GL2" s="6"/>
      <c r="GM2" s="6"/>
      <c r="GN2" s="6"/>
      <c r="GO2" s="6"/>
      <c r="GP2" s="6"/>
      <c r="GQ2" s="6"/>
      <c r="GR2" s="6"/>
      <c r="GS2" s="6">
        <v>1</v>
      </c>
      <c r="GT2" s="6"/>
      <c r="GU2" s="6">
        <v>3</v>
      </c>
      <c r="GV2" s="6"/>
      <c r="GW2" s="6"/>
      <c r="GX2" s="6"/>
      <c r="GY2" s="6"/>
      <c r="GZ2" s="6"/>
      <c r="HA2" s="6"/>
      <c r="HB2" s="6"/>
      <c r="HC2" s="6"/>
      <c r="HD2" s="6"/>
      <c r="HE2" s="6"/>
      <c r="HF2" s="6"/>
      <c r="HG2" s="6"/>
      <c r="HH2" s="6"/>
      <c r="HI2" s="6"/>
      <c r="HJ2" s="6"/>
      <c r="HK2" s="6"/>
      <c r="HL2" s="6"/>
      <c r="HM2" s="6"/>
      <c r="HN2" s="6"/>
      <c r="HO2" s="6"/>
      <c r="HP2" s="6"/>
      <c r="HQ2" s="6"/>
      <c r="HR2" s="6">
        <v>3</v>
      </c>
      <c r="HS2" s="6"/>
      <c r="HT2" s="6">
        <v>1</v>
      </c>
      <c r="HU2" s="6"/>
      <c r="HV2" s="6"/>
      <c r="HW2" s="6"/>
      <c r="HX2" s="6"/>
      <c r="HY2" s="6"/>
      <c r="HZ2" s="6"/>
      <c r="IA2" s="6"/>
      <c r="IB2" s="6"/>
      <c r="IC2" s="6"/>
      <c r="ID2" s="6"/>
      <c r="IE2" s="6"/>
      <c r="IF2" s="6"/>
      <c r="IG2" s="6"/>
      <c r="IH2" s="6"/>
      <c r="II2" s="6"/>
      <c r="IJ2" s="6"/>
      <c r="IK2" s="6"/>
      <c r="IL2" s="6"/>
      <c r="IM2" s="6"/>
      <c r="IN2" s="6"/>
      <c r="IO2" s="6"/>
      <c r="IP2" s="6"/>
      <c r="IQ2" s="6"/>
      <c r="IR2" s="6"/>
      <c r="IS2" s="6"/>
      <c r="IT2" s="6"/>
      <c r="IU2" s="6"/>
      <c r="IV2" s="6"/>
      <c r="IW2" s="6"/>
      <c r="IX2" s="6"/>
      <c r="IY2" s="6"/>
      <c r="IZ2" s="6"/>
      <c r="JA2" s="6"/>
      <c r="JB2" s="6"/>
      <c r="JC2" s="6"/>
      <c r="JD2" s="6"/>
      <c r="JE2" s="6"/>
      <c r="JF2" s="6"/>
      <c r="JG2" s="6"/>
      <c r="JH2" s="6"/>
      <c r="JI2" s="6">
        <v>2</v>
      </c>
      <c r="JJ2" s="6"/>
      <c r="JK2" s="6"/>
      <c r="JL2" s="6"/>
      <c r="JM2" s="6"/>
      <c r="JN2" s="6"/>
      <c r="JO2" s="6"/>
      <c r="JP2" s="6"/>
      <c r="JQ2" s="6"/>
      <c r="JR2" s="6"/>
      <c r="JS2" s="6"/>
      <c r="JT2" s="6"/>
      <c r="JU2" s="6"/>
      <c r="JV2" s="6"/>
      <c r="JW2" s="6"/>
      <c r="JX2" s="6"/>
      <c r="JY2" s="6"/>
      <c r="JZ2" s="6"/>
      <c r="KA2" s="6"/>
      <c r="KB2" s="6"/>
      <c r="KC2" s="6"/>
      <c r="KD2" s="6"/>
      <c r="KE2" s="6"/>
      <c r="KF2" s="6"/>
      <c r="KG2" s="6"/>
      <c r="KH2" s="6"/>
      <c r="KI2" s="6"/>
      <c r="KJ2" s="6">
        <v>2</v>
      </c>
      <c r="KK2" s="6"/>
      <c r="KL2" s="6"/>
      <c r="KM2" s="6"/>
      <c r="KN2" s="6"/>
      <c r="KO2" s="6"/>
      <c r="KP2" s="6"/>
      <c r="KQ2" s="6">
        <v>1</v>
      </c>
      <c r="KR2" s="6"/>
      <c r="KS2" s="6"/>
      <c r="KT2" s="6"/>
      <c r="KU2" s="6"/>
      <c r="KV2" s="6"/>
      <c r="KW2" s="6"/>
      <c r="KX2" s="6"/>
      <c r="KY2" s="6"/>
      <c r="KZ2" s="6"/>
      <c r="LA2" s="6"/>
      <c r="LB2" s="6"/>
      <c r="LC2" s="6"/>
      <c r="LD2" s="6"/>
      <c r="LE2" s="6"/>
      <c r="LF2" s="6">
        <v>1</v>
      </c>
      <c r="LG2" s="6">
        <v>1</v>
      </c>
      <c r="LH2" s="6"/>
      <c r="LI2" s="6"/>
      <c r="LJ2" s="6"/>
      <c r="LK2" s="6"/>
      <c r="LL2" s="6"/>
      <c r="LM2" s="6"/>
      <c r="LN2" s="6"/>
      <c r="LO2" s="6"/>
      <c r="LP2" s="6"/>
      <c r="LQ2" s="6"/>
      <c r="LR2" s="6"/>
      <c r="LS2" s="6"/>
      <c r="LT2" s="6"/>
      <c r="LU2" s="6"/>
      <c r="LV2" s="6"/>
      <c r="LW2" s="6"/>
      <c r="LX2" s="6"/>
      <c r="LY2" s="6"/>
      <c r="LZ2" s="6"/>
      <c r="MA2" s="6"/>
      <c r="MB2" s="6"/>
      <c r="MC2" s="6"/>
      <c r="MD2" s="6"/>
      <c r="ME2" s="6"/>
      <c r="MF2" s="7">
        <v>87</v>
      </c>
    </row>
    <row r="3" spans="1:344" x14ac:dyDescent="0.25">
      <c r="A3" s="5" t="s">
        <v>142</v>
      </c>
      <c r="B3" s="5" t="s">
        <v>143</v>
      </c>
      <c r="C3" s="5" t="s">
        <v>83</v>
      </c>
      <c r="D3" s="5" t="s">
        <v>140</v>
      </c>
      <c r="E3" s="5" t="s">
        <v>144</v>
      </c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>
        <v>2</v>
      </c>
      <c r="BS3" s="6"/>
      <c r="BT3" s="6"/>
      <c r="BU3" s="6">
        <v>1</v>
      </c>
      <c r="BV3" s="6"/>
      <c r="BW3" s="6"/>
      <c r="BX3" s="6">
        <v>2</v>
      </c>
      <c r="BY3" s="6">
        <v>1</v>
      </c>
      <c r="BZ3" s="6">
        <v>1</v>
      </c>
      <c r="CA3" s="6"/>
      <c r="CB3" s="6"/>
      <c r="CC3" s="6"/>
      <c r="CD3" s="6"/>
      <c r="CE3" s="6"/>
      <c r="CF3" s="6"/>
      <c r="CG3" s="6"/>
      <c r="CH3" s="6"/>
      <c r="CI3" s="6"/>
      <c r="CJ3" s="6"/>
      <c r="CK3" s="6"/>
      <c r="CL3" s="6"/>
      <c r="CM3" s="6"/>
      <c r="CN3" s="6"/>
      <c r="CO3" s="6"/>
      <c r="CP3" s="6"/>
      <c r="CQ3" s="6"/>
      <c r="CR3" s="6"/>
      <c r="CS3" s="6"/>
      <c r="CT3" s="6"/>
      <c r="CU3" s="6"/>
      <c r="CV3" s="6"/>
      <c r="CW3" s="6"/>
      <c r="CX3" s="6"/>
      <c r="CY3" s="6"/>
      <c r="CZ3" s="6"/>
      <c r="DA3" s="6"/>
      <c r="DB3" s="6"/>
      <c r="DC3" s="6"/>
      <c r="DD3" s="6"/>
      <c r="DE3" s="6"/>
      <c r="DF3" s="6">
        <v>2</v>
      </c>
      <c r="DG3" s="6"/>
      <c r="DH3" s="6"/>
      <c r="DI3" s="6"/>
      <c r="DJ3" s="6"/>
      <c r="DK3" s="6"/>
      <c r="DL3" s="6"/>
      <c r="DM3" s="6"/>
      <c r="DN3" s="6"/>
      <c r="DO3" s="6"/>
      <c r="DP3" s="6"/>
      <c r="DQ3" s="6"/>
      <c r="DR3" s="6"/>
      <c r="DS3" s="6"/>
      <c r="DT3" s="6"/>
      <c r="DU3" s="6"/>
      <c r="DV3" s="6"/>
      <c r="DW3" s="6"/>
      <c r="DX3" s="6"/>
      <c r="DY3" s="6"/>
      <c r="DZ3" s="6"/>
      <c r="EA3" s="6"/>
      <c r="EB3" s="6"/>
      <c r="EC3" s="6">
        <v>1</v>
      </c>
      <c r="ED3" s="6"/>
      <c r="EE3" s="6"/>
      <c r="EF3" s="6"/>
      <c r="EG3" s="6">
        <v>1</v>
      </c>
      <c r="EH3" s="6">
        <v>1</v>
      </c>
      <c r="EI3" s="6"/>
      <c r="EJ3" s="6"/>
      <c r="EK3" s="6"/>
      <c r="EL3" s="6">
        <v>1</v>
      </c>
      <c r="EM3" s="6"/>
      <c r="EN3" s="6"/>
      <c r="EO3" s="6"/>
      <c r="EP3" s="6"/>
      <c r="EQ3" s="6"/>
      <c r="ER3" s="6"/>
      <c r="ES3" s="6"/>
      <c r="ET3" s="6"/>
      <c r="EU3" s="6"/>
      <c r="EV3" s="6"/>
      <c r="EW3" s="6"/>
      <c r="EX3" s="6"/>
      <c r="EY3" s="6"/>
      <c r="EZ3" s="6">
        <v>1</v>
      </c>
      <c r="FA3" s="6"/>
      <c r="FB3" s="6"/>
      <c r="FC3" s="6"/>
      <c r="FD3" s="6"/>
      <c r="FE3" s="6"/>
      <c r="FF3" s="6"/>
      <c r="FG3" s="6"/>
      <c r="FH3" s="6"/>
      <c r="FI3" s="6"/>
      <c r="FJ3" s="6"/>
      <c r="FK3" s="6"/>
      <c r="FL3" s="6"/>
      <c r="FM3" s="6"/>
      <c r="FN3" s="6"/>
      <c r="FO3" s="6"/>
      <c r="FP3" s="6"/>
      <c r="FQ3" s="6"/>
      <c r="FR3" s="6"/>
      <c r="FS3" s="6"/>
      <c r="FT3" s="6"/>
      <c r="FU3" s="6"/>
      <c r="FV3" s="6"/>
      <c r="FW3" s="6"/>
      <c r="FX3" s="6"/>
      <c r="FY3" s="6"/>
      <c r="FZ3" s="6"/>
      <c r="GA3" s="6">
        <v>2</v>
      </c>
      <c r="GB3" s="6"/>
      <c r="GC3" s="6"/>
      <c r="GD3" s="6"/>
      <c r="GE3" s="6"/>
      <c r="GF3" s="6"/>
      <c r="GG3" s="6"/>
      <c r="GH3" s="6"/>
      <c r="GI3" s="6">
        <v>1</v>
      </c>
      <c r="GJ3" s="6"/>
      <c r="GK3" s="6"/>
      <c r="GL3" s="6"/>
      <c r="GM3" s="6"/>
      <c r="GN3" s="6"/>
      <c r="GO3" s="6"/>
      <c r="GP3" s="6"/>
      <c r="GQ3" s="6"/>
      <c r="GR3" s="6"/>
      <c r="GS3" s="6"/>
      <c r="GT3" s="6"/>
      <c r="GU3" s="6"/>
      <c r="GV3" s="6"/>
      <c r="GW3" s="6"/>
      <c r="GX3" s="6"/>
      <c r="GY3" s="6"/>
      <c r="GZ3" s="6"/>
      <c r="HA3" s="6"/>
      <c r="HB3" s="6">
        <v>2</v>
      </c>
      <c r="HC3" s="6"/>
      <c r="HD3" s="6"/>
      <c r="HE3" s="6"/>
      <c r="HF3" s="6"/>
      <c r="HG3" s="6"/>
      <c r="HH3" s="6"/>
      <c r="HI3" s="6"/>
      <c r="HJ3" s="6"/>
      <c r="HK3" s="6"/>
      <c r="HL3" s="6"/>
      <c r="HM3" s="6"/>
      <c r="HN3" s="6"/>
      <c r="HO3" s="6"/>
      <c r="HP3" s="6"/>
      <c r="HQ3" s="6"/>
      <c r="HR3" s="6"/>
      <c r="HS3" s="6"/>
      <c r="HT3" s="6"/>
      <c r="HU3" s="6"/>
      <c r="HV3" s="6"/>
      <c r="HW3" s="6"/>
      <c r="HX3" s="6"/>
      <c r="HY3" s="6"/>
      <c r="HZ3" s="6">
        <v>1</v>
      </c>
      <c r="IA3" s="6"/>
      <c r="IB3" s="6"/>
      <c r="IC3" s="6"/>
      <c r="ID3" s="6"/>
      <c r="IE3" s="6"/>
      <c r="IF3" s="6"/>
      <c r="IG3" s="6"/>
      <c r="IH3" s="6"/>
      <c r="II3" s="6"/>
      <c r="IJ3" s="6"/>
      <c r="IK3" s="6"/>
      <c r="IL3" s="6"/>
      <c r="IM3" s="6"/>
      <c r="IN3" s="6"/>
      <c r="IO3" s="6"/>
      <c r="IP3" s="6"/>
      <c r="IQ3" s="6"/>
      <c r="IR3" s="6">
        <v>2</v>
      </c>
      <c r="IS3" s="6"/>
      <c r="IT3" s="6">
        <v>1</v>
      </c>
      <c r="IU3" s="6"/>
      <c r="IV3" s="6"/>
      <c r="IW3" s="6"/>
      <c r="IX3" s="6"/>
      <c r="IY3" s="6"/>
      <c r="IZ3" s="6"/>
      <c r="JA3" s="6"/>
      <c r="JB3" s="6"/>
      <c r="JC3" s="6"/>
      <c r="JD3" s="6"/>
      <c r="JE3" s="6"/>
      <c r="JF3" s="6"/>
      <c r="JG3" s="6"/>
      <c r="JH3" s="6"/>
      <c r="JI3" s="6"/>
      <c r="JJ3" s="6"/>
      <c r="JK3" s="6"/>
      <c r="JL3" s="6"/>
      <c r="JM3" s="6"/>
      <c r="JN3" s="6"/>
      <c r="JO3" s="6"/>
      <c r="JP3" s="6"/>
      <c r="JQ3" s="6"/>
      <c r="JR3" s="6"/>
      <c r="JS3" s="6"/>
      <c r="JT3" s="6">
        <v>1</v>
      </c>
      <c r="JU3" s="6"/>
      <c r="JV3" s="6"/>
      <c r="JW3" s="6"/>
      <c r="JX3" s="6">
        <v>1</v>
      </c>
      <c r="JY3" s="6"/>
      <c r="JZ3" s="6"/>
      <c r="KA3" s="6"/>
      <c r="KB3" s="6"/>
      <c r="KC3" s="6"/>
      <c r="KD3" s="6"/>
      <c r="KE3" s="6"/>
      <c r="KF3" s="6"/>
      <c r="KG3" s="6"/>
      <c r="KH3" s="6"/>
      <c r="KI3" s="6"/>
      <c r="KJ3" s="6"/>
      <c r="KK3" s="6"/>
      <c r="KL3" s="6"/>
      <c r="KM3" s="6"/>
      <c r="KN3" s="6"/>
      <c r="KO3" s="6"/>
      <c r="KP3" s="6"/>
      <c r="KQ3" s="6"/>
      <c r="KR3" s="6"/>
      <c r="KS3" s="6">
        <v>1</v>
      </c>
      <c r="KT3" s="6"/>
      <c r="KU3" s="6"/>
      <c r="KV3" s="6"/>
      <c r="KW3" s="6"/>
      <c r="KX3" s="6"/>
      <c r="KY3" s="6"/>
      <c r="KZ3" s="6"/>
      <c r="LA3" s="6"/>
      <c r="LB3" s="6"/>
      <c r="LC3" s="6"/>
      <c r="LD3" s="6"/>
      <c r="LE3" s="6"/>
      <c r="LF3" s="6">
        <v>1</v>
      </c>
      <c r="LG3" s="6">
        <v>11</v>
      </c>
      <c r="LH3" s="6"/>
      <c r="LI3" s="6"/>
      <c r="LJ3" s="6"/>
      <c r="LK3" s="6"/>
      <c r="LL3" s="6"/>
      <c r="LM3" s="6"/>
      <c r="LN3" s="6"/>
      <c r="LO3" s="6"/>
      <c r="LP3" s="6"/>
      <c r="LQ3" s="6"/>
      <c r="LR3" s="6"/>
      <c r="LS3" s="6"/>
      <c r="LT3" s="6"/>
      <c r="LU3" s="6"/>
      <c r="LV3" s="6"/>
      <c r="LW3" s="6"/>
      <c r="LX3" s="6"/>
      <c r="LY3" s="6"/>
      <c r="LZ3" s="6"/>
      <c r="MA3" s="6"/>
      <c r="MB3" s="6"/>
      <c r="MC3" s="6"/>
      <c r="MD3" s="6"/>
      <c r="ME3" s="6"/>
      <c r="MF3" s="7">
        <v>38</v>
      </c>
    </row>
    <row r="4" spans="1:344" x14ac:dyDescent="0.25">
      <c r="A4" s="5" t="s">
        <v>81</v>
      </c>
      <c r="B4" s="5" t="s">
        <v>82</v>
      </c>
      <c r="C4" s="5" t="s">
        <v>83</v>
      </c>
      <c r="D4" s="5" t="s">
        <v>84</v>
      </c>
      <c r="E4" s="5" t="s">
        <v>85</v>
      </c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6"/>
      <c r="BD4" s="6"/>
      <c r="BE4" s="6"/>
      <c r="BF4" s="6"/>
      <c r="BG4" s="6"/>
      <c r="BH4" s="6"/>
      <c r="BI4" s="6"/>
      <c r="BJ4" s="6"/>
      <c r="BK4" s="6"/>
      <c r="BL4" s="6"/>
      <c r="BM4" s="6"/>
      <c r="BN4" s="6"/>
      <c r="BO4" s="6"/>
      <c r="BP4" s="6"/>
      <c r="BQ4" s="6"/>
      <c r="BR4" s="6"/>
      <c r="BS4" s="6"/>
      <c r="BT4" s="6"/>
      <c r="BU4" s="6"/>
      <c r="BV4" s="6"/>
      <c r="BW4" s="6"/>
      <c r="BX4" s="6"/>
      <c r="BY4" s="6"/>
      <c r="BZ4" s="6"/>
      <c r="CA4" s="6"/>
      <c r="CB4" s="6"/>
      <c r="CC4" s="6"/>
      <c r="CD4" s="6"/>
      <c r="CE4" s="6"/>
      <c r="CF4" s="6"/>
      <c r="CG4" s="6"/>
      <c r="CH4" s="6"/>
      <c r="CI4" s="6"/>
      <c r="CJ4" s="6"/>
      <c r="CK4" s="6"/>
      <c r="CL4" s="6"/>
      <c r="CM4" s="6"/>
      <c r="CN4" s="6"/>
      <c r="CO4" s="6"/>
      <c r="CP4" s="6"/>
      <c r="CQ4" s="6"/>
      <c r="CR4" s="6"/>
      <c r="CS4" s="6"/>
      <c r="CT4" s="6"/>
      <c r="CU4" s="6"/>
      <c r="CV4" s="6"/>
      <c r="CW4" s="6"/>
      <c r="CX4" s="6"/>
      <c r="CY4" s="6"/>
      <c r="CZ4" s="6"/>
      <c r="DA4" s="6"/>
      <c r="DB4" s="6"/>
      <c r="DC4" s="6"/>
      <c r="DD4" s="6"/>
      <c r="DE4" s="6"/>
      <c r="DF4" s="6"/>
      <c r="DG4" s="6"/>
      <c r="DH4" s="6"/>
      <c r="DI4" s="6"/>
      <c r="DJ4" s="6"/>
      <c r="DK4" s="6"/>
      <c r="DL4" s="6"/>
      <c r="DM4" s="6"/>
      <c r="DN4" s="6"/>
      <c r="DO4" s="6"/>
      <c r="DP4" s="6"/>
      <c r="DQ4" s="6"/>
      <c r="DR4" s="6"/>
      <c r="DS4" s="6"/>
      <c r="DT4" s="6"/>
      <c r="DU4" s="6"/>
      <c r="DV4" s="6"/>
      <c r="DW4" s="6"/>
      <c r="DX4" s="6"/>
      <c r="DY4" s="6"/>
      <c r="DZ4" s="6"/>
      <c r="EA4" s="6"/>
      <c r="EB4" s="6"/>
      <c r="EC4" s="6"/>
      <c r="ED4" s="6"/>
      <c r="EE4" s="6"/>
      <c r="EF4" s="6"/>
      <c r="EG4" s="6"/>
      <c r="EH4" s="6"/>
      <c r="EI4" s="6"/>
      <c r="EJ4" s="6"/>
      <c r="EK4" s="6"/>
      <c r="EL4" s="6"/>
      <c r="EM4" s="6"/>
      <c r="EN4" s="6"/>
      <c r="EO4" s="6"/>
      <c r="EP4" s="6"/>
      <c r="EQ4" s="6"/>
      <c r="ER4" s="6"/>
      <c r="ES4" s="6"/>
      <c r="ET4" s="6"/>
      <c r="EU4" s="6"/>
      <c r="EV4" s="6"/>
      <c r="EW4" s="6"/>
      <c r="EX4" s="6"/>
      <c r="EY4" s="6"/>
      <c r="EZ4" s="6"/>
      <c r="FA4" s="6"/>
      <c r="FB4" s="6"/>
      <c r="FC4" s="6"/>
      <c r="FD4" s="6"/>
      <c r="FE4" s="6"/>
      <c r="FF4" s="6"/>
      <c r="FG4" s="6"/>
      <c r="FH4" s="6"/>
      <c r="FI4" s="6"/>
      <c r="FJ4" s="6"/>
      <c r="FK4" s="6"/>
      <c r="FL4" s="6"/>
      <c r="FM4" s="6"/>
      <c r="FN4" s="6"/>
      <c r="FO4" s="6"/>
      <c r="FP4" s="6"/>
      <c r="FQ4" s="6"/>
      <c r="FR4" s="6"/>
      <c r="FS4" s="6"/>
      <c r="FT4" s="6"/>
      <c r="FU4" s="6"/>
      <c r="FV4" s="6"/>
      <c r="FW4" s="6"/>
      <c r="FX4" s="6"/>
      <c r="FY4" s="6"/>
      <c r="FZ4" s="6"/>
      <c r="GA4" s="6"/>
      <c r="GB4" s="6"/>
      <c r="GC4" s="6"/>
      <c r="GD4" s="6"/>
      <c r="GE4" s="6"/>
      <c r="GF4" s="6"/>
      <c r="GG4" s="6"/>
      <c r="GH4" s="6"/>
      <c r="GI4" s="6"/>
      <c r="GJ4" s="6"/>
      <c r="GK4" s="6"/>
      <c r="GL4" s="6"/>
      <c r="GM4" s="6"/>
      <c r="GN4" s="6"/>
      <c r="GO4" s="6"/>
      <c r="GP4" s="6"/>
      <c r="GQ4" s="6"/>
      <c r="GR4" s="6"/>
      <c r="GS4" s="6"/>
      <c r="GT4" s="6"/>
      <c r="GU4" s="6"/>
      <c r="GV4" s="6"/>
      <c r="GW4" s="6"/>
      <c r="GX4" s="6"/>
      <c r="GY4" s="6"/>
      <c r="GZ4" s="6"/>
      <c r="HA4" s="6"/>
      <c r="HB4" s="6"/>
      <c r="HC4" s="6"/>
      <c r="HD4" s="6"/>
      <c r="HE4" s="6"/>
      <c r="HF4" s="6"/>
      <c r="HG4" s="6"/>
      <c r="HH4" s="6"/>
      <c r="HI4" s="6"/>
      <c r="HJ4" s="6"/>
      <c r="HK4" s="6"/>
      <c r="HL4" s="6"/>
      <c r="HM4" s="6"/>
      <c r="HN4" s="6"/>
      <c r="HO4" s="6"/>
      <c r="HP4" s="6"/>
      <c r="HQ4" s="6"/>
      <c r="HR4" s="6"/>
      <c r="HS4" s="6"/>
      <c r="HT4" s="6"/>
      <c r="HU4" s="6"/>
      <c r="HV4" s="6"/>
      <c r="HW4" s="6"/>
      <c r="HX4" s="6"/>
      <c r="HY4" s="6"/>
      <c r="HZ4" s="6"/>
      <c r="IA4" s="6"/>
      <c r="IB4" s="6"/>
      <c r="IC4" s="6"/>
      <c r="ID4" s="6"/>
      <c r="IE4" s="6"/>
      <c r="IF4" s="6"/>
      <c r="IG4" s="6"/>
      <c r="IH4" s="6"/>
      <c r="II4" s="6"/>
      <c r="IJ4" s="6"/>
      <c r="IK4" s="6"/>
      <c r="IL4" s="6"/>
      <c r="IM4" s="6"/>
      <c r="IN4" s="6"/>
      <c r="IO4" s="6"/>
      <c r="IP4" s="6"/>
      <c r="IQ4" s="6"/>
      <c r="IR4" s="6"/>
      <c r="IS4" s="6"/>
      <c r="IT4" s="6"/>
      <c r="IU4" s="6">
        <v>1</v>
      </c>
      <c r="IV4" s="6"/>
      <c r="IW4" s="6"/>
      <c r="IX4" s="6"/>
      <c r="IY4" s="6"/>
      <c r="IZ4" s="6"/>
      <c r="JA4" s="6"/>
      <c r="JB4" s="6"/>
      <c r="JC4" s="6"/>
      <c r="JD4" s="6"/>
      <c r="JE4" s="6"/>
      <c r="JF4" s="6"/>
      <c r="JG4" s="6"/>
      <c r="JH4" s="6"/>
      <c r="JI4" s="6"/>
      <c r="JJ4" s="6"/>
      <c r="JK4" s="6"/>
      <c r="JL4" s="6"/>
      <c r="JM4" s="6"/>
      <c r="JN4" s="6"/>
      <c r="JO4" s="6"/>
      <c r="JP4" s="6"/>
      <c r="JQ4" s="6"/>
      <c r="JR4" s="6"/>
      <c r="JS4" s="6"/>
      <c r="JT4" s="6"/>
      <c r="JU4" s="6"/>
      <c r="JV4" s="6"/>
      <c r="JW4" s="6"/>
      <c r="JX4" s="6"/>
      <c r="JY4" s="6"/>
      <c r="JZ4" s="6"/>
      <c r="KA4" s="6"/>
      <c r="KB4" s="6"/>
      <c r="KC4" s="6"/>
      <c r="KD4" s="6"/>
      <c r="KE4" s="6"/>
      <c r="KF4" s="6"/>
      <c r="KG4" s="6"/>
      <c r="KH4" s="6"/>
      <c r="KI4" s="6"/>
      <c r="KJ4" s="6"/>
      <c r="KK4" s="6"/>
      <c r="KL4" s="6"/>
      <c r="KM4" s="6"/>
      <c r="KN4" s="6"/>
      <c r="KO4" s="6"/>
      <c r="KP4" s="6"/>
      <c r="KQ4" s="6"/>
      <c r="KR4" s="6"/>
      <c r="KS4" s="6"/>
      <c r="KT4" s="6"/>
      <c r="KU4" s="6"/>
      <c r="KV4" s="6"/>
      <c r="KW4" s="6"/>
      <c r="KX4" s="6"/>
      <c r="KY4" s="6"/>
      <c r="KZ4" s="6"/>
      <c r="LA4" s="6"/>
      <c r="LB4" s="6"/>
      <c r="LC4" s="6"/>
      <c r="LD4" s="6"/>
      <c r="LE4" s="6"/>
      <c r="LF4" s="6"/>
      <c r="LG4" s="6"/>
      <c r="LH4" s="6"/>
      <c r="LI4" s="6"/>
      <c r="LJ4" s="6"/>
      <c r="LK4" s="6"/>
      <c r="LL4" s="6"/>
      <c r="LM4" s="6"/>
      <c r="LN4" s="6"/>
      <c r="LO4" s="6"/>
      <c r="LP4" s="6"/>
      <c r="LQ4" s="6"/>
      <c r="LR4" s="6"/>
      <c r="LS4" s="6"/>
      <c r="LT4" s="6"/>
      <c r="LU4" s="6"/>
      <c r="LV4" s="6"/>
      <c r="LW4" s="6"/>
      <c r="LX4" s="6"/>
      <c r="LY4" s="6"/>
      <c r="LZ4" s="6"/>
      <c r="MA4" s="6"/>
      <c r="MB4" s="6"/>
      <c r="MC4" s="6"/>
      <c r="MD4" s="6"/>
      <c r="ME4" s="6"/>
      <c r="MF4" s="7">
        <v>1</v>
      </c>
    </row>
    <row r="5" spans="1:344" x14ac:dyDescent="0.25">
      <c r="A5" s="5" t="s">
        <v>93</v>
      </c>
      <c r="B5" s="5" t="s">
        <v>94</v>
      </c>
      <c r="C5" s="5" t="s">
        <v>95</v>
      </c>
      <c r="D5" s="5" t="s">
        <v>96</v>
      </c>
      <c r="E5" s="5" t="s">
        <v>97</v>
      </c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>
        <v>2</v>
      </c>
      <c r="AR5" s="6"/>
      <c r="AS5" s="6"/>
      <c r="AT5" s="6"/>
      <c r="AU5" s="6"/>
      <c r="AV5" s="6">
        <v>3</v>
      </c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>
        <v>1</v>
      </c>
      <c r="BX5" s="6"/>
      <c r="BY5" s="6"/>
      <c r="BZ5" s="6">
        <v>1</v>
      </c>
      <c r="CA5" s="6"/>
      <c r="CB5" s="6"/>
      <c r="CC5" s="6"/>
      <c r="CD5" s="6"/>
      <c r="CE5" s="6"/>
      <c r="CF5" s="6">
        <v>27</v>
      </c>
      <c r="CG5" s="6"/>
      <c r="CH5" s="6"/>
      <c r="CI5" s="6"/>
      <c r="CJ5" s="6"/>
      <c r="CK5" s="6"/>
      <c r="CL5" s="6"/>
      <c r="CM5" s="6"/>
      <c r="CN5" s="6"/>
      <c r="CO5" s="6"/>
      <c r="CP5" s="6"/>
      <c r="CQ5" s="6"/>
      <c r="CR5" s="6"/>
      <c r="CS5" s="6"/>
      <c r="CT5" s="6"/>
      <c r="CU5" s="6">
        <v>1</v>
      </c>
      <c r="CV5" s="6"/>
      <c r="CW5" s="6"/>
      <c r="CX5" s="6"/>
      <c r="CY5" s="6"/>
      <c r="CZ5" s="6"/>
      <c r="DA5" s="6"/>
      <c r="DB5" s="6"/>
      <c r="DC5" s="6"/>
      <c r="DD5" s="6"/>
      <c r="DE5" s="6"/>
      <c r="DF5" s="6"/>
      <c r="DG5" s="6"/>
      <c r="DH5" s="6"/>
      <c r="DI5" s="6"/>
      <c r="DJ5" s="6"/>
      <c r="DK5" s="6"/>
      <c r="DL5" s="6"/>
      <c r="DM5" s="6">
        <v>13</v>
      </c>
      <c r="DN5" s="6"/>
      <c r="DO5" s="6"/>
      <c r="DP5" s="6"/>
      <c r="DQ5" s="6"/>
      <c r="DR5" s="6"/>
      <c r="DS5" s="6"/>
      <c r="DT5" s="6"/>
      <c r="DU5" s="6"/>
      <c r="DV5" s="6">
        <v>1</v>
      </c>
      <c r="DW5" s="6"/>
      <c r="DX5" s="6"/>
      <c r="DY5" s="6"/>
      <c r="DZ5" s="6"/>
      <c r="EA5" s="6"/>
      <c r="EB5" s="6"/>
      <c r="EC5" s="6"/>
      <c r="ED5" s="6"/>
      <c r="EE5" s="6"/>
      <c r="EF5" s="6"/>
      <c r="EG5" s="6"/>
      <c r="EH5" s="6"/>
      <c r="EI5" s="6"/>
      <c r="EJ5" s="6"/>
      <c r="EK5" s="6"/>
      <c r="EL5" s="6"/>
      <c r="EM5" s="6"/>
      <c r="EN5" s="6"/>
      <c r="EO5" s="6"/>
      <c r="EP5" s="6"/>
      <c r="EQ5" s="6"/>
      <c r="ER5" s="6"/>
      <c r="ES5" s="6"/>
      <c r="ET5" s="6"/>
      <c r="EU5" s="6"/>
      <c r="EV5" s="6"/>
      <c r="EW5" s="6"/>
      <c r="EX5" s="6"/>
      <c r="EY5" s="6"/>
      <c r="EZ5" s="6"/>
      <c r="FA5" s="6"/>
      <c r="FB5" s="6"/>
      <c r="FC5" s="6"/>
      <c r="FD5" s="6">
        <v>1</v>
      </c>
      <c r="FE5" s="6"/>
      <c r="FF5" s="6"/>
      <c r="FG5" s="6"/>
      <c r="FH5" s="6"/>
      <c r="FI5" s="6"/>
      <c r="FJ5" s="6">
        <v>5</v>
      </c>
      <c r="FK5" s="6"/>
      <c r="FL5" s="6"/>
      <c r="FM5" s="6"/>
      <c r="FN5" s="6"/>
      <c r="FO5" s="6">
        <v>2</v>
      </c>
      <c r="FP5" s="6"/>
      <c r="FQ5" s="6"/>
      <c r="FR5" s="6">
        <v>18</v>
      </c>
      <c r="FS5" s="6"/>
      <c r="FT5" s="6"/>
      <c r="FU5" s="6">
        <v>10</v>
      </c>
      <c r="FV5" s="6"/>
      <c r="FW5" s="6"/>
      <c r="FX5" s="6"/>
      <c r="FY5" s="6"/>
      <c r="FZ5" s="6"/>
      <c r="GA5" s="6"/>
      <c r="GB5" s="6"/>
      <c r="GC5" s="6"/>
      <c r="GD5" s="6"/>
      <c r="GE5" s="6"/>
      <c r="GF5" s="6"/>
      <c r="GG5" s="6"/>
      <c r="GH5" s="6"/>
      <c r="GI5" s="6"/>
      <c r="GJ5" s="6"/>
      <c r="GK5" s="6"/>
      <c r="GL5" s="6"/>
      <c r="GM5" s="6"/>
      <c r="GN5" s="6"/>
      <c r="GO5" s="6"/>
      <c r="GP5" s="6"/>
      <c r="GQ5" s="6"/>
      <c r="GR5" s="6">
        <v>1</v>
      </c>
      <c r="GS5" s="6"/>
      <c r="GT5" s="6"/>
      <c r="GU5" s="6"/>
      <c r="GV5" s="6"/>
      <c r="GW5" s="6"/>
      <c r="GX5" s="6"/>
      <c r="GY5" s="6"/>
      <c r="GZ5" s="6"/>
      <c r="HA5" s="6"/>
      <c r="HB5" s="6"/>
      <c r="HC5" s="6"/>
      <c r="HD5" s="6"/>
      <c r="HE5" s="6"/>
      <c r="HF5" s="6"/>
      <c r="HG5" s="6"/>
      <c r="HH5" s="6"/>
      <c r="HI5" s="6"/>
      <c r="HJ5" s="6"/>
      <c r="HK5" s="6"/>
      <c r="HL5" s="6"/>
      <c r="HM5" s="6"/>
      <c r="HN5" s="6"/>
      <c r="HO5" s="6"/>
      <c r="HP5" s="6"/>
      <c r="HQ5" s="6"/>
      <c r="HR5" s="6"/>
      <c r="HS5" s="6"/>
      <c r="HT5" s="6"/>
      <c r="HU5" s="6"/>
      <c r="HV5" s="6"/>
      <c r="HW5" s="6"/>
      <c r="HX5" s="6"/>
      <c r="HY5" s="6"/>
      <c r="HZ5" s="6"/>
      <c r="IA5" s="6"/>
      <c r="IB5" s="6"/>
      <c r="IC5" s="6"/>
      <c r="ID5" s="6"/>
      <c r="IE5" s="6"/>
      <c r="IF5" s="6"/>
      <c r="IG5" s="6"/>
      <c r="IH5" s="6"/>
      <c r="II5" s="6"/>
      <c r="IJ5" s="6"/>
      <c r="IK5" s="6"/>
      <c r="IL5" s="6"/>
      <c r="IM5" s="6">
        <v>1</v>
      </c>
      <c r="IN5" s="6"/>
      <c r="IO5" s="6"/>
      <c r="IP5" s="6"/>
      <c r="IQ5" s="6"/>
      <c r="IR5" s="6"/>
      <c r="IS5" s="6"/>
      <c r="IT5" s="6"/>
      <c r="IU5" s="6"/>
      <c r="IV5" s="6"/>
      <c r="IW5" s="6"/>
      <c r="IX5" s="6"/>
      <c r="IY5" s="6"/>
      <c r="IZ5" s="6">
        <v>3</v>
      </c>
      <c r="JA5" s="6"/>
      <c r="JB5" s="6"/>
      <c r="JC5" s="6"/>
      <c r="JD5" s="6"/>
      <c r="JE5" s="6"/>
      <c r="JF5" s="6"/>
      <c r="JG5" s="6"/>
      <c r="JH5" s="6"/>
      <c r="JI5" s="6"/>
      <c r="JJ5" s="6"/>
      <c r="JK5" s="6"/>
      <c r="JL5" s="6"/>
      <c r="JM5" s="6"/>
      <c r="JN5" s="6"/>
      <c r="JO5" s="6"/>
      <c r="JP5" s="6"/>
      <c r="JQ5" s="6"/>
      <c r="JR5" s="6"/>
      <c r="JS5" s="6"/>
      <c r="JT5" s="6"/>
      <c r="JU5" s="6"/>
      <c r="JV5" s="6"/>
      <c r="JW5" s="6"/>
      <c r="JX5" s="6"/>
      <c r="JY5" s="6"/>
      <c r="JZ5" s="6"/>
      <c r="KA5" s="6"/>
      <c r="KB5" s="6"/>
      <c r="KC5" s="6"/>
      <c r="KD5" s="6"/>
      <c r="KE5" s="6"/>
      <c r="KF5" s="6"/>
      <c r="KG5" s="6"/>
      <c r="KH5" s="6"/>
      <c r="KI5" s="6"/>
      <c r="KJ5" s="6"/>
      <c r="KK5" s="6">
        <v>7</v>
      </c>
      <c r="KL5" s="6"/>
      <c r="KM5" s="6"/>
      <c r="KN5" s="6"/>
      <c r="KO5" s="6"/>
      <c r="KP5" s="6"/>
      <c r="KQ5" s="6"/>
      <c r="KR5" s="6">
        <v>1</v>
      </c>
      <c r="KS5" s="6"/>
      <c r="KT5" s="6"/>
      <c r="KU5" s="6"/>
      <c r="KV5" s="6"/>
      <c r="KW5" s="6"/>
      <c r="KX5" s="6"/>
      <c r="KY5" s="6"/>
      <c r="KZ5" s="6"/>
      <c r="LA5" s="6"/>
      <c r="LB5" s="6"/>
      <c r="LC5" s="6"/>
      <c r="LD5" s="6"/>
      <c r="LE5" s="6"/>
      <c r="LF5" s="6"/>
      <c r="LG5" s="6">
        <v>1</v>
      </c>
      <c r="LH5" s="6"/>
      <c r="LI5" s="6"/>
      <c r="LJ5" s="6"/>
      <c r="LK5" s="6"/>
      <c r="LL5" s="6"/>
      <c r="LM5" s="6"/>
      <c r="LN5" s="6"/>
      <c r="LO5" s="6"/>
      <c r="LP5" s="6"/>
      <c r="LQ5" s="6"/>
      <c r="LR5" s="6"/>
      <c r="LS5" s="6"/>
      <c r="LT5" s="6"/>
      <c r="LU5" s="6"/>
      <c r="LV5" s="6"/>
      <c r="LW5" s="6"/>
      <c r="LX5" s="6"/>
      <c r="LY5" s="6"/>
      <c r="LZ5" s="6"/>
      <c r="MA5" s="6"/>
      <c r="MB5" s="6"/>
      <c r="MC5" s="6"/>
      <c r="MD5" s="6"/>
      <c r="ME5" s="6"/>
      <c r="MF5" s="7">
        <v>99</v>
      </c>
    </row>
    <row r="6" spans="1:344" x14ac:dyDescent="0.25">
      <c r="A6" s="5" t="s">
        <v>104</v>
      </c>
      <c r="B6" s="5" t="s">
        <v>105</v>
      </c>
      <c r="C6" s="5" t="s">
        <v>106</v>
      </c>
      <c r="D6" s="5" t="s">
        <v>107</v>
      </c>
      <c r="E6" s="5" t="s">
        <v>108</v>
      </c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  <c r="AV6" s="6"/>
      <c r="AW6" s="6"/>
      <c r="AX6" s="6"/>
      <c r="AY6" s="6"/>
      <c r="AZ6" s="6"/>
      <c r="BA6" s="6"/>
      <c r="BB6" s="6"/>
      <c r="BC6" s="6"/>
      <c r="BD6" s="6"/>
      <c r="BE6" s="6"/>
      <c r="BF6" s="6"/>
      <c r="BG6" s="6"/>
      <c r="BH6" s="6"/>
      <c r="BI6" s="6"/>
      <c r="BJ6" s="6"/>
      <c r="BK6" s="6"/>
      <c r="BL6" s="6">
        <v>1</v>
      </c>
      <c r="BM6" s="6"/>
      <c r="BN6" s="6"/>
      <c r="BO6" s="6"/>
      <c r="BP6" s="6"/>
      <c r="BQ6" s="6"/>
      <c r="BR6" s="6"/>
      <c r="BS6" s="6"/>
      <c r="BT6" s="6"/>
      <c r="BU6" s="6"/>
      <c r="BV6" s="6"/>
      <c r="BW6" s="6"/>
      <c r="BX6" s="6"/>
      <c r="BY6" s="6"/>
      <c r="BZ6" s="6"/>
      <c r="CA6" s="6"/>
      <c r="CB6" s="6"/>
      <c r="CC6" s="6"/>
      <c r="CD6" s="6"/>
      <c r="CE6" s="6"/>
      <c r="CF6" s="6"/>
      <c r="CG6" s="6"/>
      <c r="CH6" s="6"/>
      <c r="CI6" s="6"/>
      <c r="CJ6" s="6"/>
      <c r="CK6" s="6"/>
      <c r="CL6" s="6"/>
      <c r="CM6" s="6"/>
      <c r="CN6" s="6"/>
      <c r="CO6" s="6"/>
      <c r="CP6" s="6"/>
      <c r="CQ6" s="6"/>
      <c r="CR6" s="6"/>
      <c r="CS6" s="6"/>
      <c r="CT6" s="6"/>
      <c r="CU6" s="6"/>
      <c r="CV6" s="6"/>
      <c r="CW6" s="6"/>
      <c r="CX6" s="6"/>
      <c r="CY6" s="6"/>
      <c r="CZ6" s="6"/>
      <c r="DA6" s="6"/>
      <c r="DB6" s="6"/>
      <c r="DC6" s="6"/>
      <c r="DD6" s="6">
        <v>1</v>
      </c>
      <c r="DE6" s="6"/>
      <c r="DF6" s="6"/>
      <c r="DG6" s="6"/>
      <c r="DH6" s="6"/>
      <c r="DI6" s="6"/>
      <c r="DJ6" s="6"/>
      <c r="DK6" s="6"/>
      <c r="DL6" s="6"/>
      <c r="DM6" s="6"/>
      <c r="DN6" s="6"/>
      <c r="DO6" s="6"/>
      <c r="DP6" s="6"/>
      <c r="DQ6" s="6"/>
      <c r="DR6" s="6"/>
      <c r="DS6" s="6"/>
      <c r="DT6" s="6"/>
      <c r="DU6" s="6"/>
      <c r="DV6" s="6"/>
      <c r="DW6" s="6"/>
      <c r="DX6" s="6"/>
      <c r="DY6" s="6"/>
      <c r="DZ6" s="6"/>
      <c r="EA6" s="6"/>
      <c r="EB6" s="6"/>
      <c r="EC6" s="6"/>
      <c r="ED6" s="6"/>
      <c r="EE6" s="6"/>
      <c r="EF6" s="6"/>
      <c r="EG6" s="6"/>
      <c r="EH6" s="6"/>
      <c r="EI6" s="6"/>
      <c r="EJ6" s="6"/>
      <c r="EK6" s="6"/>
      <c r="EL6" s="6"/>
      <c r="EM6" s="6"/>
      <c r="EN6" s="6"/>
      <c r="EO6" s="6"/>
      <c r="EP6" s="6"/>
      <c r="EQ6" s="6"/>
      <c r="ER6" s="6"/>
      <c r="ES6" s="6"/>
      <c r="ET6" s="6"/>
      <c r="EU6" s="6"/>
      <c r="EV6" s="6"/>
      <c r="EW6" s="6"/>
      <c r="EX6" s="6"/>
      <c r="EY6" s="6"/>
      <c r="EZ6" s="6"/>
      <c r="FA6" s="6"/>
      <c r="FB6" s="6"/>
      <c r="FC6" s="6"/>
      <c r="FD6" s="6"/>
      <c r="FE6" s="6"/>
      <c r="FF6" s="6"/>
      <c r="FG6" s="6"/>
      <c r="FH6" s="6"/>
      <c r="FI6" s="6"/>
      <c r="FJ6" s="6"/>
      <c r="FK6" s="6"/>
      <c r="FL6" s="6"/>
      <c r="FM6" s="6"/>
      <c r="FN6" s="6"/>
      <c r="FO6" s="6"/>
      <c r="FP6" s="6"/>
      <c r="FQ6" s="6"/>
      <c r="FR6" s="6"/>
      <c r="FS6" s="6"/>
      <c r="FT6" s="6"/>
      <c r="FU6" s="6"/>
      <c r="FV6" s="6"/>
      <c r="FW6" s="6"/>
      <c r="FX6" s="6"/>
      <c r="FY6" s="6"/>
      <c r="FZ6" s="6"/>
      <c r="GA6" s="6"/>
      <c r="GB6" s="6"/>
      <c r="GC6" s="6"/>
      <c r="GD6" s="6"/>
      <c r="GE6" s="6"/>
      <c r="GF6" s="6"/>
      <c r="GG6" s="6"/>
      <c r="GH6" s="6"/>
      <c r="GI6" s="6"/>
      <c r="GJ6" s="6"/>
      <c r="GK6" s="6"/>
      <c r="GL6" s="6"/>
      <c r="GM6" s="6"/>
      <c r="GN6" s="6"/>
      <c r="GO6" s="6"/>
      <c r="GP6" s="6"/>
      <c r="GQ6" s="6"/>
      <c r="GR6" s="6">
        <v>3</v>
      </c>
      <c r="GS6" s="6">
        <v>1</v>
      </c>
      <c r="GT6" s="6"/>
      <c r="GU6" s="6"/>
      <c r="GV6" s="6"/>
      <c r="GW6" s="6"/>
      <c r="GX6" s="6"/>
      <c r="GY6" s="6"/>
      <c r="GZ6" s="6"/>
      <c r="HA6" s="6"/>
      <c r="HB6" s="6"/>
      <c r="HC6" s="6"/>
      <c r="HD6" s="6"/>
      <c r="HE6" s="6"/>
      <c r="HF6" s="6"/>
      <c r="HG6" s="6"/>
      <c r="HH6" s="6"/>
      <c r="HI6" s="6"/>
      <c r="HJ6" s="6"/>
      <c r="HK6" s="6"/>
      <c r="HL6" s="6"/>
      <c r="HM6" s="6"/>
      <c r="HN6" s="6"/>
      <c r="HO6" s="6"/>
      <c r="HP6" s="6"/>
      <c r="HQ6" s="6"/>
      <c r="HR6" s="6">
        <v>1</v>
      </c>
      <c r="HS6" s="6"/>
      <c r="HT6" s="6"/>
      <c r="HU6" s="6"/>
      <c r="HV6" s="6"/>
      <c r="HW6" s="6"/>
      <c r="HX6" s="6"/>
      <c r="HY6" s="6"/>
      <c r="HZ6" s="6"/>
      <c r="IA6" s="6"/>
      <c r="IB6" s="6"/>
      <c r="IC6" s="6"/>
      <c r="ID6" s="6"/>
      <c r="IE6" s="6"/>
      <c r="IF6" s="6"/>
      <c r="IG6" s="6"/>
      <c r="IH6" s="6"/>
      <c r="II6" s="6"/>
      <c r="IJ6" s="6"/>
      <c r="IK6" s="6"/>
      <c r="IL6" s="6"/>
      <c r="IM6" s="6"/>
      <c r="IN6" s="6"/>
      <c r="IO6" s="6"/>
      <c r="IP6" s="6"/>
      <c r="IQ6" s="6"/>
      <c r="IR6" s="6"/>
      <c r="IS6" s="6"/>
      <c r="IT6" s="6"/>
      <c r="IU6" s="6">
        <v>6</v>
      </c>
      <c r="IV6" s="6"/>
      <c r="IW6" s="6"/>
      <c r="IX6" s="6"/>
      <c r="IY6" s="6"/>
      <c r="IZ6" s="6"/>
      <c r="JA6" s="6"/>
      <c r="JB6" s="6"/>
      <c r="JC6" s="6"/>
      <c r="JD6" s="6"/>
      <c r="JE6" s="6"/>
      <c r="JF6" s="6">
        <v>3</v>
      </c>
      <c r="JG6" s="6"/>
      <c r="JH6" s="6"/>
      <c r="JI6" s="6"/>
      <c r="JJ6" s="6"/>
      <c r="JK6" s="6"/>
      <c r="JL6" s="6"/>
      <c r="JM6" s="6"/>
      <c r="JN6" s="6"/>
      <c r="JO6" s="6"/>
      <c r="JP6" s="6"/>
      <c r="JQ6" s="6"/>
      <c r="JR6" s="6"/>
      <c r="JS6" s="6"/>
      <c r="JT6" s="6"/>
      <c r="JU6" s="6"/>
      <c r="JV6" s="6"/>
      <c r="JW6" s="6"/>
      <c r="JX6" s="6"/>
      <c r="JY6" s="6">
        <v>1</v>
      </c>
      <c r="JZ6" s="6"/>
      <c r="KA6" s="6"/>
      <c r="KB6" s="6"/>
      <c r="KC6" s="6"/>
      <c r="KD6" s="6"/>
      <c r="KE6" s="6"/>
      <c r="KF6" s="6"/>
      <c r="KG6" s="6"/>
      <c r="KH6" s="6"/>
      <c r="KI6" s="6"/>
      <c r="KJ6" s="6"/>
      <c r="KK6" s="6"/>
      <c r="KL6" s="6"/>
      <c r="KM6" s="6"/>
      <c r="KN6" s="6"/>
      <c r="KO6" s="6"/>
      <c r="KP6" s="6"/>
      <c r="KQ6" s="6"/>
      <c r="KR6" s="6"/>
      <c r="KS6" s="6">
        <v>1</v>
      </c>
      <c r="KT6" s="6"/>
      <c r="KU6" s="6"/>
      <c r="KV6" s="6"/>
      <c r="KW6" s="6"/>
      <c r="KX6" s="6">
        <v>1</v>
      </c>
      <c r="KY6" s="6"/>
      <c r="KZ6" s="6"/>
      <c r="LA6" s="6"/>
      <c r="LB6" s="6"/>
      <c r="LC6" s="6"/>
      <c r="LD6" s="6"/>
      <c r="LE6" s="6"/>
      <c r="LF6" s="6"/>
      <c r="LG6" s="6"/>
      <c r="LH6" s="6"/>
      <c r="LI6" s="6"/>
      <c r="LJ6" s="6"/>
      <c r="LK6" s="6"/>
      <c r="LL6" s="6"/>
      <c r="LM6" s="6"/>
      <c r="LN6" s="6"/>
      <c r="LO6" s="6"/>
      <c r="LP6" s="6"/>
      <c r="LQ6" s="6"/>
      <c r="LR6" s="6"/>
      <c r="LS6" s="6"/>
      <c r="LT6" s="6"/>
      <c r="LU6" s="6"/>
      <c r="LV6" s="6"/>
      <c r="LW6" s="6"/>
      <c r="LX6" s="6"/>
      <c r="LY6" s="6"/>
      <c r="LZ6" s="6"/>
      <c r="MA6" s="6"/>
      <c r="MB6" s="6"/>
      <c r="MC6" s="6">
        <v>1</v>
      </c>
      <c r="MD6" s="6">
        <v>2</v>
      </c>
      <c r="ME6" s="6"/>
      <c r="MF6" s="7">
        <v>22</v>
      </c>
    </row>
    <row r="7" spans="1:344" x14ac:dyDescent="0.25">
      <c r="A7" s="5" t="s">
        <v>112</v>
      </c>
      <c r="B7" s="5" t="s">
        <v>113</v>
      </c>
      <c r="C7" s="5" t="s">
        <v>106</v>
      </c>
      <c r="D7" s="5" t="s">
        <v>114</v>
      </c>
      <c r="E7" s="5" t="s">
        <v>115</v>
      </c>
      <c r="F7" s="6"/>
      <c r="G7" s="6"/>
      <c r="H7" s="6"/>
      <c r="I7" s="6"/>
      <c r="J7" s="6">
        <v>1</v>
      </c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>
        <v>2</v>
      </c>
      <c r="AE7" s="6"/>
      <c r="AF7" s="6"/>
      <c r="AG7" s="6"/>
      <c r="AH7" s="6"/>
      <c r="AI7" s="6"/>
      <c r="AJ7" s="6"/>
      <c r="AK7" s="6"/>
      <c r="AL7" s="6"/>
      <c r="AM7" s="6">
        <v>1</v>
      </c>
      <c r="AN7" s="6"/>
      <c r="AO7" s="6"/>
      <c r="AP7" s="6"/>
      <c r="AQ7" s="6"/>
      <c r="AR7" s="6"/>
      <c r="AS7" s="6"/>
      <c r="AT7" s="6"/>
      <c r="AU7" s="6"/>
      <c r="AV7" s="6"/>
      <c r="AW7" s="6"/>
      <c r="AX7" s="6">
        <v>3</v>
      </c>
      <c r="AY7" s="6"/>
      <c r="AZ7" s="6">
        <v>72</v>
      </c>
      <c r="BA7" s="6"/>
      <c r="BB7" s="6"/>
      <c r="BC7" s="6"/>
      <c r="BD7" s="6"/>
      <c r="BE7" s="6">
        <v>3</v>
      </c>
      <c r="BF7" s="6"/>
      <c r="BG7" s="6"/>
      <c r="BH7" s="6"/>
      <c r="BI7" s="6"/>
      <c r="BJ7" s="6">
        <v>1</v>
      </c>
      <c r="BK7" s="6"/>
      <c r="BL7" s="6"/>
      <c r="BM7" s="6"/>
      <c r="BN7" s="6"/>
      <c r="BO7" s="6"/>
      <c r="BP7" s="6"/>
      <c r="BQ7" s="6"/>
      <c r="BR7" s="6"/>
      <c r="BS7" s="6"/>
      <c r="BT7" s="6"/>
      <c r="BU7" s="6"/>
      <c r="BV7" s="6"/>
      <c r="BW7" s="6"/>
      <c r="BX7" s="6"/>
      <c r="BY7" s="6">
        <v>1</v>
      </c>
      <c r="BZ7" s="6"/>
      <c r="CA7" s="6"/>
      <c r="CB7" s="6"/>
      <c r="CC7" s="6"/>
      <c r="CD7" s="6"/>
      <c r="CE7" s="6"/>
      <c r="CF7" s="6"/>
      <c r="CG7" s="6"/>
      <c r="CH7" s="6">
        <v>8</v>
      </c>
      <c r="CI7" s="6"/>
      <c r="CJ7" s="6"/>
      <c r="CK7" s="6"/>
      <c r="CL7" s="6"/>
      <c r="CM7" s="6"/>
      <c r="CN7" s="6"/>
      <c r="CO7" s="6"/>
      <c r="CP7" s="6"/>
      <c r="CQ7" s="6"/>
      <c r="CR7" s="6"/>
      <c r="CS7" s="6"/>
      <c r="CT7" s="6"/>
      <c r="CU7" s="6"/>
      <c r="CV7" s="6"/>
      <c r="CW7" s="6"/>
      <c r="CX7" s="6"/>
      <c r="CY7" s="6"/>
      <c r="CZ7" s="6"/>
      <c r="DA7" s="6"/>
      <c r="DB7" s="6"/>
      <c r="DC7" s="6"/>
      <c r="DD7" s="6"/>
      <c r="DE7" s="6"/>
      <c r="DF7" s="6"/>
      <c r="DG7" s="6"/>
      <c r="DH7" s="6"/>
      <c r="DI7" s="6"/>
      <c r="DJ7" s="6">
        <v>1</v>
      </c>
      <c r="DK7" s="6"/>
      <c r="DL7" s="6"/>
      <c r="DM7" s="6"/>
      <c r="DN7" s="6"/>
      <c r="DO7" s="6"/>
      <c r="DP7" s="6"/>
      <c r="DQ7" s="6"/>
      <c r="DR7" s="6"/>
      <c r="DS7" s="6"/>
      <c r="DT7" s="6"/>
      <c r="DU7" s="6"/>
      <c r="DV7" s="6"/>
      <c r="DW7" s="6"/>
      <c r="DX7" s="6"/>
      <c r="DY7" s="6"/>
      <c r="DZ7" s="6"/>
      <c r="EA7" s="6"/>
      <c r="EB7" s="6"/>
      <c r="EC7" s="6"/>
      <c r="ED7" s="6"/>
      <c r="EE7" s="6"/>
      <c r="EF7" s="6"/>
      <c r="EG7" s="6"/>
      <c r="EH7" s="6"/>
      <c r="EI7" s="6"/>
      <c r="EJ7" s="6"/>
      <c r="EK7" s="6"/>
      <c r="EL7" s="6"/>
      <c r="EM7" s="6"/>
      <c r="EN7" s="6"/>
      <c r="EO7" s="6"/>
      <c r="EP7" s="6"/>
      <c r="EQ7" s="6"/>
      <c r="ER7" s="6"/>
      <c r="ES7" s="6"/>
      <c r="ET7" s="6"/>
      <c r="EU7" s="6"/>
      <c r="EV7" s="6"/>
      <c r="EW7" s="6"/>
      <c r="EX7" s="6"/>
      <c r="EY7" s="6"/>
      <c r="EZ7" s="6"/>
      <c r="FA7" s="6"/>
      <c r="FB7" s="6"/>
      <c r="FC7" s="6"/>
      <c r="FD7" s="6"/>
      <c r="FE7" s="6"/>
      <c r="FF7" s="6"/>
      <c r="FG7" s="6"/>
      <c r="FH7" s="6"/>
      <c r="FI7" s="6"/>
      <c r="FJ7" s="6"/>
      <c r="FK7" s="6"/>
      <c r="FL7" s="6"/>
      <c r="FM7" s="6"/>
      <c r="FN7" s="6"/>
      <c r="FO7" s="6"/>
      <c r="FP7" s="6"/>
      <c r="FQ7" s="6"/>
      <c r="FR7" s="6"/>
      <c r="FS7" s="6">
        <v>3</v>
      </c>
      <c r="FT7" s="6"/>
      <c r="FU7" s="6"/>
      <c r="FV7" s="6"/>
      <c r="FW7" s="6"/>
      <c r="FX7" s="6"/>
      <c r="FY7" s="6"/>
      <c r="FZ7" s="6"/>
      <c r="GA7" s="6"/>
      <c r="GB7" s="6"/>
      <c r="GC7" s="6"/>
      <c r="GD7" s="6"/>
      <c r="GE7" s="6"/>
      <c r="GF7" s="6">
        <v>2</v>
      </c>
      <c r="GG7" s="6"/>
      <c r="GH7" s="6"/>
      <c r="GI7" s="6"/>
      <c r="GJ7" s="6"/>
      <c r="GK7" s="6"/>
      <c r="GL7" s="6"/>
      <c r="GM7" s="6"/>
      <c r="GN7" s="6"/>
      <c r="GO7" s="6"/>
      <c r="GP7" s="6"/>
      <c r="GQ7" s="6"/>
      <c r="GR7" s="6">
        <v>48</v>
      </c>
      <c r="GS7" s="6"/>
      <c r="GT7" s="6"/>
      <c r="GU7" s="6"/>
      <c r="GV7" s="6"/>
      <c r="GW7" s="6"/>
      <c r="GX7" s="6"/>
      <c r="GY7" s="6"/>
      <c r="GZ7" s="6"/>
      <c r="HA7" s="6"/>
      <c r="HB7" s="6"/>
      <c r="HC7" s="6"/>
      <c r="HD7" s="6"/>
      <c r="HE7" s="6"/>
      <c r="HF7" s="6"/>
      <c r="HG7" s="6"/>
      <c r="HH7" s="6"/>
      <c r="HI7" s="6"/>
      <c r="HJ7" s="6"/>
      <c r="HK7" s="6"/>
      <c r="HL7" s="6"/>
      <c r="HM7" s="6"/>
      <c r="HN7" s="6"/>
      <c r="HO7" s="6"/>
      <c r="HP7" s="6"/>
      <c r="HQ7" s="6"/>
      <c r="HR7" s="6"/>
      <c r="HS7" s="6"/>
      <c r="HT7" s="6"/>
      <c r="HU7" s="6"/>
      <c r="HV7" s="6">
        <v>1</v>
      </c>
      <c r="HW7" s="6"/>
      <c r="HX7" s="6"/>
      <c r="HY7" s="6"/>
      <c r="HZ7" s="6"/>
      <c r="IA7" s="6"/>
      <c r="IB7" s="6"/>
      <c r="IC7" s="6"/>
      <c r="ID7" s="6"/>
      <c r="IE7" s="6"/>
      <c r="IF7" s="6"/>
      <c r="IG7" s="6"/>
      <c r="IH7" s="6"/>
      <c r="II7" s="6"/>
      <c r="IJ7" s="6"/>
      <c r="IK7" s="6">
        <v>2</v>
      </c>
      <c r="IL7" s="6"/>
      <c r="IM7" s="6"/>
      <c r="IN7" s="6"/>
      <c r="IO7" s="6"/>
      <c r="IP7" s="6"/>
      <c r="IQ7" s="6">
        <v>2</v>
      </c>
      <c r="IR7" s="6"/>
      <c r="IS7" s="6"/>
      <c r="IT7" s="6"/>
      <c r="IU7" s="6"/>
      <c r="IV7" s="6"/>
      <c r="IW7" s="6"/>
      <c r="IX7" s="6"/>
      <c r="IY7" s="6"/>
      <c r="IZ7" s="6"/>
      <c r="JA7" s="6"/>
      <c r="JB7" s="6"/>
      <c r="JC7" s="6"/>
      <c r="JD7" s="6"/>
      <c r="JE7" s="6"/>
      <c r="JF7" s="6">
        <v>1</v>
      </c>
      <c r="JG7" s="6"/>
      <c r="JH7" s="6"/>
      <c r="JI7" s="6">
        <v>1</v>
      </c>
      <c r="JJ7" s="6"/>
      <c r="JK7" s="6"/>
      <c r="JL7" s="6"/>
      <c r="JM7" s="6"/>
      <c r="JN7" s="6"/>
      <c r="JO7" s="6"/>
      <c r="JP7" s="6">
        <v>1</v>
      </c>
      <c r="JQ7" s="6"/>
      <c r="JR7" s="6"/>
      <c r="JS7" s="6"/>
      <c r="JT7" s="6"/>
      <c r="JU7" s="6"/>
      <c r="JV7" s="6"/>
      <c r="JW7" s="6"/>
      <c r="JX7" s="6"/>
      <c r="JY7" s="6"/>
      <c r="JZ7" s="6"/>
      <c r="KA7" s="6"/>
      <c r="KB7" s="6"/>
      <c r="KC7" s="6"/>
      <c r="KD7" s="6"/>
      <c r="KE7" s="6"/>
      <c r="KF7" s="6"/>
      <c r="KG7" s="6"/>
      <c r="KH7" s="6"/>
      <c r="KI7" s="6"/>
      <c r="KJ7" s="6"/>
      <c r="KK7" s="6"/>
      <c r="KL7" s="6"/>
      <c r="KM7" s="6"/>
      <c r="KN7" s="6"/>
      <c r="KO7" s="6"/>
      <c r="KP7" s="6"/>
      <c r="KQ7" s="6"/>
      <c r="KR7" s="6"/>
      <c r="KS7" s="6"/>
      <c r="KT7" s="6"/>
      <c r="KU7" s="6">
        <v>1</v>
      </c>
      <c r="KV7" s="6"/>
      <c r="KW7" s="6"/>
      <c r="KX7" s="6">
        <v>1</v>
      </c>
      <c r="KY7" s="6"/>
      <c r="KZ7" s="6"/>
      <c r="LA7" s="6"/>
      <c r="LB7" s="6"/>
      <c r="LC7" s="6"/>
      <c r="LD7" s="6"/>
      <c r="LE7" s="6"/>
      <c r="LF7" s="6"/>
      <c r="LG7" s="6"/>
      <c r="LH7" s="6"/>
      <c r="LI7" s="6"/>
      <c r="LJ7" s="6"/>
      <c r="LK7" s="6"/>
      <c r="LL7" s="6"/>
      <c r="LM7" s="6"/>
      <c r="LN7" s="6"/>
      <c r="LO7" s="6"/>
      <c r="LP7" s="6"/>
      <c r="LQ7" s="6"/>
      <c r="LR7" s="6"/>
      <c r="LS7" s="6"/>
      <c r="LT7" s="6"/>
      <c r="LU7" s="6"/>
      <c r="LV7" s="6"/>
      <c r="LW7" s="6"/>
      <c r="LX7" s="6"/>
      <c r="LY7" s="6"/>
      <c r="LZ7" s="6"/>
      <c r="MA7" s="6"/>
      <c r="MB7" s="6"/>
      <c r="MC7" s="6"/>
      <c r="MD7" s="6"/>
      <c r="ME7" s="6"/>
      <c r="MF7" s="7">
        <v>156</v>
      </c>
    </row>
    <row r="8" spans="1:344" x14ac:dyDescent="0.25">
      <c r="A8" s="5" t="s">
        <v>116</v>
      </c>
      <c r="B8" s="5" t="s">
        <v>117</v>
      </c>
      <c r="C8" s="5" t="s">
        <v>83</v>
      </c>
      <c r="D8" s="5" t="s">
        <v>118</v>
      </c>
      <c r="E8" s="5" t="s">
        <v>119</v>
      </c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6"/>
      <c r="AK8" s="6"/>
      <c r="AL8" s="6"/>
      <c r="AM8" s="6"/>
      <c r="AN8" s="6"/>
      <c r="AO8" s="6"/>
      <c r="AP8" s="6"/>
      <c r="AQ8" s="6"/>
      <c r="AR8" s="6"/>
      <c r="AS8" s="6"/>
      <c r="AT8" s="6"/>
      <c r="AU8" s="6"/>
      <c r="AV8" s="6"/>
      <c r="AW8" s="6"/>
      <c r="AX8" s="6"/>
      <c r="AY8" s="6"/>
      <c r="AZ8" s="6"/>
      <c r="BA8" s="6"/>
      <c r="BB8" s="6"/>
      <c r="BC8" s="6"/>
      <c r="BD8" s="6"/>
      <c r="BE8" s="6"/>
      <c r="BF8" s="6"/>
      <c r="BG8" s="6"/>
      <c r="BH8" s="6"/>
      <c r="BI8" s="6"/>
      <c r="BJ8" s="6"/>
      <c r="BK8" s="6"/>
      <c r="BL8" s="6"/>
      <c r="BM8" s="6"/>
      <c r="BN8" s="6"/>
      <c r="BO8" s="6"/>
      <c r="BP8" s="6"/>
      <c r="BQ8" s="6"/>
      <c r="BR8" s="6"/>
      <c r="BS8" s="6"/>
      <c r="BT8" s="6"/>
      <c r="BU8" s="6"/>
      <c r="BV8" s="6"/>
      <c r="BW8" s="6"/>
      <c r="BX8" s="6"/>
      <c r="BY8" s="6"/>
      <c r="BZ8" s="6"/>
      <c r="CA8" s="6"/>
      <c r="CB8" s="6"/>
      <c r="CC8" s="6"/>
      <c r="CD8" s="6"/>
      <c r="CE8" s="6"/>
      <c r="CF8" s="6"/>
      <c r="CG8" s="6"/>
      <c r="CH8" s="6"/>
      <c r="CI8" s="6"/>
      <c r="CJ8" s="6"/>
      <c r="CK8" s="6"/>
      <c r="CL8" s="6"/>
      <c r="CM8" s="6"/>
      <c r="CN8" s="6"/>
      <c r="CO8" s="6"/>
      <c r="CP8" s="6"/>
      <c r="CQ8" s="6"/>
      <c r="CR8" s="6"/>
      <c r="CS8" s="6"/>
      <c r="CT8" s="6"/>
      <c r="CU8" s="6"/>
      <c r="CV8" s="6"/>
      <c r="CW8" s="6"/>
      <c r="CX8" s="6"/>
      <c r="CY8" s="6"/>
      <c r="CZ8" s="6"/>
      <c r="DA8" s="6"/>
      <c r="DB8" s="6"/>
      <c r="DC8" s="6"/>
      <c r="DD8" s="6"/>
      <c r="DE8" s="6"/>
      <c r="DF8" s="6"/>
      <c r="DG8" s="6"/>
      <c r="DH8" s="6"/>
      <c r="DI8" s="6"/>
      <c r="DJ8" s="6"/>
      <c r="DK8" s="6"/>
      <c r="DL8" s="6"/>
      <c r="DM8" s="6"/>
      <c r="DN8" s="6"/>
      <c r="DO8" s="6"/>
      <c r="DP8" s="6"/>
      <c r="DQ8" s="6"/>
      <c r="DR8" s="6"/>
      <c r="DS8" s="6"/>
      <c r="DT8" s="6"/>
      <c r="DU8" s="6"/>
      <c r="DV8" s="6"/>
      <c r="DW8" s="6"/>
      <c r="DX8" s="6"/>
      <c r="DY8" s="6"/>
      <c r="DZ8" s="6"/>
      <c r="EA8" s="6"/>
      <c r="EB8" s="6"/>
      <c r="EC8" s="6"/>
      <c r="ED8" s="6"/>
      <c r="EE8" s="6"/>
      <c r="EF8" s="6"/>
      <c r="EG8" s="6">
        <v>1</v>
      </c>
      <c r="EH8" s="6"/>
      <c r="EI8" s="6"/>
      <c r="EJ8" s="6"/>
      <c r="EK8" s="6"/>
      <c r="EL8" s="6"/>
      <c r="EM8" s="6"/>
      <c r="EN8" s="6"/>
      <c r="EO8" s="6"/>
      <c r="EP8" s="6"/>
      <c r="EQ8" s="6"/>
      <c r="ER8" s="6"/>
      <c r="ES8" s="6"/>
      <c r="ET8" s="6"/>
      <c r="EU8" s="6"/>
      <c r="EV8" s="6"/>
      <c r="EW8" s="6"/>
      <c r="EX8" s="6"/>
      <c r="EY8" s="6"/>
      <c r="EZ8" s="6"/>
      <c r="FA8" s="6"/>
      <c r="FB8" s="6"/>
      <c r="FC8" s="6"/>
      <c r="FD8" s="6"/>
      <c r="FE8" s="6"/>
      <c r="FF8" s="6"/>
      <c r="FG8" s="6"/>
      <c r="FH8" s="6"/>
      <c r="FI8" s="6"/>
      <c r="FJ8" s="6"/>
      <c r="FK8" s="6"/>
      <c r="FL8" s="6"/>
      <c r="FM8" s="6"/>
      <c r="FN8" s="6"/>
      <c r="FO8" s="6"/>
      <c r="FP8" s="6"/>
      <c r="FQ8" s="6"/>
      <c r="FR8" s="6"/>
      <c r="FS8" s="6"/>
      <c r="FT8" s="6"/>
      <c r="FU8" s="6"/>
      <c r="FV8" s="6"/>
      <c r="FW8" s="6"/>
      <c r="FX8" s="6"/>
      <c r="FY8" s="6"/>
      <c r="FZ8" s="6"/>
      <c r="GA8" s="6"/>
      <c r="GB8" s="6"/>
      <c r="GC8" s="6"/>
      <c r="GD8" s="6"/>
      <c r="GE8" s="6"/>
      <c r="GF8" s="6"/>
      <c r="GG8" s="6"/>
      <c r="GH8" s="6"/>
      <c r="GI8" s="6"/>
      <c r="GJ8" s="6"/>
      <c r="GK8" s="6"/>
      <c r="GL8" s="6"/>
      <c r="GM8" s="6"/>
      <c r="GN8" s="6"/>
      <c r="GO8" s="6"/>
      <c r="GP8" s="6"/>
      <c r="GQ8" s="6"/>
      <c r="GR8" s="6"/>
      <c r="GS8" s="6"/>
      <c r="GT8" s="6"/>
      <c r="GU8" s="6">
        <v>41</v>
      </c>
      <c r="GV8" s="6"/>
      <c r="GW8" s="6"/>
      <c r="GX8" s="6"/>
      <c r="GY8" s="6"/>
      <c r="GZ8" s="6"/>
      <c r="HA8" s="6"/>
      <c r="HB8" s="6"/>
      <c r="HC8" s="6"/>
      <c r="HD8" s="6"/>
      <c r="HE8" s="6"/>
      <c r="HF8" s="6"/>
      <c r="HG8" s="6"/>
      <c r="HH8" s="6"/>
      <c r="HI8" s="6"/>
      <c r="HJ8" s="6"/>
      <c r="HK8" s="6"/>
      <c r="HL8" s="6"/>
      <c r="HM8" s="6"/>
      <c r="HN8" s="6"/>
      <c r="HO8" s="6"/>
      <c r="HP8" s="6"/>
      <c r="HQ8" s="6"/>
      <c r="HR8" s="6"/>
      <c r="HS8" s="6"/>
      <c r="HT8" s="6"/>
      <c r="HU8" s="6"/>
      <c r="HV8" s="6"/>
      <c r="HW8" s="6"/>
      <c r="HX8" s="6"/>
      <c r="HY8" s="6"/>
      <c r="HZ8" s="6"/>
      <c r="IA8" s="6"/>
      <c r="IB8" s="6"/>
      <c r="IC8" s="6"/>
      <c r="ID8" s="6"/>
      <c r="IE8" s="6"/>
      <c r="IF8" s="6"/>
      <c r="IG8" s="6"/>
      <c r="IH8" s="6"/>
      <c r="II8" s="6"/>
      <c r="IJ8" s="6"/>
      <c r="IK8" s="6"/>
      <c r="IL8" s="6"/>
      <c r="IM8" s="6"/>
      <c r="IN8" s="6"/>
      <c r="IO8" s="6"/>
      <c r="IP8" s="6"/>
      <c r="IQ8" s="6"/>
      <c r="IR8" s="6"/>
      <c r="IS8" s="6"/>
      <c r="IT8" s="6"/>
      <c r="IU8" s="6"/>
      <c r="IV8" s="6"/>
      <c r="IW8" s="6"/>
      <c r="IX8" s="6"/>
      <c r="IY8" s="6"/>
      <c r="IZ8" s="6"/>
      <c r="JA8" s="6"/>
      <c r="JB8" s="6"/>
      <c r="JC8" s="6"/>
      <c r="JD8" s="6"/>
      <c r="JE8" s="6"/>
      <c r="JF8" s="6"/>
      <c r="JG8" s="6"/>
      <c r="JH8" s="6"/>
      <c r="JI8" s="6"/>
      <c r="JJ8" s="6"/>
      <c r="JK8" s="6"/>
      <c r="JL8" s="6"/>
      <c r="JM8" s="6"/>
      <c r="JN8" s="6"/>
      <c r="JO8" s="6"/>
      <c r="JP8" s="6"/>
      <c r="JQ8" s="6"/>
      <c r="JR8" s="6"/>
      <c r="JS8" s="6"/>
      <c r="JT8" s="6"/>
      <c r="JU8" s="6"/>
      <c r="JV8" s="6"/>
      <c r="JW8" s="6"/>
      <c r="JX8" s="6"/>
      <c r="JY8" s="6"/>
      <c r="JZ8" s="6"/>
      <c r="KA8" s="6"/>
      <c r="KB8" s="6"/>
      <c r="KC8" s="6"/>
      <c r="KD8" s="6"/>
      <c r="KE8" s="6"/>
      <c r="KF8" s="6"/>
      <c r="KG8" s="6"/>
      <c r="KH8" s="6"/>
      <c r="KI8" s="6"/>
      <c r="KJ8" s="6"/>
      <c r="KK8" s="6"/>
      <c r="KL8" s="6"/>
      <c r="KM8" s="6"/>
      <c r="KN8" s="6"/>
      <c r="KO8" s="6"/>
      <c r="KP8" s="6"/>
      <c r="KQ8" s="6"/>
      <c r="KR8" s="6"/>
      <c r="KS8" s="6"/>
      <c r="KT8" s="6"/>
      <c r="KU8" s="6"/>
      <c r="KV8" s="6"/>
      <c r="KW8" s="6"/>
      <c r="KX8" s="6"/>
      <c r="KY8" s="6"/>
      <c r="KZ8" s="6"/>
      <c r="LA8" s="6"/>
      <c r="LB8" s="6"/>
      <c r="LC8" s="6"/>
      <c r="LD8" s="6"/>
      <c r="LE8" s="6"/>
      <c r="LF8" s="6"/>
      <c r="LG8" s="6"/>
      <c r="LH8" s="6"/>
      <c r="LI8" s="6"/>
      <c r="LJ8" s="6"/>
      <c r="LK8" s="6"/>
      <c r="LL8" s="6"/>
      <c r="LM8" s="6"/>
      <c r="LN8" s="6"/>
      <c r="LO8" s="6"/>
      <c r="LP8" s="6"/>
      <c r="LQ8" s="6"/>
      <c r="LR8" s="6"/>
      <c r="LS8" s="6"/>
      <c r="LT8" s="6"/>
      <c r="LU8" s="6"/>
      <c r="LV8" s="6"/>
      <c r="LW8" s="6"/>
      <c r="LX8" s="6"/>
      <c r="LY8" s="6"/>
      <c r="LZ8" s="6"/>
      <c r="MA8" s="6"/>
      <c r="MB8" s="6"/>
      <c r="MC8" s="6"/>
      <c r="MD8" s="6"/>
      <c r="ME8" s="6"/>
      <c r="MF8" s="7">
        <v>42</v>
      </c>
    </row>
    <row r="9" spans="1:344" x14ac:dyDescent="0.25">
      <c r="A9" s="5" t="s">
        <v>121</v>
      </c>
      <c r="B9" s="5" t="s">
        <v>122</v>
      </c>
      <c r="C9" s="5" t="s">
        <v>123</v>
      </c>
      <c r="D9" s="5" t="s">
        <v>124</v>
      </c>
      <c r="E9" s="5" t="s">
        <v>125</v>
      </c>
      <c r="F9" s="6"/>
      <c r="G9" s="6">
        <v>1</v>
      </c>
      <c r="H9" s="6"/>
      <c r="I9" s="6"/>
      <c r="J9" s="6">
        <v>2</v>
      </c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>
        <v>1</v>
      </c>
      <c r="AA9" s="6"/>
      <c r="AB9" s="6"/>
      <c r="AC9" s="6"/>
      <c r="AD9" s="6"/>
      <c r="AE9" s="6"/>
      <c r="AF9" s="6"/>
      <c r="AG9" s="6"/>
      <c r="AH9" s="6"/>
      <c r="AI9" s="6"/>
      <c r="AJ9" s="6"/>
      <c r="AK9" s="6"/>
      <c r="AL9" s="6"/>
      <c r="AM9" s="6"/>
      <c r="AN9" s="6"/>
      <c r="AO9" s="6"/>
      <c r="AP9" s="6"/>
      <c r="AQ9" s="6"/>
      <c r="AR9" s="6"/>
      <c r="AS9" s="6"/>
      <c r="AT9" s="6"/>
      <c r="AU9" s="6"/>
      <c r="AV9" s="6"/>
      <c r="AW9" s="6"/>
      <c r="AX9" s="6"/>
      <c r="AY9" s="6"/>
      <c r="AZ9" s="6"/>
      <c r="BA9" s="6"/>
      <c r="BB9" s="6"/>
      <c r="BC9" s="6"/>
      <c r="BD9" s="6"/>
      <c r="BE9" s="6"/>
      <c r="BF9" s="6"/>
      <c r="BG9" s="6"/>
      <c r="BH9" s="6"/>
      <c r="BI9" s="6"/>
      <c r="BJ9" s="6"/>
      <c r="BK9" s="6"/>
      <c r="BL9" s="6"/>
      <c r="BM9" s="6"/>
      <c r="BN9" s="6"/>
      <c r="BO9" s="6"/>
      <c r="BP9" s="6"/>
      <c r="BQ9" s="6"/>
      <c r="BR9" s="6">
        <v>7</v>
      </c>
      <c r="BS9" s="6"/>
      <c r="BT9" s="6"/>
      <c r="BU9" s="6">
        <v>2</v>
      </c>
      <c r="BV9" s="6"/>
      <c r="BW9" s="6">
        <v>2</v>
      </c>
      <c r="BX9" s="6"/>
      <c r="BY9" s="6"/>
      <c r="BZ9" s="6">
        <v>2</v>
      </c>
      <c r="CA9" s="6"/>
      <c r="CB9" s="6"/>
      <c r="CC9" s="6"/>
      <c r="CD9" s="6"/>
      <c r="CE9" s="6"/>
      <c r="CF9" s="6"/>
      <c r="CG9" s="6"/>
      <c r="CH9" s="6"/>
      <c r="CI9" s="6"/>
      <c r="CJ9" s="6"/>
      <c r="CK9" s="6"/>
      <c r="CL9" s="6"/>
      <c r="CM9" s="6"/>
      <c r="CN9" s="6"/>
      <c r="CO9" s="6"/>
      <c r="CP9" s="6"/>
      <c r="CQ9" s="6"/>
      <c r="CR9" s="6"/>
      <c r="CS9" s="6"/>
      <c r="CT9" s="6"/>
      <c r="CU9" s="6"/>
      <c r="CV9" s="6"/>
      <c r="CW9" s="6"/>
      <c r="CX9" s="6"/>
      <c r="CY9" s="6"/>
      <c r="CZ9" s="6"/>
      <c r="DA9" s="6"/>
      <c r="DB9" s="6"/>
      <c r="DC9" s="6"/>
      <c r="DD9" s="6"/>
      <c r="DE9" s="6"/>
      <c r="DF9" s="6">
        <v>14</v>
      </c>
      <c r="DG9" s="6"/>
      <c r="DH9" s="6"/>
      <c r="DI9" s="6"/>
      <c r="DJ9" s="6"/>
      <c r="DK9" s="6"/>
      <c r="DL9" s="6"/>
      <c r="DM9" s="6"/>
      <c r="DN9" s="6"/>
      <c r="DO9" s="6"/>
      <c r="DP9" s="6"/>
      <c r="DQ9" s="6"/>
      <c r="DR9" s="6"/>
      <c r="DS9" s="6"/>
      <c r="DT9" s="6"/>
      <c r="DU9" s="6"/>
      <c r="DV9" s="6"/>
      <c r="DW9" s="6"/>
      <c r="DX9" s="6"/>
      <c r="DY9" s="6"/>
      <c r="DZ9" s="6"/>
      <c r="EA9" s="6"/>
      <c r="EB9" s="6"/>
      <c r="EC9" s="6"/>
      <c r="ED9" s="6"/>
      <c r="EE9" s="6"/>
      <c r="EF9" s="6"/>
      <c r="EG9" s="6">
        <v>1</v>
      </c>
      <c r="EH9" s="6"/>
      <c r="EI9" s="6"/>
      <c r="EJ9" s="6"/>
      <c r="EK9" s="6"/>
      <c r="EL9" s="6"/>
      <c r="EM9" s="6"/>
      <c r="EN9" s="6"/>
      <c r="EO9" s="6"/>
      <c r="EP9" s="6"/>
      <c r="EQ9" s="6"/>
      <c r="ER9" s="6"/>
      <c r="ES9" s="6"/>
      <c r="ET9" s="6"/>
      <c r="EU9" s="6"/>
      <c r="EV9" s="6"/>
      <c r="EW9" s="6"/>
      <c r="EX9" s="6"/>
      <c r="EY9" s="6"/>
      <c r="EZ9" s="6"/>
      <c r="FA9" s="6"/>
      <c r="FB9" s="6"/>
      <c r="FC9" s="6"/>
      <c r="FD9" s="6"/>
      <c r="FE9" s="6"/>
      <c r="FF9" s="6"/>
      <c r="FG9" s="6"/>
      <c r="FH9" s="6"/>
      <c r="FI9" s="6"/>
      <c r="FJ9" s="6"/>
      <c r="FK9" s="6"/>
      <c r="FL9" s="6"/>
      <c r="FM9" s="6"/>
      <c r="FN9" s="6">
        <v>1</v>
      </c>
      <c r="FO9" s="6"/>
      <c r="FP9" s="6"/>
      <c r="FQ9" s="6">
        <v>4</v>
      </c>
      <c r="FR9" s="6"/>
      <c r="FS9" s="6"/>
      <c r="FT9" s="6"/>
      <c r="FU9" s="6"/>
      <c r="FV9" s="6"/>
      <c r="FW9" s="6"/>
      <c r="FX9" s="6"/>
      <c r="FY9" s="6"/>
      <c r="FZ9" s="6">
        <v>6</v>
      </c>
      <c r="GA9" s="6"/>
      <c r="GB9" s="6"/>
      <c r="GC9" s="6"/>
      <c r="GD9" s="6"/>
      <c r="GE9" s="6"/>
      <c r="GF9" s="6"/>
      <c r="GG9" s="6">
        <v>1</v>
      </c>
      <c r="GH9" s="6"/>
      <c r="GI9" s="6"/>
      <c r="GJ9" s="6"/>
      <c r="GK9" s="6">
        <v>3</v>
      </c>
      <c r="GL9" s="6"/>
      <c r="GM9" s="6"/>
      <c r="GN9" s="6"/>
      <c r="GO9" s="6"/>
      <c r="GP9" s="6"/>
      <c r="GQ9" s="6"/>
      <c r="GR9" s="6"/>
      <c r="GS9" s="6"/>
      <c r="GT9" s="6"/>
      <c r="GU9" s="6">
        <v>5</v>
      </c>
      <c r="GV9" s="6"/>
      <c r="GW9" s="6"/>
      <c r="GX9" s="6"/>
      <c r="GY9" s="6"/>
      <c r="GZ9" s="6"/>
      <c r="HA9" s="6"/>
      <c r="HB9" s="6"/>
      <c r="HC9" s="6"/>
      <c r="HD9" s="6">
        <v>15</v>
      </c>
      <c r="HE9" s="6"/>
      <c r="HF9" s="6"/>
      <c r="HG9" s="6"/>
      <c r="HH9" s="6"/>
      <c r="HI9" s="6"/>
      <c r="HJ9" s="6">
        <v>2</v>
      </c>
      <c r="HK9" s="6"/>
      <c r="HL9" s="6"/>
      <c r="HM9" s="6"/>
      <c r="HN9" s="6"/>
      <c r="HO9" s="6"/>
      <c r="HP9" s="6"/>
      <c r="HQ9" s="6"/>
      <c r="HR9" s="6">
        <v>3</v>
      </c>
      <c r="HS9" s="6"/>
      <c r="HT9" s="6"/>
      <c r="HU9" s="6"/>
      <c r="HV9" s="6"/>
      <c r="HW9" s="6"/>
      <c r="HX9" s="6"/>
      <c r="HY9" s="6"/>
      <c r="HZ9" s="6"/>
      <c r="IA9" s="6"/>
      <c r="IB9" s="6"/>
      <c r="IC9" s="6">
        <v>2</v>
      </c>
      <c r="ID9" s="6"/>
      <c r="IE9" s="6"/>
      <c r="IF9" s="6"/>
      <c r="IG9" s="6"/>
      <c r="IH9" s="6"/>
      <c r="II9" s="6"/>
      <c r="IJ9" s="6"/>
      <c r="IK9" s="6"/>
      <c r="IL9" s="6"/>
      <c r="IM9" s="6"/>
      <c r="IN9" s="6"/>
      <c r="IO9" s="6"/>
      <c r="IP9" s="6"/>
      <c r="IQ9" s="6"/>
      <c r="IR9" s="6">
        <v>23</v>
      </c>
      <c r="IS9" s="6"/>
      <c r="IT9" s="6"/>
      <c r="IU9" s="6">
        <v>1</v>
      </c>
      <c r="IV9" s="6"/>
      <c r="IW9" s="6"/>
      <c r="IX9" s="6"/>
      <c r="IY9" s="6"/>
      <c r="IZ9" s="6"/>
      <c r="JA9" s="6"/>
      <c r="JB9" s="6"/>
      <c r="JC9" s="6"/>
      <c r="JD9" s="6"/>
      <c r="JE9" s="6"/>
      <c r="JF9" s="6"/>
      <c r="JG9" s="6"/>
      <c r="JH9" s="6"/>
      <c r="JI9" s="6"/>
      <c r="JJ9" s="6"/>
      <c r="JK9" s="6"/>
      <c r="JL9" s="6"/>
      <c r="JM9" s="6"/>
      <c r="JN9" s="6"/>
      <c r="JO9" s="6"/>
      <c r="JP9" s="6"/>
      <c r="JQ9" s="6"/>
      <c r="JR9" s="6"/>
      <c r="JS9" s="6"/>
      <c r="JT9" s="6"/>
      <c r="JU9" s="6"/>
      <c r="JV9" s="6"/>
      <c r="JW9" s="6"/>
      <c r="JX9" s="6">
        <v>1</v>
      </c>
      <c r="JY9" s="6"/>
      <c r="JZ9" s="6"/>
      <c r="KA9" s="6"/>
      <c r="KB9" s="6"/>
      <c r="KC9" s="6"/>
      <c r="KD9" s="6"/>
      <c r="KE9" s="6"/>
      <c r="KF9" s="6"/>
      <c r="KG9" s="6"/>
      <c r="KH9" s="6"/>
      <c r="KI9" s="6"/>
      <c r="KJ9" s="6"/>
      <c r="KK9" s="6"/>
      <c r="KL9" s="6"/>
      <c r="KM9" s="6"/>
      <c r="KN9" s="6"/>
      <c r="KO9" s="6"/>
      <c r="KP9" s="6"/>
      <c r="KQ9" s="6"/>
      <c r="KR9" s="6"/>
      <c r="KS9" s="6"/>
      <c r="KT9" s="6"/>
      <c r="KU9" s="6"/>
      <c r="KV9" s="6"/>
      <c r="KW9" s="6"/>
      <c r="KX9" s="6"/>
      <c r="KY9" s="6"/>
      <c r="KZ9" s="6"/>
      <c r="LA9" s="6"/>
      <c r="LB9" s="6"/>
      <c r="LC9" s="6"/>
      <c r="LD9" s="6"/>
      <c r="LE9" s="6"/>
      <c r="LF9" s="6"/>
      <c r="LG9" s="6"/>
      <c r="LH9" s="6"/>
      <c r="LI9" s="6"/>
      <c r="LJ9" s="6"/>
      <c r="LK9" s="6"/>
      <c r="LL9" s="6"/>
      <c r="LM9" s="6"/>
      <c r="LN9" s="6"/>
      <c r="LO9" s="6"/>
      <c r="LP9" s="6"/>
      <c r="LQ9" s="6"/>
      <c r="LR9" s="6"/>
      <c r="LS9" s="6"/>
      <c r="LT9" s="6"/>
      <c r="LU9" s="6"/>
      <c r="LV9" s="6"/>
      <c r="LW9" s="6"/>
      <c r="LX9" s="6"/>
      <c r="LY9" s="6"/>
      <c r="LZ9" s="6"/>
      <c r="MA9" s="6"/>
      <c r="MB9" s="6"/>
      <c r="MC9" s="6"/>
      <c r="MD9" s="6"/>
      <c r="ME9" s="6"/>
      <c r="MF9" s="7">
        <v>99</v>
      </c>
    </row>
    <row r="10" spans="1:344" x14ac:dyDescent="0.25">
      <c r="A10" s="5" t="s">
        <v>126</v>
      </c>
      <c r="B10" s="5" t="s">
        <v>127</v>
      </c>
      <c r="C10" s="5" t="s">
        <v>106</v>
      </c>
      <c r="D10" s="5" t="s">
        <v>114</v>
      </c>
      <c r="E10" s="5" t="s">
        <v>128</v>
      </c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  <c r="AD10" s="6"/>
      <c r="AE10" s="6"/>
      <c r="AF10" s="6"/>
      <c r="AG10" s="6"/>
      <c r="AH10" s="6"/>
      <c r="AI10" s="6"/>
      <c r="AJ10" s="6"/>
      <c r="AK10" s="6"/>
      <c r="AL10" s="6"/>
      <c r="AM10" s="6"/>
      <c r="AN10" s="6"/>
      <c r="AO10" s="6"/>
      <c r="AP10" s="6"/>
      <c r="AQ10" s="6"/>
      <c r="AR10" s="6"/>
      <c r="AS10" s="6"/>
      <c r="AT10" s="6"/>
      <c r="AU10" s="6"/>
      <c r="AV10" s="6"/>
      <c r="AW10" s="6"/>
      <c r="AX10" s="6"/>
      <c r="AY10" s="6"/>
      <c r="AZ10" s="6">
        <v>6</v>
      </c>
      <c r="BA10" s="6"/>
      <c r="BB10" s="6"/>
      <c r="BC10" s="6"/>
      <c r="BD10" s="6"/>
      <c r="BE10" s="6"/>
      <c r="BF10" s="6"/>
      <c r="BG10" s="6"/>
      <c r="BH10" s="6"/>
      <c r="BI10" s="6"/>
      <c r="BJ10" s="6"/>
      <c r="BK10" s="6"/>
      <c r="BL10" s="6"/>
      <c r="BM10" s="6"/>
      <c r="BN10" s="6"/>
      <c r="BO10" s="6"/>
      <c r="BP10" s="6"/>
      <c r="BQ10" s="6"/>
      <c r="BR10" s="6"/>
      <c r="BS10" s="6"/>
      <c r="BT10" s="6"/>
      <c r="BU10" s="6"/>
      <c r="BV10" s="6"/>
      <c r="BW10" s="6"/>
      <c r="BX10" s="6"/>
      <c r="BY10" s="6"/>
      <c r="BZ10" s="6"/>
      <c r="CA10" s="6"/>
      <c r="CB10" s="6"/>
      <c r="CC10" s="6"/>
      <c r="CD10" s="6"/>
      <c r="CE10" s="6"/>
      <c r="CF10" s="6"/>
      <c r="CG10" s="6"/>
      <c r="CH10" s="6"/>
      <c r="CI10" s="6"/>
      <c r="CJ10" s="6"/>
      <c r="CK10" s="6"/>
      <c r="CL10" s="6"/>
      <c r="CM10" s="6"/>
      <c r="CN10" s="6"/>
      <c r="CO10" s="6"/>
      <c r="CP10" s="6"/>
      <c r="CQ10" s="6"/>
      <c r="CR10" s="6"/>
      <c r="CS10" s="6"/>
      <c r="CT10" s="6"/>
      <c r="CU10" s="6"/>
      <c r="CV10" s="6"/>
      <c r="CW10" s="6"/>
      <c r="CX10" s="6"/>
      <c r="CY10" s="6"/>
      <c r="CZ10" s="6"/>
      <c r="DA10" s="6"/>
      <c r="DB10" s="6"/>
      <c r="DC10" s="6"/>
      <c r="DD10" s="6"/>
      <c r="DE10" s="6"/>
      <c r="DF10" s="6"/>
      <c r="DG10" s="6"/>
      <c r="DH10" s="6"/>
      <c r="DI10" s="6"/>
      <c r="DJ10" s="6"/>
      <c r="DK10" s="6"/>
      <c r="DL10" s="6"/>
      <c r="DM10" s="6"/>
      <c r="DN10" s="6"/>
      <c r="DO10" s="6"/>
      <c r="DP10" s="6"/>
      <c r="DQ10" s="6"/>
      <c r="DR10" s="6"/>
      <c r="DS10" s="6"/>
      <c r="DT10" s="6"/>
      <c r="DU10" s="6"/>
      <c r="DV10" s="6"/>
      <c r="DW10" s="6"/>
      <c r="DX10" s="6"/>
      <c r="DY10" s="6"/>
      <c r="DZ10" s="6"/>
      <c r="EA10" s="6"/>
      <c r="EB10" s="6"/>
      <c r="EC10" s="6"/>
      <c r="ED10" s="6"/>
      <c r="EE10" s="6"/>
      <c r="EF10" s="6"/>
      <c r="EG10" s="6"/>
      <c r="EH10" s="6"/>
      <c r="EI10" s="6"/>
      <c r="EJ10" s="6"/>
      <c r="EK10" s="6"/>
      <c r="EL10" s="6"/>
      <c r="EM10" s="6"/>
      <c r="EN10" s="6"/>
      <c r="EO10" s="6"/>
      <c r="EP10" s="6"/>
      <c r="EQ10" s="6"/>
      <c r="ER10" s="6"/>
      <c r="ES10" s="6"/>
      <c r="ET10" s="6"/>
      <c r="EU10" s="6"/>
      <c r="EV10" s="6"/>
      <c r="EW10" s="6"/>
      <c r="EX10" s="6"/>
      <c r="EY10" s="6"/>
      <c r="EZ10" s="6"/>
      <c r="FA10" s="6"/>
      <c r="FB10" s="6"/>
      <c r="FC10" s="6"/>
      <c r="FD10" s="6"/>
      <c r="FE10" s="6"/>
      <c r="FF10" s="6"/>
      <c r="FG10" s="6"/>
      <c r="FH10" s="6"/>
      <c r="FI10" s="6"/>
      <c r="FJ10" s="6"/>
      <c r="FK10" s="6"/>
      <c r="FL10" s="6"/>
      <c r="FM10" s="6"/>
      <c r="FN10" s="6"/>
      <c r="FO10" s="6"/>
      <c r="FP10" s="6"/>
      <c r="FQ10" s="6"/>
      <c r="FR10" s="6"/>
      <c r="FS10" s="6"/>
      <c r="FT10" s="6"/>
      <c r="FU10" s="6"/>
      <c r="FV10" s="6"/>
      <c r="FW10" s="6"/>
      <c r="FX10" s="6"/>
      <c r="FY10" s="6"/>
      <c r="FZ10" s="6"/>
      <c r="GA10" s="6"/>
      <c r="GB10" s="6"/>
      <c r="GC10" s="6"/>
      <c r="GD10" s="6"/>
      <c r="GE10" s="6"/>
      <c r="GF10" s="6"/>
      <c r="GG10" s="6"/>
      <c r="GH10" s="6"/>
      <c r="GI10" s="6"/>
      <c r="GJ10" s="6"/>
      <c r="GK10" s="6"/>
      <c r="GL10" s="6"/>
      <c r="GM10" s="6"/>
      <c r="GN10" s="6"/>
      <c r="GO10" s="6"/>
      <c r="GP10" s="6"/>
      <c r="GQ10" s="6"/>
      <c r="GR10" s="6">
        <v>3</v>
      </c>
      <c r="GS10" s="6"/>
      <c r="GT10" s="6"/>
      <c r="GU10" s="6"/>
      <c r="GV10" s="6"/>
      <c r="GW10" s="6"/>
      <c r="GX10" s="6"/>
      <c r="GY10" s="6"/>
      <c r="GZ10" s="6"/>
      <c r="HA10" s="6"/>
      <c r="HB10" s="6"/>
      <c r="HC10" s="6"/>
      <c r="HD10" s="6"/>
      <c r="HE10" s="6"/>
      <c r="HF10" s="6"/>
      <c r="HG10" s="6"/>
      <c r="HH10" s="6"/>
      <c r="HI10" s="6"/>
      <c r="HJ10" s="6"/>
      <c r="HK10" s="6"/>
      <c r="HL10" s="6"/>
      <c r="HM10" s="6"/>
      <c r="HN10" s="6"/>
      <c r="HO10" s="6"/>
      <c r="HP10" s="6"/>
      <c r="HQ10" s="6"/>
      <c r="HR10" s="6"/>
      <c r="HS10" s="6"/>
      <c r="HT10" s="6"/>
      <c r="HU10" s="6"/>
      <c r="HV10" s="6"/>
      <c r="HW10" s="6"/>
      <c r="HX10" s="6"/>
      <c r="HY10" s="6"/>
      <c r="HZ10" s="6"/>
      <c r="IA10" s="6"/>
      <c r="IB10" s="6"/>
      <c r="IC10" s="6"/>
      <c r="ID10" s="6"/>
      <c r="IE10" s="6"/>
      <c r="IF10" s="6"/>
      <c r="IG10" s="6"/>
      <c r="IH10" s="6"/>
      <c r="II10" s="6"/>
      <c r="IJ10" s="6"/>
      <c r="IK10" s="6"/>
      <c r="IL10" s="6"/>
      <c r="IM10" s="6"/>
      <c r="IN10" s="6"/>
      <c r="IO10" s="6"/>
      <c r="IP10" s="6"/>
      <c r="IQ10" s="6"/>
      <c r="IR10" s="6"/>
      <c r="IS10" s="6"/>
      <c r="IT10" s="6"/>
      <c r="IU10" s="6"/>
      <c r="IV10" s="6"/>
      <c r="IW10" s="6"/>
      <c r="IX10" s="6"/>
      <c r="IY10" s="6"/>
      <c r="IZ10" s="6"/>
      <c r="JA10" s="6"/>
      <c r="JB10" s="6"/>
      <c r="JC10" s="6"/>
      <c r="JD10" s="6"/>
      <c r="JE10" s="6"/>
      <c r="JF10" s="6"/>
      <c r="JG10" s="6"/>
      <c r="JH10" s="6"/>
      <c r="JI10" s="6"/>
      <c r="JJ10" s="6"/>
      <c r="JK10" s="6"/>
      <c r="JL10" s="6"/>
      <c r="JM10" s="6"/>
      <c r="JN10" s="6"/>
      <c r="JO10" s="6"/>
      <c r="JP10" s="6"/>
      <c r="JQ10" s="6"/>
      <c r="JR10" s="6"/>
      <c r="JS10" s="6"/>
      <c r="JT10" s="6"/>
      <c r="JU10" s="6"/>
      <c r="JV10" s="6"/>
      <c r="JW10" s="6"/>
      <c r="JX10" s="6"/>
      <c r="JY10" s="6"/>
      <c r="JZ10" s="6"/>
      <c r="KA10" s="6"/>
      <c r="KB10" s="6"/>
      <c r="KC10" s="6"/>
      <c r="KD10" s="6"/>
      <c r="KE10" s="6"/>
      <c r="KF10" s="6"/>
      <c r="KG10" s="6"/>
      <c r="KH10" s="6"/>
      <c r="KI10" s="6"/>
      <c r="KJ10" s="6"/>
      <c r="KK10" s="6"/>
      <c r="KL10" s="6"/>
      <c r="KM10" s="6"/>
      <c r="KN10" s="6"/>
      <c r="KO10" s="6"/>
      <c r="KP10" s="6"/>
      <c r="KQ10" s="6"/>
      <c r="KR10" s="6"/>
      <c r="KS10" s="6"/>
      <c r="KT10" s="6"/>
      <c r="KU10" s="6"/>
      <c r="KV10" s="6"/>
      <c r="KW10" s="6"/>
      <c r="KX10" s="6"/>
      <c r="KY10" s="6"/>
      <c r="KZ10" s="6"/>
      <c r="LA10" s="6"/>
      <c r="LB10" s="6"/>
      <c r="LC10" s="6"/>
      <c r="LD10" s="6"/>
      <c r="LE10" s="6"/>
      <c r="LF10" s="6"/>
      <c r="LG10" s="6"/>
      <c r="LH10" s="6"/>
      <c r="LI10" s="6"/>
      <c r="LJ10" s="6"/>
      <c r="LK10" s="6"/>
      <c r="LL10" s="6"/>
      <c r="LM10" s="6"/>
      <c r="LN10" s="6"/>
      <c r="LO10" s="6"/>
      <c r="LP10" s="6"/>
      <c r="LQ10" s="6"/>
      <c r="LR10" s="6"/>
      <c r="LS10" s="6"/>
      <c r="LT10" s="6"/>
      <c r="LU10" s="6"/>
      <c r="LV10" s="6"/>
      <c r="LW10" s="6"/>
      <c r="LX10" s="6"/>
      <c r="LY10" s="6"/>
      <c r="LZ10" s="6"/>
      <c r="MA10" s="6"/>
      <c r="MB10" s="6"/>
      <c r="MC10" s="6"/>
      <c r="MD10" s="6"/>
      <c r="ME10" s="6"/>
      <c r="MF10" s="7">
        <v>9</v>
      </c>
    </row>
    <row r="11" spans="1:344" x14ac:dyDescent="0.25">
      <c r="A11" s="5" t="s">
        <v>129</v>
      </c>
      <c r="B11" s="5" t="s">
        <v>127</v>
      </c>
      <c r="C11" s="5" t="s">
        <v>89</v>
      </c>
      <c r="D11" s="5" t="s">
        <v>130</v>
      </c>
      <c r="E11" s="5" t="s">
        <v>131</v>
      </c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>
        <v>1</v>
      </c>
      <c r="U11" s="6"/>
      <c r="V11" s="6"/>
      <c r="W11" s="6"/>
      <c r="X11" s="6"/>
      <c r="Y11" s="6"/>
      <c r="Z11" s="6"/>
      <c r="AA11" s="6"/>
      <c r="AB11" s="6"/>
      <c r="AC11" s="6"/>
      <c r="AD11" s="6">
        <v>1</v>
      </c>
      <c r="AE11" s="6"/>
      <c r="AF11" s="6"/>
      <c r="AG11" s="6"/>
      <c r="AH11" s="6"/>
      <c r="AI11" s="6"/>
      <c r="AJ11" s="6"/>
      <c r="AK11" s="6"/>
      <c r="AL11" s="6"/>
      <c r="AM11" s="6"/>
      <c r="AN11" s="6"/>
      <c r="AO11" s="6"/>
      <c r="AP11" s="6">
        <v>5</v>
      </c>
      <c r="AQ11" s="6"/>
      <c r="AR11" s="6"/>
      <c r="AS11" s="6"/>
      <c r="AT11" s="6"/>
      <c r="AU11" s="6"/>
      <c r="AV11" s="6"/>
      <c r="AW11" s="6"/>
      <c r="AX11" s="6"/>
      <c r="AY11" s="6"/>
      <c r="AZ11" s="6">
        <v>44</v>
      </c>
      <c r="BA11" s="6"/>
      <c r="BB11" s="6"/>
      <c r="BC11" s="6"/>
      <c r="BD11" s="6"/>
      <c r="BE11" s="6">
        <v>1</v>
      </c>
      <c r="BF11" s="6"/>
      <c r="BG11" s="6"/>
      <c r="BH11" s="6"/>
      <c r="BI11" s="6"/>
      <c r="BJ11" s="6"/>
      <c r="BK11" s="6"/>
      <c r="BL11" s="6"/>
      <c r="BM11" s="6"/>
      <c r="BN11" s="6"/>
      <c r="BO11" s="6"/>
      <c r="BP11" s="6"/>
      <c r="BQ11" s="6"/>
      <c r="BR11" s="6"/>
      <c r="BS11" s="6"/>
      <c r="BT11" s="6"/>
      <c r="BU11" s="6"/>
      <c r="BV11" s="6"/>
      <c r="BW11" s="6"/>
      <c r="BX11" s="6"/>
      <c r="BY11" s="6"/>
      <c r="BZ11" s="6"/>
      <c r="CA11" s="6"/>
      <c r="CB11" s="6"/>
      <c r="CC11" s="6"/>
      <c r="CD11" s="6"/>
      <c r="CE11" s="6"/>
      <c r="CF11" s="6"/>
      <c r="CG11" s="6"/>
      <c r="CH11" s="6"/>
      <c r="CI11" s="6"/>
      <c r="CJ11" s="6"/>
      <c r="CK11" s="6"/>
      <c r="CL11" s="6"/>
      <c r="CM11" s="6"/>
      <c r="CN11" s="6"/>
      <c r="CO11" s="6"/>
      <c r="CP11" s="6"/>
      <c r="CQ11" s="6"/>
      <c r="CR11" s="6"/>
      <c r="CS11" s="6"/>
      <c r="CT11" s="6"/>
      <c r="CU11" s="6"/>
      <c r="CV11" s="6"/>
      <c r="CW11" s="6"/>
      <c r="CX11" s="6"/>
      <c r="CY11" s="6"/>
      <c r="CZ11" s="6"/>
      <c r="DA11" s="6"/>
      <c r="DB11" s="6"/>
      <c r="DC11" s="6"/>
      <c r="DD11" s="6"/>
      <c r="DE11" s="6"/>
      <c r="DF11" s="6"/>
      <c r="DG11" s="6"/>
      <c r="DH11" s="6"/>
      <c r="DI11" s="6"/>
      <c r="DJ11" s="6"/>
      <c r="DK11" s="6"/>
      <c r="DL11" s="6"/>
      <c r="DM11" s="6"/>
      <c r="DN11" s="6"/>
      <c r="DO11" s="6"/>
      <c r="DP11" s="6"/>
      <c r="DQ11" s="6"/>
      <c r="DR11" s="6"/>
      <c r="DS11" s="6"/>
      <c r="DT11" s="6"/>
      <c r="DU11" s="6"/>
      <c r="DV11" s="6"/>
      <c r="DW11" s="6"/>
      <c r="DX11" s="6"/>
      <c r="DY11" s="6"/>
      <c r="DZ11" s="6"/>
      <c r="EA11" s="6"/>
      <c r="EB11" s="6"/>
      <c r="EC11" s="6"/>
      <c r="ED11" s="6"/>
      <c r="EE11" s="6"/>
      <c r="EF11" s="6"/>
      <c r="EG11" s="6"/>
      <c r="EH11" s="6"/>
      <c r="EI11" s="6"/>
      <c r="EJ11" s="6"/>
      <c r="EK11" s="6"/>
      <c r="EL11" s="6"/>
      <c r="EM11" s="6"/>
      <c r="EN11" s="6"/>
      <c r="EO11" s="6"/>
      <c r="EP11" s="6"/>
      <c r="EQ11" s="6"/>
      <c r="ER11" s="6"/>
      <c r="ES11" s="6"/>
      <c r="ET11" s="6"/>
      <c r="EU11" s="6"/>
      <c r="EV11" s="6"/>
      <c r="EW11" s="6"/>
      <c r="EX11" s="6"/>
      <c r="EY11" s="6"/>
      <c r="EZ11" s="6"/>
      <c r="FA11" s="6"/>
      <c r="FB11" s="6"/>
      <c r="FC11" s="6"/>
      <c r="FD11" s="6"/>
      <c r="FE11" s="6"/>
      <c r="FF11" s="6"/>
      <c r="FG11" s="6"/>
      <c r="FH11" s="6"/>
      <c r="FI11" s="6"/>
      <c r="FJ11" s="6"/>
      <c r="FK11" s="6"/>
      <c r="FL11" s="6"/>
      <c r="FM11" s="6"/>
      <c r="FN11" s="6"/>
      <c r="FO11" s="6"/>
      <c r="FP11" s="6"/>
      <c r="FQ11" s="6"/>
      <c r="FR11" s="6"/>
      <c r="FS11" s="6"/>
      <c r="FT11" s="6"/>
      <c r="FU11" s="6"/>
      <c r="FV11" s="6"/>
      <c r="FW11" s="6"/>
      <c r="FX11" s="6"/>
      <c r="FY11" s="6"/>
      <c r="FZ11" s="6"/>
      <c r="GA11" s="6"/>
      <c r="GB11" s="6"/>
      <c r="GC11" s="6"/>
      <c r="GD11" s="6"/>
      <c r="GE11" s="6"/>
      <c r="GF11" s="6">
        <v>3</v>
      </c>
      <c r="GG11" s="6"/>
      <c r="GH11" s="6"/>
      <c r="GI11" s="6"/>
      <c r="GJ11" s="6"/>
      <c r="GK11" s="6"/>
      <c r="GL11" s="6"/>
      <c r="GM11" s="6"/>
      <c r="GN11" s="6"/>
      <c r="GO11" s="6"/>
      <c r="GP11" s="6"/>
      <c r="GQ11" s="6"/>
      <c r="GR11" s="6">
        <v>19</v>
      </c>
      <c r="GS11" s="6"/>
      <c r="GT11" s="6"/>
      <c r="GU11" s="6"/>
      <c r="GV11" s="6"/>
      <c r="GW11" s="6"/>
      <c r="GX11" s="6"/>
      <c r="GY11" s="6"/>
      <c r="GZ11" s="6"/>
      <c r="HA11" s="6"/>
      <c r="HB11" s="6"/>
      <c r="HC11" s="6"/>
      <c r="HD11" s="6"/>
      <c r="HE11" s="6"/>
      <c r="HF11" s="6"/>
      <c r="HG11" s="6"/>
      <c r="HH11" s="6"/>
      <c r="HI11" s="6"/>
      <c r="HJ11" s="6"/>
      <c r="HK11" s="6"/>
      <c r="HL11" s="6"/>
      <c r="HM11" s="6"/>
      <c r="HN11" s="6"/>
      <c r="HO11" s="6"/>
      <c r="HP11" s="6"/>
      <c r="HQ11" s="6"/>
      <c r="HR11" s="6"/>
      <c r="HS11" s="6"/>
      <c r="HT11" s="6"/>
      <c r="HU11" s="6"/>
      <c r="HV11" s="6"/>
      <c r="HW11" s="6"/>
      <c r="HX11" s="6"/>
      <c r="HY11" s="6"/>
      <c r="HZ11" s="6"/>
      <c r="IA11" s="6"/>
      <c r="IB11" s="6"/>
      <c r="IC11" s="6"/>
      <c r="ID11" s="6"/>
      <c r="IE11" s="6"/>
      <c r="IF11" s="6"/>
      <c r="IG11" s="6"/>
      <c r="IH11" s="6"/>
      <c r="II11" s="6"/>
      <c r="IJ11" s="6"/>
      <c r="IK11" s="6"/>
      <c r="IL11" s="6"/>
      <c r="IM11" s="6">
        <v>4</v>
      </c>
      <c r="IN11" s="6"/>
      <c r="IO11" s="6"/>
      <c r="IP11" s="6"/>
      <c r="IQ11" s="6"/>
      <c r="IR11" s="6"/>
      <c r="IS11" s="6"/>
      <c r="IT11" s="6"/>
      <c r="IU11" s="6"/>
      <c r="IV11" s="6"/>
      <c r="IW11" s="6"/>
      <c r="IX11" s="6"/>
      <c r="IY11" s="6"/>
      <c r="IZ11" s="6"/>
      <c r="JA11" s="6"/>
      <c r="JB11" s="6"/>
      <c r="JC11" s="6"/>
      <c r="JD11" s="6"/>
      <c r="JE11" s="6"/>
      <c r="JF11" s="6"/>
      <c r="JG11" s="6"/>
      <c r="JH11" s="6"/>
      <c r="JI11" s="6"/>
      <c r="JJ11" s="6"/>
      <c r="JK11" s="6"/>
      <c r="JL11" s="6"/>
      <c r="JM11" s="6"/>
      <c r="JN11" s="6"/>
      <c r="JO11" s="6"/>
      <c r="JP11" s="6"/>
      <c r="JQ11" s="6"/>
      <c r="JR11" s="6"/>
      <c r="JS11" s="6"/>
      <c r="JT11" s="6"/>
      <c r="JU11" s="6"/>
      <c r="JV11" s="6"/>
      <c r="JW11" s="6"/>
      <c r="JX11" s="6"/>
      <c r="JY11" s="6"/>
      <c r="JZ11" s="6"/>
      <c r="KA11" s="6"/>
      <c r="KB11" s="6"/>
      <c r="KC11" s="6"/>
      <c r="KD11" s="6"/>
      <c r="KE11" s="6"/>
      <c r="KF11" s="6"/>
      <c r="KG11" s="6"/>
      <c r="KH11" s="6"/>
      <c r="KI11" s="6"/>
      <c r="KJ11" s="6"/>
      <c r="KK11" s="6"/>
      <c r="KL11" s="6"/>
      <c r="KM11" s="6"/>
      <c r="KN11" s="6"/>
      <c r="KO11" s="6"/>
      <c r="KP11" s="6"/>
      <c r="KQ11" s="6"/>
      <c r="KR11" s="6"/>
      <c r="KS11" s="6"/>
      <c r="KT11" s="6"/>
      <c r="KU11" s="6"/>
      <c r="KV11" s="6"/>
      <c r="KW11" s="6"/>
      <c r="KX11" s="6"/>
      <c r="KY11" s="6"/>
      <c r="KZ11" s="6"/>
      <c r="LA11" s="6"/>
      <c r="LB11" s="6"/>
      <c r="LC11" s="6"/>
      <c r="LD11" s="6"/>
      <c r="LE11" s="6"/>
      <c r="LF11" s="6"/>
      <c r="LG11" s="6"/>
      <c r="LH11" s="6"/>
      <c r="LI11" s="6"/>
      <c r="LJ11" s="6"/>
      <c r="LK11" s="6"/>
      <c r="LL11" s="6"/>
      <c r="LM11" s="6"/>
      <c r="LN11" s="6"/>
      <c r="LO11" s="6"/>
      <c r="LP11" s="6"/>
      <c r="LQ11" s="6"/>
      <c r="LR11" s="6"/>
      <c r="LS11" s="6"/>
      <c r="LT11" s="6"/>
      <c r="LU11" s="6"/>
      <c r="LV11" s="6"/>
      <c r="LW11" s="6"/>
      <c r="LX11" s="6"/>
      <c r="LY11" s="6">
        <v>1</v>
      </c>
      <c r="LZ11" s="6"/>
      <c r="MA11" s="6"/>
      <c r="MB11" s="6"/>
      <c r="MC11" s="6"/>
      <c r="MD11" s="6">
        <v>2</v>
      </c>
      <c r="ME11" s="6"/>
      <c r="MF11" s="7">
        <v>81</v>
      </c>
    </row>
    <row r="12" spans="1:344" x14ac:dyDescent="0.25">
      <c r="A12" s="5" t="s">
        <v>132</v>
      </c>
      <c r="B12" s="5" t="s">
        <v>127</v>
      </c>
      <c r="C12" s="5" t="s">
        <v>106</v>
      </c>
      <c r="D12" s="5" t="s">
        <v>133</v>
      </c>
      <c r="E12" s="5" t="s">
        <v>134</v>
      </c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>
        <v>1</v>
      </c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6"/>
      <c r="AI12" s="6"/>
      <c r="AJ12" s="6"/>
      <c r="AK12" s="6"/>
      <c r="AL12" s="6"/>
      <c r="AM12" s="6"/>
      <c r="AN12" s="6"/>
      <c r="AO12" s="6"/>
      <c r="AP12" s="6">
        <v>5</v>
      </c>
      <c r="AQ12" s="6"/>
      <c r="AR12" s="6"/>
      <c r="AS12" s="6"/>
      <c r="AT12" s="6"/>
      <c r="AU12" s="6"/>
      <c r="AV12" s="6"/>
      <c r="AW12" s="6"/>
      <c r="AX12" s="6">
        <v>2</v>
      </c>
      <c r="AY12" s="6"/>
      <c r="AZ12" s="6">
        <v>25</v>
      </c>
      <c r="BA12" s="6"/>
      <c r="BB12" s="6"/>
      <c r="BC12" s="6"/>
      <c r="BD12" s="6"/>
      <c r="BE12" s="6"/>
      <c r="BF12" s="6"/>
      <c r="BG12" s="6"/>
      <c r="BH12" s="6"/>
      <c r="BI12" s="6"/>
      <c r="BJ12" s="6"/>
      <c r="BK12" s="6"/>
      <c r="BL12" s="6"/>
      <c r="BM12" s="6"/>
      <c r="BN12" s="6"/>
      <c r="BO12" s="6"/>
      <c r="BP12" s="6"/>
      <c r="BQ12" s="6"/>
      <c r="BR12" s="6"/>
      <c r="BS12" s="6"/>
      <c r="BT12" s="6"/>
      <c r="BU12" s="6">
        <v>4</v>
      </c>
      <c r="BV12" s="6"/>
      <c r="BW12" s="6"/>
      <c r="BX12" s="6"/>
      <c r="BY12" s="6"/>
      <c r="BZ12" s="6">
        <v>1</v>
      </c>
      <c r="CA12" s="6"/>
      <c r="CB12" s="6"/>
      <c r="CC12" s="6"/>
      <c r="CD12" s="6"/>
      <c r="CE12" s="6"/>
      <c r="CF12" s="6"/>
      <c r="CG12" s="6"/>
      <c r="CH12" s="6"/>
      <c r="CI12" s="6"/>
      <c r="CJ12" s="6"/>
      <c r="CK12" s="6"/>
      <c r="CL12" s="6"/>
      <c r="CM12" s="6"/>
      <c r="CN12" s="6"/>
      <c r="CO12" s="6"/>
      <c r="CP12" s="6"/>
      <c r="CQ12" s="6"/>
      <c r="CR12" s="6"/>
      <c r="CS12" s="6"/>
      <c r="CT12" s="6"/>
      <c r="CU12" s="6"/>
      <c r="CV12" s="6"/>
      <c r="CW12" s="6"/>
      <c r="CX12" s="6"/>
      <c r="CY12" s="6"/>
      <c r="CZ12" s="6"/>
      <c r="DA12" s="6"/>
      <c r="DB12" s="6"/>
      <c r="DC12" s="6"/>
      <c r="DD12" s="6"/>
      <c r="DE12" s="6"/>
      <c r="DF12" s="6"/>
      <c r="DG12" s="6"/>
      <c r="DH12" s="6"/>
      <c r="DI12" s="6"/>
      <c r="DJ12" s="6"/>
      <c r="DK12" s="6"/>
      <c r="DL12" s="6"/>
      <c r="DM12" s="6"/>
      <c r="DN12" s="6"/>
      <c r="DO12" s="6"/>
      <c r="DP12" s="6"/>
      <c r="DQ12" s="6"/>
      <c r="DR12" s="6"/>
      <c r="DS12" s="6"/>
      <c r="DT12" s="6"/>
      <c r="DU12" s="6"/>
      <c r="DV12" s="6"/>
      <c r="DW12" s="6"/>
      <c r="DX12" s="6"/>
      <c r="DY12" s="6"/>
      <c r="DZ12" s="6"/>
      <c r="EA12" s="6"/>
      <c r="EB12" s="6"/>
      <c r="EC12" s="6"/>
      <c r="ED12" s="6"/>
      <c r="EE12" s="6"/>
      <c r="EF12" s="6"/>
      <c r="EG12" s="6"/>
      <c r="EH12" s="6"/>
      <c r="EI12" s="6"/>
      <c r="EJ12" s="6">
        <v>1</v>
      </c>
      <c r="EK12" s="6"/>
      <c r="EL12" s="6"/>
      <c r="EM12" s="6"/>
      <c r="EN12" s="6"/>
      <c r="EO12" s="6"/>
      <c r="EP12" s="6"/>
      <c r="EQ12" s="6"/>
      <c r="ER12" s="6"/>
      <c r="ES12" s="6"/>
      <c r="ET12" s="6"/>
      <c r="EU12" s="6"/>
      <c r="EV12" s="6"/>
      <c r="EW12" s="6"/>
      <c r="EX12" s="6"/>
      <c r="EY12" s="6"/>
      <c r="EZ12" s="6"/>
      <c r="FA12" s="6"/>
      <c r="FB12" s="6"/>
      <c r="FC12" s="6"/>
      <c r="FD12" s="6"/>
      <c r="FE12" s="6"/>
      <c r="FF12" s="6"/>
      <c r="FG12" s="6"/>
      <c r="FH12" s="6"/>
      <c r="FI12" s="6"/>
      <c r="FJ12" s="6"/>
      <c r="FK12" s="6"/>
      <c r="FL12" s="6"/>
      <c r="FM12" s="6"/>
      <c r="FN12" s="6"/>
      <c r="FO12" s="6"/>
      <c r="FP12" s="6"/>
      <c r="FQ12" s="6"/>
      <c r="FR12" s="6"/>
      <c r="FS12" s="6"/>
      <c r="FT12" s="6"/>
      <c r="FU12" s="6"/>
      <c r="FV12" s="6"/>
      <c r="FW12" s="6"/>
      <c r="FX12" s="6"/>
      <c r="FY12" s="6"/>
      <c r="FZ12" s="6"/>
      <c r="GA12" s="6"/>
      <c r="GB12" s="6"/>
      <c r="GC12" s="6"/>
      <c r="GD12" s="6"/>
      <c r="GE12" s="6"/>
      <c r="GF12" s="6">
        <v>1</v>
      </c>
      <c r="GG12" s="6"/>
      <c r="GH12" s="6"/>
      <c r="GI12" s="6"/>
      <c r="GJ12" s="6"/>
      <c r="GK12" s="6"/>
      <c r="GL12" s="6"/>
      <c r="GM12" s="6"/>
      <c r="GN12" s="6"/>
      <c r="GO12" s="6"/>
      <c r="GP12" s="6"/>
      <c r="GQ12" s="6"/>
      <c r="GR12" s="6">
        <v>13</v>
      </c>
      <c r="GS12" s="6"/>
      <c r="GT12" s="6"/>
      <c r="GU12" s="6"/>
      <c r="GV12" s="6"/>
      <c r="GW12" s="6"/>
      <c r="GX12" s="6"/>
      <c r="GY12" s="6"/>
      <c r="GZ12" s="6"/>
      <c r="HA12" s="6"/>
      <c r="HB12" s="6"/>
      <c r="HC12" s="6"/>
      <c r="HD12" s="6"/>
      <c r="HE12" s="6"/>
      <c r="HF12" s="6"/>
      <c r="HG12" s="6"/>
      <c r="HH12" s="6"/>
      <c r="HI12" s="6"/>
      <c r="HJ12" s="6"/>
      <c r="HK12" s="6"/>
      <c r="HL12" s="6"/>
      <c r="HM12" s="6"/>
      <c r="HN12" s="6"/>
      <c r="HO12" s="6"/>
      <c r="HP12" s="6"/>
      <c r="HQ12" s="6"/>
      <c r="HR12" s="6"/>
      <c r="HS12" s="6"/>
      <c r="HT12" s="6"/>
      <c r="HU12" s="6"/>
      <c r="HV12" s="6"/>
      <c r="HW12" s="6"/>
      <c r="HX12" s="6"/>
      <c r="HY12" s="6"/>
      <c r="HZ12" s="6"/>
      <c r="IA12" s="6"/>
      <c r="IB12" s="6"/>
      <c r="IC12" s="6"/>
      <c r="ID12" s="6"/>
      <c r="IE12" s="6"/>
      <c r="IF12" s="6"/>
      <c r="IG12" s="6"/>
      <c r="IH12" s="6"/>
      <c r="II12" s="6"/>
      <c r="IJ12" s="6"/>
      <c r="IK12" s="6"/>
      <c r="IL12" s="6"/>
      <c r="IM12" s="6"/>
      <c r="IN12" s="6"/>
      <c r="IO12" s="6"/>
      <c r="IP12" s="6"/>
      <c r="IQ12" s="6"/>
      <c r="IR12" s="6"/>
      <c r="IS12" s="6"/>
      <c r="IT12" s="6"/>
      <c r="IU12" s="6"/>
      <c r="IV12" s="6"/>
      <c r="IW12" s="6"/>
      <c r="IX12" s="6"/>
      <c r="IY12" s="6"/>
      <c r="IZ12" s="6"/>
      <c r="JA12" s="6"/>
      <c r="JB12" s="6"/>
      <c r="JC12" s="6"/>
      <c r="JD12" s="6"/>
      <c r="JE12" s="6"/>
      <c r="JF12" s="6"/>
      <c r="JG12" s="6"/>
      <c r="JH12" s="6"/>
      <c r="JI12" s="6"/>
      <c r="JJ12" s="6"/>
      <c r="JK12" s="6"/>
      <c r="JL12" s="6"/>
      <c r="JM12" s="6"/>
      <c r="JN12" s="6"/>
      <c r="JO12" s="6"/>
      <c r="JP12" s="6"/>
      <c r="JQ12" s="6"/>
      <c r="JR12" s="6"/>
      <c r="JS12" s="6"/>
      <c r="JT12" s="6"/>
      <c r="JU12" s="6"/>
      <c r="JV12" s="6"/>
      <c r="JW12" s="6"/>
      <c r="JX12" s="6"/>
      <c r="JY12" s="6"/>
      <c r="JZ12" s="6"/>
      <c r="KA12" s="6"/>
      <c r="KB12" s="6"/>
      <c r="KC12" s="6"/>
      <c r="KD12" s="6"/>
      <c r="KE12" s="6"/>
      <c r="KF12" s="6"/>
      <c r="KG12" s="6"/>
      <c r="KH12" s="6"/>
      <c r="KI12" s="6"/>
      <c r="KJ12" s="6"/>
      <c r="KK12" s="6"/>
      <c r="KL12" s="6"/>
      <c r="KM12" s="6"/>
      <c r="KN12" s="6"/>
      <c r="KO12" s="6"/>
      <c r="KP12" s="6"/>
      <c r="KQ12" s="6"/>
      <c r="KR12" s="6"/>
      <c r="KS12" s="6"/>
      <c r="KT12" s="6"/>
      <c r="KU12" s="6"/>
      <c r="KV12" s="6"/>
      <c r="KW12" s="6"/>
      <c r="KX12" s="6"/>
      <c r="KY12" s="6"/>
      <c r="KZ12" s="6"/>
      <c r="LA12" s="6"/>
      <c r="LB12" s="6"/>
      <c r="LC12" s="6"/>
      <c r="LD12" s="6"/>
      <c r="LE12" s="6"/>
      <c r="LF12" s="6"/>
      <c r="LG12" s="6"/>
      <c r="LH12" s="6"/>
      <c r="LI12" s="6"/>
      <c r="LJ12" s="6"/>
      <c r="LK12" s="6"/>
      <c r="LL12" s="6"/>
      <c r="LM12" s="6"/>
      <c r="LN12" s="6"/>
      <c r="LO12" s="6"/>
      <c r="LP12" s="6"/>
      <c r="LQ12" s="6"/>
      <c r="LR12" s="6"/>
      <c r="LS12" s="6"/>
      <c r="LT12" s="6"/>
      <c r="LU12" s="6"/>
      <c r="LV12" s="6"/>
      <c r="LW12" s="6"/>
      <c r="LX12" s="6"/>
      <c r="LY12" s="6"/>
      <c r="LZ12" s="6"/>
      <c r="MA12" s="6"/>
      <c r="MB12" s="6"/>
      <c r="MC12" s="6"/>
      <c r="MD12" s="6"/>
      <c r="ME12" s="6"/>
      <c r="MF12" s="7">
        <v>53</v>
      </c>
    </row>
    <row r="13" spans="1:344" x14ac:dyDescent="0.25">
      <c r="A13" s="5" t="s">
        <v>163</v>
      </c>
      <c r="B13" s="5" t="s">
        <v>127</v>
      </c>
      <c r="C13" s="5" t="s">
        <v>100</v>
      </c>
      <c r="D13" s="5" t="s">
        <v>164</v>
      </c>
      <c r="E13" s="5" t="s">
        <v>165</v>
      </c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>
        <v>1</v>
      </c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>
        <v>1</v>
      </c>
      <c r="AN13" s="6"/>
      <c r="AO13" s="6"/>
      <c r="AP13" s="6"/>
      <c r="AQ13" s="6">
        <v>23</v>
      </c>
      <c r="AR13" s="6">
        <v>2</v>
      </c>
      <c r="AS13" s="6"/>
      <c r="AT13" s="6"/>
      <c r="AU13" s="6"/>
      <c r="AV13" s="6"/>
      <c r="AW13" s="6"/>
      <c r="AX13" s="6"/>
      <c r="AY13" s="6"/>
      <c r="AZ13" s="6"/>
      <c r="BA13" s="6"/>
      <c r="BB13" s="6"/>
      <c r="BC13" s="6"/>
      <c r="BD13" s="6"/>
      <c r="BE13" s="6"/>
      <c r="BF13" s="6"/>
      <c r="BG13" s="6"/>
      <c r="BH13" s="6"/>
      <c r="BI13" s="6"/>
      <c r="BJ13" s="6"/>
      <c r="BK13" s="6"/>
      <c r="BL13" s="6"/>
      <c r="BM13" s="6"/>
      <c r="BN13" s="6"/>
      <c r="BO13" s="6"/>
      <c r="BP13" s="6"/>
      <c r="BQ13" s="6"/>
      <c r="BR13" s="6"/>
      <c r="BS13" s="6"/>
      <c r="BT13" s="6"/>
      <c r="BU13" s="6">
        <v>1</v>
      </c>
      <c r="BV13" s="6"/>
      <c r="BW13" s="6"/>
      <c r="BX13" s="6"/>
      <c r="BY13" s="6"/>
      <c r="BZ13" s="6"/>
      <c r="CA13" s="6"/>
      <c r="CB13" s="6"/>
      <c r="CC13" s="6"/>
      <c r="CD13" s="6"/>
      <c r="CE13" s="6"/>
      <c r="CF13" s="6"/>
      <c r="CG13" s="6"/>
      <c r="CH13" s="6"/>
      <c r="CI13" s="6"/>
      <c r="CJ13" s="6"/>
      <c r="CK13" s="6"/>
      <c r="CL13" s="6"/>
      <c r="CM13" s="6"/>
      <c r="CN13" s="6"/>
      <c r="CO13" s="6"/>
      <c r="CP13" s="6"/>
      <c r="CQ13" s="6"/>
      <c r="CR13" s="6"/>
      <c r="CS13" s="6"/>
      <c r="CT13" s="6"/>
      <c r="CU13" s="6"/>
      <c r="CV13" s="6"/>
      <c r="CW13" s="6"/>
      <c r="CX13" s="6"/>
      <c r="CY13" s="6"/>
      <c r="CZ13" s="6"/>
      <c r="DA13" s="6"/>
      <c r="DB13" s="6"/>
      <c r="DC13" s="6"/>
      <c r="DD13" s="6"/>
      <c r="DE13" s="6"/>
      <c r="DF13" s="6"/>
      <c r="DG13" s="6"/>
      <c r="DH13" s="6"/>
      <c r="DI13" s="6"/>
      <c r="DJ13" s="6"/>
      <c r="DK13" s="6"/>
      <c r="DL13" s="6"/>
      <c r="DM13" s="6"/>
      <c r="DN13" s="6"/>
      <c r="DO13" s="6"/>
      <c r="DP13" s="6"/>
      <c r="DQ13" s="6"/>
      <c r="DR13" s="6"/>
      <c r="DS13" s="6"/>
      <c r="DT13" s="6"/>
      <c r="DU13" s="6"/>
      <c r="DV13" s="6"/>
      <c r="DW13" s="6"/>
      <c r="DX13" s="6"/>
      <c r="DY13" s="6"/>
      <c r="DZ13" s="6"/>
      <c r="EA13" s="6"/>
      <c r="EB13" s="6"/>
      <c r="EC13" s="6"/>
      <c r="ED13" s="6"/>
      <c r="EE13" s="6"/>
      <c r="EF13" s="6"/>
      <c r="EG13" s="6"/>
      <c r="EH13" s="6"/>
      <c r="EI13" s="6"/>
      <c r="EJ13" s="6"/>
      <c r="EK13" s="6"/>
      <c r="EL13" s="6"/>
      <c r="EM13" s="6"/>
      <c r="EN13" s="6"/>
      <c r="EO13" s="6"/>
      <c r="EP13" s="6"/>
      <c r="EQ13" s="6"/>
      <c r="ER13" s="6"/>
      <c r="ES13" s="6"/>
      <c r="ET13" s="6"/>
      <c r="EU13" s="6"/>
      <c r="EV13" s="6"/>
      <c r="EW13" s="6"/>
      <c r="EX13" s="6"/>
      <c r="EY13" s="6"/>
      <c r="EZ13" s="6"/>
      <c r="FA13" s="6"/>
      <c r="FB13" s="6"/>
      <c r="FC13" s="6"/>
      <c r="FD13" s="6"/>
      <c r="FE13" s="6"/>
      <c r="FF13" s="6"/>
      <c r="FG13" s="6"/>
      <c r="FH13" s="6"/>
      <c r="FI13" s="6"/>
      <c r="FJ13" s="6"/>
      <c r="FK13" s="6"/>
      <c r="FL13" s="6"/>
      <c r="FM13" s="6"/>
      <c r="FN13" s="6"/>
      <c r="FO13" s="6"/>
      <c r="FP13" s="6"/>
      <c r="FQ13" s="6"/>
      <c r="FR13" s="6"/>
      <c r="FS13" s="6"/>
      <c r="FT13" s="6"/>
      <c r="FU13" s="6">
        <v>2</v>
      </c>
      <c r="FV13" s="6"/>
      <c r="FW13" s="6"/>
      <c r="FX13" s="6"/>
      <c r="FY13" s="6"/>
      <c r="FZ13" s="6"/>
      <c r="GA13" s="6"/>
      <c r="GB13" s="6"/>
      <c r="GC13" s="6"/>
      <c r="GD13" s="6"/>
      <c r="GE13" s="6"/>
      <c r="GF13" s="6"/>
      <c r="GG13" s="6"/>
      <c r="GH13" s="6"/>
      <c r="GI13" s="6"/>
      <c r="GJ13" s="6"/>
      <c r="GK13" s="6"/>
      <c r="GL13" s="6"/>
      <c r="GM13" s="6"/>
      <c r="GN13" s="6"/>
      <c r="GO13" s="6"/>
      <c r="GP13" s="6"/>
      <c r="GQ13" s="6"/>
      <c r="GR13" s="6"/>
      <c r="GS13" s="6"/>
      <c r="GT13" s="6"/>
      <c r="GU13" s="6"/>
      <c r="GV13" s="6"/>
      <c r="GW13" s="6"/>
      <c r="GX13" s="6"/>
      <c r="GY13" s="6"/>
      <c r="GZ13" s="6"/>
      <c r="HA13" s="6"/>
      <c r="HB13" s="6"/>
      <c r="HC13" s="6"/>
      <c r="HD13" s="6"/>
      <c r="HE13" s="6"/>
      <c r="HF13" s="6"/>
      <c r="HG13" s="6"/>
      <c r="HH13" s="6"/>
      <c r="HI13" s="6"/>
      <c r="HJ13" s="6"/>
      <c r="HK13" s="6"/>
      <c r="HL13" s="6"/>
      <c r="HM13" s="6"/>
      <c r="HN13" s="6"/>
      <c r="HO13" s="6"/>
      <c r="HP13" s="6"/>
      <c r="HQ13" s="6"/>
      <c r="HR13" s="6"/>
      <c r="HS13" s="6"/>
      <c r="HT13" s="6"/>
      <c r="HU13" s="6"/>
      <c r="HV13" s="6"/>
      <c r="HW13" s="6"/>
      <c r="HX13" s="6"/>
      <c r="HY13" s="6"/>
      <c r="HZ13" s="6"/>
      <c r="IA13" s="6"/>
      <c r="IB13" s="6"/>
      <c r="IC13" s="6"/>
      <c r="ID13" s="6"/>
      <c r="IE13" s="6"/>
      <c r="IF13" s="6"/>
      <c r="IG13" s="6"/>
      <c r="IH13" s="6"/>
      <c r="II13" s="6"/>
      <c r="IJ13" s="6"/>
      <c r="IK13" s="6"/>
      <c r="IL13" s="6"/>
      <c r="IM13" s="6"/>
      <c r="IN13" s="6"/>
      <c r="IO13" s="6"/>
      <c r="IP13" s="6"/>
      <c r="IQ13" s="6"/>
      <c r="IR13" s="6"/>
      <c r="IS13" s="6"/>
      <c r="IT13" s="6"/>
      <c r="IU13" s="6"/>
      <c r="IV13" s="6">
        <v>2</v>
      </c>
      <c r="IW13" s="6"/>
      <c r="IX13" s="6"/>
      <c r="IY13" s="6"/>
      <c r="IZ13" s="6"/>
      <c r="JA13" s="6"/>
      <c r="JB13" s="6"/>
      <c r="JC13" s="6"/>
      <c r="JD13" s="6"/>
      <c r="JE13" s="6"/>
      <c r="JF13" s="6"/>
      <c r="JG13" s="6"/>
      <c r="JH13" s="6"/>
      <c r="JI13" s="6"/>
      <c r="JJ13" s="6"/>
      <c r="JK13" s="6"/>
      <c r="JL13" s="6"/>
      <c r="JM13" s="6"/>
      <c r="JN13" s="6"/>
      <c r="JO13" s="6"/>
      <c r="JP13" s="6"/>
      <c r="JQ13" s="6"/>
      <c r="JR13" s="6"/>
      <c r="JS13" s="6"/>
      <c r="JT13" s="6"/>
      <c r="JU13" s="6"/>
      <c r="JV13" s="6"/>
      <c r="JW13" s="6"/>
      <c r="JX13" s="6"/>
      <c r="JY13" s="6"/>
      <c r="JZ13" s="6"/>
      <c r="KA13" s="6"/>
      <c r="KB13" s="6"/>
      <c r="KC13" s="6"/>
      <c r="KD13" s="6"/>
      <c r="KE13" s="6"/>
      <c r="KF13" s="6"/>
      <c r="KG13" s="6"/>
      <c r="KH13" s="6"/>
      <c r="KI13" s="6"/>
      <c r="KJ13" s="6"/>
      <c r="KK13" s="6">
        <v>4</v>
      </c>
      <c r="KL13" s="6"/>
      <c r="KM13" s="6"/>
      <c r="KN13" s="6"/>
      <c r="KO13" s="6"/>
      <c r="KP13" s="6"/>
      <c r="KQ13" s="6"/>
      <c r="KR13" s="6"/>
      <c r="KS13" s="6"/>
      <c r="KT13" s="6"/>
      <c r="KU13" s="6"/>
      <c r="KV13" s="6"/>
      <c r="KW13" s="6"/>
      <c r="KX13" s="6"/>
      <c r="KY13" s="6"/>
      <c r="KZ13" s="6"/>
      <c r="LA13" s="6"/>
      <c r="LB13" s="6"/>
      <c r="LC13" s="6"/>
      <c r="LD13" s="6"/>
      <c r="LE13" s="6"/>
      <c r="LF13" s="6"/>
      <c r="LG13" s="6"/>
      <c r="LH13" s="6"/>
      <c r="LI13" s="6"/>
      <c r="LJ13" s="6"/>
      <c r="LK13" s="6"/>
      <c r="LL13" s="6"/>
      <c r="LM13" s="6"/>
      <c r="LN13" s="6"/>
      <c r="LO13" s="6"/>
      <c r="LP13" s="6"/>
      <c r="LQ13" s="6"/>
      <c r="LR13" s="6"/>
      <c r="LS13" s="6"/>
      <c r="LT13" s="6"/>
      <c r="LU13" s="6"/>
      <c r="LV13" s="6"/>
      <c r="LW13" s="6"/>
      <c r="LX13" s="6"/>
      <c r="LY13" s="6"/>
      <c r="LZ13" s="6"/>
      <c r="MA13" s="6"/>
      <c r="MB13" s="6"/>
      <c r="MC13" s="6"/>
      <c r="MD13" s="6"/>
      <c r="ME13" s="6"/>
      <c r="MF13" s="7">
        <v>36</v>
      </c>
    </row>
    <row r="14" spans="1:344" x14ac:dyDescent="0.25">
      <c r="A14" s="5" t="s">
        <v>160</v>
      </c>
      <c r="B14" s="5" t="s">
        <v>127</v>
      </c>
      <c r="C14" s="5" t="s">
        <v>100</v>
      </c>
      <c r="D14" s="5" t="s">
        <v>161</v>
      </c>
      <c r="E14" s="5" t="s">
        <v>162</v>
      </c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  <c r="AM14" s="6"/>
      <c r="AN14" s="6"/>
      <c r="AO14" s="6"/>
      <c r="AP14" s="6"/>
      <c r="AQ14" s="6">
        <v>6</v>
      </c>
      <c r="AR14" s="6">
        <v>2</v>
      </c>
      <c r="AS14" s="6"/>
      <c r="AT14" s="6"/>
      <c r="AU14" s="6"/>
      <c r="AV14" s="6"/>
      <c r="AW14" s="6"/>
      <c r="AX14" s="6"/>
      <c r="AY14" s="6"/>
      <c r="AZ14" s="6"/>
      <c r="BA14" s="6"/>
      <c r="BB14" s="6"/>
      <c r="BC14" s="6"/>
      <c r="BD14" s="6"/>
      <c r="BE14" s="6"/>
      <c r="BF14" s="6"/>
      <c r="BG14" s="6"/>
      <c r="BH14" s="6"/>
      <c r="BI14" s="6"/>
      <c r="BJ14" s="6"/>
      <c r="BK14" s="6"/>
      <c r="BL14" s="6"/>
      <c r="BM14" s="6"/>
      <c r="BN14" s="6"/>
      <c r="BO14" s="6"/>
      <c r="BP14" s="6"/>
      <c r="BQ14" s="6"/>
      <c r="BR14" s="6"/>
      <c r="BS14" s="6"/>
      <c r="BT14" s="6"/>
      <c r="BU14" s="6"/>
      <c r="BV14" s="6"/>
      <c r="BW14" s="6"/>
      <c r="BX14" s="6"/>
      <c r="BY14" s="6"/>
      <c r="BZ14" s="6"/>
      <c r="CA14" s="6"/>
      <c r="CB14" s="6"/>
      <c r="CC14" s="6"/>
      <c r="CD14" s="6"/>
      <c r="CE14" s="6"/>
      <c r="CF14" s="6"/>
      <c r="CG14" s="6"/>
      <c r="CH14" s="6"/>
      <c r="CI14" s="6"/>
      <c r="CJ14" s="6"/>
      <c r="CK14" s="6"/>
      <c r="CL14" s="6"/>
      <c r="CM14" s="6"/>
      <c r="CN14" s="6"/>
      <c r="CO14" s="6"/>
      <c r="CP14" s="6"/>
      <c r="CQ14" s="6"/>
      <c r="CR14" s="6"/>
      <c r="CS14" s="6"/>
      <c r="CT14" s="6"/>
      <c r="CU14" s="6"/>
      <c r="CV14" s="6"/>
      <c r="CW14" s="6"/>
      <c r="CX14" s="6"/>
      <c r="CY14" s="6"/>
      <c r="CZ14" s="6"/>
      <c r="DA14" s="6"/>
      <c r="DB14" s="6"/>
      <c r="DC14" s="6"/>
      <c r="DD14" s="6"/>
      <c r="DE14" s="6"/>
      <c r="DF14" s="6"/>
      <c r="DG14" s="6"/>
      <c r="DH14" s="6"/>
      <c r="DI14" s="6"/>
      <c r="DJ14" s="6"/>
      <c r="DK14" s="6"/>
      <c r="DL14" s="6"/>
      <c r="DM14" s="6">
        <v>1</v>
      </c>
      <c r="DN14" s="6"/>
      <c r="DO14" s="6"/>
      <c r="DP14" s="6"/>
      <c r="DQ14" s="6"/>
      <c r="DR14" s="6"/>
      <c r="DS14" s="6"/>
      <c r="DT14" s="6"/>
      <c r="DU14" s="6"/>
      <c r="DV14" s="6"/>
      <c r="DW14" s="6"/>
      <c r="DX14" s="6"/>
      <c r="DY14" s="6"/>
      <c r="DZ14" s="6"/>
      <c r="EA14" s="6"/>
      <c r="EB14" s="6"/>
      <c r="EC14" s="6"/>
      <c r="ED14" s="6"/>
      <c r="EE14" s="6"/>
      <c r="EF14" s="6"/>
      <c r="EG14" s="6"/>
      <c r="EH14" s="6"/>
      <c r="EI14" s="6"/>
      <c r="EJ14" s="6"/>
      <c r="EK14" s="6"/>
      <c r="EL14" s="6"/>
      <c r="EM14" s="6"/>
      <c r="EN14" s="6"/>
      <c r="EO14" s="6"/>
      <c r="EP14" s="6"/>
      <c r="EQ14" s="6"/>
      <c r="ER14" s="6"/>
      <c r="ES14" s="6"/>
      <c r="ET14" s="6"/>
      <c r="EU14" s="6"/>
      <c r="EV14" s="6"/>
      <c r="EW14" s="6"/>
      <c r="EX14" s="6"/>
      <c r="EY14" s="6"/>
      <c r="EZ14" s="6"/>
      <c r="FA14" s="6"/>
      <c r="FB14" s="6"/>
      <c r="FC14" s="6"/>
      <c r="FD14" s="6"/>
      <c r="FE14" s="6"/>
      <c r="FF14" s="6"/>
      <c r="FG14" s="6"/>
      <c r="FH14" s="6"/>
      <c r="FI14" s="6"/>
      <c r="FJ14" s="6"/>
      <c r="FK14" s="6"/>
      <c r="FL14" s="6"/>
      <c r="FM14" s="6"/>
      <c r="FN14" s="6"/>
      <c r="FO14" s="6"/>
      <c r="FP14" s="6"/>
      <c r="FQ14" s="6"/>
      <c r="FR14" s="6"/>
      <c r="FS14" s="6"/>
      <c r="FT14" s="6"/>
      <c r="FU14" s="6">
        <v>1</v>
      </c>
      <c r="FV14" s="6"/>
      <c r="FW14" s="6"/>
      <c r="FX14" s="6"/>
      <c r="FY14" s="6"/>
      <c r="FZ14" s="6"/>
      <c r="GA14" s="6"/>
      <c r="GB14" s="6"/>
      <c r="GC14" s="6"/>
      <c r="GD14" s="6"/>
      <c r="GE14" s="6"/>
      <c r="GF14" s="6"/>
      <c r="GG14" s="6"/>
      <c r="GH14" s="6"/>
      <c r="GI14" s="6"/>
      <c r="GJ14" s="6"/>
      <c r="GK14" s="6"/>
      <c r="GL14" s="6"/>
      <c r="GM14" s="6"/>
      <c r="GN14" s="6"/>
      <c r="GO14" s="6"/>
      <c r="GP14" s="6"/>
      <c r="GQ14" s="6"/>
      <c r="GR14" s="6"/>
      <c r="GS14" s="6"/>
      <c r="GT14" s="6"/>
      <c r="GU14" s="6"/>
      <c r="GV14" s="6"/>
      <c r="GW14" s="6"/>
      <c r="GX14" s="6"/>
      <c r="GY14" s="6"/>
      <c r="GZ14" s="6"/>
      <c r="HA14" s="6"/>
      <c r="HB14" s="6"/>
      <c r="HC14" s="6"/>
      <c r="HD14" s="6"/>
      <c r="HE14" s="6"/>
      <c r="HF14" s="6"/>
      <c r="HG14" s="6"/>
      <c r="HH14" s="6"/>
      <c r="HI14" s="6"/>
      <c r="HJ14" s="6"/>
      <c r="HK14" s="6"/>
      <c r="HL14" s="6"/>
      <c r="HM14" s="6"/>
      <c r="HN14" s="6"/>
      <c r="HO14" s="6"/>
      <c r="HP14" s="6"/>
      <c r="HQ14" s="6"/>
      <c r="HR14" s="6"/>
      <c r="HS14" s="6"/>
      <c r="HT14" s="6"/>
      <c r="HU14" s="6"/>
      <c r="HV14" s="6"/>
      <c r="HW14" s="6"/>
      <c r="HX14" s="6"/>
      <c r="HY14" s="6"/>
      <c r="HZ14" s="6"/>
      <c r="IA14" s="6"/>
      <c r="IB14" s="6"/>
      <c r="IC14" s="6"/>
      <c r="ID14" s="6"/>
      <c r="IE14" s="6"/>
      <c r="IF14" s="6"/>
      <c r="IG14" s="6"/>
      <c r="IH14" s="6"/>
      <c r="II14" s="6"/>
      <c r="IJ14" s="6"/>
      <c r="IK14" s="6"/>
      <c r="IL14" s="6"/>
      <c r="IM14" s="6"/>
      <c r="IN14" s="6"/>
      <c r="IO14" s="6"/>
      <c r="IP14" s="6"/>
      <c r="IQ14" s="6"/>
      <c r="IR14" s="6"/>
      <c r="IS14" s="6"/>
      <c r="IT14" s="6"/>
      <c r="IU14" s="6"/>
      <c r="IV14" s="6"/>
      <c r="IW14" s="6"/>
      <c r="IX14" s="6"/>
      <c r="IY14" s="6"/>
      <c r="IZ14" s="6"/>
      <c r="JA14" s="6"/>
      <c r="JB14" s="6"/>
      <c r="JC14" s="6"/>
      <c r="JD14" s="6"/>
      <c r="JE14" s="6"/>
      <c r="JF14" s="6"/>
      <c r="JG14" s="6"/>
      <c r="JH14" s="6"/>
      <c r="JI14" s="6"/>
      <c r="JJ14" s="6"/>
      <c r="JK14" s="6"/>
      <c r="JL14" s="6"/>
      <c r="JM14" s="6"/>
      <c r="JN14" s="6"/>
      <c r="JO14" s="6"/>
      <c r="JP14" s="6"/>
      <c r="JQ14" s="6"/>
      <c r="JR14" s="6"/>
      <c r="JS14" s="6"/>
      <c r="JT14" s="6"/>
      <c r="JU14" s="6"/>
      <c r="JV14" s="6"/>
      <c r="JW14" s="6"/>
      <c r="JX14" s="6"/>
      <c r="JY14" s="6"/>
      <c r="JZ14" s="6"/>
      <c r="KA14" s="6"/>
      <c r="KB14" s="6"/>
      <c r="KC14" s="6"/>
      <c r="KD14" s="6"/>
      <c r="KE14" s="6"/>
      <c r="KF14" s="6"/>
      <c r="KG14" s="6"/>
      <c r="KH14" s="6"/>
      <c r="KI14" s="6"/>
      <c r="KJ14" s="6"/>
      <c r="KK14" s="6">
        <v>1</v>
      </c>
      <c r="KL14" s="6"/>
      <c r="KM14" s="6"/>
      <c r="KN14" s="6"/>
      <c r="KO14" s="6"/>
      <c r="KP14" s="6"/>
      <c r="KQ14" s="6"/>
      <c r="KR14" s="6"/>
      <c r="KS14" s="6"/>
      <c r="KT14" s="6"/>
      <c r="KU14" s="6"/>
      <c r="KV14" s="6"/>
      <c r="KW14" s="6"/>
      <c r="KX14" s="6"/>
      <c r="KY14" s="6"/>
      <c r="KZ14" s="6"/>
      <c r="LA14" s="6"/>
      <c r="LB14" s="6"/>
      <c r="LC14" s="6"/>
      <c r="LD14" s="6"/>
      <c r="LE14" s="6"/>
      <c r="LF14" s="6"/>
      <c r="LG14" s="6"/>
      <c r="LH14" s="6"/>
      <c r="LI14" s="6"/>
      <c r="LJ14" s="6"/>
      <c r="LK14" s="6"/>
      <c r="LL14" s="6"/>
      <c r="LM14" s="6"/>
      <c r="LN14" s="6"/>
      <c r="LO14" s="6"/>
      <c r="LP14" s="6"/>
      <c r="LQ14" s="6"/>
      <c r="LR14" s="6"/>
      <c r="LS14" s="6"/>
      <c r="LT14" s="6"/>
      <c r="LU14" s="6"/>
      <c r="LV14" s="6"/>
      <c r="LW14" s="6"/>
      <c r="LX14" s="6"/>
      <c r="LY14" s="6"/>
      <c r="LZ14" s="6"/>
      <c r="MA14" s="6"/>
      <c r="MB14" s="6"/>
      <c r="MC14" s="6"/>
      <c r="MD14" s="6"/>
      <c r="ME14" s="6"/>
      <c r="MF14" s="7">
        <v>11</v>
      </c>
    </row>
    <row r="15" spans="1:344" x14ac:dyDescent="0.25">
      <c r="A15" s="5" t="s">
        <v>166</v>
      </c>
      <c r="B15" s="5" t="s">
        <v>127</v>
      </c>
      <c r="C15" s="5" t="s">
        <v>89</v>
      </c>
      <c r="D15" s="5" t="s">
        <v>156</v>
      </c>
      <c r="E15" s="5" t="s">
        <v>167</v>
      </c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  <c r="AM15" s="6"/>
      <c r="AN15" s="6"/>
      <c r="AO15" s="6"/>
      <c r="AP15" s="6"/>
      <c r="AQ15" s="6">
        <v>1</v>
      </c>
      <c r="AR15" s="6"/>
      <c r="AS15" s="6"/>
      <c r="AT15" s="6"/>
      <c r="AU15" s="6"/>
      <c r="AV15" s="6"/>
      <c r="AW15" s="6">
        <v>13</v>
      </c>
      <c r="AX15" s="6"/>
      <c r="AY15" s="6"/>
      <c r="AZ15" s="6">
        <v>1</v>
      </c>
      <c r="BA15" s="6"/>
      <c r="BB15" s="6"/>
      <c r="BC15" s="6"/>
      <c r="BD15" s="6"/>
      <c r="BE15" s="6"/>
      <c r="BF15" s="6"/>
      <c r="BG15" s="6"/>
      <c r="BH15" s="6">
        <v>4</v>
      </c>
      <c r="BI15" s="6"/>
      <c r="BJ15" s="6"/>
      <c r="BK15" s="6"/>
      <c r="BL15" s="6"/>
      <c r="BM15" s="6"/>
      <c r="BN15" s="6"/>
      <c r="BO15" s="6"/>
      <c r="BP15" s="6"/>
      <c r="BQ15" s="6"/>
      <c r="BR15" s="6">
        <v>1</v>
      </c>
      <c r="BS15" s="6"/>
      <c r="BT15" s="6"/>
      <c r="BU15" s="6"/>
      <c r="BV15" s="6"/>
      <c r="BW15" s="6"/>
      <c r="BX15" s="6"/>
      <c r="BY15" s="6"/>
      <c r="BZ15" s="6"/>
      <c r="CA15" s="6"/>
      <c r="CB15" s="6"/>
      <c r="CC15" s="6"/>
      <c r="CD15" s="6"/>
      <c r="CE15" s="6"/>
      <c r="CF15" s="6"/>
      <c r="CG15" s="6"/>
      <c r="CH15" s="6"/>
      <c r="CI15" s="6"/>
      <c r="CJ15" s="6"/>
      <c r="CK15" s="6"/>
      <c r="CL15" s="6"/>
      <c r="CM15" s="6"/>
      <c r="CN15" s="6"/>
      <c r="CO15" s="6"/>
      <c r="CP15" s="6"/>
      <c r="CQ15" s="6"/>
      <c r="CR15" s="6"/>
      <c r="CS15" s="6"/>
      <c r="CT15" s="6"/>
      <c r="CU15" s="6"/>
      <c r="CV15" s="6"/>
      <c r="CW15" s="6"/>
      <c r="CX15" s="6"/>
      <c r="CY15" s="6"/>
      <c r="CZ15" s="6"/>
      <c r="DA15" s="6"/>
      <c r="DB15" s="6"/>
      <c r="DC15" s="6"/>
      <c r="DD15" s="6"/>
      <c r="DE15" s="6"/>
      <c r="DF15" s="6"/>
      <c r="DG15" s="6"/>
      <c r="DH15" s="6"/>
      <c r="DI15" s="6"/>
      <c r="DJ15" s="6"/>
      <c r="DK15" s="6"/>
      <c r="DL15" s="6"/>
      <c r="DM15" s="6"/>
      <c r="DN15" s="6"/>
      <c r="DO15" s="6"/>
      <c r="DP15" s="6"/>
      <c r="DQ15" s="6"/>
      <c r="DR15" s="6"/>
      <c r="DS15" s="6"/>
      <c r="DT15" s="6"/>
      <c r="DU15" s="6"/>
      <c r="DV15" s="6"/>
      <c r="DW15" s="6"/>
      <c r="DX15" s="6"/>
      <c r="DY15" s="6"/>
      <c r="DZ15" s="6"/>
      <c r="EA15" s="6"/>
      <c r="EB15" s="6"/>
      <c r="EC15" s="6"/>
      <c r="ED15" s="6"/>
      <c r="EE15" s="6"/>
      <c r="EF15" s="6"/>
      <c r="EG15" s="6"/>
      <c r="EH15" s="6"/>
      <c r="EI15" s="6"/>
      <c r="EJ15" s="6"/>
      <c r="EK15" s="6"/>
      <c r="EL15" s="6"/>
      <c r="EM15" s="6"/>
      <c r="EN15" s="6"/>
      <c r="EO15" s="6"/>
      <c r="EP15" s="6"/>
      <c r="EQ15" s="6"/>
      <c r="ER15" s="6"/>
      <c r="ES15" s="6"/>
      <c r="ET15" s="6"/>
      <c r="EU15" s="6"/>
      <c r="EV15" s="6"/>
      <c r="EW15" s="6"/>
      <c r="EX15" s="6"/>
      <c r="EY15" s="6"/>
      <c r="EZ15" s="6"/>
      <c r="FA15" s="6"/>
      <c r="FB15" s="6"/>
      <c r="FC15" s="6"/>
      <c r="FD15" s="6"/>
      <c r="FE15" s="6"/>
      <c r="FF15" s="6"/>
      <c r="FG15" s="6"/>
      <c r="FH15" s="6"/>
      <c r="FI15" s="6"/>
      <c r="FJ15" s="6"/>
      <c r="FK15" s="6"/>
      <c r="FL15" s="6"/>
      <c r="FM15" s="6"/>
      <c r="FN15" s="6"/>
      <c r="FO15" s="6"/>
      <c r="FP15" s="6"/>
      <c r="FQ15" s="6"/>
      <c r="FR15" s="6"/>
      <c r="FS15" s="6"/>
      <c r="FT15" s="6"/>
      <c r="FU15" s="6"/>
      <c r="FV15" s="6"/>
      <c r="FW15" s="6"/>
      <c r="FX15" s="6"/>
      <c r="FY15" s="6"/>
      <c r="FZ15" s="6"/>
      <c r="GA15" s="6"/>
      <c r="GB15" s="6"/>
      <c r="GC15" s="6"/>
      <c r="GD15" s="6"/>
      <c r="GE15" s="6"/>
      <c r="GF15" s="6"/>
      <c r="GG15" s="6"/>
      <c r="GH15" s="6"/>
      <c r="GI15" s="6"/>
      <c r="GJ15" s="6"/>
      <c r="GK15" s="6"/>
      <c r="GL15" s="6"/>
      <c r="GM15" s="6"/>
      <c r="GN15" s="6"/>
      <c r="GO15" s="6"/>
      <c r="GP15" s="6"/>
      <c r="GQ15" s="6"/>
      <c r="GR15" s="6">
        <v>4</v>
      </c>
      <c r="GS15" s="6"/>
      <c r="GT15" s="6"/>
      <c r="GU15" s="6"/>
      <c r="GV15" s="6"/>
      <c r="GW15" s="6"/>
      <c r="GX15" s="6"/>
      <c r="GY15" s="6"/>
      <c r="GZ15" s="6"/>
      <c r="HA15" s="6"/>
      <c r="HB15" s="6"/>
      <c r="HC15" s="6"/>
      <c r="HD15" s="6"/>
      <c r="HE15" s="6"/>
      <c r="HF15" s="6"/>
      <c r="HG15" s="6"/>
      <c r="HH15" s="6"/>
      <c r="HI15" s="6"/>
      <c r="HJ15" s="6"/>
      <c r="HK15" s="6"/>
      <c r="HL15" s="6"/>
      <c r="HM15" s="6"/>
      <c r="HN15" s="6"/>
      <c r="HO15" s="6"/>
      <c r="HP15" s="6"/>
      <c r="HQ15" s="6"/>
      <c r="HR15" s="6"/>
      <c r="HS15" s="6"/>
      <c r="HT15" s="6"/>
      <c r="HU15" s="6"/>
      <c r="HV15" s="6"/>
      <c r="HW15" s="6"/>
      <c r="HX15" s="6"/>
      <c r="HY15" s="6"/>
      <c r="HZ15" s="6"/>
      <c r="IA15" s="6"/>
      <c r="IB15" s="6"/>
      <c r="IC15" s="6"/>
      <c r="ID15" s="6"/>
      <c r="IE15" s="6"/>
      <c r="IF15" s="6"/>
      <c r="IG15" s="6">
        <v>1</v>
      </c>
      <c r="IH15" s="6"/>
      <c r="II15" s="6"/>
      <c r="IJ15" s="6"/>
      <c r="IK15" s="6"/>
      <c r="IL15" s="6"/>
      <c r="IM15" s="6"/>
      <c r="IN15" s="6"/>
      <c r="IO15" s="6"/>
      <c r="IP15" s="6"/>
      <c r="IQ15" s="6"/>
      <c r="IR15" s="6"/>
      <c r="IS15" s="6"/>
      <c r="IT15" s="6"/>
      <c r="IU15" s="6"/>
      <c r="IV15" s="6"/>
      <c r="IW15" s="6"/>
      <c r="IX15" s="6"/>
      <c r="IY15" s="6"/>
      <c r="IZ15" s="6"/>
      <c r="JA15" s="6"/>
      <c r="JB15" s="6"/>
      <c r="JC15" s="6"/>
      <c r="JD15" s="6"/>
      <c r="JE15" s="6"/>
      <c r="JF15" s="6"/>
      <c r="JG15" s="6"/>
      <c r="JH15" s="6"/>
      <c r="JI15" s="6"/>
      <c r="JJ15" s="6"/>
      <c r="JK15" s="6"/>
      <c r="JL15" s="6"/>
      <c r="JM15" s="6"/>
      <c r="JN15" s="6"/>
      <c r="JO15" s="6"/>
      <c r="JP15" s="6"/>
      <c r="JQ15" s="6"/>
      <c r="JR15" s="6"/>
      <c r="JS15" s="6"/>
      <c r="JT15" s="6"/>
      <c r="JU15" s="6"/>
      <c r="JV15" s="6"/>
      <c r="JW15" s="6"/>
      <c r="JX15" s="6"/>
      <c r="JY15" s="6"/>
      <c r="JZ15" s="6"/>
      <c r="KA15" s="6"/>
      <c r="KB15" s="6"/>
      <c r="KC15" s="6"/>
      <c r="KD15" s="6"/>
      <c r="KE15" s="6"/>
      <c r="KF15" s="6"/>
      <c r="KG15" s="6"/>
      <c r="KH15" s="6"/>
      <c r="KI15" s="6"/>
      <c r="KJ15" s="6"/>
      <c r="KK15" s="6"/>
      <c r="KL15" s="6"/>
      <c r="KM15" s="6"/>
      <c r="KN15" s="6"/>
      <c r="KO15" s="6"/>
      <c r="KP15" s="6"/>
      <c r="KQ15" s="6"/>
      <c r="KR15" s="6"/>
      <c r="KS15" s="6"/>
      <c r="KT15" s="6"/>
      <c r="KU15" s="6"/>
      <c r="KV15" s="6"/>
      <c r="KW15" s="6"/>
      <c r="KX15" s="6"/>
      <c r="KY15" s="6"/>
      <c r="KZ15" s="6"/>
      <c r="LA15" s="6"/>
      <c r="LB15" s="6"/>
      <c r="LC15" s="6"/>
      <c r="LD15" s="6"/>
      <c r="LE15" s="6"/>
      <c r="LF15" s="6"/>
      <c r="LG15" s="6"/>
      <c r="LH15" s="6"/>
      <c r="LI15" s="6"/>
      <c r="LJ15" s="6"/>
      <c r="LK15" s="6"/>
      <c r="LL15" s="6"/>
      <c r="LM15" s="6"/>
      <c r="LN15" s="6"/>
      <c r="LO15" s="6"/>
      <c r="LP15" s="6"/>
      <c r="LQ15" s="6"/>
      <c r="LR15" s="6"/>
      <c r="LS15" s="6"/>
      <c r="LT15" s="6"/>
      <c r="LU15" s="6"/>
      <c r="LV15" s="6"/>
      <c r="LW15" s="6"/>
      <c r="LX15" s="6"/>
      <c r="LY15" s="6"/>
      <c r="LZ15" s="6"/>
      <c r="MA15" s="6"/>
      <c r="MB15" s="6"/>
      <c r="MC15" s="6"/>
      <c r="MD15" s="6"/>
      <c r="ME15" s="6"/>
      <c r="MF15" s="7">
        <v>25</v>
      </c>
    </row>
    <row r="16" spans="1:344" x14ac:dyDescent="0.25">
      <c r="A16" s="5" t="s">
        <v>168</v>
      </c>
      <c r="B16" s="5" t="s">
        <v>127</v>
      </c>
      <c r="C16" s="5" t="s">
        <v>89</v>
      </c>
      <c r="D16" s="5" t="s">
        <v>169</v>
      </c>
      <c r="E16" s="5" t="s">
        <v>170</v>
      </c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>
        <v>20</v>
      </c>
      <c r="AX16" s="6"/>
      <c r="AY16" s="6"/>
      <c r="AZ16" s="6">
        <v>1</v>
      </c>
      <c r="BA16" s="6"/>
      <c r="BB16" s="6"/>
      <c r="BC16" s="6"/>
      <c r="BD16" s="6"/>
      <c r="BE16" s="6"/>
      <c r="BF16" s="6"/>
      <c r="BG16" s="6"/>
      <c r="BH16" s="6"/>
      <c r="BI16" s="6"/>
      <c r="BJ16" s="6"/>
      <c r="BK16" s="6"/>
      <c r="BL16" s="6"/>
      <c r="BM16" s="6"/>
      <c r="BN16" s="6"/>
      <c r="BO16" s="6"/>
      <c r="BP16" s="6"/>
      <c r="BQ16" s="6"/>
      <c r="BR16" s="6"/>
      <c r="BS16" s="6"/>
      <c r="BT16" s="6"/>
      <c r="BU16" s="6"/>
      <c r="BV16" s="6"/>
      <c r="BW16" s="6"/>
      <c r="BX16" s="6"/>
      <c r="BY16" s="6"/>
      <c r="BZ16" s="6"/>
      <c r="CA16" s="6"/>
      <c r="CB16" s="6"/>
      <c r="CC16" s="6"/>
      <c r="CD16" s="6"/>
      <c r="CE16" s="6"/>
      <c r="CF16" s="6"/>
      <c r="CG16" s="6"/>
      <c r="CH16" s="6"/>
      <c r="CI16" s="6"/>
      <c r="CJ16" s="6"/>
      <c r="CK16" s="6"/>
      <c r="CL16" s="6"/>
      <c r="CM16" s="6"/>
      <c r="CN16" s="6"/>
      <c r="CO16" s="6"/>
      <c r="CP16" s="6"/>
      <c r="CQ16" s="6"/>
      <c r="CR16" s="6"/>
      <c r="CS16" s="6"/>
      <c r="CT16" s="6"/>
      <c r="CU16" s="6"/>
      <c r="CV16" s="6"/>
      <c r="CW16" s="6"/>
      <c r="CX16" s="6"/>
      <c r="CY16" s="6"/>
      <c r="CZ16" s="6"/>
      <c r="DA16" s="6"/>
      <c r="DB16" s="6"/>
      <c r="DC16" s="6"/>
      <c r="DD16" s="6"/>
      <c r="DE16" s="6"/>
      <c r="DF16" s="6"/>
      <c r="DG16" s="6"/>
      <c r="DH16" s="6"/>
      <c r="DI16" s="6"/>
      <c r="DJ16" s="6"/>
      <c r="DK16" s="6"/>
      <c r="DL16" s="6"/>
      <c r="DM16" s="6"/>
      <c r="DN16" s="6"/>
      <c r="DO16" s="6"/>
      <c r="DP16" s="6"/>
      <c r="DQ16" s="6"/>
      <c r="DR16" s="6"/>
      <c r="DS16" s="6"/>
      <c r="DT16" s="6"/>
      <c r="DU16" s="6"/>
      <c r="DV16" s="6"/>
      <c r="DW16" s="6"/>
      <c r="DX16" s="6"/>
      <c r="DY16" s="6"/>
      <c r="DZ16" s="6"/>
      <c r="EA16" s="6"/>
      <c r="EB16" s="6"/>
      <c r="EC16" s="6"/>
      <c r="ED16" s="6"/>
      <c r="EE16" s="6"/>
      <c r="EF16" s="6"/>
      <c r="EG16" s="6"/>
      <c r="EH16" s="6"/>
      <c r="EI16" s="6"/>
      <c r="EJ16" s="6"/>
      <c r="EK16" s="6"/>
      <c r="EL16" s="6"/>
      <c r="EM16" s="6"/>
      <c r="EN16" s="6"/>
      <c r="EO16" s="6"/>
      <c r="EP16" s="6"/>
      <c r="EQ16" s="6"/>
      <c r="ER16" s="6"/>
      <c r="ES16" s="6"/>
      <c r="ET16" s="6"/>
      <c r="EU16" s="6"/>
      <c r="EV16" s="6"/>
      <c r="EW16" s="6"/>
      <c r="EX16" s="6"/>
      <c r="EY16" s="6"/>
      <c r="EZ16" s="6"/>
      <c r="FA16" s="6"/>
      <c r="FB16" s="6"/>
      <c r="FC16" s="6"/>
      <c r="FD16" s="6"/>
      <c r="FE16" s="6"/>
      <c r="FF16" s="6"/>
      <c r="FG16" s="6"/>
      <c r="FH16" s="6"/>
      <c r="FI16" s="6"/>
      <c r="FJ16" s="6"/>
      <c r="FK16" s="6"/>
      <c r="FL16" s="6"/>
      <c r="FM16" s="6"/>
      <c r="FN16" s="6"/>
      <c r="FO16" s="6"/>
      <c r="FP16" s="6"/>
      <c r="FQ16" s="6"/>
      <c r="FR16" s="6"/>
      <c r="FS16" s="6"/>
      <c r="FT16" s="6"/>
      <c r="FU16" s="6"/>
      <c r="FV16" s="6"/>
      <c r="FW16" s="6"/>
      <c r="FX16" s="6"/>
      <c r="FY16" s="6"/>
      <c r="FZ16" s="6"/>
      <c r="GA16" s="6"/>
      <c r="GB16" s="6"/>
      <c r="GC16" s="6"/>
      <c r="GD16" s="6"/>
      <c r="GE16" s="6"/>
      <c r="GF16" s="6"/>
      <c r="GG16" s="6"/>
      <c r="GH16" s="6"/>
      <c r="GI16" s="6"/>
      <c r="GJ16" s="6"/>
      <c r="GK16" s="6"/>
      <c r="GL16" s="6"/>
      <c r="GM16" s="6"/>
      <c r="GN16" s="6"/>
      <c r="GO16" s="6"/>
      <c r="GP16" s="6"/>
      <c r="GQ16" s="6"/>
      <c r="GR16" s="6">
        <v>1</v>
      </c>
      <c r="GS16" s="6"/>
      <c r="GT16" s="6"/>
      <c r="GU16" s="6"/>
      <c r="GV16" s="6"/>
      <c r="GW16" s="6"/>
      <c r="GX16" s="6"/>
      <c r="GY16" s="6"/>
      <c r="GZ16" s="6"/>
      <c r="HA16" s="6"/>
      <c r="HB16" s="6"/>
      <c r="HC16" s="6"/>
      <c r="HD16" s="6"/>
      <c r="HE16" s="6"/>
      <c r="HF16" s="6"/>
      <c r="HG16" s="6"/>
      <c r="HH16" s="6"/>
      <c r="HI16" s="6"/>
      <c r="HJ16" s="6"/>
      <c r="HK16" s="6"/>
      <c r="HL16" s="6"/>
      <c r="HM16" s="6"/>
      <c r="HN16" s="6"/>
      <c r="HO16" s="6"/>
      <c r="HP16" s="6"/>
      <c r="HQ16" s="6"/>
      <c r="HR16" s="6"/>
      <c r="HS16" s="6"/>
      <c r="HT16" s="6"/>
      <c r="HU16" s="6"/>
      <c r="HV16" s="6"/>
      <c r="HW16" s="6"/>
      <c r="HX16" s="6"/>
      <c r="HY16" s="6"/>
      <c r="HZ16" s="6"/>
      <c r="IA16" s="6"/>
      <c r="IB16" s="6"/>
      <c r="IC16" s="6"/>
      <c r="ID16" s="6"/>
      <c r="IE16" s="6"/>
      <c r="IF16" s="6"/>
      <c r="IG16" s="6"/>
      <c r="IH16" s="6"/>
      <c r="II16" s="6"/>
      <c r="IJ16" s="6"/>
      <c r="IK16" s="6"/>
      <c r="IL16" s="6"/>
      <c r="IM16" s="6"/>
      <c r="IN16" s="6"/>
      <c r="IO16" s="6"/>
      <c r="IP16" s="6"/>
      <c r="IQ16" s="6"/>
      <c r="IR16" s="6"/>
      <c r="IS16" s="6"/>
      <c r="IT16" s="6"/>
      <c r="IU16" s="6"/>
      <c r="IV16" s="6"/>
      <c r="IW16" s="6"/>
      <c r="IX16" s="6"/>
      <c r="IY16" s="6"/>
      <c r="IZ16" s="6"/>
      <c r="JA16" s="6"/>
      <c r="JB16" s="6"/>
      <c r="JC16" s="6"/>
      <c r="JD16" s="6"/>
      <c r="JE16" s="6"/>
      <c r="JF16" s="6"/>
      <c r="JG16" s="6"/>
      <c r="JH16" s="6"/>
      <c r="JI16" s="6"/>
      <c r="JJ16" s="6"/>
      <c r="JK16" s="6"/>
      <c r="JL16" s="6"/>
      <c r="JM16" s="6"/>
      <c r="JN16" s="6"/>
      <c r="JO16" s="6"/>
      <c r="JP16" s="6"/>
      <c r="JQ16" s="6"/>
      <c r="JR16" s="6"/>
      <c r="JS16" s="6"/>
      <c r="JT16" s="6"/>
      <c r="JU16" s="6"/>
      <c r="JV16" s="6"/>
      <c r="JW16" s="6"/>
      <c r="JX16" s="6"/>
      <c r="JY16" s="6"/>
      <c r="JZ16" s="6"/>
      <c r="KA16" s="6"/>
      <c r="KB16" s="6"/>
      <c r="KC16" s="6"/>
      <c r="KD16" s="6"/>
      <c r="KE16" s="6"/>
      <c r="KF16" s="6"/>
      <c r="KG16" s="6"/>
      <c r="KH16" s="6"/>
      <c r="KI16" s="6"/>
      <c r="KJ16" s="6"/>
      <c r="KK16" s="6"/>
      <c r="KL16" s="6"/>
      <c r="KM16" s="6"/>
      <c r="KN16" s="6"/>
      <c r="KO16" s="6"/>
      <c r="KP16" s="6"/>
      <c r="KQ16" s="6"/>
      <c r="KR16" s="6"/>
      <c r="KS16" s="6"/>
      <c r="KT16" s="6"/>
      <c r="KU16" s="6"/>
      <c r="KV16" s="6"/>
      <c r="KW16" s="6"/>
      <c r="KX16" s="6"/>
      <c r="KY16" s="6"/>
      <c r="KZ16" s="6"/>
      <c r="LA16" s="6"/>
      <c r="LB16" s="6"/>
      <c r="LC16" s="6"/>
      <c r="LD16" s="6"/>
      <c r="LE16" s="6"/>
      <c r="LF16" s="6"/>
      <c r="LG16" s="6"/>
      <c r="LH16" s="6"/>
      <c r="LI16" s="6"/>
      <c r="LJ16" s="6"/>
      <c r="LK16" s="6"/>
      <c r="LL16" s="6"/>
      <c r="LM16" s="6"/>
      <c r="LN16" s="6"/>
      <c r="LO16" s="6"/>
      <c r="LP16" s="6"/>
      <c r="LQ16" s="6"/>
      <c r="LR16" s="6"/>
      <c r="LS16" s="6"/>
      <c r="LT16" s="6"/>
      <c r="LU16" s="6"/>
      <c r="LV16" s="6"/>
      <c r="LW16" s="6"/>
      <c r="LX16" s="6"/>
      <c r="LY16" s="6"/>
      <c r="LZ16" s="6"/>
      <c r="MA16" s="6"/>
      <c r="MB16" s="6"/>
      <c r="MC16" s="6"/>
      <c r="MD16" s="6"/>
      <c r="ME16" s="6"/>
      <c r="MF16" s="7">
        <v>22</v>
      </c>
    </row>
    <row r="17" spans="1:344" x14ac:dyDescent="0.25">
      <c r="A17" s="5" t="s">
        <v>171</v>
      </c>
      <c r="B17" s="5" t="s">
        <v>127</v>
      </c>
      <c r="C17" s="5" t="s">
        <v>106</v>
      </c>
      <c r="D17" s="5" t="s">
        <v>107</v>
      </c>
      <c r="E17" s="5" t="s">
        <v>172</v>
      </c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  <c r="AM17" s="6"/>
      <c r="AN17" s="6"/>
      <c r="AO17" s="6"/>
      <c r="AP17" s="6"/>
      <c r="AQ17" s="6"/>
      <c r="AR17" s="6"/>
      <c r="AS17" s="6"/>
      <c r="AT17" s="6"/>
      <c r="AU17" s="6"/>
      <c r="AV17" s="6"/>
      <c r="AW17" s="6"/>
      <c r="AX17" s="6"/>
      <c r="AY17" s="6"/>
      <c r="AZ17" s="6"/>
      <c r="BA17" s="6"/>
      <c r="BB17" s="6"/>
      <c r="BC17" s="6"/>
      <c r="BD17" s="6"/>
      <c r="BE17" s="6"/>
      <c r="BF17" s="6"/>
      <c r="BG17" s="6"/>
      <c r="BH17" s="6"/>
      <c r="BI17" s="6"/>
      <c r="BJ17" s="6"/>
      <c r="BK17" s="6"/>
      <c r="BL17" s="6"/>
      <c r="BM17" s="6"/>
      <c r="BN17" s="6"/>
      <c r="BO17" s="6"/>
      <c r="BP17" s="6"/>
      <c r="BQ17" s="6"/>
      <c r="BR17" s="6"/>
      <c r="BS17" s="6"/>
      <c r="BT17" s="6"/>
      <c r="BU17" s="6"/>
      <c r="BV17" s="6"/>
      <c r="BW17" s="6"/>
      <c r="BX17" s="6"/>
      <c r="BY17" s="6"/>
      <c r="BZ17" s="6"/>
      <c r="CA17" s="6"/>
      <c r="CB17" s="6"/>
      <c r="CC17" s="6"/>
      <c r="CD17" s="6"/>
      <c r="CE17" s="6"/>
      <c r="CF17" s="6"/>
      <c r="CG17" s="6"/>
      <c r="CH17" s="6"/>
      <c r="CI17" s="6"/>
      <c r="CJ17" s="6"/>
      <c r="CK17" s="6"/>
      <c r="CL17" s="6"/>
      <c r="CM17" s="6"/>
      <c r="CN17" s="6"/>
      <c r="CO17" s="6"/>
      <c r="CP17" s="6"/>
      <c r="CQ17" s="6"/>
      <c r="CR17" s="6"/>
      <c r="CS17" s="6"/>
      <c r="CT17" s="6"/>
      <c r="CU17" s="6"/>
      <c r="CV17" s="6"/>
      <c r="CW17" s="6"/>
      <c r="CX17" s="6"/>
      <c r="CY17" s="6"/>
      <c r="CZ17" s="6"/>
      <c r="DA17" s="6"/>
      <c r="DB17" s="6"/>
      <c r="DC17" s="6"/>
      <c r="DD17" s="6"/>
      <c r="DE17" s="6"/>
      <c r="DF17" s="6"/>
      <c r="DG17" s="6"/>
      <c r="DH17" s="6"/>
      <c r="DI17" s="6"/>
      <c r="DJ17" s="6"/>
      <c r="DK17" s="6"/>
      <c r="DL17" s="6"/>
      <c r="DM17" s="6"/>
      <c r="DN17" s="6"/>
      <c r="DO17" s="6"/>
      <c r="DP17" s="6"/>
      <c r="DQ17" s="6"/>
      <c r="DR17" s="6"/>
      <c r="DS17" s="6"/>
      <c r="DT17" s="6"/>
      <c r="DU17" s="6"/>
      <c r="DV17" s="6"/>
      <c r="DW17" s="6"/>
      <c r="DX17" s="6"/>
      <c r="DY17" s="6"/>
      <c r="DZ17" s="6"/>
      <c r="EA17" s="6"/>
      <c r="EB17" s="6"/>
      <c r="EC17" s="6"/>
      <c r="ED17" s="6"/>
      <c r="EE17" s="6"/>
      <c r="EF17" s="6"/>
      <c r="EG17" s="6"/>
      <c r="EH17" s="6"/>
      <c r="EI17" s="6"/>
      <c r="EJ17" s="6"/>
      <c r="EK17" s="6"/>
      <c r="EL17" s="6"/>
      <c r="EM17" s="6"/>
      <c r="EN17" s="6"/>
      <c r="EO17" s="6"/>
      <c r="EP17" s="6"/>
      <c r="EQ17" s="6"/>
      <c r="ER17" s="6"/>
      <c r="ES17" s="6"/>
      <c r="ET17" s="6"/>
      <c r="EU17" s="6"/>
      <c r="EV17" s="6"/>
      <c r="EW17" s="6"/>
      <c r="EX17" s="6"/>
      <c r="EY17" s="6"/>
      <c r="EZ17" s="6"/>
      <c r="FA17" s="6"/>
      <c r="FB17" s="6"/>
      <c r="FC17" s="6"/>
      <c r="FD17" s="6"/>
      <c r="FE17" s="6"/>
      <c r="FF17" s="6"/>
      <c r="FG17" s="6"/>
      <c r="FH17" s="6"/>
      <c r="FI17" s="6"/>
      <c r="FJ17" s="6"/>
      <c r="FK17" s="6"/>
      <c r="FL17" s="6"/>
      <c r="FM17" s="6"/>
      <c r="FN17" s="6"/>
      <c r="FO17" s="6"/>
      <c r="FP17" s="6"/>
      <c r="FQ17" s="6"/>
      <c r="FR17" s="6"/>
      <c r="FS17" s="6"/>
      <c r="FT17" s="6"/>
      <c r="FU17" s="6"/>
      <c r="FV17" s="6"/>
      <c r="FW17" s="6"/>
      <c r="FX17" s="6"/>
      <c r="FY17" s="6"/>
      <c r="FZ17" s="6"/>
      <c r="GA17" s="6"/>
      <c r="GB17" s="6"/>
      <c r="GC17" s="6"/>
      <c r="GD17" s="6"/>
      <c r="GE17" s="6"/>
      <c r="GF17" s="6"/>
      <c r="GG17" s="6"/>
      <c r="GH17" s="6"/>
      <c r="GI17" s="6"/>
      <c r="GJ17" s="6"/>
      <c r="GK17" s="6"/>
      <c r="GL17" s="6"/>
      <c r="GM17" s="6"/>
      <c r="GN17" s="6"/>
      <c r="GO17" s="6"/>
      <c r="GP17" s="6"/>
      <c r="GQ17" s="6"/>
      <c r="GR17" s="6"/>
      <c r="GS17" s="6"/>
      <c r="GT17" s="6"/>
      <c r="GU17" s="6"/>
      <c r="GV17" s="6"/>
      <c r="GW17" s="6"/>
      <c r="GX17" s="6"/>
      <c r="GY17" s="6"/>
      <c r="GZ17" s="6"/>
      <c r="HA17" s="6"/>
      <c r="HB17" s="6"/>
      <c r="HC17" s="6"/>
      <c r="HD17" s="6"/>
      <c r="HE17" s="6"/>
      <c r="HF17" s="6"/>
      <c r="HG17" s="6"/>
      <c r="HH17" s="6"/>
      <c r="HI17" s="6"/>
      <c r="HJ17" s="6"/>
      <c r="HK17" s="6"/>
      <c r="HL17" s="6"/>
      <c r="HM17" s="6"/>
      <c r="HN17" s="6"/>
      <c r="HO17" s="6"/>
      <c r="HP17" s="6"/>
      <c r="HQ17" s="6"/>
      <c r="HR17" s="6"/>
      <c r="HS17" s="6"/>
      <c r="HT17" s="6"/>
      <c r="HU17" s="6"/>
      <c r="HV17" s="6"/>
      <c r="HW17" s="6"/>
      <c r="HX17" s="6"/>
      <c r="HY17" s="6"/>
      <c r="HZ17" s="6"/>
      <c r="IA17" s="6"/>
      <c r="IB17" s="6"/>
      <c r="IC17" s="6"/>
      <c r="ID17" s="6"/>
      <c r="IE17" s="6"/>
      <c r="IF17" s="6"/>
      <c r="IG17" s="6"/>
      <c r="IH17" s="6"/>
      <c r="II17" s="6"/>
      <c r="IJ17" s="6"/>
      <c r="IK17" s="6"/>
      <c r="IL17" s="6"/>
      <c r="IM17" s="6">
        <v>1</v>
      </c>
      <c r="IN17" s="6"/>
      <c r="IO17" s="6"/>
      <c r="IP17" s="6"/>
      <c r="IQ17" s="6"/>
      <c r="IR17" s="6"/>
      <c r="IS17" s="6"/>
      <c r="IT17" s="6"/>
      <c r="IU17" s="6"/>
      <c r="IV17" s="6"/>
      <c r="IW17" s="6"/>
      <c r="IX17" s="6"/>
      <c r="IY17" s="6"/>
      <c r="IZ17" s="6"/>
      <c r="JA17" s="6"/>
      <c r="JB17" s="6"/>
      <c r="JC17" s="6"/>
      <c r="JD17" s="6"/>
      <c r="JE17" s="6"/>
      <c r="JF17" s="6"/>
      <c r="JG17" s="6"/>
      <c r="JH17" s="6"/>
      <c r="JI17" s="6"/>
      <c r="JJ17" s="6"/>
      <c r="JK17" s="6"/>
      <c r="JL17" s="6"/>
      <c r="JM17" s="6"/>
      <c r="JN17" s="6"/>
      <c r="JO17" s="6"/>
      <c r="JP17" s="6"/>
      <c r="JQ17" s="6"/>
      <c r="JR17" s="6"/>
      <c r="JS17" s="6"/>
      <c r="JT17" s="6"/>
      <c r="JU17" s="6"/>
      <c r="JV17" s="6"/>
      <c r="JW17" s="6"/>
      <c r="JX17" s="6"/>
      <c r="JY17" s="6"/>
      <c r="JZ17" s="6"/>
      <c r="KA17" s="6"/>
      <c r="KB17" s="6"/>
      <c r="KC17" s="6"/>
      <c r="KD17" s="6"/>
      <c r="KE17" s="6"/>
      <c r="KF17" s="6"/>
      <c r="KG17" s="6"/>
      <c r="KH17" s="6"/>
      <c r="KI17" s="6"/>
      <c r="KJ17" s="6"/>
      <c r="KK17" s="6"/>
      <c r="KL17" s="6"/>
      <c r="KM17" s="6"/>
      <c r="KN17" s="6"/>
      <c r="KO17" s="6"/>
      <c r="KP17" s="6"/>
      <c r="KQ17" s="6"/>
      <c r="KR17" s="6"/>
      <c r="KS17" s="6"/>
      <c r="KT17" s="6"/>
      <c r="KU17" s="6"/>
      <c r="KV17" s="6"/>
      <c r="KW17" s="6"/>
      <c r="KX17" s="6">
        <v>1</v>
      </c>
      <c r="KY17" s="6"/>
      <c r="KZ17" s="6"/>
      <c r="LA17" s="6"/>
      <c r="LB17" s="6"/>
      <c r="LC17" s="6"/>
      <c r="LD17" s="6"/>
      <c r="LE17" s="6"/>
      <c r="LF17" s="6"/>
      <c r="LG17" s="6"/>
      <c r="LH17" s="6"/>
      <c r="LI17" s="6"/>
      <c r="LJ17" s="6"/>
      <c r="LK17" s="6"/>
      <c r="LL17" s="6"/>
      <c r="LM17" s="6"/>
      <c r="LN17" s="6"/>
      <c r="LO17" s="6"/>
      <c r="LP17" s="6"/>
      <c r="LQ17" s="6"/>
      <c r="LR17" s="6"/>
      <c r="LS17" s="6"/>
      <c r="LT17" s="6"/>
      <c r="LU17" s="6"/>
      <c r="LV17" s="6"/>
      <c r="LW17" s="6"/>
      <c r="LX17" s="6"/>
      <c r="LY17" s="6"/>
      <c r="LZ17" s="6"/>
      <c r="MA17" s="6"/>
      <c r="MB17" s="6"/>
      <c r="MC17" s="6"/>
      <c r="MD17" s="6"/>
      <c r="ME17" s="6"/>
      <c r="MF17" s="7">
        <v>2</v>
      </c>
    </row>
    <row r="18" spans="1:344" x14ac:dyDescent="0.25">
      <c r="A18" s="5" t="s">
        <v>293</v>
      </c>
      <c r="B18" s="5" t="s">
        <v>127</v>
      </c>
      <c r="C18" s="5" t="s">
        <v>89</v>
      </c>
      <c r="D18" s="5" t="s">
        <v>294</v>
      </c>
      <c r="E18" s="5" t="s">
        <v>295</v>
      </c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  <c r="AM18" s="6"/>
      <c r="AN18" s="6"/>
      <c r="AO18" s="6"/>
      <c r="AP18" s="6"/>
      <c r="AQ18" s="6"/>
      <c r="AR18" s="6"/>
      <c r="AS18" s="6"/>
      <c r="AT18" s="6"/>
      <c r="AU18" s="6"/>
      <c r="AV18" s="6"/>
      <c r="AW18" s="6">
        <v>30</v>
      </c>
      <c r="AX18" s="6"/>
      <c r="AY18" s="6"/>
      <c r="AZ18" s="6">
        <v>5</v>
      </c>
      <c r="BA18" s="6"/>
      <c r="BB18" s="6"/>
      <c r="BC18" s="6"/>
      <c r="BD18" s="6"/>
      <c r="BE18" s="6"/>
      <c r="BF18" s="6"/>
      <c r="BG18" s="6"/>
      <c r="BH18" s="6"/>
      <c r="BI18" s="6"/>
      <c r="BJ18" s="6"/>
      <c r="BK18" s="6"/>
      <c r="BL18" s="6"/>
      <c r="BM18" s="6"/>
      <c r="BN18" s="6"/>
      <c r="BO18" s="6"/>
      <c r="BP18" s="6"/>
      <c r="BQ18" s="6"/>
      <c r="BR18" s="6"/>
      <c r="BS18" s="6"/>
      <c r="BT18" s="6"/>
      <c r="BU18" s="6"/>
      <c r="BV18" s="6"/>
      <c r="BW18" s="6"/>
      <c r="BX18" s="6"/>
      <c r="BY18" s="6"/>
      <c r="BZ18" s="6"/>
      <c r="CA18" s="6"/>
      <c r="CB18" s="6"/>
      <c r="CC18" s="6"/>
      <c r="CD18" s="6"/>
      <c r="CE18" s="6"/>
      <c r="CF18" s="6"/>
      <c r="CG18" s="6"/>
      <c r="CH18" s="6"/>
      <c r="CI18" s="6"/>
      <c r="CJ18" s="6"/>
      <c r="CK18" s="6"/>
      <c r="CL18" s="6"/>
      <c r="CM18" s="6"/>
      <c r="CN18" s="6"/>
      <c r="CO18" s="6"/>
      <c r="CP18" s="6"/>
      <c r="CQ18" s="6"/>
      <c r="CR18" s="6"/>
      <c r="CS18" s="6"/>
      <c r="CT18" s="6"/>
      <c r="CU18" s="6"/>
      <c r="CV18" s="6"/>
      <c r="CW18" s="6"/>
      <c r="CX18" s="6"/>
      <c r="CY18" s="6"/>
      <c r="CZ18" s="6"/>
      <c r="DA18" s="6"/>
      <c r="DB18" s="6"/>
      <c r="DC18" s="6"/>
      <c r="DD18" s="6"/>
      <c r="DE18" s="6"/>
      <c r="DF18" s="6"/>
      <c r="DG18" s="6"/>
      <c r="DH18" s="6"/>
      <c r="DI18" s="6"/>
      <c r="DJ18" s="6"/>
      <c r="DK18" s="6"/>
      <c r="DL18" s="6"/>
      <c r="DM18" s="6"/>
      <c r="DN18" s="6"/>
      <c r="DO18" s="6"/>
      <c r="DP18" s="6"/>
      <c r="DQ18" s="6"/>
      <c r="DR18" s="6"/>
      <c r="DS18" s="6"/>
      <c r="DT18" s="6"/>
      <c r="DU18" s="6"/>
      <c r="DV18" s="6"/>
      <c r="DW18" s="6"/>
      <c r="DX18" s="6"/>
      <c r="DY18" s="6"/>
      <c r="DZ18" s="6"/>
      <c r="EA18" s="6"/>
      <c r="EB18" s="6"/>
      <c r="EC18" s="6"/>
      <c r="ED18" s="6"/>
      <c r="EE18" s="6"/>
      <c r="EF18" s="6"/>
      <c r="EG18" s="6"/>
      <c r="EH18" s="6"/>
      <c r="EI18" s="6"/>
      <c r="EJ18" s="6"/>
      <c r="EK18" s="6"/>
      <c r="EL18" s="6"/>
      <c r="EM18" s="6"/>
      <c r="EN18" s="6"/>
      <c r="EO18" s="6"/>
      <c r="EP18" s="6"/>
      <c r="EQ18" s="6"/>
      <c r="ER18" s="6"/>
      <c r="ES18" s="6"/>
      <c r="ET18" s="6"/>
      <c r="EU18" s="6"/>
      <c r="EV18" s="6"/>
      <c r="EW18" s="6"/>
      <c r="EX18" s="6"/>
      <c r="EY18" s="6"/>
      <c r="EZ18" s="6"/>
      <c r="FA18" s="6"/>
      <c r="FB18" s="6"/>
      <c r="FC18" s="6"/>
      <c r="FD18" s="6"/>
      <c r="FE18" s="6"/>
      <c r="FF18" s="6"/>
      <c r="FG18" s="6"/>
      <c r="FH18" s="6"/>
      <c r="FI18" s="6"/>
      <c r="FJ18" s="6"/>
      <c r="FK18" s="6"/>
      <c r="FL18" s="6"/>
      <c r="FM18" s="6"/>
      <c r="FN18" s="6"/>
      <c r="FO18" s="6"/>
      <c r="FP18" s="6"/>
      <c r="FQ18" s="6"/>
      <c r="FR18" s="6"/>
      <c r="FS18" s="6"/>
      <c r="FT18" s="6"/>
      <c r="FU18" s="6"/>
      <c r="FV18" s="6"/>
      <c r="FW18" s="6"/>
      <c r="FX18" s="6"/>
      <c r="FY18" s="6"/>
      <c r="FZ18" s="6"/>
      <c r="GA18" s="6"/>
      <c r="GB18" s="6"/>
      <c r="GC18" s="6"/>
      <c r="GD18" s="6"/>
      <c r="GE18" s="6"/>
      <c r="GF18" s="6">
        <v>1</v>
      </c>
      <c r="GG18" s="6"/>
      <c r="GH18" s="6"/>
      <c r="GI18" s="6"/>
      <c r="GJ18" s="6"/>
      <c r="GK18" s="6"/>
      <c r="GL18" s="6"/>
      <c r="GM18" s="6"/>
      <c r="GN18" s="6"/>
      <c r="GO18" s="6"/>
      <c r="GP18" s="6"/>
      <c r="GQ18" s="6"/>
      <c r="GR18" s="6">
        <v>4</v>
      </c>
      <c r="GS18" s="6"/>
      <c r="GT18" s="6"/>
      <c r="GU18" s="6"/>
      <c r="GV18" s="6"/>
      <c r="GW18" s="6"/>
      <c r="GX18" s="6"/>
      <c r="GY18" s="6"/>
      <c r="GZ18" s="6"/>
      <c r="HA18" s="6"/>
      <c r="HB18" s="6"/>
      <c r="HC18" s="6"/>
      <c r="HD18" s="6"/>
      <c r="HE18" s="6"/>
      <c r="HF18" s="6"/>
      <c r="HG18" s="6"/>
      <c r="HH18" s="6"/>
      <c r="HI18" s="6"/>
      <c r="HJ18" s="6"/>
      <c r="HK18" s="6"/>
      <c r="HL18" s="6"/>
      <c r="HM18" s="6"/>
      <c r="HN18" s="6"/>
      <c r="HO18" s="6"/>
      <c r="HP18" s="6"/>
      <c r="HQ18" s="6"/>
      <c r="HR18" s="6"/>
      <c r="HS18" s="6"/>
      <c r="HT18" s="6"/>
      <c r="HU18" s="6"/>
      <c r="HV18" s="6"/>
      <c r="HW18" s="6"/>
      <c r="HX18" s="6"/>
      <c r="HY18" s="6"/>
      <c r="HZ18" s="6"/>
      <c r="IA18" s="6"/>
      <c r="IB18" s="6"/>
      <c r="IC18" s="6"/>
      <c r="ID18" s="6"/>
      <c r="IE18" s="6"/>
      <c r="IF18" s="6"/>
      <c r="IG18" s="6"/>
      <c r="IH18" s="6"/>
      <c r="II18" s="6"/>
      <c r="IJ18" s="6"/>
      <c r="IK18" s="6"/>
      <c r="IL18" s="6"/>
      <c r="IM18" s="6"/>
      <c r="IN18" s="6"/>
      <c r="IO18" s="6"/>
      <c r="IP18" s="6"/>
      <c r="IQ18" s="6"/>
      <c r="IR18" s="6"/>
      <c r="IS18" s="6"/>
      <c r="IT18" s="6"/>
      <c r="IU18" s="6"/>
      <c r="IV18" s="6"/>
      <c r="IW18" s="6"/>
      <c r="IX18" s="6"/>
      <c r="IY18" s="6"/>
      <c r="IZ18" s="6"/>
      <c r="JA18" s="6"/>
      <c r="JB18" s="6"/>
      <c r="JC18" s="6"/>
      <c r="JD18" s="6"/>
      <c r="JE18" s="6"/>
      <c r="JF18" s="6">
        <v>1</v>
      </c>
      <c r="JG18" s="6"/>
      <c r="JH18" s="6"/>
      <c r="JI18" s="6"/>
      <c r="JJ18" s="6"/>
      <c r="JK18" s="6"/>
      <c r="JL18" s="6"/>
      <c r="JM18" s="6"/>
      <c r="JN18" s="6"/>
      <c r="JO18" s="6"/>
      <c r="JP18" s="6"/>
      <c r="JQ18" s="6"/>
      <c r="JR18" s="6"/>
      <c r="JS18" s="6"/>
      <c r="JT18" s="6"/>
      <c r="JU18" s="6"/>
      <c r="JV18" s="6"/>
      <c r="JW18" s="6"/>
      <c r="JX18" s="6"/>
      <c r="JY18" s="6"/>
      <c r="JZ18" s="6"/>
      <c r="KA18" s="6"/>
      <c r="KB18" s="6"/>
      <c r="KC18" s="6"/>
      <c r="KD18" s="6"/>
      <c r="KE18" s="6"/>
      <c r="KF18" s="6"/>
      <c r="KG18" s="6"/>
      <c r="KH18" s="6"/>
      <c r="KI18" s="6"/>
      <c r="KJ18" s="6"/>
      <c r="KK18" s="6"/>
      <c r="KL18" s="6"/>
      <c r="KM18" s="6"/>
      <c r="KN18" s="6"/>
      <c r="KO18" s="6"/>
      <c r="KP18" s="6"/>
      <c r="KQ18" s="6"/>
      <c r="KR18" s="6"/>
      <c r="KS18" s="6"/>
      <c r="KT18" s="6"/>
      <c r="KU18" s="6"/>
      <c r="KV18" s="6"/>
      <c r="KW18" s="6"/>
      <c r="KX18" s="6"/>
      <c r="KY18" s="6"/>
      <c r="KZ18" s="6"/>
      <c r="LA18" s="6"/>
      <c r="LB18" s="6"/>
      <c r="LC18" s="6"/>
      <c r="LD18" s="6"/>
      <c r="LE18" s="6"/>
      <c r="LF18" s="6"/>
      <c r="LG18" s="6"/>
      <c r="LH18" s="6"/>
      <c r="LI18" s="6"/>
      <c r="LJ18" s="6"/>
      <c r="LK18" s="6"/>
      <c r="LL18" s="6"/>
      <c r="LM18" s="6"/>
      <c r="LN18" s="6"/>
      <c r="LO18" s="6"/>
      <c r="LP18" s="6"/>
      <c r="LQ18" s="6"/>
      <c r="LR18" s="6"/>
      <c r="LS18" s="6"/>
      <c r="LT18" s="6"/>
      <c r="LU18" s="6"/>
      <c r="LV18" s="6"/>
      <c r="LW18" s="6"/>
      <c r="LX18" s="6"/>
      <c r="LY18" s="6"/>
      <c r="LZ18" s="6"/>
      <c r="MA18" s="6"/>
      <c r="MB18" s="6"/>
      <c r="MC18" s="6"/>
      <c r="MD18" s="6"/>
      <c r="ME18" s="6"/>
      <c r="MF18" s="7">
        <v>41</v>
      </c>
    </row>
    <row r="19" spans="1:344" x14ac:dyDescent="0.25">
      <c r="A19" s="5" t="s">
        <v>191</v>
      </c>
      <c r="B19" s="5" t="s">
        <v>127</v>
      </c>
      <c r="C19" s="5" t="s">
        <v>106</v>
      </c>
      <c r="D19" s="5" t="s">
        <v>192</v>
      </c>
      <c r="E19" s="5" t="s">
        <v>193</v>
      </c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>
        <v>3</v>
      </c>
      <c r="AQ19" s="6"/>
      <c r="AR19" s="6"/>
      <c r="AS19" s="6"/>
      <c r="AT19" s="6"/>
      <c r="AU19" s="6"/>
      <c r="AV19" s="6"/>
      <c r="AW19" s="6"/>
      <c r="AX19" s="6"/>
      <c r="AY19" s="6"/>
      <c r="AZ19" s="6">
        <v>72</v>
      </c>
      <c r="BA19" s="6"/>
      <c r="BB19" s="6"/>
      <c r="BC19" s="6"/>
      <c r="BD19" s="6"/>
      <c r="BE19" s="6">
        <v>1</v>
      </c>
      <c r="BF19" s="6"/>
      <c r="BG19" s="6"/>
      <c r="BH19" s="6"/>
      <c r="BI19" s="6"/>
      <c r="BJ19" s="6">
        <v>1</v>
      </c>
      <c r="BK19" s="6"/>
      <c r="BL19" s="6"/>
      <c r="BM19" s="6"/>
      <c r="BN19" s="6"/>
      <c r="BO19" s="6"/>
      <c r="BP19" s="6"/>
      <c r="BQ19" s="6"/>
      <c r="BR19" s="6"/>
      <c r="BS19" s="6"/>
      <c r="BT19" s="6"/>
      <c r="BU19" s="6">
        <v>3</v>
      </c>
      <c r="BV19" s="6"/>
      <c r="BW19" s="6"/>
      <c r="BX19" s="6"/>
      <c r="BY19" s="6"/>
      <c r="BZ19" s="6"/>
      <c r="CA19" s="6"/>
      <c r="CB19" s="6"/>
      <c r="CC19" s="6"/>
      <c r="CD19" s="6"/>
      <c r="CE19" s="6"/>
      <c r="CF19" s="6"/>
      <c r="CG19" s="6"/>
      <c r="CH19" s="6">
        <v>3</v>
      </c>
      <c r="CI19" s="6"/>
      <c r="CJ19" s="6"/>
      <c r="CK19" s="6"/>
      <c r="CL19" s="6"/>
      <c r="CM19" s="6"/>
      <c r="CN19" s="6"/>
      <c r="CO19" s="6"/>
      <c r="CP19" s="6"/>
      <c r="CQ19" s="6"/>
      <c r="CR19" s="6"/>
      <c r="CS19" s="6"/>
      <c r="CT19" s="6"/>
      <c r="CU19" s="6"/>
      <c r="CV19" s="6"/>
      <c r="CW19" s="6"/>
      <c r="CX19" s="6"/>
      <c r="CY19" s="6"/>
      <c r="CZ19" s="6"/>
      <c r="DA19" s="6"/>
      <c r="DB19" s="6"/>
      <c r="DC19" s="6"/>
      <c r="DD19" s="6"/>
      <c r="DE19" s="6"/>
      <c r="DF19" s="6"/>
      <c r="DG19" s="6"/>
      <c r="DH19" s="6"/>
      <c r="DI19" s="6"/>
      <c r="DJ19" s="6"/>
      <c r="DK19" s="6"/>
      <c r="DL19" s="6"/>
      <c r="DM19" s="6"/>
      <c r="DN19" s="6"/>
      <c r="DO19" s="6"/>
      <c r="DP19" s="6"/>
      <c r="DQ19" s="6"/>
      <c r="DR19" s="6"/>
      <c r="DS19" s="6"/>
      <c r="DT19" s="6"/>
      <c r="DU19" s="6"/>
      <c r="DV19" s="6"/>
      <c r="DW19" s="6"/>
      <c r="DX19" s="6"/>
      <c r="DY19" s="6"/>
      <c r="DZ19" s="6"/>
      <c r="EA19" s="6"/>
      <c r="EB19" s="6"/>
      <c r="EC19" s="6"/>
      <c r="ED19" s="6"/>
      <c r="EE19" s="6"/>
      <c r="EF19" s="6"/>
      <c r="EG19" s="6"/>
      <c r="EH19" s="6"/>
      <c r="EI19" s="6"/>
      <c r="EJ19" s="6"/>
      <c r="EK19" s="6"/>
      <c r="EL19" s="6"/>
      <c r="EM19" s="6"/>
      <c r="EN19" s="6"/>
      <c r="EO19" s="6"/>
      <c r="EP19" s="6"/>
      <c r="EQ19" s="6"/>
      <c r="ER19" s="6"/>
      <c r="ES19" s="6"/>
      <c r="ET19" s="6"/>
      <c r="EU19" s="6"/>
      <c r="EV19" s="6"/>
      <c r="EW19" s="6"/>
      <c r="EX19" s="6"/>
      <c r="EY19" s="6"/>
      <c r="EZ19" s="6"/>
      <c r="FA19" s="6"/>
      <c r="FB19" s="6"/>
      <c r="FC19" s="6"/>
      <c r="FD19" s="6"/>
      <c r="FE19" s="6"/>
      <c r="FF19" s="6"/>
      <c r="FG19" s="6"/>
      <c r="FH19" s="6"/>
      <c r="FI19" s="6"/>
      <c r="FJ19" s="6"/>
      <c r="FK19" s="6">
        <v>1</v>
      </c>
      <c r="FL19" s="6"/>
      <c r="FM19" s="6"/>
      <c r="FN19" s="6"/>
      <c r="FO19" s="6"/>
      <c r="FP19" s="6"/>
      <c r="FQ19" s="6"/>
      <c r="FR19" s="6"/>
      <c r="FS19" s="6"/>
      <c r="FT19" s="6"/>
      <c r="FU19" s="6"/>
      <c r="FV19" s="6"/>
      <c r="FW19" s="6"/>
      <c r="FX19" s="6"/>
      <c r="FY19" s="6"/>
      <c r="FZ19" s="6"/>
      <c r="GA19" s="6"/>
      <c r="GB19" s="6"/>
      <c r="GC19" s="6"/>
      <c r="GD19" s="6"/>
      <c r="GE19" s="6"/>
      <c r="GF19" s="6">
        <v>7</v>
      </c>
      <c r="GG19" s="6"/>
      <c r="GH19" s="6"/>
      <c r="GI19" s="6"/>
      <c r="GJ19" s="6"/>
      <c r="GK19" s="6"/>
      <c r="GL19" s="6"/>
      <c r="GM19" s="6"/>
      <c r="GN19" s="6"/>
      <c r="GO19" s="6"/>
      <c r="GP19" s="6"/>
      <c r="GQ19" s="6"/>
      <c r="GR19" s="6">
        <v>27</v>
      </c>
      <c r="GS19" s="6"/>
      <c r="GT19" s="6"/>
      <c r="GU19" s="6"/>
      <c r="GV19" s="6"/>
      <c r="GW19" s="6"/>
      <c r="GX19" s="6"/>
      <c r="GY19" s="6"/>
      <c r="GZ19" s="6"/>
      <c r="HA19" s="6"/>
      <c r="HB19" s="6"/>
      <c r="HC19" s="6"/>
      <c r="HD19" s="6"/>
      <c r="HE19" s="6"/>
      <c r="HF19" s="6">
        <v>1</v>
      </c>
      <c r="HG19" s="6"/>
      <c r="HH19" s="6"/>
      <c r="HI19" s="6"/>
      <c r="HJ19" s="6"/>
      <c r="HK19" s="6"/>
      <c r="HL19" s="6"/>
      <c r="HM19" s="6"/>
      <c r="HN19" s="6"/>
      <c r="HO19" s="6"/>
      <c r="HP19" s="6"/>
      <c r="HQ19" s="6"/>
      <c r="HR19" s="6"/>
      <c r="HS19" s="6"/>
      <c r="HT19" s="6"/>
      <c r="HU19" s="6"/>
      <c r="HV19" s="6"/>
      <c r="HW19" s="6"/>
      <c r="HX19" s="6"/>
      <c r="HY19" s="6"/>
      <c r="HZ19" s="6"/>
      <c r="IA19" s="6"/>
      <c r="IB19" s="6"/>
      <c r="IC19" s="6"/>
      <c r="ID19" s="6"/>
      <c r="IE19" s="6"/>
      <c r="IF19" s="6"/>
      <c r="IG19" s="6"/>
      <c r="IH19" s="6"/>
      <c r="II19" s="6"/>
      <c r="IJ19" s="6"/>
      <c r="IK19" s="6"/>
      <c r="IL19" s="6"/>
      <c r="IM19" s="6">
        <v>1</v>
      </c>
      <c r="IN19" s="6"/>
      <c r="IO19" s="6"/>
      <c r="IP19" s="6"/>
      <c r="IQ19" s="6"/>
      <c r="IR19" s="6"/>
      <c r="IS19" s="6"/>
      <c r="IT19" s="6"/>
      <c r="IU19" s="6"/>
      <c r="IV19" s="6"/>
      <c r="IW19" s="6"/>
      <c r="IX19" s="6"/>
      <c r="IY19" s="6"/>
      <c r="IZ19" s="6"/>
      <c r="JA19" s="6"/>
      <c r="JB19" s="6"/>
      <c r="JC19" s="6"/>
      <c r="JD19" s="6"/>
      <c r="JE19" s="6"/>
      <c r="JF19" s="6"/>
      <c r="JG19" s="6"/>
      <c r="JH19" s="6"/>
      <c r="JI19" s="6"/>
      <c r="JJ19" s="6"/>
      <c r="JK19" s="6"/>
      <c r="JL19" s="6"/>
      <c r="JM19" s="6"/>
      <c r="JN19" s="6"/>
      <c r="JO19" s="6"/>
      <c r="JP19" s="6"/>
      <c r="JQ19" s="6"/>
      <c r="JR19" s="6"/>
      <c r="JS19" s="6"/>
      <c r="JT19" s="6"/>
      <c r="JU19" s="6"/>
      <c r="JV19" s="6"/>
      <c r="JW19" s="6"/>
      <c r="JX19" s="6"/>
      <c r="JY19" s="6"/>
      <c r="JZ19" s="6"/>
      <c r="KA19" s="6"/>
      <c r="KB19" s="6"/>
      <c r="KC19" s="6"/>
      <c r="KD19" s="6"/>
      <c r="KE19" s="6"/>
      <c r="KF19" s="6"/>
      <c r="KG19" s="6"/>
      <c r="KH19" s="6"/>
      <c r="KI19" s="6"/>
      <c r="KJ19" s="6"/>
      <c r="KK19" s="6"/>
      <c r="KL19" s="6"/>
      <c r="KM19" s="6"/>
      <c r="KN19" s="6"/>
      <c r="KO19" s="6"/>
      <c r="KP19" s="6"/>
      <c r="KQ19" s="6"/>
      <c r="KR19" s="6"/>
      <c r="KS19" s="6"/>
      <c r="KT19" s="6"/>
      <c r="KU19" s="6"/>
      <c r="KV19" s="6"/>
      <c r="KW19" s="6"/>
      <c r="KX19" s="6">
        <v>1</v>
      </c>
      <c r="KY19" s="6"/>
      <c r="KZ19" s="6"/>
      <c r="LA19" s="6"/>
      <c r="LB19" s="6"/>
      <c r="LC19" s="6"/>
      <c r="LD19" s="6"/>
      <c r="LE19" s="6"/>
      <c r="LF19" s="6"/>
      <c r="LG19" s="6"/>
      <c r="LH19" s="6"/>
      <c r="LI19" s="6"/>
      <c r="LJ19" s="6"/>
      <c r="LK19" s="6"/>
      <c r="LL19" s="6"/>
      <c r="LM19" s="6"/>
      <c r="LN19" s="6"/>
      <c r="LO19" s="6"/>
      <c r="LP19" s="6"/>
      <c r="LQ19" s="6"/>
      <c r="LR19" s="6"/>
      <c r="LS19" s="6"/>
      <c r="LT19" s="6"/>
      <c r="LU19" s="6"/>
      <c r="LV19" s="6"/>
      <c r="LW19" s="6"/>
      <c r="LX19" s="6"/>
      <c r="LY19" s="6"/>
      <c r="LZ19" s="6"/>
      <c r="MA19" s="6"/>
      <c r="MB19" s="6"/>
      <c r="MC19" s="6">
        <v>1</v>
      </c>
      <c r="MD19" s="6"/>
      <c r="ME19" s="6"/>
      <c r="MF19" s="7">
        <v>122</v>
      </c>
    </row>
    <row r="20" spans="1:344" x14ac:dyDescent="0.25">
      <c r="A20" s="5" t="s">
        <v>173</v>
      </c>
      <c r="B20" s="5" t="s">
        <v>127</v>
      </c>
      <c r="C20" s="5" t="s">
        <v>100</v>
      </c>
      <c r="D20" s="5" t="s">
        <v>174</v>
      </c>
      <c r="E20" s="5" t="s">
        <v>175</v>
      </c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  <c r="AM20" s="6"/>
      <c r="AN20" s="6"/>
      <c r="AO20" s="6"/>
      <c r="AP20" s="6"/>
      <c r="AQ20" s="6">
        <v>18</v>
      </c>
      <c r="AR20" s="6">
        <v>1</v>
      </c>
      <c r="AS20" s="6"/>
      <c r="AT20" s="6"/>
      <c r="AU20" s="6"/>
      <c r="AV20" s="6"/>
      <c r="AW20" s="6"/>
      <c r="AX20" s="6"/>
      <c r="AY20" s="6"/>
      <c r="AZ20" s="6"/>
      <c r="BA20" s="6"/>
      <c r="BB20" s="6"/>
      <c r="BC20" s="6"/>
      <c r="BD20" s="6"/>
      <c r="BE20" s="6"/>
      <c r="BF20" s="6"/>
      <c r="BG20" s="6"/>
      <c r="BH20" s="6"/>
      <c r="BI20" s="6"/>
      <c r="BJ20" s="6"/>
      <c r="BK20" s="6"/>
      <c r="BL20" s="6"/>
      <c r="BM20" s="6"/>
      <c r="BN20" s="6"/>
      <c r="BO20" s="6"/>
      <c r="BP20" s="6"/>
      <c r="BQ20" s="6"/>
      <c r="BR20" s="6"/>
      <c r="BS20" s="6"/>
      <c r="BT20" s="6"/>
      <c r="BU20" s="6">
        <v>1</v>
      </c>
      <c r="BV20" s="6"/>
      <c r="BW20" s="6"/>
      <c r="BX20" s="6"/>
      <c r="BY20" s="6"/>
      <c r="BZ20" s="6">
        <v>1</v>
      </c>
      <c r="CA20" s="6"/>
      <c r="CB20" s="6"/>
      <c r="CC20" s="6"/>
      <c r="CD20" s="6"/>
      <c r="CE20" s="6"/>
      <c r="CF20" s="6"/>
      <c r="CG20" s="6"/>
      <c r="CH20" s="6"/>
      <c r="CI20" s="6"/>
      <c r="CJ20" s="6"/>
      <c r="CK20" s="6"/>
      <c r="CL20" s="6"/>
      <c r="CM20" s="6"/>
      <c r="CN20" s="6"/>
      <c r="CO20" s="6"/>
      <c r="CP20" s="6"/>
      <c r="CQ20" s="6"/>
      <c r="CR20" s="6"/>
      <c r="CS20" s="6"/>
      <c r="CT20" s="6"/>
      <c r="CU20" s="6"/>
      <c r="CV20" s="6"/>
      <c r="CW20" s="6"/>
      <c r="CX20" s="6"/>
      <c r="CY20" s="6"/>
      <c r="CZ20" s="6"/>
      <c r="DA20" s="6"/>
      <c r="DB20" s="6"/>
      <c r="DC20" s="6"/>
      <c r="DD20" s="6"/>
      <c r="DE20" s="6"/>
      <c r="DF20" s="6"/>
      <c r="DG20" s="6"/>
      <c r="DH20" s="6"/>
      <c r="DI20" s="6"/>
      <c r="DJ20" s="6"/>
      <c r="DK20" s="6"/>
      <c r="DL20" s="6"/>
      <c r="DM20" s="6">
        <v>2</v>
      </c>
      <c r="DN20" s="6"/>
      <c r="DO20" s="6"/>
      <c r="DP20" s="6"/>
      <c r="DQ20" s="6"/>
      <c r="DR20" s="6"/>
      <c r="DS20" s="6"/>
      <c r="DT20" s="6"/>
      <c r="DU20" s="6"/>
      <c r="DV20" s="6"/>
      <c r="DW20" s="6"/>
      <c r="DX20" s="6"/>
      <c r="DY20" s="6"/>
      <c r="DZ20" s="6"/>
      <c r="EA20" s="6"/>
      <c r="EB20" s="6"/>
      <c r="EC20" s="6"/>
      <c r="ED20" s="6"/>
      <c r="EE20" s="6"/>
      <c r="EF20" s="6"/>
      <c r="EG20" s="6"/>
      <c r="EH20" s="6"/>
      <c r="EI20" s="6"/>
      <c r="EJ20" s="6"/>
      <c r="EK20" s="6"/>
      <c r="EL20" s="6"/>
      <c r="EM20" s="6"/>
      <c r="EN20" s="6"/>
      <c r="EO20" s="6"/>
      <c r="EP20" s="6"/>
      <c r="EQ20" s="6"/>
      <c r="ER20" s="6"/>
      <c r="ES20" s="6"/>
      <c r="ET20" s="6"/>
      <c r="EU20" s="6"/>
      <c r="EV20" s="6"/>
      <c r="EW20" s="6"/>
      <c r="EX20" s="6"/>
      <c r="EY20" s="6"/>
      <c r="EZ20" s="6"/>
      <c r="FA20" s="6"/>
      <c r="FB20" s="6"/>
      <c r="FC20" s="6"/>
      <c r="FD20" s="6"/>
      <c r="FE20" s="6"/>
      <c r="FF20" s="6"/>
      <c r="FG20" s="6"/>
      <c r="FH20" s="6"/>
      <c r="FI20" s="6"/>
      <c r="FJ20" s="6"/>
      <c r="FK20" s="6"/>
      <c r="FL20" s="6"/>
      <c r="FM20" s="6"/>
      <c r="FN20" s="6"/>
      <c r="FO20" s="6"/>
      <c r="FP20" s="6"/>
      <c r="FQ20" s="6"/>
      <c r="FR20" s="6"/>
      <c r="FS20" s="6"/>
      <c r="FT20" s="6"/>
      <c r="FU20" s="6">
        <v>2</v>
      </c>
      <c r="FV20" s="6"/>
      <c r="FW20" s="6"/>
      <c r="FX20" s="6"/>
      <c r="FY20" s="6"/>
      <c r="FZ20" s="6"/>
      <c r="GA20" s="6"/>
      <c r="GB20" s="6"/>
      <c r="GC20" s="6"/>
      <c r="GD20" s="6"/>
      <c r="GE20" s="6"/>
      <c r="GF20" s="6"/>
      <c r="GG20" s="6"/>
      <c r="GH20" s="6"/>
      <c r="GI20" s="6"/>
      <c r="GJ20" s="6"/>
      <c r="GK20" s="6"/>
      <c r="GL20" s="6"/>
      <c r="GM20" s="6"/>
      <c r="GN20" s="6"/>
      <c r="GO20" s="6"/>
      <c r="GP20" s="6"/>
      <c r="GQ20" s="6"/>
      <c r="GR20" s="6"/>
      <c r="GS20" s="6"/>
      <c r="GT20" s="6"/>
      <c r="GU20" s="6"/>
      <c r="GV20" s="6"/>
      <c r="GW20" s="6"/>
      <c r="GX20" s="6"/>
      <c r="GY20" s="6"/>
      <c r="GZ20" s="6"/>
      <c r="HA20" s="6"/>
      <c r="HB20" s="6"/>
      <c r="HC20" s="6"/>
      <c r="HD20" s="6"/>
      <c r="HE20" s="6"/>
      <c r="HF20" s="6"/>
      <c r="HG20" s="6"/>
      <c r="HH20" s="6"/>
      <c r="HI20" s="6"/>
      <c r="HJ20" s="6"/>
      <c r="HK20" s="6"/>
      <c r="HL20" s="6"/>
      <c r="HM20" s="6"/>
      <c r="HN20" s="6"/>
      <c r="HO20" s="6"/>
      <c r="HP20" s="6"/>
      <c r="HQ20" s="6"/>
      <c r="HR20" s="6"/>
      <c r="HS20" s="6"/>
      <c r="HT20" s="6"/>
      <c r="HU20" s="6"/>
      <c r="HV20" s="6"/>
      <c r="HW20" s="6"/>
      <c r="HX20" s="6"/>
      <c r="HY20" s="6"/>
      <c r="HZ20" s="6"/>
      <c r="IA20" s="6"/>
      <c r="IB20" s="6"/>
      <c r="IC20" s="6"/>
      <c r="ID20" s="6"/>
      <c r="IE20" s="6"/>
      <c r="IF20" s="6"/>
      <c r="IG20" s="6"/>
      <c r="IH20" s="6"/>
      <c r="II20" s="6"/>
      <c r="IJ20" s="6"/>
      <c r="IK20" s="6"/>
      <c r="IL20" s="6"/>
      <c r="IM20" s="6"/>
      <c r="IN20" s="6"/>
      <c r="IO20" s="6"/>
      <c r="IP20" s="6"/>
      <c r="IQ20" s="6"/>
      <c r="IR20" s="6"/>
      <c r="IS20" s="6"/>
      <c r="IT20" s="6"/>
      <c r="IU20" s="6"/>
      <c r="IV20" s="6">
        <v>2</v>
      </c>
      <c r="IW20" s="6"/>
      <c r="IX20" s="6"/>
      <c r="IY20" s="6"/>
      <c r="IZ20" s="6"/>
      <c r="JA20" s="6"/>
      <c r="JB20" s="6"/>
      <c r="JC20" s="6"/>
      <c r="JD20" s="6"/>
      <c r="JE20" s="6"/>
      <c r="JF20" s="6"/>
      <c r="JG20" s="6"/>
      <c r="JH20" s="6"/>
      <c r="JI20" s="6"/>
      <c r="JJ20" s="6"/>
      <c r="JK20" s="6"/>
      <c r="JL20" s="6"/>
      <c r="JM20" s="6"/>
      <c r="JN20" s="6"/>
      <c r="JO20" s="6"/>
      <c r="JP20" s="6"/>
      <c r="JQ20" s="6"/>
      <c r="JR20" s="6"/>
      <c r="JS20" s="6"/>
      <c r="JT20" s="6"/>
      <c r="JU20" s="6"/>
      <c r="JV20" s="6"/>
      <c r="JW20" s="6"/>
      <c r="JX20" s="6"/>
      <c r="JY20" s="6"/>
      <c r="JZ20" s="6"/>
      <c r="KA20" s="6"/>
      <c r="KB20" s="6"/>
      <c r="KC20" s="6"/>
      <c r="KD20" s="6"/>
      <c r="KE20" s="6"/>
      <c r="KF20" s="6"/>
      <c r="KG20" s="6"/>
      <c r="KH20" s="6"/>
      <c r="KI20" s="6"/>
      <c r="KJ20" s="6"/>
      <c r="KK20" s="6">
        <v>2</v>
      </c>
      <c r="KL20" s="6"/>
      <c r="KM20" s="6"/>
      <c r="KN20" s="6"/>
      <c r="KO20" s="6"/>
      <c r="KP20" s="6"/>
      <c r="KQ20" s="6"/>
      <c r="KR20" s="6"/>
      <c r="KS20" s="6"/>
      <c r="KT20" s="6"/>
      <c r="KU20" s="6"/>
      <c r="KV20" s="6"/>
      <c r="KW20" s="6"/>
      <c r="KX20" s="6"/>
      <c r="KY20" s="6"/>
      <c r="KZ20" s="6"/>
      <c r="LA20" s="6"/>
      <c r="LB20" s="6"/>
      <c r="LC20" s="6"/>
      <c r="LD20" s="6"/>
      <c r="LE20" s="6"/>
      <c r="LF20" s="6"/>
      <c r="LG20" s="6"/>
      <c r="LH20" s="6"/>
      <c r="LI20" s="6"/>
      <c r="LJ20" s="6"/>
      <c r="LK20" s="6"/>
      <c r="LL20" s="6"/>
      <c r="LM20" s="6"/>
      <c r="LN20" s="6"/>
      <c r="LO20" s="6"/>
      <c r="LP20" s="6"/>
      <c r="LQ20" s="6"/>
      <c r="LR20" s="6"/>
      <c r="LS20" s="6"/>
      <c r="LT20" s="6"/>
      <c r="LU20" s="6"/>
      <c r="LV20" s="6"/>
      <c r="LW20" s="6"/>
      <c r="LX20" s="6"/>
      <c r="LY20" s="6"/>
      <c r="LZ20" s="6"/>
      <c r="MA20" s="6"/>
      <c r="MB20" s="6"/>
      <c r="MC20" s="6"/>
      <c r="MD20" s="6"/>
      <c r="ME20" s="6"/>
      <c r="MF20" s="7">
        <v>29</v>
      </c>
    </row>
    <row r="21" spans="1:344" x14ac:dyDescent="0.25">
      <c r="A21" s="5" t="s">
        <v>176</v>
      </c>
      <c r="B21" s="5" t="s">
        <v>113</v>
      </c>
      <c r="C21" s="5" t="s">
        <v>100</v>
      </c>
      <c r="D21" s="5" t="s">
        <v>101</v>
      </c>
      <c r="E21" s="5" t="s">
        <v>177</v>
      </c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  <c r="AM21" s="6"/>
      <c r="AN21" s="6"/>
      <c r="AO21" s="6"/>
      <c r="AP21" s="6"/>
      <c r="AQ21" s="6"/>
      <c r="AR21" s="6"/>
      <c r="AS21" s="6"/>
      <c r="AT21" s="6"/>
      <c r="AU21" s="6"/>
      <c r="AV21" s="6">
        <v>3</v>
      </c>
      <c r="AW21" s="6"/>
      <c r="AX21" s="6"/>
      <c r="AY21" s="6"/>
      <c r="AZ21" s="6">
        <v>1</v>
      </c>
      <c r="BA21" s="6"/>
      <c r="BB21" s="6"/>
      <c r="BC21" s="6"/>
      <c r="BD21" s="6"/>
      <c r="BE21" s="6"/>
      <c r="BF21" s="6"/>
      <c r="BG21" s="6"/>
      <c r="BH21" s="6"/>
      <c r="BI21" s="6"/>
      <c r="BJ21" s="6"/>
      <c r="BK21" s="6"/>
      <c r="BL21" s="6"/>
      <c r="BM21" s="6"/>
      <c r="BN21" s="6"/>
      <c r="BO21" s="6"/>
      <c r="BP21" s="6"/>
      <c r="BQ21" s="6"/>
      <c r="BR21" s="6"/>
      <c r="BS21" s="6"/>
      <c r="BT21" s="6"/>
      <c r="BU21" s="6"/>
      <c r="BV21" s="6"/>
      <c r="BW21" s="6"/>
      <c r="BX21" s="6"/>
      <c r="BY21" s="6">
        <v>2</v>
      </c>
      <c r="BZ21" s="6"/>
      <c r="CA21" s="6"/>
      <c r="CB21" s="6"/>
      <c r="CC21" s="6"/>
      <c r="CD21" s="6"/>
      <c r="CE21" s="6"/>
      <c r="CF21" s="6"/>
      <c r="CG21" s="6"/>
      <c r="CH21" s="6"/>
      <c r="CI21" s="6"/>
      <c r="CJ21" s="6"/>
      <c r="CK21" s="6"/>
      <c r="CL21" s="6"/>
      <c r="CM21" s="6">
        <v>1</v>
      </c>
      <c r="CN21" s="6"/>
      <c r="CO21" s="6"/>
      <c r="CP21" s="6"/>
      <c r="CQ21" s="6"/>
      <c r="CR21" s="6"/>
      <c r="CS21" s="6"/>
      <c r="CT21" s="6"/>
      <c r="CU21" s="6"/>
      <c r="CV21" s="6"/>
      <c r="CW21" s="6"/>
      <c r="CX21" s="6"/>
      <c r="CY21" s="6"/>
      <c r="CZ21" s="6"/>
      <c r="DA21" s="6"/>
      <c r="DB21" s="6"/>
      <c r="DC21" s="6"/>
      <c r="DD21" s="6"/>
      <c r="DE21" s="6"/>
      <c r="DF21" s="6"/>
      <c r="DG21" s="6"/>
      <c r="DH21" s="6"/>
      <c r="DI21" s="6"/>
      <c r="DJ21" s="6"/>
      <c r="DK21" s="6"/>
      <c r="DL21" s="6"/>
      <c r="DM21" s="6">
        <v>4</v>
      </c>
      <c r="DN21" s="6"/>
      <c r="DO21" s="6"/>
      <c r="DP21" s="6"/>
      <c r="DQ21" s="6"/>
      <c r="DR21" s="6"/>
      <c r="DS21" s="6"/>
      <c r="DT21" s="6"/>
      <c r="DU21" s="6"/>
      <c r="DV21" s="6"/>
      <c r="DW21" s="6"/>
      <c r="DX21" s="6"/>
      <c r="DY21" s="6"/>
      <c r="DZ21" s="6"/>
      <c r="EA21" s="6"/>
      <c r="EB21" s="6"/>
      <c r="EC21" s="6"/>
      <c r="ED21" s="6"/>
      <c r="EE21" s="6"/>
      <c r="EF21" s="6"/>
      <c r="EG21" s="6"/>
      <c r="EH21" s="6"/>
      <c r="EI21" s="6"/>
      <c r="EJ21" s="6"/>
      <c r="EK21" s="6"/>
      <c r="EL21" s="6"/>
      <c r="EM21" s="6"/>
      <c r="EN21" s="6"/>
      <c r="EO21" s="6"/>
      <c r="EP21" s="6"/>
      <c r="EQ21" s="6"/>
      <c r="ER21" s="6"/>
      <c r="ES21" s="6"/>
      <c r="ET21" s="6"/>
      <c r="EU21" s="6"/>
      <c r="EV21" s="6"/>
      <c r="EW21" s="6"/>
      <c r="EX21" s="6"/>
      <c r="EY21" s="6"/>
      <c r="EZ21" s="6"/>
      <c r="FA21" s="6"/>
      <c r="FB21" s="6"/>
      <c r="FC21" s="6"/>
      <c r="FD21" s="6">
        <v>7</v>
      </c>
      <c r="FE21" s="6"/>
      <c r="FF21" s="6"/>
      <c r="FG21" s="6"/>
      <c r="FH21" s="6"/>
      <c r="FI21" s="6"/>
      <c r="FJ21" s="6"/>
      <c r="FK21" s="6"/>
      <c r="FL21" s="6"/>
      <c r="FM21" s="6"/>
      <c r="FN21" s="6"/>
      <c r="FO21" s="6">
        <v>1</v>
      </c>
      <c r="FP21" s="6"/>
      <c r="FQ21" s="6"/>
      <c r="FR21" s="6"/>
      <c r="FS21" s="6"/>
      <c r="FT21" s="6"/>
      <c r="FU21" s="6">
        <v>3</v>
      </c>
      <c r="FV21" s="6"/>
      <c r="FW21" s="6"/>
      <c r="FX21" s="6"/>
      <c r="FY21" s="6"/>
      <c r="FZ21" s="6"/>
      <c r="GA21" s="6"/>
      <c r="GB21" s="6"/>
      <c r="GC21" s="6"/>
      <c r="GD21" s="6"/>
      <c r="GE21" s="6"/>
      <c r="GF21" s="6"/>
      <c r="GG21" s="6"/>
      <c r="GH21" s="6"/>
      <c r="GI21" s="6"/>
      <c r="GJ21" s="6"/>
      <c r="GK21" s="6"/>
      <c r="GL21" s="6"/>
      <c r="GM21" s="6"/>
      <c r="GN21" s="6"/>
      <c r="GO21" s="6"/>
      <c r="GP21" s="6"/>
      <c r="GQ21" s="6"/>
      <c r="GR21" s="6">
        <v>1</v>
      </c>
      <c r="GS21" s="6"/>
      <c r="GT21" s="6"/>
      <c r="GU21" s="6"/>
      <c r="GV21" s="6"/>
      <c r="GW21" s="6"/>
      <c r="GX21" s="6"/>
      <c r="GY21" s="6"/>
      <c r="GZ21" s="6"/>
      <c r="HA21" s="6"/>
      <c r="HB21" s="6"/>
      <c r="HC21" s="6"/>
      <c r="HD21" s="6"/>
      <c r="HE21" s="6"/>
      <c r="HF21" s="6"/>
      <c r="HG21" s="6"/>
      <c r="HH21" s="6"/>
      <c r="HI21" s="6"/>
      <c r="HJ21" s="6"/>
      <c r="HK21" s="6"/>
      <c r="HL21" s="6"/>
      <c r="HM21" s="6"/>
      <c r="HN21" s="6"/>
      <c r="HO21" s="6"/>
      <c r="HP21" s="6"/>
      <c r="HQ21" s="6"/>
      <c r="HR21" s="6"/>
      <c r="HS21" s="6"/>
      <c r="HT21" s="6"/>
      <c r="HU21" s="6"/>
      <c r="HV21" s="6">
        <v>1</v>
      </c>
      <c r="HW21" s="6"/>
      <c r="HX21" s="6"/>
      <c r="HY21" s="6"/>
      <c r="HZ21" s="6"/>
      <c r="IA21" s="6"/>
      <c r="IB21" s="6"/>
      <c r="IC21" s="6">
        <v>2</v>
      </c>
      <c r="ID21" s="6"/>
      <c r="IE21" s="6"/>
      <c r="IF21" s="6"/>
      <c r="IG21" s="6"/>
      <c r="IH21" s="6"/>
      <c r="II21" s="6"/>
      <c r="IJ21" s="6"/>
      <c r="IK21" s="6"/>
      <c r="IL21" s="6"/>
      <c r="IM21" s="6"/>
      <c r="IN21" s="6"/>
      <c r="IO21" s="6"/>
      <c r="IP21" s="6"/>
      <c r="IQ21" s="6"/>
      <c r="IR21" s="6"/>
      <c r="IS21" s="6"/>
      <c r="IT21" s="6">
        <v>1</v>
      </c>
      <c r="IU21" s="6">
        <v>1</v>
      </c>
      <c r="IV21" s="6">
        <v>11</v>
      </c>
      <c r="IW21" s="6"/>
      <c r="IX21" s="6"/>
      <c r="IY21" s="6"/>
      <c r="IZ21" s="6"/>
      <c r="JA21" s="6"/>
      <c r="JB21" s="6"/>
      <c r="JC21" s="6"/>
      <c r="JD21" s="6"/>
      <c r="JE21" s="6"/>
      <c r="JF21" s="6"/>
      <c r="JG21" s="6"/>
      <c r="JH21" s="6"/>
      <c r="JI21" s="6"/>
      <c r="JJ21" s="6"/>
      <c r="JK21" s="6"/>
      <c r="JL21" s="6"/>
      <c r="JM21" s="6"/>
      <c r="JN21" s="6"/>
      <c r="JO21" s="6"/>
      <c r="JP21" s="6"/>
      <c r="JQ21" s="6"/>
      <c r="JR21" s="6"/>
      <c r="JS21" s="6">
        <v>1</v>
      </c>
      <c r="JT21" s="6">
        <v>20</v>
      </c>
      <c r="JU21" s="6"/>
      <c r="JV21" s="6"/>
      <c r="JW21" s="6"/>
      <c r="JX21" s="6">
        <v>2</v>
      </c>
      <c r="JY21" s="6"/>
      <c r="JZ21" s="6"/>
      <c r="KA21" s="6"/>
      <c r="KB21" s="6"/>
      <c r="KC21" s="6"/>
      <c r="KD21" s="6"/>
      <c r="KE21" s="6"/>
      <c r="KF21" s="6"/>
      <c r="KG21" s="6"/>
      <c r="KH21" s="6"/>
      <c r="KI21" s="6"/>
      <c r="KJ21" s="6"/>
      <c r="KK21" s="6"/>
      <c r="KL21" s="6"/>
      <c r="KM21" s="6"/>
      <c r="KN21" s="6"/>
      <c r="KO21" s="6"/>
      <c r="KP21" s="6"/>
      <c r="KQ21" s="6"/>
      <c r="KR21" s="6">
        <v>2</v>
      </c>
      <c r="KS21" s="6"/>
      <c r="KT21" s="6"/>
      <c r="KU21" s="6"/>
      <c r="KV21" s="6"/>
      <c r="KW21" s="6"/>
      <c r="KX21" s="6">
        <v>2</v>
      </c>
      <c r="KY21" s="6"/>
      <c r="KZ21" s="6"/>
      <c r="LA21" s="6"/>
      <c r="LB21" s="6"/>
      <c r="LC21" s="6"/>
      <c r="LD21" s="6"/>
      <c r="LE21" s="6"/>
      <c r="LF21" s="6"/>
      <c r="LG21" s="6">
        <v>1</v>
      </c>
      <c r="LH21" s="6"/>
      <c r="LI21" s="6"/>
      <c r="LJ21" s="6"/>
      <c r="LK21" s="6"/>
      <c r="LL21" s="6"/>
      <c r="LM21" s="6"/>
      <c r="LN21" s="6"/>
      <c r="LO21" s="6"/>
      <c r="LP21" s="6"/>
      <c r="LQ21" s="6"/>
      <c r="LR21" s="6"/>
      <c r="LS21" s="6"/>
      <c r="LT21" s="6"/>
      <c r="LU21" s="6"/>
      <c r="LV21" s="6"/>
      <c r="LW21" s="6"/>
      <c r="LX21" s="6"/>
      <c r="LY21" s="6"/>
      <c r="LZ21" s="6"/>
      <c r="MA21" s="6"/>
      <c r="MB21" s="6"/>
      <c r="MC21" s="6"/>
      <c r="MD21" s="6"/>
      <c r="ME21" s="6"/>
      <c r="MF21" s="7">
        <v>67</v>
      </c>
    </row>
    <row r="22" spans="1:344" x14ac:dyDescent="0.25">
      <c r="A22" s="5" t="s">
        <v>178</v>
      </c>
      <c r="B22" s="5" t="s">
        <v>113</v>
      </c>
      <c r="C22" s="5" t="s">
        <v>100</v>
      </c>
      <c r="D22" s="5" t="s">
        <v>101</v>
      </c>
      <c r="E22" s="5" t="s">
        <v>179</v>
      </c>
      <c r="F22" s="6"/>
      <c r="G22" s="6"/>
      <c r="H22" s="6"/>
      <c r="I22" s="6"/>
      <c r="J22" s="6">
        <v>3</v>
      </c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>
        <v>7</v>
      </c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>
        <v>1</v>
      </c>
      <c r="AR22" s="6"/>
      <c r="AS22" s="6"/>
      <c r="AT22" s="6"/>
      <c r="AU22" s="6"/>
      <c r="AV22" s="6"/>
      <c r="AW22" s="6"/>
      <c r="AX22" s="6"/>
      <c r="AY22" s="6"/>
      <c r="AZ22" s="6"/>
      <c r="BA22" s="6"/>
      <c r="BB22" s="6"/>
      <c r="BC22" s="6"/>
      <c r="BD22" s="6"/>
      <c r="BE22" s="6"/>
      <c r="BF22" s="6"/>
      <c r="BG22" s="6"/>
      <c r="BH22" s="6"/>
      <c r="BI22" s="6"/>
      <c r="BJ22" s="6"/>
      <c r="BK22" s="6"/>
      <c r="BL22" s="6"/>
      <c r="BM22" s="6"/>
      <c r="BN22" s="6"/>
      <c r="BO22" s="6"/>
      <c r="BP22" s="6"/>
      <c r="BQ22" s="6"/>
      <c r="BR22" s="6">
        <v>6</v>
      </c>
      <c r="BS22" s="6"/>
      <c r="BT22" s="6">
        <v>3</v>
      </c>
      <c r="BU22" s="6">
        <v>29</v>
      </c>
      <c r="BV22" s="6"/>
      <c r="BW22" s="6"/>
      <c r="BX22" s="6"/>
      <c r="BY22" s="6"/>
      <c r="BZ22" s="6">
        <v>6</v>
      </c>
      <c r="CA22" s="6"/>
      <c r="CB22" s="6"/>
      <c r="CC22" s="6"/>
      <c r="CD22" s="6"/>
      <c r="CE22" s="6"/>
      <c r="CF22" s="6"/>
      <c r="CG22" s="6"/>
      <c r="CH22" s="6"/>
      <c r="CI22" s="6"/>
      <c r="CJ22" s="6"/>
      <c r="CK22" s="6"/>
      <c r="CL22" s="6"/>
      <c r="CM22" s="6"/>
      <c r="CN22" s="6"/>
      <c r="CO22" s="6"/>
      <c r="CP22" s="6"/>
      <c r="CQ22" s="6"/>
      <c r="CR22" s="6"/>
      <c r="CS22" s="6"/>
      <c r="CT22" s="6"/>
      <c r="CU22" s="6"/>
      <c r="CV22" s="6"/>
      <c r="CW22" s="6"/>
      <c r="CX22" s="6"/>
      <c r="CY22" s="6"/>
      <c r="CZ22" s="6"/>
      <c r="DA22" s="6"/>
      <c r="DB22" s="6"/>
      <c r="DC22" s="6"/>
      <c r="DD22" s="6"/>
      <c r="DE22" s="6"/>
      <c r="DF22" s="6">
        <v>4</v>
      </c>
      <c r="DG22" s="6"/>
      <c r="DH22" s="6"/>
      <c r="DI22" s="6"/>
      <c r="DJ22" s="6"/>
      <c r="DK22" s="6"/>
      <c r="DL22" s="6"/>
      <c r="DM22" s="6"/>
      <c r="DN22" s="6"/>
      <c r="DO22" s="6"/>
      <c r="DP22" s="6"/>
      <c r="DQ22" s="6"/>
      <c r="DR22" s="6"/>
      <c r="DS22" s="6"/>
      <c r="DT22" s="6"/>
      <c r="DU22" s="6"/>
      <c r="DV22" s="6"/>
      <c r="DW22" s="6"/>
      <c r="DX22" s="6"/>
      <c r="DY22" s="6"/>
      <c r="DZ22" s="6"/>
      <c r="EA22" s="6"/>
      <c r="EB22" s="6"/>
      <c r="EC22" s="6"/>
      <c r="ED22" s="6"/>
      <c r="EE22" s="6"/>
      <c r="EF22" s="6"/>
      <c r="EG22" s="6"/>
      <c r="EH22" s="6"/>
      <c r="EI22" s="6"/>
      <c r="EJ22" s="6"/>
      <c r="EK22" s="6"/>
      <c r="EL22" s="6"/>
      <c r="EM22" s="6"/>
      <c r="EN22" s="6"/>
      <c r="EO22" s="6"/>
      <c r="EP22" s="6"/>
      <c r="EQ22" s="6"/>
      <c r="ER22" s="6"/>
      <c r="ES22" s="6"/>
      <c r="ET22" s="6"/>
      <c r="EU22" s="6"/>
      <c r="EV22" s="6"/>
      <c r="EW22" s="6"/>
      <c r="EX22" s="6"/>
      <c r="EY22" s="6"/>
      <c r="EZ22" s="6"/>
      <c r="FA22" s="6"/>
      <c r="FB22" s="6"/>
      <c r="FC22" s="6"/>
      <c r="FD22" s="6">
        <v>4</v>
      </c>
      <c r="FE22" s="6"/>
      <c r="FF22" s="6"/>
      <c r="FG22" s="6"/>
      <c r="FH22" s="6"/>
      <c r="FI22" s="6"/>
      <c r="FJ22" s="6"/>
      <c r="FK22" s="6"/>
      <c r="FL22" s="6"/>
      <c r="FM22" s="6"/>
      <c r="FN22" s="6"/>
      <c r="FO22" s="6"/>
      <c r="FP22" s="6"/>
      <c r="FQ22" s="6"/>
      <c r="FR22" s="6"/>
      <c r="FS22" s="6"/>
      <c r="FT22" s="6"/>
      <c r="FU22" s="6">
        <v>1</v>
      </c>
      <c r="FV22" s="6"/>
      <c r="FW22" s="6"/>
      <c r="FX22" s="6"/>
      <c r="FY22" s="6"/>
      <c r="FZ22" s="6"/>
      <c r="GA22" s="6"/>
      <c r="GB22" s="6"/>
      <c r="GC22" s="6"/>
      <c r="GD22" s="6"/>
      <c r="GE22" s="6"/>
      <c r="GF22" s="6"/>
      <c r="GG22" s="6"/>
      <c r="GH22" s="6"/>
      <c r="GI22" s="6"/>
      <c r="GJ22" s="6"/>
      <c r="GK22" s="6"/>
      <c r="GL22" s="6"/>
      <c r="GM22" s="6"/>
      <c r="GN22" s="6"/>
      <c r="GO22" s="6"/>
      <c r="GP22" s="6"/>
      <c r="GQ22" s="6"/>
      <c r="GR22" s="6">
        <v>4</v>
      </c>
      <c r="GS22" s="6"/>
      <c r="GT22" s="6"/>
      <c r="GU22" s="6"/>
      <c r="GV22" s="6"/>
      <c r="GW22" s="6"/>
      <c r="GX22" s="6"/>
      <c r="GY22" s="6"/>
      <c r="GZ22" s="6"/>
      <c r="HA22" s="6"/>
      <c r="HB22" s="6"/>
      <c r="HC22" s="6"/>
      <c r="HD22" s="6">
        <v>4</v>
      </c>
      <c r="HE22" s="6"/>
      <c r="HF22" s="6"/>
      <c r="HG22" s="6"/>
      <c r="HH22" s="6"/>
      <c r="HI22" s="6"/>
      <c r="HJ22" s="6"/>
      <c r="HK22" s="6"/>
      <c r="HL22" s="6"/>
      <c r="HM22" s="6"/>
      <c r="HN22" s="6"/>
      <c r="HO22" s="6"/>
      <c r="HP22" s="6"/>
      <c r="HQ22" s="6"/>
      <c r="HR22" s="6">
        <v>2</v>
      </c>
      <c r="HS22" s="6"/>
      <c r="HT22" s="6"/>
      <c r="HU22" s="6"/>
      <c r="HV22" s="6"/>
      <c r="HW22" s="6"/>
      <c r="HX22" s="6"/>
      <c r="HY22" s="6"/>
      <c r="HZ22" s="6"/>
      <c r="IA22" s="6"/>
      <c r="IB22" s="6"/>
      <c r="IC22" s="6"/>
      <c r="ID22" s="6"/>
      <c r="IE22" s="6"/>
      <c r="IF22" s="6"/>
      <c r="IG22" s="6"/>
      <c r="IH22" s="6"/>
      <c r="II22" s="6"/>
      <c r="IJ22" s="6"/>
      <c r="IK22" s="6"/>
      <c r="IL22" s="6"/>
      <c r="IM22" s="6"/>
      <c r="IN22" s="6"/>
      <c r="IO22" s="6"/>
      <c r="IP22" s="6"/>
      <c r="IQ22" s="6">
        <v>2</v>
      </c>
      <c r="IR22" s="6">
        <v>4</v>
      </c>
      <c r="IS22" s="6"/>
      <c r="IT22" s="6"/>
      <c r="IU22" s="6"/>
      <c r="IV22" s="6"/>
      <c r="IW22" s="6"/>
      <c r="IX22" s="6"/>
      <c r="IY22" s="6"/>
      <c r="IZ22" s="6"/>
      <c r="JA22" s="6"/>
      <c r="JB22" s="6"/>
      <c r="JC22" s="6"/>
      <c r="JD22" s="6"/>
      <c r="JE22" s="6"/>
      <c r="JF22" s="6"/>
      <c r="JG22" s="6"/>
      <c r="JH22" s="6"/>
      <c r="JI22" s="6"/>
      <c r="JJ22" s="6"/>
      <c r="JK22" s="6"/>
      <c r="JL22" s="6"/>
      <c r="JM22" s="6"/>
      <c r="JN22" s="6"/>
      <c r="JO22" s="6"/>
      <c r="JP22" s="6"/>
      <c r="JQ22" s="6"/>
      <c r="JR22" s="6"/>
      <c r="JS22" s="6"/>
      <c r="JT22" s="6"/>
      <c r="JU22" s="6"/>
      <c r="JV22" s="6"/>
      <c r="JW22" s="6"/>
      <c r="JX22" s="6">
        <v>20</v>
      </c>
      <c r="JY22" s="6"/>
      <c r="JZ22" s="6"/>
      <c r="KA22" s="6"/>
      <c r="KB22" s="6"/>
      <c r="KC22" s="6"/>
      <c r="KD22" s="6"/>
      <c r="KE22" s="6"/>
      <c r="KF22" s="6"/>
      <c r="KG22" s="6"/>
      <c r="KH22" s="6"/>
      <c r="KI22" s="6"/>
      <c r="KJ22" s="6"/>
      <c r="KK22" s="6"/>
      <c r="KL22" s="6"/>
      <c r="KM22" s="6"/>
      <c r="KN22" s="6"/>
      <c r="KO22" s="6"/>
      <c r="KP22" s="6"/>
      <c r="KQ22" s="6"/>
      <c r="KR22" s="6"/>
      <c r="KS22" s="6"/>
      <c r="KT22" s="6"/>
      <c r="KU22" s="6"/>
      <c r="KV22" s="6"/>
      <c r="KW22" s="6"/>
      <c r="KX22" s="6"/>
      <c r="KY22" s="6"/>
      <c r="KZ22" s="6"/>
      <c r="LA22" s="6"/>
      <c r="LB22" s="6"/>
      <c r="LC22" s="6"/>
      <c r="LD22" s="6"/>
      <c r="LE22" s="6"/>
      <c r="LF22" s="6"/>
      <c r="LG22" s="6"/>
      <c r="LH22" s="6"/>
      <c r="LI22" s="6"/>
      <c r="LJ22" s="6"/>
      <c r="LK22" s="6"/>
      <c r="LL22" s="6"/>
      <c r="LM22" s="6"/>
      <c r="LN22" s="6"/>
      <c r="LO22" s="6"/>
      <c r="LP22" s="6"/>
      <c r="LQ22" s="6"/>
      <c r="LR22" s="6"/>
      <c r="LS22" s="6"/>
      <c r="LT22" s="6"/>
      <c r="LU22" s="6"/>
      <c r="LV22" s="6"/>
      <c r="LW22" s="6"/>
      <c r="LX22" s="6"/>
      <c r="LY22" s="6"/>
      <c r="LZ22" s="6"/>
      <c r="MA22" s="6"/>
      <c r="MB22" s="6"/>
      <c r="MC22" s="6"/>
      <c r="MD22" s="6"/>
      <c r="ME22" s="6"/>
      <c r="MF22" s="7">
        <v>100</v>
      </c>
    </row>
    <row r="23" spans="1:344" x14ac:dyDescent="0.25">
      <c r="A23" s="5" t="s">
        <v>194</v>
      </c>
      <c r="B23" s="5" t="s">
        <v>113</v>
      </c>
      <c r="C23" s="5" t="s">
        <v>181</v>
      </c>
      <c r="D23" s="5" t="s">
        <v>195</v>
      </c>
      <c r="E23" s="5" t="s">
        <v>196</v>
      </c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6"/>
      <c r="AJ23" s="6"/>
      <c r="AK23" s="6"/>
      <c r="AL23" s="6"/>
      <c r="AM23" s="6"/>
      <c r="AN23" s="6"/>
      <c r="AO23" s="6"/>
      <c r="AP23" s="6"/>
      <c r="AQ23" s="6"/>
      <c r="AR23" s="6"/>
      <c r="AS23" s="6">
        <v>3</v>
      </c>
      <c r="AT23" s="6">
        <v>4</v>
      </c>
      <c r="AU23" s="6"/>
      <c r="AV23" s="6"/>
      <c r="AW23" s="6"/>
      <c r="AX23" s="6"/>
      <c r="AY23" s="6">
        <v>8</v>
      </c>
      <c r="AZ23" s="6"/>
      <c r="BA23" s="6"/>
      <c r="BB23" s="6"/>
      <c r="BC23" s="6"/>
      <c r="BD23" s="6"/>
      <c r="BE23" s="6"/>
      <c r="BF23" s="6"/>
      <c r="BG23" s="6"/>
      <c r="BH23" s="6"/>
      <c r="BI23" s="6"/>
      <c r="BJ23" s="6"/>
      <c r="BK23" s="6"/>
      <c r="BL23" s="6"/>
      <c r="BM23" s="6"/>
      <c r="BN23" s="6"/>
      <c r="BO23" s="6"/>
      <c r="BP23" s="6"/>
      <c r="BQ23" s="6"/>
      <c r="BR23" s="6">
        <v>2</v>
      </c>
      <c r="BS23" s="6"/>
      <c r="BT23" s="6">
        <v>7</v>
      </c>
      <c r="BU23" s="6"/>
      <c r="BV23" s="6"/>
      <c r="BW23" s="6">
        <v>1</v>
      </c>
      <c r="BX23" s="6">
        <v>2</v>
      </c>
      <c r="BY23" s="6"/>
      <c r="BZ23" s="6"/>
      <c r="CA23" s="6"/>
      <c r="CB23" s="6"/>
      <c r="CC23" s="6"/>
      <c r="CD23" s="6"/>
      <c r="CE23" s="6"/>
      <c r="CF23" s="6"/>
      <c r="CG23" s="6"/>
      <c r="CH23" s="6"/>
      <c r="CI23" s="6"/>
      <c r="CJ23" s="6"/>
      <c r="CK23" s="6"/>
      <c r="CL23" s="6"/>
      <c r="CM23" s="6"/>
      <c r="CN23" s="6"/>
      <c r="CO23" s="6"/>
      <c r="CP23" s="6"/>
      <c r="CQ23" s="6"/>
      <c r="CR23" s="6"/>
      <c r="CS23" s="6"/>
      <c r="CT23" s="6"/>
      <c r="CU23" s="6"/>
      <c r="CV23" s="6"/>
      <c r="CW23" s="6"/>
      <c r="CX23" s="6"/>
      <c r="CY23" s="6"/>
      <c r="CZ23" s="6"/>
      <c r="DA23" s="6"/>
      <c r="DB23" s="6"/>
      <c r="DC23" s="6"/>
      <c r="DD23" s="6"/>
      <c r="DE23" s="6"/>
      <c r="DF23" s="6"/>
      <c r="DG23" s="6"/>
      <c r="DH23" s="6"/>
      <c r="DI23" s="6"/>
      <c r="DJ23" s="6"/>
      <c r="DK23" s="6"/>
      <c r="DL23" s="6"/>
      <c r="DM23" s="6"/>
      <c r="DN23" s="6"/>
      <c r="DO23" s="6"/>
      <c r="DP23" s="6"/>
      <c r="DQ23" s="6"/>
      <c r="DR23" s="6"/>
      <c r="DS23" s="6"/>
      <c r="DT23" s="6"/>
      <c r="DU23" s="6"/>
      <c r="DV23" s="6"/>
      <c r="DW23" s="6"/>
      <c r="DX23" s="6"/>
      <c r="DY23" s="6"/>
      <c r="DZ23" s="6"/>
      <c r="EA23" s="6"/>
      <c r="EB23" s="6"/>
      <c r="EC23" s="6"/>
      <c r="ED23" s="6"/>
      <c r="EE23" s="6"/>
      <c r="EF23" s="6"/>
      <c r="EG23" s="6"/>
      <c r="EH23" s="6"/>
      <c r="EI23" s="6"/>
      <c r="EJ23" s="6"/>
      <c r="EK23" s="6"/>
      <c r="EL23" s="6">
        <v>1</v>
      </c>
      <c r="EM23" s="6"/>
      <c r="EN23" s="6"/>
      <c r="EO23" s="6"/>
      <c r="EP23" s="6"/>
      <c r="EQ23" s="6"/>
      <c r="ER23" s="6"/>
      <c r="ES23" s="6"/>
      <c r="ET23" s="6"/>
      <c r="EU23" s="6"/>
      <c r="EV23" s="6"/>
      <c r="EW23" s="6"/>
      <c r="EX23" s="6"/>
      <c r="EY23" s="6"/>
      <c r="EZ23" s="6"/>
      <c r="FA23" s="6"/>
      <c r="FB23" s="6"/>
      <c r="FC23" s="6"/>
      <c r="FD23" s="6"/>
      <c r="FE23" s="6"/>
      <c r="FF23" s="6"/>
      <c r="FG23" s="6"/>
      <c r="FH23" s="6"/>
      <c r="FI23" s="6"/>
      <c r="FJ23" s="6"/>
      <c r="FK23" s="6"/>
      <c r="FL23" s="6"/>
      <c r="FM23" s="6"/>
      <c r="FN23" s="6"/>
      <c r="FO23" s="6"/>
      <c r="FP23" s="6"/>
      <c r="FQ23" s="6"/>
      <c r="FR23" s="6"/>
      <c r="FS23" s="6"/>
      <c r="FT23" s="6"/>
      <c r="FU23" s="6"/>
      <c r="FV23" s="6">
        <v>1</v>
      </c>
      <c r="FW23" s="6"/>
      <c r="FX23" s="6"/>
      <c r="FY23" s="6"/>
      <c r="FZ23" s="6"/>
      <c r="GA23" s="6"/>
      <c r="GB23" s="6"/>
      <c r="GC23" s="6"/>
      <c r="GD23" s="6"/>
      <c r="GE23" s="6"/>
      <c r="GF23" s="6"/>
      <c r="GG23" s="6"/>
      <c r="GH23" s="6"/>
      <c r="GI23" s="6"/>
      <c r="GJ23" s="6"/>
      <c r="GK23" s="6"/>
      <c r="GL23" s="6"/>
      <c r="GM23" s="6"/>
      <c r="GN23" s="6"/>
      <c r="GO23" s="6"/>
      <c r="GP23" s="6"/>
      <c r="GQ23" s="6"/>
      <c r="GR23" s="6"/>
      <c r="GS23" s="6"/>
      <c r="GT23" s="6"/>
      <c r="GU23" s="6">
        <v>1</v>
      </c>
      <c r="GV23" s="6"/>
      <c r="GW23" s="6"/>
      <c r="GX23" s="6"/>
      <c r="GY23" s="6"/>
      <c r="GZ23" s="6"/>
      <c r="HA23" s="6"/>
      <c r="HB23" s="6">
        <v>1</v>
      </c>
      <c r="HC23" s="6"/>
      <c r="HD23" s="6"/>
      <c r="HE23" s="6"/>
      <c r="HF23" s="6"/>
      <c r="HG23" s="6"/>
      <c r="HH23" s="6"/>
      <c r="HI23" s="6"/>
      <c r="HJ23" s="6">
        <v>1</v>
      </c>
      <c r="HK23" s="6">
        <v>1</v>
      </c>
      <c r="HL23" s="6"/>
      <c r="HM23" s="6"/>
      <c r="HN23" s="6"/>
      <c r="HO23" s="6"/>
      <c r="HP23" s="6"/>
      <c r="HQ23" s="6"/>
      <c r="HR23" s="6"/>
      <c r="HS23" s="6"/>
      <c r="HT23" s="6"/>
      <c r="HU23" s="6"/>
      <c r="HV23" s="6"/>
      <c r="HW23" s="6"/>
      <c r="HX23" s="6"/>
      <c r="HY23" s="6"/>
      <c r="HZ23" s="6"/>
      <c r="IA23" s="6"/>
      <c r="IB23" s="6"/>
      <c r="IC23" s="6"/>
      <c r="ID23" s="6"/>
      <c r="IE23" s="6"/>
      <c r="IF23" s="6"/>
      <c r="IG23" s="6"/>
      <c r="IH23" s="6"/>
      <c r="II23" s="6"/>
      <c r="IJ23" s="6"/>
      <c r="IK23" s="6"/>
      <c r="IL23" s="6"/>
      <c r="IM23" s="6"/>
      <c r="IN23" s="6"/>
      <c r="IO23" s="6"/>
      <c r="IP23" s="6"/>
      <c r="IQ23" s="6"/>
      <c r="IR23" s="6"/>
      <c r="IS23" s="6"/>
      <c r="IT23" s="6"/>
      <c r="IU23" s="6"/>
      <c r="IV23" s="6"/>
      <c r="IW23" s="6"/>
      <c r="IX23" s="6"/>
      <c r="IY23" s="6"/>
      <c r="IZ23" s="6"/>
      <c r="JA23" s="6"/>
      <c r="JB23" s="6"/>
      <c r="JC23" s="6"/>
      <c r="JD23" s="6"/>
      <c r="JE23" s="6"/>
      <c r="JF23" s="6"/>
      <c r="JG23" s="6"/>
      <c r="JH23" s="6"/>
      <c r="JI23" s="6"/>
      <c r="JJ23" s="6"/>
      <c r="JK23" s="6"/>
      <c r="JL23" s="6"/>
      <c r="JM23" s="6"/>
      <c r="JN23" s="6"/>
      <c r="JO23" s="6"/>
      <c r="JP23" s="6"/>
      <c r="JQ23" s="6"/>
      <c r="JR23" s="6"/>
      <c r="JS23" s="6"/>
      <c r="JT23" s="6">
        <v>7</v>
      </c>
      <c r="JU23" s="6"/>
      <c r="JV23" s="6"/>
      <c r="JW23" s="6"/>
      <c r="JX23" s="6"/>
      <c r="JY23" s="6"/>
      <c r="JZ23" s="6"/>
      <c r="KA23" s="6"/>
      <c r="KB23" s="6"/>
      <c r="KC23" s="6"/>
      <c r="KD23" s="6"/>
      <c r="KE23" s="6"/>
      <c r="KF23" s="6"/>
      <c r="KG23" s="6"/>
      <c r="KH23" s="6"/>
      <c r="KI23" s="6"/>
      <c r="KJ23" s="6">
        <v>1</v>
      </c>
      <c r="KK23" s="6"/>
      <c r="KL23" s="6"/>
      <c r="KM23" s="6"/>
      <c r="KN23" s="6"/>
      <c r="KO23" s="6"/>
      <c r="KP23" s="6"/>
      <c r="KQ23" s="6"/>
      <c r="KR23" s="6"/>
      <c r="KS23" s="6"/>
      <c r="KT23" s="6"/>
      <c r="KU23" s="6"/>
      <c r="KV23" s="6"/>
      <c r="KW23" s="6"/>
      <c r="KX23" s="6"/>
      <c r="KY23" s="6"/>
      <c r="KZ23" s="6"/>
      <c r="LA23" s="6"/>
      <c r="LB23" s="6"/>
      <c r="LC23" s="6"/>
      <c r="LD23" s="6"/>
      <c r="LE23" s="6"/>
      <c r="LF23" s="6"/>
      <c r="LG23" s="6">
        <v>4</v>
      </c>
      <c r="LH23" s="6"/>
      <c r="LI23" s="6"/>
      <c r="LJ23" s="6"/>
      <c r="LK23" s="6"/>
      <c r="LL23" s="6"/>
      <c r="LM23" s="6"/>
      <c r="LN23" s="6"/>
      <c r="LO23" s="6"/>
      <c r="LP23" s="6"/>
      <c r="LQ23" s="6"/>
      <c r="LR23" s="6"/>
      <c r="LS23" s="6"/>
      <c r="LT23" s="6"/>
      <c r="LU23" s="6"/>
      <c r="LV23" s="6"/>
      <c r="LW23" s="6"/>
      <c r="LX23" s="6"/>
      <c r="LY23" s="6"/>
      <c r="LZ23" s="6"/>
      <c r="MA23" s="6"/>
      <c r="MB23" s="6"/>
      <c r="MC23" s="6"/>
      <c r="MD23" s="6"/>
      <c r="ME23" s="6"/>
      <c r="MF23" s="7">
        <v>45</v>
      </c>
    </row>
    <row r="24" spans="1:344" x14ac:dyDescent="0.25">
      <c r="A24" s="5" t="s">
        <v>180</v>
      </c>
      <c r="B24" s="5" t="s">
        <v>113</v>
      </c>
      <c r="C24" s="5" t="s">
        <v>181</v>
      </c>
      <c r="D24" s="5" t="s">
        <v>182</v>
      </c>
      <c r="E24" s="5" t="s">
        <v>183</v>
      </c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>
        <v>1</v>
      </c>
      <c r="AA24" s="6">
        <v>1</v>
      </c>
      <c r="AB24" s="6"/>
      <c r="AC24" s="6"/>
      <c r="AD24" s="6"/>
      <c r="AE24" s="6"/>
      <c r="AF24" s="6"/>
      <c r="AG24" s="6"/>
      <c r="AH24" s="6"/>
      <c r="AI24" s="6"/>
      <c r="AJ24" s="6"/>
      <c r="AK24" s="6"/>
      <c r="AL24" s="6"/>
      <c r="AM24" s="6"/>
      <c r="AN24" s="6"/>
      <c r="AO24" s="6"/>
      <c r="AP24" s="6"/>
      <c r="AQ24" s="6"/>
      <c r="AR24" s="6"/>
      <c r="AS24" s="6"/>
      <c r="AT24" s="6"/>
      <c r="AU24" s="6"/>
      <c r="AV24" s="6"/>
      <c r="AW24" s="6"/>
      <c r="AX24" s="6"/>
      <c r="AY24" s="6">
        <v>23</v>
      </c>
      <c r="AZ24" s="6"/>
      <c r="BA24" s="6"/>
      <c r="BB24" s="6"/>
      <c r="BC24" s="6"/>
      <c r="BD24" s="6"/>
      <c r="BE24" s="6"/>
      <c r="BF24" s="6"/>
      <c r="BG24" s="6"/>
      <c r="BH24" s="6"/>
      <c r="BI24" s="6"/>
      <c r="BJ24" s="6"/>
      <c r="BK24" s="6"/>
      <c r="BL24" s="6"/>
      <c r="BM24" s="6"/>
      <c r="BN24" s="6"/>
      <c r="BO24" s="6"/>
      <c r="BP24" s="6"/>
      <c r="BQ24" s="6"/>
      <c r="BR24" s="6">
        <v>5</v>
      </c>
      <c r="BS24" s="6"/>
      <c r="BT24" s="6">
        <v>20</v>
      </c>
      <c r="BU24" s="6">
        <v>8</v>
      </c>
      <c r="BV24" s="6"/>
      <c r="BW24" s="6"/>
      <c r="BX24" s="6">
        <v>1</v>
      </c>
      <c r="BY24" s="6"/>
      <c r="BZ24" s="6"/>
      <c r="CA24" s="6"/>
      <c r="CB24" s="6"/>
      <c r="CC24" s="6"/>
      <c r="CD24" s="6"/>
      <c r="CE24" s="6"/>
      <c r="CF24" s="6"/>
      <c r="CG24" s="6"/>
      <c r="CH24" s="6"/>
      <c r="CI24" s="6"/>
      <c r="CJ24" s="6"/>
      <c r="CK24" s="6"/>
      <c r="CL24" s="6"/>
      <c r="CM24" s="6">
        <v>1</v>
      </c>
      <c r="CN24" s="6"/>
      <c r="CO24" s="6"/>
      <c r="CP24" s="6"/>
      <c r="CQ24" s="6"/>
      <c r="CR24" s="6"/>
      <c r="CS24" s="6"/>
      <c r="CT24" s="6"/>
      <c r="CU24" s="6"/>
      <c r="CV24" s="6"/>
      <c r="CW24" s="6"/>
      <c r="CX24" s="6"/>
      <c r="CY24" s="6"/>
      <c r="CZ24" s="6"/>
      <c r="DA24" s="6"/>
      <c r="DB24" s="6"/>
      <c r="DC24" s="6"/>
      <c r="DD24" s="6"/>
      <c r="DE24" s="6"/>
      <c r="DF24" s="6"/>
      <c r="DG24" s="6">
        <v>1</v>
      </c>
      <c r="DH24" s="6"/>
      <c r="DI24" s="6"/>
      <c r="DJ24" s="6">
        <v>2</v>
      </c>
      <c r="DK24" s="6"/>
      <c r="DL24" s="6"/>
      <c r="DM24" s="6"/>
      <c r="DN24" s="6"/>
      <c r="DO24" s="6"/>
      <c r="DP24" s="6"/>
      <c r="DQ24" s="6"/>
      <c r="DR24" s="6"/>
      <c r="DS24" s="6">
        <v>1</v>
      </c>
      <c r="DT24" s="6"/>
      <c r="DU24" s="6"/>
      <c r="DV24" s="6"/>
      <c r="DW24" s="6"/>
      <c r="DX24" s="6"/>
      <c r="DY24" s="6"/>
      <c r="DZ24" s="6"/>
      <c r="EA24" s="6">
        <v>1</v>
      </c>
      <c r="EB24" s="6"/>
      <c r="EC24" s="6"/>
      <c r="ED24" s="6"/>
      <c r="EE24" s="6"/>
      <c r="EF24" s="6"/>
      <c r="EG24" s="6"/>
      <c r="EH24" s="6"/>
      <c r="EI24" s="6"/>
      <c r="EJ24" s="6"/>
      <c r="EK24" s="6"/>
      <c r="EL24" s="6">
        <v>2</v>
      </c>
      <c r="EM24" s="6"/>
      <c r="EN24" s="6"/>
      <c r="EO24" s="6"/>
      <c r="EP24" s="6"/>
      <c r="EQ24" s="6"/>
      <c r="ER24" s="6"/>
      <c r="ES24" s="6"/>
      <c r="ET24" s="6"/>
      <c r="EU24" s="6"/>
      <c r="EV24" s="6"/>
      <c r="EW24" s="6"/>
      <c r="EX24" s="6"/>
      <c r="EY24" s="6"/>
      <c r="EZ24" s="6"/>
      <c r="FA24" s="6"/>
      <c r="FB24" s="6"/>
      <c r="FC24" s="6"/>
      <c r="FD24" s="6"/>
      <c r="FE24" s="6"/>
      <c r="FF24" s="6"/>
      <c r="FG24" s="6"/>
      <c r="FH24" s="6"/>
      <c r="FI24" s="6"/>
      <c r="FJ24" s="6"/>
      <c r="FK24" s="6"/>
      <c r="FL24" s="6"/>
      <c r="FM24" s="6"/>
      <c r="FN24" s="6"/>
      <c r="FO24" s="6"/>
      <c r="FP24" s="6"/>
      <c r="FQ24" s="6"/>
      <c r="FR24" s="6"/>
      <c r="FS24" s="6"/>
      <c r="FT24" s="6"/>
      <c r="FU24" s="6"/>
      <c r="FV24" s="6">
        <v>2</v>
      </c>
      <c r="FW24" s="6"/>
      <c r="FX24" s="6"/>
      <c r="FY24" s="6"/>
      <c r="FZ24" s="6"/>
      <c r="GA24" s="6"/>
      <c r="GB24" s="6"/>
      <c r="GC24" s="6"/>
      <c r="GD24" s="6"/>
      <c r="GE24" s="6"/>
      <c r="GF24" s="6"/>
      <c r="GG24" s="6"/>
      <c r="GH24" s="6">
        <v>1</v>
      </c>
      <c r="GI24" s="6"/>
      <c r="GJ24" s="6"/>
      <c r="GK24" s="6"/>
      <c r="GL24" s="6"/>
      <c r="GM24" s="6"/>
      <c r="GN24" s="6"/>
      <c r="GO24" s="6"/>
      <c r="GP24" s="6"/>
      <c r="GQ24" s="6"/>
      <c r="GR24" s="6"/>
      <c r="GS24" s="6"/>
      <c r="GT24" s="6"/>
      <c r="GU24" s="6"/>
      <c r="GV24" s="6"/>
      <c r="GW24" s="6"/>
      <c r="GX24" s="6"/>
      <c r="GY24" s="6"/>
      <c r="GZ24" s="6"/>
      <c r="HA24" s="6"/>
      <c r="HB24" s="6"/>
      <c r="HC24" s="6"/>
      <c r="HD24" s="6"/>
      <c r="HE24" s="6"/>
      <c r="HF24" s="6"/>
      <c r="HG24" s="6"/>
      <c r="HH24" s="6"/>
      <c r="HI24" s="6"/>
      <c r="HJ24" s="6"/>
      <c r="HK24" s="6"/>
      <c r="HL24" s="6"/>
      <c r="HM24" s="6"/>
      <c r="HN24" s="6"/>
      <c r="HO24" s="6"/>
      <c r="HP24" s="6"/>
      <c r="HQ24" s="6"/>
      <c r="HR24" s="6"/>
      <c r="HS24" s="6"/>
      <c r="HT24" s="6">
        <v>3</v>
      </c>
      <c r="HU24" s="6"/>
      <c r="HV24" s="6">
        <v>1</v>
      </c>
      <c r="HW24" s="6"/>
      <c r="HX24" s="6"/>
      <c r="HY24" s="6"/>
      <c r="HZ24" s="6"/>
      <c r="IA24" s="6"/>
      <c r="IB24" s="6"/>
      <c r="IC24" s="6">
        <v>3</v>
      </c>
      <c r="ID24" s="6"/>
      <c r="IE24" s="6"/>
      <c r="IF24" s="6"/>
      <c r="IG24" s="6"/>
      <c r="IH24" s="6"/>
      <c r="II24" s="6"/>
      <c r="IJ24" s="6"/>
      <c r="IK24" s="6"/>
      <c r="IL24" s="6"/>
      <c r="IM24" s="6"/>
      <c r="IN24" s="6"/>
      <c r="IO24" s="6"/>
      <c r="IP24" s="6"/>
      <c r="IQ24" s="6"/>
      <c r="IR24" s="6"/>
      <c r="IS24" s="6"/>
      <c r="IT24" s="6"/>
      <c r="IU24" s="6"/>
      <c r="IV24" s="6"/>
      <c r="IW24" s="6"/>
      <c r="IX24" s="6"/>
      <c r="IY24" s="6"/>
      <c r="IZ24" s="6"/>
      <c r="JA24" s="6"/>
      <c r="JB24" s="6"/>
      <c r="JC24" s="6"/>
      <c r="JD24" s="6"/>
      <c r="JE24" s="6"/>
      <c r="JF24" s="6"/>
      <c r="JG24" s="6"/>
      <c r="JH24" s="6"/>
      <c r="JI24" s="6"/>
      <c r="JJ24" s="6"/>
      <c r="JK24" s="6"/>
      <c r="JL24" s="6"/>
      <c r="JM24" s="6"/>
      <c r="JN24" s="6"/>
      <c r="JO24" s="6"/>
      <c r="JP24" s="6"/>
      <c r="JQ24" s="6"/>
      <c r="JR24" s="6"/>
      <c r="JS24" s="6"/>
      <c r="JT24" s="6">
        <v>1</v>
      </c>
      <c r="JU24" s="6">
        <v>1</v>
      </c>
      <c r="JV24" s="6"/>
      <c r="JW24" s="6"/>
      <c r="JX24" s="6"/>
      <c r="JY24" s="6"/>
      <c r="JZ24" s="6"/>
      <c r="KA24" s="6"/>
      <c r="KB24" s="6"/>
      <c r="KC24" s="6"/>
      <c r="KD24" s="6"/>
      <c r="KE24" s="6"/>
      <c r="KF24" s="6"/>
      <c r="KG24" s="6"/>
      <c r="KH24" s="6"/>
      <c r="KI24" s="6"/>
      <c r="KJ24" s="6">
        <v>3</v>
      </c>
      <c r="KK24" s="6"/>
      <c r="KL24" s="6"/>
      <c r="KM24" s="6"/>
      <c r="KN24" s="6"/>
      <c r="KO24" s="6"/>
      <c r="KP24" s="6"/>
      <c r="KQ24" s="6"/>
      <c r="KR24" s="6"/>
      <c r="KS24" s="6">
        <v>1</v>
      </c>
      <c r="KT24" s="6"/>
      <c r="KU24" s="6"/>
      <c r="KV24" s="6"/>
      <c r="KW24" s="6"/>
      <c r="KX24" s="6"/>
      <c r="KY24" s="6"/>
      <c r="KZ24" s="6"/>
      <c r="LA24" s="6"/>
      <c r="LB24" s="6"/>
      <c r="LC24" s="6"/>
      <c r="LD24" s="6"/>
      <c r="LE24" s="6"/>
      <c r="LF24" s="6"/>
      <c r="LG24" s="6">
        <v>2</v>
      </c>
      <c r="LH24" s="6"/>
      <c r="LI24" s="6"/>
      <c r="LJ24" s="6"/>
      <c r="LK24" s="6"/>
      <c r="LL24" s="6"/>
      <c r="LM24" s="6"/>
      <c r="LN24" s="6"/>
      <c r="LO24" s="6"/>
      <c r="LP24" s="6"/>
      <c r="LQ24" s="6"/>
      <c r="LR24" s="6"/>
      <c r="LS24" s="6"/>
      <c r="LT24" s="6"/>
      <c r="LU24" s="6"/>
      <c r="LV24" s="6"/>
      <c r="LW24" s="6"/>
      <c r="LX24" s="6"/>
      <c r="LY24" s="6"/>
      <c r="LZ24" s="6">
        <v>1</v>
      </c>
      <c r="MA24" s="6"/>
      <c r="MB24" s="6"/>
      <c r="MC24" s="6"/>
      <c r="MD24" s="6"/>
      <c r="ME24" s="6"/>
      <c r="MF24" s="7">
        <v>86</v>
      </c>
    </row>
    <row r="25" spans="1:344" x14ac:dyDescent="0.25">
      <c r="A25" s="5" t="s">
        <v>185</v>
      </c>
      <c r="B25" s="5" t="s">
        <v>113</v>
      </c>
      <c r="C25" s="5" t="s">
        <v>89</v>
      </c>
      <c r="D25" s="5" t="s">
        <v>186</v>
      </c>
      <c r="E25" s="5" t="s">
        <v>187</v>
      </c>
      <c r="F25" s="6"/>
      <c r="G25" s="6"/>
      <c r="H25" s="6"/>
      <c r="I25" s="6"/>
      <c r="J25" s="6">
        <v>1</v>
      </c>
      <c r="K25" s="6"/>
      <c r="L25" s="6"/>
      <c r="M25" s="6"/>
      <c r="N25" s="6"/>
      <c r="O25" s="6"/>
      <c r="P25" s="6"/>
      <c r="Q25" s="6"/>
      <c r="R25" s="6"/>
      <c r="S25" s="6"/>
      <c r="T25" s="6">
        <v>2</v>
      </c>
      <c r="U25" s="6"/>
      <c r="V25" s="6"/>
      <c r="W25" s="6"/>
      <c r="X25" s="6">
        <v>1</v>
      </c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>
        <v>10</v>
      </c>
      <c r="AR25" s="6">
        <v>1</v>
      </c>
      <c r="AS25" s="6"/>
      <c r="AT25" s="6"/>
      <c r="AU25" s="6"/>
      <c r="AV25" s="6">
        <v>1</v>
      </c>
      <c r="AW25" s="6">
        <v>44</v>
      </c>
      <c r="AX25" s="6">
        <v>1</v>
      </c>
      <c r="AY25" s="6"/>
      <c r="AZ25" s="6">
        <v>22</v>
      </c>
      <c r="BA25" s="6"/>
      <c r="BB25" s="6"/>
      <c r="BC25" s="6"/>
      <c r="BD25" s="6"/>
      <c r="BE25" s="6">
        <v>1</v>
      </c>
      <c r="BF25" s="6"/>
      <c r="BG25" s="6"/>
      <c r="BH25" s="6">
        <v>10</v>
      </c>
      <c r="BI25" s="6"/>
      <c r="BJ25" s="6">
        <v>4</v>
      </c>
      <c r="BK25" s="6"/>
      <c r="BL25" s="6"/>
      <c r="BM25" s="6"/>
      <c r="BN25" s="6"/>
      <c r="BO25" s="6"/>
      <c r="BP25" s="6"/>
      <c r="BQ25" s="6"/>
      <c r="BR25" s="6">
        <v>1</v>
      </c>
      <c r="BS25" s="6"/>
      <c r="BT25" s="6">
        <v>1</v>
      </c>
      <c r="BU25" s="6">
        <v>3</v>
      </c>
      <c r="BV25" s="6"/>
      <c r="BW25" s="6">
        <v>1</v>
      </c>
      <c r="BX25" s="6"/>
      <c r="BY25" s="6"/>
      <c r="BZ25" s="6">
        <v>1</v>
      </c>
      <c r="CA25" s="6"/>
      <c r="CB25" s="6"/>
      <c r="CC25" s="6"/>
      <c r="CD25" s="6"/>
      <c r="CE25" s="6"/>
      <c r="CF25" s="6"/>
      <c r="CG25" s="6"/>
      <c r="CH25" s="6"/>
      <c r="CI25" s="6"/>
      <c r="CJ25" s="6"/>
      <c r="CK25" s="6"/>
      <c r="CL25" s="6"/>
      <c r="CM25" s="6"/>
      <c r="CN25" s="6"/>
      <c r="CO25" s="6"/>
      <c r="CP25" s="6"/>
      <c r="CQ25" s="6"/>
      <c r="CR25" s="6"/>
      <c r="CS25" s="6"/>
      <c r="CT25" s="6"/>
      <c r="CU25" s="6"/>
      <c r="CV25" s="6"/>
      <c r="CW25" s="6"/>
      <c r="CX25" s="6"/>
      <c r="CY25" s="6"/>
      <c r="CZ25" s="6"/>
      <c r="DA25" s="6"/>
      <c r="DB25" s="6"/>
      <c r="DC25" s="6"/>
      <c r="DD25" s="6"/>
      <c r="DE25" s="6"/>
      <c r="DF25" s="6"/>
      <c r="DG25" s="6"/>
      <c r="DH25" s="6"/>
      <c r="DI25" s="6"/>
      <c r="DJ25" s="6"/>
      <c r="DK25" s="6"/>
      <c r="DL25" s="6"/>
      <c r="DM25" s="6">
        <v>2</v>
      </c>
      <c r="DN25" s="6"/>
      <c r="DO25" s="6"/>
      <c r="DP25" s="6"/>
      <c r="DQ25" s="6"/>
      <c r="DR25" s="6"/>
      <c r="DS25" s="6"/>
      <c r="DT25" s="6"/>
      <c r="DU25" s="6"/>
      <c r="DV25" s="6"/>
      <c r="DW25" s="6"/>
      <c r="DX25" s="6"/>
      <c r="DY25" s="6"/>
      <c r="DZ25" s="6"/>
      <c r="EA25" s="6"/>
      <c r="EB25" s="6"/>
      <c r="EC25" s="6"/>
      <c r="ED25" s="6"/>
      <c r="EE25" s="6"/>
      <c r="EF25" s="6"/>
      <c r="EG25" s="6"/>
      <c r="EH25" s="6"/>
      <c r="EI25" s="6"/>
      <c r="EJ25" s="6"/>
      <c r="EK25" s="6"/>
      <c r="EL25" s="6"/>
      <c r="EM25" s="6"/>
      <c r="EN25" s="6"/>
      <c r="EO25" s="6"/>
      <c r="EP25" s="6"/>
      <c r="EQ25" s="6"/>
      <c r="ER25" s="6"/>
      <c r="ES25" s="6"/>
      <c r="ET25" s="6"/>
      <c r="EU25" s="6"/>
      <c r="EV25" s="6"/>
      <c r="EW25" s="6"/>
      <c r="EX25" s="6"/>
      <c r="EY25" s="6"/>
      <c r="EZ25" s="6"/>
      <c r="FA25" s="6"/>
      <c r="FB25" s="6"/>
      <c r="FC25" s="6"/>
      <c r="FD25" s="6"/>
      <c r="FE25" s="6"/>
      <c r="FF25" s="6"/>
      <c r="FG25" s="6"/>
      <c r="FH25" s="6"/>
      <c r="FI25" s="6"/>
      <c r="FJ25" s="6"/>
      <c r="FK25" s="6">
        <v>1</v>
      </c>
      <c r="FL25" s="6"/>
      <c r="FM25" s="6"/>
      <c r="FN25" s="6"/>
      <c r="FO25" s="6"/>
      <c r="FP25" s="6"/>
      <c r="FQ25" s="6"/>
      <c r="FR25" s="6"/>
      <c r="FS25" s="6"/>
      <c r="FT25" s="6"/>
      <c r="FU25" s="6">
        <v>1</v>
      </c>
      <c r="FV25" s="6"/>
      <c r="FW25" s="6"/>
      <c r="FX25" s="6"/>
      <c r="FY25" s="6"/>
      <c r="FZ25" s="6"/>
      <c r="GA25" s="6"/>
      <c r="GB25" s="6"/>
      <c r="GC25" s="6"/>
      <c r="GD25" s="6"/>
      <c r="GE25" s="6"/>
      <c r="GF25" s="6">
        <v>1</v>
      </c>
      <c r="GG25" s="6"/>
      <c r="GH25" s="6"/>
      <c r="GI25" s="6"/>
      <c r="GJ25" s="6"/>
      <c r="GK25" s="6"/>
      <c r="GL25" s="6"/>
      <c r="GM25" s="6"/>
      <c r="GN25" s="6"/>
      <c r="GO25" s="6"/>
      <c r="GP25" s="6"/>
      <c r="GQ25" s="6"/>
      <c r="GR25" s="6">
        <v>45</v>
      </c>
      <c r="GS25" s="6"/>
      <c r="GT25" s="6"/>
      <c r="GU25" s="6"/>
      <c r="GV25" s="6"/>
      <c r="GW25" s="6"/>
      <c r="GX25" s="6"/>
      <c r="GY25" s="6"/>
      <c r="GZ25" s="6"/>
      <c r="HA25" s="6"/>
      <c r="HB25" s="6"/>
      <c r="HC25" s="6"/>
      <c r="HD25" s="6">
        <v>1</v>
      </c>
      <c r="HE25" s="6"/>
      <c r="HF25" s="6"/>
      <c r="HG25" s="6"/>
      <c r="HH25" s="6"/>
      <c r="HI25" s="6"/>
      <c r="HJ25" s="6"/>
      <c r="HK25" s="6"/>
      <c r="HL25" s="6"/>
      <c r="HM25" s="6"/>
      <c r="HN25" s="6"/>
      <c r="HO25" s="6"/>
      <c r="HP25" s="6"/>
      <c r="HQ25" s="6"/>
      <c r="HR25" s="6"/>
      <c r="HS25" s="6"/>
      <c r="HT25" s="6"/>
      <c r="HU25" s="6"/>
      <c r="HV25" s="6"/>
      <c r="HW25" s="6"/>
      <c r="HX25" s="6"/>
      <c r="HY25" s="6"/>
      <c r="HZ25" s="6"/>
      <c r="IA25" s="6"/>
      <c r="IB25" s="6"/>
      <c r="IC25" s="6"/>
      <c r="ID25" s="6"/>
      <c r="IE25" s="6"/>
      <c r="IF25" s="6"/>
      <c r="IG25" s="6">
        <v>1</v>
      </c>
      <c r="IH25" s="6"/>
      <c r="II25" s="6"/>
      <c r="IJ25" s="6"/>
      <c r="IK25" s="6">
        <v>1</v>
      </c>
      <c r="IL25" s="6"/>
      <c r="IM25" s="6">
        <v>4</v>
      </c>
      <c r="IN25" s="6"/>
      <c r="IO25" s="6"/>
      <c r="IP25" s="6"/>
      <c r="IQ25" s="6"/>
      <c r="IR25" s="6"/>
      <c r="IS25" s="6"/>
      <c r="IT25" s="6"/>
      <c r="IU25" s="6"/>
      <c r="IV25" s="6">
        <v>2</v>
      </c>
      <c r="IW25" s="6"/>
      <c r="IX25" s="6"/>
      <c r="IY25" s="6"/>
      <c r="IZ25" s="6"/>
      <c r="JA25" s="6"/>
      <c r="JB25" s="6"/>
      <c r="JC25" s="6"/>
      <c r="JD25" s="6"/>
      <c r="JE25" s="6"/>
      <c r="JF25" s="6"/>
      <c r="JG25" s="6"/>
      <c r="JH25" s="6"/>
      <c r="JI25" s="6"/>
      <c r="JJ25" s="6"/>
      <c r="JK25" s="6">
        <v>1</v>
      </c>
      <c r="JL25" s="6"/>
      <c r="JM25" s="6"/>
      <c r="JN25" s="6"/>
      <c r="JO25" s="6"/>
      <c r="JP25" s="6"/>
      <c r="JQ25" s="6"/>
      <c r="JR25" s="6"/>
      <c r="JS25" s="6"/>
      <c r="JT25" s="6"/>
      <c r="JU25" s="6"/>
      <c r="JV25" s="6"/>
      <c r="JW25" s="6"/>
      <c r="JX25" s="6"/>
      <c r="JY25" s="6"/>
      <c r="JZ25" s="6"/>
      <c r="KA25" s="6"/>
      <c r="KB25" s="6"/>
      <c r="KC25" s="6"/>
      <c r="KD25" s="6"/>
      <c r="KE25" s="6"/>
      <c r="KF25" s="6"/>
      <c r="KG25" s="6"/>
      <c r="KH25" s="6"/>
      <c r="KI25" s="6"/>
      <c r="KJ25" s="6"/>
      <c r="KK25" s="6">
        <v>5</v>
      </c>
      <c r="KL25" s="6"/>
      <c r="KM25" s="6"/>
      <c r="KN25" s="6"/>
      <c r="KO25" s="6"/>
      <c r="KP25" s="6"/>
      <c r="KQ25" s="6"/>
      <c r="KR25" s="6"/>
      <c r="KS25" s="6"/>
      <c r="KT25" s="6"/>
      <c r="KU25" s="6"/>
      <c r="KV25" s="6"/>
      <c r="KW25" s="6">
        <v>1</v>
      </c>
      <c r="KX25" s="6">
        <v>1</v>
      </c>
      <c r="KY25" s="6"/>
      <c r="KZ25" s="6"/>
      <c r="LA25" s="6"/>
      <c r="LB25" s="6"/>
      <c r="LC25" s="6"/>
      <c r="LD25" s="6"/>
      <c r="LE25" s="6"/>
      <c r="LF25" s="6"/>
      <c r="LG25" s="6"/>
      <c r="LH25" s="6"/>
      <c r="LI25" s="6"/>
      <c r="LJ25" s="6"/>
      <c r="LK25" s="6"/>
      <c r="LL25" s="6"/>
      <c r="LM25" s="6"/>
      <c r="LN25" s="6"/>
      <c r="LO25" s="6"/>
      <c r="LP25" s="6"/>
      <c r="LQ25" s="6"/>
      <c r="LR25" s="6"/>
      <c r="LS25" s="6"/>
      <c r="LT25" s="6"/>
      <c r="LU25" s="6"/>
      <c r="LV25" s="6"/>
      <c r="LW25" s="6"/>
      <c r="LX25" s="6"/>
      <c r="LY25" s="6"/>
      <c r="LZ25" s="6"/>
      <c r="MA25" s="6"/>
      <c r="MB25" s="6"/>
      <c r="MC25" s="6"/>
      <c r="MD25" s="6">
        <v>1</v>
      </c>
      <c r="ME25" s="6"/>
      <c r="MF25" s="7">
        <v>173</v>
      </c>
    </row>
    <row r="26" spans="1:344" x14ac:dyDescent="0.25">
      <c r="A26" s="5" t="s">
        <v>188</v>
      </c>
      <c r="B26" s="5" t="s">
        <v>113</v>
      </c>
      <c r="C26" s="5" t="s">
        <v>100</v>
      </c>
      <c r="D26" s="5" t="s">
        <v>189</v>
      </c>
      <c r="E26" s="5" t="s">
        <v>190</v>
      </c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>
        <v>1</v>
      </c>
      <c r="U26" s="6"/>
      <c r="V26" s="6"/>
      <c r="W26" s="6"/>
      <c r="X26" s="6"/>
      <c r="Y26" s="6"/>
      <c r="Z26" s="6"/>
      <c r="AA26" s="6"/>
      <c r="AB26" s="6"/>
      <c r="AC26" s="6"/>
      <c r="AD26" s="6"/>
      <c r="AE26" s="6"/>
      <c r="AF26" s="6">
        <v>1</v>
      </c>
      <c r="AG26" s="6"/>
      <c r="AH26" s="6"/>
      <c r="AI26" s="6"/>
      <c r="AJ26" s="6"/>
      <c r="AK26" s="6"/>
      <c r="AL26" s="6"/>
      <c r="AM26" s="6"/>
      <c r="AN26" s="6"/>
      <c r="AO26" s="6"/>
      <c r="AP26" s="6"/>
      <c r="AQ26" s="6">
        <v>64</v>
      </c>
      <c r="AR26" s="6">
        <v>6</v>
      </c>
      <c r="AS26" s="6"/>
      <c r="AT26" s="6"/>
      <c r="AU26" s="6"/>
      <c r="AV26" s="6"/>
      <c r="AW26" s="6"/>
      <c r="AX26" s="6"/>
      <c r="AY26" s="6"/>
      <c r="AZ26" s="6"/>
      <c r="BA26" s="6"/>
      <c r="BB26" s="6"/>
      <c r="BC26" s="6"/>
      <c r="BD26" s="6"/>
      <c r="BE26" s="6"/>
      <c r="BF26" s="6"/>
      <c r="BG26" s="6"/>
      <c r="BH26" s="6"/>
      <c r="BI26" s="6"/>
      <c r="BJ26" s="6"/>
      <c r="BK26" s="6"/>
      <c r="BL26" s="6"/>
      <c r="BM26" s="6"/>
      <c r="BN26" s="6"/>
      <c r="BO26" s="6"/>
      <c r="BP26" s="6"/>
      <c r="BQ26" s="6"/>
      <c r="BR26" s="6"/>
      <c r="BS26" s="6"/>
      <c r="BT26" s="6">
        <v>1</v>
      </c>
      <c r="BU26" s="6">
        <v>2</v>
      </c>
      <c r="BV26" s="6"/>
      <c r="BW26" s="6"/>
      <c r="BX26" s="6"/>
      <c r="BY26" s="6"/>
      <c r="BZ26" s="6"/>
      <c r="CA26" s="6"/>
      <c r="CB26" s="6"/>
      <c r="CC26" s="6"/>
      <c r="CD26" s="6"/>
      <c r="CE26" s="6"/>
      <c r="CF26" s="6"/>
      <c r="CG26" s="6"/>
      <c r="CH26" s="6"/>
      <c r="CI26" s="6"/>
      <c r="CJ26" s="6"/>
      <c r="CK26" s="6"/>
      <c r="CL26" s="6"/>
      <c r="CM26" s="6"/>
      <c r="CN26" s="6"/>
      <c r="CO26" s="6"/>
      <c r="CP26" s="6"/>
      <c r="CQ26" s="6"/>
      <c r="CR26" s="6">
        <v>1</v>
      </c>
      <c r="CS26" s="6"/>
      <c r="CT26" s="6"/>
      <c r="CU26" s="6"/>
      <c r="CV26" s="6"/>
      <c r="CW26" s="6"/>
      <c r="CX26" s="6"/>
      <c r="CY26" s="6"/>
      <c r="CZ26" s="6"/>
      <c r="DA26" s="6"/>
      <c r="DB26" s="6"/>
      <c r="DC26" s="6"/>
      <c r="DD26" s="6"/>
      <c r="DE26" s="6"/>
      <c r="DF26" s="6"/>
      <c r="DG26" s="6"/>
      <c r="DH26" s="6"/>
      <c r="DI26" s="6"/>
      <c r="DJ26" s="6"/>
      <c r="DK26" s="6"/>
      <c r="DL26" s="6"/>
      <c r="DM26" s="6">
        <v>4</v>
      </c>
      <c r="DN26" s="6"/>
      <c r="DO26" s="6"/>
      <c r="DP26" s="6"/>
      <c r="DQ26" s="6"/>
      <c r="DR26" s="6"/>
      <c r="DS26" s="6"/>
      <c r="DT26" s="6"/>
      <c r="DU26" s="6"/>
      <c r="DV26" s="6">
        <v>1</v>
      </c>
      <c r="DW26" s="6"/>
      <c r="DX26" s="6"/>
      <c r="DY26" s="6"/>
      <c r="DZ26" s="6"/>
      <c r="EA26" s="6"/>
      <c r="EB26" s="6"/>
      <c r="EC26" s="6"/>
      <c r="ED26" s="6"/>
      <c r="EE26" s="6"/>
      <c r="EF26" s="6"/>
      <c r="EG26" s="6"/>
      <c r="EH26" s="6"/>
      <c r="EI26" s="6"/>
      <c r="EJ26" s="6"/>
      <c r="EK26" s="6"/>
      <c r="EL26" s="6"/>
      <c r="EM26" s="6"/>
      <c r="EN26" s="6"/>
      <c r="EO26" s="6"/>
      <c r="EP26" s="6"/>
      <c r="EQ26" s="6"/>
      <c r="ER26" s="6"/>
      <c r="ES26" s="6"/>
      <c r="ET26" s="6"/>
      <c r="EU26" s="6"/>
      <c r="EV26" s="6"/>
      <c r="EW26" s="6"/>
      <c r="EX26" s="6"/>
      <c r="EY26" s="6"/>
      <c r="EZ26" s="6"/>
      <c r="FA26" s="6"/>
      <c r="FB26" s="6"/>
      <c r="FC26" s="6"/>
      <c r="FD26" s="6">
        <v>2</v>
      </c>
      <c r="FE26" s="6"/>
      <c r="FF26" s="6"/>
      <c r="FG26" s="6"/>
      <c r="FH26" s="6"/>
      <c r="FI26" s="6"/>
      <c r="FJ26" s="6"/>
      <c r="FK26" s="6"/>
      <c r="FL26" s="6"/>
      <c r="FM26" s="6"/>
      <c r="FN26" s="6"/>
      <c r="FO26" s="6"/>
      <c r="FP26" s="6"/>
      <c r="FQ26" s="6"/>
      <c r="FR26" s="6"/>
      <c r="FS26" s="6"/>
      <c r="FT26" s="6"/>
      <c r="FU26" s="6">
        <v>9</v>
      </c>
      <c r="FV26" s="6"/>
      <c r="FW26" s="6"/>
      <c r="FX26" s="6"/>
      <c r="FY26" s="6"/>
      <c r="FZ26" s="6"/>
      <c r="GA26" s="6"/>
      <c r="GB26" s="6"/>
      <c r="GC26" s="6"/>
      <c r="GD26" s="6"/>
      <c r="GE26" s="6"/>
      <c r="GF26" s="6"/>
      <c r="GG26" s="6"/>
      <c r="GH26" s="6"/>
      <c r="GI26" s="6"/>
      <c r="GJ26" s="6"/>
      <c r="GK26" s="6"/>
      <c r="GL26" s="6"/>
      <c r="GM26" s="6"/>
      <c r="GN26" s="6"/>
      <c r="GO26" s="6"/>
      <c r="GP26" s="6"/>
      <c r="GQ26" s="6"/>
      <c r="GR26" s="6">
        <v>2</v>
      </c>
      <c r="GS26" s="6"/>
      <c r="GT26" s="6"/>
      <c r="GU26" s="6"/>
      <c r="GV26" s="6"/>
      <c r="GW26" s="6"/>
      <c r="GX26" s="6"/>
      <c r="GY26" s="6"/>
      <c r="GZ26" s="6"/>
      <c r="HA26" s="6"/>
      <c r="HB26" s="6"/>
      <c r="HC26" s="6"/>
      <c r="HD26" s="6"/>
      <c r="HE26" s="6"/>
      <c r="HF26" s="6"/>
      <c r="HG26" s="6"/>
      <c r="HH26" s="6"/>
      <c r="HI26" s="6"/>
      <c r="HJ26" s="6"/>
      <c r="HK26" s="6"/>
      <c r="HL26" s="6"/>
      <c r="HM26" s="6"/>
      <c r="HN26" s="6"/>
      <c r="HO26" s="6"/>
      <c r="HP26" s="6"/>
      <c r="HQ26" s="6"/>
      <c r="HR26" s="6"/>
      <c r="HS26" s="6"/>
      <c r="HT26" s="6"/>
      <c r="HU26" s="6"/>
      <c r="HV26" s="6"/>
      <c r="HW26" s="6"/>
      <c r="HX26" s="6"/>
      <c r="HY26" s="6"/>
      <c r="HZ26" s="6"/>
      <c r="IA26" s="6"/>
      <c r="IB26" s="6"/>
      <c r="IC26" s="6"/>
      <c r="ID26" s="6"/>
      <c r="IE26" s="6"/>
      <c r="IF26" s="6"/>
      <c r="IG26" s="6"/>
      <c r="IH26" s="6"/>
      <c r="II26" s="6"/>
      <c r="IJ26" s="6"/>
      <c r="IK26" s="6"/>
      <c r="IL26" s="6"/>
      <c r="IM26" s="6"/>
      <c r="IN26" s="6"/>
      <c r="IO26" s="6"/>
      <c r="IP26" s="6"/>
      <c r="IQ26" s="6"/>
      <c r="IR26" s="6"/>
      <c r="IS26" s="6"/>
      <c r="IT26" s="6"/>
      <c r="IU26" s="6"/>
      <c r="IV26" s="6">
        <v>1</v>
      </c>
      <c r="IW26" s="6"/>
      <c r="IX26" s="6"/>
      <c r="IY26" s="6"/>
      <c r="IZ26" s="6"/>
      <c r="JA26" s="6"/>
      <c r="JB26" s="6"/>
      <c r="JC26" s="6"/>
      <c r="JD26" s="6"/>
      <c r="JE26" s="6"/>
      <c r="JF26" s="6"/>
      <c r="JG26" s="6"/>
      <c r="JH26" s="6"/>
      <c r="JI26" s="6"/>
      <c r="JJ26" s="6"/>
      <c r="JK26" s="6"/>
      <c r="JL26" s="6"/>
      <c r="JM26" s="6"/>
      <c r="JN26" s="6"/>
      <c r="JO26" s="6"/>
      <c r="JP26" s="6"/>
      <c r="JQ26" s="6"/>
      <c r="JR26" s="6"/>
      <c r="JS26" s="6"/>
      <c r="JT26" s="6"/>
      <c r="JU26" s="6"/>
      <c r="JV26" s="6"/>
      <c r="JW26" s="6"/>
      <c r="JX26" s="6"/>
      <c r="JY26" s="6"/>
      <c r="JZ26" s="6"/>
      <c r="KA26" s="6"/>
      <c r="KB26" s="6"/>
      <c r="KC26" s="6"/>
      <c r="KD26" s="6"/>
      <c r="KE26" s="6"/>
      <c r="KF26" s="6"/>
      <c r="KG26" s="6"/>
      <c r="KH26" s="6"/>
      <c r="KI26" s="6"/>
      <c r="KJ26" s="6"/>
      <c r="KK26" s="6">
        <v>4</v>
      </c>
      <c r="KL26" s="6"/>
      <c r="KM26" s="6"/>
      <c r="KN26" s="6"/>
      <c r="KO26" s="6"/>
      <c r="KP26" s="6"/>
      <c r="KQ26" s="6"/>
      <c r="KR26" s="6">
        <v>1</v>
      </c>
      <c r="KS26" s="6"/>
      <c r="KT26" s="6"/>
      <c r="KU26" s="6"/>
      <c r="KV26" s="6"/>
      <c r="KW26" s="6"/>
      <c r="KX26" s="6"/>
      <c r="KY26" s="6"/>
      <c r="KZ26" s="6"/>
      <c r="LA26" s="6"/>
      <c r="LB26" s="6"/>
      <c r="LC26" s="6"/>
      <c r="LD26" s="6"/>
      <c r="LE26" s="6"/>
      <c r="LF26" s="6"/>
      <c r="LG26" s="6"/>
      <c r="LH26" s="6"/>
      <c r="LI26" s="6"/>
      <c r="LJ26" s="6"/>
      <c r="LK26" s="6"/>
      <c r="LL26" s="6"/>
      <c r="LM26" s="6"/>
      <c r="LN26" s="6"/>
      <c r="LO26" s="6"/>
      <c r="LP26" s="6"/>
      <c r="LQ26" s="6"/>
      <c r="LR26" s="6"/>
      <c r="LS26" s="6"/>
      <c r="LT26" s="6"/>
      <c r="LU26" s="6"/>
      <c r="LV26" s="6"/>
      <c r="LW26" s="6"/>
      <c r="LX26" s="6"/>
      <c r="LY26" s="6"/>
      <c r="LZ26" s="6"/>
      <c r="MA26" s="6"/>
      <c r="MB26" s="6"/>
      <c r="MC26" s="6"/>
      <c r="MD26" s="6"/>
      <c r="ME26" s="6"/>
      <c r="MF26" s="7">
        <v>100</v>
      </c>
    </row>
    <row r="27" spans="1:344" x14ac:dyDescent="0.25">
      <c r="A27" s="5" t="s">
        <v>207</v>
      </c>
      <c r="B27" s="5" t="s">
        <v>113</v>
      </c>
      <c r="C27" s="5" t="s">
        <v>89</v>
      </c>
      <c r="D27" s="5" t="s">
        <v>90</v>
      </c>
      <c r="E27" s="5" t="s">
        <v>208</v>
      </c>
      <c r="F27" s="6"/>
      <c r="G27" s="6"/>
      <c r="H27" s="6">
        <v>1</v>
      </c>
      <c r="I27" s="6"/>
      <c r="J27" s="6">
        <v>2</v>
      </c>
      <c r="K27" s="6"/>
      <c r="L27" s="6"/>
      <c r="M27" s="6"/>
      <c r="N27" s="6"/>
      <c r="O27" s="6"/>
      <c r="P27" s="6"/>
      <c r="Q27" s="6"/>
      <c r="R27" s="6"/>
      <c r="S27" s="6"/>
      <c r="T27" s="6">
        <v>2</v>
      </c>
      <c r="U27" s="6">
        <v>1</v>
      </c>
      <c r="V27" s="6">
        <v>6</v>
      </c>
      <c r="W27" s="6"/>
      <c r="X27" s="6"/>
      <c r="Y27" s="6"/>
      <c r="Z27" s="6"/>
      <c r="AA27" s="6"/>
      <c r="AB27" s="6"/>
      <c r="AC27" s="6"/>
      <c r="AD27" s="6"/>
      <c r="AE27" s="6"/>
      <c r="AF27" s="6"/>
      <c r="AG27" s="6"/>
      <c r="AH27" s="6"/>
      <c r="AI27" s="6"/>
      <c r="AJ27" s="6"/>
      <c r="AK27" s="6"/>
      <c r="AL27" s="6"/>
      <c r="AM27" s="6"/>
      <c r="AN27" s="6"/>
      <c r="AO27" s="6"/>
      <c r="AP27" s="6"/>
      <c r="AQ27" s="6">
        <v>1</v>
      </c>
      <c r="AR27" s="6">
        <v>1</v>
      </c>
      <c r="AS27" s="6"/>
      <c r="AT27" s="6"/>
      <c r="AU27" s="6"/>
      <c r="AV27" s="6"/>
      <c r="AW27" s="6"/>
      <c r="AX27" s="6">
        <v>4</v>
      </c>
      <c r="AY27" s="6"/>
      <c r="AZ27" s="6">
        <v>22</v>
      </c>
      <c r="BA27" s="6"/>
      <c r="BB27" s="6"/>
      <c r="BC27" s="6"/>
      <c r="BD27" s="6"/>
      <c r="BE27" s="6"/>
      <c r="BF27" s="6"/>
      <c r="BG27" s="6"/>
      <c r="BH27" s="6"/>
      <c r="BI27" s="6"/>
      <c r="BJ27" s="6">
        <v>5</v>
      </c>
      <c r="BK27" s="6"/>
      <c r="BL27" s="6"/>
      <c r="BM27" s="6"/>
      <c r="BN27" s="6"/>
      <c r="BO27" s="6"/>
      <c r="BP27" s="6"/>
      <c r="BQ27" s="6"/>
      <c r="BR27" s="6">
        <v>1</v>
      </c>
      <c r="BS27" s="6"/>
      <c r="BT27" s="6">
        <v>5</v>
      </c>
      <c r="BU27" s="6">
        <v>2</v>
      </c>
      <c r="BV27" s="6"/>
      <c r="BW27" s="6">
        <v>4</v>
      </c>
      <c r="BX27" s="6">
        <v>2</v>
      </c>
      <c r="BY27" s="6">
        <v>4</v>
      </c>
      <c r="BZ27" s="6">
        <v>8</v>
      </c>
      <c r="CA27" s="6"/>
      <c r="CB27" s="6"/>
      <c r="CC27" s="6"/>
      <c r="CD27" s="6"/>
      <c r="CE27" s="6">
        <v>1</v>
      </c>
      <c r="CF27" s="6"/>
      <c r="CG27" s="6">
        <v>1</v>
      </c>
      <c r="CH27" s="6"/>
      <c r="CI27" s="6"/>
      <c r="CJ27" s="6"/>
      <c r="CK27" s="6"/>
      <c r="CL27" s="6"/>
      <c r="CM27" s="6"/>
      <c r="CN27" s="6"/>
      <c r="CO27" s="6"/>
      <c r="CP27" s="6"/>
      <c r="CQ27" s="6"/>
      <c r="CR27" s="6"/>
      <c r="CS27" s="6"/>
      <c r="CT27" s="6"/>
      <c r="CU27" s="6"/>
      <c r="CV27" s="6"/>
      <c r="CW27" s="6"/>
      <c r="CX27" s="6"/>
      <c r="CY27" s="6"/>
      <c r="CZ27" s="6"/>
      <c r="DA27" s="6">
        <v>1</v>
      </c>
      <c r="DB27" s="6"/>
      <c r="DC27" s="6"/>
      <c r="DD27" s="6">
        <v>2</v>
      </c>
      <c r="DE27" s="6">
        <v>1</v>
      </c>
      <c r="DF27" s="6">
        <v>1</v>
      </c>
      <c r="DG27" s="6"/>
      <c r="DH27" s="6"/>
      <c r="DI27" s="6">
        <v>1</v>
      </c>
      <c r="DJ27" s="6">
        <v>3</v>
      </c>
      <c r="DK27" s="6"/>
      <c r="DL27" s="6"/>
      <c r="DM27" s="6">
        <v>1</v>
      </c>
      <c r="DN27" s="6"/>
      <c r="DO27" s="6"/>
      <c r="DP27" s="6"/>
      <c r="DQ27" s="6"/>
      <c r="DR27" s="6"/>
      <c r="DS27" s="6">
        <v>1</v>
      </c>
      <c r="DT27" s="6"/>
      <c r="DU27" s="6"/>
      <c r="DV27" s="6">
        <v>4</v>
      </c>
      <c r="DW27" s="6"/>
      <c r="DX27" s="6"/>
      <c r="DY27" s="6"/>
      <c r="DZ27" s="6"/>
      <c r="EA27" s="6"/>
      <c r="EB27" s="6"/>
      <c r="EC27" s="6"/>
      <c r="ED27" s="6"/>
      <c r="EE27" s="6">
        <v>7</v>
      </c>
      <c r="EF27" s="6"/>
      <c r="EG27" s="6"/>
      <c r="EH27" s="6"/>
      <c r="EI27" s="6">
        <v>1</v>
      </c>
      <c r="EJ27" s="6"/>
      <c r="EK27" s="6"/>
      <c r="EL27" s="6"/>
      <c r="EM27" s="6"/>
      <c r="EN27" s="6"/>
      <c r="EO27" s="6"/>
      <c r="EP27" s="6"/>
      <c r="EQ27" s="6"/>
      <c r="ER27" s="6"/>
      <c r="ES27" s="6"/>
      <c r="ET27" s="6"/>
      <c r="EU27" s="6"/>
      <c r="EV27" s="6"/>
      <c r="EW27" s="6"/>
      <c r="EX27" s="6"/>
      <c r="EY27" s="6"/>
      <c r="EZ27" s="6"/>
      <c r="FA27" s="6"/>
      <c r="FB27" s="6"/>
      <c r="FC27" s="6"/>
      <c r="FD27" s="6"/>
      <c r="FE27" s="6"/>
      <c r="FF27" s="6"/>
      <c r="FG27" s="6"/>
      <c r="FH27" s="6"/>
      <c r="FI27" s="6"/>
      <c r="FJ27" s="6"/>
      <c r="FK27" s="6">
        <v>1</v>
      </c>
      <c r="FL27" s="6"/>
      <c r="FM27" s="6"/>
      <c r="FN27" s="6"/>
      <c r="FO27" s="6"/>
      <c r="FP27" s="6"/>
      <c r="FQ27" s="6">
        <v>4</v>
      </c>
      <c r="FR27" s="6"/>
      <c r="FS27" s="6">
        <v>1</v>
      </c>
      <c r="FT27" s="6"/>
      <c r="FU27" s="6"/>
      <c r="FV27" s="6"/>
      <c r="FW27" s="6"/>
      <c r="FX27" s="6">
        <v>1</v>
      </c>
      <c r="FY27" s="6"/>
      <c r="FZ27" s="6"/>
      <c r="GA27" s="6">
        <v>1</v>
      </c>
      <c r="GB27" s="6"/>
      <c r="GC27" s="6"/>
      <c r="GD27" s="6">
        <v>1</v>
      </c>
      <c r="GE27" s="6"/>
      <c r="GF27" s="6">
        <v>6</v>
      </c>
      <c r="GG27" s="6"/>
      <c r="GH27" s="6"/>
      <c r="GI27" s="6"/>
      <c r="GJ27" s="6"/>
      <c r="GK27" s="6"/>
      <c r="GL27" s="6">
        <v>1</v>
      </c>
      <c r="GM27" s="6"/>
      <c r="GN27" s="6"/>
      <c r="GO27" s="6"/>
      <c r="GP27" s="6"/>
      <c r="GQ27" s="6"/>
      <c r="GR27" s="6">
        <v>143</v>
      </c>
      <c r="GS27" s="6"/>
      <c r="GT27" s="6">
        <v>1</v>
      </c>
      <c r="GU27" s="6">
        <v>4</v>
      </c>
      <c r="GV27" s="6"/>
      <c r="GW27" s="6"/>
      <c r="GX27" s="6"/>
      <c r="GY27" s="6"/>
      <c r="GZ27" s="6"/>
      <c r="HA27" s="6"/>
      <c r="HB27" s="6">
        <v>3</v>
      </c>
      <c r="HC27" s="6"/>
      <c r="HD27" s="6">
        <v>5</v>
      </c>
      <c r="HE27" s="6"/>
      <c r="HF27" s="6">
        <v>1</v>
      </c>
      <c r="HG27" s="6"/>
      <c r="HH27" s="6">
        <v>1</v>
      </c>
      <c r="HI27" s="6"/>
      <c r="HJ27" s="6"/>
      <c r="HK27" s="6"/>
      <c r="HL27" s="6"/>
      <c r="HM27" s="6"/>
      <c r="HN27" s="6"/>
      <c r="HO27" s="6"/>
      <c r="HP27" s="6"/>
      <c r="HQ27" s="6"/>
      <c r="HR27" s="6">
        <v>1</v>
      </c>
      <c r="HS27" s="6"/>
      <c r="HT27" s="6"/>
      <c r="HU27" s="6"/>
      <c r="HV27" s="6"/>
      <c r="HW27" s="6"/>
      <c r="HX27" s="6"/>
      <c r="HY27" s="6"/>
      <c r="HZ27" s="6"/>
      <c r="IA27" s="6"/>
      <c r="IB27" s="6"/>
      <c r="IC27" s="6">
        <v>4</v>
      </c>
      <c r="ID27" s="6"/>
      <c r="IE27" s="6"/>
      <c r="IF27" s="6"/>
      <c r="IG27" s="6"/>
      <c r="IH27" s="6"/>
      <c r="II27" s="6"/>
      <c r="IJ27" s="6"/>
      <c r="IK27" s="6">
        <v>2</v>
      </c>
      <c r="IL27" s="6"/>
      <c r="IM27" s="6">
        <v>1</v>
      </c>
      <c r="IN27" s="6"/>
      <c r="IO27" s="6"/>
      <c r="IP27" s="6"/>
      <c r="IQ27" s="6">
        <v>12</v>
      </c>
      <c r="IR27" s="6">
        <v>12</v>
      </c>
      <c r="IS27" s="6"/>
      <c r="IT27" s="6"/>
      <c r="IU27" s="6">
        <v>8</v>
      </c>
      <c r="IV27" s="6"/>
      <c r="IW27" s="6"/>
      <c r="IX27" s="6"/>
      <c r="IY27" s="6"/>
      <c r="IZ27" s="6"/>
      <c r="JA27" s="6"/>
      <c r="JB27" s="6"/>
      <c r="JC27" s="6"/>
      <c r="JD27" s="6"/>
      <c r="JE27" s="6"/>
      <c r="JF27" s="6">
        <v>1</v>
      </c>
      <c r="JG27" s="6"/>
      <c r="JH27" s="6"/>
      <c r="JI27" s="6"/>
      <c r="JJ27" s="6"/>
      <c r="JK27" s="6"/>
      <c r="JL27" s="6"/>
      <c r="JM27" s="6"/>
      <c r="JN27" s="6"/>
      <c r="JO27" s="6"/>
      <c r="JP27" s="6"/>
      <c r="JQ27" s="6"/>
      <c r="JR27" s="6"/>
      <c r="JS27" s="6"/>
      <c r="JT27" s="6"/>
      <c r="JU27" s="6"/>
      <c r="JV27" s="6"/>
      <c r="JW27" s="6"/>
      <c r="JX27" s="6">
        <v>10</v>
      </c>
      <c r="JY27" s="6"/>
      <c r="JZ27" s="6">
        <v>1</v>
      </c>
      <c r="KA27" s="6"/>
      <c r="KB27" s="6"/>
      <c r="KC27" s="6"/>
      <c r="KD27" s="6"/>
      <c r="KE27" s="6"/>
      <c r="KF27" s="6"/>
      <c r="KG27" s="6"/>
      <c r="KH27" s="6"/>
      <c r="KI27" s="6"/>
      <c r="KJ27" s="6">
        <v>5</v>
      </c>
      <c r="KK27" s="6"/>
      <c r="KL27" s="6"/>
      <c r="KM27" s="6"/>
      <c r="KN27" s="6"/>
      <c r="KO27" s="6"/>
      <c r="KP27" s="6"/>
      <c r="KQ27" s="6"/>
      <c r="KR27" s="6">
        <v>1</v>
      </c>
      <c r="KS27" s="6">
        <v>1</v>
      </c>
      <c r="KT27" s="6"/>
      <c r="KU27" s="6">
        <v>6</v>
      </c>
      <c r="KV27" s="6"/>
      <c r="KW27" s="6"/>
      <c r="KX27" s="6">
        <v>6</v>
      </c>
      <c r="KY27" s="6"/>
      <c r="KZ27" s="6"/>
      <c r="LA27" s="6"/>
      <c r="LB27" s="6"/>
      <c r="LC27" s="6"/>
      <c r="LD27" s="6"/>
      <c r="LE27" s="6"/>
      <c r="LF27" s="6"/>
      <c r="LG27" s="6">
        <v>1</v>
      </c>
      <c r="LH27" s="6"/>
      <c r="LI27" s="6"/>
      <c r="LJ27" s="6"/>
      <c r="LK27" s="6"/>
      <c r="LL27" s="6"/>
      <c r="LM27" s="6"/>
      <c r="LN27" s="6">
        <v>1</v>
      </c>
      <c r="LO27" s="6"/>
      <c r="LP27" s="6"/>
      <c r="LQ27" s="6">
        <v>1</v>
      </c>
      <c r="LR27" s="6"/>
      <c r="LS27" s="6"/>
      <c r="LT27" s="6"/>
      <c r="LU27" s="6"/>
      <c r="LV27" s="6"/>
      <c r="LW27" s="6"/>
      <c r="LX27" s="6"/>
      <c r="LY27" s="6"/>
      <c r="LZ27" s="6"/>
      <c r="MA27" s="6">
        <v>1</v>
      </c>
      <c r="MB27" s="6"/>
      <c r="MC27" s="6"/>
      <c r="MD27" s="6"/>
      <c r="ME27" s="6"/>
      <c r="MF27" s="7">
        <v>345</v>
      </c>
    </row>
    <row r="28" spans="1:344" x14ac:dyDescent="0.25">
      <c r="A28" s="5" t="s">
        <v>209</v>
      </c>
      <c r="B28" s="5" t="s">
        <v>113</v>
      </c>
      <c r="C28" s="5" t="s">
        <v>106</v>
      </c>
      <c r="D28" s="5" t="s">
        <v>107</v>
      </c>
      <c r="E28" s="5" t="s">
        <v>210</v>
      </c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  <c r="AY28" s="6"/>
      <c r="AZ28" s="6"/>
      <c r="BA28" s="6"/>
      <c r="BB28" s="6"/>
      <c r="BC28" s="6"/>
      <c r="BD28" s="6"/>
      <c r="BE28" s="6"/>
      <c r="BF28" s="6"/>
      <c r="BG28" s="6"/>
      <c r="BH28" s="6"/>
      <c r="BI28" s="6"/>
      <c r="BJ28" s="6"/>
      <c r="BK28" s="6"/>
      <c r="BL28" s="6"/>
      <c r="BM28" s="6"/>
      <c r="BN28" s="6"/>
      <c r="BO28" s="6"/>
      <c r="BP28" s="6"/>
      <c r="BQ28" s="6"/>
      <c r="BR28" s="6"/>
      <c r="BS28" s="6"/>
      <c r="BT28" s="6">
        <v>1</v>
      </c>
      <c r="BU28" s="6"/>
      <c r="BV28" s="6"/>
      <c r="BW28" s="6"/>
      <c r="BX28" s="6"/>
      <c r="BY28" s="6"/>
      <c r="BZ28" s="6"/>
      <c r="CA28" s="6"/>
      <c r="CB28" s="6"/>
      <c r="CC28" s="6"/>
      <c r="CD28" s="6"/>
      <c r="CE28" s="6"/>
      <c r="CF28" s="6"/>
      <c r="CG28" s="6"/>
      <c r="CH28" s="6"/>
      <c r="CI28" s="6"/>
      <c r="CJ28" s="6"/>
      <c r="CK28" s="6"/>
      <c r="CL28" s="6"/>
      <c r="CM28" s="6"/>
      <c r="CN28" s="6"/>
      <c r="CO28" s="6"/>
      <c r="CP28" s="6"/>
      <c r="CQ28" s="6"/>
      <c r="CR28" s="6"/>
      <c r="CS28" s="6"/>
      <c r="CT28" s="6"/>
      <c r="CU28" s="6"/>
      <c r="CV28" s="6"/>
      <c r="CW28" s="6"/>
      <c r="CX28" s="6"/>
      <c r="CY28" s="6"/>
      <c r="CZ28" s="6"/>
      <c r="DA28" s="6"/>
      <c r="DB28" s="6"/>
      <c r="DC28" s="6"/>
      <c r="DD28" s="6"/>
      <c r="DE28" s="6"/>
      <c r="DF28" s="6"/>
      <c r="DG28" s="6"/>
      <c r="DH28" s="6"/>
      <c r="DI28" s="6"/>
      <c r="DJ28" s="6"/>
      <c r="DK28" s="6"/>
      <c r="DL28" s="6"/>
      <c r="DM28" s="6"/>
      <c r="DN28" s="6"/>
      <c r="DO28" s="6"/>
      <c r="DP28" s="6"/>
      <c r="DQ28" s="6"/>
      <c r="DR28" s="6"/>
      <c r="DS28" s="6"/>
      <c r="DT28" s="6"/>
      <c r="DU28" s="6"/>
      <c r="DV28" s="6"/>
      <c r="DW28" s="6"/>
      <c r="DX28" s="6"/>
      <c r="DY28" s="6"/>
      <c r="DZ28" s="6"/>
      <c r="EA28" s="6"/>
      <c r="EB28" s="6"/>
      <c r="EC28" s="6"/>
      <c r="ED28" s="6"/>
      <c r="EE28" s="6"/>
      <c r="EF28" s="6"/>
      <c r="EG28" s="6"/>
      <c r="EH28" s="6"/>
      <c r="EI28" s="6"/>
      <c r="EJ28" s="6"/>
      <c r="EK28" s="6"/>
      <c r="EL28" s="6"/>
      <c r="EM28" s="6"/>
      <c r="EN28" s="6"/>
      <c r="EO28" s="6"/>
      <c r="EP28" s="6"/>
      <c r="EQ28" s="6"/>
      <c r="ER28" s="6"/>
      <c r="ES28" s="6"/>
      <c r="ET28" s="6"/>
      <c r="EU28" s="6"/>
      <c r="EV28" s="6"/>
      <c r="EW28" s="6"/>
      <c r="EX28" s="6"/>
      <c r="EY28" s="6"/>
      <c r="EZ28" s="6"/>
      <c r="FA28" s="6"/>
      <c r="FB28" s="6"/>
      <c r="FC28" s="6"/>
      <c r="FD28" s="6"/>
      <c r="FE28" s="6"/>
      <c r="FF28" s="6"/>
      <c r="FG28" s="6"/>
      <c r="FH28" s="6"/>
      <c r="FI28" s="6"/>
      <c r="FJ28" s="6"/>
      <c r="FK28" s="6"/>
      <c r="FL28" s="6"/>
      <c r="FM28" s="6"/>
      <c r="FN28" s="6"/>
      <c r="FO28" s="6"/>
      <c r="FP28" s="6"/>
      <c r="FQ28" s="6"/>
      <c r="FR28" s="6"/>
      <c r="FS28" s="6"/>
      <c r="FT28" s="6"/>
      <c r="FU28" s="6"/>
      <c r="FV28" s="6"/>
      <c r="FW28" s="6"/>
      <c r="FX28" s="6"/>
      <c r="FY28" s="6"/>
      <c r="FZ28" s="6"/>
      <c r="GA28" s="6"/>
      <c r="GB28" s="6"/>
      <c r="GC28" s="6"/>
      <c r="GD28" s="6"/>
      <c r="GE28" s="6"/>
      <c r="GF28" s="6"/>
      <c r="GG28" s="6"/>
      <c r="GH28" s="6"/>
      <c r="GI28" s="6"/>
      <c r="GJ28" s="6"/>
      <c r="GK28" s="6"/>
      <c r="GL28" s="6"/>
      <c r="GM28" s="6"/>
      <c r="GN28" s="6"/>
      <c r="GO28" s="6"/>
      <c r="GP28" s="6"/>
      <c r="GQ28" s="6"/>
      <c r="GR28" s="6">
        <v>2</v>
      </c>
      <c r="GS28" s="6"/>
      <c r="GT28" s="6"/>
      <c r="GU28" s="6"/>
      <c r="GV28" s="6"/>
      <c r="GW28" s="6"/>
      <c r="GX28" s="6"/>
      <c r="GY28" s="6"/>
      <c r="GZ28" s="6"/>
      <c r="HA28" s="6"/>
      <c r="HB28" s="6"/>
      <c r="HC28" s="6"/>
      <c r="HD28" s="6"/>
      <c r="HE28" s="6"/>
      <c r="HF28" s="6"/>
      <c r="HG28" s="6"/>
      <c r="HH28" s="6"/>
      <c r="HI28" s="6"/>
      <c r="HJ28" s="6"/>
      <c r="HK28" s="6"/>
      <c r="HL28" s="6"/>
      <c r="HM28" s="6"/>
      <c r="HN28" s="6"/>
      <c r="HO28" s="6"/>
      <c r="HP28" s="6"/>
      <c r="HQ28" s="6"/>
      <c r="HR28" s="6"/>
      <c r="HS28" s="6"/>
      <c r="HT28" s="6"/>
      <c r="HU28" s="6"/>
      <c r="HV28" s="6"/>
      <c r="HW28" s="6"/>
      <c r="HX28" s="6"/>
      <c r="HY28" s="6"/>
      <c r="HZ28" s="6"/>
      <c r="IA28" s="6"/>
      <c r="IB28" s="6"/>
      <c r="IC28" s="6">
        <v>1</v>
      </c>
      <c r="ID28" s="6"/>
      <c r="IE28" s="6"/>
      <c r="IF28" s="6"/>
      <c r="IG28" s="6"/>
      <c r="IH28" s="6"/>
      <c r="II28" s="6"/>
      <c r="IJ28" s="6"/>
      <c r="IK28" s="6"/>
      <c r="IL28" s="6"/>
      <c r="IM28" s="6"/>
      <c r="IN28" s="6"/>
      <c r="IO28" s="6"/>
      <c r="IP28" s="6"/>
      <c r="IQ28" s="6"/>
      <c r="IR28" s="6"/>
      <c r="IS28" s="6"/>
      <c r="IT28" s="6"/>
      <c r="IU28" s="6"/>
      <c r="IV28" s="6"/>
      <c r="IW28" s="6"/>
      <c r="IX28" s="6"/>
      <c r="IY28" s="6"/>
      <c r="IZ28" s="6"/>
      <c r="JA28" s="6"/>
      <c r="JB28" s="6"/>
      <c r="JC28" s="6"/>
      <c r="JD28" s="6"/>
      <c r="JE28" s="6"/>
      <c r="JF28" s="6"/>
      <c r="JG28" s="6"/>
      <c r="JH28" s="6"/>
      <c r="JI28" s="6"/>
      <c r="JJ28" s="6"/>
      <c r="JK28" s="6"/>
      <c r="JL28" s="6"/>
      <c r="JM28" s="6"/>
      <c r="JN28" s="6"/>
      <c r="JO28" s="6"/>
      <c r="JP28" s="6"/>
      <c r="JQ28" s="6"/>
      <c r="JR28" s="6"/>
      <c r="JS28" s="6"/>
      <c r="JT28" s="6">
        <v>1</v>
      </c>
      <c r="JU28" s="6"/>
      <c r="JV28" s="6"/>
      <c r="JW28" s="6"/>
      <c r="JX28" s="6"/>
      <c r="JY28" s="6"/>
      <c r="JZ28" s="6"/>
      <c r="KA28" s="6"/>
      <c r="KB28" s="6"/>
      <c r="KC28" s="6"/>
      <c r="KD28" s="6"/>
      <c r="KE28" s="6"/>
      <c r="KF28" s="6"/>
      <c r="KG28" s="6"/>
      <c r="KH28" s="6"/>
      <c r="KI28" s="6"/>
      <c r="KJ28" s="6"/>
      <c r="KK28" s="6"/>
      <c r="KL28" s="6"/>
      <c r="KM28" s="6"/>
      <c r="KN28" s="6"/>
      <c r="KO28" s="6"/>
      <c r="KP28" s="6"/>
      <c r="KQ28" s="6"/>
      <c r="KR28" s="6"/>
      <c r="KS28" s="6"/>
      <c r="KT28" s="6"/>
      <c r="KU28" s="6"/>
      <c r="KV28" s="6"/>
      <c r="KW28" s="6"/>
      <c r="KX28" s="6"/>
      <c r="KY28" s="6"/>
      <c r="KZ28" s="6"/>
      <c r="LA28" s="6"/>
      <c r="LB28" s="6"/>
      <c r="LC28" s="6"/>
      <c r="LD28" s="6"/>
      <c r="LE28" s="6"/>
      <c r="LF28" s="6"/>
      <c r="LG28" s="6"/>
      <c r="LH28" s="6"/>
      <c r="LI28" s="6"/>
      <c r="LJ28" s="6"/>
      <c r="LK28" s="6"/>
      <c r="LL28" s="6"/>
      <c r="LM28" s="6"/>
      <c r="LN28" s="6"/>
      <c r="LO28" s="6"/>
      <c r="LP28" s="6"/>
      <c r="LQ28" s="6"/>
      <c r="LR28" s="6"/>
      <c r="LS28" s="6"/>
      <c r="LT28" s="6"/>
      <c r="LU28" s="6"/>
      <c r="LV28" s="6"/>
      <c r="LW28" s="6"/>
      <c r="LX28" s="6"/>
      <c r="LY28" s="6"/>
      <c r="LZ28" s="6"/>
      <c r="MA28" s="6"/>
      <c r="MB28" s="6"/>
      <c r="MC28" s="6"/>
      <c r="MD28" s="6"/>
      <c r="ME28" s="6"/>
      <c r="MF28" s="7">
        <v>5</v>
      </c>
    </row>
    <row r="29" spans="1:344" x14ac:dyDescent="0.25">
      <c r="A29" s="5" t="s">
        <v>197</v>
      </c>
      <c r="B29" s="5" t="s">
        <v>113</v>
      </c>
      <c r="C29" s="5" t="s">
        <v>83</v>
      </c>
      <c r="D29" s="5" t="s">
        <v>140</v>
      </c>
      <c r="E29" s="5" t="s">
        <v>198</v>
      </c>
      <c r="F29" s="6"/>
      <c r="G29" s="6"/>
      <c r="H29" s="6"/>
      <c r="I29" s="6"/>
      <c r="J29" s="6">
        <v>1</v>
      </c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  <c r="AD29" s="6"/>
      <c r="AE29" s="6"/>
      <c r="AF29" s="6"/>
      <c r="AG29" s="6"/>
      <c r="AH29" s="6"/>
      <c r="AI29" s="6"/>
      <c r="AJ29" s="6"/>
      <c r="AK29" s="6"/>
      <c r="AL29" s="6"/>
      <c r="AM29" s="6"/>
      <c r="AN29" s="6"/>
      <c r="AO29" s="6"/>
      <c r="AP29" s="6"/>
      <c r="AQ29" s="6"/>
      <c r="AR29" s="6"/>
      <c r="AS29" s="6"/>
      <c r="AT29" s="6"/>
      <c r="AU29" s="6"/>
      <c r="AV29" s="6"/>
      <c r="AW29" s="6"/>
      <c r="AX29" s="6"/>
      <c r="AY29" s="6"/>
      <c r="AZ29" s="6"/>
      <c r="BA29" s="6"/>
      <c r="BB29" s="6"/>
      <c r="BC29" s="6"/>
      <c r="BD29" s="6"/>
      <c r="BE29" s="6"/>
      <c r="BF29" s="6"/>
      <c r="BG29" s="6"/>
      <c r="BH29" s="6"/>
      <c r="BI29" s="6"/>
      <c r="BJ29" s="6"/>
      <c r="BK29" s="6"/>
      <c r="BL29" s="6"/>
      <c r="BM29" s="6"/>
      <c r="BN29" s="6"/>
      <c r="BO29" s="6"/>
      <c r="BP29" s="6"/>
      <c r="BQ29" s="6"/>
      <c r="BR29" s="6"/>
      <c r="BS29" s="6"/>
      <c r="BT29" s="6">
        <v>3</v>
      </c>
      <c r="BU29" s="6"/>
      <c r="BV29" s="6"/>
      <c r="BW29" s="6">
        <v>1</v>
      </c>
      <c r="BX29" s="6"/>
      <c r="BY29" s="6"/>
      <c r="BZ29" s="6">
        <v>1</v>
      </c>
      <c r="CA29" s="6"/>
      <c r="CB29" s="6"/>
      <c r="CC29" s="6"/>
      <c r="CD29" s="6"/>
      <c r="CE29" s="6"/>
      <c r="CF29" s="6"/>
      <c r="CG29" s="6"/>
      <c r="CH29" s="6"/>
      <c r="CI29" s="6"/>
      <c r="CJ29" s="6"/>
      <c r="CK29" s="6"/>
      <c r="CL29" s="6"/>
      <c r="CM29" s="6"/>
      <c r="CN29" s="6"/>
      <c r="CO29" s="6"/>
      <c r="CP29" s="6"/>
      <c r="CQ29" s="6"/>
      <c r="CR29" s="6"/>
      <c r="CS29" s="6"/>
      <c r="CT29" s="6"/>
      <c r="CU29" s="6"/>
      <c r="CV29" s="6"/>
      <c r="CW29" s="6"/>
      <c r="CX29" s="6"/>
      <c r="CY29" s="6"/>
      <c r="CZ29" s="6"/>
      <c r="DA29" s="6"/>
      <c r="DB29" s="6"/>
      <c r="DC29" s="6"/>
      <c r="DD29" s="6"/>
      <c r="DE29" s="6"/>
      <c r="DF29" s="6"/>
      <c r="DG29" s="6"/>
      <c r="DH29" s="6"/>
      <c r="DI29" s="6"/>
      <c r="DJ29" s="6"/>
      <c r="DK29" s="6">
        <v>1</v>
      </c>
      <c r="DL29" s="6"/>
      <c r="DM29" s="6"/>
      <c r="DN29" s="6"/>
      <c r="DO29" s="6"/>
      <c r="DP29" s="6"/>
      <c r="DQ29" s="6"/>
      <c r="DR29" s="6"/>
      <c r="DS29" s="6"/>
      <c r="DT29" s="6"/>
      <c r="DU29" s="6"/>
      <c r="DV29" s="6"/>
      <c r="DW29" s="6"/>
      <c r="DX29" s="6"/>
      <c r="DY29" s="6"/>
      <c r="DZ29" s="6"/>
      <c r="EA29" s="6"/>
      <c r="EB29" s="6"/>
      <c r="EC29" s="6"/>
      <c r="ED29" s="6"/>
      <c r="EE29" s="6"/>
      <c r="EF29" s="6"/>
      <c r="EG29" s="6"/>
      <c r="EH29" s="6"/>
      <c r="EI29" s="6"/>
      <c r="EJ29" s="6"/>
      <c r="EK29" s="6"/>
      <c r="EL29" s="6">
        <v>1</v>
      </c>
      <c r="EM29" s="6"/>
      <c r="EN29" s="6"/>
      <c r="EO29" s="6"/>
      <c r="EP29" s="6"/>
      <c r="EQ29" s="6"/>
      <c r="ER29" s="6"/>
      <c r="ES29" s="6"/>
      <c r="ET29" s="6"/>
      <c r="EU29" s="6"/>
      <c r="EV29" s="6"/>
      <c r="EW29" s="6"/>
      <c r="EX29" s="6"/>
      <c r="EY29" s="6"/>
      <c r="EZ29" s="6"/>
      <c r="FA29" s="6"/>
      <c r="FB29" s="6"/>
      <c r="FC29" s="6">
        <v>1</v>
      </c>
      <c r="FD29" s="6"/>
      <c r="FE29" s="6"/>
      <c r="FF29" s="6"/>
      <c r="FG29" s="6"/>
      <c r="FH29" s="6"/>
      <c r="FI29" s="6"/>
      <c r="FJ29" s="6"/>
      <c r="FK29" s="6"/>
      <c r="FL29" s="6"/>
      <c r="FM29" s="6"/>
      <c r="FN29" s="6"/>
      <c r="FO29" s="6"/>
      <c r="FP29" s="6"/>
      <c r="FQ29" s="6"/>
      <c r="FR29" s="6"/>
      <c r="FS29" s="6"/>
      <c r="FT29" s="6"/>
      <c r="FU29" s="6"/>
      <c r="FV29" s="6"/>
      <c r="FW29" s="6"/>
      <c r="FX29" s="6"/>
      <c r="FY29" s="6"/>
      <c r="FZ29" s="6"/>
      <c r="GA29" s="6"/>
      <c r="GB29" s="6"/>
      <c r="GC29" s="6"/>
      <c r="GD29" s="6"/>
      <c r="GE29" s="6"/>
      <c r="GF29" s="6"/>
      <c r="GG29" s="6"/>
      <c r="GH29" s="6"/>
      <c r="GI29" s="6"/>
      <c r="GJ29" s="6"/>
      <c r="GK29" s="6"/>
      <c r="GL29" s="6"/>
      <c r="GM29" s="6"/>
      <c r="GN29" s="6"/>
      <c r="GO29" s="6"/>
      <c r="GP29" s="6"/>
      <c r="GQ29" s="6">
        <v>1</v>
      </c>
      <c r="GR29" s="6"/>
      <c r="GS29" s="6"/>
      <c r="GT29" s="6"/>
      <c r="GU29" s="6"/>
      <c r="GV29" s="6">
        <v>1</v>
      </c>
      <c r="GW29" s="6"/>
      <c r="GX29" s="6"/>
      <c r="GY29" s="6"/>
      <c r="GZ29" s="6"/>
      <c r="HA29" s="6"/>
      <c r="HB29" s="6"/>
      <c r="HC29" s="6"/>
      <c r="HD29" s="6"/>
      <c r="HE29" s="6"/>
      <c r="HF29" s="6"/>
      <c r="HG29" s="6"/>
      <c r="HH29" s="6"/>
      <c r="HI29" s="6"/>
      <c r="HJ29" s="6"/>
      <c r="HK29" s="6"/>
      <c r="HL29" s="6"/>
      <c r="HM29" s="6"/>
      <c r="HN29" s="6"/>
      <c r="HO29" s="6"/>
      <c r="HP29" s="6"/>
      <c r="HQ29" s="6"/>
      <c r="HR29" s="6"/>
      <c r="HS29" s="6"/>
      <c r="HT29" s="6"/>
      <c r="HU29" s="6"/>
      <c r="HV29" s="6"/>
      <c r="HW29" s="6"/>
      <c r="HX29" s="6"/>
      <c r="HY29" s="6"/>
      <c r="HZ29" s="6"/>
      <c r="IA29" s="6"/>
      <c r="IB29" s="6"/>
      <c r="IC29" s="6">
        <v>12</v>
      </c>
      <c r="ID29" s="6"/>
      <c r="IE29" s="6"/>
      <c r="IF29" s="6"/>
      <c r="IG29" s="6"/>
      <c r="IH29" s="6"/>
      <c r="II29" s="6"/>
      <c r="IJ29" s="6"/>
      <c r="IK29" s="6"/>
      <c r="IL29" s="6"/>
      <c r="IM29" s="6"/>
      <c r="IN29" s="6"/>
      <c r="IO29" s="6"/>
      <c r="IP29" s="6"/>
      <c r="IQ29" s="6"/>
      <c r="IR29" s="6"/>
      <c r="IS29" s="6"/>
      <c r="IT29" s="6"/>
      <c r="IU29" s="6"/>
      <c r="IV29" s="6"/>
      <c r="IW29" s="6"/>
      <c r="IX29" s="6"/>
      <c r="IY29" s="6"/>
      <c r="IZ29" s="6"/>
      <c r="JA29" s="6"/>
      <c r="JB29" s="6"/>
      <c r="JC29" s="6"/>
      <c r="JD29" s="6"/>
      <c r="JE29" s="6"/>
      <c r="JF29" s="6"/>
      <c r="JG29" s="6"/>
      <c r="JH29" s="6"/>
      <c r="JI29" s="6"/>
      <c r="JJ29" s="6"/>
      <c r="JK29" s="6"/>
      <c r="JL29" s="6"/>
      <c r="JM29" s="6"/>
      <c r="JN29" s="6"/>
      <c r="JO29" s="6"/>
      <c r="JP29" s="6"/>
      <c r="JQ29" s="6"/>
      <c r="JR29" s="6"/>
      <c r="JS29" s="6">
        <v>1</v>
      </c>
      <c r="JT29" s="6">
        <v>1</v>
      </c>
      <c r="JU29" s="6"/>
      <c r="JV29" s="6"/>
      <c r="JW29" s="6"/>
      <c r="JX29" s="6"/>
      <c r="JY29" s="6"/>
      <c r="JZ29" s="6"/>
      <c r="KA29" s="6"/>
      <c r="KB29" s="6"/>
      <c r="KC29" s="6"/>
      <c r="KD29" s="6"/>
      <c r="KE29" s="6"/>
      <c r="KF29" s="6"/>
      <c r="KG29" s="6"/>
      <c r="KH29" s="6"/>
      <c r="KI29" s="6"/>
      <c r="KJ29" s="6"/>
      <c r="KK29" s="6"/>
      <c r="KL29" s="6"/>
      <c r="KM29" s="6"/>
      <c r="KN29" s="6"/>
      <c r="KO29" s="6"/>
      <c r="KP29" s="6"/>
      <c r="KQ29" s="6"/>
      <c r="KR29" s="6"/>
      <c r="KS29" s="6"/>
      <c r="KT29" s="6"/>
      <c r="KU29" s="6"/>
      <c r="KV29" s="6"/>
      <c r="KW29" s="6"/>
      <c r="KX29" s="6"/>
      <c r="KY29" s="6"/>
      <c r="KZ29" s="6"/>
      <c r="LA29" s="6"/>
      <c r="LB29" s="6"/>
      <c r="LC29" s="6"/>
      <c r="LD29" s="6"/>
      <c r="LE29" s="6"/>
      <c r="LF29" s="6"/>
      <c r="LG29" s="6"/>
      <c r="LH29" s="6"/>
      <c r="LI29" s="6"/>
      <c r="LJ29" s="6"/>
      <c r="LK29" s="6"/>
      <c r="LL29" s="6"/>
      <c r="LM29" s="6"/>
      <c r="LN29" s="6"/>
      <c r="LO29" s="6"/>
      <c r="LP29" s="6"/>
      <c r="LQ29" s="6"/>
      <c r="LR29" s="6"/>
      <c r="LS29" s="6"/>
      <c r="LT29" s="6"/>
      <c r="LU29" s="6"/>
      <c r="LV29" s="6"/>
      <c r="LW29" s="6"/>
      <c r="LX29" s="6"/>
      <c r="LY29" s="6"/>
      <c r="LZ29" s="6"/>
      <c r="MA29" s="6"/>
      <c r="MB29" s="6"/>
      <c r="MC29" s="6"/>
      <c r="MD29" s="6"/>
      <c r="ME29" s="6">
        <v>2</v>
      </c>
      <c r="MF29" s="7">
        <v>27</v>
      </c>
    </row>
    <row r="30" spans="1:344" x14ac:dyDescent="0.25">
      <c r="A30" s="5" t="s">
        <v>211</v>
      </c>
      <c r="B30" s="5" t="s">
        <v>113</v>
      </c>
      <c r="C30" s="5" t="s">
        <v>106</v>
      </c>
      <c r="D30" s="5" t="s">
        <v>107</v>
      </c>
      <c r="E30" s="5" t="s">
        <v>212</v>
      </c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  <c r="AC30" s="6"/>
      <c r="AD30" s="6"/>
      <c r="AE30" s="6"/>
      <c r="AF30" s="6"/>
      <c r="AG30" s="6"/>
      <c r="AH30" s="6"/>
      <c r="AI30" s="6"/>
      <c r="AJ30" s="6"/>
      <c r="AK30" s="6"/>
      <c r="AL30" s="6"/>
      <c r="AM30" s="6"/>
      <c r="AN30" s="6"/>
      <c r="AO30" s="6"/>
      <c r="AP30" s="6"/>
      <c r="AQ30" s="6"/>
      <c r="AR30" s="6"/>
      <c r="AS30" s="6"/>
      <c r="AT30" s="6"/>
      <c r="AU30" s="6"/>
      <c r="AV30" s="6"/>
      <c r="AW30" s="6">
        <v>1</v>
      </c>
      <c r="AX30" s="6"/>
      <c r="AY30" s="6">
        <v>2</v>
      </c>
      <c r="AZ30" s="6"/>
      <c r="BA30" s="6"/>
      <c r="BB30" s="6"/>
      <c r="BC30" s="6"/>
      <c r="BD30" s="6"/>
      <c r="BE30" s="6"/>
      <c r="BF30" s="6"/>
      <c r="BG30" s="6"/>
      <c r="BH30" s="6"/>
      <c r="BI30" s="6"/>
      <c r="BJ30" s="6"/>
      <c r="BK30" s="6"/>
      <c r="BL30" s="6"/>
      <c r="BM30" s="6"/>
      <c r="BN30" s="6"/>
      <c r="BO30" s="6">
        <v>1</v>
      </c>
      <c r="BP30" s="6"/>
      <c r="BQ30" s="6"/>
      <c r="BR30" s="6"/>
      <c r="BS30" s="6"/>
      <c r="BT30" s="6">
        <v>1</v>
      </c>
      <c r="BU30" s="6">
        <v>1</v>
      </c>
      <c r="BV30" s="6"/>
      <c r="BW30" s="6">
        <v>3</v>
      </c>
      <c r="BX30" s="6">
        <v>1</v>
      </c>
      <c r="BY30" s="6">
        <v>1</v>
      </c>
      <c r="BZ30" s="6"/>
      <c r="CA30" s="6"/>
      <c r="CB30" s="6"/>
      <c r="CC30" s="6"/>
      <c r="CD30" s="6">
        <v>1</v>
      </c>
      <c r="CE30" s="6"/>
      <c r="CF30" s="6"/>
      <c r="CG30" s="6"/>
      <c r="CH30" s="6"/>
      <c r="CI30" s="6"/>
      <c r="CJ30" s="6"/>
      <c r="CK30" s="6"/>
      <c r="CL30" s="6"/>
      <c r="CM30" s="6">
        <v>2</v>
      </c>
      <c r="CN30" s="6"/>
      <c r="CO30" s="6"/>
      <c r="CP30" s="6"/>
      <c r="CQ30" s="6"/>
      <c r="CR30" s="6"/>
      <c r="CS30" s="6"/>
      <c r="CT30" s="6"/>
      <c r="CU30" s="6"/>
      <c r="CV30" s="6"/>
      <c r="CW30" s="6"/>
      <c r="CX30" s="6"/>
      <c r="CY30" s="6"/>
      <c r="CZ30" s="6"/>
      <c r="DA30" s="6"/>
      <c r="DB30" s="6"/>
      <c r="DC30" s="6"/>
      <c r="DD30" s="6">
        <v>3</v>
      </c>
      <c r="DE30" s="6"/>
      <c r="DF30" s="6"/>
      <c r="DG30" s="6"/>
      <c r="DH30" s="6"/>
      <c r="DI30" s="6"/>
      <c r="DJ30" s="6"/>
      <c r="DK30" s="6"/>
      <c r="DL30" s="6"/>
      <c r="DM30" s="6"/>
      <c r="DN30" s="6"/>
      <c r="DO30" s="6"/>
      <c r="DP30" s="6"/>
      <c r="DQ30" s="6"/>
      <c r="DR30" s="6"/>
      <c r="DS30" s="6">
        <v>2</v>
      </c>
      <c r="DT30" s="6"/>
      <c r="DU30" s="6"/>
      <c r="DV30" s="6"/>
      <c r="DW30" s="6"/>
      <c r="DX30" s="6"/>
      <c r="DY30" s="6"/>
      <c r="DZ30" s="6"/>
      <c r="EA30" s="6"/>
      <c r="EB30" s="6"/>
      <c r="EC30" s="6"/>
      <c r="ED30" s="6"/>
      <c r="EE30" s="6"/>
      <c r="EF30" s="6"/>
      <c r="EG30" s="6"/>
      <c r="EH30" s="6"/>
      <c r="EI30" s="6"/>
      <c r="EJ30" s="6"/>
      <c r="EK30" s="6"/>
      <c r="EL30" s="6"/>
      <c r="EM30" s="6"/>
      <c r="EN30" s="6"/>
      <c r="EO30" s="6"/>
      <c r="EP30" s="6"/>
      <c r="EQ30" s="6"/>
      <c r="ER30" s="6"/>
      <c r="ES30" s="6"/>
      <c r="ET30" s="6"/>
      <c r="EU30" s="6"/>
      <c r="EV30" s="6"/>
      <c r="EW30" s="6"/>
      <c r="EX30" s="6"/>
      <c r="EY30" s="6"/>
      <c r="EZ30" s="6">
        <v>1</v>
      </c>
      <c r="FA30" s="6"/>
      <c r="FB30" s="6"/>
      <c r="FC30" s="6"/>
      <c r="FD30" s="6"/>
      <c r="FE30" s="6"/>
      <c r="FF30" s="6"/>
      <c r="FG30" s="6"/>
      <c r="FH30" s="6"/>
      <c r="FI30" s="6"/>
      <c r="FJ30" s="6"/>
      <c r="FK30" s="6">
        <v>1</v>
      </c>
      <c r="FL30" s="6"/>
      <c r="FM30" s="6"/>
      <c r="FN30" s="6"/>
      <c r="FO30" s="6"/>
      <c r="FP30" s="6"/>
      <c r="FQ30" s="6"/>
      <c r="FR30" s="6"/>
      <c r="FS30" s="6">
        <v>1</v>
      </c>
      <c r="FT30" s="6">
        <v>1</v>
      </c>
      <c r="FU30" s="6"/>
      <c r="FV30" s="6"/>
      <c r="FW30" s="6"/>
      <c r="FX30" s="6"/>
      <c r="FY30" s="6"/>
      <c r="FZ30" s="6"/>
      <c r="GA30" s="6">
        <v>2</v>
      </c>
      <c r="GB30" s="6"/>
      <c r="GC30" s="6"/>
      <c r="GD30" s="6"/>
      <c r="GE30" s="6"/>
      <c r="GF30" s="6"/>
      <c r="GG30" s="6"/>
      <c r="GH30" s="6"/>
      <c r="GI30" s="6"/>
      <c r="GJ30" s="6"/>
      <c r="GK30" s="6"/>
      <c r="GL30" s="6"/>
      <c r="GM30" s="6"/>
      <c r="GN30" s="6"/>
      <c r="GO30" s="6"/>
      <c r="GP30" s="6"/>
      <c r="GQ30" s="6"/>
      <c r="GR30" s="6">
        <v>164</v>
      </c>
      <c r="GS30" s="6"/>
      <c r="GT30" s="6">
        <v>1</v>
      </c>
      <c r="GU30" s="6">
        <v>6</v>
      </c>
      <c r="GV30" s="6"/>
      <c r="GW30" s="6"/>
      <c r="GX30" s="6"/>
      <c r="GY30" s="6"/>
      <c r="GZ30" s="6"/>
      <c r="HA30" s="6"/>
      <c r="HB30" s="6">
        <v>1</v>
      </c>
      <c r="HC30" s="6"/>
      <c r="HD30" s="6">
        <v>1</v>
      </c>
      <c r="HE30" s="6"/>
      <c r="HF30" s="6"/>
      <c r="HG30" s="6">
        <v>1</v>
      </c>
      <c r="HH30" s="6">
        <v>1</v>
      </c>
      <c r="HI30" s="6"/>
      <c r="HJ30" s="6">
        <v>1</v>
      </c>
      <c r="HK30" s="6"/>
      <c r="HL30" s="6"/>
      <c r="HM30" s="6"/>
      <c r="HN30" s="6"/>
      <c r="HO30" s="6"/>
      <c r="HP30" s="6"/>
      <c r="HQ30" s="6"/>
      <c r="HR30" s="6">
        <v>2</v>
      </c>
      <c r="HS30" s="6"/>
      <c r="HT30" s="6"/>
      <c r="HU30" s="6"/>
      <c r="HV30" s="6"/>
      <c r="HW30" s="6"/>
      <c r="HX30" s="6"/>
      <c r="HY30" s="6"/>
      <c r="HZ30" s="6">
        <v>1</v>
      </c>
      <c r="IA30" s="6"/>
      <c r="IB30" s="6"/>
      <c r="IC30" s="6"/>
      <c r="ID30" s="6"/>
      <c r="IE30" s="6"/>
      <c r="IF30" s="6"/>
      <c r="IG30" s="6"/>
      <c r="IH30" s="6"/>
      <c r="II30" s="6"/>
      <c r="IJ30" s="6"/>
      <c r="IK30" s="6"/>
      <c r="IL30" s="6"/>
      <c r="IM30" s="6">
        <v>1</v>
      </c>
      <c r="IN30" s="6"/>
      <c r="IO30" s="6"/>
      <c r="IP30" s="6"/>
      <c r="IQ30" s="6">
        <v>16</v>
      </c>
      <c r="IR30" s="6"/>
      <c r="IS30" s="6"/>
      <c r="IT30" s="6"/>
      <c r="IU30" s="6">
        <v>5</v>
      </c>
      <c r="IV30" s="6"/>
      <c r="IW30" s="6"/>
      <c r="IX30" s="6"/>
      <c r="IY30" s="6"/>
      <c r="IZ30" s="6"/>
      <c r="JA30" s="6"/>
      <c r="JB30" s="6"/>
      <c r="JC30" s="6"/>
      <c r="JD30" s="6"/>
      <c r="JE30" s="6"/>
      <c r="JF30" s="6">
        <v>1</v>
      </c>
      <c r="JG30" s="6"/>
      <c r="JH30" s="6"/>
      <c r="JI30" s="6">
        <v>2</v>
      </c>
      <c r="JJ30" s="6"/>
      <c r="JK30" s="6"/>
      <c r="JL30" s="6"/>
      <c r="JM30" s="6"/>
      <c r="JN30" s="6"/>
      <c r="JO30" s="6"/>
      <c r="JP30" s="6"/>
      <c r="JQ30" s="6"/>
      <c r="JR30" s="6"/>
      <c r="JS30" s="6">
        <v>1</v>
      </c>
      <c r="JT30" s="6">
        <v>3</v>
      </c>
      <c r="JU30" s="6"/>
      <c r="JV30" s="6"/>
      <c r="JW30" s="6"/>
      <c r="JX30" s="6">
        <v>1</v>
      </c>
      <c r="JY30" s="6"/>
      <c r="JZ30" s="6"/>
      <c r="KA30" s="6"/>
      <c r="KB30" s="6"/>
      <c r="KC30" s="6"/>
      <c r="KD30" s="6"/>
      <c r="KE30" s="6"/>
      <c r="KF30" s="6"/>
      <c r="KG30" s="6"/>
      <c r="KH30" s="6"/>
      <c r="KI30" s="6"/>
      <c r="KJ30" s="6"/>
      <c r="KK30" s="6"/>
      <c r="KL30" s="6"/>
      <c r="KM30" s="6"/>
      <c r="KN30" s="6"/>
      <c r="KO30" s="6"/>
      <c r="KP30" s="6"/>
      <c r="KQ30" s="6"/>
      <c r="KR30" s="6"/>
      <c r="KS30" s="6"/>
      <c r="KT30" s="6"/>
      <c r="KU30" s="6"/>
      <c r="KV30" s="6"/>
      <c r="KW30" s="6">
        <v>2</v>
      </c>
      <c r="KX30" s="6">
        <v>9</v>
      </c>
      <c r="KY30" s="6"/>
      <c r="KZ30" s="6"/>
      <c r="LA30" s="6"/>
      <c r="LB30" s="6"/>
      <c r="LC30" s="6"/>
      <c r="LD30" s="6"/>
      <c r="LE30" s="6"/>
      <c r="LF30" s="6"/>
      <c r="LG30" s="6">
        <v>1</v>
      </c>
      <c r="LH30" s="6"/>
      <c r="LI30" s="6"/>
      <c r="LJ30" s="6"/>
      <c r="LK30" s="6"/>
      <c r="LL30" s="6"/>
      <c r="LM30" s="6"/>
      <c r="LN30" s="6"/>
      <c r="LO30" s="6"/>
      <c r="LP30" s="6"/>
      <c r="LQ30" s="6"/>
      <c r="LR30" s="6"/>
      <c r="LS30" s="6"/>
      <c r="LT30" s="6"/>
      <c r="LU30" s="6"/>
      <c r="LV30" s="6"/>
      <c r="LW30" s="6"/>
      <c r="LX30" s="6"/>
      <c r="LY30" s="6"/>
      <c r="LZ30" s="6"/>
      <c r="MA30" s="6"/>
      <c r="MB30" s="6"/>
      <c r="MC30" s="6"/>
      <c r="MD30" s="6">
        <v>3</v>
      </c>
      <c r="ME30" s="6"/>
      <c r="MF30" s="7">
        <v>249</v>
      </c>
    </row>
    <row r="31" spans="1:344" x14ac:dyDescent="0.25">
      <c r="A31" s="5" t="s">
        <v>199</v>
      </c>
      <c r="B31" s="5" t="s">
        <v>200</v>
      </c>
      <c r="C31" s="5" t="s">
        <v>201</v>
      </c>
      <c r="D31" s="5" t="s">
        <v>202</v>
      </c>
      <c r="E31" s="5" t="s">
        <v>203</v>
      </c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6"/>
      <c r="AK31" s="6"/>
      <c r="AL31" s="6"/>
      <c r="AM31" s="6"/>
      <c r="AN31" s="6"/>
      <c r="AO31" s="6"/>
      <c r="AP31" s="6"/>
      <c r="AQ31" s="6"/>
      <c r="AR31" s="6"/>
      <c r="AS31" s="6"/>
      <c r="AT31" s="6"/>
      <c r="AU31" s="6"/>
      <c r="AV31" s="6"/>
      <c r="AW31" s="6"/>
      <c r="AX31" s="6"/>
      <c r="AY31" s="6"/>
      <c r="AZ31" s="6"/>
      <c r="BA31" s="6"/>
      <c r="BB31" s="6"/>
      <c r="BC31" s="6"/>
      <c r="BD31" s="6"/>
      <c r="BE31" s="6"/>
      <c r="BF31" s="6"/>
      <c r="BG31" s="6"/>
      <c r="BH31" s="6"/>
      <c r="BI31" s="6"/>
      <c r="BJ31" s="6"/>
      <c r="BK31" s="6"/>
      <c r="BL31" s="6"/>
      <c r="BM31" s="6"/>
      <c r="BN31" s="6"/>
      <c r="BO31" s="6"/>
      <c r="BP31" s="6"/>
      <c r="BQ31" s="6"/>
      <c r="BR31" s="6"/>
      <c r="BS31" s="6"/>
      <c r="BT31" s="6"/>
      <c r="BU31" s="6"/>
      <c r="BV31" s="6"/>
      <c r="BW31" s="6">
        <v>1</v>
      </c>
      <c r="BX31" s="6"/>
      <c r="BY31" s="6"/>
      <c r="BZ31" s="6"/>
      <c r="CA31" s="6"/>
      <c r="CB31" s="6"/>
      <c r="CC31" s="6"/>
      <c r="CD31" s="6"/>
      <c r="CE31" s="6"/>
      <c r="CF31" s="6"/>
      <c r="CG31" s="6"/>
      <c r="CH31" s="6"/>
      <c r="CI31" s="6"/>
      <c r="CJ31" s="6"/>
      <c r="CK31" s="6"/>
      <c r="CL31" s="6"/>
      <c r="CM31" s="6"/>
      <c r="CN31" s="6"/>
      <c r="CO31" s="6"/>
      <c r="CP31" s="6"/>
      <c r="CQ31" s="6"/>
      <c r="CR31" s="6"/>
      <c r="CS31" s="6"/>
      <c r="CT31" s="6"/>
      <c r="CU31" s="6"/>
      <c r="CV31" s="6"/>
      <c r="CW31" s="6"/>
      <c r="CX31" s="6"/>
      <c r="CY31" s="6"/>
      <c r="CZ31" s="6"/>
      <c r="DA31" s="6"/>
      <c r="DB31" s="6"/>
      <c r="DC31" s="6"/>
      <c r="DD31" s="6"/>
      <c r="DE31" s="6"/>
      <c r="DF31" s="6"/>
      <c r="DG31" s="6"/>
      <c r="DH31" s="6"/>
      <c r="DI31" s="6"/>
      <c r="DJ31" s="6"/>
      <c r="DK31" s="6"/>
      <c r="DL31" s="6"/>
      <c r="DM31" s="6"/>
      <c r="DN31" s="6"/>
      <c r="DO31" s="6"/>
      <c r="DP31" s="6"/>
      <c r="DQ31" s="6"/>
      <c r="DR31" s="6"/>
      <c r="DS31" s="6"/>
      <c r="DT31" s="6"/>
      <c r="DU31" s="6"/>
      <c r="DV31" s="6"/>
      <c r="DW31" s="6"/>
      <c r="DX31" s="6"/>
      <c r="DY31" s="6"/>
      <c r="DZ31" s="6"/>
      <c r="EA31" s="6"/>
      <c r="EB31" s="6"/>
      <c r="EC31" s="6"/>
      <c r="ED31" s="6"/>
      <c r="EE31" s="6"/>
      <c r="EF31" s="6"/>
      <c r="EG31" s="6"/>
      <c r="EH31" s="6"/>
      <c r="EI31" s="6"/>
      <c r="EJ31" s="6"/>
      <c r="EK31" s="6"/>
      <c r="EL31" s="6"/>
      <c r="EM31" s="6"/>
      <c r="EN31" s="6"/>
      <c r="EO31" s="6"/>
      <c r="EP31" s="6"/>
      <c r="EQ31" s="6"/>
      <c r="ER31" s="6"/>
      <c r="ES31" s="6"/>
      <c r="ET31" s="6"/>
      <c r="EU31" s="6"/>
      <c r="EV31" s="6"/>
      <c r="EW31" s="6"/>
      <c r="EX31" s="6"/>
      <c r="EY31" s="6"/>
      <c r="EZ31" s="6"/>
      <c r="FA31" s="6"/>
      <c r="FB31" s="6"/>
      <c r="FC31" s="6"/>
      <c r="FD31" s="6"/>
      <c r="FE31" s="6"/>
      <c r="FF31" s="6"/>
      <c r="FG31" s="6"/>
      <c r="FH31" s="6"/>
      <c r="FI31" s="6"/>
      <c r="FJ31" s="6"/>
      <c r="FK31" s="6"/>
      <c r="FL31" s="6"/>
      <c r="FM31" s="6"/>
      <c r="FN31" s="6">
        <v>2</v>
      </c>
      <c r="FO31" s="6"/>
      <c r="FP31" s="6"/>
      <c r="FQ31" s="6">
        <v>1</v>
      </c>
      <c r="FR31" s="6"/>
      <c r="FS31" s="6"/>
      <c r="FT31" s="6"/>
      <c r="FU31" s="6"/>
      <c r="FV31" s="6"/>
      <c r="FW31" s="6"/>
      <c r="FX31" s="6"/>
      <c r="FY31" s="6"/>
      <c r="FZ31" s="6"/>
      <c r="GA31" s="6"/>
      <c r="GB31" s="6"/>
      <c r="GC31" s="6"/>
      <c r="GD31" s="6"/>
      <c r="GE31" s="6"/>
      <c r="GF31" s="6"/>
      <c r="GG31" s="6"/>
      <c r="GH31" s="6"/>
      <c r="GI31" s="6"/>
      <c r="GJ31" s="6"/>
      <c r="GK31" s="6"/>
      <c r="GL31" s="6"/>
      <c r="GM31" s="6"/>
      <c r="GN31" s="6"/>
      <c r="GO31" s="6"/>
      <c r="GP31" s="6"/>
      <c r="GQ31" s="6"/>
      <c r="GR31" s="6"/>
      <c r="GS31" s="6"/>
      <c r="GT31" s="6"/>
      <c r="GU31" s="6"/>
      <c r="GV31" s="6"/>
      <c r="GW31" s="6"/>
      <c r="GX31" s="6"/>
      <c r="GY31" s="6"/>
      <c r="GZ31" s="6"/>
      <c r="HA31" s="6"/>
      <c r="HB31" s="6"/>
      <c r="HC31" s="6"/>
      <c r="HD31" s="6"/>
      <c r="HE31" s="6"/>
      <c r="HF31" s="6"/>
      <c r="HG31" s="6"/>
      <c r="HH31" s="6"/>
      <c r="HI31" s="6"/>
      <c r="HJ31" s="6"/>
      <c r="HK31" s="6"/>
      <c r="HL31" s="6"/>
      <c r="HM31" s="6"/>
      <c r="HN31" s="6"/>
      <c r="HO31" s="6"/>
      <c r="HP31" s="6"/>
      <c r="HQ31" s="6"/>
      <c r="HR31" s="6"/>
      <c r="HS31" s="6"/>
      <c r="HT31" s="6"/>
      <c r="HU31" s="6"/>
      <c r="HV31" s="6"/>
      <c r="HW31" s="6"/>
      <c r="HX31" s="6"/>
      <c r="HY31" s="6"/>
      <c r="HZ31" s="6"/>
      <c r="IA31" s="6"/>
      <c r="IB31" s="6"/>
      <c r="IC31" s="6"/>
      <c r="ID31" s="6"/>
      <c r="IE31" s="6"/>
      <c r="IF31" s="6"/>
      <c r="IG31" s="6"/>
      <c r="IH31" s="6"/>
      <c r="II31" s="6"/>
      <c r="IJ31" s="6"/>
      <c r="IK31" s="6"/>
      <c r="IL31" s="6"/>
      <c r="IM31" s="6"/>
      <c r="IN31" s="6"/>
      <c r="IO31" s="6"/>
      <c r="IP31" s="6"/>
      <c r="IQ31" s="6"/>
      <c r="IR31" s="6"/>
      <c r="IS31" s="6"/>
      <c r="IT31" s="6"/>
      <c r="IU31" s="6"/>
      <c r="IV31" s="6"/>
      <c r="IW31" s="6"/>
      <c r="IX31" s="6"/>
      <c r="IY31" s="6"/>
      <c r="IZ31" s="6"/>
      <c r="JA31" s="6"/>
      <c r="JB31" s="6"/>
      <c r="JC31" s="6"/>
      <c r="JD31" s="6"/>
      <c r="JE31" s="6"/>
      <c r="JF31" s="6"/>
      <c r="JG31" s="6"/>
      <c r="JH31" s="6"/>
      <c r="JI31" s="6"/>
      <c r="JJ31" s="6"/>
      <c r="JK31" s="6"/>
      <c r="JL31" s="6"/>
      <c r="JM31" s="6"/>
      <c r="JN31" s="6"/>
      <c r="JO31" s="6"/>
      <c r="JP31" s="6"/>
      <c r="JQ31" s="6"/>
      <c r="JR31" s="6"/>
      <c r="JS31" s="6"/>
      <c r="JT31" s="6"/>
      <c r="JU31" s="6"/>
      <c r="JV31" s="6"/>
      <c r="JW31" s="6"/>
      <c r="JX31" s="6"/>
      <c r="JY31" s="6"/>
      <c r="JZ31" s="6"/>
      <c r="KA31" s="6"/>
      <c r="KB31" s="6"/>
      <c r="KC31" s="6"/>
      <c r="KD31" s="6"/>
      <c r="KE31" s="6"/>
      <c r="KF31" s="6"/>
      <c r="KG31" s="6"/>
      <c r="KH31" s="6"/>
      <c r="KI31" s="6"/>
      <c r="KJ31" s="6"/>
      <c r="KK31" s="6"/>
      <c r="KL31" s="6"/>
      <c r="KM31" s="6"/>
      <c r="KN31" s="6"/>
      <c r="KO31" s="6"/>
      <c r="KP31" s="6"/>
      <c r="KQ31" s="6"/>
      <c r="KR31" s="6"/>
      <c r="KS31" s="6"/>
      <c r="KT31" s="6"/>
      <c r="KU31" s="6"/>
      <c r="KV31" s="6"/>
      <c r="KW31" s="6"/>
      <c r="KX31" s="6"/>
      <c r="KY31" s="6"/>
      <c r="KZ31" s="6"/>
      <c r="LA31" s="6"/>
      <c r="LB31" s="6"/>
      <c r="LC31" s="6"/>
      <c r="LD31" s="6"/>
      <c r="LE31" s="6"/>
      <c r="LF31" s="6"/>
      <c r="LG31" s="6"/>
      <c r="LH31" s="6"/>
      <c r="LI31" s="6"/>
      <c r="LJ31" s="6"/>
      <c r="LK31" s="6"/>
      <c r="LL31" s="6"/>
      <c r="LM31" s="6"/>
      <c r="LN31" s="6"/>
      <c r="LO31" s="6"/>
      <c r="LP31" s="6"/>
      <c r="LQ31" s="6"/>
      <c r="LR31" s="6"/>
      <c r="LS31" s="6"/>
      <c r="LT31" s="6"/>
      <c r="LU31" s="6"/>
      <c r="LV31" s="6"/>
      <c r="LW31" s="6"/>
      <c r="LX31" s="6"/>
      <c r="LY31" s="6"/>
      <c r="LZ31" s="6"/>
      <c r="MA31" s="6"/>
      <c r="MB31" s="6"/>
      <c r="MC31" s="6"/>
      <c r="MD31" s="6"/>
      <c r="ME31" s="6"/>
      <c r="MF31" s="7">
        <v>4</v>
      </c>
    </row>
    <row r="32" spans="1:344" x14ac:dyDescent="0.25">
      <c r="A32" s="5" t="s">
        <v>296</v>
      </c>
      <c r="B32" s="5" t="s">
        <v>297</v>
      </c>
      <c r="C32" s="5" t="s">
        <v>201</v>
      </c>
      <c r="D32" s="5" t="s">
        <v>202</v>
      </c>
      <c r="E32" s="5" t="s">
        <v>298</v>
      </c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  <c r="AD32" s="6"/>
      <c r="AE32" s="6"/>
      <c r="AF32" s="6"/>
      <c r="AG32" s="6"/>
      <c r="AH32" s="6"/>
      <c r="AI32" s="6"/>
      <c r="AJ32" s="6"/>
      <c r="AK32" s="6"/>
      <c r="AL32" s="6"/>
      <c r="AM32" s="6"/>
      <c r="AN32" s="6"/>
      <c r="AO32" s="6"/>
      <c r="AP32" s="6"/>
      <c r="AQ32" s="6"/>
      <c r="AR32" s="6"/>
      <c r="AS32" s="6"/>
      <c r="AT32" s="6"/>
      <c r="AU32" s="6"/>
      <c r="AV32" s="6"/>
      <c r="AW32" s="6"/>
      <c r="AX32" s="6"/>
      <c r="AY32" s="6"/>
      <c r="AZ32" s="6"/>
      <c r="BA32" s="6"/>
      <c r="BB32" s="6"/>
      <c r="BC32" s="6"/>
      <c r="BD32" s="6"/>
      <c r="BE32" s="6"/>
      <c r="BF32" s="6"/>
      <c r="BG32" s="6"/>
      <c r="BH32" s="6"/>
      <c r="BI32" s="6"/>
      <c r="BJ32" s="6"/>
      <c r="BK32" s="6"/>
      <c r="BL32" s="6"/>
      <c r="BM32" s="6"/>
      <c r="BN32" s="6"/>
      <c r="BO32" s="6"/>
      <c r="BP32" s="6"/>
      <c r="BQ32" s="6"/>
      <c r="BR32" s="6"/>
      <c r="BS32" s="6"/>
      <c r="BT32" s="6"/>
      <c r="BU32" s="6"/>
      <c r="BV32" s="6"/>
      <c r="BW32" s="6"/>
      <c r="BX32" s="6"/>
      <c r="BY32" s="6"/>
      <c r="BZ32" s="6"/>
      <c r="CA32" s="6"/>
      <c r="CB32" s="6"/>
      <c r="CC32" s="6"/>
      <c r="CD32" s="6"/>
      <c r="CE32" s="6"/>
      <c r="CF32" s="6"/>
      <c r="CG32" s="6"/>
      <c r="CH32" s="6"/>
      <c r="CI32" s="6"/>
      <c r="CJ32" s="6"/>
      <c r="CK32" s="6"/>
      <c r="CL32" s="6"/>
      <c r="CM32" s="6"/>
      <c r="CN32" s="6"/>
      <c r="CO32" s="6"/>
      <c r="CP32" s="6"/>
      <c r="CQ32" s="6"/>
      <c r="CR32" s="6"/>
      <c r="CS32" s="6"/>
      <c r="CT32" s="6"/>
      <c r="CU32" s="6"/>
      <c r="CV32" s="6"/>
      <c r="CW32" s="6"/>
      <c r="CX32" s="6"/>
      <c r="CY32" s="6"/>
      <c r="CZ32" s="6"/>
      <c r="DA32" s="6"/>
      <c r="DB32" s="6"/>
      <c r="DC32" s="6"/>
      <c r="DD32" s="6"/>
      <c r="DE32" s="6"/>
      <c r="DF32" s="6"/>
      <c r="DG32" s="6"/>
      <c r="DH32" s="6"/>
      <c r="DI32" s="6"/>
      <c r="DJ32" s="6"/>
      <c r="DK32" s="6"/>
      <c r="DL32" s="6"/>
      <c r="DM32" s="6"/>
      <c r="DN32" s="6"/>
      <c r="DO32" s="6"/>
      <c r="DP32" s="6"/>
      <c r="DQ32" s="6"/>
      <c r="DR32" s="6"/>
      <c r="DS32" s="6"/>
      <c r="DT32" s="6"/>
      <c r="DU32" s="6"/>
      <c r="DV32" s="6"/>
      <c r="DW32" s="6"/>
      <c r="DX32" s="6"/>
      <c r="DY32" s="6"/>
      <c r="DZ32" s="6"/>
      <c r="EA32" s="6"/>
      <c r="EB32" s="6"/>
      <c r="EC32" s="6"/>
      <c r="ED32" s="6"/>
      <c r="EE32" s="6"/>
      <c r="EF32" s="6"/>
      <c r="EG32" s="6"/>
      <c r="EH32" s="6"/>
      <c r="EI32" s="6"/>
      <c r="EJ32" s="6"/>
      <c r="EK32" s="6"/>
      <c r="EL32" s="6"/>
      <c r="EM32" s="6"/>
      <c r="EN32" s="6"/>
      <c r="EO32" s="6"/>
      <c r="EP32" s="6"/>
      <c r="EQ32" s="6"/>
      <c r="ER32" s="6"/>
      <c r="ES32" s="6"/>
      <c r="ET32" s="6"/>
      <c r="EU32" s="6"/>
      <c r="EV32" s="6"/>
      <c r="EW32" s="6"/>
      <c r="EX32" s="6"/>
      <c r="EY32" s="6"/>
      <c r="EZ32" s="6"/>
      <c r="FA32" s="6"/>
      <c r="FB32" s="6"/>
      <c r="FC32" s="6"/>
      <c r="FD32" s="6"/>
      <c r="FE32" s="6"/>
      <c r="FF32" s="6"/>
      <c r="FG32" s="6"/>
      <c r="FH32" s="6"/>
      <c r="FI32" s="6"/>
      <c r="FJ32" s="6"/>
      <c r="FK32" s="6"/>
      <c r="FL32" s="6"/>
      <c r="FM32" s="6"/>
      <c r="FN32" s="6"/>
      <c r="FO32" s="6"/>
      <c r="FP32" s="6"/>
      <c r="FQ32" s="6"/>
      <c r="FR32" s="6"/>
      <c r="FS32" s="6"/>
      <c r="FT32" s="6"/>
      <c r="FU32" s="6"/>
      <c r="FV32" s="6"/>
      <c r="FW32" s="6"/>
      <c r="FX32" s="6"/>
      <c r="FY32" s="6"/>
      <c r="FZ32" s="6"/>
      <c r="GA32" s="6"/>
      <c r="GB32" s="6"/>
      <c r="GC32" s="6"/>
      <c r="GD32" s="6"/>
      <c r="GE32" s="6"/>
      <c r="GF32" s="6"/>
      <c r="GG32" s="6"/>
      <c r="GH32" s="6"/>
      <c r="GI32" s="6"/>
      <c r="GJ32" s="6"/>
      <c r="GK32" s="6"/>
      <c r="GL32" s="6"/>
      <c r="GM32" s="6"/>
      <c r="GN32" s="6"/>
      <c r="GO32" s="6"/>
      <c r="GP32" s="6"/>
      <c r="GQ32" s="6"/>
      <c r="GR32" s="6"/>
      <c r="GS32" s="6"/>
      <c r="GT32" s="6"/>
      <c r="GU32" s="6">
        <v>21</v>
      </c>
      <c r="GV32" s="6"/>
      <c r="GW32" s="6"/>
      <c r="GX32" s="6"/>
      <c r="GY32" s="6"/>
      <c r="GZ32" s="6"/>
      <c r="HA32" s="6"/>
      <c r="HB32" s="6"/>
      <c r="HC32" s="6"/>
      <c r="HD32" s="6"/>
      <c r="HE32" s="6"/>
      <c r="HF32" s="6"/>
      <c r="HG32" s="6"/>
      <c r="HH32" s="6"/>
      <c r="HI32" s="6"/>
      <c r="HJ32" s="6"/>
      <c r="HK32" s="6"/>
      <c r="HL32" s="6"/>
      <c r="HM32" s="6"/>
      <c r="HN32" s="6"/>
      <c r="HO32" s="6"/>
      <c r="HP32" s="6"/>
      <c r="HQ32" s="6"/>
      <c r="HR32" s="6"/>
      <c r="HS32" s="6"/>
      <c r="HT32" s="6"/>
      <c r="HU32" s="6"/>
      <c r="HV32" s="6"/>
      <c r="HW32" s="6"/>
      <c r="HX32" s="6"/>
      <c r="HY32" s="6"/>
      <c r="HZ32" s="6"/>
      <c r="IA32" s="6"/>
      <c r="IB32" s="6"/>
      <c r="IC32" s="6"/>
      <c r="ID32" s="6"/>
      <c r="IE32" s="6"/>
      <c r="IF32" s="6"/>
      <c r="IG32" s="6"/>
      <c r="IH32" s="6"/>
      <c r="II32" s="6"/>
      <c r="IJ32" s="6"/>
      <c r="IK32" s="6"/>
      <c r="IL32" s="6"/>
      <c r="IM32" s="6"/>
      <c r="IN32" s="6"/>
      <c r="IO32" s="6"/>
      <c r="IP32" s="6"/>
      <c r="IQ32" s="6"/>
      <c r="IR32" s="6"/>
      <c r="IS32" s="6"/>
      <c r="IT32" s="6"/>
      <c r="IU32" s="6"/>
      <c r="IV32" s="6"/>
      <c r="IW32" s="6"/>
      <c r="IX32" s="6"/>
      <c r="IY32" s="6"/>
      <c r="IZ32" s="6"/>
      <c r="JA32" s="6"/>
      <c r="JB32" s="6"/>
      <c r="JC32" s="6"/>
      <c r="JD32" s="6"/>
      <c r="JE32" s="6"/>
      <c r="JF32" s="6"/>
      <c r="JG32" s="6"/>
      <c r="JH32" s="6"/>
      <c r="JI32" s="6"/>
      <c r="JJ32" s="6"/>
      <c r="JK32" s="6"/>
      <c r="JL32" s="6"/>
      <c r="JM32" s="6"/>
      <c r="JN32" s="6"/>
      <c r="JO32" s="6"/>
      <c r="JP32" s="6"/>
      <c r="JQ32" s="6"/>
      <c r="JR32" s="6"/>
      <c r="JS32" s="6"/>
      <c r="JT32" s="6"/>
      <c r="JU32" s="6"/>
      <c r="JV32" s="6"/>
      <c r="JW32" s="6"/>
      <c r="JX32" s="6"/>
      <c r="JY32" s="6"/>
      <c r="JZ32" s="6"/>
      <c r="KA32" s="6"/>
      <c r="KB32" s="6"/>
      <c r="KC32" s="6"/>
      <c r="KD32" s="6"/>
      <c r="KE32" s="6"/>
      <c r="KF32" s="6"/>
      <c r="KG32" s="6"/>
      <c r="KH32" s="6"/>
      <c r="KI32" s="6"/>
      <c r="KJ32" s="6"/>
      <c r="KK32" s="6"/>
      <c r="KL32" s="6"/>
      <c r="KM32" s="6"/>
      <c r="KN32" s="6"/>
      <c r="KO32" s="6"/>
      <c r="KP32" s="6"/>
      <c r="KQ32" s="6"/>
      <c r="KR32" s="6"/>
      <c r="KS32" s="6"/>
      <c r="KT32" s="6"/>
      <c r="KU32" s="6"/>
      <c r="KV32" s="6"/>
      <c r="KW32" s="6"/>
      <c r="KX32" s="6"/>
      <c r="KY32" s="6"/>
      <c r="KZ32" s="6"/>
      <c r="LA32" s="6"/>
      <c r="LB32" s="6"/>
      <c r="LC32" s="6"/>
      <c r="LD32" s="6"/>
      <c r="LE32" s="6"/>
      <c r="LF32" s="6"/>
      <c r="LG32" s="6"/>
      <c r="LH32" s="6"/>
      <c r="LI32" s="6"/>
      <c r="LJ32" s="6"/>
      <c r="LK32" s="6"/>
      <c r="LL32" s="6"/>
      <c r="LM32" s="6"/>
      <c r="LN32" s="6"/>
      <c r="LO32" s="6"/>
      <c r="LP32" s="6"/>
      <c r="LQ32" s="6"/>
      <c r="LR32" s="6"/>
      <c r="LS32" s="6"/>
      <c r="LT32" s="6"/>
      <c r="LU32" s="6"/>
      <c r="LV32" s="6"/>
      <c r="LW32" s="6"/>
      <c r="LX32" s="6"/>
      <c r="LY32" s="6"/>
      <c r="LZ32" s="6"/>
      <c r="MA32" s="6"/>
      <c r="MB32" s="6"/>
      <c r="MC32" s="6"/>
      <c r="MD32" s="6"/>
      <c r="ME32" s="6"/>
      <c r="MF32" s="7">
        <v>21</v>
      </c>
    </row>
    <row r="33" spans="1:344" x14ac:dyDescent="0.25">
      <c r="A33" s="5" t="s">
        <v>204</v>
      </c>
      <c r="B33" s="5" t="s">
        <v>205</v>
      </c>
      <c r="C33" s="5" t="s">
        <v>201</v>
      </c>
      <c r="D33" s="5" t="s">
        <v>202</v>
      </c>
      <c r="E33" s="5" t="s">
        <v>206</v>
      </c>
      <c r="F33" s="6"/>
      <c r="G33" s="6"/>
      <c r="H33" s="6"/>
      <c r="I33" s="6">
        <v>1</v>
      </c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  <c r="AD33" s="6"/>
      <c r="AE33" s="6"/>
      <c r="AF33" s="6"/>
      <c r="AG33" s="6"/>
      <c r="AH33" s="6"/>
      <c r="AI33" s="6"/>
      <c r="AJ33" s="6"/>
      <c r="AK33" s="6"/>
      <c r="AL33" s="6"/>
      <c r="AM33" s="6"/>
      <c r="AN33" s="6"/>
      <c r="AO33" s="6"/>
      <c r="AP33" s="6"/>
      <c r="AQ33" s="6"/>
      <c r="AR33" s="6"/>
      <c r="AS33" s="6"/>
      <c r="AT33" s="6"/>
      <c r="AU33" s="6"/>
      <c r="AV33" s="6"/>
      <c r="AW33" s="6"/>
      <c r="AX33" s="6"/>
      <c r="AY33" s="6">
        <v>1</v>
      </c>
      <c r="AZ33" s="6"/>
      <c r="BA33" s="6"/>
      <c r="BB33" s="6"/>
      <c r="BC33" s="6"/>
      <c r="BD33" s="6"/>
      <c r="BE33" s="6"/>
      <c r="BF33" s="6"/>
      <c r="BG33" s="6"/>
      <c r="BH33" s="6"/>
      <c r="BI33" s="6"/>
      <c r="BJ33" s="6"/>
      <c r="BK33" s="6"/>
      <c r="BL33" s="6">
        <v>1</v>
      </c>
      <c r="BM33" s="6">
        <v>1</v>
      </c>
      <c r="BN33" s="6"/>
      <c r="BO33" s="6"/>
      <c r="BP33" s="6"/>
      <c r="BQ33" s="6"/>
      <c r="BR33" s="6">
        <v>6</v>
      </c>
      <c r="BS33" s="6"/>
      <c r="BT33" s="6">
        <v>2</v>
      </c>
      <c r="BU33" s="6"/>
      <c r="BV33" s="6"/>
      <c r="BW33" s="6"/>
      <c r="BX33" s="6">
        <v>1</v>
      </c>
      <c r="BY33" s="6">
        <v>1</v>
      </c>
      <c r="BZ33" s="6"/>
      <c r="CA33" s="6">
        <v>1</v>
      </c>
      <c r="CB33" s="6"/>
      <c r="CC33" s="6"/>
      <c r="CD33" s="6"/>
      <c r="CE33" s="6">
        <v>1</v>
      </c>
      <c r="CF33" s="6"/>
      <c r="CG33" s="6"/>
      <c r="CH33" s="6"/>
      <c r="CI33" s="6"/>
      <c r="CJ33" s="6"/>
      <c r="CK33" s="6"/>
      <c r="CL33" s="6"/>
      <c r="CM33" s="6"/>
      <c r="CN33" s="6"/>
      <c r="CO33" s="6">
        <v>1</v>
      </c>
      <c r="CP33" s="6"/>
      <c r="CQ33" s="6"/>
      <c r="CR33" s="6"/>
      <c r="CS33" s="6"/>
      <c r="CT33" s="6"/>
      <c r="CU33" s="6"/>
      <c r="CV33" s="6"/>
      <c r="CW33" s="6"/>
      <c r="CX33" s="6"/>
      <c r="CY33" s="6"/>
      <c r="CZ33" s="6"/>
      <c r="DA33" s="6"/>
      <c r="DB33" s="6"/>
      <c r="DC33" s="6"/>
      <c r="DD33" s="6"/>
      <c r="DE33" s="6"/>
      <c r="DF33" s="6"/>
      <c r="DG33" s="6"/>
      <c r="DH33" s="6"/>
      <c r="DI33" s="6"/>
      <c r="DJ33" s="6"/>
      <c r="DK33" s="6"/>
      <c r="DL33" s="6"/>
      <c r="DM33" s="6"/>
      <c r="DN33" s="6"/>
      <c r="DO33" s="6"/>
      <c r="DP33" s="6"/>
      <c r="DQ33" s="6"/>
      <c r="DR33" s="6"/>
      <c r="DS33" s="6">
        <v>1</v>
      </c>
      <c r="DT33" s="6"/>
      <c r="DU33" s="6"/>
      <c r="DV33" s="6"/>
      <c r="DW33" s="6"/>
      <c r="DX33" s="6"/>
      <c r="DY33" s="6"/>
      <c r="DZ33" s="6"/>
      <c r="EA33" s="6"/>
      <c r="EB33" s="6"/>
      <c r="EC33" s="6"/>
      <c r="ED33" s="6"/>
      <c r="EE33" s="6"/>
      <c r="EF33" s="6">
        <v>9</v>
      </c>
      <c r="EG33" s="6"/>
      <c r="EH33" s="6"/>
      <c r="EI33" s="6"/>
      <c r="EJ33" s="6"/>
      <c r="EK33" s="6"/>
      <c r="EL33" s="6"/>
      <c r="EM33" s="6"/>
      <c r="EN33" s="6"/>
      <c r="EO33" s="6"/>
      <c r="EP33" s="6"/>
      <c r="EQ33" s="6"/>
      <c r="ER33" s="6"/>
      <c r="ES33" s="6"/>
      <c r="ET33" s="6"/>
      <c r="EU33" s="6"/>
      <c r="EV33" s="6"/>
      <c r="EW33" s="6"/>
      <c r="EX33" s="6"/>
      <c r="EY33" s="6"/>
      <c r="EZ33" s="6">
        <v>2</v>
      </c>
      <c r="FA33" s="6"/>
      <c r="FB33" s="6"/>
      <c r="FC33" s="6">
        <v>1</v>
      </c>
      <c r="FD33" s="6"/>
      <c r="FE33" s="6"/>
      <c r="FF33" s="6"/>
      <c r="FG33" s="6"/>
      <c r="FH33" s="6"/>
      <c r="FI33" s="6"/>
      <c r="FJ33" s="6"/>
      <c r="FK33" s="6"/>
      <c r="FL33" s="6"/>
      <c r="FM33" s="6"/>
      <c r="FN33" s="6">
        <v>1</v>
      </c>
      <c r="FO33" s="6"/>
      <c r="FP33" s="6"/>
      <c r="FQ33" s="6"/>
      <c r="FR33" s="6"/>
      <c r="FS33" s="6"/>
      <c r="FT33" s="6"/>
      <c r="FU33" s="6"/>
      <c r="FV33" s="6"/>
      <c r="FW33" s="6"/>
      <c r="FX33" s="6"/>
      <c r="FY33" s="6"/>
      <c r="FZ33" s="6"/>
      <c r="GA33" s="6"/>
      <c r="GB33" s="6"/>
      <c r="GC33" s="6"/>
      <c r="GD33" s="6"/>
      <c r="GE33" s="6"/>
      <c r="GF33" s="6"/>
      <c r="GG33" s="6"/>
      <c r="GH33" s="6"/>
      <c r="GI33" s="6"/>
      <c r="GJ33" s="6"/>
      <c r="GK33" s="6"/>
      <c r="GL33" s="6"/>
      <c r="GM33" s="6"/>
      <c r="GN33" s="6"/>
      <c r="GO33" s="6"/>
      <c r="GP33" s="6"/>
      <c r="GQ33" s="6"/>
      <c r="GR33" s="6"/>
      <c r="GS33" s="6"/>
      <c r="GT33" s="6"/>
      <c r="GU33" s="6">
        <v>1</v>
      </c>
      <c r="GV33" s="6"/>
      <c r="GW33" s="6"/>
      <c r="GX33" s="6"/>
      <c r="GY33" s="6"/>
      <c r="GZ33" s="6"/>
      <c r="HA33" s="6"/>
      <c r="HB33" s="6"/>
      <c r="HC33" s="6"/>
      <c r="HD33" s="6">
        <v>1</v>
      </c>
      <c r="HE33" s="6"/>
      <c r="HF33" s="6"/>
      <c r="HG33" s="6"/>
      <c r="HH33" s="6">
        <v>1</v>
      </c>
      <c r="HI33" s="6"/>
      <c r="HJ33" s="6"/>
      <c r="HK33" s="6"/>
      <c r="HL33" s="6"/>
      <c r="HM33" s="6"/>
      <c r="HN33" s="6"/>
      <c r="HO33" s="6"/>
      <c r="HP33" s="6"/>
      <c r="HQ33" s="6"/>
      <c r="HR33" s="6"/>
      <c r="HS33" s="6"/>
      <c r="HT33" s="6">
        <v>2</v>
      </c>
      <c r="HU33" s="6"/>
      <c r="HV33" s="6">
        <v>1</v>
      </c>
      <c r="HW33" s="6"/>
      <c r="HX33" s="6"/>
      <c r="HY33" s="6"/>
      <c r="HZ33" s="6">
        <v>1</v>
      </c>
      <c r="IA33" s="6"/>
      <c r="IB33" s="6"/>
      <c r="IC33" s="6">
        <v>10</v>
      </c>
      <c r="ID33" s="6"/>
      <c r="IE33" s="6"/>
      <c r="IF33" s="6"/>
      <c r="IG33" s="6"/>
      <c r="IH33" s="6"/>
      <c r="II33" s="6"/>
      <c r="IJ33" s="6"/>
      <c r="IK33" s="6"/>
      <c r="IL33" s="6"/>
      <c r="IM33" s="6"/>
      <c r="IN33" s="6"/>
      <c r="IO33" s="6"/>
      <c r="IP33" s="6"/>
      <c r="IQ33" s="6"/>
      <c r="IR33" s="6">
        <v>6</v>
      </c>
      <c r="IS33" s="6"/>
      <c r="IT33" s="6"/>
      <c r="IU33" s="6">
        <v>16</v>
      </c>
      <c r="IV33" s="6"/>
      <c r="IW33" s="6"/>
      <c r="IX33" s="6"/>
      <c r="IY33" s="6"/>
      <c r="IZ33" s="6"/>
      <c r="JA33" s="6"/>
      <c r="JB33" s="6"/>
      <c r="JC33" s="6"/>
      <c r="JD33" s="6"/>
      <c r="JE33" s="6"/>
      <c r="JF33" s="6"/>
      <c r="JG33" s="6"/>
      <c r="JH33" s="6"/>
      <c r="JI33" s="6">
        <v>2</v>
      </c>
      <c r="JJ33" s="6"/>
      <c r="JK33" s="6"/>
      <c r="JL33" s="6"/>
      <c r="JM33" s="6"/>
      <c r="JN33" s="6"/>
      <c r="JO33" s="6"/>
      <c r="JP33" s="6">
        <v>1</v>
      </c>
      <c r="JQ33" s="6"/>
      <c r="JR33" s="6"/>
      <c r="JS33" s="6"/>
      <c r="JT33" s="6"/>
      <c r="JU33" s="6"/>
      <c r="JV33" s="6">
        <v>1</v>
      </c>
      <c r="JW33" s="6"/>
      <c r="JX33" s="6">
        <v>3</v>
      </c>
      <c r="JY33" s="6"/>
      <c r="JZ33" s="6"/>
      <c r="KA33" s="6"/>
      <c r="KB33" s="6"/>
      <c r="KC33" s="6"/>
      <c r="KD33" s="6"/>
      <c r="KE33" s="6"/>
      <c r="KF33" s="6"/>
      <c r="KG33" s="6"/>
      <c r="KH33" s="6"/>
      <c r="KI33" s="6"/>
      <c r="KJ33" s="6"/>
      <c r="KK33" s="6"/>
      <c r="KL33" s="6"/>
      <c r="KM33" s="6"/>
      <c r="KN33" s="6"/>
      <c r="KO33" s="6"/>
      <c r="KP33" s="6"/>
      <c r="KQ33" s="6"/>
      <c r="KR33" s="6"/>
      <c r="KS33" s="6"/>
      <c r="KT33" s="6"/>
      <c r="KU33" s="6"/>
      <c r="KV33" s="6"/>
      <c r="KW33" s="6"/>
      <c r="KX33" s="6"/>
      <c r="KY33" s="6"/>
      <c r="KZ33" s="6"/>
      <c r="LA33" s="6"/>
      <c r="LB33" s="6"/>
      <c r="LC33" s="6"/>
      <c r="LD33" s="6"/>
      <c r="LE33" s="6"/>
      <c r="LF33" s="6"/>
      <c r="LG33" s="6">
        <v>2</v>
      </c>
      <c r="LH33" s="6"/>
      <c r="LI33" s="6"/>
      <c r="LJ33" s="6"/>
      <c r="LK33" s="6"/>
      <c r="LL33" s="6"/>
      <c r="LM33" s="6"/>
      <c r="LN33" s="6"/>
      <c r="LO33" s="6"/>
      <c r="LP33" s="6"/>
      <c r="LQ33" s="6"/>
      <c r="LR33" s="6"/>
      <c r="LS33" s="6"/>
      <c r="LT33" s="6"/>
      <c r="LU33" s="6"/>
      <c r="LV33" s="6"/>
      <c r="LW33" s="6"/>
      <c r="LX33" s="6"/>
      <c r="LY33" s="6"/>
      <c r="LZ33" s="6"/>
      <c r="MA33" s="6"/>
      <c r="MB33" s="6"/>
      <c r="MC33" s="6"/>
      <c r="MD33" s="6"/>
      <c r="ME33" s="6">
        <v>9</v>
      </c>
      <c r="MF33" s="7">
        <v>88</v>
      </c>
    </row>
    <row r="34" spans="1:344" x14ac:dyDescent="0.25">
      <c r="A34" s="5" t="s">
        <v>216</v>
      </c>
      <c r="B34" s="5" t="s">
        <v>113</v>
      </c>
      <c r="C34" s="5" t="s">
        <v>181</v>
      </c>
      <c r="D34" s="5" t="s">
        <v>217</v>
      </c>
      <c r="E34" s="5" t="s">
        <v>218</v>
      </c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  <c r="AG34" s="6"/>
      <c r="AH34" s="6"/>
      <c r="AI34" s="6"/>
      <c r="AJ34" s="6"/>
      <c r="AK34" s="6"/>
      <c r="AL34" s="6"/>
      <c r="AM34" s="6"/>
      <c r="AN34" s="6"/>
      <c r="AO34" s="6"/>
      <c r="AP34" s="6"/>
      <c r="AQ34" s="6"/>
      <c r="AR34" s="6"/>
      <c r="AS34" s="6"/>
      <c r="AT34" s="6">
        <v>12</v>
      </c>
      <c r="AU34" s="6"/>
      <c r="AV34" s="6"/>
      <c r="AW34" s="6"/>
      <c r="AX34" s="6"/>
      <c r="AY34" s="6"/>
      <c r="AZ34" s="6"/>
      <c r="BA34" s="6"/>
      <c r="BB34" s="6"/>
      <c r="BC34" s="6"/>
      <c r="BD34" s="6"/>
      <c r="BE34" s="6"/>
      <c r="BF34" s="6"/>
      <c r="BG34" s="6"/>
      <c r="BH34" s="6"/>
      <c r="BI34" s="6"/>
      <c r="BJ34" s="6"/>
      <c r="BK34" s="6"/>
      <c r="BL34" s="6"/>
      <c r="BM34" s="6"/>
      <c r="BN34" s="6"/>
      <c r="BO34" s="6"/>
      <c r="BP34" s="6"/>
      <c r="BQ34" s="6"/>
      <c r="BR34" s="6"/>
      <c r="BS34" s="6"/>
      <c r="BT34" s="6"/>
      <c r="BU34" s="6"/>
      <c r="BV34" s="6"/>
      <c r="BW34" s="6"/>
      <c r="BX34" s="6"/>
      <c r="BY34" s="6"/>
      <c r="BZ34" s="6"/>
      <c r="CA34" s="6"/>
      <c r="CB34" s="6"/>
      <c r="CC34" s="6"/>
      <c r="CD34" s="6"/>
      <c r="CE34" s="6"/>
      <c r="CF34" s="6"/>
      <c r="CG34" s="6"/>
      <c r="CH34" s="6"/>
      <c r="CI34" s="6">
        <v>1</v>
      </c>
      <c r="CJ34" s="6"/>
      <c r="CK34" s="6"/>
      <c r="CL34" s="6"/>
      <c r="CM34" s="6">
        <v>1</v>
      </c>
      <c r="CN34" s="6"/>
      <c r="CO34" s="6"/>
      <c r="CP34" s="6"/>
      <c r="CQ34" s="6"/>
      <c r="CR34" s="6"/>
      <c r="CS34" s="6"/>
      <c r="CT34" s="6"/>
      <c r="CU34" s="6"/>
      <c r="CV34" s="6"/>
      <c r="CW34" s="6"/>
      <c r="CX34" s="6"/>
      <c r="CY34" s="6"/>
      <c r="CZ34" s="6"/>
      <c r="DA34" s="6"/>
      <c r="DB34" s="6"/>
      <c r="DC34" s="6"/>
      <c r="DD34" s="6"/>
      <c r="DE34" s="6"/>
      <c r="DF34" s="6"/>
      <c r="DG34" s="6"/>
      <c r="DH34" s="6"/>
      <c r="DI34" s="6"/>
      <c r="DJ34" s="6"/>
      <c r="DK34" s="6"/>
      <c r="DL34" s="6"/>
      <c r="DM34" s="6"/>
      <c r="DN34" s="6"/>
      <c r="DO34" s="6"/>
      <c r="DP34" s="6"/>
      <c r="DQ34" s="6"/>
      <c r="DR34" s="6"/>
      <c r="DS34" s="6">
        <v>1</v>
      </c>
      <c r="DT34" s="6"/>
      <c r="DU34" s="6"/>
      <c r="DV34" s="6"/>
      <c r="DW34" s="6"/>
      <c r="DX34" s="6"/>
      <c r="DY34" s="6"/>
      <c r="DZ34" s="6"/>
      <c r="EA34" s="6"/>
      <c r="EB34" s="6"/>
      <c r="EC34" s="6"/>
      <c r="ED34" s="6"/>
      <c r="EE34" s="6"/>
      <c r="EF34" s="6"/>
      <c r="EG34" s="6"/>
      <c r="EH34" s="6"/>
      <c r="EI34" s="6"/>
      <c r="EJ34" s="6"/>
      <c r="EK34" s="6"/>
      <c r="EL34" s="6">
        <v>1</v>
      </c>
      <c r="EM34" s="6"/>
      <c r="EN34" s="6"/>
      <c r="EO34" s="6"/>
      <c r="EP34" s="6"/>
      <c r="EQ34" s="6"/>
      <c r="ER34" s="6"/>
      <c r="ES34" s="6"/>
      <c r="ET34" s="6"/>
      <c r="EU34" s="6"/>
      <c r="EV34" s="6"/>
      <c r="EW34" s="6"/>
      <c r="EX34" s="6"/>
      <c r="EY34" s="6"/>
      <c r="EZ34" s="6"/>
      <c r="FA34" s="6"/>
      <c r="FB34" s="6"/>
      <c r="FC34" s="6"/>
      <c r="FD34" s="6"/>
      <c r="FE34" s="6"/>
      <c r="FF34" s="6"/>
      <c r="FG34" s="6"/>
      <c r="FH34" s="6"/>
      <c r="FI34" s="6"/>
      <c r="FJ34" s="6"/>
      <c r="FK34" s="6"/>
      <c r="FL34" s="6"/>
      <c r="FM34" s="6"/>
      <c r="FN34" s="6"/>
      <c r="FO34" s="6"/>
      <c r="FP34" s="6"/>
      <c r="FQ34" s="6"/>
      <c r="FR34" s="6"/>
      <c r="FS34" s="6"/>
      <c r="FT34" s="6">
        <v>1</v>
      </c>
      <c r="FU34" s="6"/>
      <c r="FV34" s="6">
        <v>1</v>
      </c>
      <c r="FW34" s="6"/>
      <c r="FX34" s="6"/>
      <c r="FY34" s="6"/>
      <c r="FZ34" s="6"/>
      <c r="GA34" s="6"/>
      <c r="GB34" s="6"/>
      <c r="GC34" s="6"/>
      <c r="GD34" s="6"/>
      <c r="GE34" s="6"/>
      <c r="GF34" s="6"/>
      <c r="GG34" s="6"/>
      <c r="GH34" s="6"/>
      <c r="GI34" s="6"/>
      <c r="GJ34" s="6"/>
      <c r="GK34" s="6"/>
      <c r="GL34" s="6"/>
      <c r="GM34" s="6"/>
      <c r="GN34" s="6"/>
      <c r="GO34" s="6"/>
      <c r="GP34" s="6"/>
      <c r="GQ34" s="6"/>
      <c r="GR34" s="6"/>
      <c r="GS34" s="6"/>
      <c r="GT34" s="6"/>
      <c r="GU34" s="6">
        <v>2</v>
      </c>
      <c r="GV34" s="6"/>
      <c r="GW34" s="6"/>
      <c r="GX34" s="6"/>
      <c r="GY34" s="6"/>
      <c r="GZ34" s="6"/>
      <c r="HA34" s="6"/>
      <c r="HB34" s="6"/>
      <c r="HC34" s="6">
        <v>1</v>
      </c>
      <c r="HD34" s="6"/>
      <c r="HE34" s="6"/>
      <c r="HF34" s="6"/>
      <c r="HG34" s="6"/>
      <c r="HH34" s="6"/>
      <c r="HI34" s="6"/>
      <c r="HJ34" s="6">
        <v>1</v>
      </c>
      <c r="HK34" s="6"/>
      <c r="HL34" s="6"/>
      <c r="HM34" s="6"/>
      <c r="HN34" s="6"/>
      <c r="HO34" s="6"/>
      <c r="HP34" s="6"/>
      <c r="HQ34" s="6"/>
      <c r="HR34" s="6"/>
      <c r="HS34" s="6"/>
      <c r="HT34" s="6">
        <v>1</v>
      </c>
      <c r="HU34" s="6"/>
      <c r="HV34" s="6"/>
      <c r="HW34" s="6"/>
      <c r="HX34" s="6"/>
      <c r="HY34" s="6"/>
      <c r="HZ34" s="6"/>
      <c r="IA34" s="6"/>
      <c r="IB34" s="6"/>
      <c r="IC34" s="6">
        <v>1</v>
      </c>
      <c r="ID34" s="6"/>
      <c r="IE34" s="6"/>
      <c r="IF34" s="6"/>
      <c r="IG34" s="6"/>
      <c r="IH34" s="6"/>
      <c r="II34" s="6"/>
      <c r="IJ34" s="6"/>
      <c r="IK34" s="6"/>
      <c r="IL34" s="6"/>
      <c r="IM34" s="6"/>
      <c r="IN34" s="6"/>
      <c r="IO34" s="6"/>
      <c r="IP34" s="6"/>
      <c r="IQ34" s="6"/>
      <c r="IR34" s="6"/>
      <c r="IS34" s="6"/>
      <c r="IT34" s="6"/>
      <c r="IU34" s="6"/>
      <c r="IV34" s="6"/>
      <c r="IW34" s="6"/>
      <c r="IX34" s="6"/>
      <c r="IY34" s="6"/>
      <c r="IZ34" s="6"/>
      <c r="JA34" s="6"/>
      <c r="JB34" s="6"/>
      <c r="JC34" s="6"/>
      <c r="JD34" s="6"/>
      <c r="JE34" s="6"/>
      <c r="JF34" s="6"/>
      <c r="JG34" s="6"/>
      <c r="JH34" s="6"/>
      <c r="JI34" s="6"/>
      <c r="JJ34" s="6"/>
      <c r="JK34" s="6"/>
      <c r="JL34" s="6"/>
      <c r="JM34" s="6"/>
      <c r="JN34" s="6"/>
      <c r="JO34" s="6"/>
      <c r="JP34" s="6"/>
      <c r="JQ34" s="6"/>
      <c r="JR34" s="6"/>
      <c r="JS34" s="6"/>
      <c r="JT34" s="6"/>
      <c r="JU34" s="6"/>
      <c r="JV34" s="6"/>
      <c r="JW34" s="6"/>
      <c r="JX34" s="6"/>
      <c r="JY34" s="6"/>
      <c r="JZ34" s="6"/>
      <c r="KA34" s="6"/>
      <c r="KB34" s="6"/>
      <c r="KC34" s="6"/>
      <c r="KD34" s="6"/>
      <c r="KE34" s="6"/>
      <c r="KF34" s="6"/>
      <c r="KG34" s="6"/>
      <c r="KH34" s="6"/>
      <c r="KI34" s="6"/>
      <c r="KJ34" s="6">
        <v>6</v>
      </c>
      <c r="KK34" s="6"/>
      <c r="KL34" s="6"/>
      <c r="KM34" s="6"/>
      <c r="KN34" s="6"/>
      <c r="KO34" s="6"/>
      <c r="KP34" s="6"/>
      <c r="KQ34" s="6"/>
      <c r="KR34" s="6"/>
      <c r="KS34" s="6"/>
      <c r="KT34" s="6"/>
      <c r="KU34" s="6"/>
      <c r="KV34" s="6"/>
      <c r="KW34" s="6"/>
      <c r="KX34" s="6"/>
      <c r="KY34" s="6"/>
      <c r="KZ34" s="6"/>
      <c r="LA34" s="6"/>
      <c r="LB34" s="6"/>
      <c r="LC34" s="6"/>
      <c r="LD34" s="6"/>
      <c r="LE34" s="6"/>
      <c r="LF34" s="6"/>
      <c r="LG34" s="6">
        <v>1</v>
      </c>
      <c r="LH34" s="6"/>
      <c r="LI34" s="6"/>
      <c r="LJ34" s="6"/>
      <c r="LK34" s="6"/>
      <c r="LL34" s="6"/>
      <c r="LM34" s="6"/>
      <c r="LN34" s="6"/>
      <c r="LO34" s="6"/>
      <c r="LP34" s="6"/>
      <c r="LQ34" s="6"/>
      <c r="LR34" s="6"/>
      <c r="LS34" s="6"/>
      <c r="LT34" s="6"/>
      <c r="LU34" s="6"/>
      <c r="LV34" s="6"/>
      <c r="LW34" s="6"/>
      <c r="LX34" s="6"/>
      <c r="LY34" s="6"/>
      <c r="LZ34" s="6"/>
      <c r="MA34" s="6"/>
      <c r="MB34" s="6"/>
      <c r="MC34" s="6"/>
      <c r="MD34" s="6"/>
      <c r="ME34" s="6"/>
      <c r="MF34" s="7">
        <v>31</v>
      </c>
    </row>
    <row r="35" spans="1:344" x14ac:dyDescent="0.25">
      <c r="A35" s="5" t="s">
        <v>219</v>
      </c>
      <c r="B35" s="5" t="s">
        <v>113</v>
      </c>
      <c r="C35" s="5" t="s">
        <v>181</v>
      </c>
      <c r="D35" s="5" t="s">
        <v>220</v>
      </c>
      <c r="E35" s="5" t="s">
        <v>221</v>
      </c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  <c r="AD35" s="6"/>
      <c r="AE35" s="6"/>
      <c r="AF35" s="6"/>
      <c r="AG35" s="6"/>
      <c r="AH35" s="6"/>
      <c r="AI35" s="6"/>
      <c r="AJ35" s="6"/>
      <c r="AK35" s="6"/>
      <c r="AL35" s="6"/>
      <c r="AM35" s="6"/>
      <c r="AN35" s="6"/>
      <c r="AO35" s="6"/>
      <c r="AP35" s="6"/>
      <c r="AQ35" s="6"/>
      <c r="AR35" s="6"/>
      <c r="AS35" s="6"/>
      <c r="AT35" s="6">
        <v>10</v>
      </c>
      <c r="AU35" s="6"/>
      <c r="AV35" s="6"/>
      <c r="AW35" s="6"/>
      <c r="AX35" s="6"/>
      <c r="AY35" s="6"/>
      <c r="AZ35" s="6"/>
      <c r="BA35" s="6"/>
      <c r="BB35" s="6"/>
      <c r="BC35" s="6"/>
      <c r="BD35" s="6"/>
      <c r="BE35" s="6"/>
      <c r="BF35" s="6"/>
      <c r="BG35" s="6"/>
      <c r="BH35" s="6"/>
      <c r="BI35" s="6"/>
      <c r="BJ35" s="6"/>
      <c r="BK35" s="6"/>
      <c r="BL35" s="6"/>
      <c r="BM35" s="6"/>
      <c r="BN35" s="6"/>
      <c r="BO35" s="6"/>
      <c r="BP35" s="6"/>
      <c r="BQ35" s="6"/>
      <c r="BR35" s="6"/>
      <c r="BS35" s="6"/>
      <c r="BT35" s="6"/>
      <c r="BU35" s="6"/>
      <c r="BV35" s="6"/>
      <c r="BW35" s="6"/>
      <c r="BX35" s="6"/>
      <c r="BY35" s="6"/>
      <c r="BZ35" s="6"/>
      <c r="CA35" s="6"/>
      <c r="CB35" s="6"/>
      <c r="CC35" s="6"/>
      <c r="CD35" s="6"/>
      <c r="CE35" s="6"/>
      <c r="CF35" s="6"/>
      <c r="CG35" s="6"/>
      <c r="CH35" s="6"/>
      <c r="CI35" s="6"/>
      <c r="CJ35" s="6"/>
      <c r="CK35" s="6"/>
      <c r="CL35" s="6"/>
      <c r="CM35" s="6"/>
      <c r="CN35" s="6"/>
      <c r="CO35" s="6"/>
      <c r="CP35" s="6"/>
      <c r="CQ35" s="6"/>
      <c r="CR35" s="6"/>
      <c r="CS35" s="6"/>
      <c r="CT35" s="6"/>
      <c r="CU35" s="6"/>
      <c r="CV35" s="6"/>
      <c r="CW35" s="6"/>
      <c r="CX35" s="6"/>
      <c r="CY35" s="6"/>
      <c r="CZ35" s="6"/>
      <c r="DA35" s="6"/>
      <c r="DB35" s="6"/>
      <c r="DC35" s="6"/>
      <c r="DD35" s="6"/>
      <c r="DE35" s="6"/>
      <c r="DF35" s="6"/>
      <c r="DG35" s="6"/>
      <c r="DH35" s="6"/>
      <c r="DI35" s="6"/>
      <c r="DJ35" s="6"/>
      <c r="DK35" s="6"/>
      <c r="DL35" s="6"/>
      <c r="DM35" s="6"/>
      <c r="DN35" s="6"/>
      <c r="DO35" s="6"/>
      <c r="DP35" s="6"/>
      <c r="DQ35" s="6"/>
      <c r="DR35" s="6"/>
      <c r="DS35" s="6"/>
      <c r="DT35" s="6"/>
      <c r="DU35" s="6"/>
      <c r="DV35" s="6"/>
      <c r="DW35" s="6"/>
      <c r="DX35" s="6"/>
      <c r="DY35" s="6"/>
      <c r="DZ35" s="6"/>
      <c r="EA35" s="6"/>
      <c r="EB35" s="6"/>
      <c r="EC35" s="6"/>
      <c r="ED35" s="6"/>
      <c r="EE35" s="6"/>
      <c r="EF35" s="6"/>
      <c r="EG35" s="6"/>
      <c r="EH35" s="6"/>
      <c r="EI35" s="6"/>
      <c r="EJ35" s="6"/>
      <c r="EK35" s="6"/>
      <c r="EL35" s="6"/>
      <c r="EM35" s="6"/>
      <c r="EN35" s="6"/>
      <c r="EO35" s="6"/>
      <c r="EP35" s="6"/>
      <c r="EQ35" s="6"/>
      <c r="ER35" s="6"/>
      <c r="ES35" s="6"/>
      <c r="ET35" s="6"/>
      <c r="EU35" s="6"/>
      <c r="EV35" s="6"/>
      <c r="EW35" s="6"/>
      <c r="EX35" s="6"/>
      <c r="EY35" s="6"/>
      <c r="EZ35" s="6"/>
      <c r="FA35" s="6"/>
      <c r="FB35" s="6"/>
      <c r="FC35" s="6"/>
      <c r="FD35" s="6"/>
      <c r="FE35" s="6"/>
      <c r="FF35" s="6"/>
      <c r="FG35" s="6"/>
      <c r="FH35" s="6"/>
      <c r="FI35" s="6"/>
      <c r="FJ35" s="6"/>
      <c r="FK35" s="6"/>
      <c r="FL35" s="6"/>
      <c r="FM35" s="6"/>
      <c r="FN35" s="6"/>
      <c r="FO35" s="6"/>
      <c r="FP35" s="6"/>
      <c r="FQ35" s="6"/>
      <c r="FR35" s="6"/>
      <c r="FS35" s="6"/>
      <c r="FT35" s="6"/>
      <c r="FU35" s="6"/>
      <c r="FV35" s="6">
        <v>1</v>
      </c>
      <c r="FW35" s="6"/>
      <c r="FX35" s="6"/>
      <c r="FY35" s="6"/>
      <c r="FZ35" s="6"/>
      <c r="GA35" s="6">
        <v>1</v>
      </c>
      <c r="GB35" s="6"/>
      <c r="GC35" s="6"/>
      <c r="GD35" s="6"/>
      <c r="GE35" s="6"/>
      <c r="GF35" s="6"/>
      <c r="GG35" s="6"/>
      <c r="GH35" s="6"/>
      <c r="GI35" s="6"/>
      <c r="GJ35" s="6"/>
      <c r="GK35" s="6"/>
      <c r="GL35" s="6"/>
      <c r="GM35" s="6"/>
      <c r="GN35" s="6"/>
      <c r="GO35" s="6"/>
      <c r="GP35" s="6"/>
      <c r="GQ35" s="6"/>
      <c r="GR35" s="6"/>
      <c r="GS35" s="6"/>
      <c r="GT35" s="6"/>
      <c r="GU35" s="6"/>
      <c r="GV35" s="6"/>
      <c r="GW35" s="6"/>
      <c r="GX35" s="6"/>
      <c r="GY35" s="6"/>
      <c r="GZ35" s="6"/>
      <c r="HA35" s="6"/>
      <c r="HB35" s="6"/>
      <c r="HC35" s="6"/>
      <c r="HD35" s="6"/>
      <c r="HE35" s="6"/>
      <c r="HF35" s="6"/>
      <c r="HG35" s="6"/>
      <c r="HH35" s="6"/>
      <c r="HI35" s="6"/>
      <c r="HJ35" s="6">
        <v>1</v>
      </c>
      <c r="HK35" s="6">
        <v>1</v>
      </c>
      <c r="HL35" s="6"/>
      <c r="HM35" s="6"/>
      <c r="HN35" s="6"/>
      <c r="HO35" s="6"/>
      <c r="HP35" s="6"/>
      <c r="HQ35" s="6"/>
      <c r="HR35" s="6"/>
      <c r="HS35" s="6"/>
      <c r="HT35" s="6"/>
      <c r="HU35" s="6"/>
      <c r="HV35" s="6"/>
      <c r="HW35" s="6"/>
      <c r="HX35" s="6"/>
      <c r="HY35" s="6"/>
      <c r="HZ35" s="6"/>
      <c r="IA35" s="6"/>
      <c r="IB35" s="6"/>
      <c r="IC35" s="6">
        <v>2</v>
      </c>
      <c r="ID35" s="6"/>
      <c r="IE35" s="6"/>
      <c r="IF35" s="6"/>
      <c r="IG35" s="6"/>
      <c r="IH35" s="6"/>
      <c r="II35" s="6"/>
      <c r="IJ35" s="6"/>
      <c r="IK35" s="6"/>
      <c r="IL35" s="6"/>
      <c r="IM35" s="6"/>
      <c r="IN35" s="6"/>
      <c r="IO35" s="6"/>
      <c r="IP35" s="6"/>
      <c r="IQ35" s="6"/>
      <c r="IR35" s="6"/>
      <c r="IS35" s="6"/>
      <c r="IT35" s="6"/>
      <c r="IU35" s="6"/>
      <c r="IV35" s="6"/>
      <c r="IW35" s="6"/>
      <c r="IX35" s="6"/>
      <c r="IY35" s="6"/>
      <c r="IZ35" s="6"/>
      <c r="JA35" s="6"/>
      <c r="JB35" s="6"/>
      <c r="JC35" s="6"/>
      <c r="JD35" s="6"/>
      <c r="JE35" s="6"/>
      <c r="JF35" s="6"/>
      <c r="JG35" s="6"/>
      <c r="JH35" s="6"/>
      <c r="JI35" s="6"/>
      <c r="JJ35" s="6"/>
      <c r="JK35" s="6"/>
      <c r="JL35" s="6"/>
      <c r="JM35" s="6"/>
      <c r="JN35" s="6"/>
      <c r="JO35" s="6"/>
      <c r="JP35" s="6"/>
      <c r="JQ35" s="6"/>
      <c r="JR35" s="6"/>
      <c r="JS35" s="6"/>
      <c r="JT35" s="6">
        <v>1</v>
      </c>
      <c r="JU35" s="6"/>
      <c r="JV35" s="6"/>
      <c r="JW35" s="6"/>
      <c r="JX35" s="6"/>
      <c r="JY35" s="6"/>
      <c r="JZ35" s="6"/>
      <c r="KA35" s="6"/>
      <c r="KB35" s="6"/>
      <c r="KC35" s="6"/>
      <c r="KD35" s="6"/>
      <c r="KE35" s="6"/>
      <c r="KF35" s="6"/>
      <c r="KG35" s="6"/>
      <c r="KH35" s="6"/>
      <c r="KI35" s="6"/>
      <c r="KJ35" s="6">
        <v>3</v>
      </c>
      <c r="KK35" s="6"/>
      <c r="KL35" s="6"/>
      <c r="KM35" s="6"/>
      <c r="KN35" s="6">
        <v>1</v>
      </c>
      <c r="KO35" s="6"/>
      <c r="KP35" s="6"/>
      <c r="KQ35" s="6"/>
      <c r="KR35" s="6"/>
      <c r="KS35" s="6"/>
      <c r="KT35" s="6"/>
      <c r="KU35" s="6"/>
      <c r="KV35" s="6"/>
      <c r="KW35" s="6"/>
      <c r="KX35" s="6"/>
      <c r="KY35" s="6"/>
      <c r="KZ35" s="6"/>
      <c r="LA35" s="6"/>
      <c r="LB35" s="6"/>
      <c r="LC35" s="6"/>
      <c r="LD35" s="6"/>
      <c r="LE35" s="6"/>
      <c r="LF35" s="6"/>
      <c r="LG35" s="6">
        <v>1</v>
      </c>
      <c r="LH35" s="6"/>
      <c r="LI35" s="6"/>
      <c r="LJ35" s="6"/>
      <c r="LK35" s="6"/>
      <c r="LL35" s="6"/>
      <c r="LM35" s="6"/>
      <c r="LN35" s="6"/>
      <c r="LO35" s="6"/>
      <c r="LP35" s="6"/>
      <c r="LQ35" s="6"/>
      <c r="LR35" s="6"/>
      <c r="LS35" s="6"/>
      <c r="LT35" s="6"/>
      <c r="LU35" s="6"/>
      <c r="LV35" s="6"/>
      <c r="LW35" s="6"/>
      <c r="LX35" s="6"/>
      <c r="LY35" s="6"/>
      <c r="LZ35" s="6"/>
      <c r="MA35" s="6"/>
      <c r="MB35" s="6"/>
      <c r="MC35" s="6"/>
      <c r="MD35" s="6"/>
      <c r="ME35" s="6"/>
      <c r="MF35" s="7">
        <v>22</v>
      </c>
    </row>
    <row r="36" spans="1:344" x14ac:dyDescent="0.25">
      <c r="A36" s="5" t="s">
        <v>222</v>
      </c>
      <c r="B36" s="5" t="s">
        <v>113</v>
      </c>
      <c r="C36" s="5" t="s">
        <v>100</v>
      </c>
      <c r="D36" s="5" t="s">
        <v>164</v>
      </c>
      <c r="E36" s="5" t="s">
        <v>223</v>
      </c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  <c r="AD36" s="6"/>
      <c r="AE36" s="6"/>
      <c r="AF36" s="6"/>
      <c r="AG36" s="6"/>
      <c r="AH36" s="6"/>
      <c r="AI36" s="6"/>
      <c r="AJ36" s="6"/>
      <c r="AK36" s="6"/>
      <c r="AL36" s="6"/>
      <c r="AM36" s="6"/>
      <c r="AN36" s="6"/>
      <c r="AO36" s="6"/>
      <c r="AP36" s="6"/>
      <c r="AQ36" s="6">
        <v>27</v>
      </c>
      <c r="AR36" s="6"/>
      <c r="AS36" s="6"/>
      <c r="AT36" s="6"/>
      <c r="AU36" s="6"/>
      <c r="AV36" s="6"/>
      <c r="AW36" s="6"/>
      <c r="AX36" s="6"/>
      <c r="AY36" s="6"/>
      <c r="AZ36" s="6"/>
      <c r="BA36" s="6"/>
      <c r="BB36" s="6"/>
      <c r="BC36" s="6"/>
      <c r="BD36" s="6"/>
      <c r="BE36" s="6"/>
      <c r="BF36" s="6"/>
      <c r="BG36" s="6"/>
      <c r="BH36" s="6"/>
      <c r="BI36" s="6"/>
      <c r="BJ36" s="6"/>
      <c r="BK36" s="6"/>
      <c r="BL36" s="6"/>
      <c r="BM36" s="6"/>
      <c r="BN36" s="6"/>
      <c r="BO36" s="6"/>
      <c r="BP36" s="6"/>
      <c r="BQ36" s="6"/>
      <c r="BR36" s="6"/>
      <c r="BS36" s="6"/>
      <c r="BT36" s="6"/>
      <c r="BU36" s="6"/>
      <c r="BV36" s="6"/>
      <c r="BW36" s="6"/>
      <c r="BX36" s="6"/>
      <c r="BY36" s="6"/>
      <c r="BZ36" s="6"/>
      <c r="CA36" s="6"/>
      <c r="CB36" s="6"/>
      <c r="CC36" s="6"/>
      <c r="CD36" s="6"/>
      <c r="CE36" s="6"/>
      <c r="CF36" s="6"/>
      <c r="CG36" s="6"/>
      <c r="CH36" s="6"/>
      <c r="CI36" s="6"/>
      <c r="CJ36" s="6"/>
      <c r="CK36" s="6"/>
      <c r="CL36" s="6"/>
      <c r="CM36" s="6"/>
      <c r="CN36" s="6"/>
      <c r="CO36" s="6"/>
      <c r="CP36" s="6"/>
      <c r="CQ36" s="6"/>
      <c r="CR36" s="6"/>
      <c r="CS36" s="6"/>
      <c r="CT36" s="6"/>
      <c r="CU36" s="6"/>
      <c r="CV36" s="6"/>
      <c r="CW36" s="6"/>
      <c r="CX36" s="6"/>
      <c r="CY36" s="6"/>
      <c r="CZ36" s="6"/>
      <c r="DA36" s="6"/>
      <c r="DB36" s="6"/>
      <c r="DC36" s="6"/>
      <c r="DD36" s="6"/>
      <c r="DE36" s="6"/>
      <c r="DF36" s="6"/>
      <c r="DG36" s="6"/>
      <c r="DH36" s="6"/>
      <c r="DI36" s="6"/>
      <c r="DJ36" s="6"/>
      <c r="DK36" s="6"/>
      <c r="DL36" s="6"/>
      <c r="DM36" s="6">
        <v>1</v>
      </c>
      <c r="DN36" s="6"/>
      <c r="DO36" s="6"/>
      <c r="DP36" s="6"/>
      <c r="DQ36" s="6"/>
      <c r="DR36" s="6"/>
      <c r="DS36" s="6"/>
      <c r="DT36" s="6"/>
      <c r="DU36" s="6"/>
      <c r="DV36" s="6"/>
      <c r="DW36" s="6"/>
      <c r="DX36" s="6"/>
      <c r="DY36" s="6"/>
      <c r="DZ36" s="6"/>
      <c r="EA36" s="6"/>
      <c r="EB36" s="6"/>
      <c r="EC36" s="6"/>
      <c r="ED36" s="6"/>
      <c r="EE36" s="6"/>
      <c r="EF36" s="6"/>
      <c r="EG36" s="6"/>
      <c r="EH36" s="6"/>
      <c r="EI36" s="6"/>
      <c r="EJ36" s="6"/>
      <c r="EK36" s="6"/>
      <c r="EL36" s="6"/>
      <c r="EM36" s="6"/>
      <c r="EN36" s="6"/>
      <c r="EO36" s="6"/>
      <c r="EP36" s="6"/>
      <c r="EQ36" s="6"/>
      <c r="ER36" s="6"/>
      <c r="ES36" s="6"/>
      <c r="ET36" s="6"/>
      <c r="EU36" s="6"/>
      <c r="EV36" s="6"/>
      <c r="EW36" s="6"/>
      <c r="EX36" s="6"/>
      <c r="EY36" s="6"/>
      <c r="EZ36" s="6"/>
      <c r="FA36" s="6"/>
      <c r="FB36" s="6"/>
      <c r="FC36" s="6"/>
      <c r="FD36" s="6"/>
      <c r="FE36" s="6"/>
      <c r="FF36" s="6"/>
      <c r="FG36" s="6"/>
      <c r="FH36" s="6"/>
      <c r="FI36" s="6"/>
      <c r="FJ36" s="6"/>
      <c r="FK36" s="6"/>
      <c r="FL36" s="6"/>
      <c r="FM36" s="6"/>
      <c r="FN36" s="6"/>
      <c r="FO36" s="6"/>
      <c r="FP36" s="6"/>
      <c r="FQ36" s="6"/>
      <c r="FR36" s="6"/>
      <c r="FS36" s="6"/>
      <c r="FT36" s="6"/>
      <c r="FU36" s="6">
        <v>3</v>
      </c>
      <c r="FV36" s="6"/>
      <c r="FW36" s="6"/>
      <c r="FX36" s="6"/>
      <c r="FY36" s="6"/>
      <c r="FZ36" s="6"/>
      <c r="GA36" s="6"/>
      <c r="GB36" s="6"/>
      <c r="GC36" s="6"/>
      <c r="GD36" s="6"/>
      <c r="GE36" s="6"/>
      <c r="GF36" s="6"/>
      <c r="GG36" s="6"/>
      <c r="GH36" s="6"/>
      <c r="GI36" s="6"/>
      <c r="GJ36" s="6"/>
      <c r="GK36" s="6"/>
      <c r="GL36" s="6"/>
      <c r="GM36" s="6"/>
      <c r="GN36" s="6"/>
      <c r="GO36" s="6"/>
      <c r="GP36" s="6"/>
      <c r="GQ36" s="6"/>
      <c r="GR36" s="6"/>
      <c r="GS36" s="6"/>
      <c r="GT36" s="6"/>
      <c r="GU36" s="6"/>
      <c r="GV36" s="6"/>
      <c r="GW36" s="6"/>
      <c r="GX36" s="6"/>
      <c r="GY36" s="6"/>
      <c r="GZ36" s="6"/>
      <c r="HA36" s="6"/>
      <c r="HB36" s="6"/>
      <c r="HC36" s="6"/>
      <c r="HD36" s="6"/>
      <c r="HE36" s="6"/>
      <c r="HF36" s="6"/>
      <c r="HG36" s="6"/>
      <c r="HH36" s="6"/>
      <c r="HI36" s="6"/>
      <c r="HJ36" s="6"/>
      <c r="HK36" s="6"/>
      <c r="HL36" s="6"/>
      <c r="HM36" s="6"/>
      <c r="HN36" s="6"/>
      <c r="HO36" s="6"/>
      <c r="HP36" s="6"/>
      <c r="HQ36" s="6"/>
      <c r="HR36" s="6"/>
      <c r="HS36" s="6"/>
      <c r="HT36" s="6"/>
      <c r="HU36" s="6"/>
      <c r="HV36" s="6"/>
      <c r="HW36" s="6"/>
      <c r="HX36" s="6"/>
      <c r="HY36" s="6"/>
      <c r="HZ36" s="6"/>
      <c r="IA36" s="6"/>
      <c r="IB36" s="6"/>
      <c r="IC36" s="6"/>
      <c r="ID36" s="6"/>
      <c r="IE36" s="6"/>
      <c r="IF36" s="6"/>
      <c r="IG36" s="6"/>
      <c r="IH36" s="6"/>
      <c r="II36" s="6"/>
      <c r="IJ36" s="6"/>
      <c r="IK36" s="6"/>
      <c r="IL36" s="6"/>
      <c r="IM36" s="6"/>
      <c r="IN36" s="6"/>
      <c r="IO36" s="6"/>
      <c r="IP36" s="6"/>
      <c r="IQ36" s="6"/>
      <c r="IR36" s="6"/>
      <c r="IS36" s="6"/>
      <c r="IT36" s="6"/>
      <c r="IU36" s="6"/>
      <c r="IV36" s="6">
        <v>2</v>
      </c>
      <c r="IW36" s="6"/>
      <c r="IX36" s="6"/>
      <c r="IY36" s="6"/>
      <c r="IZ36" s="6"/>
      <c r="JA36" s="6"/>
      <c r="JB36" s="6"/>
      <c r="JC36" s="6"/>
      <c r="JD36" s="6"/>
      <c r="JE36" s="6"/>
      <c r="JF36" s="6"/>
      <c r="JG36" s="6"/>
      <c r="JH36" s="6"/>
      <c r="JI36" s="6"/>
      <c r="JJ36" s="6"/>
      <c r="JK36" s="6"/>
      <c r="JL36" s="6"/>
      <c r="JM36" s="6"/>
      <c r="JN36" s="6"/>
      <c r="JO36" s="6"/>
      <c r="JP36" s="6"/>
      <c r="JQ36" s="6"/>
      <c r="JR36" s="6"/>
      <c r="JS36" s="6"/>
      <c r="JT36" s="6"/>
      <c r="JU36" s="6"/>
      <c r="JV36" s="6"/>
      <c r="JW36" s="6"/>
      <c r="JX36" s="6"/>
      <c r="JY36" s="6"/>
      <c r="JZ36" s="6"/>
      <c r="KA36" s="6"/>
      <c r="KB36" s="6"/>
      <c r="KC36" s="6"/>
      <c r="KD36" s="6"/>
      <c r="KE36" s="6"/>
      <c r="KF36" s="6"/>
      <c r="KG36" s="6"/>
      <c r="KH36" s="6"/>
      <c r="KI36" s="6"/>
      <c r="KJ36" s="6"/>
      <c r="KK36" s="6">
        <v>7</v>
      </c>
      <c r="KL36" s="6"/>
      <c r="KM36" s="6"/>
      <c r="KN36" s="6"/>
      <c r="KO36" s="6"/>
      <c r="KP36" s="6"/>
      <c r="KQ36" s="6"/>
      <c r="KR36" s="6">
        <v>1</v>
      </c>
      <c r="KS36" s="6"/>
      <c r="KT36" s="6"/>
      <c r="KU36" s="6"/>
      <c r="KV36" s="6"/>
      <c r="KW36" s="6"/>
      <c r="KX36" s="6"/>
      <c r="KY36" s="6"/>
      <c r="KZ36" s="6"/>
      <c r="LA36" s="6"/>
      <c r="LB36" s="6"/>
      <c r="LC36" s="6"/>
      <c r="LD36" s="6"/>
      <c r="LE36" s="6"/>
      <c r="LF36" s="6"/>
      <c r="LG36" s="6"/>
      <c r="LH36" s="6"/>
      <c r="LI36" s="6"/>
      <c r="LJ36" s="6"/>
      <c r="LK36" s="6"/>
      <c r="LL36" s="6"/>
      <c r="LM36" s="6"/>
      <c r="LN36" s="6"/>
      <c r="LO36" s="6"/>
      <c r="LP36" s="6"/>
      <c r="LQ36" s="6"/>
      <c r="LR36" s="6"/>
      <c r="LS36" s="6"/>
      <c r="LT36" s="6"/>
      <c r="LU36" s="6"/>
      <c r="LV36" s="6"/>
      <c r="LW36" s="6"/>
      <c r="LX36" s="6"/>
      <c r="LY36" s="6"/>
      <c r="LZ36" s="6"/>
      <c r="MA36" s="6"/>
      <c r="MB36" s="6"/>
      <c r="MC36" s="6"/>
      <c r="MD36" s="6"/>
      <c r="ME36" s="6"/>
      <c r="MF36" s="7">
        <v>41</v>
      </c>
    </row>
    <row r="37" spans="1:344" x14ac:dyDescent="0.25">
      <c r="A37" s="5" t="s">
        <v>224</v>
      </c>
      <c r="B37" s="5" t="s">
        <v>113</v>
      </c>
      <c r="C37" s="5" t="s">
        <v>100</v>
      </c>
      <c r="D37" s="5" t="s">
        <v>161</v>
      </c>
      <c r="E37" s="5" t="s">
        <v>225</v>
      </c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  <c r="AH37" s="6"/>
      <c r="AI37" s="6"/>
      <c r="AJ37" s="6"/>
      <c r="AK37" s="6"/>
      <c r="AL37" s="6"/>
      <c r="AM37" s="6"/>
      <c r="AN37" s="6"/>
      <c r="AO37" s="6">
        <v>1</v>
      </c>
      <c r="AP37" s="6"/>
      <c r="AQ37" s="6">
        <v>9</v>
      </c>
      <c r="AR37" s="6">
        <v>1</v>
      </c>
      <c r="AS37" s="6"/>
      <c r="AT37" s="6"/>
      <c r="AU37" s="6"/>
      <c r="AV37" s="6"/>
      <c r="AW37" s="6"/>
      <c r="AX37" s="6"/>
      <c r="AY37" s="6"/>
      <c r="AZ37" s="6"/>
      <c r="BA37" s="6"/>
      <c r="BB37" s="6"/>
      <c r="BC37" s="6"/>
      <c r="BD37" s="6"/>
      <c r="BE37" s="6"/>
      <c r="BF37" s="6"/>
      <c r="BG37" s="6"/>
      <c r="BH37" s="6"/>
      <c r="BI37" s="6"/>
      <c r="BJ37" s="6"/>
      <c r="BK37" s="6"/>
      <c r="BL37" s="6"/>
      <c r="BM37" s="6"/>
      <c r="BN37" s="6"/>
      <c r="BO37" s="6"/>
      <c r="BP37" s="6"/>
      <c r="BQ37" s="6"/>
      <c r="BR37" s="6"/>
      <c r="BS37" s="6"/>
      <c r="BT37" s="6"/>
      <c r="BU37" s="6"/>
      <c r="BV37" s="6"/>
      <c r="BW37" s="6"/>
      <c r="BX37" s="6"/>
      <c r="BY37" s="6"/>
      <c r="BZ37" s="6"/>
      <c r="CA37" s="6"/>
      <c r="CB37" s="6"/>
      <c r="CC37" s="6"/>
      <c r="CD37" s="6"/>
      <c r="CE37" s="6"/>
      <c r="CF37" s="6"/>
      <c r="CG37" s="6"/>
      <c r="CH37" s="6"/>
      <c r="CI37" s="6"/>
      <c r="CJ37" s="6"/>
      <c r="CK37" s="6"/>
      <c r="CL37" s="6"/>
      <c r="CM37" s="6"/>
      <c r="CN37" s="6"/>
      <c r="CO37" s="6"/>
      <c r="CP37" s="6"/>
      <c r="CQ37" s="6"/>
      <c r="CR37" s="6"/>
      <c r="CS37" s="6"/>
      <c r="CT37" s="6"/>
      <c r="CU37" s="6"/>
      <c r="CV37" s="6"/>
      <c r="CW37" s="6"/>
      <c r="CX37" s="6"/>
      <c r="CY37" s="6"/>
      <c r="CZ37" s="6"/>
      <c r="DA37" s="6"/>
      <c r="DB37" s="6"/>
      <c r="DC37" s="6"/>
      <c r="DD37" s="6"/>
      <c r="DE37" s="6"/>
      <c r="DF37" s="6"/>
      <c r="DG37" s="6"/>
      <c r="DH37" s="6"/>
      <c r="DI37" s="6"/>
      <c r="DJ37" s="6"/>
      <c r="DK37" s="6"/>
      <c r="DL37" s="6"/>
      <c r="DM37" s="6">
        <v>1</v>
      </c>
      <c r="DN37" s="6"/>
      <c r="DO37" s="6"/>
      <c r="DP37" s="6"/>
      <c r="DQ37" s="6"/>
      <c r="DR37" s="6"/>
      <c r="DS37" s="6"/>
      <c r="DT37" s="6"/>
      <c r="DU37" s="6"/>
      <c r="DV37" s="6"/>
      <c r="DW37" s="6"/>
      <c r="DX37" s="6"/>
      <c r="DY37" s="6"/>
      <c r="DZ37" s="6"/>
      <c r="EA37" s="6"/>
      <c r="EB37" s="6"/>
      <c r="EC37" s="6"/>
      <c r="ED37" s="6"/>
      <c r="EE37" s="6"/>
      <c r="EF37" s="6"/>
      <c r="EG37" s="6"/>
      <c r="EH37" s="6"/>
      <c r="EI37" s="6"/>
      <c r="EJ37" s="6"/>
      <c r="EK37" s="6"/>
      <c r="EL37" s="6"/>
      <c r="EM37" s="6"/>
      <c r="EN37" s="6"/>
      <c r="EO37" s="6"/>
      <c r="EP37" s="6"/>
      <c r="EQ37" s="6"/>
      <c r="ER37" s="6"/>
      <c r="ES37" s="6"/>
      <c r="ET37" s="6"/>
      <c r="EU37" s="6"/>
      <c r="EV37" s="6"/>
      <c r="EW37" s="6"/>
      <c r="EX37" s="6"/>
      <c r="EY37" s="6"/>
      <c r="EZ37" s="6"/>
      <c r="FA37" s="6"/>
      <c r="FB37" s="6"/>
      <c r="FC37" s="6"/>
      <c r="FD37" s="6"/>
      <c r="FE37" s="6"/>
      <c r="FF37" s="6"/>
      <c r="FG37" s="6"/>
      <c r="FH37" s="6"/>
      <c r="FI37" s="6"/>
      <c r="FJ37" s="6"/>
      <c r="FK37" s="6"/>
      <c r="FL37" s="6"/>
      <c r="FM37" s="6"/>
      <c r="FN37" s="6"/>
      <c r="FO37" s="6"/>
      <c r="FP37" s="6"/>
      <c r="FQ37" s="6"/>
      <c r="FR37" s="6"/>
      <c r="FS37" s="6"/>
      <c r="FT37" s="6"/>
      <c r="FU37" s="6">
        <v>1</v>
      </c>
      <c r="FV37" s="6"/>
      <c r="FW37" s="6"/>
      <c r="FX37" s="6"/>
      <c r="FY37" s="6"/>
      <c r="FZ37" s="6"/>
      <c r="GA37" s="6"/>
      <c r="GB37" s="6"/>
      <c r="GC37" s="6"/>
      <c r="GD37" s="6"/>
      <c r="GE37" s="6"/>
      <c r="GF37" s="6"/>
      <c r="GG37" s="6"/>
      <c r="GH37" s="6"/>
      <c r="GI37" s="6"/>
      <c r="GJ37" s="6"/>
      <c r="GK37" s="6"/>
      <c r="GL37" s="6"/>
      <c r="GM37" s="6"/>
      <c r="GN37" s="6"/>
      <c r="GO37" s="6"/>
      <c r="GP37" s="6"/>
      <c r="GQ37" s="6"/>
      <c r="GR37" s="6"/>
      <c r="GS37" s="6"/>
      <c r="GT37" s="6"/>
      <c r="GU37" s="6"/>
      <c r="GV37" s="6"/>
      <c r="GW37" s="6"/>
      <c r="GX37" s="6"/>
      <c r="GY37" s="6"/>
      <c r="GZ37" s="6"/>
      <c r="HA37" s="6"/>
      <c r="HB37" s="6"/>
      <c r="HC37" s="6"/>
      <c r="HD37" s="6"/>
      <c r="HE37" s="6"/>
      <c r="HF37" s="6"/>
      <c r="HG37" s="6"/>
      <c r="HH37" s="6"/>
      <c r="HI37" s="6"/>
      <c r="HJ37" s="6"/>
      <c r="HK37" s="6"/>
      <c r="HL37" s="6"/>
      <c r="HM37" s="6"/>
      <c r="HN37" s="6"/>
      <c r="HO37" s="6"/>
      <c r="HP37" s="6"/>
      <c r="HQ37" s="6"/>
      <c r="HR37" s="6"/>
      <c r="HS37" s="6"/>
      <c r="HT37" s="6"/>
      <c r="HU37" s="6"/>
      <c r="HV37" s="6"/>
      <c r="HW37" s="6"/>
      <c r="HX37" s="6"/>
      <c r="HY37" s="6"/>
      <c r="HZ37" s="6"/>
      <c r="IA37" s="6"/>
      <c r="IB37" s="6"/>
      <c r="IC37" s="6"/>
      <c r="ID37" s="6"/>
      <c r="IE37" s="6"/>
      <c r="IF37" s="6"/>
      <c r="IG37" s="6"/>
      <c r="IH37" s="6"/>
      <c r="II37" s="6"/>
      <c r="IJ37" s="6"/>
      <c r="IK37" s="6"/>
      <c r="IL37" s="6"/>
      <c r="IM37" s="6"/>
      <c r="IN37" s="6"/>
      <c r="IO37" s="6"/>
      <c r="IP37" s="6"/>
      <c r="IQ37" s="6"/>
      <c r="IR37" s="6"/>
      <c r="IS37" s="6"/>
      <c r="IT37" s="6"/>
      <c r="IU37" s="6"/>
      <c r="IV37" s="6"/>
      <c r="IW37" s="6"/>
      <c r="IX37" s="6"/>
      <c r="IY37" s="6"/>
      <c r="IZ37" s="6"/>
      <c r="JA37" s="6"/>
      <c r="JB37" s="6"/>
      <c r="JC37" s="6"/>
      <c r="JD37" s="6"/>
      <c r="JE37" s="6"/>
      <c r="JF37" s="6"/>
      <c r="JG37" s="6"/>
      <c r="JH37" s="6"/>
      <c r="JI37" s="6"/>
      <c r="JJ37" s="6"/>
      <c r="JK37" s="6"/>
      <c r="JL37" s="6"/>
      <c r="JM37" s="6"/>
      <c r="JN37" s="6"/>
      <c r="JO37" s="6"/>
      <c r="JP37" s="6"/>
      <c r="JQ37" s="6"/>
      <c r="JR37" s="6"/>
      <c r="JS37" s="6"/>
      <c r="JT37" s="6"/>
      <c r="JU37" s="6"/>
      <c r="JV37" s="6"/>
      <c r="JW37" s="6"/>
      <c r="JX37" s="6"/>
      <c r="JY37" s="6"/>
      <c r="JZ37" s="6"/>
      <c r="KA37" s="6"/>
      <c r="KB37" s="6"/>
      <c r="KC37" s="6"/>
      <c r="KD37" s="6"/>
      <c r="KE37" s="6"/>
      <c r="KF37" s="6"/>
      <c r="KG37" s="6"/>
      <c r="KH37" s="6"/>
      <c r="KI37" s="6"/>
      <c r="KJ37" s="6"/>
      <c r="KK37" s="6">
        <v>10</v>
      </c>
      <c r="KL37" s="6"/>
      <c r="KM37" s="6"/>
      <c r="KN37" s="6"/>
      <c r="KO37" s="6"/>
      <c r="KP37" s="6"/>
      <c r="KQ37" s="6"/>
      <c r="KR37" s="6"/>
      <c r="KS37" s="6"/>
      <c r="KT37" s="6"/>
      <c r="KU37" s="6"/>
      <c r="KV37" s="6"/>
      <c r="KW37" s="6"/>
      <c r="KX37" s="6"/>
      <c r="KY37" s="6"/>
      <c r="KZ37" s="6"/>
      <c r="LA37" s="6"/>
      <c r="LB37" s="6"/>
      <c r="LC37" s="6"/>
      <c r="LD37" s="6"/>
      <c r="LE37" s="6"/>
      <c r="LF37" s="6"/>
      <c r="LG37" s="6"/>
      <c r="LH37" s="6"/>
      <c r="LI37" s="6"/>
      <c r="LJ37" s="6"/>
      <c r="LK37" s="6"/>
      <c r="LL37" s="6"/>
      <c r="LM37" s="6"/>
      <c r="LN37" s="6"/>
      <c r="LO37" s="6"/>
      <c r="LP37" s="6"/>
      <c r="LQ37" s="6"/>
      <c r="LR37" s="6"/>
      <c r="LS37" s="6"/>
      <c r="LT37" s="6"/>
      <c r="LU37" s="6"/>
      <c r="LV37" s="6"/>
      <c r="LW37" s="6"/>
      <c r="LX37" s="6"/>
      <c r="LY37" s="6"/>
      <c r="LZ37" s="6"/>
      <c r="MA37" s="6"/>
      <c r="MB37" s="6"/>
      <c r="MC37" s="6"/>
      <c r="MD37" s="6"/>
      <c r="ME37" s="6"/>
      <c r="MF37" s="7">
        <v>23</v>
      </c>
    </row>
    <row r="38" spans="1:344" x14ac:dyDescent="0.25">
      <c r="A38" s="5" t="s">
        <v>226</v>
      </c>
      <c r="B38" s="5" t="s">
        <v>113</v>
      </c>
      <c r="C38" s="5" t="s">
        <v>106</v>
      </c>
      <c r="D38" s="5" t="s">
        <v>107</v>
      </c>
      <c r="E38" s="5" t="s">
        <v>227</v>
      </c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>
        <v>1</v>
      </c>
      <c r="U38" s="6"/>
      <c r="V38" s="6"/>
      <c r="W38" s="6"/>
      <c r="X38" s="6"/>
      <c r="Y38" s="6"/>
      <c r="Z38" s="6"/>
      <c r="AA38" s="6"/>
      <c r="AB38" s="6"/>
      <c r="AC38" s="6"/>
      <c r="AD38" s="6"/>
      <c r="AE38" s="6"/>
      <c r="AF38" s="6"/>
      <c r="AG38" s="6"/>
      <c r="AH38" s="6"/>
      <c r="AI38" s="6"/>
      <c r="AJ38" s="6"/>
      <c r="AK38" s="6"/>
      <c r="AL38" s="6"/>
      <c r="AM38" s="6"/>
      <c r="AN38" s="6"/>
      <c r="AO38" s="6"/>
      <c r="AP38" s="6">
        <v>9</v>
      </c>
      <c r="AQ38" s="6"/>
      <c r="AR38" s="6"/>
      <c r="AS38" s="6"/>
      <c r="AT38" s="6"/>
      <c r="AU38" s="6"/>
      <c r="AV38" s="6"/>
      <c r="AW38" s="6"/>
      <c r="AX38" s="6"/>
      <c r="AY38" s="6"/>
      <c r="AZ38" s="6"/>
      <c r="BA38" s="6"/>
      <c r="BB38" s="6"/>
      <c r="BC38" s="6"/>
      <c r="BD38" s="6"/>
      <c r="BE38" s="6"/>
      <c r="BF38" s="6"/>
      <c r="BG38" s="6"/>
      <c r="BH38" s="6"/>
      <c r="BI38" s="6"/>
      <c r="BJ38" s="6">
        <v>1</v>
      </c>
      <c r="BK38" s="6"/>
      <c r="BL38" s="6"/>
      <c r="BM38" s="6"/>
      <c r="BN38" s="6"/>
      <c r="BO38" s="6"/>
      <c r="BP38" s="6"/>
      <c r="BQ38" s="6"/>
      <c r="BR38" s="6"/>
      <c r="BS38" s="6"/>
      <c r="BT38" s="6"/>
      <c r="BU38" s="6"/>
      <c r="BV38" s="6"/>
      <c r="BW38" s="6"/>
      <c r="BX38" s="6"/>
      <c r="BY38" s="6"/>
      <c r="BZ38" s="6"/>
      <c r="CA38" s="6"/>
      <c r="CB38" s="6"/>
      <c r="CC38" s="6"/>
      <c r="CD38" s="6"/>
      <c r="CE38" s="6"/>
      <c r="CF38" s="6"/>
      <c r="CG38" s="6"/>
      <c r="CH38" s="6"/>
      <c r="CI38" s="6"/>
      <c r="CJ38" s="6"/>
      <c r="CK38" s="6"/>
      <c r="CL38" s="6"/>
      <c r="CM38" s="6"/>
      <c r="CN38" s="6"/>
      <c r="CO38" s="6"/>
      <c r="CP38" s="6"/>
      <c r="CQ38" s="6"/>
      <c r="CR38" s="6"/>
      <c r="CS38" s="6"/>
      <c r="CT38" s="6"/>
      <c r="CU38" s="6"/>
      <c r="CV38" s="6"/>
      <c r="CW38" s="6"/>
      <c r="CX38" s="6"/>
      <c r="CY38" s="6"/>
      <c r="CZ38" s="6"/>
      <c r="DA38" s="6"/>
      <c r="DB38" s="6"/>
      <c r="DC38" s="6"/>
      <c r="DD38" s="6">
        <v>1</v>
      </c>
      <c r="DE38" s="6"/>
      <c r="DF38" s="6"/>
      <c r="DG38" s="6"/>
      <c r="DH38" s="6"/>
      <c r="DI38" s="6"/>
      <c r="DJ38" s="6"/>
      <c r="DK38" s="6"/>
      <c r="DL38" s="6"/>
      <c r="DM38" s="6"/>
      <c r="DN38" s="6"/>
      <c r="DO38" s="6"/>
      <c r="DP38" s="6"/>
      <c r="DQ38" s="6"/>
      <c r="DR38" s="6"/>
      <c r="DS38" s="6"/>
      <c r="DT38" s="6"/>
      <c r="DU38" s="6"/>
      <c r="DV38" s="6"/>
      <c r="DW38" s="6"/>
      <c r="DX38" s="6"/>
      <c r="DY38" s="6"/>
      <c r="DZ38" s="6"/>
      <c r="EA38" s="6"/>
      <c r="EB38" s="6"/>
      <c r="EC38" s="6"/>
      <c r="ED38" s="6"/>
      <c r="EE38" s="6"/>
      <c r="EF38" s="6"/>
      <c r="EG38" s="6"/>
      <c r="EH38" s="6"/>
      <c r="EI38" s="6"/>
      <c r="EJ38" s="6">
        <v>1</v>
      </c>
      <c r="EK38" s="6"/>
      <c r="EL38" s="6"/>
      <c r="EM38" s="6"/>
      <c r="EN38" s="6"/>
      <c r="EO38" s="6"/>
      <c r="EP38" s="6"/>
      <c r="EQ38" s="6"/>
      <c r="ER38" s="6"/>
      <c r="ES38" s="6"/>
      <c r="ET38" s="6"/>
      <c r="EU38" s="6"/>
      <c r="EV38" s="6"/>
      <c r="EW38" s="6"/>
      <c r="EX38" s="6"/>
      <c r="EY38" s="6"/>
      <c r="EZ38" s="6"/>
      <c r="FA38" s="6"/>
      <c r="FB38" s="6"/>
      <c r="FC38" s="6"/>
      <c r="FD38" s="6"/>
      <c r="FE38" s="6"/>
      <c r="FF38" s="6"/>
      <c r="FG38" s="6"/>
      <c r="FH38" s="6"/>
      <c r="FI38" s="6"/>
      <c r="FJ38" s="6"/>
      <c r="FK38" s="6"/>
      <c r="FL38" s="6"/>
      <c r="FM38" s="6"/>
      <c r="FN38" s="6"/>
      <c r="FO38" s="6"/>
      <c r="FP38" s="6"/>
      <c r="FQ38" s="6"/>
      <c r="FR38" s="6"/>
      <c r="FS38" s="6"/>
      <c r="FT38" s="6"/>
      <c r="FU38" s="6"/>
      <c r="FV38" s="6"/>
      <c r="FW38" s="6"/>
      <c r="FX38" s="6"/>
      <c r="FY38" s="6"/>
      <c r="FZ38" s="6"/>
      <c r="GA38" s="6"/>
      <c r="GB38" s="6"/>
      <c r="GC38" s="6"/>
      <c r="GD38" s="6"/>
      <c r="GE38" s="6"/>
      <c r="GF38" s="6"/>
      <c r="GG38" s="6"/>
      <c r="GH38" s="6"/>
      <c r="GI38" s="6"/>
      <c r="GJ38" s="6"/>
      <c r="GK38" s="6"/>
      <c r="GL38" s="6"/>
      <c r="GM38" s="6"/>
      <c r="GN38" s="6"/>
      <c r="GO38" s="6"/>
      <c r="GP38" s="6"/>
      <c r="GQ38" s="6"/>
      <c r="GR38" s="6">
        <v>4</v>
      </c>
      <c r="GS38" s="6"/>
      <c r="GT38" s="6"/>
      <c r="GU38" s="6"/>
      <c r="GV38" s="6"/>
      <c r="GW38" s="6"/>
      <c r="GX38" s="6"/>
      <c r="GY38" s="6"/>
      <c r="GZ38" s="6"/>
      <c r="HA38" s="6"/>
      <c r="HB38" s="6"/>
      <c r="HC38" s="6"/>
      <c r="HD38" s="6"/>
      <c r="HE38" s="6"/>
      <c r="HF38" s="6"/>
      <c r="HG38" s="6"/>
      <c r="HH38" s="6"/>
      <c r="HI38" s="6"/>
      <c r="HJ38" s="6"/>
      <c r="HK38" s="6"/>
      <c r="HL38" s="6"/>
      <c r="HM38" s="6"/>
      <c r="HN38" s="6"/>
      <c r="HO38" s="6"/>
      <c r="HP38" s="6"/>
      <c r="HQ38" s="6"/>
      <c r="HR38" s="6"/>
      <c r="HS38" s="6"/>
      <c r="HT38" s="6"/>
      <c r="HU38" s="6"/>
      <c r="HV38" s="6"/>
      <c r="HW38" s="6"/>
      <c r="HX38" s="6"/>
      <c r="HY38" s="6"/>
      <c r="HZ38" s="6"/>
      <c r="IA38" s="6"/>
      <c r="IB38" s="6"/>
      <c r="IC38" s="6"/>
      <c r="ID38" s="6"/>
      <c r="IE38" s="6"/>
      <c r="IF38" s="6"/>
      <c r="IG38" s="6"/>
      <c r="IH38" s="6"/>
      <c r="II38" s="6"/>
      <c r="IJ38" s="6"/>
      <c r="IK38" s="6"/>
      <c r="IL38" s="6"/>
      <c r="IM38" s="6"/>
      <c r="IN38" s="6"/>
      <c r="IO38" s="6"/>
      <c r="IP38" s="6"/>
      <c r="IQ38" s="6"/>
      <c r="IR38" s="6"/>
      <c r="IS38" s="6"/>
      <c r="IT38" s="6"/>
      <c r="IU38" s="6"/>
      <c r="IV38" s="6"/>
      <c r="IW38" s="6"/>
      <c r="IX38" s="6"/>
      <c r="IY38" s="6"/>
      <c r="IZ38" s="6"/>
      <c r="JA38" s="6"/>
      <c r="JB38" s="6"/>
      <c r="JC38" s="6"/>
      <c r="JD38" s="6"/>
      <c r="JE38" s="6"/>
      <c r="JF38" s="6">
        <v>1</v>
      </c>
      <c r="JG38" s="6"/>
      <c r="JH38" s="6"/>
      <c r="JI38" s="6"/>
      <c r="JJ38" s="6"/>
      <c r="JK38" s="6"/>
      <c r="JL38" s="6"/>
      <c r="JM38" s="6"/>
      <c r="JN38" s="6"/>
      <c r="JO38" s="6"/>
      <c r="JP38" s="6"/>
      <c r="JQ38" s="6"/>
      <c r="JR38" s="6"/>
      <c r="JS38" s="6"/>
      <c r="JT38" s="6"/>
      <c r="JU38" s="6"/>
      <c r="JV38" s="6"/>
      <c r="JW38" s="6"/>
      <c r="JX38" s="6"/>
      <c r="JY38" s="6"/>
      <c r="JZ38" s="6"/>
      <c r="KA38" s="6"/>
      <c r="KB38" s="6"/>
      <c r="KC38" s="6"/>
      <c r="KD38" s="6"/>
      <c r="KE38" s="6"/>
      <c r="KF38" s="6"/>
      <c r="KG38" s="6"/>
      <c r="KH38" s="6"/>
      <c r="KI38" s="6"/>
      <c r="KJ38" s="6"/>
      <c r="KK38" s="6"/>
      <c r="KL38" s="6"/>
      <c r="KM38" s="6"/>
      <c r="KN38" s="6"/>
      <c r="KO38" s="6"/>
      <c r="KP38" s="6"/>
      <c r="KQ38" s="6"/>
      <c r="KR38" s="6"/>
      <c r="KS38" s="6"/>
      <c r="KT38" s="6"/>
      <c r="KU38" s="6"/>
      <c r="KV38" s="6"/>
      <c r="KW38" s="6"/>
      <c r="KX38" s="6"/>
      <c r="KY38" s="6"/>
      <c r="KZ38" s="6"/>
      <c r="LA38" s="6"/>
      <c r="LB38" s="6"/>
      <c r="LC38" s="6"/>
      <c r="LD38" s="6"/>
      <c r="LE38" s="6"/>
      <c r="LF38" s="6"/>
      <c r="LG38" s="6"/>
      <c r="LH38" s="6"/>
      <c r="LI38" s="6"/>
      <c r="LJ38" s="6"/>
      <c r="LK38" s="6"/>
      <c r="LL38" s="6"/>
      <c r="LM38" s="6"/>
      <c r="LN38" s="6"/>
      <c r="LO38" s="6"/>
      <c r="LP38" s="6"/>
      <c r="LQ38" s="6"/>
      <c r="LR38" s="6"/>
      <c r="LS38" s="6"/>
      <c r="LT38" s="6"/>
      <c r="LU38" s="6"/>
      <c r="LV38" s="6"/>
      <c r="LW38" s="6"/>
      <c r="LX38" s="6"/>
      <c r="LY38" s="6"/>
      <c r="LZ38" s="6"/>
      <c r="MA38" s="6"/>
      <c r="MB38" s="6"/>
      <c r="MC38" s="6">
        <v>1</v>
      </c>
      <c r="MD38" s="6"/>
      <c r="ME38" s="6"/>
      <c r="MF38" s="7">
        <v>19</v>
      </c>
    </row>
    <row r="39" spans="1:344" x14ac:dyDescent="0.25">
      <c r="A39" s="5" t="s">
        <v>228</v>
      </c>
      <c r="B39" s="5" t="s">
        <v>113</v>
      </c>
      <c r="C39" s="5" t="s">
        <v>181</v>
      </c>
      <c r="D39" s="5" t="s">
        <v>229</v>
      </c>
      <c r="E39" s="5" t="s">
        <v>230</v>
      </c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  <c r="AD39" s="6"/>
      <c r="AE39" s="6"/>
      <c r="AF39" s="6"/>
      <c r="AG39" s="6"/>
      <c r="AH39" s="6"/>
      <c r="AI39" s="6"/>
      <c r="AJ39" s="6"/>
      <c r="AK39" s="6"/>
      <c r="AL39" s="6"/>
      <c r="AM39" s="6"/>
      <c r="AN39" s="6"/>
      <c r="AO39" s="6"/>
      <c r="AP39" s="6"/>
      <c r="AQ39" s="6"/>
      <c r="AR39" s="6"/>
      <c r="AS39" s="6"/>
      <c r="AT39" s="6">
        <v>7</v>
      </c>
      <c r="AU39" s="6"/>
      <c r="AV39" s="6"/>
      <c r="AW39" s="6"/>
      <c r="AX39" s="6"/>
      <c r="AY39" s="6">
        <v>3</v>
      </c>
      <c r="AZ39" s="6"/>
      <c r="BA39" s="6"/>
      <c r="BB39" s="6"/>
      <c r="BC39" s="6"/>
      <c r="BD39" s="6"/>
      <c r="BE39" s="6"/>
      <c r="BF39" s="6"/>
      <c r="BG39" s="6"/>
      <c r="BH39" s="6"/>
      <c r="BI39" s="6"/>
      <c r="BJ39" s="6"/>
      <c r="BK39" s="6"/>
      <c r="BL39" s="6"/>
      <c r="BM39" s="6"/>
      <c r="BN39" s="6"/>
      <c r="BO39" s="6"/>
      <c r="BP39" s="6"/>
      <c r="BQ39" s="6"/>
      <c r="BR39" s="6">
        <v>2</v>
      </c>
      <c r="BS39" s="6"/>
      <c r="BT39" s="6">
        <v>7</v>
      </c>
      <c r="BU39" s="6"/>
      <c r="BV39" s="6"/>
      <c r="BW39" s="6"/>
      <c r="BX39" s="6"/>
      <c r="BY39" s="6"/>
      <c r="BZ39" s="6"/>
      <c r="CA39" s="6"/>
      <c r="CB39" s="6"/>
      <c r="CC39" s="6"/>
      <c r="CD39" s="6"/>
      <c r="CE39" s="6"/>
      <c r="CF39" s="6"/>
      <c r="CG39" s="6"/>
      <c r="CH39" s="6"/>
      <c r="CI39" s="6"/>
      <c r="CJ39" s="6"/>
      <c r="CK39" s="6"/>
      <c r="CL39" s="6"/>
      <c r="CM39" s="6">
        <v>2</v>
      </c>
      <c r="CN39" s="6"/>
      <c r="CO39" s="6"/>
      <c r="CP39" s="6"/>
      <c r="CQ39" s="6"/>
      <c r="CR39" s="6"/>
      <c r="CS39" s="6"/>
      <c r="CT39" s="6"/>
      <c r="CU39" s="6"/>
      <c r="CV39" s="6"/>
      <c r="CW39" s="6"/>
      <c r="CX39" s="6"/>
      <c r="CY39" s="6"/>
      <c r="CZ39" s="6"/>
      <c r="DA39" s="6"/>
      <c r="DB39" s="6"/>
      <c r="DC39" s="6"/>
      <c r="DD39" s="6"/>
      <c r="DE39" s="6"/>
      <c r="DF39" s="6"/>
      <c r="DG39" s="6"/>
      <c r="DH39" s="6"/>
      <c r="DI39" s="6"/>
      <c r="DJ39" s="6"/>
      <c r="DK39" s="6"/>
      <c r="DL39" s="6"/>
      <c r="DM39" s="6"/>
      <c r="DN39" s="6"/>
      <c r="DO39" s="6"/>
      <c r="DP39" s="6"/>
      <c r="DQ39" s="6"/>
      <c r="DR39" s="6"/>
      <c r="DS39" s="6"/>
      <c r="DT39" s="6"/>
      <c r="DU39" s="6"/>
      <c r="DV39" s="6"/>
      <c r="DW39" s="6"/>
      <c r="DX39" s="6"/>
      <c r="DY39" s="6"/>
      <c r="DZ39" s="6"/>
      <c r="EA39" s="6"/>
      <c r="EB39" s="6"/>
      <c r="EC39" s="6"/>
      <c r="ED39" s="6"/>
      <c r="EE39" s="6"/>
      <c r="EF39" s="6"/>
      <c r="EG39" s="6"/>
      <c r="EH39" s="6"/>
      <c r="EI39" s="6"/>
      <c r="EJ39" s="6"/>
      <c r="EK39" s="6"/>
      <c r="EL39" s="6"/>
      <c r="EM39" s="6"/>
      <c r="EN39" s="6"/>
      <c r="EO39" s="6"/>
      <c r="EP39" s="6"/>
      <c r="EQ39" s="6"/>
      <c r="ER39" s="6"/>
      <c r="ES39" s="6"/>
      <c r="ET39" s="6"/>
      <c r="EU39" s="6"/>
      <c r="EV39" s="6"/>
      <c r="EW39" s="6"/>
      <c r="EX39" s="6"/>
      <c r="EY39" s="6"/>
      <c r="EZ39" s="6"/>
      <c r="FA39" s="6"/>
      <c r="FB39" s="6"/>
      <c r="FC39" s="6"/>
      <c r="FD39" s="6"/>
      <c r="FE39" s="6"/>
      <c r="FF39" s="6"/>
      <c r="FG39" s="6"/>
      <c r="FH39" s="6"/>
      <c r="FI39" s="6"/>
      <c r="FJ39" s="6"/>
      <c r="FK39" s="6"/>
      <c r="FL39" s="6"/>
      <c r="FM39" s="6"/>
      <c r="FN39" s="6">
        <v>3</v>
      </c>
      <c r="FO39" s="6"/>
      <c r="FP39" s="6"/>
      <c r="FQ39" s="6"/>
      <c r="FR39" s="6"/>
      <c r="FS39" s="6"/>
      <c r="FT39" s="6"/>
      <c r="FU39" s="6"/>
      <c r="FV39" s="6"/>
      <c r="FW39" s="6"/>
      <c r="FX39" s="6"/>
      <c r="FY39" s="6"/>
      <c r="FZ39" s="6"/>
      <c r="GA39" s="6"/>
      <c r="GB39" s="6"/>
      <c r="GC39" s="6"/>
      <c r="GD39" s="6"/>
      <c r="GE39" s="6"/>
      <c r="GF39" s="6"/>
      <c r="GG39" s="6"/>
      <c r="GH39" s="6"/>
      <c r="GI39" s="6"/>
      <c r="GJ39" s="6"/>
      <c r="GK39" s="6"/>
      <c r="GL39" s="6"/>
      <c r="GM39" s="6"/>
      <c r="GN39" s="6"/>
      <c r="GO39" s="6"/>
      <c r="GP39" s="6"/>
      <c r="GQ39" s="6"/>
      <c r="GR39" s="6"/>
      <c r="GS39" s="6"/>
      <c r="GT39" s="6"/>
      <c r="GU39" s="6"/>
      <c r="GV39" s="6"/>
      <c r="GW39" s="6"/>
      <c r="GX39" s="6"/>
      <c r="GY39" s="6"/>
      <c r="GZ39" s="6"/>
      <c r="HA39" s="6"/>
      <c r="HB39" s="6"/>
      <c r="HC39" s="6"/>
      <c r="HD39" s="6"/>
      <c r="HE39" s="6"/>
      <c r="HF39" s="6"/>
      <c r="HG39" s="6"/>
      <c r="HH39" s="6"/>
      <c r="HI39" s="6"/>
      <c r="HJ39" s="6"/>
      <c r="HK39" s="6">
        <v>1</v>
      </c>
      <c r="HL39" s="6"/>
      <c r="HM39" s="6"/>
      <c r="HN39" s="6"/>
      <c r="HO39" s="6"/>
      <c r="HP39" s="6"/>
      <c r="HQ39" s="6"/>
      <c r="HR39" s="6"/>
      <c r="HS39" s="6"/>
      <c r="HT39" s="6">
        <v>1</v>
      </c>
      <c r="HU39" s="6"/>
      <c r="HV39" s="6"/>
      <c r="HW39" s="6"/>
      <c r="HX39" s="6"/>
      <c r="HY39" s="6"/>
      <c r="HZ39" s="6"/>
      <c r="IA39" s="6"/>
      <c r="IB39" s="6"/>
      <c r="IC39" s="6">
        <v>3</v>
      </c>
      <c r="ID39" s="6"/>
      <c r="IE39" s="6"/>
      <c r="IF39" s="6"/>
      <c r="IG39" s="6"/>
      <c r="IH39" s="6"/>
      <c r="II39" s="6"/>
      <c r="IJ39" s="6"/>
      <c r="IK39" s="6"/>
      <c r="IL39" s="6"/>
      <c r="IM39" s="6"/>
      <c r="IN39" s="6"/>
      <c r="IO39" s="6"/>
      <c r="IP39" s="6"/>
      <c r="IQ39" s="6"/>
      <c r="IR39" s="6"/>
      <c r="IS39" s="6"/>
      <c r="IT39" s="6"/>
      <c r="IU39" s="6"/>
      <c r="IV39" s="6"/>
      <c r="IW39" s="6"/>
      <c r="IX39" s="6"/>
      <c r="IY39" s="6"/>
      <c r="IZ39" s="6"/>
      <c r="JA39" s="6"/>
      <c r="JB39" s="6"/>
      <c r="JC39" s="6"/>
      <c r="JD39" s="6"/>
      <c r="JE39" s="6"/>
      <c r="JF39" s="6"/>
      <c r="JG39" s="6"/>
      <c r="JH39" s="6"/>
      <c r="JI39" s="6"/>
      <c r="JJ39" s="6"/>
      <c r="JK39" s="6"/>
      <c r="JL39" s="6"/>
      <c r="JM39" s="6"/>
      <c r="JN39" s="6"/>
      <c r="JO39" s="6"/>
      <c r="JP39" s="6"/>
      <c r="JQ39" s="6"/>
      <c r="JR39" s="6"/>
      <c r="JS39" s="6">
        <v>2</v>
      </c>
      <c r="JT39" s="6"/>
      <c r="JU39" s="6"/>
      <c r="JV39" s="6"/>
      <c r="JW39" s="6"/>
      <c r="JX39" s="6"/>
      <c r="JY39" s="6"/>
      <c r="JZ39" s="6"/>
      <c r="KA39" s="6"/>
      <c r="KB39" s="6"/>
      <c r="KC39" s="6"/>
      <c r="KD39" s="6"/>
      <c r="KE39" s="6"/>
      <c r="KF39" s="6"/>
      <c r="KG39" s="6"/>
      <c r="KH39" s="6"/>
      <c r="KI39" s="6"/>
      <c r="KJ39" s="6"/>
      <c r="KK39" s="6"/>
      <c r="KL39" s="6"/>
      <c r="KM39" s="6"/>
      <c r="KN39" s="6"/>
      <c r="KO39" s="6"/>
      <c r="KP39" s="6"/>
      <c r="KQ39" s="6"/>
      <c r="KR39" s="6"/>
      <c r="KS39" s="6"/>
      <c r="KT39" s="6"/>
      <c r="KU39" s="6"/>
      <c r="KV39" s="6"/>
      <c r="KW39" s="6"/>
      <c r="KX39" s="6"/>
      <c r="KY39" s="6"/>
      <c r="KZ39" s="6"/>
      <c r="LA39" s="6"/>
      <c r="LB39" s="6"/>
      <c r="LC39" s="6"/>
      <c r="LD39" s="6"/>
      <c r="LE39" s="6"/>
      <c r="LF39" s="6"/>
      <c r="LG39" s="6">
        <v>1</v>
      </c>
      <c r="LH39" s="6"/>
      <c r="LI39" s="6"/>
      <c r="LJ39" s="6"/>
      <c r="LK39" s="6"/>
      <c r="LL39" s="6"/>
      <c r="LM39" s="6"/>
      <c r="LN39" s="6"/>
      <c r="LO39" s="6"/>
      <c r="LP39" s="6"/>
      <c r="LQ39" s="6"/>
      <c r="LR39" s="6"/>
      <c r="LS39" s="6"/>
      <c r="LT39" s="6"/>
      <c r="LU39" s="6"/>
      <c r="LV39" s="6"/>
      <c r="LW39" s="6"/>
      <c r="LX39" s="6"/>
      <c r="LY39" s="6"/>
      <c r="LZ39" s="6"/>
      <c r="MA39" s="6"/>
      <c r="MB39" s="6"/>
      <c r="MC39" s="6"/>
      <c r="MD39" s="6"/>
      <c r="ME39" s="6"/>
      <c r="MF39" s="7">
        <v>32</v>
      </c>
    </row>
    <row r="40" spans="1:344" x14ac:dyDescent="0.25">
      <c r="A40" s="5" t="s">
        <v>247</v>
      </c>
      <c r="B40" s="5" t="s">
        <v>113</v>
      </c>
      <c r="C40" s="5" t="s">
        <v>100</v>
      </c>
      <c r="D40" s="5" t="s">
        <v>174</v>
      </c>
      <c r="E40" s="5" t="s">
        <v>248</v>
      </c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  <c r="AF40" s="6"/>
      <c r="AG40" s="6"/>
      <c r="AH40" s="6"/>
      <c r="AI40" s="6"/>
      <c r="AJ40" s="6"/>
      <c r="AK40" s="6"/>
      <c r="AL40" s="6"/>
      <c r="AM40" s="6"/>
      <c r="AN40" s="6"/>
      <c r="AO40" s="6"/>
      <c r="AP40" s="6"/>
      <c r="AQ40" s="6">
        <v>8</v>
      </c>
      <c r="AR40" s="6"/>
      <c r="AS40" s="6"/>
      <c r="AT40" s="6"/>
      <c r="AU40" s="6"/>
      <c r="AV40" s="6"/>
      <c r="AW40" s="6"/>
      <c r="AX40" s="6"/>
      <c r="AY40" s="6"/>
      <c r="AZ40" s="6"/>
      <c r="BA40" s="6"/>
      <c r="BB40" s="6"/>
      <c r="BC40" s="6"/>
      <c r="BD40" s="6"/>
      <c r="BE40" s="6"/>
      <c r="BF40" s="6">
        <v>6</v>
      </c>
      <c r="BG40" s="6"/>
      <c r="BH40" s="6"/>
      <c r="BI40" s="6"/>
      <c r="BJ40" s="6"/>
      <c r="BK40" s="6"/>
      <c r="BL40" s="6"/>
      <c r="BM40" s="6"/>
      <c r="BN40" s="6"/>
      <c r="BO40" s="6"/>
      <c r="BP40" s="6"/>
      <c r="BQ40" s="6"/>
      <c r="BR40" s="6"/>
      <c r="BS40" s="6"/>
      <c r="BT40" s="6"/>
      <c r="BU40" s="6">
        <v>1</v>
      </c>
      <c r="BV40" s="6"/>
      <c r="BW40" s="6"/>
      <c r="BX40" s="6"/>
      <c r="BY40" s="6"/>
      <c r="BZ40" s="6"/>
      <c r="CA40" s="6"/>
      <c r="CB40" s="6"/>
      <c r="CC40" s="6"/>
      <c r="CD40" s="6"/>
      <c r="CE40" s="6"/>
      <c r="CF40" s="6"/>
      <c r="CG40" s="6"/>
      <c r="CH40" s="6"/>
      <c r="CI40" s="6"/>
      <c r="CJ40" s="6"/>
      <c r="CK40" s="6"/>
      <c r="CL40" s="6"/>
      <c r="CM40" s="6"/>
      <c r="CN40" s="6"/>
      <c r="CO40" s="6"/>
      <c r="CP40" s="6"/>
      <c r="CQ40" s="6"/>
      <c r="CR40" s="6"/>
      <c r="CS40" s="6"/>
      <c r="CT40" s="6"/>
      <c r="CU40" s="6"/>
      <c r="CV40" s="6"/>
      <c r="CW40" s="6"/>
      <c r="CX40" s="6"/>
      <c r="CY40" s="6"/>
      <c r="CZ40" s="6"/>
      <c r="DA40" s="6"/>
      <c r="DB40" s="6"/>
      <c r="DC40" s="6"/>
      <c r="DD40" s="6"/>
      <c r="DE40" s="6"/>
      <c r="DF40" s="6"/>
      <c r="DG40" s="6"/>
      <c r="DH40" s="6"/>
      <c r="DI40" s="6"/>
      <c r="DJ40" s="6"/>
      <c r="DK40" s="6"/>
      <c r="DL40" s="6"/>
      <c r="DM40" s="6">
        <v>2</v>
      </c>
      <c r="DN40" s="6"/>
      <c r="DO40" s="6"/>
      <c r="DP40" s="6"/>
      <c r="DQ40" s="6"/>
      <c r="DR40" s="6"/>
      <c r="DS40" s="6"/>
      <c r="DT40" s="6"/>
      <c r="DU40" s="6"/>
      <c r="DV40" s="6">
        <v>1</v>
      </c>
      <c r="DW40" s="6"/>
      <c r="DX40" s="6"/>
      <c r="DY40" s="6"/>
      <c r="DZ40" s="6"/>
      <c r="EA40" s="6"/>
      <c r="EB40" s="6"/>
      <c r="EC40" s="6"/>
      <c r="ED40" s="6"/>
      <c r="EE40" s="6"/>
      <c r="EF40" s="6"/>
      <c r="EG40" s="6"/>
      <c r="EH40" s="6"/>
      <c r="EI40" s="6"/>
      <c r="EJ40" s="6"/>
      <c r="EK40" s="6"/>
      <c r="EL40" s="6"/>
      <c r="EM40" s="6"/>
      <c r="EN40" s="6"/>
      <c r="EO40" s="6"/>
      <c r="EP40" s="6"/>
      <c r="EQ40" s="6"/>
      <c r="ER40" s="6"/>
      <c r="ES40" s="6"/>
      <c r="ET40" s="6"/>
      <c r="EU40" s="6"/>
      <c r="EV40" s="6"/>
      <c r="EW40" s="6"/>
      <c r="EX40" s="6"/>
      <c r="EY40" s="6"/>
      <c r="EZ40" s="6"/>
      <c r="FA40" s="6"/>
      <c r="FB40" s="6"/>
      <c r="FC40" s="6"/>
      <c r="FD40" s="6"/>
      <c r="FE40" s="6"/>
      <c r="FF40" s="6"/>
      <c r="FG40" s="6"/>
      <c r="FH40" s="6"/>
      <c r="FI40" s="6"/>
      <c r="FJ40" s="6"/>
      <c r="FK40" s="6"/>
      <c r="FL40" s="6"/>
      <c r="FM40" s="6"/>
      <c r="FN40" s="6"/>
      <c r="FO40" s="6"/>
      <c r="FP40" s="6"/>
      <c r="FQ40" s="6"/>
      <c r="FR40" s="6"/>
      <c r="FS40" s="6"/>
      <c r="FT40" s="6"/>
      <c r="FU40" s="6">
        <v>2</v>
      </c>
      <c r="FV40" s="6"/>
      <c r="FW40" s="6"/>
      <c r="FX40" s="6"/>
      <c r="FY40" s="6"/>
      <c r="FZ40" s="6"/>
      <c r="GA40" s="6"/>
      <c r="GB40" s="6"/>
      <c r="GC40" s="6"/>
      <c r="GD40" s="6"/>
      <c r="GE40" s="6"/>
      <c r="GF40" s="6"/>
      <c r="GG40" s="6"/>
      <c r="GH40" s="6"/>
      <c r="GI40" s="6"/>
      <c r="GJ40" s="6"/>
      <c r="GK40" s="6"/>
      <c r="GL40" s="6"/>
      <c r="GM40" s="6"/>
      <c r="GN40" s="6"/>
      <c r="GO40" s="6"/>
      <c r="GP40" s="6"/>
      <c r="GQ40" s="6"/>
      <c r="GR40" s="6"/>
      <c r="GS40" s="6"/>
      <c r="GT40" s="6"/>
      <c r="GU40" s="6"/>
      <c r="GV40" s="6"/>
      <c r="GW40" s="6"/>
      <c r="GX40" s="6"/>
      <c r="GY40" s="6"/>
      <c r="GZ40" s="6"/>
      <c r="HA40" s="6"/>
      <c r="HB40" s="6"/>
      <c r="HC40" s="6"/>
      <c r="HD40" s="6"/>
      <c r="HE40" s="6"/>
      <c r="HF40" s="6"/>
      <c r="HG40" s="6"/>
      <c r="HH40" s="6"/>
      <c r="HI40" s="6"/>
      <c r="HJ40" s="6"/>
      <c r="HK40" s="6"/>
      <c r="HL40" s="6"/>
      <c r="HM40" s="6"/>
      <c r="HN40" s="6"/>
      <c r="HO40" s="6"/>
      <c r="HP40" s="6"/>
      <c r="HQ40" s="6"/>
      <c r="HR40" s="6"/>
      <c r="HS40" s="6"/>
      <c r="HT40" s="6"/>
      <c r="HU40" s="6"/>
      <c r="HV40" s="6"/>
      <c r="HW40" s="6"/>
      <c r="HX40" s="6"/>
      <c r="HY40" s="6"/>
      <c r="HZ40" s="6"/>
      <c r="IA40" s="6"/>
      <c r="IB40" s="6"/>
      <c r="IC40" s="6"/>
      <c r="ID40" s="6"/>
      <c r="IE40" s="6"/>
      <c r="IF40" s="6"/>
      <c r="IG40" s="6"/>
      <c r="IH40" s="6"/>
      <c r="II40" s="6"/>
      <c r="IJ40" s="6"/>
      <c r="IK40" s="6"/>
      <c r="IL40" s="6"/>
      <c r="IM40" s="6"/>
      <c r="IN40" s="6"/>
      <c r="IO40" s="6"/>
      <c r="IP40" s="6"/>
      <c r="IQ40" s="6"/>
      <c r="IR40" s="6"/>
      <c r="IS40" s="6"/>
      <c r="IT40" s="6"/>
      <c r="IU40" s="6"/>
      <c r="IV40" s="6"/>
      <c r="IW40" s="6"/>
      <c r="IX40" s="6"/>
      <c r="IY40" s="6"/>
      <c r="IZ40" s="6"/>
      <c r="JA40" s="6"/>
      <c r="JB40" s="6"/>
      <c r="JC40" s="6"/>
      <c r="JD40" s="6"/>
      <c r="JE40" s="6"/>
      <c r="JF40" s="6"/>
      <c r="JG40" s="6"/>
      <c r="JH40" s="6"/>
      <c r="JI40" s="6"/>
      <c r="JJ40" s="6"/>
      <c r="JK40" s="6"/>
      <c r="JL40" s="6"/>
      <c r="JM40" s="6"/>
      <c r="JN40" s="6"/>
      <c r="JO40" s="6"/>
      <c r="JP40" s="6"/>
      <c r="JQ40" s="6"/>
      <c r="JR40" s="6"/>
      <c r="JS40" s="6"/>
      <c r="JT40" s="6"/>
      <c r="JU40" s="6"/>
      <c r="JV40" s="6"/>
      <c r="JW40" s="6"/>
      <c r="JX40" s="6"/>
      <c r="JY40" s="6"/>
      <c r="JZ40" s="6"/>
      <c r="KA40" s="6"/>
      <c r="KB40" s="6"/>
      <c r="KC40" s="6"/>
      <c r="KD40" s="6"/>
      <c r="KE40" s="6"/>
      <c r="KF40" s="6"/>
      <c r="KG40" s="6"/>
      <c r="KH40" s="6"/>
      <c r="KI40" s="6"/>
      <c r="KJ40" s="6"/>
      <c r="KK40" s="6">
        <v>18</v>
      </c>
      <c r="KL40" s="6"/>
      <c r="KM40" s="6"/>
      <c r="KN40" s="6"/>
      <c r="KO40" s="6"/>
      <c r="KP40" s="6"/>
      <c r="KQ40" s="6"/>
      <c r="KR40" s="6"/>
      <c r="KS40" s="6"/>
      <c r="KT40" s="6"/>
      <c r="KU40" s="6"/>
      <c r="KV40" s="6"/>
      <c r="KW40" s="6"/>
      <c r="KX40" s="6"/>
      <c r="KY40" s="6"/>
      <c r="KZ40" s="6"/>
      <c r="LA40" s="6"/>
      <c r="LB40" s="6"/>
      <c r="LC40" s="6"/>
      <c r="LD40" s="6"/>
      <c r="LE40" s="6"/>
      <c r="LF40" s="6"/>
      <c r="LG40" s="6"/>
      <c r="LH40" s="6"/>
      <c r="LI40" s="6"/>
      <c r="LJ40" s="6"/>
      <c r="LK40" s="6"/>
      <c r="LL40" s="6"/>
      <c r="LM40" s="6"/>
      <c r="LN40" s="6"/>
      <c r="LO40" s="6"/>
      <c r="LP40" s="6"/>
      <c r="LQ40" s="6"/>
      <c r="LR40" s="6"/>
      <c r="LS40" s="6"/>
      <c r="LT40" s="6"/>
      <c r="LU40" s="6"/>
      <c r="LV40" s="6"/>
      <c r="LW40" s="6"/>
      <c r="LX40" s="6"/>
      <c r="LY40" s="6"/>
      <c r="LZ40" s="6"/>
      <c r="MA40" s="6"/>
      <c r="MB40" s="6"/>
      <c r="MC40" s="6"/>
      <c r="MD40" s="6"/>
      <c r="ME40" s="6"/>
      <c r="MF40" s="7">
        <v>38</v>
      </c>
    </row>
    <row r="41" spans="1:344" x14ac:dyDescent="0.25">
      <c r="A41" s="5" t="s">
        <v>259</v>
      </c>
      <c r="B41" s="5" t="s">
        <v>113</v>
      </c>
      <c r="C41" s="5" t="s">
        <v>89</v>
      </c>
      <c r="D41" s="5" t="s">
        <v>260</v>
      </c>
      <c r="E41" s="5" t="s">
        <v>261</v>
      </c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>
        <v>2</v>
      </c>
      <c r="U41" s="6"/>
      <c r="V41" s="6"/>
      <c r="W41" s="6"/>
      <c r="X41" s="6"/>
      <c r="Y41" s="6"/>
      <c r="Z41" s="6"/>
      <c r="AA41" s="6"/>
      <c r="AB41" s="6"/>
      <c r="AC41" s="6"/>
      <c r="AD41" s="6">
        <v>1</v>
      </c>
      <c r="AE41" s="6"/>
      <c r="AF41" s="6"/>
      <c r="AG41" s="6"/>
      <c r="AH41" s="6"/>
      <c r="AI41" s="6"/>
      <c r="AJ41" s="6"/>
      <c r="AK41" s="6"/>
      <c r="AL41" s="6"/>
      <c r="AM41" s="6"/>
      <c r="AN41" s="6"/>
      <c r="AO41" s="6"/>
      <c r="AP41" s="6">
        <v>1</v>
      </c>
      <c r="AQ41" s="6"/>
      <c r="AR41" s="6"/>
      <c r="AS41" s="6"/>
      <c r="AT41" s="6"/>
      <c r="AU41" s="6"/>
      <c r="AV41" s="6"/>
      <c r="AW41" s="6">
        <v>16</v>
      </c>
      <c r="AX41" s="6">
        <v>1</v>
      </c>
      <c r="AY41" s="6"/>
      <c r="AZ41" s="6">
        <v>304</v>
      </c>
      <c r="BA41" s="6"/>
      <c r="BB41" s="6"/>
      <c r="BC41" s="6"/>
      <c r="BD41" s="6"/>
      <c r="BE41" s="6">
        <v>8</v>
      </c>
      <c r="BF41" s="6"/>
      <c r="BG41" s="6"/>
      <c r="BH41" s="6"/>
      <c r="BI41" s="6"/>
      <c r="BJ41" s="6">
        <v>12</v>
      </c>
      <c r="BK41" s="6"/>
      <c r="BL41" s="6"/>
      <c r="BM41" s="6"/>
      <c r="BN41" s="6"/>
      <c r="BO41" s="6"/>
      <c r="BP41" s="6"/>
      <c r="BQ41" s="6"/>
      <c r="BR41" s="6">
        <v>1</v>
      </c>
      <c r="BS41" s="6"/>
      <c r="BT41" s="6">
        <v>1</v>
      </c>
      <c r="BU41" s="6">
        <v>1</v>
      </c>
      <c r="BV41" s="6"/>
      <c r="BW41" s="6"/>
      <c r="BX41" s="6"/>
      <c r="BY41" s="6"/>
      <c r="BZ41" s="6">
        <v>2</v>
      </c>
      <c r="CA41" s="6"/>
      <c r="CB41" s="6"/>
      <c r="CC41" s="6"/>
      <c r="CD41" s="6"/>
      <c r="CE41" s="6"/>
      <c r="CF41" s="6"/>
      <c r="CG41" s="6"/>
      <c r="CH41" s="6">
        <v>28</v>
      </c>
      <c r="CI41" s="6"/>
      <c r="CJ41" s="6"/>
      <c r="CK41" s="6"/>
      <c r="CL41" s="6"/>
      <c r="CM41" s="6">
        <v>1</v>
      </c>
      <c r="CN41" s="6"/>
      <c r="CO41" s="6"/>
      <c r="CP41" s="6"/>
      <c r="CQ41" s="6"/>
      <c r="CR41" s="6"/>
      <c r="CS41" s="6">
        <v>1</v>
      </c>
      <c r="CT41" s="6"/>
      <c r="CU41" s="6"/>
      <c r="CV41" s="6"/>
      <c r="CW41" s="6"/>
      <c r="CX41" s="6"/>
      <c r="CY41" s="6"/>
      <c r="CZ41" s="6"/>
      <c r="DA41" s="6"/>
      <c r="DB41" s="6"/>
      <c r="DC41" s="6"/>
      <c r="DD41" s="6"/>
      <c r="DE41" s="6"/>
      <c r="DF41" s="6"/>
      <c r="DG41" s="6"/>
      <c r="DH41" s="6"/>
      <c r="DI41" s="6"/>
      <c r="DJ41" s="6"/>
      <c r="DK41" s="6"/>
      <c r="DL41" s="6"/>
      <c r="DM41" s="6">
        <v>1</v>
      </c>
      <c r="DN41" s="6"/>
      <c r="DO41" s="6"/>
      <c r="DP41" s="6"/>
      <c r="DQ41" s="6"/>
      <c r="DR41" s="6"/>
      <c r="DS41" s="6"/>
      <c r="DT41" s="6"/>
      <c r="DU41" s="6"/>
      <c r="DV41" s="6"/>
      <c r="DW41" s="6"/>
      <c r="DX41" s="6"/>
      <c r="DY41" s="6"/>
      <c r="DZ41" s="6"/>
      <c r="EA41" s="6"/>
      <c r="EB41" s="6"/>
      <c r="EC41" s="6"/>
      <c r="ED41" s="6"/>
      <c r="EE41" s="6"/>
      <c r="EF41" s="6"/>
      <c r="EG41" s="6"/>
      <c r="EH41" s="6"/>
      <c r="EI41" s="6">
        <v>1</v>
      </c>
      <c r="EJ41" s="6"/>
      <c r="EK41" s="6"/>
      <c r="EL41" s="6"/>
      <c r="EM41" s="6"/>
      <c r="EN41" s="6"/>
      <c r="EO41" s="6"/>
      <c r="EP41" s="6"/>
      <c r="EQ41" s="6"/>
      <c r="ER41" s="6"/>
      <c r="ES41" s="6"/>
      <c r="ET41" s="6"/>
      <c r="EU41" s="6"/>
      <c r="EV41" s="6"/>
      <c r="EW41" s="6"/>
      <c r="EX41" s="6"/>
      <c r="EY41" s="6"/>
      <c r="EZ41" s="6">
        <v>1</v>
      </c>
      <c r="FA41" s="6"/>
      <c r="FB41" s="6"/>
      <c r="FC41" s="6"/>
      <c r="FD41" s="6"/>
      <c r="FE41" s="6"/>
      <c r="FF41" s="6"/>
      <c r="FG41" s="6"/>
      <c r="FH41" s="6"/>
      <c r="FI41" s="6"/>
      <c r="FJ41" s="6"/>
      <c r="FK41" s="6">
        <v>2</v>
      </c>
      <c r="FL41" s="6"/>
      <c r="FM41" s="6"/>
      <c r="FN41" s="6"/>
      <c r="FO41" s="6"/>
      <c r="FP41" s="6"/>
      <c r="FQ41" s="6"/>
      <c r="FR41" s="6"/>
      <c r="FS41" s="6"/>
      <c r="FT41" s="6"/>
      <c r="FU41" s="6"/>
      <c r="FV41" s="6"/>
      <c r="FW41" s="6"/>
      <c r="FX41" s="6"/>
      <c r="FY41" s="6"/>
      <c r="FZ41" s="6"/>
      <c r="GA41" s="6"/>
      <c r="GB41" s="6"/>
      <c r="GC41" s="6"/>
      <c r="GD41" s="6"/>
      <c r="GE41" s="6"/>
      <c r="GF41" s="6">
        <v>4</v>
      </c>
      <c r="GG41" s="6"/>
      <c r="GH41" s="6"/>
      <c r="GI41" s="6"/>
      <c r="GJ41" s="6"/>
      <c r="GK41" s="6"/>
      <c r="GL41" s="6"/>
      <c r="GM41" s="6"/>
      <c r="GN41" s="6"/>
      <c r="GO41" s="6"/>
      <c r="GP41" s="6"/>
      <c r="GQ41" s="6"/>
      <c r="GR41" s="6">
        <v>164</v>
      </c>
      <c r="GS41" s="6"/>
      <c r="GT41" s="6"/>
      <c r="GU41" s="6"/>
      <c r="GV41" s="6"/>
      <c r="GW41" s="6"/>
      <c r="GX41" s="6"/>
      <c r="GY41" s="6"/>
      <c r="GZ41" s="6"/>
      <c r="HA41" s="6"/>
      <c r="HB41" s="6"/>
      <c r="HC41" s="6"/>
      <c r="HD41" s="6"/>
      <c r="HE41" s="6"/>
      <c r="HF41" s="6">
        <v>1</v>
      </c>
      <c r="HG41" s="6"/>
      <c r="HH41" s="6"/>
      <c r="HI41" s="6"/>
      <c r="HJ41" s="6"/>
      <c r="HK41" s="6"/>
      <c r="HL41" s="6"/>
      <c r="HM41" s="6"/>
      <c r="HN41" s="6"/>
      <c r="HO41" s="6"/>
      <c r="HP41" s="6"/>
      <c r="HQ41" s="6"/>
      <c r="HR41" s="6"/>
      <c r="HS41" s="6"/>
      <c r="HT41" s="6"/>
      <c r="HU41" s="6"/>
      <c r="HV41" s="6"/>
      <c r="HW41" s="6"/>
      <c r="HX41" s="6"/>
      <c r="HY41" s="6"/>
      <c r="HZ41" s="6"/>
      <c r="IA41" s="6"/>
      <c r="IB41" s="6"/>
      <c r="IC41" s="6"/>
      <c r="ID41" s="6"/>
      <c r="IE41" s="6"/>
      <c r="IF41" s="6"/>
      <c r="IG41" s="6"/>
      <c r="IH41" s="6"/>
      <c r="II41" s="6"/>
      <c r="IJ41" s="6"/>
      <c r="IK41" s="6">
        <v>4</v>
      </c>
      <c r="IL41" s="6"/>
      <c r="IM41" s="6">
        <v>5</v>
      </c>
      <c r="IN41" s="6"/>
      <c r="IO41" s="6"/>
      <c r="IP41" s="6"/>
      <c r="IQ41" s="6">
        <v>1</v>
      </c>
      <c r="IR41" s="6">
        <v>1</v>
      </c>
      <c r="IS41" s="6"/>
      <c r="IT41" s="6"/>
      <c r="IU41" s="6"/>
      <c r="IV41" s="6"/>
      <c r="IW41" s="6"/>
      <c r="IX41" s="6"/>
      <c r="IY41" s="6"/>
      <c r="IZ41" s="6"/>
      <c r="JA41" s="6">
        <v>1</v>
      </c>
      <c r="JB41" s="6"/>
      <c r="JC41" s="6"/>
      <c r="JD41" s="6"/>
      <c r="JE41" s="6"/>
      <c r="JF41" s="6">
        <v>5</v>
      </c>
      <c r="JG41" s="6"/>
      <c r="JH41" s="6"/>
      <c r="JI41" s="6"/>
      <c r="JJ41" s="6">
        <v>2</v>
      </c>
      <c r="JK41" s="6"/>
      <c r="JL41" s="6"/>
      <c r="JM41" s="6"/>
      <c r="JN41" s="6"/>
      <c r="JO41" s="6"/>
      <c r="JP41" s="6"/>
      <c r="JQ41" s="6"/>
      <c r="JR41" s="6"/>
      <c r="JS41" s="6"/>
      <c r="JT41" s="6"/>
      <c r="JU41" s="6"/>
      <c r="JV41" s="6"/>
      <c r="JW41" s="6"/>
      <c r="JX41" s="6"/>
      <c r="JY41" s="6"/>
      <c r="JZ41" s="6"/>
      <c r="KA41" s="6"/>
      <c r="KB41" s="6"/>
      <c r="KC41" s="6"/>
      <c r="KD41" s="6"/>
      <c r="KE41" s="6"/>
      <c r="KF41" s="6"/>
      <c r="KG41" s="6"/>
      <c r="KH41" s="6"/>
      <c r="KI41" s="6"/>
      <c r="KJ41" s="6"/>
      <c r="KK41" s="6"/>
      <c r="KL41" s="6"/>
      <c r="KM41" s="6"/>
      <c r="KN41" s="6"/>
      <c r="KO41" s="6"/>
      <c r="KP41" s="6"/>
      <c r="KQ41" s="6"/>
      <c r="KR41" s="6"/>
      <c r="KS41" s="6"/>
      <c r="KT41" s="6"/>
      <c r="KU41" s="6"/>
      <c r="KV41" s="6"/>
      <c r="KW41" s="6"/>
      <c r="KX41" s="6">
        <v>8</v>
      </c>
      <c r="KY41" s="6"/>
      <c r="KZ41" s="6"/>
      <c r="LA41" s="6"/>
      <c r="LB41" s="6"/>
      <c r="LC41" s="6"/>
      <c r="LD41" s="6"/>
      <c r="LE41" s="6"/>
      <c r="LF41" s="6"/>
      <c r="LG41" s="6"/>
      <c r="LH41" s="6"/>
      <c r="LI41" s="6"/>
      <c r="LJ41" s="6"/>
      <c r="LK41" s="6"/>
      <c r="LL41" s="6"/>
      <c r="LM41" s="6"/>
      <c r="LN41" s="6"/>
      <c r="LO41" s="6"/>
      <c r="LP41" s="6"/>
      <c r="LQ41" s="6"/>
      <c r="LR41" s="6"/>
      <c r="LS41" s="6"/>
      <c r="LT41" s="6">
        <v>1</v>
      </c>
      <c r="LU41" s="6"/>
      <c r="LV41" s="6">
        <v>3</v>
      </c>
      <c r="LW41" s="6"/>
      <c r="LX41" s="6"/>
      <c r="LY41" s="6"/>
      <c r="LZ41" s="6"/>
      <c r="MA41" s="6"/>
      <c r="MB41" s="6"/>
      <c r="MC41" s="6"/>
      <c r="MD41" s="6">
        <v>1</v>
      </c>
      <c r="ME41" s="6"/>
      <c r="MF41" s="7">
        <v>586</v>
      </c>
    </row>
    <row r="42" spans="1:344" x14ac:dyDescent="0.25">
      <c r="A42" s="5" t="s">
        <v>249</v>
      </c>
      <c r="B42" s="5" t="s">
        <v>113</v>
      </c>
      <c r="C42" s="5" t="s">
        <v>89</v>
      </c>
      <c r="D42" s="5" t="s">
        <v>130</v>
      </c>
      <c r="E42" s="5" t="s">
        <v>250</v>
      </c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>
        <v>2</v>
      </c>
      <c r="U42" s="6">
        <v>1</v>
      </c>
      <c r="V42" s="6"/>
      <c r="W42" s="6"/>
      <c r="X42" s="6"/>
      <c r="Y42" s="6"/>
      <c r="Z42" s="6"/>
      <c r="AA42" s="6"/>
      <c r="AB42" s="6"/>
      <c r="AC42" s="6"/>
      <c r="AD42" s="6">
        <v>2</v>
      </c>
      <c r="AE42" s="6"/>
      <c r="AF42" s="6"/>
      <c r="AG42" s="6"/>
      <c r="AH42" s="6"/>
      <c r="AI42" s="6"/>
      <c r="AJ42" s="6"/>
      <c r="AK42" s="6"/>
      <c r="AL42" s="6"/>
      <c r="AM42" s="6"/>
      <c r="AN42" s="6"/>
      <c r="AO42" s="6"/>
      <c r="AP42" s="6">
        <v>1</v>
      </c>
      <c r="AQ42" s="6"/>
      <c r="AR42" s="6"/>
      <c r="AS42" s="6"/>
      <c r="AT42" s="6"/>
      <c r="AU42" s="6"/>
      <c r="AV42" s="6"/>
      <c r="AW42" s="6">
        <v>10</v>
      </c>
      <c r="AX42" s="6">
        <v>1</v>
      </c>
      <c r="AY42" s="6"/>
      <c r="AZ42" s="6">
        <v>353</v>
      </c>
      <c r="BA42" s="6"/>
      <c r="BB42" s="6"/>
      <c r="BC42" s="6"/>
      <c r="BD42" s="6"/>
      <c r="BE42" s="6">
        <v>2</v>
      </c>
      <c r="BF42" s="6"/>
      <c r="BG42" s="6"/>
      <c r="BH42" s="6"/>
      <c r="BI42" s="6"/>
      <c r="BJ42" s="6">
        <v>4</v>
      </c>
      <c r="BK42" s="6"/>
      <c r="BL42" s="6"/>
      <c r="BM42" s="6"/>
      <c r="BN42" s="6"/>
      <c r="BO42" s="6"/>
      <c r="BP42" s="6"/>
      <c r="BQ42" s="6"/>
      <c r="BR42" s="6"/>
      <c r="BS42" s="6"/>
      <c r="BT42" s="6"/>
      <c r="BU42" s="6">
        <v>2</v>
      </c>
      <c r="BV42" s="6"/>
      <c r="BW42" s="6"/>
      <c r="BX42" s="6"/>
      <c r="BY42" s="6">
        <v>1</v>
      </c>
      <c r="BZ42" s="6">
        <v>1</v>
      </c>
      <c r="CA42" s="6"/>
      <c r="CB42" s="6"/>
      <c r="CC42" s="6"/>
      <c r="CD42" s="6"/>
      <c r="CE42" s="6"/>
      <c r="CF42" s="6"/>
      <c r="CG42" s="6">
        <v>1</v>
      </c>
      <c r="CH42" s="6">
        <v>58</v>
      </c>
      <c r="CI42" s="6"/>
      <c r="CJ42" s="6"/>
      <c r="CK42" s="6">
        <v>1</v>
      </c>
      <c r="CL42" s="6"/>
      <c r="CM42" s="6"/>
      <c r="CN42" s="6"/>
      <c r="CO42" s="6"/>
      <c r="CP42" s="6"/>
      <c r="CQ42" s="6"/>
      <c r="CR42" s="6"/>
      <c r="CS42" s="6"/>
      <c r="CT42" s="6"/>
      <c r="CU42" s="6"/>
      <c r="CV42" s="6"/>
      <c r="CW42" s="6"/>
      <c r="CX42" s="6"/>
      <c r="CY42" s="6"/>
      <c r="CZ42" s="6"/>
      <c r="DA42" s="6"/>
      <c r="DB42" s="6"/>
      <c r="DC42" s="6"/>
      <c r="DD42" s="6"/>
      <c r="DE42" s="6"/>
      <c r="DF42" s="6"/>
      <c r="DG42" s="6"/>
      <c r="DH42" s="6"/>
      <c r="DI42" s="6"/>
      <c r="DJ42" s="6"/>
      <c r="DK42" s="6"/>
      <c r="DL42" s="6"/>
      <c r="DM42" s="6"/>
      <c r="DN42" s="6"/>
      <c r="DO42" s="6"/>
      <c r="DP42" s="6"/>
      <c r="DQ42" s="6"/>
      <c r="DR42" s="6"/>
      <c r="DS42" s="6"/>
      <c r="DT42" s="6"/>
      <c r="DU42" s="6"/>
      <c r="DV42" s="6"/>
      <c r="DW42" s="6"/>
      <c r="DX42" s="6"/>
      <c r="DY42" s="6"/>
      <c r="DZ42" s="6"/>
      <c r="EA42" s="6"/>
      <c r="EB42" s="6"/>
      <c r="EC42" s="6"/>
      <c r="ED42" s="6"/>
      <c r="EE42" s="6"/>
      <c r="EF42" s="6"/>
      <c r="EG42" s="6"/>
      <c r="EH42" s="6"/>
      <c r="EI42" s="6"/>
      <c r="EJ42" s="6">
        <v>1</v>
      </c>
      <c r="EK42" s="6"/>
      <c r="EL42" s="6"/>
      <c r="EM42" s="6"/>
      <c r="EN42" s="6"/>
      <c r="EO42" s="6"/>
      <c r="EP42" s="6"/>
      <c r="EQ42" s="6"/>
      <c r="ER42" s="6"/>
      <c r="ES42" s="6"/>
      <c r="ET42" s="6"/>
      <c r="EU42" s="6"/>
      <c r="EV42" s="6"/>
      <c r="EW42" s="6"/>
      <c r="EX42" s="6"/>
      <c r="EY42" s="6"/>
      <c r="EZ42" s="6"/>
      <c r="FA42" s="6"/>
      <c r="FB42" s="6"/>
      <c r="FC42" s="6"/>
      <c r="FD42" s="6"/>
      <c r="FE42" s="6"/>
      <c r="FF42" s="6"/>
      <c r="FG42" s="6"/>
      <c r="FH42" s="6"/>
      <c r="FI42" s="6"/>
      <c r="FJ42" s="6"/>
      <c r="FK42" s="6">
        <v>2</v>
      </c>
      <c r="FL42" s="6"/>
      <c r="FM42" s="6"/>
      <c r="FN42" s="6"/>
      <c r="FO42" s="6"/>
      <c r="FP42" s="6"/>
      <c r="FQ42" s="6"/>
      <c r="FR42" s="6"/>
      <c r="FS42" s="6">
        <v>2</v>
      </c>
      <c r="FT42" s="6"/>
      <c r="FU42" s="6"/>
      <c r="FV42" s="6"/>
      <c r="FW42" s="6"/>
      <c r="FX42" s="6"/>
      <c r="FY42" s="6"/>
      <c r="FZ42" s="6"/>
      <c r="GA42" s="6"/>
      <c r="GB42" s="6"/>
      <c r="GC42" s="6"/>
      <c r="GD42" s="6"/>
      <c r="GE42" s="6"/>
      <c r="GF42" s="6">
        <v>5</v>
      </c>
      <c r="GG42" s="6"/>
      <c r="GH42" s="6"/>
      <c r="GI42" s="6"/>
      <c r="GJ42" s="6"/>
      <c r="GK42" s="6"/>
      <c r="GL42" s="6"/>
      <c r="GM42" s="6"/>
      <c r="GN42" s="6"/>
      <c r="GO42" s="6"/>
      <c r="GP42" s="6"/>
      <c r="GQ42" s="6"/>
      <c r="GR42" s="6">
        <v>133</v>
      </c>
      <c r="GS42" s="6"/>
      <c r="GT42" s="6">
        <v>1</v>
      </c>
      <c r="GU42" s="6"/>
      <c r="GV42" s="6"/>
      <c r="GW42" s="6"/>
      <c r="GX42" s="6"/>
      <c r="GY42" s="6"/>
      <c r="GZ42" s="6"/>
      <c r="HA42" s="6"/>
      <c r="HB42" s="6"/>
      <c r="HC42" s="6"/>
      <c r="HD42" s="6"/>
      <c r="HE42" s="6"/>
      <c r="HF42" s="6"/>
      <c r="HG42" s="6"/>
      <c r="HH42" s="6"/>
      <c r="HI42" s="6"/>
      <c r="HJ42" s="6"/>
      <c r="HK42" s="6"/>
      <c r="HL42" s="6"/>
      <c r="HM42" s="6"/>
      <c r="HN42" s="6"/>
      <c r="HO42" s="6"/>
      <c r="HP42" s="6"/>
      <c r="HQ42" s="6"/>
      <c r="HR42" s="6"/>
      <c r="HS42" s="6"/>
      <c r="HT42" s="6"/>
      <c r="HU42" s="6"/>
      <c r="HV42" s="6"/>
      <c r="HW42" s="6"/>
      <c r="HX42" s="6"/>
      <c r="HY42" s="6"/>
      <c r="HZ42" s="6"/>
      <c r="IA42" s="6"/>
      <c r="IB42" s="6"/>
      <c r="IC42" s="6"/>
      <c r="ID42" s="6"/>
      <c r="IE42" s="6"/>
      <c r="IF42" s="6"/>
      <c r="IG42" s="6"/>
      <c r="IH42" s="6"/>
      <c r="II42" s="6"/>
      <c r="IJ42" s="6"/>
      <c r="IK42" s="6">
        <v>6</v>
      </c>
      <c r="IL42" s="6"/>
      <c r="IM42" s="6">
        <v>5</v>
      </c>
      <c r="IN42" s="6"/>
      <c r="IO42" s="6"/>
      <c r="IP42" s="6"/>
      <c r="IQ42" s="6"/>
      <c r="IR42" s="6"/>
      <c r="IS42" s="6"/>
      <c r="IT42" s="6"/>
      <c r="IU42" s="6"/>
      <c r="IV42" s="6"/>
      <c r="IW42" s="6"/>
      <c r="IX42" s="6"/>
      <c r="IY42" s="6"/>
      <c r="IZ42" s="6"/>
      <c r="JA42" s="6"/>
      <c r="JB42" s="6"/>
      <c r="JC42" s="6"/>
      <c r="JD42" s="6"/>
      <c r="JE42" s="6"/>
      <c r="JF42" s="6"/>
      <c r="JG42" s="6"/>
      <c r="JH42" s="6"/>
      <c r="JI42" s="6"/>
      <c r="JJ42" s="6"/>
      <c r="JK42" s="6"/>
      <c r="JL42" s="6"/>
      <c r="JM42" s="6"/>
      <c r="JN42" s="6"/>
      <c r="JO42" s="6"/>
      <c r="JP42" s="6"/>
      <c r="JQ42" s="6"/>
      <c r="JR42" s="6"/>
      <c r="JS42" s="6"/>
      <c r="JT42" s="6"/>
      <c r="JU42" s="6"/>
      <c r="JV42" s="6"/>
      <c r="JW42" s="6"/>
      <c r="JX42" s="6"/>
      <c r="JY42" s="6"/>
      <c r="JZ42" s="6"/>
      <c r="KA42" s="6"/>
      <c r="KB42" s="6"/>
      <c r="KC42" s="6"/>
      <c r="KD42" s="6"/>
      <c r="KE42" s="6"/>
      <c r="KF42" s="6"/>
      <c r="KG42" s="6">
        <v>1</v>
      </c>
      <c r="KH42" s="6"/>
      <c r="KI42" s="6"/>
      <c r="KJ42" s="6"/>
      <c r="KK42" s="6"/>
      <c r="KL42" s="6"/>
      <c r="KM42" s="6"/>
      <c r="KN42" s="6"/>
      <c r="KO42" s="6"/>
      <c r="KP42" s="6"/>
      <c r="KQ42" s="6"/>
      <c r="KR42" s="6"/>
      <c r="KS42" s="6"/>
      <c r="KT42" s="6"/>
      <c r="KU42" s="6">
        <v>3</v>
      </c>
      <c r="KV42" s="6"/>
      <c r="KW42" s="6"/>
      <c r="KX42" s="6">
        <v>6</v>
      </c>
      <c r="KY42" s="6"/>
      <c r="KZ42" s="6"/>
      <c r="LA42" s="6"/>
      <c r="LB42" s="6"/>
      <c r="LC42" s="6"/>
      <c r="LD42" s="6"/>
      <c r="LE42" s="6"/>
      <c r="LF42" s="6"/>
      <c r="LG42" s="6"/>
      <c r="LH42" s="6"/>
      <c r="LI42" s="6"/>
      <c r="LJ42" s="6"/>
      <c r="LK42" s="6"/>
      <c r="LL42" s="6"/>
      <c r="LM42" s="6"/>
      <c r="LN42" s="6"/>
      <c r="LO42" s="6"/>
      <c r="LP42" s="6"/>
      <c r="LQ42" s="6"/>
      <c r="LR42" s="6"/>
      <c r="LS42" s="6"/>
      <c r="LT42" s="6"/>
      <c r="LU42" s="6"/>
      <c r="LV42" s="6"/>
      <c r="LW42" s="6"/>
      <c r="LX42" s="6"/>
      <c r="LY42" s="6"/>
      <c r="LZ42" s="6"/>
      <c r="MA42" s="6"/>
      <c r="MB42" s="6"/>
      <c r="MC42" s="6"/>
      <c r="MD42" s="6"/>
      <c r="ME42" s="6"/>
      <c r="MF42" s="7">
        <v>605</v>
      </c>
    </row>
    <row r="43" spans="1:344" x14ac:dyDescent="0.25">
      <c r="A43" s="5" t="s">
        <v>251</v>
      </c>
      <c r="B43" s="5" t="s">
        <v>113</v>
      </c>
      <c r="C43" s="5" t="s">
        <v>89</v>
      </c>
      <c r="D43" s="5" t="s">
        <v>156</v>
      </c>
      <c r="E43" s="5" t="s">
        <v>252</v>
      </c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  <c r="AD43" s="6"/>
      <c r="AE43" s="6"/>
      <c r="AF43" s="6"/>
      <c r="AG43" s="6"/>
      <c r="AH43" s="6"/>
      <c r="AI43" s="6"/>
      <c r="AJ43" s="6"/>
      <c r="AK43" s="6"/>
      <c r="AL43" s="6"/>
      <c r="AM43" s="6"/>
      <c r="AN43" s="6"/>
      <c r="AO43" s="6"/>
      <c r="AP43" s="6"/>
      <c r="AQ43" s="6"/>
      <c r="AR43" s="6"/>
      <c r="AS43" s="6"/>
      <c r="AT43" s="6"/>
      <c r="AU43" s="6"/>
      <c r="AV43" s="6"/>
      <c r="AW43" s="6">
        <v>205</v>
      </c>
      <c r="AX43" s="6"/>
      <c r="AY43" s="6"/>
      <c r="AZ43" s="6">
        <v>7</v>
      </c>
      <c r="BA43" s="6"/>
      <c r="BB43" s="6"/>
      <c r="BC43" s="6"/>
      <c r="BD43" s="6"/>
      <c r="BE43" s="6"/>
      <c r="BF43" s="6"/>
      <c r="BG43" s="6"/>
      <c r="BH43" s="6">
        <v>3</v>
      </c>
      <c r="BI43" s="6"/>
      <c r="BJ43" s="6"/>
      <c r="BK43" s="6"/>
      <c r="BL43" s="6"/>
      <c r="BM43" s="6"/>
      <c r="BN43" s="6"/>
      <c r="BO43" s="6"/>
      <c r="BP43" s="6"/>
      <c r="BQ43" s="6"/>
      <c r="BR43" s="6"/>
      <c r="BS43" s="6"/>
      <c r="BT43" s="6"/>
      <c r="BU43" s="6"/>
      <c r="BV43" s="6"/>
      <c r="BW43" s="6"/>
      <c r="BX43" s="6"/>
      <c r="BY43" s="6"/>
      <c r="BZ43" s="6">
        <v>2</v>
      </c>
      <c r="CA43" s="6"/>
      <c r="CB43" s="6"/>
      <c r="CC43" s="6"/>
      <c r="CD43" s="6"/>
      <c r="CE43" s="6"/>
      <c r="CF43" s="6"/>
      <c r="CG43" s="6"/>
      <c r="CH43" s="6"/>
      <c r="CI43" s="6"/>
      <c r="CJ43" s="6"/>
      <c r="CK43" s="6"/>
      <c r="CL43" s="6"/>
      <c r="CM43" s="6"/>
      <c r="CN43" s="6"/>
      <c r="CO43" s="6"/>
      <c r="CP43" s="6"/>
      <c r="CQ43" s="6"/>
      <c r="CR43" s="6"/>
      <c r="CS43" s="6"/>
      <c r="CT43" s="6"/>
      <c r="CU43" s="6"/>
      <c r="CV43" s="6"/>
      <c r="CW43" s="6"/>
      <c r="CX43" s="6"/>
      <c r="CY43" s="6"/>
      <c r="CZ43" s="6"/>
      <c r="DA43" s="6"/>
      <c r="DB43" s="6"/>
      <c r="DC43" s="6"/>
      <c r="DD43" s="6"/>
      <c r="DE43" s="6"/>
      <c r="DF43" s="6"/>
      <c r="DG43" s="6"/>
      <c r="DH43" s="6"/>
      <c r="DI43" s="6"/>
      <c r="DJ43" s="6"/>
      <c r="DK43" s="6"/>
      <c r="DL43" s="6"/>
      <c r="DM43" s="6"/>
      <c r="DN43" s="6"/>
      <c r="DO43" s="6"/>
      <c r="DP43" s="6"/>
      <c r="DQ43" s="6"/>
      <c r="DR43" s="6"/>
      <c r="DS43" s="6"/>
      <c r="DT43" s="6"/>
      <c r="DU43" s="6"/>
      <c r="DV43" s="6"/>
      <c r="DW43" s="6"/>
      <c r="DX43" s="6"/>
      <c r="DY43" s="6"/>
      <c r="DZ43" s="6"/>
      <c r="EA43" s="6"/>
      <c r="EB43" s="6"/>
      <c r="EC43" s="6"/>
      <c r="ED43" s="6"/>
      <c r="EE43" s="6"/>
      <c r="EF43" s="6"/>
      <c r="EG43" s="6"/>
      <c r="EH43" s="6"/>
      <c r="EI43" s="6"/>
      <c r="EJ43" s="6"/>
      <c r="EK43" s="6"/>
      <c r="EL43" s="6"/>
      <c r="EM43" s="6"/>
      <c r="EN43" s="6"/>
      <c r="EO43" s="6"/>
      <c r="EP43" s="6"/>
      <c r="EQ43" s="6"/>
      <c r="ER43" s="6"/>
      <c r="ES43" s="6"/>
      <c r="ET43" s="6"/>
      <c r="EU43" s="6"/>
      <c r="EV43" s="6"/>
      <c r="EW43" s="6"/>
      <c r="EX43" s="6"/>
      <c r="EY43" s="6">
        <v>2</v>
      </c>
      <c r="EZ43" s="6"/>
      <c r="FA43" s="6"/>
      <c r="FB43" s="6"/>
      <c r="FC43" s="6"/>
      <c r="FD43" s="6"/>
      <c r="FE43" s="6"/>
      <c r="FF43" s="6"/>
      <c r="FG43" s="6"/>
      <c r="FH43" s="6"/>
      <c r="FI43" s="6"/>
      <c r="FJ43" s="6"/>
      <c r="FK43" s="6"/>
      <c r="FL43" s="6"/>
      <c r="FM43" s="6"/>
      <c r="FN43" s="6"/>
      <c r="FO43" s="6"/>
      <c r="FP43" s="6"/>
      <c r="FQ43" s="6"/>
      <c r="FR43" s="6"/>
      <c r="FS43" s="6"/>
      <c r="FT43" s="6"/>
      <c r="FU43" s="6"/>
      <c r="FV43" s="6"/>
      <c r="FW43" s="6"/>
      <c r="FX43" s="6"/>
      <c r="FY43" s="6"/>
      <c r="FZ43" s="6"/>
      <c r="GA43" s="6"/>
      <c r="GB43" s="6"/>
      <c r="GC43" s="6"/>
      <c r="GD43" s="6"/>
      <c r="GE43" s="6"/>
      <c r="GF43" s="6"/>
      <c r="GG43" s="6"/>
      <c r="GH43" s="6"/>
      <c r="GI43" s="6"/>
      <c r="GJ43" s="6"/>
      <c r="GK43" s="6"/>
      <c r="GL43" s="6"/>
      <c r="GM43" s="6"/>
      <c r="GN43" s="6"/>
      <c r="GO43" s="6"/>
      <c r="GP43" s="6"/>
      <c r="GQ43" s="6"/>
      <c r="GR43" s="6">
        <v>9</v>
      </c>
      <c r="GS43" s="6"/>
      <c r="GT43" s="6"/>
      <c r="GU43" s="6"/>
      <c r="GV43" s="6"/>
      <c r="GW43" s="6"/>
      <c r="GX43" s="6"/>
      <c r="GY43" s="6"/>
      <c r="GZ43" s="6"/>
      <c r="HA43" s="6"/>
      <c r="HB43" s="6"/>
      <c r="HC43" s="6"/>
      <c r="HD43" s="6"/>
      <c r="HE43" s="6"/>
      <c r="HF43" s="6"/>
      <c r="HG43" s="6"/>
      <c r="HH43" s="6">
        <v>1</v>
      </c>
      <c r="HI43" s="6"/>
      <c r="HJ43" s="6"/>
      <c r="HK43" s="6"/>
      <c r="HL43" s="6"/>
      <c r="HM43" s="6"/>
      <c r="HN43" s="6"/>
      <c r="HO43" s="6"/>
      <c r="HP43" s="6"/>
      <c r="HQ43" s="6"/>
      <c r="HR43" s="6"/>
      <c r="HS43" s="6"/>
      <c r="HT43" s="6"/>
      <c r="HU43" s="6"/>
      <c r="HV43" s="6"/>
      <c r="HW43" s="6"/>
      <c r="HX43" s="6"/>
      <c r="HY43" s="6"/>
      <c r="HZ43" s="6"/>
      <c r="IA43" s="6"/>
      <c r="IB43" s="6"/>
      <c r="IC43" s="6"/>
      <c r="ID43" s="6"/>
      <c r="IE43" s="6"/>
      <c r="IF43" s="6"/>
      <c r="IG43" s="6"/>
      <c r="IH43" s="6"/>
      <c r="II43" s="6"/>
      <c r="IJ43" s="6"/>
      <c r="IK43" s="6">
        <v>1</v>
      </c>
      <c r="IL43" s="6"/>
      <c r="IM43" s="6"/>
      <c r="IN43" s="6"/>
      <c r="IO43" s="6"/>
      <c r="IP43" s="6"/>
      <c r="IQ43" s="6"/>
      <c r="IR43" s="6"/>
      <c r="IS43" s="6"/>
      <c r="IT43" s="6"/>
      <c r="IU43" s="6"/>
      <c r="IV43" s="6"/>
      <c r="IW43" s="6"/>
      <c r="IX43" s="6"/>
      <c r="IY43" s="6"/>
      <c r="IZ43" s="6"/>
      <c r="JA43" s="6"/>
      <c r="JB43" s="6"/>
      <c r="JC43" s="6"/>
      <c r="JD43" s="6"/>
      <c r="JE43" s="6"/>
      <c r="JF43" s="6"/>
      <c r="JG43" s="6"/>
      <c r="JH43" s="6"/>
      <c r="JI43" s="6"/>
      <c r="JJ43" s="6"/>
      <c r="JK43" s="6"/>
      <c r="JL43" s="6"/>
      <c r="JM43" s="6"/>
      <c r="JN43" s="6"/>
      <c r="JO43" s="6"/>
      <c r="JP43" s="6"/>
      <c r="JQ43" s="6"/>
      <c r="JR43" s="6"/>
      <c r="JS43" s="6"/>
      <c r="JT43" s="6"/>
      <c r="JU43" s="6"/>
      <c r="JV43" s="6"/>
      <c r="JW43" s="6"/>
      <c r="JX43" s="6">
        <v>1</v>
      </c>
      <c r="JY43" s="6"/>
      <c r="JZ43" s="6"/>
      <c r="KA43" s="6"/>
      <c r="KB43" s="6"/>
      <c r="KC43" s="6"/>
      <c r="KD43" s="6"/>
      <c r="KE43" s="6"/>
      <c r="KF43" s="6"/>
      <c r="KG43" s="6"/>
      <c r="KH43" s="6"/>
      <c r="KI43" s="6"/>
      <c r="KJ43" s="6"/>
      <c r="KK43" s="6"/>
      <c r="KL43" s="6"/>
      <c r="KM43" s="6"/>
      <c r="KN43" s="6"/>
      <c r="KO43" s="6"/>
      <c r="KP43" s="6"/>
      <c r="KQ43" s="6"/>
      <c r="KR43" s="6"/>
      <c r="KS43" s="6"/>
      <c r="KT43" s="6"/>
      <c r="KU43" s="6"/>
      <c r="KV43" s="6"/>
      <c r="KW43" s="6"/>
      <c r="KX43" s="6"/>
      <c r="KY43" s="6"/>
      <c r="KZ43" s="6"/>
      <c r="LA43" s="6"/>
      <c r="LB43" s="6"/>
      <c r="LC43" s="6"/>
      <c r="LD43" s="6"/>
      <c r="LE43" s="6"/>
      <c r="LF43" s="6"/>
      <c r="LG43" s="6"/>
      <c r="LH43" s="6"/>
      <c r="LI43" s="6"/>
      <c r="LJ43" s="6"/>
      <c r="LK43" s="6"/>
      <c r="LL43" s="6"/>
      <c r="LM43" s="6"/>
      <c r="LN43" s="6"/>
      <c r="LO43" s="6"/>
      <c r="LP43" s="6"/>
      <c r="LQ43" s="6"/>
      <c r="LR43" s="6"/>
      <c r="LS43" s="6"/>
      <c r="LT43" s="6"/>
      <c r="LU43" s="6"/>
      <c r="LV43" s="6"/>
      <c r="LW43" s="6"/>
      <c r="LX43" s="6"/>
      <c r="LY43" s="6"/>
      <c r="LZ43" s="6"/>
      <c r="MA43" s="6"/>
      <c r="MB43" s="6"/>
      <c r="MC43" s="6"/>
      <c r="MD43" s="6"/>
      <c r="ME43" s="6"/>
      <c r="MF43" s="7">
        <v>231</v>
      </c>
    </row>
    <row r="44" spans="1:344" x14ac:dyDescent="0.25">
      <c r="A44" s="5" t="s">
        <v>253</v>
      </c>
      <c r="B44" s="5" t="s">
        <v>113</v>
      </c>
      <c r="C44" s="5" t="s">
        <v>89</v>
      </c>
      <c r="D44" s="5" t="s">
        <v>169</v>
      </c>
      <c r="E44" s="5" t="s">
        <v>254</v>
      </c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  <c r="AF44" s="6"/>
      <c r="AG44" s="6"/>
      <c r="AH44" s="6"/>
      <c r="AI44" s="6"/>
      <c r="AJ44" s="6"/>
      <c r="AK44" s="6"/>
      <c r="AL44" s="6"/>
      <c r="AM44" s="6"/>
      <c r="AN44" s="6"/>
      <c r="AO44" s="6"/>
      <c r="AP44" s="6"/>
      <c r="AQ44" s="6"/>
      <c r="AR44" s="6"/>
      <c r="AS44" s="6"/>
      <c r="AT44" s="6"/>
      <c r="AU44" s="6"/>
      <c r="AV44" s="6"/>
      <c r="AW44" s="6">
        <v>151</v>
      </c>
      <c r="AX44" s="6"/>
      <c r="AY44" s="6"/>
      <c r="AZ44" s="6">
        <v>4</v>
      </c>
      <c r="BA44" s="6"/>
      <c r="BB44" s="6"/>
      <c r="BC44" s="6"/>
      <c r="BD44" s="6"/>
      <c r="BE44" s="6"/>
      <c r="BF44" s="6"/>
      <c r="BG44" s="6"/>
      <c r="BH44" s="6">
        <v>1</v>
      </c>
      <c r="BI44" s="6"/>
      <c r="BJ44" s="6"/>
      <c r="BK44" s="6"/>
      <c r="BL44" s="6"/>
      <c r="BM44" s="6"/>
      <c r="BN44" s="6"/>
      <c r="BO44" s="6"/>
      <c r="BP44" s="6"/>
      <c r="BQ44" s="6"/>
      <c r="BR44" s="6"/>
      <c r="BS44" s="6"/>
      <c r="BT44" s="6"/>
      <c r="BU44" s="6"/>
      <c r="BV44" s="6"/>
      <c r="BW44" s="6"/>
      <c r="BX44" s="6"/>
      <c r="BY44" s="6"/>
      <c r="BZ44" s="6"/>
      <c r="CA44" s="6"/>
      <c r="CB44" s="6"/>
      <c r="CC44" s="6"/>
      <c r="CD44" s="6"/>
      <c r="CE44" s="6"/>
      <c r="CF44" s="6"/>
      <c r="CG44" s="6">
        <v>1</v>
      </c>
      <c r="CH44" s="6"/>
      <c r="CI44" s="6"/>
      <c r="CJ44" s="6"/>
      <c r="CK44" s="6"/>
      <c r="CL44" s="6"/>
      <c r="CM44" s="6"/>
      <c r="CN44" s="6"/>
      <c r="CO44" s="6"/>
      <c r="CP44" s="6"/>
      <c r="CQ44" s="6"/>
      <c r="CR44" s="6"/>
      <c r="CS44" s="6"/>
      <c r="CT44" s="6"/>
      <c r="CU44" s="6"/>
      <c r="CV44" s="6"/>
      <c r="CW44" s="6"/>
      <c r="CX44" s="6"/>
      <c r="CY44" s="6"/>
      <c r="CZ44" s="6"/>
      <c r="DA44" s="6"/>
      <c r="DB44" s="6"/>
      <c r="DC44" s="6"/>
      <c r="DD44" s="6"/>
      <c r="DE44" s="6"/>
      <c r="DF44" s="6"/>
      <c r="DG44" s="6"/>
      <c r="DH44" s="6"/>
      <c r="DI44" s="6"/>
      <c r="DJ44" s="6"/>
      <c r="DK44" s="6"/>
      <c r="DL44" s="6"/>
      <c r="DM44" s="6"/>
      <c r="DN44" s="6"/>
      <c r="DO44" s="6"/>
      <c r="DP44" s="6"/>
      <c r="DQ44" s="6"/>
      <c r="DR44" s="6"/>
      <c r="DS44" s="6"/>
      <c r="DT44" s="6"/>
      <c r="DU44" s="6"/>
      <c r="DV44" s="6"/>
      <c r="DW44" s="6"/>
      <c r="DX44" s="6"/>
      <c r="DY44" s="6"/>
      <c r="DZ44" s="6"/>
      <c r="EA44" s="6"/>
      <c r="EB44" s="6"/>
      <c r="EC44" s="6"/>
      <c r="ED44" s="6"/>
      <c r="EE44" s="6">
        <v>1</v>
      </c>
      <c r="EF44" s="6"/>
      <c r="EG44" s="6"/>
      <c r="EH44" s="6"/>
      <c r="EI44" s="6"/>
      <c r="EJ44" s="6"/>
      <c r="EK44" s="6"/>
      <c r="EL44" s="6"/>
      <c r="EM44" s="6"/>
      <c r="EN44" s="6"/>
      <c r="EO44" s="6"/>
      <c r="EP44" s="6"/>
      <c r="EQ44" s="6"/>
      <c r="ER44" s="6"/>
      <c r="ES44" s="6"/>
      <c r="ET44" s="6"/>
      <c r="EU44" s="6"/>
      <c r="EV44" s="6"/>
      <c r="EW44" s="6"/>
      <c r="EX44" s="6"/>
      <c r="EY44" s="6"/>
      <c r="EZ44" s="6"/>
      <c r="FA44" s="6"/>
      <c r="FB44" s="6"/>
      <c r="FC44" s="6"/>
      <c r="FD44" s="6"/>
      <c r="FE44" s="6"/>
      <c r="FF44" s="6"/>
      <c r="FG44" s="6"/>
      <c r="FH44" s="6"/>
      <c r="FI44" s="6"/>
      <c r="FJ44" s="6"/>
      <c r="FK44" s="6"/>
      <c r="FL44" s="6"/>
      <c r="FM44" s="6"/>
      <c r="FN44" s="6"/>
      <c r="FO44" s="6"/>
      <c r="FP44" s="6"/>
      <c r="FQ44" s="6"/>
      <c r="FR44" s="6"/>
      <c r="FS44" s="6"/>
      <c r="FT44" s="6"/>
      <c r="FU44" s="6"/>
      <c r="FV44" s="6"/>
      <c r="FW44" s="6"/>
      <c r="FX44" s="6"/>
      <c r="FY44" s="6"/>
      <c r="FZ44" s="6"/>
      <c r="GA44" s="6"/>
      <c r="GB44" s="6"/>
      <c r="GC44" s="6"/>
      <c r="GD44" s="6"/>
      <c r="GE44" s="6"/>
      <c r="GF44" s="6"/>
      <c r="GG44" s="6"/>
      <c r="GH44" s="6"/>
      <c r="GI44" s="6"/>
      <c r="GJ44" s="6"/>
      <c r="GK44" s="6"/>
      <c r="GL44" s="6"/>
      <c r="GM44" s="6"/>
      <c r="GN44" s="6"/>
      <c r="GO44" s="6"/>
      <c r="GP44" s="6"/>
      <c r="GQ44" s="6"/>
      <c r="GR44" s="6">
        <v>7</v>
      </c>
      <c r="GS44" s="6"/>
      <c r="GT44" s="6"/>
      <c r="GU44" s="6"/>
      <c r="GV44" s="6"/>
      <c r="GW44" s="6"/>
      <c r="GX44" s="6"/>
      <c r="GY44" s="6"/>
      <c r="GZ44" s="6"/>
      <c r="HA44" s="6"/>
      <c r="HB44" s="6"/>
      <c r="HC44" s="6"/>
      <c r="HD44" s="6"/>
      <c r="HE44" s="6"/>
      <c r="HF44" s="6"/>
      <c r="HG44" s="6"/>
      <c r="HH44" s="6"/>
      <c r="HI44" s="6"/>
      <c r="HJ44" s="6"/>
      <c r="HK44" s="6"/>
      <c r="HL44" s="6"/>
      <c r="HM44" s="6"/>
      <c r="HN44" s="6"/>
      <c r="HO44" s="6"/>
      <c r="HP44" s="6"/>
      <c r="HQ44" s="6"/>
      <c r="HR44" s="6"/>
      <c r="HS44" s="6"/>
      <c r="HT44" s="6"/>
      <c r="HU44" s="6"/>
      <c r="HV44" s="6"/>
      <c r="HW44" s="6"/>
      <c r="HX44" s="6"/>
      <c r="HY44" s="6"/>
      <c r="HZ44" s="6"/>
      <c r="IA44" s="6"/>
      <c r="IB44" s="6"/>
      <c r="IC44" s="6"/>
      <c r="ID44" s="6"/>
      <c r="IE44" s="6"/>
      <c r="IF44" s="6"/>
      <c r="IG44" s="6">
        <v>3</v>
      </c>
      <c r="IH44" s="6"/>
      <c r="II44" s="6"/>
      <c r="IJ44" s="6"/>
      <c r="IK44" s="6"/>
      <c r="IL44" s="6"/>
      <c r="IM44" s="6"/>
      <c r="IN44" s="6"/>
      <c r="IO44" s="6"/>
      <c r="IP44" s="6"/>
      <c r="IQ44" s="6"/>
      <c r="IR44" s="6"/>
      <c r="IS44" s="6"/>
      <c r="IT44" s="6"/>
      <c r="IU44" s="6"/>
      <c r="IV44" s="6"/>
      <c r="IW44" s="6"/>
      <c r="IX44" s="6"/>
      <c r="IY44" s="6"/>
      <c r="IZ44" s="6"/>
      <c r="JA44" s="6"/>
      <c r="JB44" s="6"/>
      <c r="JC44" s="6"/>
      <c r="JD44" s="6"/>
      <c r="JE44" s="6"/>
      <c r="JF44" s="6"/>
      <c r="JG44" s="6"/>
      <c r="JH44" s="6"/>
      <c r="JI44" s="6"/>
      <c r="JJ44" s="6"/>
      <c r="JK44" s="6"/>
      <c r="JL44" s="6"/>
      <c r="JM44" s="6"/>
      <c r="JN44" s="6"/>
      <c r="JO44" s="6"/>
      <c r="JP44" s="6"/>
      <c r="JQ44" s="6"/>
      <c r="JR44" s="6"/>
      <c r="JS44" s="6"/>
      <c r="JT44" s="6"/>
      <c r="JU44" s="6"/>
      <c r="JV44" s="6"/>
      <c r="JW44" s="6"/>
      <c r="JX44" s="6"/>
      <c r="JY44" s="6"/>
      <c r="JZ44" s="6"/>
      <c r="KA44" s="6"/>
      <c r="KB44" s="6"/>
      <c r="KC44" s="6"/>
      <c r="KD44" s="6"/>
      <c r="KE44" s="6"/>
      <c r="KF44" s="6"/>
      <c r="KG44" s="6"/>
      <c r="KH44" s="6"/>
      <c r="KI44" s="6"/>
      <c r="KJ44" s="6"/>
      <c r="KK44" s="6"/>
      <c r="KL44" s="6"/>
      <c r="KM44" s="6"/>
      <c r="KN44" s="6"/>
      <c r="KO44" s="6"/>
      <c r="KP44" s="6"/>
      <c r="KQ44" s="6"/>
      <c r="KR44" s="6"/>
      <c r="KS44" s="6"/>
      <c r="KT44" s="6"/>
      <c r="KU44" s="6"/>
      <c r="KV44" s="6"/>
      <c r="KW44" s="6"/>
      <c r="KX44" s="6"/>
      <c r="KY44" s="6"/>
      <c r="KZ44" s="6"/>
      <c r="LA44" s="6"/>
      <c r="LB44" s="6"/>
      <c r="LC44" s="6"/>
      <c r="LD44" s="6"/>
      <c r="LE44" s="6"/>
      <c r="LF44" s="6"/>
      <c r="LG44" s="6"/>
      <c r="LH44" s="6"/>
      <c r="LI44" s="6"/>
      <c r="LJ44" s="6"/>
      <c r="LK44" s="6"/>
      <c r="LL44" s="6"/>
      <c r="LM44" s="6"/>
      <c r="LN44" s="6"/>
      <c r="LO44" s="6"/>
      <c r="LP44" s="6"/>
      <c r="LQ44" s="6"/>
      <c r="LR44" s="6"/>
      <c r="LS44" s="6"/>
      <c r="LT44" s="6"/>
      <c r="LU44" s="6"/>
      <c r="LV44" s="6"/>
      <c r="LW44" s="6"/>
      <c r="LX44" s="6"/>
      <c r="LY44" s="6"/>
      <c r="LZ44" s="6"/>
      <c r="MA44" s="6"/>
      <c r="MB44" s="6"/>
      <c r="MC44" s="6"/>
      <c r="MD44" s="6"/>
      <c r="ME44" s="6"/>
      <c r="MF44" s="7">
        <v>168</v>
      </c>
    </row>
    <row r="45" spans="1:344" x14ac:dyDescent="0.25">
      <c r="A45" s="5" t="s">
        <v>258</v>
      </c>
      <c r="B45" s="5" t="s">
        <v>113</v>
      </c>
      <c r="C45" s="5" t="s">
        <v>106</v>
      </c>
      <c r="D45" s="5" t="s">
        <v>133</v>
      </c>
      <c r="E45" s="5" t="s">
        <v>134</v>
      </c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>
        <v>1</v>
      </c>
      <c r="U45" s="6"/>
      <c r="V45" s="6">
        <v>1</v>
      </c>
      <c r="W45" s="6"/>
      <c r="X45" s="6"/>
      <c r="Y45" s="6"/>
      <c r="Z45" s="6"/>
      <c r="AA45" s="6"/>
      <c r="AB45" s="6"/>
      <c r="AC45" s="6"/>
      <c r="AD45" s="6"/>
      <c r="AE45" s="6"/>
      <c r="AF45" s="6"/>
      <c r="AG45" s="6"/>
      <c r="AH45" s="6"/>
      <c r="AI45" s="6"/>
      <c r="AJ45" s="6"/>
      <c r="AK45" s="6"/>
      <c r="AL45" s="6"/>
      <c r="AM45" s="6"/>
      <c r="AN45" s="6">
        <v>4</v>
      </c>
      <c r="AO45" s="6"/>
      <c r="AP45" s="6">
        <v>1</v>
      </c>
      <c r="AQ45" s="6"/>
      <c r="AR45" s="6"/>
      <c r="AS45" s="6"/>
      <c r="AT45" s="6"/>
      <c r="AU45" s="6"/>
      <c r="AV45" s="6"/>
      <c r="AW45" s="6"/>
      <c r="AX45" s="6"/>
      <c r="AY45" s="6"/>
      <c r="AZ45" s="6">
        <v>221</v>
      </c>
      <c r="BA45" s="6"/>
      <c r="BB45" s="6"/>
      <c r="BC45" s="6"/>
      <c r="BD45" s="6"/>
      <c r="BE45" s="6">
        <v>10</v>
      </c>
      <c r="BF45" s="6"/>
      <c r="BG45" s="6"/>
      <c r="BH45" s="6"/>
      <c r="BI45" s="6"/>
      <c r="BJ45" s="6"/>
      <c r="BK45" s="6"/>
      <c r="BL45" s="6"/>
      <c r="BM45" s="6"/>
      <c r="BN45" s="6"/>
      <c r="BO45" s="6"/>
      <c r="BP45" s="6"/>
      <c r="BQ45" s="6"/>
      <c r="BR45" s="6"/>
      <c r="BS45" s="6"/>
      <c r="BT45" s="6"/>
      <c r="BU45" s="6">
        <v>2</v>
      </c>
      <c r="BV45" s="6"/>
      <c r="BW45" s="6"/>
      <c r="BX45" s="6"/>
      <c r="BY45" s="6"/>
      <c r="BZ45" s="6">
        <v>7</v>
      </c>
      <c r="CA45" s="6"/>
      <c r="CB45" s="6"/>
      <c r="CC45" s="6"/>
      <c r="CD45" s="6"/>
      <c r="CE45" s="6"/>
      <c r="CF45" s="6"/>
      <c r="CG45" s="6"/>
      <c r="CH45" s="6">
        <v>43</v>
      </c>
      <c r="CI45" s="6"/>
      <c r="CJ45" s="6"/>
      <c r="CK45" s="6"/>
      <c r="CL45" s="6"/>
      <c r="CM45" s="6"/>
      <c r="CN45" s="6"/>
      <c r="CO45" s="6"/>
      <c r="CP45" s="6"/>
      <c r="CQ45" s="6"/>
      <c r="CR45" s="6"/>
      <c r="CS45" s="6"/>
      <c r="CT45" s="6"/>
      <c r="CU45" s="6"/>
      <c r="CV45" s="6"/>
      <c r="CW45" s="6"/>
      <c r="CX45" s="6"/>
      <c r="CY45" s="6">
        <v>1</v>
      </c>
      <c r="CZ45" s="6"/>
      <c r="DA45" s="6"/>
      <c r="DB45" s="6"/>
      <c r="DC45" s="6"/>
      <c r="DD45" s="6"/>
      <c r="DE45" s="6">
        <v>1</v>
      </c>
      <c r="DF45" s="6"/>
      <c r="DG45" s="6"/>
      <c r="DH45" s="6"/>
      <c r="DI45" s="6"/>
      <c r="DJ45" s="6"/>
      <c r="DK45" s="6"/>
      <c r="DL45" s="6"/>
      <c r="DM45" s="6"/>
      <c r="DN45" s="6"/>
      <c r="DO45" s="6"/>
      <c r="DP45" s="6"/>
      <c r="DQ45" s="6">
        <v>1</v>
      </c>
      <c r="DR45" s="6"/>
      <c r="DS45" s="6"/>
      <c r="DT45" s="6"/>
      <c r="DU45" s="6"/>
      <c r="DV45" s="6"/>
      <c r="DW45" s="6"/>
      <c r="DX45" s="6"/>
      <c r="DY45" s="6"/>
      <c r="DZ45" s="6"/>
      <c r="EA45" s="6"/>
      <c r="EB45" s="6">
        <v>1</v>
      </c>
      <c r="EC45" s="6"/>
      <c r="ED45" s="6"/>
      <c r="EE45" s="6"/>
      <c r="EF45" s="6"/>
      <c r="EG45" s="6"/>
      <c r="EH45" s="6"/>
      <c r="EI45" s="6"/>
      <c r="EJ45" s="6">
        <v>2</v>
      </c>
      <c r="EK45" s="6"/>
      <c r="EL45" s="6"/>
      <c r="EM45" s="6"/>
      <c r="EN45" s="6"/>
      <c r="EO45" s="6"/>
      <c r="EP45" s="6"/>
      <c r="EQ45" s="6"/>
      <c r="ER45" s="6"/>
      <c r="ES45" s="6"/>
      <c r="ET45" s="6"/>
      <c r="EU45" s="6"/>
      <c r="EV45" s="6"/>
      <c r="EW45" s="6"/>
      <c r="EX45" s="6"/>
      <c r="EY45" s="6"/>
      <c r="EZ45" s="6"/>
      <c r="FA45" s="6"/>
      <c r="FB45" s="6"/>
      <c r="FC45" s="6"/>
      <c r="FD45" s="6"/>
      <c r="FE45" s="6"/>
      <c r="FF45" s="6"/>
      <c r="FG45" s="6"/>
      <c r="FH45" s="6"/>
      <c r="FI45" s="6"/>
      <c r="FJ45" s="6"/>
      <c r="FK45" s="6">
        <v>5</v>
      </c>
      <c r="FL45" s="6"/>
      <c r="FM45" s="6"/>
      <c r="FN45" s="6"/>
      <c r="FO45" s="6"/>
      <c r="FP45" s="6"/>
      <c r="FQ45" s="6"/>
      <c r="FR45" s="6"/>
      <c r="FS45" s="6">
        <v>1</v>
      </c>
      <c r="FT45" s="6"/>
      <c r="FU45" s="6"/>
      <c r="FV45" s="6"/>
      <c r="FW45" s="6"/>
      <c r="FX45" s="6"/>
      <c r="FY45" s="6"/>
      <c r="FZ45" s="6"/>
      <c r="GA45" s="6"/>
      <c r="GB45" s="6"/>
      <c r="GC45" s="6"/>
      <c r="GD45" s="6"/>
      <c r="GE45" s="6"/>
      <c r="GF45" s="6">
        <v>5</v>
      </c>
      <c r="GG45" s="6"/>
      <c r="GH45" s="6"/>
      <c r="GI45" s="6"/>
      <c r="GJ45" s="6"/>
      <c r="GK45" s="6"/>
      <c r="GL45" s="6"/>
      <c r="GM45" s="6"/>
      <c r="GN45" s="6"/>
      <c r="GO45" s="6"/>
      <c r="GP45" s="6"/>
      <c r="GQ45" s="6"/>
      <c r="GR45" s="6">
        <v>87</v>
      </c>
      <c r="GS45" s="6"/>
      <c r="GT45" s="6"/>
      <c r="GU45" s="6">
        <v>1</v>
      </c>
      <c r="GV45" s="6"/>
      <c r="GW45" s="6"/>
      <c r="GX45" s="6"/>
      <c r="GY45" s="6"/>
      <c r="GZ45" s="6"/>
      <c r="HA45" s="6"/>
      <c r="HB45" s="6"/>
      <c r="HC45" s="6"/>
      <c r="HD45" s="6">
        <v>1</v>
      </c>
      <c r="HE45" s="6"/>
      <c r="HF45" s="6"/>
      <c r="HG45" s="6"/>
      <c r="HH45" s="6"/>
      <c r="HI45" s="6"/>
      <c r="HJ45" s="6"/>
      <c r="HK45" s="6"/>
      <c r="HL45" s="6"/>
      <c r="HM45" s="6"/>
      <c r="HN45" s="6"/>
      <c r="HO45" s="6"/>
      <c r="HP45" s="6"/>
      <c r="HQ45" s="6"/>
      <c r="HR45" s="6"/>
      <c r="HS45" s="6"/>
      <c r="HT45" s="6"/>
      <c r="HU45" s="6"/>
      <c r="HV45" s="6"/>
      <c r="HW45" s="6"/>
      <c r="HX45" s="6"/>
      <c r="HY45" s="6"/>
      <c r="HZ45" s="6"/>
      <c r="IA45" s="6"/>
      <c r="IB45" s="6"/>
      <c r="IC45" s="6"/>
      <c r="ID45" s="6"/>
      <c r="IE45" s="6"/>
      <c r="IF45" s="6"/>
      <c r="IG45" s="6"/>
      <c r="IH45" s="6"/>
      <c r="II45" s="6"/>
      <c r="IJ45" s="6"/>
      <c r="IK45" s="6">
        <v>1</v>
      </c>
      <c r="IL45" s="6"/>
      <c r="IM45" s="6">
        <v>4</v>
      </c>
      <c r="IN45" s="6"/>
      <c r="IO45" s="6"/>
      <c r="IP45" s="6"/>
      <c r="IQ45" s="6">
        <v>2</v>
      </c>
      <c r="IR45" s="6"/>
      <c r="IS45" s="6"/>
      <c r="IT45" s="6"/>
      <c r="IU45" s="6"/>
      <c r="IV45" s="6"/>
      <c r="IW45" s="6"/>
      <c r="IX45" s="6"/>
      <c r="IY45" s="6"/>
      <c r="IZ45" s="6"/>
      <c r="JA45" s="6"/>
      <c r="JB45" s="6"/>
      <c r="JC45" s="6"/>
      <c r="JD45" s="6"/>
      <c r="JE45" s="6"/>
      <c r="JF45" s="6"/>
      <c r="JG45" s="6"/>
      <c r="JH45" s="6"/>
      <c r="JI45" s="6"/>
      <c r="JJ45" s="6">
        <v>2</v>
      </c>
      <c r="JK45" s="6"/>
      <c r="JL45" s="6"/>
      <c r="JM45" s="6"/>
      <c r="JN45" s="6"/>
      <c r="JO45" s="6"/>
      <c r="JP45" s="6"/>
      <c r="JQ45" s="6"/>
      <c r="JR45" s="6"/>
      <c r="JS45" s="6"/>
      <c r="JT45" s="6"/>
      <c r="JU45" s="6"/>
      <c r="JV45" s="6"/>
      <c r="JW45" s="6"/>
      <c r="JX45" s="6"/>
      <c r="JY45" s="6"/>
      <c r="JZ45" s="6"/>
      <c r="KA45" s="6"/>
      <c r="KB45" s="6"/>
      <c r="KC45" s="6"/>
      <c r="KD45" s="6"/>
      <c r="KE45" s="6"/>
      <c r="KF45" s="6"/>
      <c r="KG45" s="6"/>
      <c r="KH45" s="6"/>
      <c r="KI45" s="6"/>
      <c r="KJ45" s="6"/>
      <c r="KK45" s="6"/>
      <c r="KL45" s="6"/>
      <c r="KM45" s="6"/>
      <c r="KN45" s="6"/>
      <c r="KO45" s="6"/>
      <c r="KP45" s="6"/>
      <c r="KQ45" s="6"/>
      <c r="KR45" s="6"/>
      <c r="KS45" s="6"/>
      <c r="KT45" s="6"/>
      <c r="KU45" s="6">
        <v>2</v>
      </c>
      <c r="KV45" s="6"/>
      <c r="KW45" s="6"/>
      <c r="KX45" s="6">
        <v>2</v>
      </c>
      <c r="KY45" s="6"/>
      <c r="KZ45" s="6"/>
      <c r="LA45" s="6">
        <v>1</v>
      </c>
      <c r="LB45" s="6"/>
      <c r="LC45" s="6"/>
      <c r="LD45" s="6"/>
      <c r="LE45" s="6"/>
      <c r="LF45" s="6"/>
      <c r="LG45" s="6"/>
      <c r="LH45" s="6"/>
      <c r="LI45" s="6"/>
      <c r="LJ45" s="6"/>
      <c r="LK45" s="6"/>
      <c r="LL45" s="6"/>
      <c r="LM45" s="6"/>
      <c r="LN45" s="6"/>
      <c r="LO45" s="6"/>
      <c r="LP45" s="6"/>
      <c r="LQ45" s="6"/>
      <c r="LR45" s="6"/>
      <c r="LS45" s="6"/>
      <c r="LT45" s="6"/>
      <c r="LU45" s="6"/>
      <c r="LV45" s="6"/>
      <c r="LW45" s="6"/>
      <c r="LX45" s="6"/>
      <c r="LY45" s="6"/>
      <c r="LZ45" s="6"/>
      <c r="MA45" s="6"/>
      <c r="MB45" s="6"/>
      <c r="MC45" s="6"/>
      <c r="MD45" s="6">
        <v>3</v>
      </c>
      <c r="ME45" s="6"/>
      <c r="MF45" s="7">
        <v>413</v>
      </c>
    </row>
    <row r="46" spans="1:344" x14ac:dyDescent="0.25">
      <c r="A46" s="5" t="s">
        <v>299</v>
      </c>
      <c r="B46" s="5" t="s">
        <v>113</v>
      </c>
      <c r="C46" s="5" t="s">
        <v>89</v>
      </c>
      <c r="D46" s="5" t="s">
        <v>294</v>
      </c>
      <c r="E46" s="5" t="s">
        <v>295</v>
      </c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  <c r="AD46" s="6"/>
      <c r="AE46" s="6"/>
      <c r="AF46" s="6"/>
      <c r="AG46" s="6"/>
      <c r="AH46" s="6"/>
      <c r="AI46" s="6"/>
      <c r="AJ46" s="6"/>
      <c r="AK46" s="6"/>
      <c r="AL46" s="6"/>
      <c r="AM46" s="6"/>
      <c r="AN46" s="6"/>
      <c r="AO46" s="6"/>
      <c r="AP46" s="6"/>
      <c r="AQ46" s="6">
        <v>1</v>
      </c>
      <c r="AR46" s="6"/>
      <c r="AS46" s="6"/>
      <c r="AT46" s="6"/>
      <c r="AU46" s="6"/>
      <c r="AV46" s="6"/>
      <c r="AW46" s="6">
        <v>208</v>
      </c>
      <c r="AX46" s="6">
        <v>1</v>
      </c>
      <c r="AY46" s="6"/>
      <c r="AZ46" s="6">
        <v>8</v>
      </c>
      <c r="BA46" s="6"/>
      <c r="BB46" s="6"/>
      <c r="BC46" s="6"/>
      <c r="BD46" s="6"/>
      <c r="BE46" s="6"/>
      <c r="BF46" s="6"/>
      <c r="BG46" s="6"/>
      <c r="BH46" s="6">
        <v>1</v>
      </c>
      <c r="BI46" s="6"/>
      <c r="BJ46" s="6"/>
      <c r="BK46" s="6"/>
      <c r="BL46" s="6"/>
      <c r="BM46" s="6"/>
      <c r="BN46" s="6"/>
      <c r="BO46" s="6"/>
      <c r="BP46" s="6"/>
      <c r="BQ46" s="6"/>
      <c r="BR46" s="6"/>
      <c r="BS46" s="6"/>
      <c r="BT46" s="6"/>
      <c r="BU46" s="6"/>
      <c r="BV46" s="6"/>
      <c r="BW46" s="6"/>
      <c r="BX46" s="6"/>
      <c r="BY46" s="6"/>
      <c r="BZ46" s="6">
        <v>2</v>
      </c>
      <c r="CA46" s="6"/>
      <c r="CB46" s="6"/>
      <c r="CC46" s="6"/>
      <c r="CD46" s="6"/>
      <c r="CE46" s="6"/>
      <c r="CF46" s="6"/>
      <c r="CG46" s="6"/>
      <c r="CH46" s="6">
        <v>2</v>
      </c>
      <c r="CI46" s="6"/>
      <c r="CJ46" s="6"/>
      <c r="CK46" s="6"/>
      <c r="CL46" s="6"/>
      <c r="CM46" s="6"/>
      <c r="CN46" s="6"/>
      <c r="CO46" s="6"/>
      <c r="CP46" s="6"/>
      <c r="CQ46" s="6"/>
      <c r="CR46" s="6"/>
      <c r="CS46" s="6"/>
      <c r="CT46" s="6"/>
      <c r="CU46" s="6"/>
      <c r="CV46" s="6"/>
      <c r="CW46" s="6"/>
      <c r="CX46" s="6"/>
      <c r="CY46" s="6"/>
      <c r="CZ46" s="6"/>
      <c r="DA46" s="6"/>
      <c r="DB46" s="6"/>
      <c r="DC46" s="6"/>
      <c r="DD46" s="6"/>
      <c r="DE46" s="6"/>
      <c r="DF46" s="6"/>
      <c r="DG46" s="6"/>
      <c r="DH46" s="6"/>
      <c r="DI46" s="6"/>
      <c r="DJ46" s="6"/>
      <c r="DK46" s="6"/>
      <c r="DL46" s="6"/>
      <c r="DM46" s="6"/>
      <c r="DN46" s="6"/>
      <c r="DO46" s="6"/>
      <c r="DP46" s="6"/>
      <c r="DQ46" s="6"/>
      <c r="DR46" s="6"/>
      <c r="DS46" s="6"/>
      <c r="DT46" s="6"/>
      <c r="DU46" s="6"/>
      <c r="DV46" s="6"/>
      <c r="DW46" s="6"/>
      <c r="DX46" s="6"/>
      <c r="DY46" s="6"/>
      <c r="DZ46" s="6"/>
      <c r="EA46" s="6"/>
      <c r="EB46" s="6"/>
      <c r="EC46" s="6"/>
      <c r="ED46" s="6"/>
      <c r="EE46" s="6"/>
      <c r="EF46" s="6"/>
      <c r="EG46" s="6"/>
      <c r="EH46" s="6"/>
      <c r="EI46" s="6">
        <v>1</v>
      </c>
      <c r="EJ46" s="6"/>
      <c r="EK46" s="6"/>
      <c r="EL46" s="6"/>
      <c r="EM46" s="6"/>
      <c r="EN46" s="6"/>
      <c r="EO46" s="6"/>
      <c r="EP46" s="6"/>
      <c r="EQ46" s="6"/>
      <c r="ER46" s="6"/>
      <c r="ES46" s="6"/>
      <c r="ET46" s="6"/>
      <c r="EU46" s="6"/>
      <c r="EV46" s="6"/>
      <c r="EW46" s="6"/>
      <c r="EX46" s="6"/>
      <c r="EY46" s="6"/>
      <c r="EZ46" s="6"/>
      <c r="FA46" s="6"/>
      <c r="FB46" s="6"/>
      <c r="FC46" s="6"/>
      <c r="FD46" s="6"/>
      <c r="FE46" s="6"/>
      <c r="FF46" s="6"/>
      <c r="FG46" s="6"/>
      <c r="FH46" s="6"/>
      <c r="FI46" s="6"/>
      <c r="FJ46" s="6"/>
      <c r="FK46" s="6"/>
      <c r="FL46" s="6"/>
      <c r="FM46" s="6"/>
      <c r="FN46" s="6">
        <v>1</v>
      </c>
      <c r="FO46" s="6"/>
      <c r="FP46" s="6"/>
      <c r="FQ46" s="6"/>
      <c r="FR46" s="6"/>
      <c r="FS46" s="6"/>
      <c r="FT46" s="6"/>
      <c r="FU46" s="6"/>
      <c r="FV46" s="6"/>
      <c r="FW46" s="6"/>
      <c r="FX46" s="6"/>
      <c r="FY46" s="6"/>
      <c r="FZ46" s="6"/>
      <c r="GA46" s="6"/>
      <c r="GB46" s="6"/>
      <c r="GC46" s="6"/>
      <c r="GD46" s="6"/>
      <c r="GE46" s="6"/>
      <c r="GF46" s="6">
        <v>1</v>
      </c>
      <c r="GG46" s="6"/>
      <c r="GH46" s="6"/>
      <c r="GI46" s="6"/>
      <c r="GJ46" s="6"/>
      <c r="GK46" s="6"/>
      <c r="GL46" s="6"/>
      <c r="GM46" s="6"/>
      <c r="GN46" s="6"/>
      <c r="GO46" s="6"/>
      <c r="GP46" s="6"/>
      <c r="GQ46" s="6"/>
      <c r="GR46" s="6">
        <v>12</v>
      </c>
      <c r="GS46" s="6"/>
      <c r="GT46" s="6"/>
      <c r="GU46" s="6"/>
      <c r="GV46" s="6"/>
      <c r="GW46" s="6"/>
      <c r="GX46" s="6"/>
      <c r="GY46" s="6"/>
      <c r="GZ46" s="6"/>
      <c r="HA46" s="6"/>
      <c r="HB46" s="6"/>
      <c r="HC46" s="6"/>
      <c r="HD46" s="6"/>
      <c r="HE46" s="6"/>
      <c r="HF46" s="6"/>
      <c r="HG46" s="6"/>
      <c r="HH46" s="6"/>
      <c r="HI46" s="6"/>
      <c r="HJ46" s="6"/>
      <c r="HK46" s="6"/>
      <c r="HL46" s="6"/>
      <c r="HM46" s="6"/>
      <c r="HN46" s="6"/>
      <c r="HO46" s="6"/>
      <c r="HP46" s="6"/>
      <c r="HQ46" s="6"/>
      <c r="HR46" s="6"/>
      <c r="HS46" s="6"/>
      <c r="HT46" s="6"/>
      <c r="HU46" s="6"/>
      <c r="HV46" s="6"/>
      <c r="HW46" s="6"/>
      <c r="HX46" s="6"/>
      <c r="HY46" s="6"/>
      <c r="HZ46" s="6"/>
      <c r="IA46" s="6"/>
      <c r="IB46" s="6"/>
      <c r="IC46" s="6">
        <v>1</v>
      </c>
      <c r="ID46" s="6"/>
      <c r="IE46" s="6"/>
      <c r="IF46" s="6"/>
      <c r="IG46" s="6">
        <v>1</v>
      </c>
      <c r="IH46" s="6"/>
      <c r="II46" s="6"/>
      <c r="IJ46" s="6"/>
      <c r="IK46" s="6">
        <v>1</v>
      </c>
      <c r="IL46" s="6"/>
      <c r="IM46" s="6"/>
      <c r="IN46" s="6"/>
      <c r="IO46" s="6"/>
      <c r="IP46" s="6"/>
      <c r="IQ46" s="6"/>
      <c r="IR46" s="6"/>
      <c r="IS46" s="6"/>
      <c r="IT46" s="6"/>
      <c r="IU46" s="6">
        <v>1</v>
      </c>
      <c r="IV46" s="6"/>
      <c r="IW46" s="6"/>
      <c r="IX46" s="6"/>
      <c r="IY46" s="6"/>
      <c r="IZ46" s="6"/>
      <c r="JA46" s="6"/>
      <c r="JB46" s="6"/>
      <c r="JC46" s="6"/>
      <c r="JD46" s="6"/>
      <c r="JE46" s="6"/>
      <c r="JF46" s="6"/>
      <c r="JG46" s="6"/>
      <c r="JH46" s="6"/>
      <c r="JI46" s="6"/>
      <c r="JJ46" s="6"/>
      <c r="JK46" s="6"/>
      <c r="JL46" s="6"/>
      <c r="JM46" s="6"/>
      <c r="JN46" s="6"/>
      <c r="JO46" s="6"/>
      <c r="JP46" s="6"/>
      <c r="JQ46" s="6"/>
      <c r="JR46" s="6"/>
      <c r="JS46" s="6"/>
      <c r="JT46" s="6">
        <v>1</v>
      </c>
      <c r="JU46" s="6"/>
      <c r="JV46" s="6"/>
      <c r="JW46" s="6"/>
      <c r="JX46" s="6">
        <v>3</v>
      </c>
      <c r="JY46" s="6"/>
      <c r="JZ46" s="6"/>
      <c r="KA46" s="6"/>
      <c r="KB46" s="6"/>
      <c r="KC46" s="6"/>
      <c r="KD46" s="6"/>
      <c r="KE46" s="6"/>
      <c r="KF46" s="6"/>
      <c r="KG46" s="6"/>
      <c r="KH46" s="6"/>
      <c r="KI46" s="6"/>
      <c r="KJ46" s="6"/>
      <c r="KK46" s="6"/>
      <c r="KL46" s="6"/>
      <c r="KM46" s="6"/>
      <c r="KN46" s="6"/>
      <c r="KO46" s="6"/>
      <c r="KP46" s="6"/>
      <c r="KQ46" s="6"/>
      <c r="KR46" s="6"/>
      <c r="KS46" s="6"/>
      <c r="KT46" s="6"/>
      <c r="KU46" s="6"/>
      <c r="KV46" s="6"/>
      <c r="KW46" s="6"/>
      <c r="KX46" s="6"/>
      <c r="KY46" s="6"/>
      <c r="KZ46" s="6"/>
      <c r="LA46" s="6"/>
      <c r="LB46" s="6"/>
      <c r="LC46" s="6"/>
      <c r="LD46" s="6"/>
      <c r="LE46" s="6"/>
      <c r="LF46" s="6"/>
      <c r="LG46" s="6"/>
      <c r="LH46" s="6"/>
      <c r="LI46" s="6"/>
      <c r="LJ46" s="6"/>
      <c r="LK46" s="6"/>
      <c r="LL46" s="6"/>
      <c r="LM46" s="6"/>
      <c r="LN46" s="6"/>
      <c r="LO46" s="6"/>
      <c r="LP46" s="6"/>
      <c r="LQ46" s="6"/>
      <c r="LR46" s="6"/>
      <c r="LS46" s="6"/>
      <c r="LT46" s="6"/>
      <c r="LU46" s="6"/>
      <c r="LV46" s="6"/>
      <c r="LW46" s="6"/>
      <c r="LX46" s="6"/>
      <c r="LY46" s="6"/>
      <c r="LZ46" s="6"/>
      <c r="MA46" s="6"/>
      <c r="MB46" s="6"/>
      <c r="MC46" s="6"/>
      <c r="MD46" s="6"/>
      <c r="ME46" s="6"/>
      <c r="MF46" s="7">
        <v>246</v>
      </c>
    </row>
    <row r="47" spans="1:344" x14ac:dyDescent="0.25">
      <c r="A47" s="5" t="s">
        <v>311</v>
      </c>
      <c r="B47" s="5" t="s">
        <v>113</v>
      </c>
      <c r="C47" s="5" t="s">
        <v>106</v>
      </c>
      <c r="D47" s="5" t="s">
        <v>192</v>
      </c>
      <c r="E47" s="5" t="s">
        <v>312</v>
      </c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>
        <v>1</v>
      </c>
      <c r="U47" s="6"/>
      <c r="V47" s="6"/>
      <c r="W47" s="6"/>
      <c r="X47" s="6"/>
      <c r="Y47" s="6"/>
      <c r="Z47" s="6"/>
      <c r="AA47" s="6"/>
      <c r="AB47" s="6"/>
      <c r="AC47" s="6"/>
      <c r="AD47" s="6"/>
      <c r="AE47" s="6"/>
      <c r="AF47" s="6"/>
      <c r="AG47" s="6"/>
      <c r="AH47" s="6"/>
      <c r="AI47" s="6"/>
      <c r="AJ47" s="6"/>
      <c r="AK47" s="6"/>
      <c r="AL47" s="6"/>
      <c r="AM47" s="6"/>
      <c r="AN47" s="6"/>
      <c r="AO47" s="6"/>
      <c r="AP47" s="6"/>
      <c r="AQ47" s="6"/>
      <c r="AR47" s="6"/>
      <c r="AS47" s="6"/>
      <c r="AT47" s="6"/>
      <c r="AU47" s="6"/>
      <c r="AV47" s="6"/>
      <c r="AW47" s="6">
        <v>1</v>
      </c>
      <c r="AX47" s="6">
        <v>2</v>
      </c>
      <c r="AY47" s="6"/>
      <c r="AZ47" s="6">
        <v>374</v>
      </c>
      <c r="BA47" s="6"/>
      <c r="BB47" s="6"/>
      <c r="BC47" s="6"/>
      <c r="BD47" s="6"/>
      <c r="BE47" s="6">
        <v>4</v>
      </c>
      <c r="BF47" s="6"/>
      <c r="BG47" s="6"/>
      <c r="BH47" s="6"/>
      <c r="BI47" s="6"/>
      <c r="BJ47" s="6">
        <v>6</v>
      </c>
      <c r="BK47" s="6"/>
      <c r="BL47" s="6"/>
      <c r="BM47" s="6"/>
      <c r="BN47" s="6"/>
      <c r="BO47" s="6"/>
      <c r="BP47" s="6"/>
      <c r="BQ47" s="6"/>
      <c r="BR47" s="6">
        <v>1</v>
      </c>
      <c r="BS47" s="6"/>
      <c r="BT47" s="6"/>
      <c r="BU47" s="6">
        <v>4</v>
      </c>
      <c r="BV47" s="6"/>
      <c r="BW47" s="6"/>
      <c r="BX47" s="6"/>
      <c r="BY47" s="6"/>
      <c r="BZ47" s="6"/>
      <c r="CA47" s="6"/>
      <c r="CB47" s="6"/>
      <c r="CC47" s="6"/>
      <c r="CD47" s="6"/>
      <c r="CE47" s="6"/>
      <c r="CF47" s="6"/>
      <c r="CG47" s="6"/>
      <c r="CH47" s="6">
        <v>57</v>
      </c>
      <c r="CI47" s="6"/>
      <c r="CJ47" s="6"/>
      <c r="CK47" s="6"/>
      <c r="CL47" s="6"/>
      <c r="CM47" s="6"/>
      <c r="CN47" s="6"/>
      <c r="CO47" s="6"/>
      <c r="CP47" s="6"/>
      <c r="CQ47" s="6"/>
      <c r="CR47" s="6"/>
      <c r="CS47" s="6"/>
      <c r="CT47" s="6"/>
      <c r="CU47" s="6"/>
      <c r="CV47" s="6"/>
      <c r="CW47" s="6"/>
      <c r="CX47" s="6"/>
      <c r="CY47" s="6"/>
      <c r="CZ47" s="6"/>
      <c r="DA47" s="6"/>
      <c r="DB47" s="6"/>
      <c r="DC47" s="6"/>
      <c r="DD47" s="6"/>
      <c r="DE47" s="6"/>
      <c r="DF47" s="6"/>
      <c r="DG47" s="6"/>
      <c r="DH47" s="6"/>
      <c r="DI47" s="6"/>
      <c r="DJ47" s="6"/>
      <c r="DK47" s="6"/>
      <c r="DL47" s="6"/>
      <c r="DM47" s="6"/>
      <c r="DN47" s="6"/>
      <c r="DO47" s="6"/>
      <c r="DP47" s="6"/>
      <c r="DQ47" s="6"/>
      <c r="DR47" s="6"/>
      <c r="DS47" s="6"/>
      <c r="DT47" s="6"/>
      <c r="DU47" s="6"/>
      <c r="DV47" s="6"/>
      <c r="DW47" s="6"/>
      <c r="DX47" s="6"/>
      <c r="DY47" s="6"/>
      <c r="DZ47" s="6"/>
      <c r="EA47" s="6"/>
      <c r="EB47" s="6"/>
      <c r="EC47" s="6"/>
      <c r="ED47" s="6"/>
      <c r="EE47" s="6"/>
      <c r="EF47" s="6"/>
      <c r="EG47" s="6"/>
      <c r="EH47" s="6"/>
      <c r="EI47" s="6"/>
      <c r="EJ47" s="6">
        <v>1</v>
      </c>
      <c r="EK47" s="6"/>
      <c r="EL47" s="6"/>
      <c r="EM47" s="6"/>
      <c r="EN47" s="6"/>
      <c r="EO47" s="6"/>
      <c r="EP47" s="6"/>
      <c r="EQ47" s="6"/>
      <c r="ER47" s="6"/>
      <c r="ES47" s="6"/>
      <c r="ET47" s="6"/>
      <c r="EU47" s="6"/>
      <c r="EV47" s="6"/>
      <c r="EW47" s="6"/>
      <c r="EX47" s="6"/>
      <c r="EY47" s="6"/>
      <c r="EZ47" s="6"/>
      <c r="FA47" s="6"/>
      <c r="FB47" s="6"/>
      <c r="FC47" s="6"/>
      <c r="FD47" s="6"/>
      <c r="FE47" s="6"/>
      <c r="FF47" s="6"/>
      <c r="FG47" s="6"/>
      <c r="FH47" s="6"/>
      <c r="FI47" s="6"/>
      <c r="FJ47" s="6"/>
      <c r="FK47" s="6">
        <v>6</v>
      </c>
      <c r="FL47" s="6"/>
      <c r="FM47" s="6"/>
      <c r="FN47" s="6"/>
      <c r="FO47" s="6"/>
      <c r="FP47" s="6"/>
      <c r="FQ47" s="6"/>
      <c r="FR47" s="6"/>
      <c r="FS47" s="6">
        <v>2</v>
      </c>
      <c r="FT47" s="6"/>
      <c r="FU47" s="6"/>
      <c r="FV47" s="6"/>
      <c r="FW47" s="6"/>
      <c r="FX47" s="6"/>
      <c r="FY47" s="6"/>
      <c r="FZ47" s="6"/>
      <c r="GA47" s="6"/>
      <c r="GB47" s="6"/>
      <c r="GC47" s="6"/>
      <c r="GD47" s="6"/>
      <c r="GE47" s="6"/>
      <c r="GF47" s="6">
        <v>14</v>
      </c>
      <c r="GG47" s="6"/>
      <c r="GH47" s="6"/>
      <c r="GI47" s="6"/>
      <c r="GJ47" s="6"/>
      <c r="GK47" s="6"/>
      <c r="GL47" s="6"/>
      <c r="GM47" s="6"/>
      <c r="GN47" s="6"/>
      <c r="GO47" s="6"/>
      <c r="GP47" s="6"/>
      <c r="GQ47" s="6"/>
      <c r="GR47" s="6">
        <v>195</v>
      </c>
      <c r="GS47" s="6"/>
      <c r="GT47" s="6"/>
      <c r="GU47" s="6"/>
      <c r="GV47" s="6"/>
      <c r="GW47" s="6"/>
      <c r="GX47" s="6"/>
      <c r="GY47" s="6"/>
      <c r="GZ47" s="6"/>
      <c r="HA47" s="6"/>
      <c r="HB47" s="6"/>
      <c r="HC47" s="6"/>
      <c r="HD47" s="6"/>
      <c r="HE47" s="6"/>
      <c r="HF47" s="6">
        <v>5</v>
      </c>
      <c r="HG47" s="6"/>
      <c r="HH47" s="6"/>
      <c r="HI47" s="6"/>
      <c r="HJ47" s="6"/>
      <c r="HK47" s="6"/>
      <c r="HL47" s="6"/>
      <c r="HM47" s="6"/>
      <c r="HN47" s="6"/>
      <c r="HO47" s="6"/>
      <c r="HP47" s="6"/>
      <c r="HQ47" s="6"/>
      <c r="HR47" s="6"/>
      <c r="HS47" s="6"/>
      <c r="HT47" s="6"/>
      <c r="HU47" s="6"/>
      <c r="HV47" s="6"/>
      <c r="HW47" s="6"/>
      <c r="HX47" s="6"/>
      <c r="HY47" s="6"/>
      <c r="HZ47" s="6"/>
      <c r="IA47" s="6"/>
      <c r="IB47" s="6"/>
      <c r="IC47" s="6"/>
      <c r="ID47" s="6"/>
      <c r="IE47" s="6"/>
      <c r="IF47" s="6"/>
      <c r="IG47" s="6"/>
      <c r="IH47" s="6"/>
      <c r="II47" s="6"/>
      <c r="IJ47" s="6">
        <v>1</v>
      </c>
      <c r="IK47" s="6">
        <v>13</v>
      </c>
      <c r="IL47" s="6"/>
      <c r="IM47" s="6">
        <v>2</v>
      </c>
      <c r="IN47" s="6"/>
      <c r="IO47" s="6"/>
      <c r="IP47" s="6"/>
      <c r="IQ47" s="6">
        <v>2</v>
      </c>
      <c r="IR47" s="6">
        <v>1</v>
      </c>
      <c r="IS47" s="6"/>
      <c r="IT47" s="6"/>
      <c r="IU47" s="6"/>
      <c r="IV47" s="6"/>
      <c r="IW47" s="6"/>
      <c r="IX47" s="6"/>
      <c r="IY47" s="6"/>
      <c r="IZ47" s="6"/>
      <c r="JA47" s="6"/>
      <c r="JB47" s="6"/>
      <c r="JC47" s="6"/>
      <c r="JD47" s="6"/>
      <c r="JE47" s="6"/>
      <c r="JF47" s="6">
        <v>1</v>
      </c>
      <c r="JG47" s="6"/>
      <c r="JH47" s="6"/>
      <c r="JI47" s="6"/>
      <c r="JJ47" s="6">
        <v>1</v>
      </c>
      <c r="JK47" s="6"/>
      <c r="JL47" s="6"/>
      <c r="JM47" s="6"/>
      <c r="JN47" s="6"/>
      <c r="JO47" s="6"/>
      <c r="JP47" s="6"/>
      <c r="JQ47" s="6"/>
      <c r="JR47" s="6"/>
      <c r="JS47" s="6"/>
      <c r="JT47" s="6"/>
      <c r="JU47" s="6"/>
      <c r="JV47" s="6"/>
      <c r="JW47" s="6"/>
      <c r="JX47" s="6">
        <v>2</v>
      </c>
      <c r="JY47" s="6"/>
      <c r="JZ47" s="6"/>
      <c r="KA47" s="6"/>
      <c r="KB47" s="6"/>
      <c r="KC47" s="6"/>
      <c r="KD47" s="6"/>
      <c r="KE47" s="6"/>
      <c r="KF47" s="6"/>
      <c r="KG47" s="6"/>
      <c r="KH47" s="6"/>
      <c r="KI47" s="6"/>
      <c r="KJ47" s="6"/>
      <c r="KK47" s="6"/>
      <c r="KL47" s="6"/>
      <c r="KM47" s="6"/>
      <c r="KN47" s="6"/>
      <c r="KO47" s="6"/>
      <c r="KP47" s="6"/>
      <c r="KQ47" s="6"/>
      <c r="KR47" s="6"/>
      <c r="KS47" s="6"/>
      <c r="KT47" s="6"/>
      <c r="KU47" s="6">
        <v>2</v>
      </c>
      <c r="KV47" s="6"/>
      <c r="KW47" s="6"/>
      <c r="KX47" s="6">
        <v>11</v>
      </c>
      <c r="KY47" s="6"/>
      <c r="KZ47" s="6"/>
      <c r="LA47" s="6"/>
      <c r="LB47" s="6"/>
      <c r="LC47" s="6"/>
      <c r="LD47" s="6"/>
      <c r="LE47" s="6"/>
      <c r="LF47" s="6"/>
      <c r="LG47" s="6"/>
      <c r="LH47" s="6"/>
      <c r="LI47" s="6"/>
      <c r="LJ47" s="6"/>
      <c r="LK47" s="6"/>
      <c r="LL47" s="6"/>
      <c r="LM47" s="6"/>
      <c r="LN47" s="6"/>
      <c r="LO47" s="6"/>
      <c r="LP47" s="6"/>
      <c r="LQ47" s="6"/>
      <c r="LR47" s="6"/>
      <c r="LS47" s="6"/>
      <c r="LT47" s="6"/>
      <c r="LU47" s="6">
        <v>1</v>
      </c>
      <c r="LV47" s="6"/>
      <c r="LW47" s="6"/>
      <c r="LX47" s="6"/>
      <c r="LY47" s="6"/>
      <c r="LZ47" s="6"/>
      <c r="MA47" s="6"/>
      <c r="MB47" s="6"/>
      <c r="MC47" s="6">
        <v>8</v>
      </c>
      <c r="MD47" s="6">
        <v>6</v>
      </c>
      <c r="ME47" s="6"/>
      <c r="MF47" s="7">
        <v>724</v>
      </c>
    </row>
    <row r="48" spans="1:344" x14ac:dyDescent="0.25">
      <c r="A48" s="5" t="s">
        <v>262</v>
      </c>
      <c r="B48" s="5" t="s">
        <v>263</v>
      </c>
      <c r="C48" s="5" t="s">
        <v>83</v>
      </c>
      <c r="D48" s="5" t="s">
        <v>84</v>
      </c>
      <c r="E48" s="5" t="s">
        <v>264</v>
      </c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  <c r="AD48" s="6"/>
      <c r="AE48" s="6"/>
      <c r="AF48" s="6"/>
      <c r="AG48" s="6"/>
      <c r="AH48" s="6"/>
      <c r="AI48" s="6"/>
      <c r="AJ48" s="6"/>
      <c r="AK48" s="6"/>
      <c r="AL48" s="6"/>
      <c r="AM48" s="6"/>
      <c r="AN48" s="6"/>
      <c r="AO48" s="6"/>
      <c r="AP48" s="6"/>
      <c r="AQ48" s="6"/>
      <c r="AR48" s="6"/>
      <c r="AS48" s="6"/>
      <c r="AT48" s="6"/>
      <c r="AU48" s="6"/>
      <c r="AV48" s="6"/>
      <c r="AW48" s="6"/>
      <c r="AX48" s="6"/>
      <c r="AY48" s="6"/>
      <c r="AZ48" s="6"/>
      <c r="BA48" s="6"/>
      <c r="BB48" s="6"/>
      <c r="BC48" s="6"/>
      <c r="BD48" s="6"/>
      <c r="BE48" s="6"/>
      <c r="BF48" s="6"/>
      <c r="BG48" s="6"/>
      <c r="BH48" s="6"/>
      <c r="BI48" s="6"/>
      <c r="BJ48" s="6"/>
      <c r="BK48" s="6"/>
      <c r="BL48" s="6"/>
      <c r="BM48" s="6"/>
      <c r="BN48" s="6"/>
      <c r="BO48" s="6"/>
      <c r="BP48" s="6"/>
      <c r="BQ48" s="6"/>
      <c r="BR48" s="6"/>
      <c r="BS48" s="6"/>
      <c r="BT48" s="6"/>
      <c r="BU48" s="6"/>
      <c r="BV48" s="6"/>
      <c r="BW48" s="6">
        <v>2</v>
      </c>
      <c r="BX48" s="6"/>
      <c r="BY48" s="6"/>
      <c r="BZ48" s="6"/>
      <c r="CA48" s="6"/>
      <c r="CB48" s="6"/>
      <c r="CC48" s="6"/>
      <c r="CD48" s="6"/>
      <c r="CE48" s="6"/>
      <c r="CF48" s="6"/>
      <c r="CG48" s="6"/>
      <c r="CH48" s="6"/>
      <c r="CI48" s="6"/>
      <c r="CJ48" s="6"/>
      <c r="CK48" s="6"/>
      <c r="CL48" s="6"/>
      <c r="CM48" s="6"/>
      <c r="CN48" s="6"/>
      <c r="CO48" s="6"/>
      <c r="CP48" s="6"/>
      <c r="CQ48" s="6"/>
      <c r="CR48" s="6"/>
      <c r="CS48" s="6"/>
      <c r="CT48" s="6"/>
      <c r="CU48" s="6"/>
      <c r="CV48" s="6"/>
      <c r="CW48" s="6"/>
      <c r="CX48" s="6"/>
      <c r="CY48" s="6"/>
      <c r="CZ48" s="6"/>
      <c r="DA48" s="6"/>
      <c r="DB48" s="6"/>
      <c r="DC48" s="6"/>
      <c r="DD48" s="6"/>
      <c r="DE48" s="6">
        <v>1</v>
      </c>
      <c r="DF48" s="6"/>
      <c r="DG48" s="6"/>
      <c r="DH48" s="6"/>
      <c r="DI48" s="6"/>
      <c r="DJ48" s="6"/>
      <c r="DK48" s="6"/>
      <c r="DL48" s="6"/>
      <c r="DM48" s="6"/>
      <c r="DN48" s="6"/>
      <c r="DO48" s="6"/>
      <c r="DP48" s="6"/>
      <c r="DQ48" s="6"/>
      <c r="DR48" s="6"/>
      <c r="DS48" s="6"/>
      <c r="DT48" s="6"/>
      <c r="DU48" s="6"/>
      <c r="DV48" s="6"/>
      <c r="DW48" s="6"/>
      <c r="DX48" s="6"/>
      <c r="DY48" s="6"/>
      <c r="DZ48" s="6"/>
      <c r="EA48" s="6"/>
      <c r="EB48" s="6"/>
      <c r="EC48" s="6"/>
      <c r="ED48" s="6"/>
      <c r="EE48" s="6"/>
      <c r="EF48" s="6"/>
      <c r="EG48" s="6"/>
      <c r="EH48" s="6"/>
      <c r="EI48" s="6"/>
      <c r="EJ48" s="6"/>
      <c r="EK48" s="6"/>
      <c r="EL48" s="6"/>
      <c r="EM48" s="6"/>
      <c r="EN48" s="6"/>
      <c r="EO48" s="6"/>
      <c r="EP48" s="6"/>
      <c r="EQ48" s="6"/>
      <c r="ER48" s="6"/>
      <c r="ES48" s="6"/>
      <c r="ET48" s="6"/>
      <c r="EU48" s="6"/>
      <c r="EV48" s="6"/>
      <c r="EW48" s="6"/>
      <c r="EX48" s="6"/>
      <c r="EY48" s="6"/>
      <c r="EZ48" s="6"/>
      <c r="FA48" s="6"/>
      <c r="FB48" s="6"/>
      <c r="FC48" s="6"/>
      <c r="FD48" s="6"/>
      <c r="FE48" s="6"/>
      <c r="FF48" s="6"/>
      <c r="FG48" s="6"/>
      <c r="FH48" s="6"/>
      <c r="FI48" s="6"/>
      <c r="FJ48" s="6"/>
      <c r="FK48" s="6"/>
      <c r="FL48" s="6"/>
      <c r="FM48" s="6"/>
      <c r="FN48" s="6"/>
      <c r="FO48" s="6"/>
      <c r="FP48" s="6"/>
      <c r="FQ48" s="6"/>
      <c r="FR48" s="6"/>
      <c r="FS48" s="6"/>
      <c r="FT48" s="6"/>
      <c r="FU48" s="6"/>
      <c r="FV48" s="6"/>
      <c r="FW48" s="6"/>
      <c r="FX48" s="6"/>
      <c r="FY48" s="6"/>
      <c r="FZ48" s="6"/>
      <c r="GA48" s="6"/>
      <c r="GB48" s="6"/>
      <c r="GC48" s="6"/>
      <c r="GD48" s="6"/>
      <c r="GE48" s="6"/>
      <c r="GF48" s="6"/>
      <c r="GG48" s="6"/>
      <c r="GH48" s="6"/>
      <c r="GI48" s="6"/>
      <c r="GJ48" s="6"/>
      <c r="GK48" s="6"/>
      <c r="GL48" s="6"/>
      <c r="GM48" s="6"/>
      <c r="GN48" s="6"/>
      <c r="GO48" s="6"/>
      <c r="GP48" s="6"/>
      <c r="GQ48" s="6"/>
      <c r="GR48" s="6"/>
      <c r="GS48" s="6"/>
      <c r="GT48" s="6"/>
      <c r="GU48" s="6"/>
      <c r="GV48" s="6"/>
      <c r="GW48" s="6"/>
      <c r="GX48" s="6"/>
      <c r="GY48" s="6"/>
      <c r="GZ48" s="6"/>
      <c r="HA48" s="6"/>
      <c r="HB48" s="6"/>
      <c r="HC48" s="6"/>
      <c r="HD48" s="6"/>
      <c r="HE48" s="6"/>
      <c r="HF48" s="6"/>
      <c r="HG48" s="6"/>
      <c r="HH48" s="6"/>
      <c r="HI48" s="6"/>
      <c r="HJ48" s="6"/>
      <c r="HK48" s="6"/>
      <c r="HL48" s="6"/>
      <c r="HM48" s="6"/>
      <c r="HN48" s="6"/>
      <c r="HO48" s="6"/>
      <c r="HP48" s="6"/>
      <c r="HQ48" s="6"/>
      <c r="HR48" s="6"/>
      <c r="HS48" s="6"/>
      <c r="HT48" s="6"/>
      <c r="HU48" s="6"/>
      <c r="HV48" s="6"/>
      <c r="HW48" s="6"/>
      <c r="HX48" s="6"/>
      <c r="HY48" s="6"/>
      <c r="HZ48" s="6"/>
      <c r="IA48" s="6"/>
      <c r="IB48" s="6"/>
      <c r="IC48" s="6"/>
      <c r="ID48" s="6"/>
      <c r="IE48" s="6"/>
      <c r="IF48" s="6"/>
      <c r="IG48" s="6"/>
      <c r="IH48" s="6"/>
      <c r="II48" s="6"/>
      <c r="IJ48" s="6"/>
      <c r="IK48" s="6"/>
      <c r="IL48" s="6"/>
      <c r="IM48" s="6"/>
      <c r="IN48" s="6"/>
      <c r="IO48" s="6"/>
      <c r="IP48" s="6"/>
      <c r="IQ48" s="6"/>
      <c r="IR48" s="6"/>
      <c r="IS48" s="6"/>
      <c r="IT48" s="6"/>
      <c r="IU48" s="6"/>
      <c r="IV48" s="6"/>
      <c r="IW48" s="6"/>
      <c r="IX48" s="6"/>
      <c r="IY48" s="6"/>
      <c r="IZ48" s="6"/>
      <c r="JA48" s="6"/>
      <c r="JB48" s="6"/>
      <c r="JC48" s="6"/>
      <c r="JD48" s="6"/>
      <c r="JE48" s="6"/>
      <c r="JF48" s="6"/>
      <c r="JG48" s="6"/>
      <c r="JH48" s="6"/>
      <c r="JI48" s="6"/>
      <c r="JJ48" s="6"/>
      <c r="JK48" s="6"/>
      <c r="JL48" s="6"/>
      <c r="JM48" s="6"/>
      <c r="JN48" s="6"/>
      <c r="JO48" s="6"/>
      <c r="JP48" s="6"/>
      <c r="JQ48" s="6"/>
      <c r="JR48" s="6"/>
      <c r="JS48" s="6"/>
      <c r="JT48" s="6"/>
      <c r="JU48" s="6"/>
      <c r="JV48" s="6">
        <v>1</v>
      </c>
      <c r="JW48" s="6"/>
      <c r="JX48" s="6"/>
      <c r="JY48" s="6"/>
      <c r="JZ48" s="6"/>
      <c r="KA48" s="6"/>
      <c r="KB48" s="6"/>
      <c r="KC48" s="6"/>
      <c r="KD48" s="6"/>
      <c r="KE48" s="6"/>
      <c r="KF48" s="6"/>
      <c r="KG48" s="6"/>
      <c r="KH48" s="6"/>
      <c r="KI48" s="6"/>
      <c r="KJ48" s="6"/>
      <c r="KK48" s="6"/>
      <c r="KL48" s="6"/>
      <c r="KM48" s="6"/>
      <c r="KN48" s="6"/>
      <c r="KO48" s="6"/>
      <c r="KP48" s="6"/>
      <c r="KQ48" s="6"/>
      <c r="KR48" s="6"/>
      <c r="KS48" s="6"/>
      <c r="KT48" s="6"/>
      <c r="KU48" s="6"/>
      <c r="KV48" s="6"/>
      <c r="KW48" s="6"/>
      <c r="KX48" s="6"/>
      <c r="KY48" s="6"/>
      <c r="KZ48" s="6"/>
      <c r="LA48" s="6"/>
      <c r="LB48" s="6"/>
      <c r="LC48" s="6"/>
      <c r="LD48" s="6"/>
      <c r="LE48" s="6"/>
      <c r="LF48" s="6"/>
      <c r="LG48" s="6">
        <v>1</v>
      </c>
      <c r="LH48" s="6"/>
      <c r="LI48" s="6"/>
      <c r="LJ48" s="6"/>
      <c r="LK48" s="6"/>
      <c r="LL48" s="6"/>
      <c r="LM48" s="6"/>
      <c r="LN48" s="6"/>
      <c r="LO48" s="6"/>
      <c r="LP48" s="6"/>
      <c r="LQ48" s="6"/>
      <c r="LR48" s="6"/>
      <c r="LS48" s="6"/>
      <c r="LT48" s="6"/>
      <c r="LU48" s="6"/>
      <c r="LV48" s="6"/>
      <c r="LW48" s="6"/>
      <c r="LX48" s="6"/>
      <c r="LY48" s="6"/>
      <c r="LZ48" s="6"/>
      <c r="MA48" s="6"/>
      <c r="MB48" s="6"/>
      <c r="MC48" s="6"/>
      <c r="MD48" s="6"/>
      <c r="ME48" s="6"/>
      <c r="MF48" s="7">
        <v>5</v>
      </c>
    </row>
    <row r="49" spans="1:344" x14ac:dyDescent="0.25">
      <c r="A49" s="5" t="s">
        <v>265</v>
      </c>
      <c r="B49" s="5" t="s">
        <v>266</v>
      </c>
      <c r="C49" s="5" t="s">
        <v>83</v>
      </c>
      <c r="D49" s="5" t="s">
        <v>245</v>
      </c>
      <c r="E49" s="5" t="s">
        <v>267</v>
      </c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  <c r="AD49" s="6"/>
      <c r="AE49" s="6"/>
      <c r="AF49" s="6"/>
      <c r="AG49" s="6"/>
      <c r="AH49" s="6"/>
      <c r="AI49" s="6"/>
      <c r="AJ49" s="6"/>
      <c r="AK49" s="6"/>
      <c r="AL49" s="6"/>
      <c r="AM49" s="6"/>
      <c r="AN49" s="6"/>
      <c r="AO49" s="6"/>
      <c r="AP49" s="6"/>
      <c r="AQ49" s="6"/>
      <c r="AR49" s="6"/>
      <c r="AS49" s="6"/>
      <c r="AT49" s="6"/>
      <c r="AU49" s="6"/>
      <c r="AV49" s="6"/>
      <c r="AW49" s="6"/>
      <c r="AX49" s="6"/>
      <c r="AY49" s="6"/>
      <c r="AZ49" s="6"/>
      <c r="BA49" s="6"/>
      <c r="BB49" s="6"/>
      <c r="BC49" s="6"/>
      <c r="BD49" s="6"/>
      <c r="BE49" s="6"/>
      <c r="BF49" s="6"/>
      <c r="BG49" s="6"/>
      <c r="BH49" s="6"/>
      <c r="BI49" s="6"/>
      <c r="BJ49" s="6"/>
      <c r="BK49" s="6"/>
      <c r="BL49" s="6"/>
      <c r="BM49" s="6">
        <v>52</v>
      </c>
      <c r="BN49" s="6"/>
      <c r="BO49" s="6"/>
      <c r="BP49" s="6"/>
      <c r="BQ49" s="6"/>
      <c r="BR49" s="6"/>
      <c r="BS49" s="6"/>
      <c r="BT49" s="6"/>
      <c r="BU49" s="6"/>
      <c r="BV49" s="6"/>
      <c r="BW49" s="6"/>
      <c r="BX49" s="6"/>
      <c r="BY49" s="6">
        <v>1</v>
      </c>
      <c r="BZ49" s="6"/>
      <c r="CA49" s="6">
        <v>1</v>
      </c>
      <c r="CB49" s="6"/>
      <c r="CC49" s="6"/>
      <c r="CD49" s="6"/>
      <c r="CE49" s="6"/>
      <c r="CF49" s="6"/>
      <c r="CG49" s="6"/>
      <c r="CH49" s="6"/>
      <c r="CI49" s="6"/>
      <c r="CJ49" s="6"/>
      <c r="CK49" s="6"/>
      <c r="CL49" s="6"/>
      <c r="CM49" s="6"/>
      <c r="CN49" s="6"/>
      <c r="CO49" s="6"/>
      <c r="CP49" s="6"/>
      <c r="CQ49" s="6"/>
      <c r="CR49" s="6"/>
      <c r="CS49" s="6"/>
      <c r="CT49" s="6"/>
      <c r="CU49" s="6"/>
      <c r="CV49" s="6"/>
      <c r="CW49" s="6"/>
      <c r="CX49" s="6"/>
      <c r="CY49" s="6"/>
      <c r="CZ49" s="6"/>
      <c r="DA49" s="6"/>
      <c r="DB49" s="6"/>
      <c r="DC49" s="6"/>
      <c r="DD49" s="6"/>
      <c r="DE49" s="6"/>
      <c r="DF49" s="6"/>
      <c r="DG49" s="6"/>
      <c r="DH49" s="6"/>
      <c r="DI49" s="6"/>
      <c r="DJ49" s="6"/>
      <c r="DK49" s="6"/>
      <c r="DL49" s="6"/>
      <c r="DM49" s="6"/>
      <c r="DN49" s="6"/>
      <c r="DO49" s="6"/>
      <c r="DP49" s="6"/>
      <c r="DQ49" s="6"/>
      <c r="DR49" s="6"/>
      <c r="DS49" s="6"/>
      <c r="DT49" s="6"/>
      <c r="DU49" s="6"/>
      <c r="DV49" s="6"/>
      <c r="DW49" s="6"/>
      <c r="DX49" s="6"/>
      <c r="DY49" s="6"/>
      <c r="DZ49" s="6"/>
      <c r="EA49" s="6">
        <v>3</v>
      </c>
      <c r="EB49" s="6"/>
      <c r="EC49" s="6"/>
      <c r="ED49" s="6"/>
      <c r="EE49" s="6"/>
      <c r="EF49" s="6"/>
      <c r="EG49" s="6"/>
      <c r="EH49" s="6"/>
      <c r="EI49" s="6"/>
      <c r="EJ49" s="6"/>
      <c r="EK49" s="6"/>
      <c r="EL49" s="6"/>
      <c r="EM49" s="6"/>
      <c r="EN49" s="6"/>
      <c r="EO49" s="6"/>
      <c r="EP49" s="6"/>
      <c r="EQ49" s="6"/>
      <c r="ER49" s="6"/>
      <c r="ES49" s="6"/>
      <c r="ET49" s="6"/>
      <c r="EU49" s="6"/>
      <c r="EV49" s="6"/>
      <c r="EW49" s="6"/>
      <c r="EX49" s="6"/>
      <c r="EY49" s="6"/>
      <c r="EZ49" s="6"/>
      <c r="FA49" s="6"/>
      <c r="FB49" s="6"/>
      <c r="FC49" s="6"/>
      <c r="FD49" s="6"/>
      <c r="FE49" s="6"/>
      <c r="FF49" s="6"/>
      <c r="FG49" s="6"/>
      <c r="FH49" s="6"/>
      <c r="FI49" s="6"/>
      <c r="FJ49" s="6"/>
      <c r="FK49" s="6"/>
      <c r="FL49" s="6"/>
      <c r="FM49" s="6"/>
      <c r="FN49" s="6"/>
      <c r="FO49" s="6"/>
      <c r="FP49" s="6"/>
      <c r="FQ49" s="6"/>
      <c r="FR49" s="6"/>
      <c r="FS49" s="6"/>
      <c r="FT49" s="6"/>
      <c r="FU49" s="6"/>
      <c r="FV49" s="6"/>
      <c r="FW49" s="6"/>
      <c r="FX49" s="6"/>
      <c r="FY49" s="6"/>
      <c r="FZ49" s="6"/>
      <c r="GA49" s="6"/>
      <c r="GB49" s="6"/>
      <c r="GC49" s="6"/>
      <c r="GD49" s="6"/>
      <c r="GE49" s="6"/>
      <c r="GF49" s="6"/>
      <c r="GG49" s="6"/>
      <c r="GH49" s="6"/>
      <c r="GI49" s="6"/>
      <c r="GJ49" s="6"/>
      <c r="GK49" s="6"/>
      <c r="GL49" s="6"/>
      <c r="GM49" s="6"/>
      <c r="GN49" s="6"/>
      <c r="GO49" s="6"/>
      <c r="GP49" s="6"/>
      <c r="GQ49" s="6"/>
      <c r="GR49" s="6"/>
      <c r="GS49" s="6"/>
      <c r="GT49" s="6"/>
      <c r="GU49" s="6"/>
      <c r="GV49" s="6"/>
      <c r="GW49" s="6">
        <v>2</v>
      </c>
      <c r="GX49" s="6"/>
      <c r="GY49" s="6"/>
      <c r="GZ49" s="6"/>
      <c r="HA49" s="6"/>
      <c r="HB49" s="6">
        <v>1</v>
      </c>
      <c r="HC49" s="6"/>
      <c r="HD49" s="6"/>
      <c r="HE49" s="6"/>
      <c r="HF49" s="6"/>
      <c r="HG49" s="6"/>
      <c r="HH49" s="6"/>
      <c r="HI49" s="6"/>
      <c r="HJ49" s="6"/>
      <c r="HK49" s="6"/>
      <c r="HL49" s="6"/>
      <c r="HM49" s="6"/>
      <c r="HN49" s="6"/>
      <c r="HO49" s="6"/>
      <c r="HP49" s="6"/>
      <c r="HQ49" s="6"/>
      <c r="HR49" s="6"/>
      <c r="HS49" s="6"/>
      <c r="HT49" s="6"/>
      <c r="HU49" s="6">
        <v>1</v>
      </c>
      <c r="HV49" s="6"/>
      <c r="HW49" s="6"/>
      <c r="HX49" s="6"/>
      <c r="HY49" s="6"/>
      <c r="HZ49" s="6"/>
      <c r="IA49" s="6"/>
      <c r="IB49" s="6"/>
      <c r="IC49" s="6">
        <v>2</v>
      </c>
      <c r="ID49" s="6"/>
      <c r="IE49" s="6"/>
      <c r="IF49" s="6"/>
      <c r="IG49" s="6"/>
      <c r="IH49" s="6"/>
      <c r="II49" s="6"/>
      <c r="IJ49" s="6"/>
      <c r="IK49" s="6"/>
      <c r="IL49" s="6"/>
      <c r="IM49" s="6"/>
      <c r="IN49" s="6"/>
      <c r="IO49" s="6"/>
      <c r="IP49" s="6"/>
      <c r="IQ49" s="6"/>
      <c r="IR49" s="6"/>
      <c r="IS49" s="6"/>
      <c r="IT49" s="6"/>
      <c r="IU49" s="6"/>
      <c r="IV49" s="6"/>
      <c r="IW49" s="6"/>
      <c r="IX49" s="6"/>
      <c r="IY49" s="6"/>
      <c r="IZ49" s="6"/>
      <c r="JA49" s="6"/>
      <c r="JB49" s="6"/>
      <c r="JC49" s="6"/>
      <c r="JD49" s="6"/>
      <c r="JE49" s="6"/>
      <c r="JF49" s="6"/>
      <c r="JG49" s="6"/>
      <c r="JH49" s="6"/>
      <c r="JI49" s="6"/>
      <c r="JJ49" s="6"/>
      <c r="JK49" s="6"/>
      <c r="JL49" s="6"/>
      <c r="JM49" s="6"/>
      <c r="JN49" s="6"/>
      <c r="JO49" s="6"/>
      <c r="JP49" s="6"/>
      <c r="JQ49" s="6"/>
      <c r="JR49" s="6"/>
      <c r="JS49" s="6"/>
      <c r="JT49" s="6">
        <v>1</v>
      </c>
      <c r="JU49" s="6"/>
      <c r="JV49" s="6"/>
      <c r="JW49" s="6"/>
      <c r="JX49" s="6"/>
      <c r="JY49" s="6"/>
      <c r="JZ49" s="6"/>
      <c r="KA49" s="6"/>
      <c r="KB49" s="6"/>
      <c r="KC49" s="6"/>
      <c r="KD49" s="6"/>
      <c r="KE49" s="6"/>
      <c r="KF49" s="6"/>
      <c r="KG49" s="6"/>
      <c r="KH49" s="6"/>
      <c r="KI49" s="6"/>
      <c r="KJ49" s="6"/>
      <c r="KK49" s="6"/>
      <c r="KL49" s="6"/>
      <c r="KM49" s="6"/>
      <c r="KN49" s="6"/>
      <c r="KO49" s="6"/>
      <c r="KP49" s="6"/>
      <c r="KQ49" s="6"/>
      <c r="KR49" s="6"/>
      <c r="KS49" s="6"/>
      <c r="KT49" s="6"/>
      <c r="KU49" s="6"/>
      <c r="KV49" s="6"/>
      <c r="KW49" s="6"/>
      <c r="KX49" s="6"/>
      <c r="KY49" s="6"/>
      <c r="KZ49" s="6"/>
      <c r="LA49" s="6"/>
      <c r="LB49" s="6"/>
      <c r="LC49" s="6"/>
      <c r="LD49" s="6"/>
      <c r="LE49" s="6"/>
      <c r="LF49" s="6">
        <v>2</v>
      </c>
      <c r="LG49" s="6">
        <v>2</v>
      </c>
      <c r="LH49" s="6"/>
      <c r="LI49" s="6"/>
      <c r="LJ49" s="6"/>
      <c r="LK49" s="6"/>
      <c r="LL49" s="6"/>
      <c r="LM49" s="6"/>
      <c r="LN49" s="6"/>
      <c r="LO49" s="6"/>
      <c r="LP49" s="6"/>
      <c r="LQ49" s="6">
        <v>1</v>
      </c>
      <c r="LR49" s="6"/>
      <c r="LS49" s="6"/>
      <c r="LT49" s="6"/>
      <c r="LU49" s="6"/>
      <c r="LV49" s="6"/>
      <c r="LW49" s="6"/>
      <c r="LX49" s="6"/>
      <c r="LY49" s="6"/>
      <c r="LZ49" s="6"/>
      <c r="MA49" s="6"/>
      <c r="MB49" s="6"/>
      <c r="MC49" s="6"/>
      <c r="MD49" s="6"/>
      <c r="ME49" s="6"/>
      <c r="MF49" s="7">
        <v>69</v>
      </c>
    </row>
    <row r="50" spans="1:344" x14ac:dyDescent="0.25">
      <c r="A50" s="5" t="s">
        <v>268</v>
      </c>
      <c r="B50" s="5" t="s">
        <v>269</v>
      </c>
      <c r="C50" s="5" t="s">
        <v>89</v>
      </c>
      <c r="D50" s="5" t="s">
        <v>186</v>
      </c>
      <c r="E50" s="5" t="s">
        <v>270</v>
      </c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  <c r="AC50" s="6"/>
      <c r="AD50" s="6">
        <v>4</v>
      </c>
      <c r="AE50" s="6"/>
      <c r="AF50" s="6"/>
      <c r="AG50" s="6"/>
      <c r="AH50" s="6"/>
      <c r="AI50" s="6"/>
      <c r="AJ50" s="6"/>
      <c r="AK50" s="6"/>
      <c r="AL50" s="6"/>
      <c r="AM50" s="6"/>
      <c r="AN50" s="6"/>
      <c r="AO50" s="6"/>
      <c r="AP50" s="6"/>
      <c r="AQ50" s="6"/>
      <c r="AR50" s="6"/>
      <c r="AS50" s="6"/>
      <c r="AT50" s="6"/>
      <c r="AU50" s="6">
        <v>2</v>
      </c>
      <c r="AV50" s="6"/>
      <c r="AW50" s="6">
        <v>61</v>
      </c>
      <c r="AX50" s="6"/>
      <c r="AY50" s="6">
        <v>1</v>
      </c>
      <c r="AZ50" s="6">
        <v>17</v>
      </c>
      <c r="BA50" s="6"/>
      <c r="BB50" s="6"/>
      <c r="BC50" s="6"/>
      <c r="BD50" s="6"/>
      <c r="BE50" s="6"/>
      <c r="BF50" s="6"/>
      <c r="BG50" s="6"/>
      <c r="BH50" s="6">
        <v>22</v>
      </c>
      <c r="BI50" s="6">
        <v>1</v>
      </c>
      <c r="BJ50" s="6">
        <v>9</v>
      </c>
      <c r="BK50" s="6"/>
      <c r="BL50" s="6"/>
      <c r="BM50" s="6"/>
      <c r="BN50" s="6"/>
      <c r="BO50" s="6"/>
      <c r="BP50" s="6"/>
      <c r="BQ50" s="6"/>
      <c r="BR50" s="6"/>
      <c r="BS50" s="6"/>
      <c r="BT50" s="6"/>
      <c r="BU50" s="6">
        <v>1</v>
      </c>
      <c r="BV50" s="6"/>
      <c r="BW50" s="6">
        <v>1</v>
      </c>
      <c r="BX50" s="6"/>
      <c r="BY50" s="6"/>
      <c r="BZ50" s="6">
        <v>1</v>
      </c>
      <c r="CA50" s="6"/>
      <c r="CB50" s="6"/>
      <c r="CC50" s="6"/>
      <c r="CD50" s="6"/>
      <c r="CE50" s="6"/>
      <c r="CF50" s="6">
        <v>2</v>
      </c>
      <c r="CG50" s="6"/>
      <c r="CH50" s="6">
        <v>1</v>
      </c>
      <c r="CI50" s="6"/>
      <c r="CJ50" s="6"/>
      <c r="CK50" s="6"/>
      <c r="CL50" s="6"/>
      <c r="CM50" s="6"/>
      <c r="CN50" s="6"/>
      <c r="CO50" s="6"/>
      <c r="CP50" s="6"/>
      <c r="CQ50" s="6"/>
      <c r="CR50" s="6"/>
      <c r="CS50" s="6"/>
      <c r="CT50" s="6"/>
      <c r="CU50" s="6"/>
      <c r="CV50" s="6"/>
      <c r="CW50" s="6"/>
      <c r="CX50" s="6"/>
      <c r="CY50" s="6"/>
      <c r="CZ50" s="6"/>
      <c r="DA50" s="6"/>
      <c r="DB50" s="6"/>
      <c r="DC50" s="6"/>
      <c r="DD50" s="6"/>
      <c r="DE50" s="6"/>
      <c r="DF50" s="6"/>
      <c r="DG50" s="6"/>
      <c r="DH50" s="6"/>
      <c r="DI50" s="6"/>
      <c r="DJ50" s="6"/>
      <c r="DK50" s="6"/>
      <c r="DL50" s="6"/>
      <c r="DM50" s="6">
        <v>1</v>
      </c>
      <c r="DN50" s="6"/>
      <c r="DO50" s="6"/>
      <c r="DP50" s="6"/>
      <c r="DQ50" s="6"/>
      <c r="DR50" s="6"/>
      <c r="DS50" s="6"/>
      <c r="DT50" s="6"/>
      <c r="DU50" s="6"/>
      <c r="DV50" s="6">
        <v>1</v>
      </c>
      <c r="DW50" s="6"/>
      <c r="DX50" s="6"/>
      <c r="DY50" s="6"/>
      <c r="DZ50" s="6"/>
      <c r="EA50" s="6"/>
      <c r="EB50" s="6"/>
      <c r="EC50" s="6"/>
      <c r="ED50" s="6"/>
      <c r="EE50" s="6"/>
      <c r="EF50" s="6"/>
      <c r="EG50" s="6"/>
      <c r="EH50" s="6"/>
      <c r="EI50" s="6">
        <v>1</v>
      </c>
      <c r="EJ50" s="6">
        <v>1</v>
      </c>
      <c r="EK50" s="6"/>
      <c r="EL50" s="6"/>
      <c r="EM50" s="6"/>
      <c r="EN50" s="6"/>
      <c r="EO50" s="6"/>
      <c r="EP50" s="6"/>
      <c r="EQ50" s="6"/>
      <c r="ER50" s="6"/>
      <c r="ES50" s="6"/>
      <c r="ET50" s="6"/>
      <c r="EU50" s="6"/>
      <c r="EV50" s="6"/>
      <c r="EW50" s="6"/>
      <c r="EX50" s="6"/>
      <c r="EY50" s="6"/>
      <c r="EZ50" s="6"/>
      <c r="FA50" s="6"/>
      <c r="FB50" s="6"/>
      <c r="FC50" s="6"/>
      <c r="FD50" s="6"/>
      <c r="FE50" s="6"/>
      <c r="FF50" s="6"/>
      <c r="FG50" s="6"/>
      <c r="FH50" s="6"/>
      <c r="FI50" s="6">
        <v>3</v>
      </c>
      <c r="FJ50" s="6">
        <v>1</v>
      </c>
      <c r="FK50" s="6">
        <v>2</v>
      </c>
      <c r="FL50" s="6"/>
      <c r="FM50" s="6"/>
      <c r="FN50" s="6"/>
      <c r="FO50" s="6">
        <v>1</v>
      </c>
      <c r="FP50" s="6"/>
      <c r="FQ50" s="6"/>
      <c r="FR50" s="6"/>
      <c r="FS50" s="6">
        <v>3</v>
      </c>
      <c r="FT50" s="6"/>
      <c r="FU50" s="6"/>
      <c r="FV50" s="6"/>
      <c r="FW50" s="6"/>
      <c r="FX50" s="6"/>
      <c r="FY50" s="6"/>
      <c r="FZ50" s="6"/>
      <c r="GA50" s="6"/>
      <c r="GB50" s="6"/>
      <c r="GC50" s="6"/>
      <c r="GD50" s="6">
        <v>13</v>
      </c>
      <c r="GE50" s="6"/>
      <c r="GF50" s="6">
        <v>1</v>
      </c>
      <c r="GG50" s="6"/>
      <c r="GH50" s="6"/>
      <c r="GI50" s="6"/>
      <c r="GJ50" s="6"/>
      <c r="GK50" s="6"/>
      <c r="GL50" s="6"/>
      <c r="GM50" s="6"/>
      <c r="GN50" s="6"/>
      <c r="GO50" s="6"/>
      <c r="GP50" s="6"/>
      <c r="GQ50" s="6"/>
      <c r="GR50" s="6">
        <v>68</v>
      </c>
      <c r="GS50" s="6"/>
      <c r="GT50" s="6">
        <v>1</v>
      </c>
      <c r="GU50" s="6"/>
      <c r="GV50" s="6"/>
      <c r="GW50" s="6"/>
      <c r="GX50" s="6"/>
      <c r="GY50" s="6"/>
      <c r="GZ50" s="6"/>
      <c r="HA50" s="6"/>
      <c r="HB50" s="6">
        <v>1</v>
      </c>
      <c r="HC50" s="6"/>
      <c r="HD50" s="6"/>
      <c r="HE50" s="6"/>
      <c r="HF50" s="6"/>
      <c r="HG50" s="6"/>
      <c r="HH50" s="6"/>
      <c r="HI50" s="6"/>
      <c r="HJ50" s="6"/>
      <c r="HK50" s="6"/>
      <c r="HL50" s="6"/>
      <c r="HM50" s="6"/>
      <c r="HN50" s="6"/>
      <c r="HO50" s="6"/>
      <c r="HP50" s="6"/>
      <c r="HQ50" s="6"/>
      <c r="HR50" s="6"/>
      <c r="HS50" s="6"/>
      <c r="HT50" s="6"/>
      <c r="HU50" s="6"/>
      <c r="HV50" s="6"/>
      <c r="HW50" s="6"/>
      <c r="HX50" s="6"/>
      <c r="HY50" s="6"/>
      <c r="HZ50" s="6"/>
      <c r="IA50" s="6"/>
      <c r="IB50" s="6"/>
      <c r="IC50" s="6"/>
      <c r="ID50" s="6"/>
      <c r="IE50" s="6"/>
      <c r="IF50" s="6"/>
      <c r="IG50" s="6">
        <v>1</v>
      </c>
      <c r="IH50" s="6"/>
      <c r="II50" s="6"/>
      <c r="IJ50" s="6"/>
      <c r="IK50" s="6"/>
      <c r="IL50" s="6"/>
      <c r="IM50" s="6">
        <v>1</v>
      </c>
      <c r="IN50" s="6"/>
      <c r="IO50" s="6"/>
      <c r="IP50" s="6"/>
      <c r="IQ50" s="6"/>
      <c r="IR50" s="6">
        <v>1</v>
      </c>
      <c r="IS50" s="6"/>
      <c r="IT50" s="6"/>
      <c r="IU50" s="6"/>
      <c r="IV50" s="6">
        <v>1</v>
      </c>
      <c r="IW50" s="6"/>
      <c r="IX50" s="6"/>
      <c r="IY50" s="6"/>
      <c r="IZ50" s="6"/>
      <c r="JA50" s="6"/>
      <c r="JB50" s="6"/>
      <c r="JC50" s="6"/>
      <c r="JD50" s="6"/>
      <c r="JE50" s="6"/>
      <c r="JF50" s="6"/>
      <c r="JG50" s="6"/>
      <c r="JH50" s="6"/>
      <c r="JI50" s="6"/>
      <c r="JJ50" s="6"/>
      <c r="JK50" s="6"/>
      <c r="JL50" s="6"/>
      <c r="JM50" s="6"/>
      <c r="JN50" s="6"/>
      <c r="JO50" s="6"/>
      <c r="JP50" s="6"/>
      <c r="JQ50" s="6"/>
      <c r="JR50" s="6"/>
      <c r="JS50" s="6"/>
      <c r="JT50" s="6"/>
      <c r="JU50" s="6"/>
      <c r="JV50" s="6"/>
      <c r="JW50" s="6"/>
      <c r="JX50" s="6">
        <v>3</v>
      </c>
      <c r="JY50" s="6"/>
      <c r="JZ50" s="6"/>
      <c r="KA50" s="6"/>
      <c r="KB50" s="6"/>
      <c r="KC50" s="6"/>
      <c r="KD50" s="6"/>
      <c r="KE50" s="6"/>
      <c r="KF50" s="6"/>
      <c r="KG50" s="6"/>
      <c r="KH50" s="6"/>
      <c r="KI50" s="6"/>
      <c r="KJ50" s="6"/>
      <c r="KK50" s="6">
        <v>27</v>
      </c>
      <c r="KL50" s="6"/>
      <c r="KM50" s="6"/>
      <c r="KN50" s="6"/>
      <c r="KO50" s="6"/>
      <c r="KP50" s="6"/>
      <c r="KQ50" s="6"/>
      <c r="KR50" s="6"/>
      <c r="KS50" s="6"/>
      <c r="KT50" s="6"/>
      <c r="KU50" s="6">
        <v>2</v>
      </c>
      <c r="KV50" s="6"/>
      <c r="KW50" s="6"/>
      <c r="KX50" s="6">
        <v>2</v>
      </c>
      <c r="KY50" s="6"/>
      <c r="KZ50" s="6"/>
      <c r="LA50" s="6"/>
      <c r="LB50" s="6"/>
      <c r="LC50" s="6"/>
      <c r="LD50" s="6"/>
      <c r="LE50" s="6"/>
      <c r="LF50" s="6"/>
      <c r="LG50" s="6"/>
      <c r="LH50" s="6"/>
      <c r="LI50" s="6"/>
      <c r="LJ50" s="6"/>
      <c r="LK50" s="6"/>
      <c r="LL50" s="6"/>
      <c r="LM50" s="6"/>
      <c r="LN50" s="6"/>
      <c r="LO50" s="6"/>
      <c r="LP50" s="6"/>
      <c r="LQ50" s="6"/>
      <c r="LR50" s="6"/>
      <c r="LS50" s="6"/>
      <c r="LT50" s="6"/>
      <c r="LU50" s="6"/>
      <c r="LV50" s="6"/>
      <c r="LW50" s="6"/>
      <c r="LX50" s="6"/>
      <c r="LY50" s="6"/>
      <c r="LZ50" s="6"/>
      <c r="MA50" s="6"/>
      <c r="MB50" s="6"/>
      <c r="MC50" s="6"/>
      <c r="MD50" s="6"/>
      <c r="ME50" s="6"/>
      <c r="MF50" s="7">
        <v>259</v>
      </c>
    </row>
    <row r="51" spans="1:344" x14ac:dyDescent="0.25">
      <c r="A51" s="5" t="s">
        <v>271</v>
      </c>
      <c r="B51" s="5" t="s">
        <v>272</v>
      </c>
      <c r="C51" s="5" t="s">
        <v>83</v>
      </c>
      <c r="D51" s="5" t="s">
        <v>273</v>
      </c>
      <c r="E51" s="5" t="s">
        <v>274</v>
      </c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>
        <v>1</v>
      </c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  <c r="AD51" s="6"/>
      <c r="AE51" s="6"/>
      <c r="AF51" s="6"/>
      <c r="AG51" s="6"/>
      <c r="AH51" s="6"/>
      <c r="AI51" s="6"/>
      <c r="AJ51" s="6"/>
      <c r="AK51" s="6"/>
      <c r="AL51" s="6"/>
      <c r="AM51" s="6"/>
      <c r="AN51" s="6"/>
      <c r="AO51" s="6"/>
      <c r="AP51" s="6"/>
      <c r="AQ51" s="6"/>
      <c r="AR51" s="6"/>
      <c r="AS51" s="6"/>
      <c r="AT51" s="6"/>
      <c r="AU51" s="6"/>
      <c r="AV51" s="6"/>
      <c r="AW51" s="6"/>
      <c r="AX51" s="6"/>
      <c r="AY51" s="6"/>
      <c r="AZ51" s="6"/>
      <c r="BA51" s="6"/>
      <c r="BB51" s="6"/>
      <c r="BC51" s="6"/>
      <c r="BD51" s="6"/>
      <c r="BE51" s="6"/>
      <c r="BF51" s="6"/>
      <c r="BG51" s="6"/>
      <c r="BH51" s="6"/>
      <c r="BI51" s="6"/>
      <c r="BJ51" s="6"/>
      <c r="BK51" s="6"/>
      <c r="BL51" s="6"/>
      <c r="BM51" s="6"/>
      <c r="BN51" s="6"/>
      <c r="BO51" s="6"/>
      <c r="BP51" s="6"/>
      <c r="BQ51" s="6"/>
      <c r="BR51" s="6"/>
      <c r="BS51" s="6"/>
      <c r="BT51" s="6"/>
      <c r="BU51" s="6"/>
      <c r="BV51" s="6"/>
      <c r="BW51" s="6">
        <v>1</v>
      </c>
      <c r="BX51" s="6"/>
      <c r="BY51" s="6"/>
      <c r="BZ51" s="6"/>
      <c r="CA51" s="6"/>
      <c r="CB51" s="6"/>
      <c r="CC51" s="6"/>
      <c r="CD51" s="6"/>
      <c r="CE51" s="6"/>
      <c r="CF51" s="6"/>
      <c r="CG51" s="6"/>
      <c r="CH51" s="6"/>
      <c r="CI51" s="6"/>
      <c r="CJ51" s="6"/>
      <c r="CK51" s="6"/>
      <c r="CL51" s="6"/>
      <c r="CM51" s="6"/>
      <c r="CN51" s="6"/>
      <c r="CO51" s="6"/>
      <c r="CP51" s="6"/>
      <c r="CQ51" s="6"/>
      <c r="CR51" s="6"/>
      <c r="CS51" s="6"/>
      <c r="CT51" s="6"/>
      <c r="CU51" s="6"/>
      <c r="CV51" s="6"/>
      <c r="CW51" s="6"/>
      <c r="CX51" s="6"/>
      <c r="CY51" s="6"/>
      <c r="CZ51" s="6"/>
      <c r="DA51" s="6"/>
      <c r="DB51" s="6"/>
      <c r="DC51" s="6"/>
      <c r="DD51" s="6"/>
      <c r="DE51" s="6"/>
      <c r="DF51" s="6"/>
      <c r="DG51" s="6"/>
      <c r="DH51" s="6"/>
      <c r="DI51" s="6"/>
      <c r="DJ51" s="6"/>
      <c r="DK51" s="6"/>
      <c r="DL51" s="6"/>
      <c r="DM51" s="6"/>
      <c r="DN51" s="6"/>
      <c r="DO51" s="6"/>
      <c r="DP51" s="6"/>
      <c r="DQ51" s="6"/>
      <c r="DR51" s="6"/>
      <c r="DS51" s="6"/>
      <c r="DT51" s="6"/>
      <c r="DU51" s="6"/>
      <c r="DV51" s="6"/>
      <c r="DW51" s="6"/>
      <c r="DX51" s="6"/>
      <c r="DY51" s="6"/>
      <c r="DZ51" s="6"/>
      <c r="EA51" s="6"/>
      <c r="EB51" s="6"/>
      <c r="EC51" s="6"/>
      <c r="ED51" s="6"/>
      <c r="EE51" s="6"/>
      <c r="EF51" s="6"/>
      <c r="EG51" s="6"/>
      <c r="EH51" s="6"/>
      <c r="EI51" s="6"/>
      <c r="EJ51" s="6"/>
      <c r="EK51" s="6"/>
      <c r="EL51" s="6"/>
      <c r="EM51" s="6"/>
      <c r="EN51" s="6"/>
      <c r="EO51" s="6"/>
      <c r="EP51" s="6"/>
      <c r="EQ51" s="6"/>
      <c r="ER51" s="6"/>
      <c r="ES51" s="6"/>
      <c r="ET51" s="6"/>
      <c r="EU51" s="6"/>
      <c r="EV51" s="6"/>
      <c r="EW51" s="6"/>
      <c r="EX51" s="6"/>
      <c r="EY51" s="6"/>
      <c r="EZ51" s="6"/>
      <c r="FA51" s="6">
        <v>1</v>
      </c>
      <c r="FB51" s="6"/>
      <c r="FC51" s="6"/>
      <c r="FD51" s="6"/>
      <c r="FE51" s="6"/>
      <c r="FF51" s="6"/>
      <c r="FG51" s="6"/>
      <c r="FH51" s="6"/>
      <c r="FI51" s="6"/>
      <c r="FJ51" s="6"/>
      <c r="FK51" s="6"/>
      <c r="FL51" s="6"/>
      <c r="FM51" s="6"/>
      <c r="FN51" s="6"/>
      <c r="FO51" s="6"/>
      <c r="FP51" s="6"/>
      <c r="FQ51" s="6"/>
      <c r="FR51" s="6"/>
      <c r="FS51" s="6"/>
      <c r="FT51" s="6"/>
      <c r="FU51" s="6"/>
      <c r="FV51" s="6"/>
      <c r="FW51" s="6"/>
      <c r="FX51" s="6"/>
      <c r="FY51" s="6"/>
      <c r="FZ51" s="6"/>
      <c r="GA51" s="6"/>
      <c r="GB51" s="6"/>
      <c r="GC51" s="6"/>
      <c r="GD51" s="6"/>
      <c r="GE51" s="6"/>
      <c r="GF51" s="6"/>
      <c r="GG51" s="6"/>
      <c r="GH51" s="6"/>
      <c r="GI51" s="6"/>
      <c r="GJ51" s="6"/>
      <c r="GK51" s="6"/>
      <c r="GL51" s="6"/>
      <c r="GM51" s="6"/>
      <c r="GN51" s="6"/>
      <c r="GO51" s="6"/>
      <c r="GP51" s="6"/>
      <c r="GQ51" s="6"/>
      <c r="GR51" s="6"/>
      <c r="GS51" s="6"/>
      <c r="GT51" s="6"/>
      <c r="GU51" s="6"/>
      <c r="GV51" s="6"/>
      <c r="GW51" s="6"/>
      <c r="GX51" s="6"/>
      <c r="GY51" s="6"/>
      <c r="GZ51" s="6"/>
      <c r="HA51" s="6"/>
      <c r="HB51" s="6">
        <v>1</v>
      </c>
      <c r="HC51" s="6"/>
      <c r="HD51" s="6"/>
      <c r="HE51" s="6"/>
      <c r="HF51" s="6"/>
      <c r="HG51" s="6"/>
      <c r="HH51" s="6"/>
      <c r="HI51" s="6"/>
      <c r="HJ51" s="6"/>
      <c r="HK51" s="6"/>
      <c r="HL51" s="6"/>
      <c r="HM51" s="6"/>
      <c r="HN51" s="6"/>
      <c r="HO51" s="6"/>
      <c r="HP51" s="6"/>
      <c r="HQ51" s="6"/>
      <c r="HR51" s="6"/>
      <c r="HS51" s="6"/>
      <c r="HT51" s="6"/>
      <c r="HU51" s="6">
        <v>1</v>
      </c>
      <c r="HV51" s="6"/>
      <c r="HW51" s="6"/>
      <c r="HX51" s="6"/>
      <c r="HY51" s="6"/>
      <c r="HZ51" s="6"/>
      <c r="IA51" s="6"/>
      <c r="IB51" s="6"/>
      <c r="IC51" s="6"/>
      <c r="ID51" s="6"/>
      <c r="IE51" s="6"/>
      <c r="IF51" s="6"/>
      <c r="IG51" s="6"/>
      <c r="IH51" s="6"/>
      <c r="II51" s="6"/>
      <c r="IJ51" s="6"/>
      <c r="IK51" s="6"/>
      <c r="IL51" s="6"/>
      <c r="IM51" s="6"/>
      <c r="IN51" s="6"/>
      <c r="IO51" s="6"/>
      <c r="IP51" s="6"/>
      <c r="IQ51" s="6"/>
      <c r="IR51" s="6"/>
      <c r="IS51" s="6"/>
      <c r="IT51" s="6"/>
      <c r="IU51" s="6"/>
      <c r="IV51" s="6"/>
      <c r="IW51" s="6"/>
      <c r="IX51" s="6"/>
      <c r="IY51" s="6"/>
      <c r="IZ51" s="6"/>
      <c r="JA51" s="6"/>
      <c r="JB51" s="6"/>
      <c r="JC51" s="6"/>
      <c r="JD51" s="6"/>
      <c r="JE51" s="6"/>
      <c r="JF51" s="6"/>
      <c r="JG51" s="6"/>
      <c r="JH51" s="6"/>
      <c r="JI51" s="6"/>
      <c r="JJ51" s="6"/>
      <c r="JK51" s="6"/>
      <c r="JL51" s="6"/>
      <c r="JM51" s="6"/>
      <c r="JN51" s="6"/>
      <c r="JO51" s="6"/>
      <c r="JP51" s="6"/>
      <c r="JQ51" s="6"/>
      <c r="JR51" s="6"/>
      <c r="JS51" s="6"/>
      <c r="JT51" s="6"/>
      <c r="JU51" s="6"/>
      <c r="JV51" s="6"/>
      <c r="JW51" s="6"/>
      <c r="JX51" s="6"/>
      <c r="JY51" s="6"/>
      <c r="JZ51" s="6"/>
      <c r="KA51" s="6"/>
      <c r="KB51" s="6"/>
      <c r="KC51" s="6"/>
      <c r="KD51" s="6"/>
      <c r="KE51" s="6"/>
      <c r="KF51" s="6"/>
      <c r="KG51" s="6"/>
      <c r="KH51" s="6"/>
      <c r="KI51" s="6"/>
      <c r="KJ51" s="6"/>
      <c r="KK51" s="6"/>
      <c r="KL51" s="6"/>
      <c r="KM51" s="6"/>
      <c r="KN51" s="6"/>
      <c r="KO51" s="6"/>
      <c r="KP51" s="6"/>
      <c r="KQ51" s="6"/>
      <c r="KR51" s="6"/>
      <c r="KS51" s="6"/>
      <c r="KT51" s="6"/>
      <c r="KU51" s="6"/>
      <c r="KV51" s="6"/>
      <c r="KW51" s="6"/>
      <c r="KX51" s="6"/>
      <c r="KY51" s="6"/>
      <c r="KZ51" s="6"/>
      <c r="LA51" s="6"/>
      <c r="LB51" s="6"/>
      <c r="LC51" s="6"/>
      <c r="LD51" s="6"/>
      <c r="LE51" s="6"/>
      <c r="LF51" s="6"/>
      <c r="LG51" s="6"/>
      <c r="LH51" s="6"/>
      <c r="LI51" s="6"/>
      <c r="LJ51" s="6"/>
      <c r="LK51" s="6"/>
      <c r="LL51" s="6"/>
      <c r="LM51" s="6"/>
      <c r="LN51" s="6"/>
      <c r="LO51" s="6"/>
      <c r="LP51" s="6"/>
      <c r="LQ51" s="6"/>
      <c r="LR51" s="6"/>
      <c r="LS51" s="6"/>
      <c r="LT51" s="6"/>
      <c r="LU51" s="6"/>
      <c r="LV51" s="6"/>
      <c r="LW51" s="6"/>
      <c r="LX51" s="6"/>
      <c r="LY51" s="6"/>
      <c r="LZ51" s="6"/>
      <c r="MA51" s="6"/>
      <c r="MB51" s="6"/>
      <c r="MC51" s="6"/>
      <c r="MD51" s="6"/>
      <c r="ME51" s="6"/>
      <c r="MF51" s="7">
        <v>5</v>
      </c>
    </row>
    <row r="52" spans="1:344" x14ac:dyDescent="0.25">
      <c r="A52" s="5" t="s">
        <v>300</v>
      </c>
      <c r="B52" s="5" t="s">
        <v>113</v>
      </c>
      <c r="C52" s="5" t="s">
        <v>76</v>
      </c>
      <c r="D52" s="5" t="s">
        <v>301</v>
      </c>
      <c r="E52" s="5" t="s">
        <v>302</v>
      </c>
      <c r="F52" s="6"/>
      <c r="G52" s="6"/>
      <c r="H52" s="6"/>
      <c r="I52" s="6"/>
      <c r="J52" s="6">
        <v>1</v>
      </c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  <c r="AD52" s="6"/>
      <c r="AE52" s="6"/>
      <c r="AF52" s="6"/>
      <c r="AG52" s="6"/>
      <c r="AH52" s="6"/>
      <c r="AI52" s="6"/>
      <c r="AJ52" s="6"/>
      <c r="AK52" s="6"/>
      <c r="AL52" s="6"/>
      <c r="AM52" s="6"/>
      <c r="AN52" s="6"/>
      <c r="AO52" s="6"/>
      <c r="AP52" s="6"/>
      <c r="AQ52" s="6"/>
      <c r="AR52" s="6"/>
      <c r="AS52" s="6"/>
      <c r="AT52" s="6"/>
      <c r="AU52" s="6"/>
      <c r="AV52" s="6"/>
      <c r="AW52" s="6"/>
      <c r="AX52" s="6"/>
      <c r="AY52" s="6">
        <v>3</v>
      </c>
      <c r="AZ52" s="6"/>
      <c r="BA52" s="6"/>
      <c r="BB52" s="6"/>
      <c r="BC52" s="6"/>
      <c r="BD52" s="6"/>
      <c r="BE52" s="6"/>
      <c r="BF52" s="6"/>
      <c r="BG52" s="6"/>
      <c r="BH52" s="6"/>
      <c r="BI52" s="6"/>
      <c r="BJ52" s="6"/>
      <c r="BK52" s="6"/>
      <c r="BL52" s="6"/>
      <c r="BM52" s="6"/>
      <c r="BN52" s="6"/>
      <c r="BO52" s="6"/>
      <c r="BP52" s="6"/>
      <c r="BQ52" s="6"/>
      <c r="BR52" s="6"/>
      <c r="BS52" s="6"/>
      <c r="BT52" s="6">
        <v>3</v>
      </c>
      <c r="BU52" s="6">
        <v>3</v>
      </c>
      <c r="BV52" s="6"/>
      <c r="BW52" s="6">
        <v>1</v>
      </c>
      <c r="BX52" s="6"/>
      <c r="BY52" s="6"/>
      <c r="BZ52" s="6"/>
      <c r="CA52" s="6"/>
      <c r="CB52" s="6"/>
      <c r="CC52" s="6"/>
      <c r="CD52" s="6"/>
      <c r="CE52" s="6"/>
      <c r="CF52" s="6"/>
      <c r="CG52" s="6"/>
      <c r="CH52" s="6"/>
      <c r="CI52" s="6"/>
      <c r="CJ52" s="6"/>
      <c r="CK52" s="6"/>
      <c r="CL52" s="6"/>
      <c r="CM52" s="6"/>
      <c r="CN52" s="6"/>
      <c r="CO52" s="6"/>
      <c r="CP52" s="6"/>
      <c r="CQ52" s="6"/>
      <c r="CR52" s="6"/>
      <c r="CS52" s="6"/>
      <c r="CT52" s="6"/>
      <c r="CU52" s="6"/>
      <c r="CV52" s="6"/>
      <c r="CW52" s="6"/>
      <c r="CX52" s="6"/>
      <c r="CY52" s="6"/>
      <c r="CZ52" s="6"/>
      <c r="DA52" s="6"/>
      <c r="DB52" s="6"/>
      <c r="DC52" s="6"/>
      <c r="DD52" s="6"/>
      <c r="DE52" s="6"/>
      <c r="DF52" s="6">
        <v>1</v>
      </c>
      <c r="DG52" s="6"/>
      <c r="DH52" s="6"/>
      <c r="DI52" s="6"/>
      <c r="DJ52" s="6"/>
      <c r="DK52" s="6"/>
      <c r="DL52" s="6"/>
      <c r="DM52" s="6"/>
      <c r="DN52" s="6"/>
      <c r="DO52" s="6">
        <v>1</v>
      </c>
      <c r="DP52" s="6"/>
      <c r="DQ52" s="6"/>
      <c r="DR52" s="6"/>
      <c r="DS52" s="6"/>
      <c r="DT52" s="6"/>
      <c r="DU52" s="6"/>
      <c r="DV52" s="6"/>
      <c r="DW52" s="6"/>
      <c r="DX52" s="6"/>
      <c r="DY52" s="6"/>
      <c r="DZ52" s="6"/>
      <c r="EA52" s="6"/>
      <c r="EB52" s="6"/>
      <c r="EC52" s="6"/>
      <c r="ED52" s="6"/>
      <c r="EE52" s="6"/>
      <c r="EF52" s="6"/>
      <c r="EG52" s="6"/>
      <c r="EH52" s="6"/>
      <c r="EI52" s="6"/>
      <c r="EJ52" s="6"/>
      <c r="EK52" s="6"/>
      <c r="EL52" s="6"/>
      <c r="EM52" s="6"/>
      <c r="EN52" s="6"/>
      <c r="EO52" s="6"/>
      <c r="EP52" s="6"/>
      <c r="EQ52" s="6"/>
      <c r="ER52" s="6"/>
      <c r="ES52" s="6"/>
      <c r="ET52" s="6"/>
      <c r="EU52" s="6"/>
      <c r="EV52" s="6"/>
      <c r="EW52" s="6"/>
      <c r="EX52" s="6"/>
      <c r="EY52" s="6"/>
      <c r="EZ52" s="6"/>
      <c r="FA52" s="6"/>
      <c r="FB52" s="6"/>
      <c r="FC52" s="6">
        <v>1</v>
      </c>
      <c r="FD52" s="6"/>
      <c r="FE52" s="6"/>
      <c r="FF52" s="6"/>
      <c r="FG52" s="6"/>
      <c r="FH52" s="6"/>
      <c r="FI52" s="6"/>
      <c r="FJ52" s="6"/>
      <c r="FK52" s="6"/>
      <c r="FL52" s="6"/>
      <c r="FM52" s="6"/>
      <c r="FN52" s="6"/>
      <c r="FO52" s="6"/>
      <c r="FP52" s="6"/>
      <c r="FQ52" s="6"/>
      <c r="FR52" s="6"/>
      <c r="FS52" s="6"/>
      <c r="FT52" s="6"/>
      <c r="FU52" s="6"/>
      <c r="FV52" s="6"/>
      <c r="FW52" s="6"/>
      <c r="FX52" s="6"/>
      <c r="FY52" s="6"/>
      <c r="FZ52" s="6"/>
      <c r="GA52" s="6"/>
      <c r="GB52" s="6"/>
      <c r="GC52" s="6"/>
      <c r="GD52" s="6"/>
      <c r="GE52" s="6"/>
      <c r="GF52" s="6"/>
      <c r="GG52" s="6"/>
      <c r="GH52" s="6"/>
      <c r="GI52" s="6"/>
      <c r="GJ52" s="6"/>
      <c r="GK52" s="6"/>
      <c r="GL52" s="6"/>
      <c r="GM52" s="6"/>
      <c r="GN52" s="6"/>
      <c r="GO52" s="6"/>
      <c r="GP52" s="6"/>
      <c r="GQ52" s="6"/>
      <c r="GR52" s="6"/>
      <c r="GS52" s="6"/>
      <c r="GT52" s="6"/>
      <c r="GU52" s="6"/>
      <c r="GV52" s="6"/>
      <c r="GW52" s="6"/>
      <c r="GX52" s="6"/>
      <c r="GY52" s="6"/>
      <c r="GZ52" s="6"/>
      <c r="HA52" s="6"/>
      <c r="HB52" s="6"/>
      <c r="HC52" s="6"/>
      <c r="HD52" s="6"/>
      <c r="HE52" s="6"/>
      <c r="HF52" s="6"/>
      <c r="HG52" s="6"/>
      <c r="HH52" s="6"/>
      <c r="HI52" s="6"/>
      <c r="HJ52" s="6"/>
      <c r="HK52" s="6"/>
      <c r="HL52" s="6"/>
      <c r="HM52" s="6"/>
      <c r="HN52" s="6"/>
      <c r="HO52" s="6"/>
      <c r="HP52" s="6"/>
      <c r="HQ52" s="6"/>
      <c r="HR52" s="6"/>
      <c r="HS52" s="6"/>
      <c r="HT52" s="6"/>
      <c r="HU52" s="6"/>
      <c r="HV52" s="6"/>
      <c r="HW52" s="6"/>
      <c r="HX52" s="6"/>
      <c r="HY52" s="6"/>
      <c r="HZ52" s="6"/>
      <c r="IA52" s="6">
        <v>4</v>
      </c>
      <c r="IB52" s="6"/>
      <c r="IC52" s="6"/>
      <c r="ID52" s="6"/>
      <c r="IE52" s="6"/>
      <c r="IF52" s="6"/>
      <c r="IG52" s="6"/>
      <c r="IH52" s="6"/>
      <c r="II52" s="6"/>
      <c r="IJ52" s="6"/>
      <c r="IK52" s="6"/>
      <c r="IL52" s="6"/>
      <c r="IM52" s="6"/>
      <c r="IN52" s="6"/>
      <c r="IO52" s="6"/>
      <c r="IP52" s="6"/>
      <c r="IQ52" s="6"/>
      <c r="IR52" s="6"/>
      <c r="IS52" s="6"/>
      <c r="IT52" s="6"/>
      <c r="IU52" s="6"/>
      <c r="IV52" s="6"/>
      <c r="IW52" s="6"/>
      <c r="IX52" s="6"/>
      <c r="IY52" s="6"/>
      <c r="IZ52" s="6"/>
      <c r="JA52" s="6"/>
      <c r="JB52" s="6"/>
      <c r="JC52" s="6"/>
      <c r="JD52" s="6"/>
      <c r="JE52" s="6"/>
      <c r="JF52" s="6"/>
      <c r="JG52" s="6"/>
      <c r="JH52" s="6"/>
      <c r="JI52" s="6"/>
      <c r="JJ52" s="6"/>
      <c r="JK52" s="6"/>
      <c r="JL52" s="6"/>
      <c r="JM52" s="6"/>
      <c r="JN52" s="6"/>
      <c r="JO52" s="6"/>
      <c r="JP52" s="6"/>
      <c r="JQ52" s="6"/>
      <c r="JR52" s="6"/>
      <c r="JS52" s="6"/>
      <c r="JT52" s="6"/>
      <c r="JU52" s="6"/>
      <c r="JV52" s="6"/>
      <c r="JW52" s="6"/>
      <c r="JX52" s="6"/>
      <c r="JY52" s="6"/>
      <c r="JZ52" s="6"/>
      <c r="KA52" s="6"/>
      <c r="KB52" s="6"/>
      <c r="KC52" s="6"/>
      <c r="KD52" s="6"/>
      <c r="KE52" s="6"/>
      <c r="KF52" s="6"/>
      <c r="KG52" s="6"/>
      <c r="KH52" s="6"/>
      <c r="KI52" s="6"/>
      <c r="KJ52" s="6"/>
      <c r="KK52" s="6"/>
      <c r="KL52" s="6"/>
      <c r="KM52" s="6"/>
      <c r="KN52" s="6"/>
      <c r="KO52" s="6"/>
      <c r="KP52" s="6"/>
      <c r="KQ52" s="6"/>
      <c r="KR52" s="6"/>
      <c r="KS52" s="6"/>
      <c r="KT52" s="6"/>
      <c r="KU52" s="6"/>
      <c r="KV52" s="6"/>
      <c r="KW52" s="6"/>
      <c r="KX52" s="6"/>
      <c r="KY52" s="6"/>
      <c r="KZ52" s="6"/>
      <c r="LA52" s="6"/>
      <c r="LB52" s="6"/>
      <c r="LC52" s="6"/>
      <c r="LD52" s="6"/>
      <c r="LE52" s="6"/>
      <c r="LF52" s="6"/>
      <c r="LG52" s="6"/>
      <c r="LH52" s="6"/>
      <c r="LI52" s="6"/>
      <c r="LJ52" s="6"/>
      <c r="LK52" s="6"/>
      <c r="LL52" s="6"/>
      <c r="LM52" s="6"/>
      <c r="LN52" s="6"/>
      <c r="LO52" s="6"/>
      <c r="LP52" s="6"/>
      <c r="LQ52" s="6"/>
      <c r="LR52" s="6"/>
      <c r="LS52" s="6"/>
      <c r="LT52" s="6"/>
      <c r="LU52" s="6"/>
      <c r="LV52" s="6"/>
      <c r="LW52" s="6"/>
      <c r="LX52" s="6"/>
      <c r="LY52" s="6"/>
      <c r="LZ52" s="6"/>
      <c r="MA52" s="6"/>
      <c r="MB52" s="6"/>
      <c r="MC52" s="6"/>
      <c r="MD52" s="6"/>
      <c r="ME52" s="6"/>
      <c r="MF52" s="7">
        <v>18</v>
      </c>
    </row>
    <row r="53" spans="1:344" x14ac:dyDescent="0.25">
      <c r="A53" s="5" t="s">
        <v>275</v>
      </c>
      <c r="B53" s="5" t="s">
        <v>113</v>
      </c>
      <c r="C53" s="5" t="s">
        <v>83</v>
      </c>
      <c r="D53" s="5" t="s">
        <v>140</v>
      </c>
      <c r="E53" s="5" t="s">
        <v>276</v>
      </c>
      <c r="F53" s="6"/>
      <c r="G53" s="6"/>
      <c r="H53" s="6"/>
      <c r="I53" s="6"/>
      <c r="J53" s="6">
        <v>6</v>
      </c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6"/>
      <c r="AD53" s="6"/>
      <c r="AE53" s="6"/>
      <c r="AF53" s="6"/>
      <c r="AG53" s="6"/>
      <c r="AH53" s="6"/>
      <c r="AI53" s="6"/>
      <c r="AJ53" s="6"/>
      <c r="AK53" s="6"/>
      <c r="AL53" s="6"/>
      <c r="AM53" s="6"/>
      <c r="AN53" s="6"/>
      <c r="AO53" s="6"/>
      <c r="AP53" s="6"/>
      <c r="AQ53" s="6"/>
      <c r="AR53" s="6"/>
      <c r="AS53" s="6"/>
      <c r="AT53" s="6"/>
      <c r="AU53" s="6"/>
      <c r="AV53" s="6"/>
      <c r="AW53" s="6"/>
      <c r="AX53" s="6"/>
      <c r="AY53" s="6"/>
      <c r="AZ53" s="6"/>
      <c r="BA53" s="6"/>
      <c r="BB53" s="6"/>
      <c r="BC53" s="6"/>
      <c r="BD53" s="6"/>
      <c r="BE53" s="6"/>
      <c r="BF53" s="6"/>
      <c r="BG53" s="6"/>
      <c r="BH53" s="6"/>
      <c r="BI53" s="6"/>
      <c r="BJ53" s="6"/>
      <c r="BK53" s="6"/>
      <c r="BL53" s="6"/>
      <c r="BM53" s="6"/>
      <c r="BN53" s="6"/>
      <c r="BO53" s="6"/>
      <c r="BP53" s="6"/>
      <c r="BQ53" s="6"/>
      <c r="BR53" s="6"/>
      <c r="BS53" s="6"/>
      <c r="BT53" s="6">
        <v>22</v>
      </c>
      <c r="BU53" s="6">
        <v>17</v>
      </c>
      <c r="BV53" s="6"/>
      <c r="BW53" s="6">
        <v>10</v>
      </c>
      <c r="BX53" s="6"/>
      <c r="BY53" s="6"/>
      <c r="BZ53" s="6">
        <v>4</v>
      </c>
      <c r="CA53" s="6"/>
      <c r="CB53" s="6"/>
      <c r="CC53" s="6"/>
      <c r="CD53" s="6"/>
      <c r="CE53" s="6">
        <v>1</v>
      </c>
      <c r="CF53" s="6"/>
      <c r="CG53" s="6"/>
      <c r="CH53" s="6"/>
      <c r="CI53" s="6"/>
      <c r="CJ53" s="6"/>
      <c r="CK53" s="6"/>
      <c r="CL53" s="6"/>
      <c r="CM53" s="6"/>
      <c r="CN53" s="6"/>
      <c r="CO53" s="6"/>
      <c r="CP53" s="6"/>
      <c r="CQ53" s="6"/>
      <c r="CR53" s="6"/>
      <c r="CS53" s="6"/>
      <c r="CT53" s="6"/>
      <c r="CU53" s="6"/>
      <c r="CV53" s="6"/>
      <c r="CW53" s="6"/>
      <c r="CX53" s="6"/>
      <c r="CY53" s="6"/>
      <c r="CZ53" s="6"/>
      <c r="DA53" s="6"/>
      <c r="DB53" s="6"/>
      <c r="DC53" s="6"/>
      <c r="DD53" s="6"/>
      <c r="DE53" s="6"/>
      <c r="DF53" s="6">
        <v>6</v>
      </c>
      <c r="DG53" s="6"/>
      <c r="DH53" s="6"/>
      <c r="DI53" s="6"/>
      <c r="DJ53" s="6"/>
      <c r="DK53" s="6"/>
      <c r="DL53" s="6"/>
      <c r="DM53" s="6"/>
      <c r="DN53" s="6"/>
      <c r="DO53" s="6"/>
      <c r="DP53" s="6"/>
      <c r="DQ53" s="6"/>
      <c r="DR53" s="6"/>
      <c r="DS53" s="6"/>
      <c r="DT53" s="6"/>
      <c r="DU53" s="6"/>
      <c r="DV53" s="6"/>
      <c r="DW53" s="6"/>
      <c r="DX53" s="6"/>
      <c r="DY53" s="6"/>
      <c r="DZ53" s="6"/>
      <c r="EA53" s="6"/>
      <c r="EB53" s="6"/>
      <c r="EC53" s="6"/>
      <c r="ED53" s="6"/>
      <c r="EE53" s="6"/>
      <c r="EF53" s="6"/>
      <c r="EG53" s="6">
        <v>2</v>
      </c>
      <c r="EH53" s="6">
        <v>1</v>
      </c>
      <c r="EI53" s="6"/>
      <c r="EJ53" s="6"/>
      <c r="EK53" s="6"/>
      <c r="EL53" s="6"/>
      <c r="EM53" s="6"/>
      <c r="EN53" s="6"/>
      <c r="EO53" s="6"/>
      <c r="EP53" s="6"/>
      <c r="EQ53" s="6"/>
      <c r="ER53" s="6"/>
      <c r="ES53" s="6"/>
      <c r="ET53" s="6"/>
      <c r="EU53" s="6"/>
      <c r="EV53" s="6"/>
      <c r="EW53" s="6"/>
      <c r="EX53" s="6"/>
      <c r="EY53" s="6"/>
      <c r="EZ53" s="6"/>
      <c r="FA53" s="6"/>
      <c r="FB53" s="6"/>
      <c r="FC53" s="6"/>
      <c r="FD53" s="6"/>
      <c r="FE53" s="6"/>
      <c r="FF53" s="6"/>
      <c r="FG53" s="6"/>
      <c r="FH53" s="6"/>
      <c r="FI53" s="6"/>
      <c r="FJ53" s="6"/>
      <c r="FK53" s="6"/>
      <c r="FL53" s="6"/>
      <c r="FM53" s="6"/>
      <c r="FN53" s="6"/>
      <c r="FO53" s="6"/>
      <c r="FP53" s="6"/>
      <c r="FQ53" s="6">
        <v>20</v>
      </c>
      <c r="FR53" s="6"/>
      <c r="FS53" s="6"/>
      <c r="FT53" s="6"/>
      <c r="FU53" s="6"/>
      <c r="FV53" s="6">
        <v>2</v>
      </c>
      <c r="FW53" s="6"/>
      <c r="FX53" s="6"/>
      <c r="FY53" s="6"/>
      <c r="FZ53" s="6"/>
      <c r="GA53" s="6"/>
      <c r="GB53" s="6"/>
      <c r="GC53" s="6"/>
      <c r="GD53" s="6"/>
      <c r="GE53" s="6"/>
      <c r="GF53" s="6"/>
      <c r="GG53" s="6"/>
      <c r="GH53" s="6"/>
      <c r="GI53" s="6"/>
      <c r="GJ53" s="6"/>
      <c r="GK53" s="6"/>
      <c r="GL53" s="6"/>
      <c r="GM53" s="6"/>
      <c r="GN53" s="6"/>
      <c r="GO53" s="6"/>
      <c r="GP53" s="6"/>
      <c r="GQ53" s="6"/>
      <c r="GR53" s="6"/>
      <c r="GS53" s="6">
        <v>16</v>
      </c>
      <c r="GT53" s="6"/>
      <c r="GU53" s="6"/>
      <c r="GV53" s="6"/>
      <c r="GW53" s="6"/>
      <c r="GX53" s="6"/>
      <c r="GY53" s="6"/>
      <c r="GZ53" s="6"/>
      <c r="HA53" s="6"/>
      <c r="HB53" s="6"/>
      <c r="HC53" s="6"/>
      <c r="HD53" s="6"/>
      <c r="HE53" s="6">
        <v>1</v>
      </c>
      <c r="HF53" s="6"/>
      <c r="HG53" s="6"/>
      <c r="HH53" s="6"/>
      <c r="HI53" s="6"/>
      <c r="HJ53" s="6"/>
      <c r="HK53" s="6"/>
      <c r="HL53" s="6"/>
      <c r="HM53" s="6"/>
      <c r="HN53" s="6"/>
      <c r="HO53" s="6"/>
      <c r="HP53" s="6"/>
      <c r="HQ53" s="6"/>
      <c r="HR53" s="6">
        <v>1</v>
      </c>
      <c r="HS53" s="6"/>
      <c r="HT53" s="6"/>
      <c r="HU53" s="6"/>
      <c r="HV53" s="6"/>
      <c r="HW53" s="6"/>
      <c r="HX53" s="6"/>
      <c r="HY53" s="6">
        <v>1</v>
      </c>
      <c r="HZ53" s="6"/>
      <c r="IA53" s="6"/>
      <c r="IB53" s="6"/>
      <c r="IC53" s="6">
        <v>9</v>
      </c>
      <c r="ID53" s="6"/>
      <c r="IE53" s="6"/>
      <c r="IF53" s="6"/>
      <c r="IG53" s="6"/>
      <c r="IH53" s="6"/>
      <c r="II53" s="6"/>
      <c r="IJ53" s="6"/>
      <c r="IK53" s="6"/>
      <c r="IL53" s="6"/>
      <c r="IM53" s="6"/>
      <c r="IN53" s="6"/>
      <c r="IO53" s="6"/>
      <c r="IP53" s="6"/>
      <c r="IQ53" s="6"/>
      <c r="IR53" s="6">
        <v>1</v>
      </c>
      <c r="IS53" s="6"/>
      <c r="IT53" s="6"/>
      <c r="IU53" s="6">
        <v>9</v>
      </c>
      <c r="IV53" s="6"/>
      <c r="IW53" s="6"/>
      <c r="IX53" s="6"/>
      <c r="IY53" s="6"/>
      <c r="IZ53" s="6"/>
      <c r="JA53" s="6"/>
      <c r="JB53" s="6"/>
      <c r="JC53" s="6"/>
      <c r="JD53" s="6"/>
      <c r="JE53" s="6"/>
      <c r="JF53" s="6"/>
      <c r="JG53" s="6"/>
      <c r="JH53" s="6"/>
      <c r="JI53" s="6">
        <v>7</v>
      </c>
      <c r="JJ53" s="6"/>
      <c r="JK53" s="6"/>
      <c r="JL53" s="6"/>
      <c r="JM53" s="6"/>
      <c r="JN53" s="6"/>
      <c r="JO53" s="6"/>
      <c r="JP53" s="6"/>
      <c r="JQ53" s="6"/>
      <c r="JR53" s="6"/>
      <c r="JS53" s="6"/>
      <c r="JT53" s="6"/>
      <c r="JU53" s="6"/>
      <c r="JV53" s="6"/>
      <c r="JW53" s="6"/>
      <c r="JX53" s="6"/>
      <c r="JY53" s="6">
        <v>6</v>
      </c>
      <c r="JZ53" s="6"/>
      <c r="KA53" s="6"/>
      <c r="KB53" s="6"/>
      <c r="KC53" s="6"/>
      <c r="KD53" s="6"/>
      <c r="KE53" s="6"/>
      <c r="KF53" s="6"/>
      <c r="KG53" s="6"/>
      <c r="KH53" s="6"/>
      <c r="KI53" s="6"/>
      <c r="KJ53" s="6"/>
      <c r="KK53" s="6"/>
      <c r="KL53" s="6"/>
      <c r="KM53" s="6"/>
      <c r="KN53" s="6"/>
      <c r="KO53" s="6"/>
      <c r="KP53" s="6"/>
      <c r="KQ53" s="6"/>
      <c r="KR53" s="6"/>
      <c r="KS53" s="6"/>
      <c r="KT53" s="6"/>
      <c r="KU53" s="6"/>
      <c r="KV53" s="6"/>
      <c r="KW53" s="6"/>
      <c r="KX53" s="6"/>
      <c r="KY53" s="6"/>
      <c r="KZ53" s="6"/>
      <c r="LA53" s="6"/>
      <c r="LB53" s="6"/>
      <c r="LC53" s="6"/>
      <c r="LD53" s="6"/>
      <c r="LE53" s="6"/>
      <c r="LF53" s="6"/>
      <c r="LG53" s="6"/>
      <c r="LH53" s="6"/>
      <c r="LI53" s="6"/>
      <c r="LJ53" s="6"/>
      <c r="LK53" s="6"/>
      <c r="LL53" s="6"/>
      <c r="LM53" s="6"/>
      <c r="LN53" s="6"/>
      <c r="LO53" s="6"/>
      <c r="LP53" s="6"/>
      <c r="LQ53" s="6"/>
      <c r="LR53" s="6"/>
      <c r="LS53" s="6"/>
      <c r="LT53" s="6"/>
      <c r="LU53" s="6"/>
      <c r="LV53" s="6"/>
      <c r="LW53" s="6"/>
      <c r="LX53" s="6"/>
      <c r="LY53" s="6"/>
      <c r="LZ53" s="6"/>
      <c r="MA53" s="6"/>
      <c r="MB53" s="6"/>
      <c r="MC53" s="6"/>
      <c r="MD53" s="6"/>
      <c r="ME53" s="6"/>
      <c r="MF53" s="7">
        <v>142</v>
      </c>
    </row>
    <row r="54" spans="1:344" x14ac:dyDescent="0.25">
      <c r="A54" s="5" t="s">
        <v>305</v>
      </c>
      <c r="B54" s="5" t="s">
        <v>113</v>
      </c>
      <c r="C54" s="5" t="s">
        <v>83</v>
      </c>
      <c r="D54" s="5" t="s">
        <v>306</v>
      </c>
      <c r="E54" s="5" t="s">
        <v>307</v>
      </c>
      <c r="F54" s="6"/>
      <c r="G54" s="6"/>
      <c r="H54" s="6"/>
      <c r="I54" s="6"/>
      <c r="J54" s="6">
        <v>3</v>
      </c>
      <c r="K54" s="6"/>
      <c r="L54" s="6"/>
      <c r="M54" s="6"/>
      <c r="N54" s="6"/>
      <c r="O54" s="6"/>
      <c r="P54" s="6"/>
      <c r="Q54" s="6"/>
      <c r="R54" s="6">
        <v>3</v>
      </c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  <c r="AD54" s="6"/>
      <c r="AE54" s="6"/>
      <c r="AF54" s="6"/>
      <c r="AG54" s="6"/>
      <c r="AH54" s="6"/>
      <c r="AI54" s="6"/>
      <c r="AJ54" s="6"/>
      <c r="AK54" s="6"/>
      <c r="AL54" s="6"/>
      <c r="AM54" s="6"/>
      <c r="AN54" s="6"/>
      <c r="AO54" s="6"/>
      <c r="AP54" s="6"/>
      <c r="AQ54" s="6"/>
      <c r="AR54" s="6"/>
      <c r="AS54" s="6"/>
      <c r="AT54" s="6"/>
      <c r="AU54" s="6"/>
      <c r="AV54" s="6"/>
      <c r="AW54" s="6"/>
      <c r="AX54" s="6"/>
      <c r="AY54" s="6"/>
      <c r="AZ54" s="6"/>
      <c r="BA54" s="6"/>
      <c r="BB54" s="6"/>
      <c r="BC54" s="6"/>
      <c r="BD54" s="6"/>
      <c r="BE54" s="6"/>
      <c r="BF54" s="6"/>
      <c r="BG54" s="6"/>
      <c r="BH54" s="6"/>
      <c r="BI54" s="6"/>
      <c r="BJ54" s="6"/>
      <c r="BK54" s="6"/>
      <c r="BL54" s="6">
        <v>2</v>
      </c>
      <c r="BM54" s="6"/>
      <c r="BN54" s="6"/>
      <c r="BO54" s="6"/>
      <c r="BP54" s="6"/>
      <c r="BQ54" s="6"/>
      <c r="BR54" s="6">
        <v>1</v>
      </c>
      <c r="BS54" s="6"/>
      <c r="BT54" s="6"/>
      <c r="BU54" s="6">
        <v>5</v>
      </c>
      <c r="BV54" s="6"/>
      <c r="BW54" s="6">
        <v>3</v>
      </c>
      <c r="BX54" s="6"/>
      <c r="BY54" s="6"/>
      <c r="BZ54" s="6"/>
      <c r="CA54" s="6"/>
      <c r="CB54" s="6"/>
      <c r="CC54" s="6"/>
      <c r="CD54" s="6"/>
      <c r="CE54" s="6">
        <v>1</v>
      </c>
      <c r="CF54" s="6"/>
      <c r="CG54" s="6"/>
      <c r="CH54" s="6"/>
      <c r="CI54" s="6"/>
      <c r="CJ54" s="6"/>
      <c r="CK54" s="6"/>
      <c r="CL54" s="6"/>
      <c r="CM54" s="6">
        <v>1</v>
      </c>
      <c r="CN54" s="6"/>
      <c r="CO54" s="6"/>
      <c r="CP54" s="6"/>
      <c r="CQ54" s="6"/>
      <c r="CR54" s="6"/>
      <c r="CS54" s="6"/>
      <c r="CT54" s="6"/>
      <c r="CU54" s="6"/>
      <c r="CV54" s="6"/>
      <c r="CW54" s="6"/>
      <c r="CX54" s="6"/>
      <c r="CY54" s="6"/>
      <c r="CZ54" s="6"/>
      <c r="DA54" s="6"/>
      <c r="DB54" s="6"/>
      <c r="DC54" s="6"/>
      <c r="DD54" s="6"/>
      <c r="DE54" s="6"/>
      <c r="DF54" s="6"/>
      <c r="DG54" s="6"/>
      <c r="DH54" s="6"/>
      <c r="DI54" s="6"/>
      <c r="DJ54" s="6"/>
      <c r="DK54" s="6"/>
      <c r="DL54" s="6"/>
      <c r="DM54" s="6"/>
      <c r="DN54" s="6"/>
      <c r="DO54" s="6"/>
      <c r="DP54" s="6"/>
      <c r="DQ54" s="6"/>
      <c r="DR54" s="6"/>
      <c r="DS54" s="6"/>
      <c r="DT54" s="6"/>
      <c r="DU54" s="6"/>
      <c r="DV54" s="6"/>
      <c r="DW54" s="6"/>
      <c r="DX54" s="6"/>
      <c r="DY54" s="6"/>
      <c r="DZ54" s="6"/>
      <c r="EA54" s="6"/>
      <c r="EB54" s="6"/>
      <c r="EC54" s="6"/>
      <c r="ED54" s="6"/>
      <c r="EE54" s="6"/>
      <c r="EF54" s="6"/>
      <c r="EG54" s="6"/>
      <c r="EH54" s="6"/>
      <c r="EI54" s="6"/>
      <c r="EJ54" s="6"/>
      <c r="EK54" s="6"/>
      <c r="EL54" s="6"/>
      <c r="EM54" s="6"/>
      <c r="EN54" s="6"/>
      <c r="EO54" s="6"/>
      <c r="EP54" s="6"/>
      <c r="EQ54" s="6"/>
      <c r="ER54" s="6"/>
      <c r="ES54" s="6"/>
      <c r="ET54" s="6"/>
      <c r="EU54" s="6"/>
      <c r="EV54" s="6"/>
      <c r="EW54" s="6"/>
      <c r="EX54" s="6"/>
      <c r="EY54" s="6"/>
      <c r="EZ54" s="6">
        <v>1</v>
      </c>
      <c r="FA54" s="6"/>
      <c r="FB54" s="6"/>
      <c r="FC54" s="6"/>
      <c r="FD54" s="6"/>
      <c r="FE54" s="6"/>
      <c r="FF54" s="6"/>
      <c r="FG54" s="6"/>
      <c r="FH54" s="6"/>
      <c r="FI54" s="6"/>
      <c r="FJ54" s="6"/>
      <c r="FK54" s="6"/>
      <c r="FL54" s="6"/>
      <c r="FM54" s="6"/>
      <c r="FN54" s="6"/>
      <c r="FO54" s="6"/>
      <c r="FP54" s="6"/>
      <c r="FQ54" s="6"/>
      <c r="FR54" s="6"/>
      <c r="FS54" s="6"/>
      <c r="FT54" s="6"/>
      <c r="FU54" s="6"/>
      <c r="FV54" s="6"/>
      <c r="FW54" s="6"/>
      <c r="FX54" s="6"/>
      <c r="FY54" s="6"/>
      <c r="FZ54" s="6"/>
      <c r="GA54" s="6"/>
      <c r="GB54" s="6"/>
      <c r="GC54" s="6"/>
      <c r="GD54" s="6"/>
      <c r="GE54" s="6"/>
      <c r="GF54" s="6"/>
      <c r="GG54" s="6"/>
      <c r="GH54" s="6"/>
      <c r="GI54" s="6">
        <v>1</v>
      </c>
      <c r="GJ54" s="6"/>
      <c r="GK54" s="6"/>
      <c r="GL54" s="6"/>
      <c r="GM54" s="6"/>
      <c r="GN54" s="6"/>
      <c r="GO54" s="6"/>
      <c r="GP54" s="6"/>
      <c r="GQ54" s="6"/>
      <c r="GR54" s="6"/>
      <c r="GS54" s="6"/>
      <c r="GT54" s="6"/>
      <c r="GU54" s="6">
        <v>2</v>
      </c>
      <c r="GV54" s="6"/>
      <c r="GW54" s="6"/>
      <c r="GX54" s="6"/>
      <c r="GY54" s="6"/>
      <c r="GZ54" s="6"/>
      <c r="HA54" s="6"/>
      <c r="HB54" s="6">
        <v>1</v>
      </c>
      <c r="HC54" s="6"/>
      <c r="HD54" s="6"/>
      <c r="HE54" s="6"/>
      <c r="HF54" s="6"/>
      <c r="HG54" s="6"/>
      <c r="HH54" s="6"/>
      <c r="HI54" s="6"/>
      <c r="HJ54" s="6"/>
      <c r="HK54" s="6"/>
      <c r="HL54" s="6"/>
      <c r="HM54" s="6"/>
      <c r="HN54" s="6"/>
      <c r="HO54" s="6"/>
      <c r="HP54" s="6"/>
      <c r="HQ54" s="6"/>
      <c r="HR54" s="6"/>
      <c r="HS54" s="6"/>
      <c r="HT54" s="6"/>
      <c r="HU54" s="6"/>
      <c r="HV54" s="6"/>
      <c r="HW54" s="6"/>
      <c r="HX54" s="6"/>
      <c r="HY54" s="6"/>
      <c r="HZ54" s="6"/>
      <c r="IA54" s="6"/>
      <c r="IB54" s="6"/>
      <c r="IC54" s="6"/>
      <c r="ID54" s="6"/>
      <c r="IE54" s="6"/>
      <c r="IF54" s="6">
        <v>1</v>
      </c>
      <c r="IG54" s="6"/>
      <c r="IH54" s="6"/>
      <c r="II54" s="6"/>
      <c r="IJ54" s="6"/>
      <c r="IK54" s="6"/>
      <c r="IL54" s="6"/>
      <c r="IM54" s="6"/>
      <c r="IN54" s="6"/>
      <c r="IO54" s="6"/>
      <c r="IP54" s="6"/>
      <c r="IQ54" s="6"/>
      <c r="IR54" s="6"/>
      <c r="IS54" s="6"/>
      <c r="IT54" s="6"/>
      <c r="IU54" s="6"/>
      <c r="IV54" s="6"/>
      <c r="IW54" s="6"/>
      <c r="IX54" s="6"/>
      <c r="IY54" s="6"/>
      <c r="IZ54" s="6"/>
      <c r="JA54" s="6"/>
      <c r="JB54" s="6"/>
      <c r="JC54" s="6"/>
      <c r="JD54" s="6"/>
      <c r="JE54" s="6"/>
      <c r="JF54" s="6"/>
      <c r="JG54" s="6"/>
      <c r="JH54" s="6"/>
      <c r="JI54" s="6"/>
      <c r="JJ54" s="6"/>
      <c r="JK54" s="6"/>
      <c r="JL54" s="6"/>
      <c r="JM54" s="6"/>
      <c r="JN54" s="6"/>
      <c r="JO54" s="6"/>
      <c r="JP54" s="6"/>
      <c r="JQ54" s="6"/>
      <c r="JR54" s="6"/>
      <c r="JS54" s="6">
        <v>2</v>
      </c>
      <c r="JT54" s="6">
        <v>7</v>
      </c>
      <c r="JU54" s="6"/>
      <c r="JV54" s="6"/>
      <c r="JW54" s="6"/>
      <c r="JX54" s="6">
        <v>1</v>
      </c>
      <c r="JY54" s="6"/>
      <c r="JZ54" s="6"/>
      <c r="KA54" s="6"/>
      <c r="KB54" s="6"/>
      <c r="KC54" s="6"/>
      <c r="KD54" s="6"/>
      <c r="KE54" s="6"/>
      <c r="KF54" s="6"/>
      <c r="KG54" s="6"/>
      <c r="KH54" s="6"/>
      <c r="KI54" s="6"/>
      <c r="KJ54" s="6"/>
      <c r="KK54" s="6"/>
      <c r="KL54" s="6"/>
      <c r="KM54" s="6"/>
      <c r="KN54" s="6"/>
      <c r="KO54" s="6"/>
      <c r="KP54" s="6"/>
      <c r="KQ54" s="6"/>
      <c r="KR54" s="6"/>
      <c r="KS54" s="6">
        <v>1</v>
      </c>
      <c r="KT54" s="6"/>
      <c r="KU54" s="6"/>
      <c r="KV54" s="6"/>
      <c r="KW54" s="6"/>
      <c r="KX54" s="6"/>
      <c r="KY54" s="6"/>
      <c r="KZ54" s="6"/>
      <c r="LA54" s="6"/>
      <c r="LB54" s="6"/>
      <c r="LC54" s="6"/>
      <c r="LD54" s="6"/>
      <c r="LE54" s="6"/>
      <c r="LF54" s="6"/>
      <c r="LG54" s="6"/>
      <c r="LH54" s="6"/>
      <c r="LI54" s="6"/>
      <c r="LJ54" s="6"/>
      <c r="LK54" s="6"/>
      <c r="LL54" s="6"/>
      <c r="LM54" s="6"/>
      <c r="LN54" s="6"/>
      <c r="LO54" s="6"/>
      <c r="LP54" s="6"/>
      <c r="LQ54" s="6"/>
      <c r="LR54" s="6"/>
      <c r="LS54" s="6"/>
      <c r="LT54" s="6"/>
      <c r="LU54" s="6"/>
      <c r="LV54" s="6"/>
      <c r="LW54" s="6"/>
      <c r="LX54" s="6"/>
      <c r="LY54" s="6"/>
      <c r="LZ54" s="6"/>
      <c r="MA54" s="6"/>
      <c r="MB54" s="6"/>
      <c r="MC54" s="6"/>
      <c r="MD54" s="6"/>
      <c r="ME54" s="6"/>
      <c r="MF54" s="7">
        <v>36</v>
      </c>
    </row>
    <row r="55" spans="1:344" x14ac:dyDescent="0.25">
      <c r="A55" s="5" t="s">
        <v>277</v>
      </c>
      <c r="B55" s="5" t="s">
        <v>113</v>
      </c>
      <c r="C55" s="5" t="s">
        <v>83</v>
      </c>
      <c r="D55" s="5" t="s">
        <v>140</v>
      </c>
      <c r="E55" s="5" t="s">
        <v>278</v>
      </c>
      <c r="F55" s="6"/>
      <c r="G55" s="6"/>
      <c r="H55" s="6"/>
      <c r="I55" s="6"/>
      <c r="J55" s="6">
        <v>7</v>
      </c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  <c r="AD55" s="6"/>
      <c r="AE55" s="6"/>
      <c r="AF55" s="6"/>
      <c r="AG55" s="6"/>
      <c r="AH55" s="6"/>
      <c r="AI55" s="6"/>
      <c r="AJ55" s="6"/>
      <c r="AK55" s="6"/>
      <c r="AL55" s="6"/>
      <c r="AM55" s="6"/>
      <c r="AN55" s="6"/>
      <c r="AO55" s="6"/>
      <c r="AP55" s="6"/>
      <c r="AQ55" s="6">
        <v>1</v>
      </c>
      <c r="AR55" s="6"/>
      <c r="AS55" s="6"/>
      <c r="AT55" s="6"/>
      <c r="AU55" s="6"/>
      <c r="AV55" s="6"/>
      <c r="AW55" s="6"/>
      <c r="AX55" s="6"/>
      <c r="AY55" s="6"/>
      <c r="AZ55" s="6"/>
      <c r="BA55" s="6"/>
      <c r="BB55" s="6"/>
      <c r="BC55" s="6"/>
      <c r="BD55" s="6"/>
      <c r="BE55" s="6"/>
      <c r="BF55" s="6"/>
      <c r="BG55" s="6"/>
      <c r="BH55" s="6"/>
      <c r="BI55" s="6"/>
      <c r="BJ55" s="6"/>
      <c r="BK55" s="6"/>
      <c r="BL55" s="6"/>
      <c r="BM55" s="6"/>
      <c r="BN55" s="6"/>
      <c r="BO55" s="6"/>
      <c r="BP55" s="6"/>
      <c r="BQ55" s="6"/>
      <c r="BR55" s="6">
        <v>1</v>
      </c>
      <c r="BS55" s="6"/>
      <c r="BT55" s="6">
        <v>6</v>
      </c>
      <c r="BU55" s="6"/>
      <c r="BV55" s="6"/>
      <c r="BW55" s="6">
        <v>5</v>
      </c>
      <c r="BX55" s="6"/>
      <c r="BY55" s="6"/>
      <c r="BZ55" s="6"/>
      <c r="CA55" s="6"/>
      <c r="CB55" s="6"/>
      <c r="CC55" s="6"/>
      <c r="CD55" s="6"/>
      <c r="CE55" s="6">
        <v>4</v>
      </c>
      <c r="CF55" s="6"/>
      <c r="CG55" s="6"/>
      <c r="CH55" s="6"/>
      <c r="CI55" s="6"/>
      <c r="CJ55" s="6"/>
      <c r="CK55" s="6"/>
      <c r="CL55" s="6"/>
      <c r="CM55" s="6"/>
      <c r="CN55" s="6"/>
      <c r="CO55" s="6"/>
      <c r="CP55" s="6"/>
      <c r="CQ55" s="6"/>
      <c r="CR55" s="6"/>
      <c r="CS55" s="6"/>
      <c r="CT55" s="6"/>
      <c r="CU55" s="6"/>
      <c r="CV55" s="6"/>
      <c r="CW55" s="6"/>
      <c r="CX55" s="6"/>
      <c r="CY55" s="6"/>
      <c r="CZ55" s="6"/>
      <c r="DA55" s="6"/>
      <c r="DB55" s="6"/>
      <c r="DC55" s="6"/>
      <c r="DD55" s="6"/>
      <c r="DE55" s="6"/>
      <c r="DF55" s="6"/>
      <c r="DG55" s="6"/>
      <c r="DH55" s="6"/>
      <c r="DI55" s="6"/>
      <c r="DJ55" s="6"/>
      <c r="DK55" s="6"/>
      <c r="DL55" s="6"/>
      <c r="DM55" s="6"/>
      <c r="DN55" s="6"/>
      <c r="DO55" s="6"/>
      <c r="DP55" s="6"/>
      <c r="DQ55" s="6"/>
      <c r="DR55" s="6"/>
      <c r="DS55" s="6"/>
      <c r="DT55" s="6"/>
      <c r="DU55" s="6"/>
      <c r="DV55" s="6"/>
      <c r="DW55" s="6"/>
      <c r="DX55" s="6"/>
      <c r="DY55" s="6"/>
      <c r="DZ55" s="6">
        <v>2</v>
      </c>
      <c r="EA55" s="6"/>
      <c r="EB55" s="6"/>
      <c r="EC55" s="6"/>
      <c r="ED55" s="6"/>
      <c r="EE55" s="6"/>
      <c r="EF55" s="6"/>
      <c r="EG55" s="6">
        <v>2</v>
      </c>
      <c r="EH55" s="6"/>
      <c r="EI55" s="6"/>
      <c r="EJ55" s="6"/>
      <c r="EK55" s="6"/>
      <c r="EL55" s="6"/>
      <c r="EM55" s="6"/>
      <c r="EN55" s="6"/>
      <c r="EO55" s="6"/>
      <c r="EP55" s="6"/>
      <c r="EQ55" s="6"/>
      <c r="ER55" s="6"/>
      <c r="ES55" s="6"/>
      <c r="ET55" s="6"/>
      <c r="EU55" s="6"/>
      <c r="EV55" s="6"/>
      <c r="EW55" s="6"/>
      <c r="EX55" s="6"/>
      <c r="EY55" s="6"/>
      <c r="EZ55" s="6"/>
      <c r="FA55" s="6"/>
      <c r="FB55" s="6"/>
      <c r="FC55" s="6"/>
      <c r="FD55" s="6"/>
      <c r="FE55" s="6"/>
      <c r="FF55" s="6"/>
      <c r="FG55" s="6"/>
      <c r="FH55" s="6"/>
      <c r="FI55" s="6"/>
      <c r="FJ55" s="6"/>
      <c r="FK55" s="6"/>
      <c r="FL55" s="6"/>
      <c r="FM55" s="6"/>
      <c r="FN55" s="6">
        <v>2</v>
      </c>
      <c r="FO55" s="6"/>
      <c r="FP55" s="6"/>
      <c r="FQ55" s="6">
        <v>5</v>
      </c>
      <c r="FR55" s="6"/>
      <c r="FS55" s="6"/>
      <c r="FT55" s="6"/>
      <c r="FU55" s="6"/>
      <c r="FV55" s="6"/>
      <c r="FW55" s="6"/>
      <c r="FX55" s="6"/>
      <c r="FY55" s="6"/>
      <c r="FZ55" s="6"/>
      <c r="GA55" s="6"/>
      <c r="GB55" s="6"/>
      <c r="GC55" s="6"/>
      <c r="GD55" s="6"/>
      <c r="GE55" s="6"/>
      <c r="GF55" s="6"/>
      <c r="GG55" s="6"/>
      <c r="GH55" s="6"/>
      <c r="GI55" s="6"/>
      <c r="GJ55" s="6"/>
      <c r="GK55" s="6"/>
      <c r="GL55" s="6"/>
      <c r="GM55" s="6"/>
      <c r="GN55" s="6"/>
      <c r="GO55" s="6"/>
      <c r="GP55" s="6"/>
      <c r="GQ55" s="6"/>
      <c r="GR55" s="6"/>
      <c r="GS55" s="6"/>
      <c r="GT55" s="6"/>
      <c r="GU55" s="6"/>
      <c r="GV55" s="6"/>
      <c r="GW55" s="6"/>
      <c r="GX55" s="6"/>
      <c r="GY55" s="6"/>
      <c r="GZ55" s="6"/>
      <c r="HA55" s="6"/>
      <c r="HB55" s="6"/>
      <c r="HC55" s="6"/>
      <c r="HD55" s="6"/>
      <c r="HE55" s="6"/>
      <c r="HF55" s="6"/>
      <c r="HG55" s="6"/>
      <c r="HH55" s="6"/>
      <c r="HI55" s="6"/>
      <c r="HJ55" s="6"/>
      <c r="HK55" s="6"/>
      <c r="HL55" s="6"/>
      <c r="HM55" s="6"/>
      <c r="HN55" s="6"/>
      <c r="HO55" s="6"/>
      <c r="HP55" s="6"/>
      <c r="HQ55" s="6"/>
      <c r="HR55" s="6"/>
      <c r="HS55" s="6"/>
      <c r="HT55" s="6"/>
      <c r="HU55" s="6"/>
      <c r="HV55" s="6"/>
      <c r="HW55" s="6"/>
      <c r="HX55" s="6"/>
      <c r="HY55" s="6"/>
      <c r="HZ55" s="6"/>
      <c r="IA55" s="6"/>
      <c r="IB55" s="6"/>
      <c r="IC55" s="6"/>
      <c r="ID55" s="6"/>
      <c r="IE55" s="6"/>
      <c r="IF55" s="6"/>
      <c r="IG55" s="6"/>
      <c r="IH55" s="6"/>
      <c r="II55" s="6"/>
      <c r="IJ55" s="6"/>
      <c r="IK55" s="6"/>
      <c r="IL55" s="6"/>
      <c r="IM55" s="6"/>
      <c r="IN55" s="6"/>
      <c r="IO55" s="6"/>
      <c r="IP55" s="6"/>
      <c r="IQ55" s="6"/>
      <c r="IR55" s="6"/>
      <c r="IS55" s="6"/>
      <c r="IT55" s="6"/>
      <c r="IU55" s="6">
        <v>4</v>
      </c>
      <c r="IV55" s="6"/>
      <c r="IW55" s="6"/>
      <c r="IX55" s="6"/>
      <c r="IY55" s="6"/>
      <c r="IZ55" s="6"/>
      <c r="JA55" s="6"/>
      <c r="JB55" s="6"/>
      <c r="JC55" s="6"/>
      <c r="JD55" s="6"/>
      <c r="JE55" s="6"/>
      <c r="JF55" s="6"/>
      <c r="JG55" s="6"/>
      <c r="JH55" s="6"/>
      <c r="JI55" s="6"/>
      <c r="JJ55" s="6"/>
      <c r="JK55" s="6"/>
      <c r="JL55" s="6"/>
      <c r="JM55" s="6"/>
      <c r="JN55" s="6"/>
      <c r="JO55" s="6"/>
      <c r="JP55" s="6"/>
      <c r="JQ55" s="6"/>
      <c r="JR55" s="6"/>
      <c r="JS55" s="6"/>
      <c r="JT55" s="6"/>
      <c r="JU55" s="6"/>
      <c r="JV55" s="6"/>
      <c r="JW55" s="6"/>
      <c r="JX55" s="6"/>
      <c r="JY55" s="6">
        <v>4</v>
      </c>
      <c r="JZ55" s="6"/>
      <c r="KA55" s="6"/>
      <c r="KB55" s="6"/>
      <c r="KC55" s="6"/>
      <c r="KD55" s="6"/>
      <c r="KE55" s="6"/>
      <c r="KF55" s="6"/>
      <c r="KG55" s="6"/>
      <c r="KH55" s="6"/>
      <c r="KI55" s="6"/>
      <c r="KJ55" s="6"/>
      <c r="KK55" s="6"/>
      <c r="KL55" s="6"/>
      <c r="KM55" s="6"/>
      <c r="KN55" s="6"/>
      <c r="KO55" s="6"/>
      <c r="KP55" s="6"/>
      <c r="KQ55" s="6"/>
      <c r="KR55" s="6"/>
      <c r="KS55" s="6"/>
      <c r="KT55" s="6"/>
      <c r="KU55" s="6"/>
      <c r="KV55" s="6"/>
      <c r="KW55" s="6"/>
      <c r="KX55" s="6"/>
      <c r="KY55" s="6"/>
      <c r="KZ55" s="6"/>
      <c r="LA55" s="6"/>
      <c r="LB55" s="6"/>
      <c r="LC55" s="6"/>
      <c r="LD55" s="6"/>
      <c r="LE55" s="6"/>
      <c r="LF55" s="6"/>
      <c r="LG55" s="6"/>
      <c r="LH55" s="6"/>
      <c r="LI55" s="6"/>
      <c r="LJ55" s="6"/>
      <c r="LK55" s="6"/>
      <c r="LL55" s="6"/>
      <c r="LM55" s="6"/>
      <c r="LN55" s="6"/>
      <c r="LO55" s="6"/>
      <c r="LP55" s="6"/>
      <c r="LQ55" s="6"/>
      <c r="LR55" s="6"/>
      <c r="LS55" s="6"/>
      <c r="LT55" s="6"/>
      <c r="LU55" s="6"/>
      <c r="LV55" s="6"/>
      <c r="LW55" s="6"/>
      <c r="LX55" s="6"/>
      <c r="LY55" s="6"/>
      <c r="LZ55" s="6"/>
      <c r="MA55" s="6"/>
      <c r="MB55" s="6"/>
      <c r="MC55" s="6"/>
      <c r="MD55" s="6"/>
      <c r="ME55" s="6"/>
      <c r="MF55" s="7">
        <v>43</v>
      </c>
    </row>
    <row r="56" spans="1:344" x14ac:dyDescent="0.25">
      <c r="A56" s="5" t="s">
        <v>308</v>
      </c>
      <c r="B56" s="5" t="s">
        <v>113</v>
      </c>
      <c r="C56" s="5" t="s">
        <v>76</v>
      </c>
      <c r="D56" s="5" t="s">
        <v>309</v>
      </c>
      <c r="E56" s="5" t="s">
        <v>310</v>
      </c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  <c r="AC56" s="6"/>
      <c r="AD56" s="6"/>
      <c r="AE56" s="6"/>
      <c r="AF56" s="6"/>
      <c r="AG56" s="6"/>
      <c r="AH56" s="6"/>
      <c r="AI56" s="6"/>
      <c r="AJ56" s="6"/>
      <c r="AK56" s="6"/>
      <c r="AL56" s="6"/>
      <c r="AM56" s="6"/>
      <c r="AN56" s="6"/>
      <c r="AO56" s="6"/>
      <c r="AP56" s="6"/>
      <c r="AQ56" s="6"/>
      <c r="AR56" s="6"/>
      <c r="AS56" s="6"/>
      <c r="AT56" s="6"/>
      <c r="AU56" s="6"/>
      <c r="AV56" s="6"/>
      <c r="AW56" s="6"/>
      <c r="AX56" s="6"/>
      <c r="AY56" s="6"/>
      <c r="AZ56" s="6"/>
      <c r="BA56" s="6"/>
      <c r="BB56" s="6"/>
      <c r="BC56" s="6"/>
      <c r="BD56" s="6"/>
      <c r="BE56" s="6"/>
      <c r="BF56" s="6"/>
      <c r="BG56" s="6"/>
      <c r="BH56" s="6"/>
      <c r="BI56" s="6"/>
      <c r="BJ56" s="6"/>
      <c r="BK56" s="6"/>
      <c r="BL56" s="6"/>
      <c r="BM56" s="6"/>
      <c r="BN56" s="6"/>
      <c r="BO56" s="6"/>
      <c r="BP56" s="6"/>
      <c r="BQ56" s="6">
        <v>79</v>
      </c>
      <c r="BR56" s="6"/>
      <c r="BS56" s="6"/>
      <c r="BT56" s="6"/>
      <c r="BU56" s="6"/>
      <c r="BV56" s="6"/>
      <c r="BW56" s="6"/>
      <c r="BX56" s="6"/>
      <c r="BY56" s="6"/>
      <c r="BZ56" s="6"/>
      <c r="CA56" s="6"/>
      <c r="CB56" s="6"/>
      <c r="CC56" s="6"/>
      <c r="CD56" s="6"/>
      <c r="CE56" s="6"/>
      <c r="CF56" s="6"/>
      <c r="CG56" s="6"/>
      <c r="CH56" s="6"/>
      <c r="CI56" s="6"/>
      <c r="CJ56" s="6"/>
      <c r="CK56" s="6"/>
      <c r="CL56" s="6"/>
      <c r="CM56" s="6"/>
      <c r="CN56" s="6"/>
      <c r="CO56" s="6"/>
      <c r="CP56" s="6"/>
      <c r="CQ56" s="6"/>
      <c r="CR56" s="6"/>
      <c r="CS56" s="6"/>
      <c r="CT56" s="6"/>
      <c r="CU56" s="6"/>
      <c r="CV56" s="6"/>
      <c r="CW56" s="6"/>
      <c r="CX56" s="6"/>
      <c r="CY56" s="6"/>
      <c r="CZ56" s="6"/>
      <c r="DA56" s="6"/>
      <c r="DB56" s="6"/>
      <c r="DC56" s="6"/>
      <c r="DD56" s="6"/>
      <c r="DE56" s="6"/>
      <c r="DF56" s="6"/>
      <c r="DG56" s="6"/>
      <c r="DH56" s="6"/>
      <c r="DI56" s="6"/>
      <c r="DJ56" s="6"/>
      <c r="DK56" s="6"/>
      <c r="DL56" s="6"/>
      <c r="DM56" s="6"/>
      <c r="DN56" s="6"/>
      <c r="DO56" s="6">
        <v>7</v>
      </c>
      <c r="DP56" s="6"/>
      <c r="DQ56" s="6"/>
      <c r="DR56" s="6"/>
      <c r="DS56" s="6"/>
      <c r="DT56" s="6"/>
      <c r="DU56" s="6"/>
      <c r="DV56" s="6"/>
      <c r="DW56" s="6"/>
      <c r="DX56" s="6"/>
      <c r="DY56" s="6"/>
      <c r="DZ56" s="6"/>
      <c r="EA56" s="6"/>
      <c r="EB56" s="6"/>
      <c r="EC56" s="6"/>
      <c r="ED56" s="6"/>
      <c r="EE56" s="6"/>
      <c r="EF56" s="6"/>
      <c r="EG56" s="6"/>
      <c r="EH56" s="6"/>
      <c r="EI56" s="6"/>
      <c r="EJ56" s="6"/>
      <c r="EK56" s="6"/>
      <c r="EL56" s="6"/>
      <c r="EM56" s="6"/>
      <c r="EN56" s="6"/>
      <c r="EO56" s="6"/>
      <c r="EP56" s="6"/>
      <c r="EQ56" s="6"/>
      <c r="ER56" s="6"/>
      <c r="ES56" s="6"/>
      <c r="ET56" s="6"/>
      <c r="EU56" s="6"/>
      <c r="EV56" s="6"/>
      <c r="EW56" s="6"/>
      <c r="EX56" s="6"/>
      <c r="EY56" s="6"/>
      <c r="EZ56" s="6"/>
      <c r="FA56" s="6"/>
      <c r="FB56" s="6"/>
      <c r="FC56" s="6"/>
      <c r="FD56" s="6"/>
      <c r="FE56" s="6"/>
      <c r="FF56" s="6"/>
      <c r="FG56" s="6"/>
      <c r="FH56" s="6"/>
      <c r="FI56" s="6"/>
      <c r="FJ56" s="6"/>
      <c r="FK56" s="6"/>
      <c r="FL56" s="6"/>
      <c r="FM56" s="6"/>
      <c r="FN56" s="6"/>
      <c r="FO56" s="6"/>
      <c r="FP56" s="6">
        <v>4</v>
      </c>
      <c r="FQ56" s="6"/>
      <c r="FR56" s="6"/>
      <c r="FS56" s="6"/>
      <c r="FT56" s="6"/>
      <c r="FU56" s="6"/>
      <c r="FV56" s="6"/>
      <c r="FW56" s="6"/>
      <c r="FX56" s="6"/>
      <c r="FY56" s="6"/>
      <c r="FZ56" s="6"/>
      <c r="GA56" s="6"/>
      <c r="GB56" s="6"/>
      <c r="GC56" s="6"/>
      <c r="GD56" s="6"/>
      <c r="GE56" s="6"/>
      <c r="GF56" s="6"/>
      <c r="GG56" s="6"/>
      <c r="GH56" s="6"/>
      <c r="GI56" s="6">
        <v>1</v>
      </c>
      <c r="GJ56" s="6"/>
      <c r="GK56" s="6"/>
      <c r="GL56" s="6"/>
      <c r="GM56" s="6"/>
      <c r="GN56" s="6"/>
      <c r="GO56" s="6"/>
      <c r="GP56" s="6"/>
      <c r="GQ56" s="6"/>
      <c r="GR56" s="6"/>
      <c r="GS56" s="6"/>
      <c r="GT56" s="6"/>
      <c r="GU56" s="6"/>
      <c r="GV56" s="6"/>
      <c r="GW56" s="6"/>
      <c r="GX56" s="6"/>
      <c r="GY56" s="6"/>
      <c r="GZ56" s="6"/>
      <c r="HA56" s="6"/>
      <c r="HB56" s="6"/>
      <c r="HC56" s="6"/>
      <c r="HD56" s="6"/>
      <c r="HE56" s="6"/>
      <c r="HF56" s="6"/>
      <c r="HG56" s="6"/>
      <c r="HH56" s="6"/>
      <c r="HI56" s="6"/>
      <c r="HJ56" s="6"/>
      <c r="HK56" s="6"/>
      <c r="HL56" s="6"/>
      <c r="HM56" s="6"/>
      <c r="HN56" s="6"/>
      <c r="HO56" s="6"/>
      <c r="HP56" s="6"/>
      <c r="HQ56" s="6"/>
      <c r="HR56" s="6"/>
      <c r="HS56" s="6"/>
      <c r="HT56" s="6"/>
      <c r="HU56" s="6"/>
      <c r="HV56" s="6"/>
      <c r="HW56" s="6"/>
      <c r="HX56" s="6"/>
      <c r="HY56" s="6"/>
      <c r="HZ56" s="6"/>
      <c r="IA56" s="6">
        <v>21</v>
      </c>
      <c r="IB56" s="6"/>
      <c r="IC56" s="6">
        <v>1</v>
      </c>
      <c r="ID56" s="6"/>
      <c r="IE56" s="6"/>
      <c r="IF56" s="6"/>
      <c r="IG56" s="6"/>
      <c r="IH56" s="6"/>
      <c r="II56" s="6"/>
      <c r="IJ56" s="6"/>
      <c r="IK56" s="6"/>
      <c r="IL56" s="6"/>
      <c r="IM56" s="6"/>
      <c r="IN56" s="6"/>
      <c r="IO56" s="6"/>
      <c r="IP56" s="6"/>
      <c r="IQ56" s="6"/>
      <c r="IR56" s="6"/>
      <c r="IS56" s="6"/>
      <c r="IT56" s="6"/>
      <c r="IU56" s="6">
        <v>1</v>
      </c>
      <c r="IV56" s="6"/>
      <c r="IW56" s="6"/>
      <c r="IX56" s="6"/>
      <c r="IY56" s="6"/>
      <c r="IZ56" s="6"/>
      <c r="JA56" s="6"/>
      <c r="JB56" s="6"/>
      <c r="JC56" s="6"/>
      <c r="JD56" s="6"/>
      <c r="JE56" s="6"/>
      <c r="JF56" s="6"/>
      <c r="JG56" s="6"/>
      <c r="JH56" s="6"/>
      <c r="JI56" s="6"/>
      <c r="JJ56" s="6"/>
      <c r="JK56" s="6"/>
      <c r="JL56" s="6"/>
      <c r="JM56" s="6"/>
      <c r="JN56" s="6"/>
      <c r="JO56" s="6"/>
      <c r="JP56" s="6"/>
      <c r="JQ56" s="6"/>
      <c r="JR56" s="6"/>
      <c r="JS56" s="6"/>
      <c r="JT56" s="6"/>
      <c r="JU56" s="6"/>
      <c r="JV56" s="6"/>
      <c r="JW56" s="6"/>
      <c r="JX56" s="6">
        <v>1</v>
      </c>
      <c r="JY56" s="6"/>
      <c r="JZ56" s="6"/>
      <c r="KA56" s="6"/>
      <c r="KB56" s="6"/>
      <c r="KC56" s="6"/>
      <c r="KD56" s="6"/>
      <c r="KE56" s="6"/>
      <c r="KF56" s="6"/>
      <c r="KG56" s="6"/>
      <c r="KH56" s="6"/>
      <c r="KI56" s="6"/>
      <c r="KJ56" s="6"/>
      <c r="KK56" s="6"/>
      <c r="KL56" s="6"/>
      <c r="KM56" s="6"/>
      <c r="KN56" s="6"/>
      <c r="KO56" s="6"/>
      <c r="KP56" s="6"/>
      <c r="KQ56" s="6"/>
      <c r="KR56" s="6"/>
      <c r="KS56" s="6"/>
      <c r="KT56" s="6"/>
      <c r="KU56" s="6"/>
      <c r="KV56" s="6"/>
      <c r="KW56" s="6"/>
      <c r="KX56" s="6"/>
      <c r="KY56" s="6"/>
      <c r="KZ56" s="6"/>
      <c r="LA56" s="6"/>
      <c r="LB56" s="6"/>
      <c r="LC56" s="6"/>
      <c r="LD56" s="6"/>
      <c r="LE56" s="6"/>
      <c r="LF56" s="6"/>
      <c r="LG56" s="6"/>
      <c r="LH56" s="6"/>
      <c r="LI56" s="6"/>
      <c r="LJ56" s="6"/>
      <c r="LK56" s="6"/>
      <c r="LL56" s="6"/>
      <c r="LM56" s="6"/>
      <c r="LN56" s="6"/>
      <c r="LO56" s="6"/>
      <c r="LP56" s="6"/>
      <c r="LQ56" s="6"/>
      <c r="LR56" s="6"/>
      <c r="LS56" s="6"/>
      <c r="LT56" s="6"/>
      <c r="LU56" s="6"/>
      <c r="LV56" s="6"/>
      <c r="LW56" s="6"/>
      <c r="LX56" s="6"/>
      <c r="LY56" s="6"/>
      <c r="LZ56" s="6"/>
      <c r="MA56" s="6"/>
      <c r="MB56" s="6"/>
      <c r="MC56" s="6"/>
      <c r="MD56" s="6"/>
      <c r="ME56" s="6"/>
      <c r="MF56" s="7">
        <v>115</v>
      </c>
    </row>
    <row r="57" spans="1:344" x14ac:dyDescent="0.25">
      <c r="A57" s="5" t="s">
        <v>351</v>
      </c>
      <c r="B57" s="5" t="s">
        <v>113</v>
      </c>
      <c r="C57" s="5" t="s">
        <v>76</v>
      </c>
      <c r="D57" s="5" t="s">
        <v>352</v>
      </c>
      <c r="E57" s="5" t="s">
        <v>353</v>
      </c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  <c r="AD57" s="6"/>
      <c r="AE57" s="6"/>
      <c r="AF57" s="6"/>
      <c r="AG57" s="6"/>
      <c r="AH57" s="6"/>
      <c r="AI57" s="6"/>
      <c r="AJ57" s="6"/>
      <c r="AK57" s="6"/>
      <c r="AL57" s="6"/>
      <c r="AM57" s="6"/>
      <c r="AN57" s="6"/>
      <c r="AO57" s="6"/>
      <c r="AP57" s="6"/>
      <c r="AQ57" s="6"/>
      <c r="AR57" s="6"/>
      <c r="AS57" s="6"/>
      <c r="AT57" s="6"/>
      <c r="AU57" s="6"/>
      <c r="AV57" s="6"/>
      <c r="AW57" s="6"/>
      <c r="AX57" s="6"/>
      <c r="AY57" s="6"/>
      <c r="AZ57" s="6"/>
      <c r="BA57" s="6"/>
      <c r="BB57" s="6"/>
      <c r="BC57" s="6"/>
      <c r="BD57" s="6"/>
      <c r="BE57" s="6"/>
      <c r="BF57" s="6"/>
      <c r="BG57" s="6"/>
      <c r="BH57" s="6"/>
      <c r="BI57" s="6"/>
      <c r="BJ57" s="6"/>
      <c r="BK57" s="6"/>
      <c r="BL57" s="6"/>
      <c r="BM57" s="6"/>
      <c r="BN57" s="6"/>
      <c r="BO57" s="6"/>
      <c r="BP57" s="6"/>
      <c r="BQ57" s="6">
        <v>60</v>
      </c>
      <c r="BR57" s="6">
        <v>1</v>
      </c>
      <c r="BS57" s="6"/>
      <c r="BT57" s="6">
        <v>1</v>
      </c>
      <c r="BU57" s="6">
        <v>2</v>
      </c>
      <c r="BV57" s="6"/>
      <c r="BW57" s="6">
        <v>2</v>
      </c>
      <c r="BX57" s="6"/>
      <c r="BY57" s="6"/>
      <c r="BZ57" s="6"/>
      <c r="CA57" s="6"/>
      <c r="CB57" s="6"/>
      <c r="CC57" s="6"/>
      <c r="CD57" s="6"/>
      <c r="CE57" s="6"/>
      <c r="CF57" s="6"/>
      <c r="CG57" s="6"/>
      <c r="CH57" s="6"/>
      <c r="CI57" s="6"/>
      <c r="CJ57" s="6">
        <v>1</v>
      </c>
      <c r="CK57" s="6"/>
      <c r="CL57" s="6"/>
      <c r="CM57" s="6"/>
      <c r="CN57" s="6"/>
      <c r="CO57" s="6"/>
      <c r="CP57" s="6"/>
      <c r="CQ57" s="6"/>
      <c r="CR57" s="6"/>
      <c r="CS57" s="6"/>
      <c r="CT57" s="6"/>
      <c r="CU57" s="6"/>
      <c r="CV57" s="6"/>
      <c r="CW57" s="6"/>
      <c r="CX57" s="6"/>
      <c r="CY57" s="6"/>
      <c r="CZ57" s="6"/>
      <c r="DA57" s="6"/>
      <c r="DB57" s="6"/>
      <c r="DC57" s="6"/>
      <c r="DD57" s="6"/>
      <c r="DE57" s="6"/>
      <c r="DF57" s="6"/>
      <c r="DG57" s="6"/>
      <c r="DH57" s="6"/>
      <c r="DI57" s="6"/>
      <c r="DJ57" s="6"/>
      <c r="DK57" s="6"/>
      <c r="DL57" s="6"/>
      <c r="DM57" s="6"/>
      <c r="DN57" s="6"/>
      <c r="DO57" s="6">
        <v>3</v>
      </c>
      <c r="DP57" s="6"/>
      <c r="DQ57" s="6"/>
      <c r="DR57" s="6"/>
      <c r="DS57" s="6"/>
      <c r="DT57" s="6"/>
      <c r="DU57" s="6"/>
      <c r="DV57" s="6"/>
      <c r="DW57" s="6"/>
      <c r="DX57" s="6"/>
      <c r="DY57" s="6"/>
      <c r="DZ57" s="6"/>
      <c r="EA57" s="6"/>
      <c r="EB57" s="6"/>
      <c r="EC57" s="6"/>
      <c r="ED57" s="6"/>
      <c r="EE57" s="6"/>
      <c r="EF57" s="6"/>
      <c r="EG57" s="6"/>
      <c r="EH57" s="6"/>
      <c r="EI57" s="6"/>
      <c r="EJ57" s="6"/>
      <c r="EK57" s="6"/>
      <c r="EL57" s="6"/>
      <c r="EM57" s="6"/>
      <c r="EN57" s="6"/>
      <c r="EO57" s="6"/>
      <c r="EP57" s="6"/>
      <c r="EQ57" s="6"/>
      <c r="ER57" s="6"/>
      <c r="ES57" s="6"/>
      <c r="ET57" s="6"/>
      <c r="EU57" s="6"/>
      <c r="EV57" s="6"/>
      <c r="EW57" s="6"/>
      <c r="EX57" s="6"/>
      <c r="EY57" s="6"/>
      <c r="EZ57" s="6"/>
      <c r="FA57" s="6"/>
      <c r="FB57" s="6"/>
      <c r="FC57" s="6"/>
      <c r="FD57" s="6"/>
      <c r="FE57" s="6"/>
      <c r="FF57" s="6"/>
      <c r="FG57" s="6"/>
      <c r="FH57" s="6"/>
      <c r="FI57" s="6"/>
      <c r="FJ57" s="6"/>
      <c r="FK57" s="6"/>
      <c r="FL57" s="6"/>
      <c r="FM57" s="6"/>
      <c r="FN57" s="6"/>
      <c r="FO57" s="6"/>
      <c r="FP57" s="6"/>
      <c r="FQ57" s="6">
        <v>1</v>
      </c>
      <c r="FR57" s="6"/>
      <c r="FS57" s="6"/>
      <c r="FT57" s="6"/>
      <c r="FU57" s="6"/>
      <c r="FV57" s="6"/>
      <c r="FW57" s="6"/>
      <c r="FX57" s="6"/>
      <c r="FY57" s="6"/>
      <c r="FZ57" s="6"/>
      <c r="GA57" s="6"/>
      <c r="GB57" s="6"/>
      <c r="GC57" s="6"/>
      <c r="GD57" s="6"/>
      <c r="GE57" s="6"/>
      <c r="GF57" s="6"/>
      <c r="GG57" s="6"/>
      <c r="GH57" s="6"/>
      <c r="GI57" s="6"/>
      <c r="GJ57" s="6"/>
      <c r="GK57" s="6"/>
      <c r="GL57" s="6"/>
      <c r="GM57" s="6"/>
      <c r="GN57" s="6"/>
      <c r="GO57" s="6"/>
      <c r="GP57" s="6"/>
      <c r="GQ57" s="6"/>
      <c r="GR57" s="6"/>
      <c r="GS57" s="6"/>
      <c r="GT57" s="6">
        <v>1</v>
      </c>
      <c r="GU57" s="6"/>
      <c r="GV57" s="6"/>
      <c r="GW57" s="6"/>
      <c r="GX57" s="6"/>
      <c r="GY57" s="6"/>
      <c r="GZ57" s="6"/>
      <c r="HA57" s="6"/>
      <c r="HB57" s="6"/>
      <c r="HC57" s="6"/>
      <c r="HD57" s="6">
        <v>2</v>
      </c>
      <c r="HE57" s="6"/>
      <c r="HF57" s="6"/>
      <c r="HG57" s="6"/>
      <c r="HH57" s="6"/>
      <c r="HI57" s="6"/>
      <c r="HJ57" s="6"/>
      <c r="HK57" s="6"/>
      <c r="HL57" s="6"/>
      <c r="HM57" s="6"/>
      <c r="HN57" s="6"/>
      <c r="HO57" s="6"/>
      <c r="HP57" s="6"/>
      <c r="HQ57" s="6"/>
      <c r="HR57" s="6"/>
      <c r="HS57" s="6"/>
      <c r="HT57" s="6"/>
      <c r="HU57" s="6"/>
      <c r="HV57" s="6"/>
      <c r="HW57" s="6"/>
      <c r="HX57" s="6"/>
      <c r="HY57" s="6"/>
      <c r="HZ57" s="6"/>
      <c r="IA57" s="6">
        <v>1</v>
      </c>
      <c r="IB57" s="6"/>
      <c r="IC57" s="6">
        <v>6</v>
      </c>
      <c r="ID57" s="6"/>
      <c r="IE57" s="6"/>
      <c r="IF57" s="6"/>
      <c r="IG57" s="6"/>
      <c r="IH57" s="6"/>
      <c r="II57" s="6"/>
      <c r="IJ57" s="6"/>
      <c r="IK57" s="6"/>
      <c r="IL57" s="6"/>
      <c r="IM57" s="6"/>
      <c r="IN57" s="6"/>
      <c r="IO57" s="6"/>
      <c r="IP57" s="6"/>
      <c r="IQ57" s="6"/>
      <c r="IR57" s="6"/>
      <c r="IS57" s="6"/>
      <c r="IT57" s="6"/>
      <c r="IU57" s="6"/>
      <c r="IV57" s="6"/>
      <c r="IW57" s="6"/>
      <c r="IX57" s="6"/>
      <c r="IY57" s="6"/>
      <c r="IZ57" s="6"/>
      <c r="JA57" s="6"/>
      <c r="JB57" s="6"/>
      <c r="JC57" s="6"/>
      <c r="JD57" s="6"/>
      <c r="JE57" s="6"/>
      <c r="JF57" s="6"/>
      <c r="JG57" s="6"/>
      <c r="JH57" s="6"/>
      <c r="JI57" s="6"/>
      <c r="JJ57" s="6"/>
      <c r="JK57" s="6"/>
      <c r="JL57" s="6"/>
      <c r="JM57" s="6"/>
      <c r="JN57" s="6"/>
      <c r="JO57" s="6"/>
      <c r="JP57" s="6"/>
      <c r="JQ57" s="6"/>
      <c r="JR57" s="6"/>
      <c r="JS57" s="6"/>
      <c r="JT57" s="6"/>
      <c r="JU57" s="6"/>
      <c r="JV57" s="6"/>
      <c r="JW57" s="6"/>
      <c r="JX57" s="6"/>
      <c r="JY57" s="6"/>
      <c r="JZ57" s="6"/>
      <c r="KA57" s="6"/>
      <c r="KB57" s="6"/>
      <c r="KC57" s="6"/>
      <c r="KD57" s="6"/>
      <c r="KE57" s="6"/>
      <c r="KF57" s="6"/>
      <c r="KG57" s="6"/>
      <c r="KH57" s="6"/>
      <c r="KI57" s="6"/>
      <c r="KJ57" s="6"/>
      <c r="KK57" s="6"/>
      <c r="KL57" s="6"/>
      <c r="KM57" s="6"/>
      <c r="KN57" s="6"/>
      <c r="KO57" s="6"/>
      <c r="KP57" s="6"/>
      <c r="KQ57" s="6"/>
      <c r="KR57" s="6"/>
      <c r="KS57" s="6"/>
      <c r="KT57" s="6"/>
      <c r="KU57" s="6"/>
      <c r="KV57" s="6"/>
      <c r="KW57" s="6"/>
      <c r="KX57" s="6"/>
      <c r="KY57" s="6"/>
      <c r="KZ57" s="6"/>
      <c r="LA57" s="6"/>
      <c r="LB57" s="6"/>
      <c r="LC57" s="6"/>
      <c r="LD57" s="6"/>
      <c r="LE57" s="6"/>
      <c r="LF57" s="6"/>
      <c r="LG57" s="6"/>
      <c r="LH57" s="6"/>
      <c r="LI57" s="6"/>
      <c r="LJ57" s="6">
        <v>3</v>
      </c>
      <c r="LK57" s="6"/>
      <c r="LL57" s="6"/>
      <c r="LM57" s="6"/>
      <c r="LN57" s="6"/>
      <c r="LO57" s="6"/>
      <c r="LP57" s="6"/>
      <c r="LQ57" s="6"/>
      <c r="LR57" s="6"/>
      <c r="LS57" s="6"/>
      <c r="LT57" s="6"/>
      <c r="LU57" s="6"/>
      <c r="LV57" s="6"/>
      <c r="LW57" s="6"/>
      <c r="LX57" s="6"/>
      <c r="LY57" s="6"/>
      <c r="LZ57" s="6"/>
      <c r="MA57" s="6"/>
      <c r="MB57" s="6"/>
      <c r="MC57" s="6"/>
      <c r="MD57" s="6"/>
      <c r="ME57" s="6"/>
      <c r="MF57" s="7">
        <v>84</v>
      </c>
    </row>
    <row r="58" spans="1:344" x14ac:dyDescent="0.25">
      <c r="A58" s="5" t="s">
        <v>279</v>
      </c>
      <c r="B58" s="5" t="s">
        <v>280</v>
      </c>
      <c r="C58" s="5" t="s">
        <v>83</v>
      </c>
      <c r="D58" s="5" t="s">
        <v>84</v>
      </c>
      <c r="E58" s="5" t="s">
        <v>281</v>
      </c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  <c r="AD58" s="6"/>
      <c r="AE58" s="6"/>
      <c r="AF58" s="6"/>
      <c r="AG58" s="6"/>
      <c r="AH58" s="6"/>
      <c r="AI58" s="6"/>
      <c r="AJ58" s="6"/>
      <c r="AK58" s="6"/>
      <c r="AL58" s="6"/>
      <c r="AM58" s="6"/>
      <c r="AN58" s="6"/>
      <c r="AO58" s="6"/>
      <c r="AP58" s="6"/>
      <c r="AQ58" s="6"/>
      <c r="AR58" s="6"/>
      <c r="AS58" s="6"/>
      <c r="AT58" s="6"/>
      <c r="AU58" s="6"/>
      <c r="AV58" s="6"/>
      <c r="AW58" s="6"/>
      <c r="AX58" s="6"/>
      <c r="AY58" s="6"/>
      <c r="AZ58" s="6"/>
      <c r="BA58" s="6"/>
      <c r="BB58" s="6"/>
      <c r="BC58" s="6"/>
      <c r="BD58" s="6"/>
      <c r="BE58" s="6"/>
      <c r="BF58" s="6"/>
      <c r="BG58" s="6"/>
      <c r="BH58" s="6"/>
      <c r="BI58" s="6"/>
      <c r="BJ58" s="6"/>
      <c r="BK58" s="6"/>
      <c r="BL58" s="6"/>
      <c r="BM58" s="6"/>
      <c r="BN58" s="6"/>
      <c r="BO58" s="6"/>
      <c r="BP58" s="6"/>
      <c r="BQ58" s="6"/>
      <c r="BR58" s="6"/>
      <c r="BS58" s="6"/>
      <c r="BT58" s="6"/>
      <c r="BU58" s="6"/>
      <c r="BV58" s="6"/>
      <c r="BW58" s="6"/>
      <c r="BX58" s="6"/>
      <c r="BY58" s="6"/>
      <c r="BZ58" s="6"/>
      <c r="CA58" s="6"/>
      <c r="CB58" s="6"/>
      <c r="CC58" s="6"/>
      <c r="CD58" s="6"/>
      <c r="CE58" s="6"/>
      <c r="CF58" s="6"/>
      <c r="CG58" s="6"/>
      <c r="CH58" s="6"/>
      <c r="CI58" s="6"/>
      <c r="CJ58" s="6"/>
      <c r="CK58" s="6"/>
      <c r="CL58" s="6"/>
      <c r="CM58" s="6"/>
      <c r="CN58" s="6"/>
      <c r="CO58" s="6"/>
      <c r="CP58" s="6"/>
      <c r="CQ58" s="6"/>
      <c r="CR58" s="6"/>
      <c r="CS58" s="6"/>
      <c r="CT58" s="6"/>
      <c r="CU58" s="6"/>
      <c r="CV58" s="6"/>
      <c r="CW58" s="6"/>
      <c r="CX58" s="6"/>
      <c r="CY58" s="6"/>
      <c r="CZ58" s="6"/>
      <c r="DA58" s="6"/>
      <c r="DB58" s="6"/>
      <c r="DC58" s="6"/>
      <c r="DD58" s="6"/>
      <c r="DE58" s="6"/>
      <c r="DF58" s="6"/>
      <c r="DG58" s="6"/>
      <c r="DH58" s="6"/>
      <c r="DI58" s="6"/>
      <c r="DJ58" s="6"/>
      <c r="DK58" s="6"/>
      <c r="DL58" s="6"/>
      <c r="DM58" s="6"/>
      <c r="DN58" s="6"/>
      <c r="DO58" s="6"/>
      <c r="DP58" s="6"/>
      <c r="DQ58" s="6"/>
      <c r="DR58" s="6"/>
      <c r="DS58" s="6"/>
      <c r="DT58" s="6"/>
      <c r="DU58" s="6"/>
      <c r="DV58" s="6"/>
      <c r="DW58" s="6"/>
      <c r="DX58" s="6"/>
      <c r="DY58" s="6"/>
      <c r="DZ58" s="6"/>
      <c r="EA58" s="6"/>
      <c r="EB58" s="6"/>
      <c r="EC58" s="6"/>
      <c r="ED58" s="6"/>
      <c r="EE58" s="6"/>
      <c r="EF58" s="6"/>
      <c r="EG58" s="6"/>
      <c r="EH58" s="6"/>
      <c r="EI58" s="6"/>
      <c r="EJ58" s="6"/>
      <c r="EK58" s="6"/>
      <c r="EL58" s="6"/>
      <c r="EM58" s="6"/>
      <c r="EN58" s="6"/>
      <c r="EO58" s="6"/>
      <c r="EP58" s="6"/>
      <c r="EQ58" s="6"/>
      <c r="ER58" s="6"/>
      <c r="ES58" s="6"/>
      <c r="ET58" s="6"/>
      <c r="EU58" s="6"/>
      <c r="EV58" s="6"/>
      <c r="EW58" s="6"/>
      <c r="EX58" s="6"/>
      <c r="EY58" s="6"/>
      <c r="EZ58" s="6"/>
      <c r="FA58" s="6"/>
      <c r="FB58" s="6"/>
      <c r="FC58" s="6"/>
      <c r="FD58" s="6"/>
      <c r="FE58" s="6"/>
      <c r="FF58" s="6"/>
      <c r="FG58" s="6"/>
      <c r="FH58" s="6"/>
      <c r="FI58" s="6"/>
      <c r="FJ58" s="6"/>
      <c r="FK58" s="6"/>
      <c r="FL58" s="6"/>
      <c r="FM58" s="6"/>
      <c r="FN58" s="6"/>
      <c r="FO58" s="6"/>
      <c r="FP58" s="6"/>
      <c r="FQ58" s="6"/>
      <c r="FR58" s="6"/>
      <c r="FS58" s="6"/>
      <c r="FT58" s="6"/>
      <c r="FU58" s="6"/>
      <c r="FV58" s="6"/>
      <c r="FW58" s="6"/>
      <c r="FX58" s="6"/>
      <c r="FY58" s="6"/>
      <c r="FZ58" s="6"/>
      <c r="GA58" s="6"/>
      <c r="GB58" s="6"/>
      <c r="GC58" s="6"/>
      <c r="GD58" s="6"/>
      <c r="GE58" s="6"/>
      <c r="GF58" s="6"/>
      <c r="GG58" s="6"/>
      <c r="GH58" s="6"/>
      <c r="GI58" s="6"/>
      <c r="GJ58" s="6"/>
      <c r="GK58" s="6"/>
      <c r="GL58" s="6"/>
      <c r="GM58" s="6"/>
      <c r="GN58" s="6"/>
      <c r="GO58" s="6"/>
      <c r="GP58" s="6"/>
      <c r="GQ58" s="6"/>
      <c r="GR58" s="6"/>
      <c r="GS58" s="6"/>
      <c r="GT58" s="6">
        <v>1</v>
      </c>
      <c r="GU58" s="6"/>
      <c r="GV58" s="6"/>
      <c r="GW58" s="6"/>
      <c r="GX58" s="6"/>
      <c r="GY58" s="6"/>
      <c r="GZ58" s="6"/>
      <c r="HA58" s="6"/>
      <c r="HB58" s="6"/>
      <c r="HC58" s="6"/>
      <c r="HD58" s="6"/>
      <c r="HE58" s="6"/>
      <c r="HF58" s="6"/>
      <c r="HG58" s="6"/>
      <c r="HH58" s="6"/>
      <c r="HI58" s="6"/>
      <c r="HJ58" s="6"/>
      <c r="HK58" s="6"/>
      <c r="HL58" s="6"/>
      <c r="HM58" s="6"/>
      <c r="HN58" s="6"/>
      <c r="HO58" s="6"/>
      <c r="HP58" s="6"/>
      <c r="HQ58" s="6"/>
      <c r="HR58" s="6"/>
      <c r="HS58" s="6"/>
      <c r="HT58" s="6"/>
      <c r="HU58" s="6"/>
      <c r="HV58" s="6"/>
      <c r="HW58" s="6"/>
      <c r="HX58" s="6"/>
      <c r="HY58" s="6"/>
      <c r="HZ58" s="6"/>
      <c r="IA58" s="6"/>
      <c r="IB58" s="6"/>
      <c r="IC58" s="6"/>
      <c r="ID58" s="6"/>
      <c r="IE58" s="6"/>
      <c r="IF58" s="6"/>
      <c r="IG58" s="6"/>
      <c r="IH58" s="6"/>
      <c r="II58" s="6"/>
      <c r="IJ58" s="6"/>
      <c r="IK58" s="6"/>
      <c r="IL58" s="6"/>
      <c r="IM58" s="6"/>
      <c r="IN58" s="6"/>
      <c r="IO58" s="6"/>
      <c r="IP58" s="6"/>
      <c r="IQ58" s="6"/>
      <c r="IR58" s="6"/>
      <c r="IS58" s="6"/>
      <c r="IT58" s="6"/>
      <c r="IU58" s="6"/>
      <c r="IV58" s="6"/>
      <c r="IW58" s="6"/>
      <c r="IX58" s="6"/>
      <c r="IY58" s="6"/>
      <c r="IZ58" s="6"/>
      <c r="JA58" s="6"/>
      <c r="JB58" s="6"/>
      <c r="JC58" s="6"/>
      <c r="JD58" s="6"/>
      <c r="JE58" s="6"/>
      <c r="JF58" s="6"/>
      <c r="JG58" s="6"/>
      <c r="JH58" s="6"/>
      <c r="JI58" s="6"/>
      <c r="JJ58" s="6"/>
      <c r="JK58" s="6"/>
      <c r="JL58" s="6"/>
      <c r="JM58" s="6"/>
      <c r="JN58" s="6"/>
      <c r="JO58" s="6"/>
      <c r="JP58" s="6"/>
      <c r="JQ58" s="6"/>
      <c r="JR58" s="6"/>
      <c r="JS58" s="6"/>
      <c r="JT58" s="6"/>
      <c r="JU58" s="6"/>
      <c r="JV58" s="6"/>
      <c r="JW58" s="6"/>
      <c r="JX58" s="6"/>
      <c r="JY58" s="6"/>
      <c r="JZ58" s="6"/>
      <c r="KA58" s="6"/>
      <c r="KB58" s="6"/>
      <c r="KC58" s="6"/>
      <c r="KD58" s="6"/>
      <c r="KE58" s="6"/>
      <c r="KF58" s="6"/>
      <c r="KG58" s="6"/>
      <c r="KH58" s="6"/>
      <c r="KI58" s="6"/>
      <c r="KJ58" s="6"/>
      <c r="KK58" s="6"/>
      <c r="KL58" s="6"/>
      <c r="KM58" s="6"/>
      <c r="KN58" s="6"/>
      <c r="KO58" s="6"/>
      <c r="KP58" s="6"/>
      <c r="KQ58" s="6"/>
      <c r="KR58" s="6"/>
      <c r="KS58" s="6"/>
      <c r="KT58" s="6"/>
      <c r="KU58" s="6"/>
      <c r="KV58" s="6"/>
      <c r="KW58" s="6"/>
      <c r="KX58" s="6"/>
      <c r="KY58" s="6"/>
      <c r="KZ58" s="6"/>
      <c r="LA58" s="6"/>
      <c r="LB58" s="6"/>
      <c r="LC58" s="6"/>
      <c r="LD58" s="6"/>
      <c r="LE58" s="6"/>
      <c r="LF58" s="6"/>
      <c r="LG58" s="6"/>
      <c r="LH58" s="6"/>
      <c r="LI58" s="6"/>
      <c r="LJ58" s="6"/>
      <c r="LK58" s="6"/>
      <c r="LL58" s="6"/>
      <c r="LM58" s="6"/>
      <c r="LN58" s="6"/>
      <c r="LO58" s="6"/>
      <c r="LP58" s="6"/>
      <c r="LQ58" s="6"/>
      <c r="LR58" s="6"/>
      <c r="LS58" s="6"/>
      <c r="LT58" s="6"/>
      <c r="LU58" s="6"/>
      <c r="LV58" s="6"/>
      <c r="LW58" s="6"/>
      <c r="LX58" s="6"/>
      <c r="LY58" s="6"/>
      <c r="LZ58" s="6"/>
      <c r="MA58" s="6"/>
      <c r="MB58" s="6"/>
      <c r="MC58" s="6"/>
      <c r="MD58" s="6"/>
      <c r="ME58" s="6"/>
      <c r="MF58" s="7">
        <v>1</v>
      </c>
    </row>
    <row r="59" spans="1:344" x14ac:dyDescent="0.25">
      <c r="A59" s="5" t="s">
        <v>282</v>
      </c>
      <c r="B59" s="5" t="s">
        <v>283</v>
      </c>
      <c r="C59" s="5" t="s">
        <v>83</v>
      </c>
      <c r="D59" s="5" t="s">
        <v>245</v>
      </c>
      <c r="E59" s="5" t="s">
        <v>284</v>
      </c>
      <c r="F59" s="6"/>
      <c r="G59" s="6"/>
      <c r="H59" s="6"/>
      <c r="I59" s="6">
        <v>1</v>
      </c>
      <c r="J59" s="6"/>
      <c r="K59" s="6"/>
      <c r="L59" s="6"/>
      <c r="M59" s="6"/>
      <c r="N59" s="6"/>
      <c r="O59" s="6"/>
      <c r="P59" s="6">
        <v>1</v>
      </c>
      <c r="Q59" s="6"/>
      <c r="R59" s="6">
        <v>1</v>
      </c>
      <c r="S59" s="6"/>
      <c r="T59" s="6"/>
      <c r="U59" s="6"/>
      <c r="V59" s="6"/>
      <c r="W59" s="6"/>
      <c r="X59" s="6"/>
      <c r="Y59" s="6"/>
      <c r="Z59" s="6"/>
      <c r="AA59" s="6"/>
      <c r="AB59" s="6"/>
      <c r="AC59" s="6"/>
      <c r="AD59" s="6"/>
      <c r="AE59" s="6"/>
      <c r="AF59" s="6"/>
      <c r="AG59" s="6"/>
      <c r="AH59" s="6"/>
      <c r="AI59" s="6"/>
      <c r="AJ59" s="6"/>
      <c r="AK59" s="6"/>
      <c r="AL59" s="6"/>
      <c r="AM59" s="6"/>
      <c r="AN59" s="6"/>
      <c r="AO59" s="6"/>
      <c r="AP59" s="6"/>
      <c r="AQ59" s="6"/>
      <c r="AR59" s="6"/>
      <c r="AS59" s="6"/>
      <c r="AT59" s="6"/>
      <c r="AU59" s="6"/>
      <c r="AV59" s="6"/>
      <c r="AW59" s="6"/>
      <c r="AX59" s="6"/>
      <c r="AY59" s="6"/>
      <c r="AZ59" s="6"/>
      <c r="BA59" s="6"/>
      <c r="BB59" s="6"/>
      <c r="BC59" s="6"/>
      <c r="BD59" s="6"/>
      <c r="BE59" s="6"/>
      <c r="BF59" s="6"/>
      <c r="BG59" s="6"/>
      <c r="BH59" s="6"/>
      <c r="BI59" s="6"/>
      <c r="BJ59" s="6"/>
      <c r="BK59" s="6"/>
      <c r="BL59" s="6">
        <v>5</v>
      </c>
      <c r="BM59" s="6"/>
      <c r="BN59" s="6"/>
      <c r="BO59" s="6"/>
      <c r="BP59" s="6"/>
      <c r="BQ59" s="6"/>
      <c r="BR59" s="6">
        <v>1</v>
      </c>
      <c r="BS59" s="6"/>
      <c r="BT59" s="6"/>
      <c r="BU59" s="6">
        <v>1</v>
      </c>
      <c r="BV59" s="6"/>
      <c r="BW59" s="6"/>
      <c r="BX59" s="6">
        <v>4</v>
      </c>
      <c r="BY59" s="6">
        <v>6</v>
      </c>
      <c r="BZ59" s="6">
        <v>4</v>
      </c>
      <c r="CA59" s="6"/>
      <c r="CB59" s="6"/>
      <c r="CC59" s="6"/>
      <c r="CD59" s="6"/>
      <c r="CE59" s="6">
        <v>4</v>
      </c>
      <c r="CF59" s="6"/>
      <c r="CG59" s="6"/>
      <c r="CH59" s="6"/>
      <c r="CI59" s="6"/>
      <c r="CJ59" s="6"/>
      <c r="CK59" s="6"/>
      <c r="CL59" s="6"/>
      <c r="CM59" s="6">
        <v>1</v>
      </c>
      <c r="CN59" s="6"/>
      <c r="CO59" s="6"/>
      <c r="CP59" s="6"/>
      <c r="CQ59" s="6"/>
      <c r="CR59" s="6"/>
      <c r="CS59" s="6"/>
      <c r="CT59" s="6"/>
      <c r="CU59" s="6"/>
      <c r="CV59" s="6"/>
      <c r="CW59" s="6"/>
      <c r="CX59" s="6"/>
      <c r="CY59" s="6"/>
      <c r="CZ59" s="6"/>
      <c r="DA59" s="6"/>
      <c r="DB59" s="6"/>
      <c r="DC59" s="6"/>
      <c r="DD59" s="6"/>
      <c r="DE59" s="6"/>
      <c r="DF59" s="6">
        <v>1</v>
      </c>
      <c r="DG59" s="6"/>
      <c r="DH59" s="6"/>
      <c r="DI59" s="6"/>
      <c r="DJ59" s="6"/>
      <c r="DK59" s="6"/>
      <c r="DL59" s="6"/>
      <c r="DM59" s="6"/>
      <c r="DN59" s="6"/>
      <c r="DO59" s="6"/>
      <c r="DP59" s="6"/>
      <c r="DQ59" s="6"/>
      <c r="DR59" s="6"/>
      <c r="DS59" s="6">
        <v>1</v>
      </c>
      <c r="DT59" s="6">
        <v>3</v>
      </c>
      <c r="DU59" s="6"/>
      <c r="DV59" s="6"/>
      <c r="DW59" s="6"/>
      <c r="DX59" s="6"/>
      <c r="DY59" s="6"/>
      <c r="DZ59" s="6"/>
      <c r="EA59" s="6"/>
      <c r="EB59" s="6"/>
      <c r="EC59" s="6">
        <v>1</v>
      </c>
      <c r="ED59" s="6"/>
      <c r="EE59" s="6"/>
      <c r="EF59" s="6">
        <v>7</v>
      </c>
      <c r="EG59" s="6"/>
      <c r="EH59" s="6"/>
      <c r="EI59" s="6"/>
      <c r="EJ59" s="6"/>
      <c r="EK59" s="6"/>
      <c r="EL59" s="6">
        <v>1</v>
      </c>
      <c r="EM59" s="6"/>
      <c r="EN59" s="6"/>
      <c r="EO59" s="6"/>
      <c r="EP59" s="6"/>
      <c r="EQ59" s="6"/>
      <c r="ER59" s="6"/>
      <c r="ES59" s="6"/>
      <c r="ET59" s="6"/>
      <c r="EU59" s="6"/>
      <c r="EV59" s="6"/>
      <c r="EW59" s="6"/>
      <c r="EX59" s="6"/>
      <c r="EY59" s="6"/>
      <c r="EZ59" s="6">
        <v>2</v>
      </c>
      <c r="FA59" s="6"/>
      <c r="FB59" s="6"/>
      <c r="FC59" s="6"/>
      <c r="FD59" s="6"/>
      <c r="FE59" s="6"/>
      <c r="FF59" s="6"/>
      <c r="FG59" s="6"/>
      <c r="FH59" s="6"/>
      <c r="FI59" s="6"/>
      <c r="FJ59" s="6"/>
      <c r="FK59" s="6"/>
      <c r="FL59" s="6"/>
      <c r="FM59" s="6">
        <v>1</v>
      </c>
      <c r="FN59" s="6"/>
      <c r="FO59" s="6"/>
      <c r="FP59" s="6"/>
      <c r="FQ59" s="6"/>
      <c r="FR59" s="6"/>
      <c r="FS59" s="6"/>
      <c r="FT59" s="6"/>
      <c r="FU59" s="6"/>
      <c r="FV59" s="6"/>
      <c r="FW59" s="6"/>
      <c r="FX59" s="6"/>
      <c r="FY59" s="6"/>
      <c r="FZ59" s="6"/>
      <c r="GA59" s="6">
        <v>1</v>
      </c>
      <c r="GB59" s="6"/>
      <c r="GC59" s="6"/>
      <c r="GD59" s="6"/>
      <c r="GE59" s="6"/>
      <c r="GF59" s="6"/>
      <c r="GG59" s="6"/>
      <c r="GH59" s="6"/>
      <c r="GI59" s="6">
        <v>2</v>
      </c>
      <c r="GJ59" s="6"/>
      <c r="GK59" s="6"/>
      <c r="GL59" s="6"/>
      <c r="GM59" s="6"/>
      <c r="GN59" s="6"/>
      <c r="GO59" s="6"/>
      <c r="GP59" s="6"/>
      <c r="GQ59" s="6"/>
      <c r="GR59" s="6"/>
      <c r="GS59" s="6">
        <v>1</v>
      </c>
      <c r="GT59" s="6">
        <v>3</v>
      </c>
      <c r="GU59" s="6">
        <v>1</v>
      </c>
      <c r="GV59" s="6"/>
      <c r="GW59" s="6">
        <v>3</v>
      </c>
      <c r="GX59" s="6"/>
      <c r="GY59" s="6"/>
      <c r="GZ59" s="6"/>
      <c r="HA59" s="6"/>
      <c r="HB59" s="6">
        <v>1</v>
      </c>
      <c r="HC59" s="6"/>
      <c r="HD59" s="6">
        <v>2</v>
      </c>
      <c r="HE59" s="6"/>
      <c r="HF59" s="6"/>
      <c r="HG59" s="6"/>
      <c r="HH59" s="6">
        <v>3</v>
      </c>
      <c r="HI59" s="6">
        <v>1</v>
      </c>
      <c r="HJ59" s="6"/>
      <c r="HK59" s="6"/>
      <c r="HL59" s="6"/>
      <c r="HM59" s="6"/>
      <c r="HN59" s="6"/>
      <c r="HO59" s="6"/>
      <c r="HP59" s="6"/>
      <c r="HQ59" s="6">
        <v>1</v>
      </c>
      <c r="HR59" s="6">
        <v>3</v>
      </c>
      <c r="HS59" s="6"/>
      <c r="HT59" s="6">
        <v>2</v>
      </c>
      <c r="HU59" s="6">
        <v>1</v>
      </c>
      <c r="HV59" s="6"/>
      <c r="HW59" s="6"/>
      <c r="HX59" s="6"/>
      <c r="HY59" s="6"/>
      <c r="HZ59" s="6"/>
      <c r="IA59" s="6"/>
      <c r="IB59" s="6"/>
      <c r="IC59" s="6">
        <v>1</v>
      </c>
      <c r="ID59" s="6"/>
      <c r="IE59" s="6"/>
      <c r="IF59" s="6"/>
      <c r="IG59" s="6"/>
      <c r="IH59" s="6"/>
      <c r="II59" s="6"/>
      <c r="IJ59" s="6"/>
      <c r="IK59" s="6"/>
      <c r="IL59" s="6"/>
      <c r="IM59" s="6"/>
      <c r="IN59" s="6">
        <v>1</v>
      </c>
      <c r="IO59" s="6"/>
      <c r="IP59" s="6"/>
      <c r="IQ59" s="6"/>
      <c r="IR59" s="6">
        <v>2</v>
      </c>
      <c r="IS59" s="6"/>
      <c r="IT59" s="6">
        <v>2</v>
      </c>
      <c r="IU59" s="6">
        <v>2</v>
      </c>
      <c r="IV59" s="6"/>
      <c r="IW59" s="6"/>
      <c r="IX59" s="6"/>
      <c r="IY59" s="6"/>
      <c r="IZ59" s="6"/>
      <c r="JA59" s="6"/>
      <c r="JB59" s="6"/>
      <c r="JC59" s="6"/>
      <c r="JD59" s="6"/>
      <c r="JE59" s="6"/>
      <c r="JF59" s="6"/>
      <c r="JG59" s="6">
        <v>1</v>
      </c>
      <c r="JH59" s="6"/>
      <c r="JI59" s="6"/>
      <c r="JJ59" s="6"/>
      <c r="JK59" s="6"/>
      <c r="JL59" s="6"/>
      <c r="JM59" s="6"/>
      <c r="JN59" s="6"/>
      <c r="JO59" s="6"/>
      <c r="JP59" s="6"/>
      <c r="JQ59" s="6"/>
      <c r="JR59" s="6"/>
      <c r="JS59" s="6">
        <v>2</v>
      </c>
      <c r="JT59" s="6">
        <v>1</v>
      </c>
      <c r="JU59" s="6"/>
      <c r="JV59" s="6"/>
      <c r="JW59" s="6"/>
      <c r="JX59" s="6"/>
      <c r="JY59" s="6"/>
      <c r="JZ59" s="6"/>
      <c r="KA59" s="6"/>
      <c r="KB59" s="6"/>
      <c r="KC59" s="6"/>
      <c r="KD59" s="6"/>
      <c r="KE59" s="6"/>
      <c r="KF59" s="6"/>
      <c r="KG59" s="6"/>
      <c r="KH59" s="6"/>
      <c r="KI59" s="6"/>
      <c r="KJ59" s="6">
        <v>1</v>
      </c>
      <c r="KK59" s="6"/>
      <c r="KL59" s="6"/>
      <c r="KM59" s="6"/>
      <c r="KN59" s="6"/>
      <c r="KO59" s="6"/>
      <c r="KP59" s="6"/>
      <c r="KQ59" s="6"/>
      <c r="KR59" s="6"/>
      <c r="KS59" s="6">
        <v>1</v>
      </c>
      <c r="KT59" s="6"/>
      <c r="KU59" s="6"/>
      <c r="KV59" s="6"/>
      <c r="KW59" s="6"/>
      <c r="KX59" s="6"/>
      <c r="KY59" s="6"/>
      <c r="KZ59" s="6"/>
      <c r="LA59" s="6"/>
      <c r="LB59" s="6"/>
      <c r="LC59" s="6"/>
      <c r="LD59" s="6"/>
      <c r="LE59" s="6"/>
      <c r="LF59" s="6"/>
      <c r="LG59" s="6">
        <v>2</v>
      </c>
      <c r="LH59" s="6"/>
      <c r="LI59" s="6"/>
      <c r="LJ59" s="6"/>
      <c r="LK59" s="6"/>
      <c r="LL59" s="6"/>
      <c r="LM59" s="6"/>
      <c r="LN59" s="6"/>
      <c r="LO59" s="6"/>
      <c r="LP59" s="6"/>
      <c r="LQ59" s="6"/>
      <c r="LR59" s="6"/>
      <c r="LS59" s="6"/>
      <c r="LT59" s="6"/>
      <c r="LU59" s="6"/>
      <c r="LV59" s="6"/>
      <c r="LW59" s="6"/>
      <c r="LX59" s="6"/>
      <c r="LY59" s="6"/>
      <c r="LZ59" s="6"/>
      <c r="MA59" s="6"/>
      <c r="MB59" s="6"/>
      <c r="MC59" s="6"/>
      <c r="MD59" s="6"/>
      <c r="ME59" s="6"/>
      <c r="MF59" s="7">
        <v>87</v>
      </c>
    </row>
    <row r="60" spans="1:344" x14ac:dyDescent="0.25">
      <c r="A60" s="5" t="s">
        <v>285</v>
      </c>
      <c r="B60" s="5" t="s">
        <v>286</v>
      </c>
      <c r="C60" s="5" t="s">
        <v>83</v>
      </c>
      <c r="D60" s="5" t="s">
        <v>140</v>
      </c>
      <c r="E60" s="5" t="s">
        <v>287</v>
      </c>
      <c r="F60" s="6"/>
      <c r="G60" s="6"/>
      <c r="H60" s="6"/>
      <c r="I60" s="6">
        <v>9</v>
      </c>
      <c r="J60" s="6"/>
      <c r="K60" s="6"/>
      <c r="L60" s="6"/>
      <c r="M60" s="6"/>
      <c r="N60" s="6"/>
      <c r="O60" s="6"/>
      <c r="P60" s="6"/>
      <c r="Q60" s="6"/>
      <c r="R60" s="6">
        <v>1</v>
      </c>
      <c r="S60" s="6"/>
      <c r="T60" s="6"/>
      <c r="U60" s="6"/>
      <c r="V60" s="6"/>
      <c r="W60" s="6"/>
      <c r="X60" s="6"/>
      <c r="Y60" s="6"/>
      <c r="Z60" s="6"/>
      <c r="AA60" s="6"/>
      <c r="AB60" s="6"/>
      <c r="AC60" s="6"/>
      <c r="AD60" s="6"/>
      <c r="AE60" s="6"/>
      <c r="AF60" s="6"/>
      <c r="AG60" s="6"/>
      <c r="AH60" s="6"/>
      <c r="AI60" s="6"/>
      <c r="AJ60" s="6"/>
      <c r="AK60" s="6"/>
      <c r="AL60" s="6"/>
      <c r="AM60" s="6"/>
      <c r="AN60" s="6"/>
      <c r="AO60" s="6"/>
      <c r="AP60" s="6"/>
      <c r="AQ60" s="6"/>
      <c r="AR60" s="6"/>
      <c r="AS60" s="6"/>
      <c r="AT60" s="6"/>
      <c r="AU60" s="6"/>
      <c r="AV60" s="6"/>
      <c r="AW60" s="6"/>
      <c r="AX60" s="6"/>
      <c r="AY60" s="6"/>
      <c r="AZ60" s="6"/>
      <c r="BA60" s="6"/>
      <c r="BB60" s="6"/>
      <c r="BC60" s="6"/>
      <c r="BD60" s="6"/>
      <c r="BE60" s="6"/>
      <c r="BF60" s="6"/>
      <c r="BG60" s="6"/>
      <c r="BH60" s="6"/>
      <c r="BI60" s="6"/>
      <c r="BJ60" s="6"/>
      <c r="BK60" s="6"/>
      <c r="BL60" s="6">
        <v>3</v>
      </c>
      <c r="BM60" s="6">
        <v>4</v>
      </c>
      <c r="BN60" s="6"/>
      <c r="BO60" s="6"/>
      <c r="BP60" s="6"/>
      <c r="BQ60" s="6"/>
      <c r="BR60" s="6"/>
      <c r="BS60" s="6"/>
      <c r="BT60" s="6"/>
      <c r="BU60" s="6"/>
      <c r="BV60" s="6"/>
      <c r="BW60" s="6">
        <v>7</v>
      </c>
      <c r="BX60" s="6"/>
      <c r="BY60" s="6">
        <v>2</v>
      </c>
      <c r="BZ60" s="6"/>
      <c r="CA60" s="6"/>
      <c r="CB60" s="6"/>
      <c r="CC60" s="6"/>
      <c r="CD60" s="6"/>
      <c r="CE60" s="6">
        <v>1</v>
      </c>
      <c r="CF60" s="6"/>
      <c r="CG60" s="6"/>
      <c r="CH60" s="6"/>
      <c r="CI60" s="6"/>
      <c r="CJ60" s="6"/>
      <c r="CK60" s="6"/>
      <c r="CL60" s="6"/>
      <c r="CM60" s="6"/>
      <c r="CN60" s="6"/>
      <c r="CO60" s="6"/>
      <c r="CP60" s="6"/>
      <c r="CQ60" s="6">
        <v>1</v>
      </c>
      <c r="CR60" s="6"/>
      <c r="CS60" s="6"/>
      <c r="CT60" s="6"/>
      <c r="CU60" s="6"/>
      <c r="CV60" s="6"/>
      <c r="CW60" s="6"/>
      <c r="CX60" s="6"/>
      <c r="CY60" s="6"/>
      <c r="CZ60" s="6"/>
      <c r="DA60" s="6"/>
      <c r="DB60" s="6"/>
      <c r="DC60" s="6"/>
      <c r="DD60" s="6"/>
      <c r="DE60" s="6">
        <v>7</v>
      </c>
      <c r="DF60" s="6"/>
      <c r="DG60" s="6"/>
      <c r="DH60" s="6"/>
      <c r="DI60" s="6"/>
      <c r="DJ60" s="6"/>
      <c r="DK60" s="6"/>
      <c r="DL60" s="6">
        <v>9</v>
      </c>
      <c r="DM60" s="6"/>
      <c r="DN60" s="6"/>
      <c r="DO60" s="6"/>
      <c r="DP60" s="6"/>
      <c r="DQ60" s="6">
        <v>7</v>
      </c>
      <c r="DR60" s="6"/>
      <c r="DS60" s="6"/>
      <c r="DT60" s="6"/>
      <c r="DU60" s="6"/>
      <c r="DV60" s="6"/>
      <c r="DW60" s="6"/>
      <c r="DX60" s="6"/>
      <c r="DY60" s="6"/>
      <c r="DZ60" s="6"/>
      <c r="EA60" s="6"/>
      <c r="EB60" s="6"/>
      <c r="EC60" s="6"/>
      <c r="ED60" s="6"/>
      <c r="EE60" s="6"/>
      <c r="EF60" s="6"/>
      <c r="EG60" s="6"/>
      <c r="EH60" s="6"/>
      <c r="EI60" s="6"/>
      <c r="EJ60" s="6"/>
      <c r="EK60" s="6"/>
      <c r="EL60" s="6">
        <v>3</v>
      </c>
      <c r="EM60" s="6"/>
      <c r="EN60" s="6"/>
      <c r="EO60" s="6"/>
      <c r="EP60" s="6"/>
      <c r="EQ60" s="6"/>
      <c r="ER60" s="6"/>
      <c r="ES60" s="6"/>
      <c r="ET60" s="6"/>
      <c r="EU60" s="6"/>
      <c r="EV60" s="6"/>
      <c r="EW60" s="6"/>
      <c r="EX60" s="6"/>
      <c r="EY60" s="6"/>
      <c r="EZ60" s="6"/>
      <c r="FA60" s="6">
        <v>2</v>
      </c>
      <c r="FB60" s="6"/>
      <c r="FC60" s="6"/>
      <c r="FD60" s="6"/>
      <c r="FE60" s="6"/>
      <c r="FF60" s="6"/>
      <c r="FG60" s="6"/>
      <c r="FH60" s="6"/>
      <c r="FI60" s="6"/>
      <c r="FJ60" s="6"/>
      <c r="FK60" s="6"/>
      <c r="FL60" s="6"/>
      <c r="FM60" s="6"/>
      <c r="FN60" s="6"/>
      <c r="FO60" s="6"/>
      <c r="FP60" s="6"/>
      <c r="FQ60" s="6"/>
      <c r="FR60" s="6"/>
      <c r="FS60" s="6"/>
      <c r="FT60" s="6"/>
      <c r="FU60" s="6"/>
      <c r="FV60" s="6"/>
      <c r="FW60" s="6"/>
      <c r="FX60" s="6"/>
      <c r="FY60" s="6"/>
      <c r="FZ60" s="6"/>
      <c r="GA60" s="6"/>
      <c r="GB60" s="6"/>
      <c r="GC60" s="6"/>
      <c r="GD60" s="6"/>
      <c r="GE60" s="6"/>
      <c r="GF60" s="6"/>
      <c r="GG60" s="6"/>
      <c r="GH60" s="6">
        <v>4</v>
      </c>
      <c r="GI60" s="6">
        <v>2</v>
      </c>
      <c r="GJ60" s="6"/>
      <c r="GK60" s="6"/>
      <c r="GL60" s="6"/>
      <c r="GM60" s="6"/>
      <c r="GN60" s="6"/>
      <c r="GO60" s="6"/>
      <c r="GP60" s="6"/>
      <c r="GQ60" s="6"/>
      <c r="GR60" s="6"/>
      <c r="GS60" s="6">
        <v>13</v>
      </c>
      <c r="GT60" s="6"/>
      <c r="GU60" s="6"/>
      <c r="GV60" s="6">
        <v>1</v>
      </c>
      <c r="GW60" s="6">
        <v>1</v>
      </c>
      <c r="GX60" s="6"/>
      <c r="GY60" s="6"/>
      <c r="GZ60" s="6"/>
      <c r="HA60" s="6"/>
      <c r="HB60" s="6"/>
      <c r="HC60" s="6"/>
      <c r="HD60" s="6"/>
      <c r="HE60" s="6"/>
      <c r="HF60" s="6"/>
      <c r="HG60" s="6"/>
      <c r="HH60" s="6"/>
      <c r="HI60" s="6"/>
      <c r="HJ60" s="6"/>
      <c r="HK60" s="6"/>
      <c r="HL60" s="6"/>
      <c r="HM60" s="6"/>
      <c r="HN60" s="6"/>
      <c r="HO60" s="6"/>
      <c r="HP60" s="6"/>
      <c r="HQ60" s="6"/>
      <c r="HR60" s="6">
        <v>5</v>
      </c>
      <c r="HS60" s="6"/>
      <c r="HT60" s="6"/>
      <c r="HU60" s="6">
        <v>45</v>
      </c>
      <c r="HV60" s="6">
        <v>9</v>
      </c>
      <c r="HW60" s="6"/>
      <c r="HX60" s="6"/>
      <c r="HY60" s="6"/>
      <c r="HZ60" s="6"/>
      <c r="IA60" s="6"/>
      <c r="IB60" s="6"/>
      <c r="IC60" s="6"/>
      <c r="ID60" s="6"/>
      <c r="IE60" s="6"/>
      <c r="IF60" s="6"/>
      <c r="IG60" s="6"/>
      <c r="IH60" s="6"/>
      <c r="II60" s="6"/>
      <c r="IJ60" s="6"/>
      <c r="IK60" s="6"/>
      <c r="IL60" s="6"/>
      <c r="IM60" s="6"/>
      <c r="IN60" s="6"/>
      <c r="IO60" s="6"/>
      <c r="IP60" s="6"/>
      <c r="IQ60" s="6"/>
      <c r="IR60" s="6"/>
      <c r="IS60" s="6"/>
      <c r="IT60" s="6"/>
      <c r="IU60" s="6"/>
      <c r="IV60" s="6"/>
      <c r="IW60" s="6"/>
      <c r="IX60" s="6"/>
      <c r="IY60" s="6"/>
      <c r="IZ60" s="6"/>
      <c r="JA60" s="6"/>
      <c r="JB60" s="6"/>
      <c r="JC60" s="6">
        <v>1</v>
      </c>
      <c r="JD60" s="6"/>
      <c r="JE60" s="6"/>
      <c r="JF60" s="6"/>
      <c r="JG60" s="6">
        <v>1</v>
      </c>
      <c r="JH60" s="6"/>
      <c r="JI60" s="6"/>
      <c r="JJ60" s="6"/>
      <c r="JK60" s="6"/>
      <c r="JL60" s="6"/>
      <c r="JM60" s="6"/>
      <c r="JN60" s="6"/>
      <c r="JO60" s="6"/>
      <c r="JP60" s="6"/>
      <c r="JQ60" s="6"/>
      <c r="JR60" s="6"/>
      <c r="JS60" s="6"/>
      <c r="JT60" s="6"/>
      <c r="JU60" s="6"/>
      <c r="JV60" s="6">
        <v>1</v>
      </c>
      <c r="JW60" s="6"/>
      <c r="JX60" s="6">
        <v>1</v>
      </c>
      <c r="JY60" s="6"/>
      <c r="JZ60" s="6"/>
      <c r="KA60" s="6"/>
      <c r="KB60" s="6"/>
      <c r="KC60" s="6"/>
      <c r="KD60" s="6"/>
      <c r="KE60" s="6"/>
      <c r="KF60" s="6"/>
      <c r="KG60" s="6"/>
      <c r="KH60" s="6"/>
      <c r="KI60" s="6"/>
      <c r="KJ60" s="6"/>
      <c r="KK60" s="6"/>
      <c r="KL60" s="6"/>
      <c r="KM60" s="6"/>
      <c r="KN60" s="6"/>
      <c r="KO60" s="6"/>
      <c r="KP60" s="6"/>
      <c r="KQ60" s="6"/>
      <c r="KR60" s="6"/>
      <c r="KS60" s="6">
        <v>1</v>
      </c>
      <c r="KT60" s="6"/>
      <c r="KU60" s="6"/>
      <c r="KV60" s="6"/>
      <c r="KW60" s="6"/>
      <c r="KX60" s="6"/>
      <c r="KY60" s="6"/>
      <c r="KZ60" s="6">
        <v>3</v>
      </c>
      <c r="LA60" s="6"/>
      <c r="LB60" s="6"/>
      <c r="LC60" s="6"/>
      <c r="LD60" s="6"/>
      <c r="LE60" s="6"/>
      <c r="LF60" s="6"/>
      <c r="LG60" s="6"/>
      <c r="LH60" s="6"/>
      <c r="LI60" s="6"/>
      <c r="LJ60" s="6"/>
      <c r="LK60" s="6"/>
      <c r="LL60" s="6"/>
      <c r="LM60" s="6"/>
      <c r="LN60" s="6"/>
      <c r="LO60" s="6"/>
      <c r="LP60" s="6"/>
      <c r="LQ60" s="6"/>
      <c r="LR60" s="6"/>
      <c r="LS60" s="6"/>
      <c r="LT60" s="6"/>
      <c r="LU60" s="6"/>
      <c r="LV60" s="6"/>
      <c r="LW60" s="6"/>
      <c r="LX60" s="6"/>
      <c r="LY60" s="6"/>
      <c r="LZ60" s="6"/>
      <c r="MA60" s="6"/>
      <c r="MB60" s="6"/>
      <c r="MC60" s="6"/>
      <c r="MD60" s="6"/>
      <c r="ME60" s="6">
        <v>2</v>
      </c>
      <c r="MF60" s="7">
        <v>146</v>
      </c>
    </row>
    <row r="61" spans="1:344" x14ac:dyDescent="0.25">
      <c r="A61" s="5" t="s">
        <v>285</v>
      </c>
      <c r="B61" s="5" t="s">
        <v>286</v>
      </c>
      <c r="C61" s="5" t="s">
        <v>83</v>
      </c>
      <c r="D61" s="5" t="s">
        <v>140</v>
      </c>
      <c r="E61" s="5" t="s">
        <v>354</v>
      </c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  <c r="AD61" s="6"/>
      <c r="AE61" s="6"/>
      <c r="AF61" s="6"/>
      <c r="AG61" s="6"/>
      <c r="AH61" s="6"/>
      <c r="AI61" s="6"/>
      <c r="AJ61" s="6"/>
      <c r="AK61" s="6"/>
      <c r="AL61" s="6"/>
      <c r="AM61" s="6"/>
      <c r="AN61" s="6"/>
      <c r="AO61" s="6"/>
      <c r="AP61" s="6"/>
      <c r="AQ61" s="6"/>
      <c r="AR61" s="6"/>
      <c r="AS61" s="6"/>
      <c r="AT61" s="6"/>
      <c r="AU61" s="6"/>
      <c r="AV61" s="6"/>
      <c r="AW61" s="6"/>
      <c r="AX61" s="6"/>
      <c r="AY61" s="6">
        <v>1</v>
      </c>
      <c r="AZ61" s="6"/>
      <c r="BA61" s="6"/>
      <c r="BB61" s="6"/>
      <c r="BC61" s="6"/>
      <c r="BD61" s="6"/>
      <c r="BE61" s="6"/>
      <c r="BF61" s="6"/>
      <c r="BG61" s="6"/>
      <c r="BH61" s="6"/>
      <c r="BI61" s="6"/>
      <c r="BJ61" s="6"/>
      <c r="BK61" s="6"/>
      <c r="BL61" s="6">
        <v>2</v>
      </c>
      <c r="BM61" s="6"/>
      <c r="BN61" s="6"/>
      <c r="BO61" s="6"/>
      <c r="BP61" s="6"/>
      <c r="BQ61" s="6"/>
      <c r="BR61" s="6"/>
      <c r="BS61" s="6"/>
      <c r="BT61" s="6"/>
      <c r="BU61" s="6"/>
      <c r="BV61" s="6"/>
      <c r="BW61" s="6">
        <v>2</v>
      </c>
      <c r="BX61" s="6">
        <v>21</v>
      </c>
      <c r="BY61" s="6"/>
      <c r="BZ61" s="6"/>
      <c r="CA61" s="6"/>
      <c r="CB61" s="6"/>
      <c r="CC61" s="6"/>
      <c r="CD61" s="6"/>
      <c r="CE61" s="6"/>
      <c r="CF61" s="6"/>
      <c r="CG61" s="6"/>
      <c r="CH61" s="6"/>
      <c r="CI61" s="6"/>
      <c r="CJ61" s="6"/>
      <c r="CK61" s="6"/>
      <c r="CL61" s="6"/>
      <c r="CM61" s="6">
        <v>1</v>
      </c>
      <c r="CN61" s="6"/>
      <c r="CO61" s="6"/>
      <c r="CP61" s="6"/>
      <c r="CQ61" s="6"/>
      <c r="CR61" s="6"/>
      <c r="CS61" s="6"/>
      <c r="CT61" s="6"/>
      <c r="CU61" s="6"/>
      <c r="CV61" s="6"/>
      <c r="CW61" s="6"/>
      <c r="CX61" s="6"/>
      <c r="CY61" s="6"/>
      <c r="CZ61" s="6"/>
      <c r="DA61" s="6"/>
      <c r="DB61" s="6"/>
      <c r="DC61" s="6"/>
      <c r="DD61" s="6"/>
      <c r="DE61" s="6">
        <v>1</v>
      </c>
      <c r="DF61" s="6"/>
      <c r="DG61" s="6"/>
      <c r="DH61" s="6"/>
      <c r="DI61" s="6"/>
      <c r="DJ61" s="6"/>
      <c r="DK61" s="6"/>
      <c r="DL61" s="6"/>
      <c r="DM61" s="6"/>
      <c r="DN61" s="6"/>
      <c r="DO61" s="6"/>
      <c r="DP61" s="6"/>
      <c r="DQ61" s="6"/>
      <c r="DR61" s="6"/>
      <c r="DS61" s="6"/>
      <c r="DT61" s="6"/>
      <c r="DU61" s="6"/>
      <c r="DV61" s="6"/>
      <c r="DW61" s="6"/>
      <c r="DX61" s="6"/>
      <c r="DY61" s="6"/>
      <c r="DZ61" s="6"/>
      <c r="EA61" s="6"/>
      <c r="EB61" s="6"/>
      <c r="EC61" s="6"/>
      <c r="ED61" s="6"/>
      <c r="EE61" s="6"/>
      <c r="EF61" s="6"/>
      <c r="EG61" s="6"/>
      <c r="EH61" s="6"/>
      <c r="EI61" s="6"/>
      <c r="EJ61" s="6"/>
      <c r="EK61" s="6"/>
      <c r="EL61" s="6"/>
      <c r="EM61" s="6"/>
      <c r="EN61" s="6"/>
      <c r="EO61" s="6"/>
      <c r="EP61" s="6"/>
      <c r="EQ61" s="6"/>
      <c r="ER61" s="6"/>
      <c r="ES61" s="6"/>
      <c r="ET61" s="6"/>
      <c r="EU61" s="6"/>
      <c r="EV61" s="6"/>
      <c r="EW61" s="6"/>
      <c r="EX61" s="6"/>
      <c r="EY61" s="6"/>
      <c r="EZ61" s="6"/>
      <c r="FA61" s="6"/>
      <c r="FB61" s="6"/>
      <c r="FC61" s="6"/>
      <c r="FD61" s="6"/>
      <c r="FE61" s="6"/>
      <c r="FF61" s="6"/>
      <c r="FG61" s="6"/>
      <c r="FH61" s="6"/>
      <c r="FI61" s="6"/>
      <c r="FJ61" s="6"/>
      <c r="FK61" s="6"/>
      <c r="FL61" s="6"/>
      <c r="FM61" s="6"/>
      <c r="FN61" s="6"/>
      <c r="FO61" s="6"/>
      <c r="FP61" s="6"/>
      <c r="FQ61" s="6"/>
      <c r="FR61" s="6"/>
      <c r="FS61" s="6"/>
      <c r="FT61" s="6"/>
      <c r="FU61" s="6"/>
      <c r="FV61" s="6"/>
      <c r="FW61" s="6"/>
      <c r="FX61" s="6"/>
      <c r="FY61" s="6"/>
      <c r="FZ61" s="6">
        <v>6</v>
      </c>
      <c r="GA61" s="6"/>
      <c r="GB61" s="6"/>
      <c r="GC61" s="6"/>
      <c r="GD61" s="6"/>
      <c r="GE61" s="6"/>
      <c r="GF61" s="6"/>
      <c r="GG61" s="6">
        <v>1</v>
      </c>
      <c r="GH61" s="6"/>
      <c r="GI61" s="6"/>
      <c r="GJ61" s="6"/>
      <c r="GK61" s="6"/>
      <c r="GL61" s="6"/>
      <c r="GM61" s="6"/>
      <c r="GN61" s="6"/>
      <c r="GO61" s="6"/>
      <c r="GP61" s="6"/>
      <c r="GQ61" s="6"/>
      <c r="GR61" s="6"/>
      <c r="GS61" s="6">
        <v>3</v>
      </c>
      <c r="GT61" s="6"/>
      <c r="GU61" s="6">
        <v>5</v>
      </c>
      <c r="GV61" s="6"/>
      <c r="GW61" s="6"/>
      <c r="GX61" s="6"/>
      <c r="GY61" s="6"/>
      <c r="GZ61" s="6"/>
      <c r="HA61" s="6"/>
      <c r="HB61" s="6"/>
      <c r="HC61" s="6"/>
      <c r="HD61" s="6"/>
      <c r="HE61" s="6"/>
      <c r="HF61" s="6"/>
      <c r="HG61" s="6"/>
      <c r="HH61" s="6"/>
      <c r="HI61" s="6"/>
      <c r="HJ61" s="6"/>
      <c r="HK61" s="6"/>
      <c r="HL61" s="6"/>
      <c r="HM61" s="6"/>
      <c r="HN61" s="6"/>
      <c r="HO61" s="6"/>
      <c r="HP61" s="6"/>
      <c r="HQ61" s="6"/>
      <c r="HR61" s="6">
        <v>3</v>
      </c>
      <c r="HS61" s="6"/>
      <c r="HT61" s="6"/>
      <c r="HU61" s="6">
        <v>11</v>
      </c>
      <c r="HV61" s="6"/>
      <c r="HW61" s="6"/>
      <c r="HX61" s="6"/>
      <c r="HY61" s="6"/>
      <c r="HZ61" s="6"/>
      <c r="IA61" s="6"/>
      <c r="IB61" s="6"/>
      <c r="IC61" s="6"/>
      <c r="ID61" s="6"/>
      <c r="IE61" s="6"/>
      <c r="IF61" s="6"/>
      <c r="IG61" s="6"/>
      <c r="IH61" s="6"/>
      <c r="II61" s="6"/>
      <c r="IJ61" s="6"/>
      <c r="IK61" s="6"/>
      <c r="IL61" s="6"/>
      <c r="IM61" s="6"/>
      <c r="IN61" s="6"/>
      <c r="IO61" s="6"/>
      <c r="IP61" s="6"/>
      <c r="IQ61" s="6"/>
      <c r="IR61" s="6">
        <v>2</v>
      </c>
      <c r="IS61" s="6"/>
      <c r="IT61" s="6"/>
      <c r="IU61" s="6"/>
      <c r="IV61" s="6"/>
      <c r="IW61" s="6">
        <v>1</v>
      </c>
      <c r="IX61" s="6"/>
      <c r="IY61" s="6"/>
      <c r="IZ61" s="6"/>
      <c r="JA61" s="6"/>
      <c r="JB61" s="6"/>
      <c r="JC61" s="6"/>
      <c r="JD61" s="6"/>
      <c r="JE61" s="6"/>
      <c r="JF61" s="6"/>
      <c r="JG61" s="6"/>
      <c r="JH61" s="6"/>
      <c r="JI61" s="6"/>
      <c r="JJ61" s="6"/>
      <c r="JK61" s="6"/>
      <c r="JL61" s="6"/>
      <c r="JM61" s="6"/>
      <c r="JN61" s="6"/>
      <c r="JO61" s="6"/>
      <c r="JP61" s="6"/>
      <c r="JQ61" s="6"/>
      <c r="JR61" s="6"/>
      <c r="JS61" s="6"/>
      <c r="JT61" s="6"/>
      <c r="JU61" s="6"/>
      <c r="JV61" s="6"/>
      <c r="JW61" s="6"/>
      <c r="JX61" s="6"/>
      <c r="JY61" s="6"/>
      <c r="JZ61" s="6"/>
      <c r="KA61" s="6"/>
      <c r="KB61" s="6"/>
      <c r="KC61" s="6"/>
      <c r="KD61" s="6"/>
      <c r="KE61" s="6"/>
      <c r="KF61" s="6"/>
      <c r="KG61" s="6"/>
      <c r="KH61" s="6"/>
      <c r="KI61" s="6"/>
      <c r="KJ61" s="6"/>
      <c r="KK61" s="6"/>
      <c r="KL61" s="6"/>
      <c r="KM61" s="6"/>
      <c r="KN61" s="6"/>
      <c r="KO61" s="6"/>
      <c r="KP61" s="6"/>
      <c r="KQ61" s="6"/>
      <c r="KR61" s="6"/>
      <c r="KS61" s="6"/>
      <c r="KT61" s="6"/>
      <c r="KU61" s="6"/>
      <c r="KV61" s="6"/>
      <c r="KW61" s="6"/>
      <c r="KX61" s="6"/>
      <c r="KY61" s="6"/>
      <c r="KZ61" s="6"/>
      <c r="LA61" s="6"/>
      <c r="LB61" s="6"/>
      <c r="LC61" s="6"/>
      <c r="LD61" s="6"/>
      <c r="LE61" s="6"/>
      <c r="LF61" s="6"/>
      <c r="LG61" s="6"/>
      <c r="LH61" s="6"/>
      <c r="LI61" s="6"/>
      <c r="LJ61" s="6"/>
      <c r="LK61" s="6"/>
      <c r="LL61" s="6"/>
      <c r="LM61" s="6"/>
      <c r="LN61" s="6"/>
      <c r="LO61" s="6"/>
      <c r="LP61" s="6"/>
      <c r="LQ61" s="6"/>
      <c r="LR61" s="6"/>
      <c r="LS61" s="6"/>
      <c r="LT61" s="6"/>
      <c r="LU61" s="6"/>
      <c r="LV61" s="6"/>
      <c r="LW61" s="6"/>
      <c r="LX61" s="6"/>
      <c r="LY61" s="6"/>
      <c r="LZ61" s="6"/>
      <c r="MA61" s="6"/>
      <c r="MB61" s="6"/>
      <c r="MC61" s="6"/>
      <c r="MD61" s="6"/>
      <c r="ME61" s="6">
        <v>1</v>
      </c>
      <c r="MF61" s="7">
        <v>61</v>
      </c>
    </row>
    <row r="62" spans="1:344" x14ac:dyDescent="0.25">
      <c r="A62" s="5" t="s">
        <v>355</v>
      </c>
      <c r="B62" s="5" t="s">
        <v>356</v>
      </c>
      <c r="C62" s="5" t="s">
        <v>83</v>
      </c>
      <c r="D62" s="5" t="s">
        <v>245</v>
      </c>
      <c r="E62" s="5" t="s">
        <v>357</v>
      </c>
      <c r="F62" s="6"/>
      <c r="G62" s="6"/>
      <c r="H62" s="6"/>
      <c r="I62" s="6">
        <v>1</v>
      </c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  <c r="AD62" s="6"/>
      <c r="AE62" s="6"/>
      <c r="AF62" s="6"/>
      <c r="AG62" s="6"/>
      <c r="AH62" s="6"/>
      <c r="AI62" s="6"/>
      <c r="AJ62" s="6"/>
      <c r="AK62" s="6"/>
      <c r="AL62" s="6"/>
      <c r="AM62" s="6"/>
      <c r="AN62" s="6"/>
      <c r="AO62" s="6"/>
      <c r="AP62" s="6"/>
      <c r="AQ62" s="6"/>
      <c r="AR62" s="6"/>
      <c r="AS62" s="6"/>
      <c r="AT62" s="6"/>
      <c r="AU62" s="6"/>
      <c r="AV62" s="6"/>
      <c r="AW62" s="6"/>
      <c r="AX62" s="6"/>
      <c r="AY62" s="6"/>
      <c r="AZ62" s="6"/>
      <c r="BA62" s="6"/>
      <c r="BB62" s="6"/>
      <c r="BC62" s="6"/>
      <c r="BD62" s="6"/>
      <c r="BE62" s="6"/>
      <c r="BF62" s="6"/>
      <c r="BG62" s="6"/>
      <c r="BH62" s="6"/>
      <c r="BI62" s="6"/>
      <c r="BJ62" s="6"/>
      <c r="BK62" s="6"/>
      <c r="BL62" s="6"/>
      <c r="BM62" s="6"/>
      <c r="BN62" s="6"/>
      <c r="BO62" s="6"/>
      <c r="BP62" s="6"/>
      <c r="BQ62" s="6"/>
      <c r="BR62" s="6"/>
      <c r="BS62" s="6"/>
      <c r="BT62" s="6"/>
      <c r="BU62" s="6"/>
      <c r="BV62" s="6"/>
      <c r="BW62" s="6">
        <v>5</v>
      </c>
      <c r="BX62" s="6">
        <v>5</v>
      </c>
      <c r="BY62" s="6"/>
      <c r="BZ62" s="6"/>
      <c r="CA62" s="6"/>
      <c r="CB62" s="6"/>
      <c r="CC62" s="6"/>
      <c r="CD62" s="6"/>
      <c r="CE62" s="6"/>
      <c r="CF62" s="6"/>
      <c r="CG62" s="6"/>
      <c r="CH62" s="6"/>
      <c r="CI62" s="6"/>
      <c r="CJ62" s="6"/>
      <c r="CK62" s="6"/>
      <c r="CL62" s="6"/>
      <c r="CM62" s="6">
        <v>1</v>
      </c>
      <c r="CN62" s="6"/>
      <c r="CO62" s="6"/>
      <c r="CP62" s="6"/>
      <c r="CQ62" s="6"/>
      <c r="CR62" s="6"/>
      <c r="CS62" s="6"/>
      <c r="CT62" s="6"/>
      <c r="CU62" s="6"/>
      <c r="CV62" s="6"/>
      <c r="CW62" s="6"/>
      <c r="CX62" s="6"/>
      <c r="CY62" s="6"/>
      <c r="CZ62" s="6"/>
      <c r="DA62" s="6"/>
      <c r="DB62" s="6"/>
      <c r="DC62" s="6"/>
      <c r="DD62" s="6"/>
      <c r="DE62" s="6"/>
      <c r="DF62" s="6"/>
      <c r="DG62" s="6"/>
      <c r="DH62" s="6"/>
      <c r="DI62" s="6"/>
      <c r="DJ62" s="6"/>
      <c r="DK62" s="6"/>
      <c r="DL62" s="6"/>
      <c r="DM62" s="6"/>
      <c r="DN62" s="6"/>
      <c r="DO62" s="6"/>
      <c r="DP62" s="6"/>
      <c r="DQ62" s="6"/>
      <c r="DR62" s="6"/>
      <c r="DS62" s="6"/>
      <c r="DT62" s="6"/>
      <c r="DU62" s="6"/>
      <c r="DV62" s="6"/>
      <c r="DW62" s="6"/>
      <c r="DX62" s="6"/>
      <c r="DY62" s="6"/>
      <c r="DZ62" s="6"/>
      <c r="EA62" s="6"/>
      <c r="EB62" s="6"/>
      <c r="EC62" s="6"/>
      <c r="ED62" s="6"/>
      <c r="EE62" s="6"/>
      <c r="EF62" s="6"/>
      <c r="EG62" s="6"/>
      <c r="EH62" s="6"/>
      <c r="EI62" s="6"/>
      <c r="EJ62" s="6"/>
      <c r="EK62" s="6"/>
      <c r="EL62" s="6"/>
      <c r="EM62" s="6"/>
      <c r="EN62" s="6"/>
      <c r="EO62" s="6"/>
      <c r="EP62" s="6"/>
      <c r="EQ62" s="6"/>
      <c r="ER62" s="6"/>
      <c r="ES62" s="6"/>
      <c r="ET62" s="6"/>
      <c r="EU62" s="6"/>
      <c r="EV62" s="6"/>
      <c r="EW62" s="6"/>
      <c r="EX62" s="6"/>
      <c r="EY62" s="6"/>
      <c r="EZ62" s="6">
        <v>1</v>
      </c>
      <c r="FA62" s="6"/>
      <c r="FB62" s="6"/>
      <c r="FC62" s="6"/>
      <c r="FD62" s="6"/>
      <c r="FE62" s="6"/>
      <c r="FF62" s="6"/>
      <c r="FG62" s="6"/>
      <c r="FH62" s="6"/>
      <c r="FI62" s="6"/>
      <c r="FJ62" s="6"/>
      <c r="FK62" s="6"/>
      <c r="FL62" s="6"/>
      <c r="FM62" s="6"/>
      <c r="FN62" s="6"/>
      <c r="FO62" s="6"/>
      <c r="FP62" s="6"/>
      <c r="FQ62" s="6"/>
      <c r="FR62" s="6"/>
      <c r="FS62" s="6"/>
      <c r="FT62" s="6"/>
      <c r="FU62" s="6"/>
      <c r="FV62" s="6"/>
      <c r="FW62" s="6"/>
      <c r="FX62" s="6"/>
      <c r="FY62" s="6"/>
      <c r="FZ62" s="6"/>
      <c r="GA62" s="6"/>
      <c r="GB62" s="6"/>
      <c r="GC62" s="6"/>
      <c r="GD62" s="6"/>
      <c r="GE62" s="6"/>
      <c r="GF62" s="6"/>
      <c r="GG62" s="6"/>
      <c r="GH62" s="6"/>
      <c r="GI62" s="6"/>
      <c r="GJ62" s="6"/>
      <c r="GK62" s="6"/>
      <c r="GL62" s="6"/>
      <c r="GM62" s="6"/>
      <c r="GN62" s="6"/>
      <c r="GO62" s="6"/>
      <c r="GP62" s="6"/>
      <c r="GQ62" s="6">
        <v>2</v>
      </c>
      <c r="GR62" s="6"/>
      <c r="GS62" s="6">
        <v>1</v>
      </c>
      <c r="GT62" s="6"/>
      <c r="GU62" s="6"/>
      <c r="GV62" s="6"/>
      <c r="GW62" s="6"/>
      <c r="GX62" s="6"/>
      <c r="GY62" s="6"/>
      <c r="GZ62" s="6"/>
      <c r="HA62" s="6"/>
      <c r="HB62" s="6"/>
      <c r="HC62" s="6"/>
      <c r="HD62" s="6"/>
      <c r="HE62" s="6"/>
      <c r="HF62" s="6"/>
      <c r="HG62" s="6"/>
      <c r="HH62" s="6"/>
      <c r="HI62" s="6"/>
      <c r="HJ62" s="6"/>
      <c r="HK62" s="6"/>
      <c r="HL62" s="6"/>
      <c r="HM62" s="6"/>
      <c r="HN62" s="6"/>
      <c r="HO62" s="6"/>
      <c r="HP62" s="6"/>
      <c r="HQ62" s="6"/>
      <c r="HR62" s="6">
        <v>1</v>
      </c>
      <c r="HS62" s="6"/>
      <c r="HT62" s="6">
        <v>1</v>
      </c>
      <c r="HU62" s="6"/>
      <c r="HV62" s="6">
        <v>1</v>
      </c>
      <c r="HW62" s="6"/>
      <c r="HX62" s="6"/>
      <c r="HY62" s="6"/>
      <c r="HZ62" s="6"/>
      <c r="IA62" s="6"/>
      <c r="IB62" s="6"/>
      <c r="IC62" s="6"/>
      <c r="ID62" s="6"/>
      <c r="IE62" s="6"/>
      <c r="IF62" s="6"/>
      <c r="IG62" s="6"/>
      <c r="IH62" s="6"/>
      <c r="II62" s="6"/>
      <c r="IJ62" s="6"/>
      <c r="IK62" s="6"/>
      <c r="IL62" s="6"/>
      <c r="IM62" s="6"/>
      <c r="IN62" s="6"/>
      <c r="IO62" s="6"/>
      <c r="IP62" s="6"/>
      <c r="IQ62" s="6"/>
      <c r="IR62" s="6"/>
      <c r="IS62" s="6"/>
      <c r="IT62" s="6"/>
      <c r="IU62" s="6"/>
      <c r="IV62" s="6"/>
      <c r="IW62" s="6"/>
      <c r="IX62" s="6"/>
      <c r="IY62" s="6"/>
      <c r="IZ62" s="6"/>
      <c r="JA62" s="6"/>
      <c r="JB62" s="6"/>
      <c r="JC62" s="6"/>
      <c r="JD62" s="6"/>
      <c r="JE62" s="6"/>
      <c r="JF62" s="6"/>
      <c r="JG62" s="6"/>
      <c r="JH62" s="6"/>
      <c r="JI62" s="6">
        <v>1</v>
      </c>
      <c r="JJ62" s="6"/>
      <c r="JK62" s="6"/>
      <c r="JL62" s="6"/>
      <c r="JM62" s="6"/>
      <c r="JN62" s="6"/>
      <c r="JO62" s="6"/>
      <c r="JP62" s="6"/>
      <c r="JQ62" s="6"/>
      <c r="JR62" s="6"/>
      <c r="JS62" s="6"/>
      <c r="JT62" s="6"/>
      <c r="JU62" s="6"/>
      <c r="JV62" s="6"/>
      <c r="JW62" s="6"/>
      <c r="JX62" s="6"/>
      <c r="JY62" s="6">
        <v>1</v>
      </c>
      <c r="JZ62" s="6"/>
      <c r="KA62" s="6"/>
      <c r="KB62" s="6"/>
      <c r="KC62" s="6"/>
      <c r="KD62" s="6"/>
      <c r="KE62" s="6"/>
      <c r="KF62" s="6"/>
      <c r="KG62" s="6"/>
      <c r="KH62" s="6"/>
      <c r="KI62" s="6"/>
      <c r="KJ62" s="6"/>
      <c r="KK62" s="6"/>
      <c r="KL62" s="6"/>
      <c r="KM62" s="6"/>
      <c r="KN62" s="6"/>
      <c r="KO62" s="6"/>
      <c r="KP62" s="6">
        <v>4</v>
      </c>
      <c r="KQ62" s="6">
        <v>1</v>
      </c>
      <c r="KR62" s="6"/>
      <c r="KS62" s="6">
        <v>1</v>
      </c>
      <c r="KT62" s="6"/>
      <c r="KU62" s="6"/>
      <c r="KV62" s="6"/>
      <c r="KW62" s="6"/>
      <c r="KX62" s="6"/>
      <c r="KY62" s="6"/>
      <c r="KZ62" s="6"/>
      <c r="LA62" s="6"/>
      <c r="LB62" s="6"/>
      <c r="LC62" s="6"/>
      <c r="LD62" s="6"/>
      <c r="LE62" s="6"/>
      <c r="LF62" s="6"/>
      <c r="LG62" s="6">
        <v>2</v>
      </c>
      <c r="LH62" s="6"/>
      <c r="LI62" s="6"/>
      <c r="LJ62" s="6"/>
      <c r="LK62" s="6"/>
      <c r="LL62" s="6"/>
      <c r="LM62" s="6"/>
      <c r="LN62" s="6"/>
      <c r="LO62" s="6"/>
      <c r="LP62" s="6"/>
      <c r="LQ62" s="6"/>
      <c r="LR62" s="6"/>
      <c r="LS62" s="6"/>
      <c r="LT62" s="6"/>
      <c r="LU62" s="6"/>
      <c r="LV62" s="6"/>
      <c r="LW62" s="6"/>
      <c r="LX62" s="6"/>
      <c r="LY62" s="6"/>
      <c r="LZ62" s="6"/>
      <c r="MA62" s="6"/>
      <c r="MB62" s="6"/>
      <c r="MC62" s="6"/>
      <c r="MD62" s="6"/>
      <c r="ME62" s="6"/>
      <c r="MF62" s="7">
        <v>29</v>
      </c>
    </row>
    <row r="63" spans="1:344" x14ac:dyDescent="0.25">
      <c r="A63" s="5" t="s">
        <v>1088</v>
      </c>
      <c r="B63" s="5" t="s">
        <v>113</v>
      </c>
      <c r="C63" s="5" t="s">
        <v>89</v>
      </c>
      <c r="D63" s="5" t="s">
        <v>90</v>
      </c>
      <c r="E63" s="5" t="s">
        <v>1089</v>
      </c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  <c r="AC63" s="6"/>
      <c r="AD63" s="6"/>
      <c r="AE63" s="6"/>
      <c r="AF63" s="6"/>
      <c r="AG63" s="6"/>
      <c r="AH63" s="6"/>
      <c r="AI63" s="6"/>
      <c r="AJ63" s="6"/>
      <c r="AK63" s="6"/>
      <c r="AL63" s="6">
        <v>4</v>
      </c>
      <c r="AM63" s="6"/>
      <c r="AN63" s="6"/>
      <c r="AO63" s="6"/>
      <c r="AP63" s="6"/>
      <c r="AQ63" s="6"/>
      <c r="AR63" s="6"/>
      <c r="AS63" s="6"/>
      <c r="AT63" s="6"/>
      <c r="AU63" s="6"/>
      <c r="AV63" s="6"/>
      <c r="AW63" s="6"/>
      <c r="AX63" s="6"/>
      <c r="AY63" s="6"/>
      <c r="AZ63" s="6"/>
      <c r="BA63" s="6"/>
      <c r="BB63" s="6"/>
      <c r="BC63" s="6"/>
      <c r="BD63" s="6"/>
      <c r="BE63" s="6"/>
      <c r="BF63" s="6"/>
      <c r="BG63" s="6"/>
      <c r="BH63" s="6"/>
      <c r="BI63" s="6"/>
      <c r="BJ63" s="6"/>
      <c r="BK63" s="6"/>
      <c r="BL63" s="6"/>
      <c r="BM63" s="6"/>
      <c r="BN63" s="6"/>
      <c r="BO63" s="6"/>
      <c r="BP63" s="6"/>
      <c r="BQ63" s="6"/>
      <c r="BR63" s="6"/>
      <c r="BS63" s="6"/>
      <c r="BT63" s="6"/>
      <c r="BU63" s="6"/>
      <c r="BV63" s="6"/>
      <c r="BW63" s="6"/>
      <c r="BX63" s="6"/>
      <c r="BY63" s="6"/>
      <c r="BZ63" s="6"/>
      <c r="CA63" s="6"/>
      <c r="CB63" s="6"/>
      <c r="CC63" s="6"/>
      <c r="CD63" s="6"/>
      <c r="CE63" s="6"/>
      <c r="CF63" s="6"/>
      <c r="CG63" s="6"/>
      <c r="CH63" s="6"/>
      <c r="CI63" s="6"/>
      <c r="CJ63" s="6"/>
      <c r="CK63" s="6"/>
      <c r="CL63" s="6"/>
      <c r="CM63" s="6"/>
      <c r="CN63" s="6"/>
      <c r="CO63" s="6"/>
      <c r="CP63" s="6"/>
      <c r="CQ63" s="6"/>
      <c r="CR63" s="6"/>
      <c r="CS63" s="6"/>
      <c r="CT63" s="6"/>
      <c r="CU63" s="6"/>
      <c r="CV63" s="6"/>
      <c r="CW63" s="6"/>
      <c r="CX63" s="6"/>
      <c r="CY63" s="6"/>
      <c r="CZ63" s="6"/>
      <c r="DA63" s="6"/>
      <c r="DB63" s="6"/>
      <c r="DC63" s="6"/>
      <c r="DD63" s="6"/>
      <c r="DE63" s="6"/>
      <c r="DF63" s="6"/>
      <c r="DG63" s="6"/>
      <c r="DH63" s="6"/>
      <c r="DI63" s="6"/>
      <c r="DJ63" s="6"/>
      <c r="DK63" s="6"/>
      <c r="DL63" s="6"/>
      <c r="DM63" s="6"/>
      <c r="DN63" s="6"/>
      <c r="DO63" s="6"/>
      <c r="DP63" s="6"/>
      <c r="DQ63" s="6"/>
      <c r="DR63" s="6"/>
      <c r="DS63" s="6"/>
      <c r="DT63" s="6"/>
      <c r="DU63" s="6"/>
      <c r="DV63" s="6"/>
      <c r="DW63" s="6"/>
      <c r="DX63" s="6"/>
      <c r="DY63" s="6"/>
      <c r="DZ63" s="6"/>
      <c r="EA63" s="6"/>
      <c r="EB63" s="6"/>
      <c r="EC63" s="6"/>
      <c r="ED63" s="6"/>
      <c r="EE63" s="6"/>
      <c r="EF63" s="6"/>
      <c r="EG63" s="6"/>
      <c r="EH63" s="6"/>
      <c r="EI63" s="6"/>
      <c r="EJ63" s="6"/>
      <c r="EK63" s="6"/>
      <c r="EL63" s="6"/>
      <c r="EM63" s="6"/>
      <c r="EN63" s="6"/>
      <c r="EO63" s="6"/>
      <c r="EP63" s="6"/>
      <c r="EQ63" s="6"/>
      <c r="ER63" s="6"/>
      <c r="ES63" s="6"/>
      <c r="ET63" s="6"/>
      <c r="EU63" s="6"/>
      <c r="EV63" s="6"/>
      <c r="EW63" s="6"/>
      <c r="EX63" s="6"/>
      <c r="EY63" s="6"/>
      <c r="EZ63" s="6"/>
      <c r="FA63" s="6"/>
      <c r="FB63" s="6"/>
      <c r="FC63" s="6"/>
      <c r="FD63" s="6"/>
      <c r="FE63" s="6"/>
      <c r="FF63" s="6"/>
      <c r="FG63" s="6"/>
      <c r="FH63" s="6"/>
      <c r="FI63" s="6"/>
      <c r="FJ63" s="6"/>
      <c r="FK63" s="6"/>
      <c r="FL63" s="6"/>
      <c r="FM63" s="6"/>
      <c r="FN63" s="6"/>
      <c r="FO63" s="6"/>
      <c r="FP63" s="6"/>
      <c r="FQ63" s="6"/>
      <c r="FR63" s="6"/>
      <c r="FS63" s="6"/>
      <c r="FT63" s="6"/>
      <c r="FU63" s="6"/>
      <c r="FV63" s="6"/>
      <c r="FW63" s="6"/>
      <c r="FX63" s="6"/>
      <c r="FY63" s="6"/>
      <c r="FZ63" s="6"/>
      <c r="GA63" s="6"/>
      <c r="GB63" s="6"/>
      <c r="GC63" s="6"/>
      <c r="GD63" s="6"/>
      <c r="GE63" s="6"/>
      <c r="GF63" s="6"/>
      <c r="GG63" s="6"/>
      <c r="GH63" s="6"/>
      <c r="GI63" s="6"/>
      <c r="GJ63" s="6"/>
      <c r="GK63" s="6"/>
      <c r="GL63" s="6"/>
      <c r="GM63" s="6"/>
      <c r="GN63" s="6"/>
      <c r="GO63" s="6"/>
      <c r="GP63" s="6"/>
      <c r="GQ63" s="6"/>
      <c r="GR63" s="6"/>
      <c r="GS63" s="6"/>
      <c r="GT63" s="6"/>
      <c r="GU63" s="6"/>
      <c r="GV63" s="6"/>
      <c r="GW63" s="6"/>
      <c r="GX63" s="6"/>
      <c r="GY63" s="6"/>
      <c r="GZ63" s="6"/>
      <c r="HA63" s="6"/>
      <c r="HB63" s="6"/>
      <c r="HC63" s="6"/>
      <c r="HD63" s="6"/>
      <c r="HE63" s="6"/>
      <c r="HF63" s="6"/>
      <c r="HG63" s="6"/>
      <c r="HH63" s="6"/>
      <c r="HI63" s="6"/>
      <c r="HJ63" s="6"/>
      <c r="HK63" s="6"/>
      <c r="HL63" s="6"/>
      <c r="HM63" s="6"/>
      <c r="HN63" s="6"/>
      <c r="HO63" s="6"/>
      <c r="HP63" s="6"/>
      <c r="HQ63" s="6"/>
      <c r="HR63" s="6"/>
      <c r="HS63" s="6"/>
      <c r="HT63" s="6"/>
      <c r="HU63" s="6"/>
      <c r="HV63" s="6"/>
      <c r="HW63" s="6"/>
      <c r="HX63" s="6"/>
      <c r="HY63" s="6"/>
      <c r="HZ63" s="6"/>
      <c r="IA63" s="6"/>
      <c r="IB63" s="6"/>
      <c r="IC63" s="6"/>
      <c r="ID63" s="6"/>
      <c r="IE63" s="6"/>
      <c r="IF63" s="6"/>
      <c r="IG63" s="6"/>
      <c r="IH63" s="6"/>
      <c r="II63" s="6"/>
      <c r="IJ63" s="6"/>
      <c r="IK63" s="6"/>
      <c r="IL63" s="6"/>
      <c r="IM63" s="6"/>
      <c r="IN63" s="6"/>
      <c r="IO63" s="6"/>
      <c r="IP63" s="6"/>
      <c r="IQ63" s="6"/>
      <c r="IR63" s="6"/>
      <c r="IS63" s="6"/>
      <c r="IT63" s="6"/>
      <c r="IU63" s="6"/>
      <c r="IV63" s="6"/>
      <c r="IW63" s="6"/>
      <c r="IX63" s="6"/>
      <c r="IY63" s="6"/>
      <c r="IZ63" s="6"/>
      <c r="JA63" s="6"/>
      <c r="JB63" s="6"/>
      <c r="JC63" s="6"/>
      <c r="JD63" s="6"/>
      <c r="JE63" s="6"/>
      <c r="JF63" s="6"/>
      <c r="JG63" s="6"/>
      <c r="JH63" s="6"/>
      <c r="JI63" s="6"/>
      <c r="JJ63" s="6"/>
      <c r="JK63" s="6"/>
      <c r="JL63" s="6"/>
      <c r="JM63" s="6"/>
      <c r="JN63" s="6"/>
      <c r="JO63" s="6"/>
      <c r="JP63" s="6"/>
      <c r="JQ63" s="6"/>
      <c r="JR63" s="6"/>
      <c r="JS63" s="6"/>
      <c r="JT63" s="6"/>
      <c r="JU63" s="6"/>
      <c r="JV63" s="6"/>
      <c r="JW63" s="6"/>
      <c r="JX63" s="6"/>
      <c r="JY63" s="6"/>
      <c r="JZ63" s="6"/>
      <c r="KA63" s="6"/>
      <c r="KB63" s="6"/>
      <c r="KC63" s="6"/>
      <c r="KD63" s="6"/>
      <c r="KE63" s="6"/>
      <c r="KF63" s="6"/>
      <c r="KG63" s="6"/>
      <c r="KH63" s="6"/>
      <c r="KI63" s="6"/>
      <c r="KJ63" s="6"/>
      <c r="KK63" s="6"/>
      <c r="KL63" s="6"/>
      <c r="KM63" s="6"/>
      <c r="KN63" s="6"/>
      <c r="KO63" s="6"/>
      <c r="KP63" s="6"/>
      <c r="KQ63" s="6"/>
      <c r="KR63" s="6"/>
      <c r="KS63" s="6"/>
      <c r="KT63" s="6"/>
      <c r="KU63" s="6"/>
      <c r="KV63" s="6"/>
      <c r="KW63" s="6"/>
      <c r="KX63" s="6"/>
      <c r="KY63" s="6"/>
      <c r="KZ63" s="6"/>
      <c r="LA63" s="6"/>
      <c r="LB63" s="6"/>
      <c r="LC63" s="6"/>
      <c r="LD63" s="6"/>
      <c r="LE63" s="6"/>
      <c r="LF63" s="6"/>
      <c r="LG63" s="6"/>
      <c r="LH63" s="6"/>
      <c r="LI63" s="6"/>
      <c r="LJ63" s="6"/>
      <c r="LK63" s="6"/>
      <c r="LL63" s="6"/>
      <c r="LM63" s="6"/>
      <c r="LN63" s="6"/>
      <c r="LO63" s="6"/>
      <c r="LP63" s="6"/>
      <c r="LQ63" s="6"/>
      <c r="LR63" s="6"/>
      <c r="LS63" s="6"/>
      <c r="LT63" s="6"/>
      <c r="LU63" s="6"/>
      <c r="LV63" s="6"/>
      <c r="LW63" s="6"/>
      <c r="LX63" s="6"/>
      <c r="LY63" s="6"/>
      <c r="LZ63" s="6"/>
      <c r="MA63" s="6"/>
      <c r="MB63" s="6"/>
      <c r="MC63" s="6"/>
      <c r="MD63" s="6"/>
      <c r="ME63" s="6"/>
      <c r="MF63" s="7">
        <v>4</v>
      </c>
    </row>
    <row r="64" spans="1:344" x14ac:dyDescent="0.25">
      <c r="A64" s="5" t="s">
        <v>315</v>
      </c>
      <c r="B64" s="5" t="s">
        <v>316</v>
      </c>
      <c r="C64" s="5" t="s">
        <v>106</v>
      </c>
      <c r="D64" s="5" t="s">
        <v>317</v>
      </c>
      <c r="E64" s="5" t="s">
        <v>318</v>
      </c>
      <c r="F64" s="6"/>
      <c r="G64" s="6"/>
      <c r="H64" s="6"/>
      <c r="I64" s="6"/>
      <c r="J64" s="6">
        <v>5</v>
      </c>
      <c r="K64" s="6"/>
      <c r="L64" s="6"/>
      <c r="M64" s="6"/>
      <c r="N64" s="6"/>
      <c r="O64" s="6"/>
      <c r="P64" s="6"/>
      <c r="Q64" s="6"/>
      <c r="R64" s="6"/>
      <c r="S64" s="6"/>
      <c r="T64" s="6">
        <v>4</v>
      </c>
      <c r="U64" s="6">
        <v>2</v>
      </c>
      <c r="V64" s="6">
        <v>3</v>
      </c>
      <c r="W64" s="6"/>
      <c r="X64" s="6"/>
      <c r="Y64" s="6"/>
      <c r="Z64" s="6"/>
      <c r="AA64" s="6"/>
      <c r="AB64" s="6"/>
      <c r="AC64" s="6"/>
      <c r="AD64" s="6"/>
      <c r="AE64" s="6"/>
      <c r="AF64" s="6"/>
      <c r="AG64" s="6"/>
      <c r="AH64" s="6"/>
      <c r="AI64" s="6"/>
      <c r="AJ64" s="6"/>
      <c r="AK64" s="6"/>
      <c r="AL64" s="6"/>
      <c r="AM64" s="6"/>
      <c r="AN64" s="6"/>
      <c r="AO64" s="6"/>
      <c r="AP64" s="6"/>
      <c r="AQ64" s="6"/>
      <c r="AR64" s="6"/>
      <c r="AS64" s="6"/>
      <c r="AT64" s="6"/>
      <c r="AU64" s="6"/>
      <c r="AV64" s="6"/>
      <c r="AW64" s="6"/>
      <c r="AX64" s="6"/>
      <c r="AY64" s="6">
        <v>3</v>
      </c>
      <c r="AZ64" s="6">
        <v>11</v>
      </c>
      <c r="BA64" s="6"/>
      <c r="BB64" s="6"/>
      <c r="BC64" s="6"/>
      <c r="BD64" s="6"/>
      <c r="BE64" s="6"/>
      <c r="BF64" s="6"/>
      <c r="BG64" s="6"/>
      <c r="BH64" s="6"/>
      <c r="BI64" s="6"/>
      <c r="BJ64" s="6"/>
      <c r="BK64" s="6">
        <v>1</v>
      </c>
      <c r="BL64" s="6">
        <v>1</v>
      </c>
      <c r="BM64" s="6"/>
      <c r="BN64" s="6"/>
      <c r="BO64" s="6"/>
      <c r="BP64" s="6"/>
      <c r="BQ64" s="6"/>
      <c r="BR64" s="6">
        <v>3</v>
      </c>
      <c r="BS64" s="6"/>
      <c r="BT64" s="6"/>
      <c r="BU64" s="6">
        <v>2</v>
      </c>
      <c r="BV64" s="6"/>
      <c r="BW64" s="6">
        <v>2</v>
      </c>
      <c r="BX64" s="6">
        <v>2</v>
      </c>
      <c r="BY64" s="6">
        <v>8</v>
      </c>
      <c r="BZ64" s="6">
        <v>10</v>
      </c>
      <c r="CA64" s="6"/>
      <c r="CB64" s="6"/>
      <c r="CC64" s="6"/>
      <c r="CD64" s="6"/>
      <c r="CE64" s="6"/>
      <c r="CF64" s="6"/>
      <c r="CG64" s="6"/>
      <c r="CH64" s="6"/>
      <c r="CI64" s="6"/>
      <c r="CJ64" s="6"/>
      <c r="CK64" s="6"/>
      <c r="CL64" s="6"/>
      <c r="CM64" s="6"/>
      <c r="CN64" s="6"/>
      <c r="CO64" s="6"/>
      <c r="CP64" s="6"/>
      <c r="CQ64" s="6"/>
      <c r="CR64" s="6"/>
      <c r="CS64" s="6"/>
      <c r="CT64" s="6"/>
      <c r="CU64" s="6"/>
      <c r="CV64" s="6"/>
      <c r="CW64" s="6"/>
      <c r="CX64" s="6"/>
      <c r="CY64" s="6"/>
      <c r="CZ64" s="6"/>
      <c r="DA64" s="6"/>
      <c r="DB64" s="6"/>
      <c r="DC64" s="6"/>
      <c r="DD64" s="6"/>
      <c r="DE64" s="6"/>
      <c r="DF64" s="6">
        <v>7</v>
      </c>
      <c r="DG64" s="6"/>
      <c r="DH64" s="6"/>
      <c r="DI64" s="6"/>
      <c r="DJ64" s="6"/>
      <c r="DK64" s="6"/>
      <c r="DL64" s="6"/>
      <c r="DM64" s="6"/>
      <c r="DN64" s="6"/>
      <c r="DO64" s="6"/>
      <c r="DP64" s="6"/>
      <c r="DQ64" s="6">
        <v>1</v>
      </c>
      <c r="DR64" s="6"/>
      <c r="DS64" s="6">
        <v>1</v>
      </c>
      <c r="DT64" s="6"/>
      <c r="DU64" s="6"/>
      <c r="DV64" s="6"/>
      <c r="DW64" s="6"/>
      <c r="DX64" s="6"/>
      <c r="DY64" s="6"/>
      <c r="DZ64" s="6"/>
      <c r="EA64" s="6"/>
      <c r="EB64" s="6"/>
      <c r="EC64" s="6"/>
      <c r="ED64" s="6"/>
      <c r="EE64" s="6"/>
      <c r="EF64" s="6"/>
      <c r="EG64" s="6"/>
      <c r="EH64" s="6"/>
      <c r="EI64" s="6">
        <v>2</v>
      </c>
      <c r="EJ64" s="6">
        <v>1</v>
      </c>
      <c r="EK64" s="6"/>
      <c r="EL64" s="6"/>
      <c r="EM64" s="6"/>
      <c r="EN64" s="6"/>
      <c r="EO64" s="6"/>
      <c r="EP64" s="6"/>
      <c r="EQ64" s="6"/>
      <c r="ER64" s="6"/>
      <c r="ES64" s="6"/>
      <c r="ET64" s="6"/>
      <c r="EU64" s="6"/>
      <c r="EV64" s="6"/>
      <c r="EW64" s="6"/>
      <c r="EX64" s="6"/>
      <c r="EY64" s="6"/>
      <c r="EZ64" s="6"/>
      <c r="FA64" s="6"/>
      <c r="FB64" s="6"/>
      <c r="FC64" s="6"/>
      <c r="FD64" s="6"/>
      <c r="FE64" s="6"/>
      <c r="FF64" s="6">
        <v>1</v>
      </c>
      <c r="FG64" s="6"/>
      <c r="FH64" s="6"/>
      <c r="FI64" s="6"/>
      <c r="FJ64" s="6"/>
      <c r="FK64" s="6"/>
      <c r="FL64" s="6"/>
      <c r="FM64" s="6"/>
      <c r="FN64" s="6"/>
      <c r="FO64" s="6">
        <v>1</v>
      </c>
      <c r="FP64" s="6"/>
      <c r="FQ64" s="6"/>
      <c r="FR64" s="6"/>
      <c r="FS64" s="6">
        <v>2</v>
      </c>
      <c r="FT64" s="6"/>
      <c r="FU64" s="6"/>
      <c r="FV64" s="6"/>
      <c r="FW64" s="6"/>
      <c r="FX64" s="6"/>
      <c r="FY64" s="6"/>
      <c r="FZ64" s="6"/>
      <c r="GA64" s="6"/>
      <c r="GB64" s="6"/>
      <c r="GC64" s="6"/>
      <c r="GD64" s="6"/>
      <c r="GE64" s="6"/>
      <c r="GF64" s="6">
        <v>7</v>
      </c>
      <c r="GG64" s="6">
        <v>1</v>
      </c>
      <c r="GH64" s="6"/>
      <c r="GI64" s="6">
        <v>1</v>
      </c>
      <c r="GJ64" s="6"/>
      <c r="GK64" s="6">
        <v>2</v>
      </c>
      <c r="GL64" s="6"/>
      <c r="GM64" s="6"/>
      <c r="GN64" s="6"/>
      <c r="GO64" s="6"/>
      <c r="GP64" s="6"/>
      <c r="GQ64" s="6">
        <v>1</v>
      </c>
      <c r="GR64" s="6">
        <v>25</v>
      </c>
      <c r="GS64" s="6">
        <v>1</v>
      </c>
      <c r="GT64" s="6"/>
      <c r="GU64" s="6">
        <v>3</v>
      </c>
      <c r="GV64" s="6"/>
      <c r="GW64" s="6"/>
      <c r="GX64" s="6"/>
      <c r="GY64" s="6"/>
      <c r="GZ64" s="6"/>
      <c r="HA64" s="6"/>
      <c r="HB64" s="6"/>
      <c r="HC64" s="6"/>
      <c r="HD64" s="6">
        <v>7</v>
      </c>
      <c r="HE64" s="6"/>
      <c r="HF64" s="6">
        <v>1</v>
      </c>
      <c r="HG64" s="6"/>
      <c r="HH64" s="6"/>
      <c r="HI64" s="6"/>
      <c r="HJ64" s="6"/>
      <c r="HK64" s="6"/>
      <c r="HL64" s="6"/>
      <c r="HM64" s="6"/>
      <c r="HN64" s="6"/>
      <c r="HO64" s="6"/>
      <c r="HP64" s="6"/>
      <c r="HQ64" s="6"/>
      <c r="HR64" s="6">
        <v>1</v>
      </c>
      <c r="HS64" s="6"/>
      <c r="HT64" s="6">
        <v>7</v>
      </c>
      <c r="HU64" s="6"/>
      <c r="HV64" s="6"/>
      <c r="HW64" s="6"/>
      <c r="HX64" s="6"/>
      <c r="HY64" s="6"/>
      <c r="HZ64" s="6"/>
      <c r="IA64" s="6"/>
      <c r="IB64" s="6"/>
      <c r="IC64" s="6"/>
      <c r="ID64" s="6"/>
      <c r="IE64" s="6">
        <v>3</v>
      </c>
      <c r="IF64" s="6"/>
      <c r="IG64" s="6"/>
      <c r="IH64" s="6"/>
      <c r="II64" s="6"/>
      <c r="IJ64" s="6"/>
      <c r="IK64" s="6"/>
      <c r="IL64" s="6"/>
      <c r="IM64" s="6"/>
      <c r="IN64" s="6"/>
      <c r="IO64" s="6"/>
      <c r="IP64" s="6"/>
      <c r="IQ64" s="6">
        <v>7</v>
      </c>
      <c r="IR64" s="6">
        <v>40</v>
      </c>
      <c r="IS64" s="6"/>
      <c r="IT64" s="6">
        <v>1</v>
      </c>
      <c r="IU64" s="6">
        <v>4</v>
      </c>
      <c r="IV64" s="6"/>
      <c r="IW64" s="6"/>
      <c r="IX64" s="6"/>
      <c r="IY64" s="6"/>
      <c r="IZ64" s="6"/>
      <c r="JA64" s="6"/>
      <c r="JB64" s="6"/>
      <c r="JC64" s="6"/>
      <c r="JD64" s="6"/>
      <c r="JE64" s="6"/>
      <c r="JF64" s="6"/>
      <c r="JG64" s="6"/>
      <c r="JH64" s="6"/>
      <c r="JI64" s="6">
        <v>1</v>
      </c>
      <c r="JJ64" s="6"/>
      <c r="JK64" s="6"/>
      <c r="JL64" s="6"/>
      <c r="JM64" s="6"/>
      <c r="JN64" s="6"/>
      <c r="JO64" s="6"/>
      <c r="JP64" s="6"/>
      <c r="JQ64" s="6">
        <v>1</v>
      </c>
      <c r="JR64" s="6"/>
      <c r="JS64" s="6">
        <v>1</v>
      </c>
      <c r="JT64" s="6">
        <v>1</v>
      </c>
      <c r="JU64" s="6"/>
      <c r="JV64" s="6"/>
      <c r="JW64" s="6"/>
      <c r="JX64" s="6">
        <v>6</v>
      </c>
      <c r="JY64" s="6"/>
      <c r="JZ64" s="6"/>
      <c r="KA64" s="6"/>
      <c r="KB64" s="6"/>
      <c r="KC64" s="6"/>
      <c r="KD64" s="6"/>
      <c r="KE64" s="6"/>
      <c r="KF64" s="6"/>
      <c r="KG64" s="6"/>
      <c r="KH64" s="6"/>
      <c r="KI64" s="6"/>
      <c r="KJ64" s="6">
        <v>9</v>
      </c>
      <c r="KK64" s="6"/>
      <c r="KL64" s="6"/>
      <c r="KM64" s="6"/>
      <c r="KN64" s="6"/>
      <c r="KO64" s="6"/>
      <c r="KP64" s="6"/>
      <c r="KQ64" s="6"/>
      <c r="KR64" s="6"/>
      <c r="KS64" s="6">
        <v>7</v>
      </c>
      <c r="KT64" s="6"/>
      <c r="KU64" s="6"/>
      <c r="KV64" s="6"/>
      <c r="KW64" s="6"/>
      <c r="KX64" s="6">
        <v>6</v>
      </c>
      <c r="KY64" s="6">
        <v>1</v>
      </c>
      <c r="KZ64" s="6"/>
      <c r="LA64" s="6">
        <v>1</v>
      </c>
      <c r="LB64" s="6"/>
      <c r="LC64" s="6"/>
      <c r="LD64" s="6"/>
      <c r="LE64" s="6"/>
      <c r="LF64" s="6"/>
      <c r="LG64" s="6">
        <v>2</v>
      </c>
      <c r="LH64" s="6"/>
      <c r="LI64" s="6"/>
      <c r="LJ64" s="6"/>
      <c r="LK64" s="6"/>
      <c r="LL64" s="6"/>
      <c r="LM64" s="6"/>
      <c r="LN64" s="6"/>
      <c r="LO64" s="6"/>
      <c r="LP64" s="6"/>
      <c r="LQ64" s="6"/>
      <c r="LR64" s="6"/>
      <c r="LS64" s="6"/>
      <c r="LT64" s="6"/>
      <c r="LU64" s="6"/>
      <c r="LV64" s="6"/>
      <c r="LW64" s="6"/>
      <c r="LX64" s="6"/>
      <c r="LY64" s="6"/>
      <c r="LZ64" s="6"/>
      <c r="MA64" s="6"/>
      <c r="MB64" s="6"/>
      <c r="MC64" s="6"/>
      <c r="MD64" s="6"/>
      <c r="ME64" s="6"/>
      <c r="MF64" s="7">
        <v>221</v>
      </c>
    </row>
    <row r="65" spans="1:344" x14ac:dyDescent="0.25">
      <c r="A65" s="5" t="s">
        <v>319</v>
      </c>
      <c r="B65" s="5" t="s">
        <v>320</v>
      </c>
      <c r="C65" s="5" t="s">
        <v>100</v>
      </c>
      <c r="D65" s="5" t="s">
        <v>189</v>
      </c>
      <c r="E65" s="5" t="s">
        <v>321</v>
      </c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  <c r="AD65" s="6"/>
      <c r="AE65" s="6"/>
      <c r="AF65" s="6"/>
      <c r="AG65" s="6"/>
      <c r="AH65" s="6"/>
      <c r="AI65" s="6"/>
      <c r="AJ65" s="6"/>
      <c r="AK65" s="6"/>
      <c r="AL65" s="6"/>
      <c r="AM65" s="6"/>
      <c r="AN65" s="6"/>
      <c r="AO65" s="6"/>
      <c r="AP65" s="6"/>
      <c r="AQ65" s="6">
        <v>2</v>
      </c>
      <c r="AR65" s="6"/>
      <c r="AS65" s="6"/>
      <c r="AT65" s="6"/>
      <c r="AU65" s="6"/>
      <c r="AV65" s="6">
        <v>2</v>
      </c>
      <c r="AW65" s="6"/>
      <c r="AX65" s="6"/>
      <c r="AY65" s="6"/>
      <c r="AZ65" s="6"/>
      <c r="BA65" s="6"/>
      <c r="BB65" s="6"/>
      <c r="BC65" s="6"/>
      <c r="BD65" s="6"/>
      <c r="BE65" s="6"/>
      <c r="BF65" s="6"/>
      <c r="BG65" s="6"/>
      <c r="BH65" s="6"/>
      <c r="BI65" s="6"/>
      <c r="BJ65" s="6"/>
      <c r="BK65" s="6"/>
      <c r="BL65" s="6"/>
      <c r="BM65" s="6"/>
      <c r="BN65" s="6"/>
      <c r="BO65" s="6"/>
      <c r="BP65" s="6"/>
      <c r="BQ65" s="6"/>
      <c r="BR65" s="6"/>
      <c r="BS65" s="6"/>
      <c r="BT65" s="6"/>
      <c r="BU65" s="6"/>
      <c r="BV65" s="6"/>
      <c r="BW65" s="6"/>
      <c r="BX65" s="6"/>
      <c r="BY65" s="6"/>
      <c r="BZ65" s="6"/>
      <c r="CA65" s="6"/>
      <c r="CB65" s="6"/>
      <c r="CC65" s="6"/>
      <c r="CD65" s="6"/>
      <c r="CE65" s="6"/>
      <c r="CF65" s="6"/>
      <c r="CG65" s="6"/>
      <c r="CH65" s="6"/>
      <c r="CI65" s="6"/>
      <c r="CJ65" s="6"/>
      <c r="CK65" s="6"/>
      <c r="CL65" s="6"/>
      <c r="CM65" s="6"/>
      <c r="CN65" s="6"/>
      <c r="CO65" s="6"/>
      <c r="CP65" s="6"/>
      <c r="CQ65" s="6"/>
      <c r="CR65" s="6"/>
      <c r="CS65" s="6"/>
      <c r="CT65" s="6"/>
      <c r="CU65" s="6">
        <v>2</v>
      </c>
      <c r="CV65" s="6"/>
      <c r="CW65" s="6"/>
      <c r="CX65" s="6"/>
      <c r="CY65" s="6"/>
      <c r="CZ65" s="6"/>
      <c r="DA65" s="6"/>
      <c r="DB65" s="6"/>
      <c r="DC65" s="6"/>
      <c r="DD65" s="6"/>
      <c r="DE65" s="6"/>
      <c r="DF65" s="6"/>
      <c r="DG65" s="6"/>
      <c r="DH65" s="6"/>
      <c r="DI65" s="6"/>
      <c r="DJ65" s="6"/>
      <c r="DK65" s="6"/>
      <c r="DL65" s="6"/>
      <c r="DM65" s="6">
        <v>2</v>
      </c>
      <c r="DN65" s="6"/>
      <c r="DO65" s="6"/>
      <c r="DP65" s="6"/>
      <c r="DQ65" s="6"/>
      <c r="DR65" s="6"/>
      <c r="DS65" s="6"/>
      <c r="DT65" s="6"/>
      <c r="DU65" s="6"/>
      <c r="DV65" s="6"/>
      <c r="DW65" s="6"/>
      <c r="DX65" s="6"/>
      <c r="DY65" s="6"/>
      <c r="DZ65" s="6"/>
      <c r="EA65" s="6"/>
      <c r="EB65" s="6"/>
      <c r="EC65" s="6"/>
      <c r="ED65" s="6"/>
      <c r="EE65" s="6"/>
      <c r="EF65" s="6"/>
      <c r="EG65" s="6"/>
      <c r="EH65" s="6"/>
      <c r="EI65" s="6"/>
      <c r="EJ65" s="6"/>
      <c r="EK65" s="6"/>
      <c r="EL65" s="6"/>
      <c r="EM65" s="6"/>
      <c r="EN65" s="6"/>
      <c r="EO65" s="6"/>
      <c r="EP65" s="6"/>
      <c r="EQ65" s="6"/>
      <c r="ER65" s="6"/>
      <c r="ES65" s="6"/>
      <c r="ET65" s="6"/>
      <c r="EU65" s="6"/>
      <c r="EV65" s="6"/>
      <c r="EW65" s="6"/>
      <c r="EX65" s="6"/>
      <c r="EY65" s="6"/>
      <c r="EZ65" s="6"/>
      <c r="FA65" s="6"/>
      <c r="FB65" s="6"/>
      <c r="FC65" s="6"/>
      <c r="FD65" s="6">
        <v>2</v>
      </c>
      <c r="FE65" s="6"/>
      <c r="FF65" s="6"/>
      <c r="FG65" s="6"/>
      <c r="FH65" s="6"/>
      <c r="FI65" s="6">
        <v>1</v>
      </c>
      <c r="FJ65" s="6"/>
      <c r="FK65" s="6"/>
      <c r="FL65" s="6"/>
      <c r="FM65" s="6"/>
      <c r="FN65" s="6"/>
      <c r="FO65" s="6"/>
      <c r="FP65" s="6"/>
      <c r="FQ65" s="6"/>
      <c r="FR65" s="6"/>
      <c r="FS65" s="6"/>
      <c r="FT65" s="6"/>
      <c r="FU65" s="6">
        <v>5</v>
      </c>
      <c r="FV65" s="6"/>
      <c r="FW65" s="6"/>
      <c r="FX65" s="6"/>
      <c r="FY65" s="6"/>
      <c r="FZ65" s="6"/>
      <c r="GA65" s="6"/>
      <c r="GB65" s="6"/>
      <c r="GC65" s="6"/>
      <c r="GD65" s="6">
        <v>1</v>
      </c>
      <c r="GE65" s="6"/>
      <c r="GF65" s="6"/>
      <c r="GG65" s="6"/>
      <c r="GH65" s="6"/>
      <c r="GI65" s="6"/>
      <c r="GJ65" s="6"/>
      <c r="GK65" s="6"/>
      <c r="GL65" s="6"/>
      <c r="GM65" s="6"/>
      <c r="GN65" s="6"/>
      <c r="GO65" s="6"/>
      <c r="GP65" s="6"/>
      <c r="GQ65" s="6"/>
      <c r="GR65" s="6">
        <v>2</v>
      </c>
      <c r="GS65" s="6"/>
      <c r="GT65" s="6"/>
      <c r="GU65" s="6"/>
      <c r="GV65" s="6"/>
      <c r="GW65" s="6"/>
      <c r="GX65" s="6"/>
      <c r="GY65" s="6"/>
      <c r="GZ65" s="6"/>
      <c r="HA65" s="6"/>
      <c r="HB65" s="6"/>
      <c r="HC65" s="6"/>
      <c r="HD65" s="6"/>
      <c r="HE65" s="6"/>
      <c r="HF65" s="6"/>
      <c r="HG65" s="6"/>
      <c r="HH65" s="6"/>
      <c r="HI65" s="6"/>
      <c r="HJ65" s="6"/>
      <c r="HK65" s="6"/>
      <c r="HL65" s="6"/>
      <c r="HM65" s="6"/>
      <c r="HN65" s="6"/>
      <c r="HO65" s="6"/>
      <c r="HP65" s="6"/>
      <c r="HQ65" s="6"/>
      <c r="HR65" s="6"/>
      <c r="HS65" s="6"/>
      <c r="HT65" s="6"/>
      <c r="HU65" s="6"/>
      <c r="HV65" s="6"/>
      <c r="HW65" s="6"/>
      <c r="HX65" s="6"/>
      <c r="HY65" s="6"/>
      <c r="HZ65" s="6"/>
      <c r="IA65" s="6"/>
      <c r="IB65" s="6"/>
      <c r="IC65" s="6"/>
      <c r="ID65" s="6"/>
      <c r="IE65" s="6"/>
      <c r="IF65" s="6"/>
      <c r="IG65" s="6"/>
      <c r="IH65" s="6"/>
      <c r="II65" s="6"/>
      <c r="IJ65" s="6"/>
      <c r="IK65" s="6"/>
      <c r="IL65" s="6"/>
      <c r="IM65" s="6"/>
      <c r="IN65" s="6"/>
      <c r="IO65" s="6"/>
      <c r="IP65" s="6"/>
      <c r="IQ65" s="6"/>
      <c r="IR65" s="6"/>
      <c r="IS65" s="6"/>
      <c r="IT65" s="6"/>
      <c r="IU65" s="6"/>
      <c r="IV65" s="6">
        <v>2</v>
      </c>
      <c r="IW65" s="6"/>
      <c r="IX65" s="6"/>
      <c r="IY65" s="6"/>
      <c r="IZ65" s="6"/>
      <c r="JA65" s="6"/>
      <c r="JB65" s="6"/>
      <c r="JC65" s="6"/>
      <c r="JD65" s="6"/>
      <c r="JE65" s="6"/>
      <c r="JF65" s="6"/>
      <c r="JG65" s="6"/>
      <c r="JH65" s="6"/>
      <c r="JI65" s="6"/>
      <c r="JJ65" s="6"/>
      <c r="JK65" s="6"/>
      <c r="JL65" s="6"/>
      <c r="JM65" s="6"/>
      <c r="JN65" s="6"/>
      <c r="JO65" s="6"/>
      <c r="JP65" s="6"/>
      <c r="JQ65" s="6"/>
      <c r="JR65" s="6"/>
      <c r="JS65" s="6"/>
      <c r="JT65" s="6"/>
      <c r="JU65" s="6"/>
      <c r="JV65" s="6"/>
      <c r="JW65" s="6"/>
      <c r="JX65" s="6"/>
      <c r="JY65" s="6"/>
      <c r="JZ65" s="6"/>
      <c r="KA65" s="6"/>
      <c r="KB65" s="6"/>
      <c r="KC65" s="6"/>
      <c r="KD65" s="6"/>
      <c r="KE65" s="6"/>
      <c r="KF65" s="6"/>
      <c r="KG65" s="6"/>
      <c r="KH65" s="6"/>
      <c r="KI65" s="6"/>
      <c r="KJ65" s="6"/>
      <c r="KK65" s="6">
        <v>3</v>
      </c>
      <c r="KL65" s="6"/>
      <c r="KM65" s="6"/>
      <c r="KN65" s="6"/>
      <c r="KO65" s="6"/>
      <c r="KP65" s="6"/>
      <c r="KQ65" s="6"/>
      <c r="KR65" s="6">
        <v>1</v>
      </c>
      <c r="KS65" s="6"/>
      <c r="KT65" s="6"/>
      <c r="KU65" s="6"/>
      <c r="KV65" s="6"/>
      <c r="KW65" s="6"/>
      <c r="KX65" s="6"/>
      <c r="KY65" s="6"/>
      <c r="KZ65" s="6"/>
      <c r="LA65" s="6"/>
      <c r="LB65" s="6"/>
      <c r="LC65" s="6"/>
      <c r="LD65" s="6"/>
      <c r="LE65" s="6"/>
      <c r="LF65" s="6"/>
      <c r="LG65" s="6"/>
      <c r="LH65" s="6"/>
      <c r="LI65" s="6"/>
      <c r="LJ65" s="6"/>
      <c r="LK65" s="6"/>
      <c r="LL65" s="6"/>
      <c r="LM65" s="6"/>
      <c r="LN65" s="6"/>
      <c r="LO65" s="6"/>
      <c r="LP65" s="6"/>
      <c r="LQ65" s="6"/>
      <c r="LR65" s="6"/>
      <c r="LS65" s="6"/>
      <c r="LT65" s="6"/>
      <c r="LU65" s="6"/>
      <c r="LV65" s="6"/>
      <c r="LW65" s="6"/>
      <c r="LX65" s="6"/>
      <c r="LY65" s="6"/>
      <c r="LZ65" s="6"/>
      <c r="MA65" s="6"/>
      <c r="MB65" s="6"/>
      <c r="MC65" s="6"/>
      <c r="MD65" s="6"/>
      <c r="ME65" s="6"/>
      <c r="MF65" s="7">
        <v>25</v>
      </c>
    </row>
    <row r="66" spans="1:344" x14ac:dyDescent="0.25">
      <c r="A66" s="5" t="s">
        <v>390</v>
      </c>
      <c r="B66" s="5" t="s">
        <v>391</v>
      </c>
      <c r="C66" s="5" t="s">
        <v>106</v>
      </c>
      <c r="D66" s="5" t="s">
        <v>107</v>
      </c>
      <c r="E66" s="5" t="s">
        <v>392</v>
      </c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  <c r="AC66" s="6"/>
      <c r="AD66" s="6"/>
      <c r="AE66" s="6"/>
      <c r="AF66" s="6"/>
      <c r="AG66" s="6"/>
      <c r="AH66" s="6"/>
      <c r="AI66" s="6"/>
      <c r="AJ66" s="6"/>
      <c r="AK66" s="6"/>
      <c r="AL66" s="6"/>
      <c r="AM66" s="6"/>
      <c r="AN66" s="6"/>
      <c r="AO66" s="6"/>
      <c r="AP66" s="6"/>
      <c r="AQ66" s="6"/>
      <c r="AR66" s="6"/>
      <c r="AS66" s="6"/>
      <c r="AT66" s="6"/>
      <c r="AU66" s="6"/>
      <c r="AV66" s="6"/>
      <c r="AW66" s="6"/>
      <c r="AX66" s="6"/>
      <c r="AY66" s="6"/>
      <c r="AZ66" s="6">
        <v>2</v>
      </c>
      <c r="BA66" s="6"/>
      <c r="BB66" s="6"/>
      <c r="BC66" s="6"/>
      <c r="BD66" s="6"/>
      <c r="BE66" s="6">
        <v>14</v>
      </c>
      <c r="BF66" s="6"/>
      <c r="BG66" s="6"/>
      <c r="BH66" s="6"/>
      <c r="BI66" s="6"/>
      <c r="BJ66" s="6"/>
      <c r="BK66" s="6"/>
      <c r="BL66" s="6"/>
      <c r="BM66" s="6"/>
      <c r="BN66" s="6"/>
      <c r="BO66" s="6"/>
      <c r="BP66" s="6"/>
      <c r="BQ66" s="6"/>
      <c r="BR66" s="6"/>
      <c r="BS66" s="6"/>
      <c r="BT66" s="6"/>
      <c r="BU66" s="6"/>
      <c r="BV66" s="6"/>
      <c r="BW66" s="6"/>
      <c r="BX66" s="6"/>
      <c r="BY66" s="6"/>
      <c r="BZ66" s="6"/>
      <c r="CA66" s="6"/>
      <c r="CB66" s="6"/>
      <c r="CC66" s="6"/>
      <c r="CD66" s="6"/>
      <c r="CE66" s="6"/>
      <c r="CF66" s="6"/>
      <c r="CG66" s="6"/>
      <c r="CH66" s="6"/>
      <c r="CI66" s="6"/>
      <c r="CJ66" s="6"/>
      <c r="CK66" s="6"/>
      <c r="CL66" s="6"/>
      <c r="CM66" s="6"/>
      <c r="CN66" s="6"/>
      <c r="CO66" s="6"/>
      <c r="CP66" s="6"/>
      <c r="CQ66" s="6"/>
      <c r="CR66" s="6"/>
      <c r="CS66" s="6"/>
      <c r="CT66" s="6"/>
      <c r="CU66" s="6"/>
      <c r="CV66" s="6"/>
      <c r="CW66" s="6"/>
      <c r="CX66" s="6"/>
      <c r="CY66" s="6"/>
      <c r="CZ66" s="6"/>
      <c r="DA66" s="6"/>
      <c r="DB66" s="6"/>
      <c r="DC66" s="6"/>
      <c r="DD66" s="6"/>
      <c r="DE66" s="6"/>
      <c r="DF66" s="6"/>
      <c r="DG66" s="6"/>
      <c r="DH66" s="6"/>
      <c r="DI66" s="6"/>
      <c r="DJ66" s="6"/>
      <c r="DK66" s="6"/>
      <c r="DL66" s="6"/>
      <c r="DM66" s="6"/>
      <c r="DN66" s="6"/>
      <c r="DO66" s="6"/>
      <c r="DP66" s="6"/>
      <c r="DQ66" s="6"/>
      <c r="DR66" s="6"/>
      <c r="DS66" s="6"/>
      <c r="DT66" s="6"/>
      <c r="DU66" s="6"/>
      <c r="DV66" s="6"/>
      <c r="DW66" s="6"/>
      <c r="DX66" s="6"/>
      <c r="DY66" s="6"/>
      <c r="DZ66" s="6"/>
      <c r="EA66" s="6"/>
      <c r="EB66" s="6"/>
      <c r="EC66" s="6"/>
      <c r="ED66" s="6"/>
      <c r="EE66" s="6"/>
      <c r="EF66" s="6"/>
      <c r="EG66" s="6"/>
      <c r="EH66" s="6"/>
      <c r="EI66" s="6"/>
      <c r="EJ66" s="6"/>
      <c r="EK66" s="6"/>
      <c r="EL66" s="6"/>
      <c r="EM66" s="6"/>
      <c r="EN66" s="6"/>
      <c r="EO66" s="6"/>
      <c r="EP66" s="6"/>
      <c r="EQ66" s="6"/>
      <c r="ER66" s="6"/>
      <c r="ES66" s="6"/>
      <c r="ET66" s="6"/>
      <c r="EU66" s="6"/>
      <c r="EV66" s="6"/>
      <c r="EW66" s="6"/>
      <c r="EX66" s="6"/>
      <c r="EY66" s="6"/>
      <c r="EZ66" s="6"/>
      <c r="FA66" s="6"/>
      <c r="FB66" s="6"/>
      <c r="FC66" s="6"/>
      <c r="FD66" s="6"/>
      <c r="FE66" s="6"/>
      <c r="FF66" s="6"/>
      <c r="FG66" s="6"/>
      <c r="FH66" s="6"/>
      <c r="FI66" s="6"/>
      <c r="FJ66" s="6"/>
      <c r="FK66" s="6"/>
      <c r="FL66" s="6"/>
      <c r="FM66" s="6"/>
      <c r="FN66" s="6"/>
      <c r="FO66" s="6"/>
      <c r="FP66" s="6"/>
      <c r="FQ66" s="6"/>
      <c r="FR66" s="6"/>
      <c r="FS66" s="6"/>
      <c r="FT66" s="6"/>
      <c r="FU66" s="6"/>
      <c r="FV66" s="6"/>
      <c r="FW66" s="6"/>
      <c r="FX66" s="6"/>
      <c r="FY66" s="6"/>
      <c r="FZ66" s="6"/>
      <c r="GA66" s="6"/>
      <c r="GB66" s="6"/>
      <c r="GC66" s="6"/>
      <c r="GD66" s="6"/>
      <c r="GE66" s="6"/>
      <c r="GF66" s="6"/>
      <c r="GG66" s="6"/>
      <c r="GH66" s="6"/>
      <c r="GI66" s="6"/>
      <c r="GJ66" s="6"/>
      <c r="GK66" s="6"/>
      <c r="GL66" s="6"/>
      <c r="GM66" s="6"/>
      <c r="GN66" s="6"/>
      <c r="GO66" s="6"/>
      <c r="GP66" s="6"/>
      <c r="GQ66" s="6"/>
      <c r="GR66" s="6">
        <v>3</v>
      </c>
      <c r="GS66" s="6">
        <v>1</v>
      </c>
      <c r="GT66" s="6"/>
      <c r="GU66" s="6"/>
      <c r="GV66" s="6"/>
      <c r="GW66" s="6"/>
      <c r="GX66" s="6"/>
      <c r="GY66" s="6"/>
      <c r="GZ66" s="6"/>
      <c r="HA66" s="6"/>
      <c r="HB66" s="6"/>
      <c r="HC66" s="6"/>
      <c r="HD66" s="6"/>
      <c r="HE66" s="6"/>
      <c r="HF66" s="6">
        <v>1</v>
      </c>
      <c r="HG66" s="6"/>
      <c r="HH66" s="6"/>
      <c r="HI66" s="6"/>
      <c r="HJ66" s="6"/>
      <c r="HK66" s="6"/>
      <c r="HL66" s="6"/>
      <c r="HM66" s="6"/>
      <c r="HN66" s="6"/>
      <c r="HO66" s="6"/>
      <c r="HP66" s="6"/>
      <c r="HQ66" s="6"/>
      <c r="HR66" s="6"/>
      <c r="HS66" s="6"/>
      <c r="HT66" s="6"/>
      <c r="HU66" s="6"/>
      <c r="HV66" s="6"/>
      <c r="HW66" s="6"/>
      <c r="HX66" s="6"/>
      <c r="HY66" s="6"/>
      <c r="HZ66" s="6"/>
      <c r="IA66" s="6"/>
      <c r="IB66" s="6"/>
      <c r="IC66" s="6"/>
      <c r="ID66" s="6"/>
      <c r="IE66" s="6"/>
      <c r="IF66" s="6"/>
      <c r="IG66" s="6"/>
      <c r="IH66" s="6"/>
      <c r="II66" s="6"/>
      <c r="IJ66" s="6"/>
      <c r="IK66" s="6"/>
      <c r="IL66" s="6"/>
      <c r="IM66" s="6"/>
      <c r="IN66" s="6"/>
      <c r="IO66" s="6"/>
      <c r="IP66" s="6"/>
      <c r="IQ66" s="6">
        <v>2</v>
      </c>
      <c r="IR66" s="6"/>
      <c r="IS66" s="6"/>
      <c r="IT66" s="6"/>
      <c r="IU66" s="6"/>
      <c r="IV66" s="6"/>
      <c r="IW66" s="6"/>
      <c r="IX66" s="6"/>
      <c r="IY66" s="6"/>
      <c r="IZ66" s="6"/>
      <c r="JA66" s="6"/>
      <c r="JB66" s="6"/>
      <c r="JC66" s="6"/>
      <c r="JD66" s="6"/>
      <c r="JE66" s="6"/>
      <c r="JF66" s="6"/>
      <c r="JG66" s="6"/>
      <c r="JH66" s="6"/>
      <c r="JI66" s="6"/>
      <c r="JJ66" s="6"/>
      <c r="JK66" s="6"/>
      <c r="JL66" s="6"/>
      <c r="JM66" s="6"/>
      <c r="JN66" s="6"/>
      <c r="JO66" s="6"/>
      <c r="JP66" s="6"/>
      <c r="JQ66" s="6"/>
      <c r="JR66" s="6"/>
      <c r="JS66" s="6"/>
      <c r="JT66" s="6"/>
      <c r="JU66" s="6"/>
      <c r="JV66" s="6"/>
      <c r="JW66" s="6"/>
      <c r="JX66" s="6"/>
      <c r="JY66" s="6"/>
      <c r="JZ66" s="6"/>
      <c r="KA66" s="6"/>
      <c r="KB66" s="6"/>
      <c r="KC66" s="6"/>
      <c r="KD66" s="6"/>
      <c r="KE66" s="6"/>
      <c r="KF66" s="6"/>
      <c r="KG66" s="6"/>
      <c r="KH66" s="6"/>
      <c r="KI66" s="6"/>
      <c r="KJ66" s="6"/>
      <c r="KK66" s="6"/>
      <c r="KL66" s="6"/>
      <c r="KM66" s="6"/>
      <c r="KN66" s="6"/>
      <c r="KO66" s="6"/>
      <c r="KP66" s="6"/>
      <c r="KQ66" s="6"/>
      <c r="KR66" s="6"/>
      <c r="KS66" s="6"/>
      <c r="KT66" s="6"/>
      <c r="KU66" s="6"/>
      <c r="KV66" s="6"/>
      <c r="KW66" s="6"/>
      <c r="KX66" s="6">
        <v>2</v>
      </c>
      <c r="KY66" s="6"/>
      <c r="KZ66" s="6"/>
      <c r="LA66" s="6"/>
      <c r="LB66" s="6"/>
      <c r="LC66" s="6"/>
      <c r="LD66" s="6"/>
      <c r="LE66" s="6"/>
      <c r="LF66" s="6"/>
      <c r="LG66" s="6"/>
      <c r="LH66" s="6"/>
      <c r="LI66" s="6"/>
      <c r="LJ66" s="6"/>
      <c r="LK66" s="6"/>
      <c r="LL66" s="6"/>
      <c r="LM66" s="6"/>
      <c r="LN66" s="6"/>
      <c r="LO66" s="6"/>
      <c r="LP66" s="6"/>
      <c r="LQ66" s="6"/>
      <c r="LR66" s="6"/>
      <c r="LS66" s="6"/>
      <c r="LT66" s="6"/>
      <c r="LU66" s="6"/>
      <c r="LV66" s="6"/>
      <c r="LW66" s="6"/>
      <c r="LX66" s="6"/>
      <c r="LY66" s="6"/>
      <c r="LZ66" s="6"/>
      <c r="MA66" s="6"/>
      <c r="MB66" s="6"/>
      <c r="MC66" s="6"/>
      <c r="MD66" s="6">
        <v>1</v>
      </c>
      <c r="ME66" s="6"/>
      <c r="MF66" s="7">
        <v>26</v>
      </c>
    </row>
    <row r="67" spans="1:344" x14ac:dyDescent="0.25">
      <c r="A67" s="5" t="s">
        <v>534</v>
      </c>
      <c r="B67" s="5" t="s">
        <v>127</v>
      </c>
      <c r="C67" s="5" t="s">
        <v>89</v>
      </c>
      <c r="D67" s="5" t="s">
        <v>260</v>
      </c>
      <c r="E67" s="5" t="s">
        <v>535</v>
      </c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>
        <v>1</v>
      </c>
      <c r="U67" s="6"/>
      <c r="V67" s="6"/>
      <c r="W67" s="6"/>
      <c r="X67" s="6"/>
      <c r="Y67" s="6"/>
      <c r="Z67" s="6"/>
      <c r="AA67" s="6"/>
      <c r="AB67" s="6"/>
      <c r="AC67" s="6"/>
      <c r="AD67" s="6"/>
      <c r="AE67" s="6"/>
      <c r="AF67" s="6"/>
      <c r="AG67" s="6"/>
      <c r="AH67" s="6"/>
      <c r="AI67" s="6"/>
      <c r="AJ67" s="6"/>
      <c r="AK67" s="6"/>
      <c r="AL67" s="6"/>
      <c r="AM67" s="6"/>
      <c r="AN67" s="6"/>
      <c r="AO67" s="6"/>
      <c r="AP67" s="6">
        <v>2</v>
      </c>
      <c r="AQ67" s="6"/>
      <c r="AR67" s="6"/>
      <c r="AS67" s="6"/>
      <c r="AT67" s="6"/>
      <c r="AU67" s="6"/>
      <c r="AV67" s="6"/>
      <c r="AW67" s="6">
        <v>2</v>
      </c>
      <c r="AX67" s="6"/>
      <c r="AY67" s="6"/>
      <c r="AZ67" s="6">
        <v>32</v>
      </c>
      <c r="BA67" s="6"/>
      <c r="BB67" s="6"/>
      <c r="BC67" s="6"/>
      <c r="BD67" s="6"/>
      <c r="BE67" s="6"/>
      <c r="BF67" s="6"/>
      <c r="BG67" s="6"/>
      <c r="BH67" s="6"/>
      <c r="BI67" s="6"/>
      <c r="BJ67" s="6">
        <v>2</v>
      </c>
      <c r="BK67" s="6"/>
      <c r="BL67" s="6"/>
      <c r="BM67" s="6"/>
      <c r="BN67" s="6"/>
      <c r="BO67" s="6"/>
      <c r="BP67" s="6"/>
      <c r="BQ67" s="6"/>
      <c r="BR67" s="6"/>
      <c r="BS67" s="6"/>
      <c r="BT67" s="6"/>
      <c r="BU67" s="6"/>
      <c r="BV67" s="6"/>
      <c r="BW67" s="6"/>
      <c r="BX67" s="6"/>
      <c r="BY67" s="6"/>
      <c r="BZ67" s="6"/>
      <c r="CA67" s="6"/>
      <c r="CB67" s="6"/>
      <c r="CC67" s="6"/>
      <c r="CD67" s="6"/>
      <c r="CE67" s="6"/>
      <c r="CF67" s="6"/>
      <c r="CG67" s="6"/>
      <c r="CH67" s="6"/>
      <c r="CI67" s="6"/>
      <c r="CJ67" s="6"/>
      <c r="CK67" s="6"/>
      <c r="CL67" s="6"/>
      <c r="CM67" s="6"/>
      <c r="CN67" s="6"/>
      <c r="CO67" s="6"/>
      <c r="CP67" s="6"/>
      <c r="CQ67" s="6"/>
      <c r="CR67" s="6"/>
      <c r="CS67" s="6"/>
      <c r="CT67" s="6"/>
      <c r="CU67" s="6"/>
      <c r="CV67" s="6"/>
      <c r="CW67" s="6"/>
      <c r="CX67" s="6"/>
      <c r="CY67" s="6"/>
      <c r="CZ67" s="6"/>
      <c r="DA67" s="6"/>
      <c r="DB67" s="6"/>
      <c r="DC67" s="6"/>
      <c r="DD67" s="6"/>
      <c r="DE67" s="6"/>
      <c r="DF67" s="6"/>
      <c r="DG67" s="6"/>
      <c r="DH67" s="6"/>
      <c r="DI67" s="6"/>
      <c r="DJ67" s="6"/>
      <c r="DK67" s="6"/>
      <c r="DL67" s="6"/>
      <c r="DM67" s="6"/>
      <c r="DN67" s="6"/>
      <c r="DO67" s="6"/>
      <c r="DP67" s="6"/>
      <c r="DQ67" s="6"/>
      <c r="DR67" s="6"/>
      <c r="DS67" s="6"/>
      <c r="DT67" s="6"/>
      <c r="DU67" s="6"/>
      <c r="DV67" s="6"/>
      <c r="DW67" s="6"/>
      <c r="DX67" s="6"/>
      <c r="DY67" s="6"/>
      <c r="DZ67" s="6"/>
      <c r="EA67" s="6"/>
      <c r="EB67" s="6"/>
      <c r="EC67" s="6"/>
      <c r="ED67" s="6"/>
      <c r="EE67" s="6"/>
      <c r="EF67" s="6"/>
      <c r="EG67" s="6"/>
      <c r="EH67" s="6"/>
      <c r="EI67" s="6"/>
      <c r="EJ67" s="6"/>
      <c r="EK67" s="6"/>
      <c r="EL67" s="6"/>
      <c r="EM67" s="6"/>
      <c r="EN67" s="6"/>
      <c r="EO67" s="6"/>
      <c r="EP67" s="6"/>
      <c r="EQ67" s="6"/>
      <c r="ER67" s="6"/>
      <c r="ES67" s="6"/>
      <c r="ET67" s="6"/>
      <c r="EU67" s="6"/>
      <c r="EV67" s="6"/>
      <c r="EW67" s="6"/>
      <c r="EX67" s="6"/>
      <c r="EY67" s="6"/>
      <c r="EZ67" s="6"/>
      <c r="FA67" s="6"/>
      <c r="FB67" s="6"/>
      <c r="FC67" s="6"/>
      <c r="FD67" s="6"/>
      <c r="FE67" s="6"/>
      <c r="FF67" s="6"/>
      <c r="FG67" s="6"/>
      <c r="FH67" s="6"/>
      <c r="FI67" s="6"/>
      <c r="FJ67" s="6"/>
      <c r="FK67" s="6"/>
      <c r="FL67" s="6"/>
      <c r="FM67" s="6"/>
      <c r="FN67" s="6"/>
      <c r="FO67" s="6"/>
      <c r="FP67" s="6"/>
      <c r="FQ67" s="6"/>
      <c r="FR67" s="6"/>
      <c r="FS67" s="6"/>
      <c r="FT67" s="6"/>
      <c r="FU67" s="6"/>
      <c r="FV67" s="6"/>
      <c r="FW67" s="6"/>
      <c r="FX67" s="6"/>
      <c r="FY67" s="6"/>
      <c r="FZ67" s="6"/>
      <c r="GA67" s="6"/>
      <c r="GB67" s="6"/>
      <c r="GC67" s="6"/>
      <c r="GD67" s="6"/>
      <c r="GE67" s="6"/>
      <c r="GF67" s="6">
        <v>2</v>
      </c>
      <c r="GG67" s="6"/>
      <c r="GH67" s="6"/>
      <c r="GI67" s="6"/>
      <c r="GJ67" s="6"/>
      <c r="GK67" s="6"/>
      <c r="GL67" s="6"/>
      <c r="GM67" s="6"/>
      <c r="GN67" s="6"/>
      <c r="GO67" s="6"/>
      <c r="GP67" s="6"/>
      <c r="GQ67" s="6"/>
      <c r="GR67" s="6">
        <v>49</v>
      </c>
      <c r="GS67" s="6"/>
      <c r="GT67" s="6"/>
      <c r="GU67" s="6"/>
      <c r="GV67" s="6"/>
      <c r="GW67" s="6"/>
      <c r="GX67" s="6"/>
      <c r="GY67" s="6"/>
      <c r="GZ67" s="6"/>
      <c r="HA67" s="6"/>
      <c r="HB67" s="6"/>
      <c r="HC67" s="6"/>
      <c r="HD67" s="6"/>
      <c r="HE67" s="6"/>
      <c r="HF67" s="6"/>
      <c r="HG67" s="6"/>
      <c r="HH67" s="6"/>
      <c r="HI67" s="6"/>
      <c r="HJ67" s="6"/>
      <c r="HK67" s="6"/>
      <c r="HL67" s="6"/>
      <c r="HM67" s="6"/>
      <c r="HN67" s="6"/>
      <c r="HO67" s="6"/>
      <c r="HP67" s="6"/>
      <c r="HQ67" s="6"/>
      <c r="HR67" s="6"/>
      <c r="HS67" s="6"/>
      <c r="HT67" s="6"/>
      <c r="HU67" s="6"/>
      <c r="HV67" s="6"/>
      <c r="HW67" s="6"/>
      <c r="HX67" s="6"/>
      <c r="HY67" s="6"/>
      <c r="HZ67" s="6"/>
      <c r="IA67" s="6"/>
      <c r="IB67" s="6"/>
      <c r="IC67" s="6"/>
      <c r="ID67" s="6"/>
      <c r="IE67" s="6"/>
      <c r="IF67" s="6"/>
      <c r="IG67" s="6"/>
      <c r="IH67" s="6"/>
      <c r="II67" s="6"/>
      <c r="IJ67" s="6"/>
      <c r="IK67" s="6"/>
      <c r="IL67" s="6"/>
      <c r="IM67" s="6">
        <v>1</v>
      </c>
      <c r="IN67" s="6"/>
      <c r="IO67" s="6"/>
      <c r="IP67" s="6"/>
      <c r="IQ67" s="6">
        <v>1</v>
      </c>
      <c r="IR67" s="6"/>
      <c r="IS67" s="6"/>
      <c r="IT67" s="6"/>
      <c r="IU67" s="6"/>
      <c r="IV67" s="6"/>
      <c r="IW67" s="6"/>
      <c r="IX67" s="6"/>
      <c r="IY67" s="6"/>
      <c r="IZ67" s="6"/>
      <c r="JA67" s="6"/>
      <c r="JB67" s="6"/>
      <c r="JC67" s="6"/>
      <c r="JD67" s="6"/>
      <c r="JE67" s="6"/>
      <c r="JF67" s="6">
        <v>2</v>
      </c>
      <c r="JG67" s="6"/>
      <c r="JH67" s="6"/>
      <c r="JI67" s="6">
        <v>1</v>
      </c>
      <c r="JJ67" s="6"/>
      <c r="JK67" s="6"/>
      <c r="JL67" s="6"/>
      <c r="JM67" s="6"/>
      <c r="JN67" s="6"/>
      <c r="JO67" s="6"/>
      <c r="JP67" s="6"/>
      <c r="JQ67" s="6"/>
      <c r="JR67" s="6"/>
      <c r="JS67" s="6"/>
      <c r="JT67" s="6"/>
      <c r="JU67" s="6"/>
      <c r="JV67" s="6"/>
      <c r="JW67" s="6"/>
      <c r="JX67" s="6"/>
      <c r="JY67" s="6"/>
      <c r="JZ67" s="6"/>
      <c r="KA67" s="6"/>
      <c r="KB67" s="6"/>
      <c r="KC67" s="6"/>
      <c r="KD67" s="6"/>
      <c r="KE67" s="6"/>
      <c r="KF67" s="6"/>
      <c r="KG67" s="6"/>
      <c r="KH67" s="6"/>
      <c r="KI67" s="6"/>
      <c r="KJ67" s="6"/>
      <c r="KK67" s="6"/>
      <c r="KL67" s="6"/>
      <c r="KM67" s="6"/>
      <c r="KN67" s="6"/>
      <c r="KO67" s="6"/>
      <c r="KP67" s="6"/>
      <c r="KQ67" s="6"/>
      <c r="KR67" s="6"/>
      <c r="KS67" s="6"/>
      <c r="KT67" s="6"/>
      <c r="KU67" s="6"/>
      <c r="KV67" s="6"/>
      <c r="KW67" s="6"/>
      <c r="KX67" s="6"/>
      <c r="KY67" s="6"/>
      <c r="KZ67" s="6"/>
      <c r="LA67" s="6"/>
      <c r="LB67" s="6"/>
      <c r="LC67" s="6"/>
      <c r="LD67" s="6"/>
      <c r="LE67" s="6"/>
      <c r="LF67" s="6"/>
      <c r="LG67" s="6"/>
      <c r="LH67" s="6"/>
      <c r="LI67" s="6"/>
      <c r="LJ67" s="6"/>
      <c r="LK67" s="6"/>
      <c r="LL67" s="6"/>
      <c r="LM67" s="6"/>
      <c r="LN67" s="6"/>
      <c r="LO67" s="6"/>
      <c r="LP67" s="6"/>
      <c r="LQ67" s="6"/>
      <c r="LR67" s="6"/>
      <c r="LS67" s="6"/>
      <c r="LT67" s="6"/>
      <c r="LU67" s="6"/>
      <c r="LV67" s="6"/>
      <c r="LW67" s="6"/>
      <c r="LX67" s="6"/>
      <c r="LY67" s="6"/>
      <c r="LZ67" s="6"/>
      <c r="MA67" s="6"/>
      <c r="MB67" s="6"/>
      <c r="MC67" s="6"/>
      <c r="MD67" s="6">
        <v>1</v>
      </c>
      <c r="ME67" s="6"/>
      <c r="MF67" s="7">
        <v>96</v>
      </c>
    </row>
    <row r="68" spans="1:344" x14ac:dyDescent="0.25">
      <c r="A68" s="5" t="s">
        <v>393</v>
      </c>
      <c r="B68" s="5" t="s">
        <v>127</v>
      </c>
      <c r="C68" s="5" t="s">
        <v>181</v>
      </c>
      <c r="D68" s="5" t="s">
        <v>217</v>
      </c>
      <c r="E68" s="5" t="s">
        <v>394</v>
      </c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  <c r="AC68" s="6"/>
      <c r="AD68" s="6"/>
      <c r="AE68" s="6"/>
      <c r="AF68" s="6"/>
      <c r="AG68" s="6"/>
      <c r="AH68" s="6"/>
      <c r="AI68" s="6"/>
      <c r="AJ68" s="6"/>
      <c r="AK68" s="6"/>
      <c r="AL68" s="6"/>
      <c r="AM68" s="6"/>
      <c r="AN68" s="6"/>
      <c r="AO68" s="6"/>
      <c r="AP68" s="6"/>
      <c r="AQ68" s="6"/>
      <c r="AR68" s="6"/>
      <c r="AS68" s="6"/>
      <c r="AT68" s="6">
        <v>5</v>
      </c>
      <c r="AU68" s="6"/>
      <c r="AV68" s="6"/>
      <c r="AW68" s="6"/>
      <c r="AX68" s="6"/>
      <c r="AY68" s="6"/>
      <c r="AZ68" s="6"/>
      <c r="BA68" s="6"/>
      <c r="BB68" s="6"/>
      <c r="BC68" s="6"/>
      <c r="BD68" s="6"/>
      <c r="BE68" s="6"/>
      <c r="BF68" s="6"/>
      <c r="BG68" s="6"/>
      <c r="BH68" s="6"/>
      <c r="BI68" s="6"/>
      <c r="BJ68" s="6"/>
      <c r="BK68" s="6"/>
      <c r="BL68" s="6"/>
      <c r="BM68" s="6"/>
      <c r="BN68" s="6"/>
      <c r="BO68" s="6"/>
      <c r="BP68" s="6"/>
      <c r="BQ68" s="6"/>
      <c r="BR68" s="6"/>
      <c r="BS68" s="6"/>
      <c r="BT68" s="6">
        <v>1</v>
      </c>
      <c r="BU68" s="6"/>
      <c r="BV68" s="6"/>
      <c r="BW68" s="6"/>
      <c r="BX68" s="6"/>
      <c r="BY68" s="6"/>
      <c r="BZ68" s="6"/>
      <c r="CA68" s="6"/>
      <c r="CB68" s="6"/>
      <c r="CC68" s="6"/>
      <c r="CD68" s="6"/>
      <c r="CE68" s="6"/>
      <c r="CF68" s="6"/>
      <c r="CG68" s="6"/>
      <c r="CH68" s="6"/>
      <c r="CI68" s="6"/>
      <c r="CJ68" s="6"/>
      <c r="CK68" s="6"/>
      <c r="CL68" s="6"/>
      <c r="CM68" s="6"/>
      <c r="CN68" s="6"/>
      <c r="CO68" s="6"/>
      <c r="CP68" s="6"/>
      <c r="CQ68" s="6"/>
      <c r="CR68" s="6"/>
      <c r="CS68" s="6"/>
      <c r="CT68" s="6"/>
      <c r="CU68" s="6"/>
      <c r="CV68" s="6"/>
      <c r="CW68" s="6"/>
      <c r="CX68" s="6"/>
      <c r="CY68" s="6"/>
      <c r="CZ68" s="6"/>
      <c r="DA68" s="6"/>
      <c r="DB68" s="6"/>
      <c r="DC68" s="6"/>
      <c r="DD68" s="6"/>
      <c r="DE68" s="6"/>
      <c r="DF68" s="6"/>
      <c r="DG68" s="6"/>
      <c r="DH68" s="6"/>
      <c r="DI68" s="6"/>
      <c r="DJ68" s="6"/>
      <c r="DK68" s="6"/>
      <c r="DL68" s="6"/>
      <c r="DM68" s="6"/>
      <c r="DN68" s="6"/>
      <c r="DO68" s="6"/>
      <c r="DP68" s="6"/>
      <c r="DQ68" s="6">
        <v>1</v>
      </c>
      <c r="DR68" s="6"/>
      <c r="DS68" s="6"/>
      <c r="DT68" s="6"/>
      <c r="DU68" s="6"/>
      <c r="DV68" s="6"/>
      <c r="DW68" s="6"/>
      <c r="DX68" s="6"/>
      <c r="DY68" s="6"/>
      <c r="DZ68" s="6"/>
      <c r="EA68" s="6"/>
      <c r="EB68" s="6"/>
      <c r="EC68" s="6"/>
      <c r="ED68" s="6"/>
      <c r="EE68" s="6"/>
      <c r="EF68" s="6"/>
      <c r="EG68" s="6"/>
      <c r="EH68" s="6"/>
      <c r="EI68" s="6"/>
      <c r="EJ68" s="6"/>
      <c r="EK68" s="6"/>
      <c r="EL68" s="6"/>
      <c r="EM68" s="6"/>
      <c r="EN68" s="6"/>
      <c r="EO68" s="6"/>
      <c r="EP68" s="6"/>
      <c r="EQ68" s="6"/>
      <c r="ER68" s="6"/>
      <c r="ES68" s="6"/>
      <c r="ET68" s="6"/>
      <c r="EU68" s="6"/>
      <c r="EV68" s="6"/>
      <c r="EW68" s="6"/>
      <c r="EX68" s="6"/>
      <c r="EY68" s="6"/>
      <c r="EZ68" s="6"/>
      <c r="FA68" s="6"/>
      <c r="FB68" s="6"/>
      <c r="FC68" s="6"/>
      <c r="FD68" s="6"/>
      <c r="FE68" s="6"/>
      <c r="FF68" s="6"/>
      <c r="FG68" s="6"/>
      <c r="FH68" s="6"/>
      <c r="FI68" s="6"/>
      <c r="FJ68" s="6"/>
      <c r="FK68" s="6"/>
      <c r="FL68" s="6"/>
      <c r="FM68" s="6"/>
      <c r="FN68" s="6"/>
      <c r="FO68" s="6"/>
      <c r="FP68" s="6"/>
      <c r="FQ68" s="6"/>
      <c r="FR68" s="6"/>
      <c r="FS68" s="6"/>
      <c r="FT68" s="6">
        <v>1</v>
      </c>
      <c r="FU68" s="6"/>
      <c r="FV68" s="6"/>
      <c r="FW68" s="6"/>
      <c r="FX68" s="6"/>
      <c r="FY68" s="6"/>
      <c r="FZ68" s="6"/>
      <c r="GA68" s="6"/>
      <c r="GB68" s="6"/>
      <c r="GC68" s="6"/>
      <c r="GD68" s="6"/>
      <c r="GE68" s="6"/>
      <c r="GF68" s="6"/>
      <c r="GG68" s="6"/>
      <c r="GH68" s="6"/>
      <c r="GI68" s="6"/>
      <c r="GJ68" s="6"/>
      <c r="GK68" s="6"/>
      <c r="GL68" s="6"/>
      <c r="GM68" s="6"/>
      <c r="GN68" s="6"/>
      <c r="GO68" s="6"/>
      <c r="GP68" s="6"/>
      <c r="GQ68" s="6"/>
      <c r="GR68" s="6"/>
      <c r="GS68" s="6"/>
      <c r="GT68" s="6"/>
      <c r="GU68" s="6"/>
      <c r="GV68" s="6"/>
      <c r="GW68" s="6"/>
      <c r="GX68" s="6"/>
      <c r="GY68" s="6"/>
      <c r="GZ68" s="6"/>
      <c r="HA68" s="6"/>
      <c r="HB68" s="6"/>
      <c r="HC68" s="6"/>
      <c r="HD68" s="6"/>
      <c r="HE68" s="6"/>
      <c r="HF68" s="6"/>
      <c r="HG68" s="6"/>
      <c r="HH68" s="6"/>
      <c r="HI68" s="6"/>
      <c r="HJ68" s="6"/>
      <c r="HK68" s="6"/>
      <c r="HL68" s="6"/>
      <c r="HM68" s="6"/>
      <c r="HN68" s="6"/>
      <c r="HO68" s="6"/>
      <c r="HP68" s="6"/>
      <c r="HQ68" s="6"/>
      <c r="HR68" s="6"/>
      <c r="HS68" s="6"/>
      <c r="HT68" s="6">
        <v>2</v>
      </c>
      <c r="HU68" s="6"/>
      <c r="HV68" s="6"/>
      <c r="HW68" s="6"/>
      <c r="HX68" s="6"/>
      <c r="HY68" s="6"/>
      <c r="HZ68" s="6"/>
      <c r="IA68" s="6"/>
      <c r="IB68" s="6"/>
      <c r="IC68" s="6">
        <v>1</v>
      </c>
      <c r="ID68" s="6"/>
      <c r="IE68" s="6"/>
      <c r="IF68" s="6"/>
      <c r="IG68" s="6"/>
      <c r="IH68" s="6"/>
      <c r="II68" s="6"/>
      <c r="IJ68" s="6"/>
      <c r="IK68" s="6"/>
      <c r="IL68" s="6"/>
      <c r="IM68" s="6"/>
      <c r="IN68" s="6"/>
      <c r="IO68" s="6"/>
      <c r="IP68" s="6"/>
      <c r="IQ68" s="6"/>
      <c r="IR68" s="6"/>
      <c r="IS68" s="6"/>
      <c r="IT68" s="6"/>
      <c r="IU68" s="6"/>
      <c r="IV68" s="6"/>
      <c r="IW68" s="6"/>
      <c r="IX68" s="6"/>
      <c r="IY68" s="6"/>
      <c r="IZ68" s="6"/>
      <c r="JA68" s="6"/>
      <c r="JB68" s="6"/>
      <c r="JC68" s="6"/>
      <c r="JD68" s="6"/>
      <c r="JE68" s="6"/>
      <c r="JF68" s="6"/>
      <c r="JG68" s="6"/>
      <c r="JH68" s="6"/>
      <c r="JI68" s="6"/>
      <c r="JJ68" s="6"/>
      <c r="JK68" s="6"/>
      <c r="JL68" s="6"/>
      <c r="JM68" s="6"/>
      <c r="JN68" s="6"/>
      <c r="JO68" s="6"/>
      <c r="JP68" s="6"/>
      <c r="JQ68" s="6"/>
      <c r="JR68" s="6"/>
      <c r="JS68" s="6"/>
      <c r="JT68" s="6"/>
      <c r="JU68" s="6"/>
      <c r="JV68" s="6"/>
      <c r="JW68" s="6"/>
      <c r="JX68" s="6"/>
      <c r="JY68" s="6"/>
      <c r="JZ68" s="6"/>
      <c r="KA68" s="6"/>
      <c r="KB68" s="6"/>
      <c r="KC68" s="6"/>
      <c r="KD68" s="6"/>
      <c r="KE68" s="6"/>
      <c r="KF68" s="6"/>
      <c r="KG68" s="6"/>
      <c r="KH68" s="6"/>
      <c r="KI68" s="6"/>
      <c r="KJ68" s="6">
        <v>1</v>
      </c>
      <c r="KK68" s="6"/>
      <c r="KL68" s="6"/>
      <c r="KM68" s="6"/>
      <c r="KN68" s="6"/>
      <c r="KO68" s="6"/>
      <c r="KP68" s="6"/>
      <c r="KQ68" s="6"/>
      <c r="KR68" s="6"/>
      <c r="KS68" s="6">
        <v>1</v>
      </c>
      <c r="KT68" s="6"/>
      <c r="KU68" s="6"/>
      <c r="KV68" s="6"/>
      <c r="KW68" s="6"/>
      <c r="KX68" s="6"/>
      <c r="KY68" s="6"/>
      <c r="KZ68" s="6"/>
      <c r="LA68" s="6"/>
      <c r="LB68" s="6"/>
      <c r="LC68" s="6"/>
      <c r="LD68" s="6"/>
      <c r="LE68" s="6"/>
      <c r="LF68" s="6"/>
      <c r="LG68" s="6"/>
      <c r="LH68" s="6"/>
      <c r="LI68" s="6"/>
      <c r="LJ68" s="6"/>
      <c r="LK68" s="6"/>
      <c r="LL68" s="6"/>
      <c r="LM68" s="6"/>
      <c r="LN68" s="6"/>
      <c r="LO68" s="6"/>
      <c r="LP68" s="6"/>
      <c r="LQ68" s="6"/>
      <c r="LR68" s="6"/>
      <c r="LS68" s="6"/>
      <c r="LT68" s="6"/>
      <c r="LU68" s="6"/>
      <c r="LV68" s="6"/>
      <c r="LW68" s="6"/>
      <c r="LX68" s="6"/>
      <c r="LY68" s="6"/>
      <c r="LZ68" s="6"/>
      <c r="MA68" s="6"/>
      <c r="MB68" s="6"/>
      <c r="MC68" s="6"/>
      <c r="MD68" s="6"/>
      <c r="ME68" s="6"/>
      <c r="MF68" s="7">
        <v>13</v>
      </c>
    </row>
    <row r="69" spans="1:344" x14ac:dyDescent="0.25">
      <c r="A69" s="5" t="s">
        <v>322</v>
      </c>
      <c r="B69" s="5" t="s">
        <v>127</v>
      </c>
      <c r="C69" s="5" t="s">
        <v>181</v>
      </c>
      <c r="D69" s="5" t="s">
        <v>220</v>
      </c>
      <c r="E69" s="5" t="s">
        <v>221</v>
      </c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  <c r="AC69" s="6"/>
      <c r="AD69" s="6"/>
      <c r="AE69" s="6"/>
      <c r="AF69" s="6"/>
      <c r="AG69" s="6"/>
      <c r="AH69" s="6"/>
      <c r="AI69" s="6"/>
      <c r="AJ69" s="6"/>
      <c r="AK69" s="6"/>
      <c r="AL69" s="6"/>
      <c r="AM69" s="6"/>
      <c r="AN69" s="6"/>
      <c r="AO69" s="6"/>
      <c r="AP69" s="6"/>
      <c r="AQ69" s="6"/>
      <c r="AR69" s="6"/>
      <c r="AS69" s="6"/>
      <c r="AT69" s="6">
        <v>4</v>
      </c>
      <c r="AU69" s="6"/>
      <c r="AV69" s="6"/>
      <c r="AW69" s="6"/>
      <c r="AX69" s="6"/>
      <c r="AY69" s="6"/>
      <c r="AZ69" s="6"/>
      <c r="BA69" s="6"/>
      <c r="BB69" s="6"/>
      <c r="BC69" s="6"/>
      <c r="BD69" s="6"/>
      <c r="BE69" s="6"/>
      <c r="BF69" s="6"/>
      <c r="BG69" s="6"/>
      <c r="BH69" s="6"/>
      <c r="BI69" s="6"/>
      <c r="BJ69" s="6"/>
      <c r="BK69" s="6"/>
      <c r="BL69" s="6"/>
      <c r="BM69" s="6"/>
      <c r="BN69" s="6"/>
      <c r="BO69" s="6"/>
      <c r="BP69" s="6"/>
      <c r="BQ69" s="6"/>
      <c r="BR69" s="6"/>
      <c r="BS69" s="6"/>
      <c r="BT69" s="6"/>
      <c r="BU69" s="6"/>
      <c r="BV69" s="6"/>
      <c r="BW69" s="6"/>
      <c r="BX69" s="6"/>
      <c r="BY69" s="6"/>
      <c r="BZ69" s="6"/>
      <c r="CA69" s="6"/>
      <c r="CB69" s="6"/>
      <c r="CC69" s="6"/>
      <c r="CD69" s="6"/>
      <c r="CE69" s="6"/>
      <c r="CF69" s="6"/>
      <c r="CG69" s="6"/>
      <c r="CH69" s="6"/>
      <c r="CI69" s="6"/>
      <c r="CJ69" s="6"/>
      <c r="CK69" s="6"/>
      <c r="CL69" s="6"/>
      <c r="CM69" s="6"/>
      <c r="CN69" s="6"/>
      <c r="CO69" s="6"/>
      <c r="CP69" s="6"/>
      <c r="CQ69" s="6"/>
      <c r="CR69" s="6"/>
      <c r="CS69" s="6"/>
      <c r="CT69" s="6"/>
      <c r="CU69" s="6"/>
      <c r="CV69" s="6"/>
      <c r="CW69" s="6"/>
      <c r="CX69" s="6"/>
      <c r="CY69" s="6"/>
      <c r="CZ69" s="6"/>
      <c r="DA69" s="6"/>
      <c r="DB69" s="6"/>
      <c r="DC69" s="6"/>
      <c r="DD69" s="6"/>
      <c r="DE69" s="6"/>
      <c r="DF69" s="6"/>
      <c r="DG69" s="6"/>
      <c r="DH69" s="6"/>
      <c r="DI69" s="6"/>
      <c r="DJ69" s="6"/>
      <c r="DK69" s="6"/>
      <c r="DL69" s="6"/>
      <c r="DM69" s="6"/>
      <c r="DN69" s="6"/>
      <c r="DO69" s="6"/>
      <c r="DP69" s="6"/>
      <c r="DQ69" s="6"/>
      <c r="DR69" s="6"/>
      <c r="DS69" s="6"/>
      <c r="DT69" s="6"/>
      <c r="DU69" s="6"/>
      <c r="DV69" s="6"/>
      <c r="DW69" s="6"/>
      <c r="DX69" s="6"/>
      <c r="DY69" s="6"/>
      <c r="DZ69" s="6"/>
      <c r="EA69" s="6"/>
      <c r="EB69" s="6"/>
      <c r="EC69" s="6"/>
      <c r="ED69" s="6"/>
      <c r="EE69" s="6"/>
      <c r="EF69" s="6"/>
      <c r="EG69" s="6"/>
      <c r="EH69" s="6"/>
      <c r="EI69" s="6"/>
      <c r="EJ69" s="6"/>
      <c r="EK69" s="6"/>
      <c r="EL69" s="6">
        <v>1</v>
      </c>
      <c r="EM69" s="6"/>
      <c r="EN69" s="6"/>
      <c r="EO69" s="6"/>
      <c r="EP69" s="6"/>
      <c r="EQ69" s="6"/>
      <c r="ER69" s="6"/>
      <c r="ES69" s="6"/>
      <c r="ET69" s="6"/>
      <c r="EU69" s="6"/>
      <c r="EV69" s="6"/>
      <c r="EW69" s="6"/>
      <c r="EX69" s="6"/>
      <c r="EY69" s="6"/>
      <c r="EZ69" s="6"/>
      <c r="FA69" s="6"/>
      <c r="FB69" s="6"/>
      <c r="FC69" s="6"/>
      <c r="FD69" s="6"/>
      <c r="FE69" s="6"/>
      <c r="FF69" s="6"/>
      <c r="FG69" s="6"/>
      <c r="FH69" s="6"/>
      <c r="FI69" s="6"/>
      <c r="FJ69" s="6"/>
      <c r="FK69" s="6"/>
      <c r="FL69" s="6"/>
      <c r="FM69" s="6"/>
      <c r="FN69" s="6"/>
      <c r="FO69" s="6"/>
      <c r="FP69" s="6"/>
      <c r="FQ69" s="6"/>
      <c r="FR69" s="6"/>
      <c r="FS69" s="6"/>
      <c r="FT69" s="6"/>
      <c r="FU69" s="6"/>
      <c r="FV69" s="6"/>
      <c r="FW69" s="6"/>
      <c r="FX69" s="6"/>
      <c r="FY69" s="6"/>
      <c r="FZ69" s="6"/>
      <c r="GA69" s="6"/>
      <c r="GB69" s="6"/>
      <c r="GC69" s="6"/>
      <c r="GD69" s="6"/>
      <c r="GE69" s="6"/>
      <c r="GF69" s="6"/>
      <c r="GG69" s="6"/>
      <c r="GH69" s="6"/>
      <c r="GI69" s="6"/>
      <c r="GJ69" s="6"/>
      <c r="GK69" s="6"/>
      <c r="GL69" s="6"/>
      <c r="GM69" s="6"/>
      <c r="GN69" s="6"/>
      <c r="GO69" s="6"/>
      <c r="GP69" s="6"/>
      <c r="GQ69" s="6"/>
      <c r="GR69" s="6"/>
      <c r="GS69" s="6"/>
      <c r="GT69" s="6"/>
      <c r="GU69" s="6"/>
      <c r="GV69" s="6"/>
      <c r="GW69" s="6"/>
      <c r="GX69" s="6"/>
      <c r="GY69" s="6"/>
      <c r="GZ69" s="6"/>
      <c r="HA69" s="6"/>
      <c r="HB69" s="6"/>
      <c r="HC69" s="6"/>
      <c r="HD69" s="6"/>
      <c r="HE69" s="6"/>
      <c r="HF69" s="6"/>
      <c r="HG69" s="6"/>
      <c r="HH69" s="6"/>
      <c r="HI69" s="6"/>
      <c r="HJ69" s="6"/>
      <c r="HK69" s="6">
        <v>1</v>
      </c>
      <c r="HL69" s="6"/>
      <c r="HM69" s="6"/>
      <c r="HN69" s="6"/>
      <c r="HO69" s="6"/>
      <c r="HP69" s="6"/>
      <c r="HQ69" s="6"/>
      <c r="HR69" s="6"/>
      <c r="HS69" s="6"/>
      <c r="HT69" s="6"/>
      <c r="HU69" s="6"/>
      <c r="HV69" s="6"/>
      <c r="HW69" s="6"/>
      <c r="HX69" s="6"/>
      <c r="HY69" s="6"/>
      <c r="HZ69" s="6"/>
      <c r="IA69" s="6"/>
      <c r="IB69" s="6"/>
      <c r="IC69" s="6">
        <v>1</v>
      </c>
      <c r="ID69" s="6"/>
      <c r="IE69" s="6"/>
      <c r="IF69" s="6"/>
      <c r="IG69" s="6"/>
      <c r="IH69" s="6"/>
      <c r="II69" s="6"/>
      <c r="IJ69" s="6"/>
      <c r="IK69" s="6"/>
      <c r="IL69" s="6"/>
      <c r="IM69" s="6"/>
      <c r="IN69" s="6"/>
      <c r="IO69" s="6"/>
      <c r="IP69" s="6"/>
      <c r="IQ69" s="6"/>
      <c r="IR69" s="6"/>
      <c r="IS69" s="6"/>
      <c r="IT69" s="6"/>
      <c r="IU69" s="6"/>
      <c r="IV69" s="6"/>
      <c r="IW69" s="6"/>
      <c r="IX69" s="6"/>
      <c r="IY69" s="6"/>
      <c r="IZ69" s="6"/>
      <c r="JA69" s="6"/>
      <c r="JB69" s="6"/>
      <c r="JC69" s="6"/>
      <c r="JD69" s="6"/>
      <c r="JE69" s="6"/>
      <c r="JF69" s="6"/>
      <c r="JG69" s="6"/>
      <c r="JH69" s="6"/>
      <c r="JI69" s="6"/>
      <c r="JJ69" s="6"/>
      <c r="JK69" s="6"/>
      <c r="JL69" s="6"/>
      <c r="JM69" s="6"/>
      <c r="JN69" s="6"/>
      <c r="JO69" s="6"/>
      <c r="JP69" s="6"/>
      <c r="JQ69" s="6"/>
      <c r="JR69" s="6"/>
      <c r="JS69" s="6"/>
      <c r="JT69" s="6"/>
      <c r="JU69" s="6"/>
      <c r="JV69" s="6"/>
      <c r="JW69" s="6"/>
      <c r="JX69" s="6"/>
      <c r="JY69" s="6"/>
      <c r="JZ69" s="6"/>
      <c r="KA69" s="6"/>
      <c r="KB69" s="6"/>
      <c r="KC69" s="6"/>
      <c r="KD69" s="6"/>
      <c r="KE69" s="6"/>
      <c r="KF69" s="6"/>
      <c r="KG69" s="6"/>
      <c r="KH69" s="6"/>
      <c r="KI69" s="6"/>
      <c r="KJ69" s="6"/>
      <c r="KK69" s="6"/>
      <c r="KL69" s="6"/>
      <c r="KM69" s="6"/>
      <c r="KN69" s="6"/>
      <c r="KO69" s="6"/>
      <c r="KP69" s="6"/>
      <c r="KQ69" s="6"/>
      <c r="KR69" s="6"/>
      <c r="KS69" s="6"/>
      <c r="KT69" s="6"/>
      <c r="KU69" s="6"/>
      <c r="KV69" s="6"/>
      <c r="KW69" s="6"/>
      <c r="KX69" s="6"/>
      <c r="KY69" s="6"/>
      <c r="KZ69" s="6"/>
      <c r="LA69" s="6"/>
      <c r="LB69" s="6"/>
      <c r="LC69" s="6"/>
      <c r="LD69" s="6"/>
      <c r="LE69" s="6"/>
      <c r="LF69" s="6"/>
      <c r="LG69" s="6"/>
      <c r="LH69" s="6"/>
      <c r="LI69" s="6"/>
      <c r="LJ69" s="6"/>
      <c r="LK69" s="6"/>
      <c r="LL69" s="6"/>
      <c r="LM69" s="6"/>
      <c r="LN69" s="6"/>
      <c r="LO69" s="6"/>
      <c r="LP69" s="6"/>
      <c r="LQ69" s="6"/>
      <c r="LR69" s="6"/>
      <c r="LS69" s="6"/>
      <c r="LT69" s="6"/>
      <c r="LU69" s="6"/>
      <c r="LV69" s="6"/>
      <c r="LW69" s="6"/>
      <c r="LX69" s="6"/>
      <c r="LY69" s="6"/>
      <c r="LZ69" s="6"/>
      <c r="MA69" s="6"/>
      <c r="MB69" s="6"/>
      <c r="MC69" s="6"/>
      <c r="MD69" s="6"/>
      <c r="ME69" s="6"/>
      <c r="MF69" s="7">
        <v>7</v>
      </c>
    </row>
    <row r="70" spans="1:344" x14ac:dyDescent="0.25">
      <c r="A70" s="5" t="s">
        <v>395</v>
      </c>
      <c r="B70" s="5" t="s">
        <v>127</v>
      </c>
      <c r="C70" s="5" t="s">
        <v>76</v>
      </c>
      <c r="D70" s="5" t="s">
        <v>309</v>
      </c>
      <c r="E70" s="5" t="s">
        <v>396</v>
      </c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  <c r="AC70" s="6"/>
      <c r="AD70" s="6"/>
      <c r="AE70" s="6"/>
      <c r="AF70" s="6"/>
      <c r="AG70" s="6"/>
      <c r="AH70" s="6"/>
      <c r="AI70" s="6"/>
      <c r="AJ70" s="6"/>
      <c r="AK70" s="6"/>
      <c r="AL70" s="6"/>
      <c r="AM70" s="6"/>
      <c r="AN70" s="6"/>
      <c r="AO70" s="6"/>
      <c r="AP70" s="6"/>
      <c r="AQ70" s="6"/>
      <c r="AR70" s="6"/>
      <c r="AS70" s="6"/>
      <c r="AT70" s="6"/>
      <c r="AU70" s="6"/>
      <c r="AV70" s="6"/>
      <c r="AW70" s="6"/>
      <c r="AX70" s="6"/>
      <c r="AY70" s="6"/>
      <c r="AZ70" s="6"/>
      <c r="BA70" s="6"/>
      <c r="BB70" s="6"/>
      <c r="BC70" s="6"/>
      <c r="BD70" s="6"/>
      <c r="BE70" s="6"/>
      <c r="BF70" s="6"/>
      <c r="BG70" s="6"/>
      <c r="BH70" s="6"/>
      <c r="BI70" s="6"/>
      <c r="BJ70" s="6"/>
      <c r="BK70" s="6"/>
      <c r="BL70" s="6"/>
      <c r="BM70" s="6"/>
      <c r="BN70" s="6"/>
      <c r="BO70" s="6"/>
      <c r="BP70" s="6"/>
      <c r="BQ70" s="6">
        <v>27</v>
      </c>
      <c r="BR70" s="6"/>
      <c r="BS70" s="6"/>
      <c r="BT70" s="6">
        <v>1</v>
      </c>
      <c r="BU70" s="6"/>
      <c r="BV70" s="6"/>
      <c r="BW70" s="6"/>
      <c r="BX70" s="6"/>
      <c r="BY70" s="6"/>
      <c r="BZ70" s="6"/>
      <c r="CA70" s="6"/>
      <c r="CB70" s="6"/>
      <c r="CC70" s="6"/>
      <c r="CD70" s="6"/>
      <c r="CE70" s="6"/>
      <c r="CF70" s="6"/>
      <c r="CG70" s="6"/>
      <c r="CH70" s="6"/>
      <c r="CI70" s="6"/>
      <c r="CJ70" s="6"/>
      <c r="CK70" s="6"/>
      <c r="CL70" s="6"/>
      <c r="CM70" s="6"/>
      <c r="CN70" s="6"/>
      <c r="CO70" s="6"/>
      <c r="CP70" s="6"/>
      <c r="CQ70" s="6"/>
      <c r="CR70" s="6"/>
      <c r="CS70" s="6"/>
      <c r="CT70" s="6"/>
      <c r="CU70" s="6"/>
      <c r="CV70" s="6"/>
      <c r="CW70" s="6"/>
      <c r="CX70" s="6"/>
      <c r="CY70" s="6"/>
      <c r="CZ70" s="6"/>
      <c r="DA70" s="6"/>
      <c r="DB70" s="6"/>
      <c r="DC70" s="6"/>
      <c r="DD70" s="6"/>
      <c r="DE70" s="6"/>
      <c r="DF70" s="6"/>
      <c r="DG70" s="6"/>
      <c r="DH70" s="6"/>
      <c r="DI70" s="6"/>
      <c r="DJ70" s="6"/>
      <c r="DK70" s="6"/>
      <c r="DL70" s="6"/>
      <c r="DM70" s="6"/>
      <c r="DN70" s="6"/>
      <c r="DO70" s="6"/>
      <c r="DP70" s="6"/>
      <c r="DQ70" s="6"/>
      <c r="DR70" s="6"/>
      <c r="DS70" s="6"/>
      <c r="DT70" s="6"/>
      <c r="DU70" s="6"/>
      <c r="DV70" s="6"/>
      <c r="DW70" s="6"/>
      <c r="DX70" s="6"/>
      <c r="DY70" s="6"/>
      <c r="DZ70" s="6"/>
      <c r="EA70" s="6"/>
      <c r="EB70" s="6"/>
      <c r="EC70" s="6"/>
      <c r="ED70" s="6"/>
      <c r="EE70" s="6"/>
      <c r="EF70" s="6"/>
      <c r="EG70" s="6"/>
      <c r="EH70" s="6"/>
      <c r="EI70" s="6"/>
      <c r="EJ70" s="6"/>
      <c r="EK70" s="6"/>
      <c r="EL70" s="6"/>
      <c r="EM70" s="6"/>
      <c r="EN70" s="6"/>
      <c r="EO70" s="6"/>
      <c r="EP70" s="6"/>
      <c r="EQ70" s="6"/>
      <c r="ER70" s="6"/>
      <c r="ES70" s="6"/>
      <c r="ET70" s="6"/>
      <c r="EU70" s="6"/>
      <c r="EV70" s="6"/>
      <c r="EW70" s="6"/>
      <c r="EX70" s="6"/>
      <c r="EY70" s="6"/>
      <c r="EZ70" s="6"/>
      <c r="FA70" s="6"/>
      <c r="FB70" s="6"/>
      <c r="FC70" s="6"/>
      <c r="FD70" s="6"/>
      <c r="FE70" s="6"/>
      <c r="FF70" s="6"/>
      <c r="FG70" s="6"/>
      <c r="FH70" s="6"/>
      <c r="FI70" s="6"/>
      <c r="FJ70" s="6"/>
      <c r="FK70" s="6"/>
      <c r="FL70" s="6"/>
      <c r="FM70" s="6"/>
      <c r="FN70" s="6"/>
      <c r="FO70" s="6"/>
      <c r="FP70" s="6">
        <v>1</v>
      </c>
      <c r="FQ70" s="6"/>
      <c r="FR70" s="6"/>
      <c r="FS70" s="6"/>
      <c r="FT70" s="6"/>
      <c r="FU70" s="6"/>
      <c r="FV70" s="6"/>
      <c r="FW70" s="6"/>
      <c r="FX70" s="6"/>
      <c r="FY70" s="6"/>
      <c r="FZ70" s="6"/>
      <c r="GA70" s="6"/>
      <c r="GB70" s="6"/>
      <c r="GC70" s="6"/>
      <c r="GD70" s="6"/>
      <c r="GE70" s="6"/>
      <c r="GF70" s="6"/>
      <c r="GG70" s="6"/>
      <c r="GH70" s="6"/>
      <c r="GI70" s="6"/>
      <c r="GJ70" s="6"/>
      <c r="GK70" s="6"/>
      <c r="GL70" s="6"/>
      <c r="GM70" s="6"/>
      <c r="GN70" s="6"/>
      <c r="GO70" s="6"/>
      <c r="GP70" s="6"/>
      <c r="GQ70" s="6"/>
      <c r="GR70" s="6"/>
      <c r="GS70" s="6"/>
      <c r="GT70" s="6"/>
      <c r="GU70" s="6"/>
      <c r="GV70" s="6"/>
      <c r="GW70" s="6"/>
      <c r="GX70" s="6"/>
      <c r="GY70" s="6"/>
      <c r="GZ70" s="6"/>
      <c r="HA70" s="6"/>
      <c r="HB70" s="6"/>
      <c r="HC70" s="6"/>
      <c r="HD70" s="6"/>
      <c r="HE70" s="6"/>
      <c r="HF70" s="6"/>
      <c r="HG70" s="6"/>
      <c r="HH70" s="6">
        <v>1</v>
      </c>
      <c r="HI70" s="6"/>
      <c r="HJ70" s="6"/>
      <c r="HK70" s="6"/>
      <c r="HL70" s="6"/>
      <c r="HM70" s="6"/>
      <c r="HN70" s="6"/>
      <c r="HO70" s="6"/>
      <c r="HP70" s="6"/>
      <c r="HQ70" s="6"/>
      <c r="HR70" s="6"/>
      <c r="HS70" s="6"/>
      <c r="HT70" s="6"/>
      <c r="HU70" s="6"/>
      <c r="HV70" s="6"/>
      <c r="HW70" s="6"/>
      <c r="HX70" s="6"/>
      <c r="HY70" s="6"/>
      <c r="HZ70" s="6"/>
      <c r="IA70" s="6">
        <v>2</v>
      </c>
      <c r="IB70" s="6"/>
      <c r="IC70" s="6"/>
      <c r="ID70" s="6"/>
      <c r="IE70" s="6"/>
      <c r="IF70" s="6"/>
      <c r="IG70" s="6"/>
      <c r="IH70" s="6"/>
      <c r="II70" s="6"/>
      <c r="IJ70" s="6"/>
      <c r="IK70" s="6"/>
      <c r="IL70" s="6"/>
      <c r="IM70" s="6"/>
      <c r="IN70" s="6"/>
      <c r="IO70" s="6"/>
      <c r="IP70" s="6"/>
      <c r="IQ70" s="6"/>
      <c r="IR70" s="6"/>
      <c r="IS70" s="6"/>
      <c r="IT70" s="6"/>
      <c r="IU70" s="6"/>
      <c r="IV70" s="6"/>
      <c r="IW70" s="6"/>
      <c r="IX70" s="6"/>
      <c r="IY70" s="6"/>
      <c r="IZ70" s="6"/>
      <c r="JA70" s="6"/>
      <c r="JB70" s="6"/>
      <c r="JC70" s="6"/>
      <c r="JD70" s="6"/>
      <c r="JE70" s="6"/>
      <c r="JF70" s="6"/>
      <c r="JG70" s="6"/>
      <c r="JH70" s="6"/>
      <c r="JI70" s="6"/>
      <c r="JJ70" s="6"/>
      <c r="JK70" s="6"/>
      <c r="JL70" s="6"/>
      <c r="JM70" s="6"/>
      <c r="JN70" s="6"/>
      <c r="JO70" s="6"/>
      <c r="JP70" s="6"/>
      <c r="JQ70" s="6"/>
      <c r="JR70" s="6"/>
      <c r="JS70" s="6"/>
      <c r="JT70" s="6"/>
      <c r="JU70" s="6"/>
      <c r="JV70" s="6"/>
      <c r="JW70" s="6"/>
      <c r="JX70" s="6"/>
      <c r="JY70" s="6"/>
      <c r="JZ70" s="6"/>
      <c r="KA70" s="6"/>
      <c r="KB70" s="6"/>
      <c r="KC70" s="6"/>
      <c r="KD70" s="6"/>
      <c r="KE70" s="6"/>
      <c r="KF70" s="6"/>
      <c r="KG70" s="6"/>
      <c r="KH70" s="6">
        <v>1</v>
      </c>
      <c r="KI70" s="6"/>
      <c r="KJ70" s="6"/>
      <c r="KK70" s="6"/>
      <c r="KL70" s="6"/>
      <c r="KM70" s="6"/>
      <c r="KN70" s="6"/>
      <c r="KO70" s="6"/>
      <c r="KP70" s="6"/>
      <c r="KQ70" s="6"/>
      <c r="KR70" s="6"/>
      <c r="KS70" s="6"/>
      <c r="KT70" s="6"/>
      <c r="KU70" s="6"/>
      <c r="KV70" s="6"/>
      <c r="KW70" s="6"/>
      <c r="KX70" s="6"/>
      <c r="KY70" s="6"/>
      <c r="KZ70" s="6"/>
      <c r="LA70" s="6"/>
      <c r="LB70" s="6"/>
      <c r="LC70" s="6"/>
      <c r="LD70" s="6"/>
      <c r="LE70" s="6"/>
      <c r="LF70" s="6"/>
      <c r="LG70" s="6"/>
      <c r="LH70" s="6"/>
      <c r="LI70" s="6"/>
      <c r="LJ70" s="6"/>
      <c r="LK70" s="6"/>
      <c r="LL70" s="6"/>
      <c r="LM70" s="6"/>
      <c r="LN70" s="6"/>
      <c r="LO70" s="6"/>
      <c r="LP70" s="6"/>
      <c r="LQ70" s="6"/>
      <c r="LR70" s="6"/>
      <c r="LS70" s="6"/>
      <c r="LT70" s="6"/>
      <c r="LU70" s="6"/>
      <c r="LV70" s="6"/>
      <c r="LW70" s="6"/>
      <c r="LX70" s="6"/>
      <c r="LY70" s="6"/>
      <c r="LZ70" s="6"/>
      <c r="MA70" s="6"/>
      <c r="MB70" s="6"/>
      <c r="MC70" s="6"/>
      <c r="MD70" s="6"/>
      <c r="ME70" s="6"/>
      <c r="MF70" s="7">
        <v>33</v>
      </c>
    </row>
    <row r="71" spans="1:344" x14ac:dyDescent="0.25">
      <c r="A71" s="5" t="s">
        <v>538</v>
      </c>
      <c r="B71" s="5" t="s">
        <v>127</v>
      </c>
      <c r="C71" s="5" t="s">
        <v>181</v>
      </c>
      <c r="D71" s="5" t="s">
        <v>229</v>
      </c>
      <c r="E71" s="5" t="s">
        <v>539</v>
      </c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>
        <v>1</v>
      </c>
      <c r="T71" s="6"/>
      <c r="U71" s="6"/>
      <c r="V71" s="6"/>
      <c r="W71" s="6"/>
      <c r="X71" s="6"/>
      <c r="Y71" s="6"/>
      <c r="Z71" s="6"/>
      <c r="AA71" s="6"/>
      <c r="AB71" s="6"/>
      <c r="AC71" s="6"/>
      <c r="AD71" s="6"/>
      <c r="AE71" s="6"/>
      <c r="AF71" s="6"/>
      <c r="AG71" s="6"/>
      <c r="AH71" s="6"/>
      <c r="AI71" s="6"/>
      <c r="AJ71" s="6"/>
      <c r="AK71" s="6"/>
      <c r="AL71" s="6"/>
      <c r="AM71" s="6"/>
      <c r="AN71" s="6"/>
      <c r="AO71" s="6"/>
      <c r="AP71" s="6"/>
      <c r="AQ71" s="6"/>
      <c r="AR71" s="6"/>
      <c r="AS71" s="6"/>
      <c r="AT71" s="6">
        <v>7</v>
      </c>
      <c r="AU71" s="6"/>
      <c r="AV71" s="6"/>
      <c r="AW71" s="6"/>
      <c r="AX71" s="6"/>
      <c r="AY71" s="6">
        <v>2</v>
      </c>
      <c r="AZ71" s="6"/>
      <c r="BA71" s="6"/>
      <c r="BB71" s="6"/>
      <c r="BC71" s="6"/>
      <c r="BD71" s="6"/>
      <c r="BE71" s="6"/>
      <c r="BF71" s="6"/>
      <c r="BG71" s="6"/>
      <c r="BH71" s="6"/>
      <c r="BI71" s="6"/>
      <c r="BJ71" s="6"/>
      <c r="BK71" s="6"/>
      <c r="BL71" s="6"/>
      <c r="BM71" s="6"/>
      <c r="BN71" s="6"/>
      <c r="BO71" s="6"/>
      <c r="BP71" s="6"/>
      <c r="BQ71" s="6"/>
      <c r="BR71" s="6"/>
      <c r="BS71" s="6"/>
      <c r="BT71" s="6">
        <v>2</v>
      </c>
      <c r="BU71" s="6"/>
      <c r="BV71" s="6"/>
      <c r="BW71" s="6"/>
      <c r="BX71" s="6"/>
      <c r="BY71" s="6"/>
      <c r="BZ71" s="6"/>
      <c r="CA71" s="6"/>
      <c r="CB71" s="6"/>
      <c r="CC71" s="6"/>
      <c r="CD71" s="6"/>
      <c r="CE71" s="6"/>
      <c r="CF71" s="6"/>
      <c r="CG71" s="6"/>
      <c r="CH71" s="6"/>
      <c r="CI71" s="6"/>
      <c r="CJ71" s="6"/>
      <c r="CK71" s="6"/>
      <c r="CL71" s="6"/>
      <c r="CM71" s="6"/>
      <c r="CN71" s="6"/>
      <c r="CO71" s="6"/>
      <c r="CP71" s="6"/>
      <c r="CQ71" s="6"/>
      <c r="CR71" s="6"/>
      <c r="CS71" s="6"/>
      <c r="CT71" s="6"/>
      <c r="CU71" s="6"/>
      <c r="CV71" s="6"/>
      <c r="CW71" s="6"/>
      <c r="CX71" s="6"/>
      <c r="CY71" s="6"/>
      <c r="CZ71" s="6"/>
      <c r="DA71" s="6"/>
      <c r="DB71" s="6"/>
      <c r="DC71" s="6"/>
      <c r="DD71" s="6"/>
      <c r="DE71" s="6"/>
      <c r="DF71" s="6"/>
      <c r="DG71" s="6"/>
      <c r="DH71" s="6"/>
      <c r="DI71" s="6"/>
      <c r="DJ71" s="6"/>
      <c r="DK71" s="6"/>
      <c r="DL71" s="6"/>
      <c r="DM71" s="6"/>
      <c r="DN71" s="6"/>
      <c r="DO71" s="6"/>
      <c r="DP71" s="6"/>
      <c r="DQ71" s="6"/>
      <c r="DR71" s="6"/>
      <c r="DS71" s="6"/>
      <c r="DT71" s="6"/>
      <c r="DU71" s="6"/>
      <c r="DV71" s="6"/>
      <c r="DW71" s="6"/>
      <c r="DX71" s="6"/>
      <c r="DY71" s="6"/>
      <c r="DZ71" s="6"/>
      <c r="EA71" s="6"/>
      <c r="EB71" s="6"/>
      <c r="EC71" s="6"/>
      <c r="ED71" s="6"/>
      <c r="EE71" s="6"/>
      <c r="EF71" s="6"/>
      <c r="EG71" s="6"/>
      <c r="EH71" s="6"/>
      <c r="EI71" s="6"/>
      <c r="EJ71" s="6"/>
      <c r="EK71" s="6"/>
      <c r="EL71" s="6">
        <v>1</v>
      </c>
      <c r="EM71" s="6"/>
      <c r="EN71" s="6"/>
      <c r="EO71" s="6"/>
      <c r="EP71" s="6"/>
      <c r="EQ71" s="6"/>
      <c r="ER71" s="6"/>
      <c r="ES71" s="6"/>
      <c r="ET71" s="6"/>
      <c r="EU71" s="6"/>
      <c r="EV71" s="6"/>
      <c r="EW71" s="6"/>
      <c r="EX71" s="6"/>
      <c r="EY71" s="6"/>
      <c r="EZ71" s="6"/>
      <c r="FA71" s="6"/>
      <c r="FB71" s="6"/>
      <c r="FC71" s="6"/>
      <c r="FD71" s="6"/>
      <c r="FE71" s="6"/>
      <c r="FF71" s="6"/>
      <c r="FG71" s="6"/>
      <c r="FH71" s="6"/>
      <c r="FI71" s="6"/>
      <c r="FJ71" s="6"/>
      <c r="FK71" s="6"/>
      <c r="FL71" s="6"/>
      <c r="FM71" s="6"/>
      <c r="FN71" s="6"/>
      <c r="FO71" s="6"/>
      <c r="FP71" s="6"/>
      <c r="FQ71" s="6"/>
      <c r="FR71" s="6"/>
      <c r="FS71" s="6"/>
      <c r="FT71" s="6"/>
      <c r="FU71" s="6"/>
      <c r="FV71" s="6"/>
      <c r="FW71" s="6"/>
      <c r="FX71" s="6"/>
      <c r="FY71" s="6"/>
      <c r="FZ71" s="6"/>
      <c r="GA71" s="6"/>
      <c r="GB71" s="6"/>
      <c r="GC71" s="6"/>
      <c r="GD71" s="6"/>
      <c r="GE71" s="6"/>
      <c r="GF71" s="6"/>
      <c r="GG71" s="6"/>
      <c r="GH71" s="6"/>
      <c r="GI71" s="6"/>
      <c r="GJ71" s="6"/>
      <c r="GK71" s="6"/>
      <c r="GL71" s="6"/>
      <c r="GM71" s="6"/>
      <c r="GN71" s="6"/>
      <c r="GO71" s="6"/>
      <c r="GP71" s="6"/>
      <c r="GQ71" s="6"/>
      <c r="GR71" s="6"/>
      <c r="GS71" s="6"/>
      <c r="GT71" s="6"/>
      <c r="GU71" s="6">
        <v>1</v>
      </c>
      <c r="GV71" s="6"/>
      <c r="GW71" s="6"/>
      <c r="GX71" s="6"/>
      <c r="GY71" s="6"/>
      <c r="GZ71" s="6"/>
      <c r="HA71" s="6"/>
      <c r="HB71" s="6"/>
      <c r="HC71" s="6"/>
      <c r="HD71" s="6"/>
      <c r="HE71" s="6"/>
      <c r="HF71" s="6"/>
      <c r="HG71" s="6"/>
      <c r="HH71" s="6"/>
      <c r="HI71" s="6"/>
      <c r="HJ71" s="6"/>
      <c r="HK71" s="6"/>
      <c r="HL71" s="6"/>
      <c r="HM71" s="6"/>
      <c r="HN71" s="6"/>
      <c r="HO71" s="6"/>
      <c r="HP71" s="6"/>
      <c r="HQ71" s="6"/>
      <c r="HR71" s="6"/>
      <c r="HS71" s="6"/>
      <c r="HT71" s="6"/>
      <c r="HU71" s="6"/>
      <c r="HV71" s="6"/>
      <c r="HW71" s="6"/>
      <c r="HX71" s="6"/>
      <c r="HY71" s="6"/>
      <c r="HZ71" s="6"/>
      <c r="IA71" s="6"/>
      <c r="IB71" s="6"/>
      <c r="IC71" s="6">
        <v>1</v>
      </c>
      <c r="ID71" s="6"/>
      <c r="IE71" s="6"/>
      <c r="IF71" s="6"/>
      <c r="IG71" s="6"/>
      <c r="IH71" s="6"/>
      <c r="II71" s="6"/>
      <c r="IJ71" s="6"/>
      <c r="IK71" s="6"/>
      <c r="IL71" s="6"/>
      <c r="IM71" s="6"/>
      <c r="IN71" s="6"/>
      <c r="IO71" s="6"/>
      <c r="IP71" s="6"/>
      <c r="IQ71" s="6"/>
      <c r="IR71" s="6"/>
      <c r="IS71" s="6"/>
      <c r="IT71" s="6"/>
      <c r="IU71" s="6"/>
      <c r="IV71" s="6"/>
      <c r="IW71" s="6"/>
      <c r="IX71" s="6"/>
      <c r="IY71" s="6"/>
      <c r="IZ71" s="6"/>
      <c r="JA71" s="6"/>
      <c r="JB71" s="6"/>
      <c r="JC71" s="6"/>
      <c r="JD71" s="6"/>
      <c r="JE71" s="6"/>
      <c r="JF71" s="6"/>
      <c r="JG71" s="6"/>
      <c r="JH71" s="6"/>
      <c r="JI71" s="6"/>
      <c r="JJ71" s="6"/>
      <c r="JK71" s="6"/>
      <c r="JL71" s="6"/>
      <c r="JM71" s="6"/>
      <c r="JN71" s="6"/>
      <c r="JO71" s="6"/>
      <c r="JP71" s="6"/>
      <c r="JQ71" s="6"/>
      <c r="JR71" s="6"/>
      <c r="JS71" s="6">
        <v>3</v>
      </c>
      <c r="JT71" s="6"/>
      <c r="JU71" s="6"/>
      <c r="JV71" s="6"/>
      <c r="JW71" s="6"/>
      <c r="JX71" s="6"/>
      <c r="JY71" s="6"/>
      <c r="JZ71" s="6"/>
      <c r="KA71" s="6"/>
      <c r="KB71" s="6"/>
      <c r="KC71" s="6"/>
      <c r="KD71" s="6"/>
      <c r="KE71" s="6"/>
      <c r="KF71" s="6"/>
      <c r="KG71" s="6"/>
      <c r="KH71" s="6"/>
      <c r="KI71" s="6"/>
      <c r="KJ71" s="6"/>
      <c r="KK71" s="6"/>
      <c r="KL71" s="6"/>
      <c r="KM71" s="6"/>
      <c r="KN71" s="6"/>
      <c r="KO71" s="6"/>
      <c r="KP71" s="6"/>
      <c r="KQ71" s="6"/>
      <c r="KR71" s="6"/>
      <c r="KS71" s="6"/>
      <c r="KT71" s="6"/>
      <c r="KU71" s="6"/>
      <c r="KV71" s="6"/>
      <c r="KW71" s="6"/>
      <c r="KX71" s="6"/>
      <c r="KY71" s="6"/>
      <c r="KZ71" s="6"/>
      <c r="LA71" s="6"/>
      <c r="LB71" s="6"/>
      <c r="LC71" s="6"/>
      <c r="LD71" s="6"/>
      <c r="LE71" s="6"/>
      <c r="LF71" s="6"/>
      <c r="LG71" s="6"/>
      <c r="LH71" s="6"/>
      <c r="LI71" s="6"/>
      <c r="LJ71" s="6"/>
      <c r="LK71" s="6"/>
      <c r="LL71" s="6"/>
      <c r="LM71" s="6"/>
      <c r="LN71" s="6"/>
      <c r="LO71" s="6"/>
      <c r="LP71" s="6"/>
      <c r="LQ71" s="6"/>
      <c r="LR71" s="6"/>
      <c r="LS71" s="6"/>
      <c r="LT71" s="6"/>
      <c r="LU71" s="6"/>
      <c r="LV71" s="6"/>
      <c r="LW71" s="6"/>
      <c r="LX71" s="6"/>
      <c r="LY71" s="6"/>
      <c r="LZ71" s="6"/>
      <c r="MA71" s="6"/>
      <c r="MB71" s="6"/>
      <c r="MC71" s="6"/>
      <c r="MD71" s="6"/>
      <c r="ME71" s="6"/>
      <c r="MF71" s="7">
        <v>18</v>
      </c>
    </row>
    <row r="72" spans="1:344" x14ac:dyDescent="0.25">
      <c r="A72" s="5" t="s">
        <v>397</v>
      </c>
      <c r="B72" s="5" t="s">
        <v>127</v>
      </c>
      <c r="C72" s="5" t="s">
        <v>76</v>
      </c>
      <c r="D72" s="5" t="s">
        <v>352</v>
      </c>
      <c r="E72" s="5" t="s">
        <v>398</v>
      </c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  <c r="AC72" s="6"/>
      <c r="AD72" s="6"/>
      <c r="AE72" s="6"/>
      <c r="AF72" s="6"/>
      <c r="AG72" s="6"/>
      <c r="AH72" s="6"/>
      <c r="AI72" s="6"/>
      <c r="AJ72" s="6"/>
      <c r="AK72" s="6"/>
      <c r="AL72" s="6"/>
      <c r="AM72" s="6"/>
      <c r="AN72" s="6"/>
      <c r="AO72" s="6"/>
      <c r="AP72" s="6"/>
      <c r="AQ72" s="6"/>
      <c r="AR72" s="6"/>
      <c r="AS72" s="6"/>
      <c r="AT72" s="6"/>
      <c r="AU72" s="6"/>
      <c r="AV72" s="6"/>
      <c r="AW72" s="6"/>
      <c r="AX72" s="6"/>
      <c r="AY72" s="6"/>
      <c r="AZ72" s="6"/>
      <c r="BA72" s="6"/>
      <c r="BB72" s="6"/>
      <c r="BC72" s="6"/>
      <c r="BD72" s="6"/>
      <c r="BE72" s="6"/>
      <c r="BF72" s="6"/>
      <c r="BG72" s="6"/>
      <c r="BH72" s="6"/>
      <c r="BI72" s="6"/>
      <c r="BJ72" s="6"/>
      <c r="BK72" s="6"/>
      <c r="BL72" s="6"/>
      <c r="BM72" s="6"/>
      <c r="BN72" s="6"/>
      <c r="BO72" s="6"/>
      <c r="BP72" s="6"/>
      <c r="BQ72" s="6">
        <v>23</v>
      </c>
      <c r="BR72" s="6"/>
      <c r="BS72" s="6"/>
      <c r="BT72" s="6">
        <v>3</v>
      </c>
      <c r="BU72" s="6">
        <v>1</v>
      </c>
      <c r="BV72" s="6"/>
      <c r="BW72" s="6"/>
      <c r="BX72" s="6"/>
      <c r="BY72" s="6"/>
      <c r="BZ72" s="6">
        <v>1</v>
      </c>
      <c r="CA72" s="6"/>
      <c r="CB72" s="6"/>
      <c r="CC72" s="6"/>
      <c r="CD72" s="6"/>
      <c r="CE72" s="6"/>
      <c r="CF72" s="6"/>
      <c r="CG72" s="6"/>
      <c r="CH72" s="6"/>
      <c r="CI72" s="6"/>
      <c r="CJ72" s="6"/>
      <c r="CK72" s="6"/>
      <c r="CL72" s="6"/>
      <c r="CM72" s="6"/>
      <c r="CN72" s="6"/>
      <c r="CO72" s="6"/>
      <c r="CP72" s="6"/>
      <c r="CQ72" s="6"/>
      <c r="CR72" s="6"/>
      <c r="CS72" s="6"/>
      <c r="CT72" s="6"/>
      <c r="CU72" s="6"/>
      <c r="CV72" s="6"/>
      <c r="CW72" s="6"/>
      <c r="CX72" s="6"/>
      <c r="CY72" s="6"/>
      <c r="CZ72" s="6"/>
      <c r="DA72" s="6"/>
      <c r="DB72" s="6"/>
      <c r="DC72" s="6"/>
      <c r="DD72" s="6"/>
      <c r="DE72" s="6"/>
      <c r="DF72" s="6"/>
      <c r="DG72" s="6"/>
      <c r="DH72" s="6"/>
      <c r="DI72" s="6"/>
      <c r="DJ72" s="6"/>
      <c r="DK72" s="6"/>
      <c r="DL72" s="6"/>
      <c r="DM72" s="6"/>
      <c r="DN72" s="6"/>
      <c r="DO72" s="6">
        <v>2</v>
      </c>
      <c r="DP72" s="6"/>
      <c r="DQ72" s="6"/>
      <c r="DR72" s="6"/>
      <c r="DS72" s="6"/>
      <c r="DT72" s="6"/>
      <c r="DU72" s="6"/>
      <c r="DV72" s="6"/>
      <c r="DW72" s="6"/>
      <c r="DX72" s="6"/>
      <c r="DY72" s="6"/>
      <c r="DZ72" s="6"/>
      <c r="EA72" s="6"/>
      <c r="EB72" s="6"/>
      <c r="EC72" s="6"/>
      <c r="ED72" s="6"/>
      <c r="EE72" s="6"/>
      <c r="EF72" s="6"/>
      <c r="EG72" s="6"/>
      <c r="EH72" s="6"/>
      <c r="EI72" s="6"/>
      <c r="EJ72" s="6"/>
      <c r="EK72" s="6"/>
      <c r="EL72" s="6">
        <v>1</v>
      </c>
      <c r="EM72" s="6"/>
      <c r="EN72" s="6"/>
      <c r="EO72" s="6"/>
      <c r="EP72" s="6"/>
      <c r="EQ72" s="6"/>
      <c r="ER72" s="6"/>
      <c r="ES72" s="6"/>
      <c r="ET72" s="6"/>
      <c r="EU72" s="6"/>
      <c r="EV72" s="6"/>
      <c r="EW72" s="6"/>
      <c r="EX72" s="6"/>
      <c r="EY72" s="6"/>
      <c r="EZ72" s="6"/>
      <c r="FA72" s="6"/>
      <c r="FB72" s="6"/>
      <c r="FC72" s="6"/>
      <c r="FD72" s="6"/>
      <c r="FE72" s="6"/>
      <c r="FF72" s="6"/>
      <c r="FG72" s="6"/>
      <c r="FH72" s="6"/>
      <c r="FI72" s="6"/>
      <c r="FJ72" s="6"/>
      <c r="FK72" s="6"/>
      <c r="FL72" s="6"/>
      <c r="FM72" s="6"/>
      <c r="FN72" s="6"/>
      <c r="FO72" s="6"/>
      <c r="FP72" s="6"/>
      <c r="FQ72" s="6"/>
      <c r="FR72" s="6"/>
      <c r="FS72" s="6"/>
      <c r="FT72" s="6"/>
      <c r="FU72" s="6"/>
      <c r="FV72" s="6"/>
      <c r="FW72" s="6"/>
      <c r="FX72" s="6"/>
      <c r="FY72" s="6"/>
      <c r="FZ72" s="6"/>
      <c r="GA72" s="6"/>
      <c r="GB72" s="6"/>
      <c r="GC72" s="6"/>
      <c r="GD72" s="6"/>
      <c r="GE72" s="6"/>
      <c r="GF72" s="6"/>
      <c r="GG72" s="6"/>
      <c r="GH72" s="6"/>
      <c r="GI72" s="6"/>
      <c r="GJ72" s="6"/>
      <c r="GK72" s="6"/>
      <c r="GL72" s="6"/>
      <c r="GM72" s="6"/>
      <c r="GN72" s="6"/>
      <c r="GO72" s="6"/>
      <c r="GP72" s="6"/>
      <c r="GQ72" s="6"/>
      <c r="GR72" s="6"/>
      <c r="GS72" s="6"/>
      <c r="GT72" s="6"/>
      <c r="GU72" s="6"/>
      <c r="GV72" s="6">
        <v>1</v>
      </c>
      <c r="GW72" s="6"/>
      <c r="GX72" s="6"/>
      <c r="GY72" s="6"/>
      <c r="GZ72" s="6"/>
      <c r="HA72" s="6"/>
      <c r="HB72" s="6"/>
      <c r="HC72" s="6"/>
      <c r="HD72" s="6"/>
      <c r="HE72" s="6"/>
      <c r="HF72" s="6"/>
      <c r="HG72" s="6"/>
      <c r="HH72" s="6"/>
      <c r="HI72" s="6"/>
      <c r="HJ72" s="6"/>
      <c r="HK72" s="6"/>
      <c r="HL72" s="6"/>
      <c r="HM72" s="6"/>
      <c r="HN72" s="6"/>
      <c r="HO72" s="6"/>
      <c r="HP72" s="6"/>
      <c r="HQ72" s="6"/>
      <c r="HR72" s="6"/>
      <c r="HS72" s="6"/>
      <c r="HT72" s="6"/>
      <c r="HU72" s="6"/>
      <c r="HV72" s="6"/>
      <c r="HW72" s="6"/>
      <c r="HX72" s="6"/>
      <c r="HY72" s="6"/>
      <c r="HZ72" s="6"/>
      <c r="IA72" s="6">
        <v>1</v>
      </c>
      <c r="IB72" s="6"/>
      <c r="IC72" s="6"/>
      <c r="ID72" s="6"/>
      <c r="IE72" s="6"/>
      <c r="IF72" s="6"/>
      <c r="IG72" s="6"/>
      <c r="IH72" s="6">
        <v>1</v>
      </c>
      <c r="II72" s="6"/>
      <c r="IJ72" s="6"/>
      <c r="IK72" s="6"/>
      <c r="IL72" s="6"/>
      <c r="IM72" s="6"/>
      <c r="IN72" s="6"/>
      <c r="IO72" s="6"/>
      <c r="IP72" s="6"/>
      <c r="IQ72" s="6"/>
      <c r="IR72" s="6"/>
      <c r="IS72" s="6"/>
      <c r="IT72" s="6"/>
      <c r="IU72" s="6">
        <v>1</v>
      </c>
      <c r="IV72" s="6"/>
      <c r="IW72" s="6"/>
      <c r="IX72" s="6"/>
      <c r="IY72" s="6"/>
      <c r="IZ72" s="6"/>
      <c r="JA72" s="6"/>
      <c r="JB72" s="6"/>
      <c r="JC72" s="6"/>
      <c r="JD72" s="6"/>
      <c r="JE72" s="6"/>
      <c r="JF72" s="6"/>
      <c r="JG72" s="6"/>
      <c r="JH72" s="6"/>
      <c r="JI72" s="6"/>
      <c r="JJ72" s="6"/>
      <c r="JK72" s="6"/>
      <c r="JL72" s="6"/>
      <c r="JM72" s="6"/>
      <c r="JN72" s="6"/>
      <c r="JO72" s="6"/>
      <c r="JP72" s="6"/>
      <c r="JQ72" s="6"/>
      <c r="JR72" s="6"/>
      <c r="JS72" s="6">
        <v>1</v>
      </c>
      <c r="JT72" s="6"/>
      <c r="JU72" s="6"/>
      <c r="JV72" s="6"/>
      <c r="JW72" s="6"/>
      <c r="JX72" s="6"/>
      <c r="JY72" s="6"/>
      <c r="JZ72" s="6"/>
      <c r="KA72" s="6"/>
      <c r="KB72" s="6"/>
      <c r="KC72" s="6"/>
      <c r="KD72" s="6"/>
      <c r="KE72" s="6"/>
      <c r="KF72" s="6"/>
      <c r="KG72" s="6"/>
      <c r="KH72" s="6"/>
      <c r="KI72" s="6"/>
      <c r="KJ72" s="6"/>
      <c r="KK72" s="6"/>
      <c r="KL72" s="6"/>
      <c r="KM72" s="6"/>
      <c r="KN72" s="6"/>
      <c r="KO72" s="6"/>
      <c r="KP72" s="6"/>
      <c r="KQ72" s="6"/>
      <c r="KR72" s="6"/>
      <c r="KS72" s="6"/>
      <c r="KT72" s="6"/>
      <c r="KU72" s="6"/>
      <c r="KV72" s="6"/>
      <c r="KW72" s="6"/>
      <c r="KX72" s="6"/>
      <c r="KY72" s="6"/>
      <c r="KZ72" s="6"/>
      <c r="LA72" s="6"/>
      <c r="LB72" s="6"/>
      <c r="LC72" s="6"/>
      <c r="LD72" s="6"/>
      <c r="LE72" s="6"/>
      <c r="LF72" s="6"/>
      <c r="LG72" s="6"/>
      <c r="LH72" s="6"/>
      <c r="LI72" s="6"/>
      <c r="LJ72" s="6">
        <v>1</v>
      </c>
      <c r="LK72" s="6"/>
      <c r="LL72" s="6"/>
      <c r="LM72" s="6"/>
      <c r="LN72" s="6"/>
      <c r="LO72" s="6"/>
      <c r="LP72" s="6"/>
      <c r="LQ72" s="6"/>
      <c r="LR72" s="6"/>
      <c r="LS72" s="6"/>
      <c r="LT72" s="6"/>
      <c r="LU72" s="6"/>
      <c r="LV72" s="6"/>
      <c r="LW72" s="6"/>
      <c r="LX72" s="6"/>
      <c r="LY72" s="6"/>
      <c r="LZ72" s="6"/>
      <c r="MA72" s="6"/>
      <c r="MB72" s="6"/>
      <c r="MC72" s="6"/>
      <c r="MD72" s="6"/>
      <c r="ME72" s="6"/>
      <c r="MF72" s="7">
        <v>37</v>
      </c>
    </row>
    <row r="73" spans="1:344" x14ac:dyDescent="0.25">
      <c r="A73" s="5" t="s">
        <v>323</v>
      </c>
      <c r="B73" s="5" t="s">
        <v>324</v>
      </c>
      <c r="C73" s="5" t="s">
        <v>83</v>
      </c>
      <c r="D73" s="5" t="s">
        <v>325</v>
      </c>
      <c r="E73" s="5" t="s">
        <v>326</v>
      </c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>
        <v>1</v>
      </c>
      <c r="V73" s="6">
        <v>1</v>
      </c>
      <c r="W73" s="6"/>
      <c r="X73" s="6"/>
      <c r="Y73" s="6"/>
      <c r="Z73" s="6"/>
      <c r="AA73" s="6"/>
      <c r="AB73" s="6"/>
      <c r="AC73" s="6"/>
      <c r="AD73" s="6"/>
      <c r="AE73" s="6"/>
      <c r="AF73" s="6"/>
      <c r="AG73" s="6"/>
      <c r="AH73" s="6"/>
      <c r="AI73" s="6"/>
      <c r="AJ73" s="6"/>
      <c r="AK73" s="6"/>
      <c r="AL73" s="6"/>
      <c r="AM73" s="6"/>
      <c r="AN73" s="6"/>
      <c r="AO73" s="6"/>
      <c r="AP73" s="6"/>
      <c r="AQ73" s="6"/>
      <c r="AR73" s="6"/>
      <c r="AS73" s="6"/>
      <c r="AT73" s="6"/>
      <c r="AU73" s="6"/>
      <c r="AV73" s="6"/>
      <c r="AW73" s="6"/>
      <c r="AX73" s="6"/>
      <c r="AY73" s="6"/>
      <c r="AZ73" s="6"/>
      <c r="BA73" s="6"/>
      <c r="BB73" s="6"/>
      <c r="BC73" s="6"/>
      <c r="BD73" s="6"/>
      <c r="BE73" s="6"/>
      <c r="BF73" s="6"/>
      <c r="BG73" s="6"/>
      <c r="BH73" s="6"/>
      <c r="BI73" s="6"/>
      <c r="BJ73" s="6"/>
      <c r="BK73" s="6"/>
      <c r="BL73" s="6">
        <v>5</v>
      </c>
      <c r="BM73" s="6"/>
      <c r="BN73" s="6"/>
      <c r="BO73" s="6"/>
      <c r="BP73" s="6"/>
      <c r="BQ73" s="6"/>
      <c r="BR73" s="6">
        <v>1</v>
      </c>
      <c r="BS73" s="6"/>
      <c r="BT73" s="6"/>
      <c r="BU73" s="6"/>
      <c r="BV73" s="6"/>
      <c r="BW73" s="6">
        <v>5</v>
      </c>
      <c r="BX73" s="6">
        <v>2</v>
      </c>
      <c r="BY73" s="6"/>
      <c r="BZ73" s="6">
        <v>1</v>
      </c>
      <c r="CA73" s="6"/>
      <c r="CB73" s="6"/>
      <c r="CC73" s="6"/>
      <c r="CD73" s="6"/>
      <c r="CE73" s="6">
        <v>2</v>
      </c>
      <c r="CF73" s="6"/>
      <c r="CG73" s="6"/>
      <c r="CH73" s="6"/>
      <c r="CI73" s="6"/>
      <c r="CJ73" s="6"/>
      <c r="CK73" s="6"/>
      <c r="CL73" s="6"/>
      <c r="CM73" s="6"/>
      <c r="CN73" s="6"/>
      <c r="CO73" s="6">
        <v>3</v>
      </c>
      <c r="CP73" s="6"/>
      <c r="CQ73" s="6"/>
      <c r="CR73" s="6"/>
      <c r="CS73" s="6"/>
      <c r="CT73" s="6"/>
      <c r="CU73" s="6"/>
      <c r="CV73" s="6"/>
      <c r="CW73" s="6"/>
      <c r="CX73" s="6"/>
      <c r="CY73" s="6"/>
      <c r="CZ73" s="6"/>
      <c r="DA73" s="6"/>
      <c r="DB73" s="6"/>
      <c r="DC73" s="6"/>
      <c r="DD73" s="6"/>
      <c r="DE73" s="6">
        <v>4</v>
      </c>
      <c r="DF73" s="6">
        <v>4</v>
      </c>
      <c r="DG73" s="6"/>
      <c r="DH73" s="6"/>
      <c r="DI73" s="6"/>
      <c r="DJ73" s="6"/>
      <c r="DK73" s="6"/>
      <c r="DL73" s="6"/>
      <c r="DM73" s="6"/>
      <c r="DN73" s="6"/>
      <c r="DO73" s="6"/>
      <c r="DP73" s="6"/>
      <c r="DQ73" s="6">
        <v>3</v>
      </c>
      <c r="DR73" s="6"/>
      <c r="DS73" s="6"/>
      <c r="DT73" s="6">
        <v>1</v>
      </c>
      <c r="DU73" s="6"/>
      <c r="DV73" s="6"/>
      <c r="DW73" s="6"/>
      <c r="DX73" s="6"/>
      <c r="DY73" s="6"/>
      <c r="DZ73" s="6">
        <v>1</v>
      </c>
      <c r="EA73" s="6"/>
      <c r="EB73" s="6"/>
      <c r="EC73" s="6"/>
      <c r="ED73" s="6"/>
      <c r="EE73" s="6"/>
      <c r="EF73" s="6">
        <v>4</v>
      </c>
      <c r="EG73" s="6"/>
      <c r="EH73" s="6"/>
      <c r="EI73" s="6"/>
      <c r="EJ73" s="6"/>
      <c r="EK73" s="6"/>
      <c r="EL73" s="6"/>
      <c r="EM73" s="6"/>
      <c r="EN73" s="6"/>
      <c r="EO73" s="6"/>
      <c r="EP73" s="6"/>
      <c r="EQ73" s="6"/>
      <c r="ER73" s="6"/>
      <c r="ES73" s="6"/>
      <c r="ET73" s="6"/>
      <c r="EU73" s="6"/>
      <c r="EV73" s="6"/>
      <c r="EW73" s="6"/>
      <c r="EX73" s="6"/>
      <c r="EY73" s="6"/>
      <c r="EZ73" s="6"/>
      <c r="FA73" s="6">
        <v>16</v>
      </c>
      <c r="FB73" s="6"/>
      <c r="FC73" s="6"/>
      <c r="FD73" s="6"/>
      <c r="FE73" s="6"/>
      <c r="FF73" s="6"/>
      <c r="FG73" s="6"/>
      <c r="FH73" s="6"/>
      <c r="FI73" s="6"/>
      <c r="FJ73" s="6"/>
      <c r="FK73" s="6"/>
      <c r="FL73" s="6"/>
      <c r="FM73" s="6"/>
      <c r="FN73" s="6"/>
      <c r="FO73" s="6"/>
      <c r="FP73" s="6"/>
      <c r="FQ73" s="6"/>
      <c r="FR73" s="6"/>
      <c r="FS73" s="6"/>
      <c r="FT73" s="6"/>
      <c r="FU73" s="6"/>
      <c r="FV73" s="6"/>
      <c r="FW73" s="6"/>
      <c r="FX73" s="6"/>
      <c r="FY73" s="6"/>
      <c r="FZ73" s="6"/>
      <c r="GA73" s="6"/>
      <c r="GB73" s="6">
        <v>2</v>
      </c>
      <c r="GC73" s="6"/>
      <c r="GD73" s="6"/>
      <c r="GE73" s="6"/>
      <c r="GF73" s="6"/>
      <c r="GG73" s="6"/>
      <c r="GH73" s="6"/>
      <c r="GI73" s="6">
        <v>2</v>
      </c>
      <c r="GJ73" s="6"/>
      <c r="GK73" s="6"/>
      <c r="GL73" s="6"/>
      <c r="GM73" s="6"/>
      <c r="GN73" s="6"/>
      <c r="GO73" s="6"/>
      <c r="GP73" s="6"/>
      <c r="GQ73" s="6"/>
      <c r="GR73" s="6"/>
      <c r="GS73" s="6">
        <v>3</v>
      </c>
      <c r="GT73" s="6"/>
      <c r="GU73" s="6">
        <v>5</v>
      </c>
      <c r="GV73" s="6"/>
      <c r="GW73" s="6"/>
      <c r="GX73" s="6"/>
      <c r="GY73" s="6"/>
      <c r="GZ73" s="6"/>
      <c r="HA73" s="6"/>
      <c r="HB73" s="6"/>
      <c r="HC73" s="6"/>
      <c r="HD73" s="6">
        <v>1</v>
      </c>
      <c r="HE73" s="6"/>
      <c r="HF73" s="6"/>
      <c r="HG73" s="6"/>
      <c r="HH73" s="6"/>
      <c r="HI73" s="6"/>
      <c r="HJ73" s="6"/>
      <c r="HK73" s="6"/>
      <c r="HL73" s="6"/>
      <c r="HM73" s="6"/>
      <c r="HN73" s="6"/>
      <c r="HO73" s="6"/>
      <c r="HP73" s="6"/>
      <c r="HQ73" s="6"/>
      <c r="HR73" s="6">
        <v>1</v>
      </c>
      <c r="HS73" s="6"/>
      <c r="HT73" s="6">
        <v>2</v>
      </c>
      <c r="HU73" s="6">
        <v>3</v>
      </c>
      <c r="HV73" s="6">
        <v>2</v>
      </c>
      <c r="HW73" s="6"/>
      <c r="HX73" s="6"/>
      <c r="HY73" s="6"/>
      <c r="HZ73" s="6">
        <v>2</v>
      </c>
      <c r="IA73" s="6"/>
      <c r="IB73" s="6"/>
      <c r="IC73" s="6">
        <v>4</v>
      </c>
      <c r="ID73" s="6"/>
      <c r="IE73" s="6"/>
      <c r="IF73" s="6"/>
      <c r="IG73" s="6"/>
      <c r="IH73" s="6"/>
      <c r="II73" s="6"/>
      <c r="IJ73" s="6"/>
      <c r="IK73" s="6"/>
      <c r="IL73" s="6"/>
      <c r="IM73" s="6"/>
      <c r="IN73" s="6"/>
      <c r="IO73" s="6"/>
      <c r="IP73" s="6"/>
      <c r="IQ73" s="6"/>
      <c r="IR73" s="6">
        <v>1</v>
      </c>
      <c r="IS73" s="6"/>
      <c r="IT73" s="6"/>
      <c r="IU73" s="6">
        <v>4</v>
      </c>
      <c r="IV73" s="6"/>
      <c r="IW73" s="6"/>
      <c r="IX73" s="6"/>
      <c r="IY73" s="6"/>
      <c r="IZ73" s="6"/>
      <c r="JA73" s="6"/>
      <c r="JB73" s="6"/>
      <c r="JC73" s="6"/>
      <c r="JD73" s="6"/>
      <c r="JE73" s="6"/>
      <c r="JF73" s="6"/>
      <c r="JG73" s="6"/>
      <c r="JH73" s="6">
        <v>2</v>
      </c>
      <c r="JI73" s="6"/>
      <c r="JJ73" s="6"/>
      <c r="JK73" s="6"/>
      <c r="JL73" s="6"/>
      <c r="JM73" s="6"/>
      <c r="JN73" s="6"/>
      <c r="JO73" s="6"/>
      <c r="JP73" s="6">
        <v>3</v>
      </c>
      <c r="JQ73" s="6"/>
      <c r="JR73" s="6"/>
      <c r="JS73" s="6"/>
      <c r="JT73" s="6">
        <v>1</v>
      </c>
      <c r="JU73" s="6"/>
      <c r="JV73" s="6"/>
      <c r="JW73" s="6"/>
      <c r="JX73" s="6">
        <v>3</v>
      </c>
      <c r="JY73" s="6"/>
      <c r="JZ73" s="6"/>
      <c r="KA73" s="6"/>
      <c r="KB73" s="6"/>
      <c r="KC73" s="6"/>
      <c r="KD73" s="6"/>
      <c r="KE73" s="6"/>
      <c r="KF73" s="6"/>
      <c r="KG73" s="6"/>
      <c r="KH73" s="6"/>
      <c r="KI73" s="6"/>
      <c r="KJ73" s="6">
        <v>1</v>
      </c>
      <c r="KK73" s="6"/>
      <c r="KL73" s="6"/>
      <c r="KM73" s="6"/>
      <c r="KN73" s="6"/>
      <c r="KO73" s="6"/>
      <c r="KP73" s="6"/>
      <c r="KQ73" s="6">
        <v>1</v>
      </c>
      <c r="KR73" s="6"/>
      <c r="KS73" s="6"/>
      <c r="KT73" s="6"/>
      <c r="KU73" s="6"/>
      <c r="KV73" s="6"/>
      <c r="KW73" s="6"/>
      <c r="KX73" s="6"/>
      <c r="KY73" s="6">
        <v>4</v>
      </c>
      <c r="KZ73" s="6">
        <v>1</v>
      </c>
      <c r="LA73" s="6">
        <v>1</v>
      </c>
      <c r="LB73" s="6"/>
      <c r="LC73" s="6"/>
      <c r="LD73" s="6">
        <v>1</v>
      </c>
      <c r="LE73" s="6"/>
      <c r="LF73" s="6"/>
      <c r="LG73" s="6">
        <v>1</v>
      </c>
      <c r="LH73" s="6"/>
      <c r="LI73" s="6"/>
      <c r="LJ73" s="6"/>
      <c r="LK73" s="6"/>
      <c r="LL73" s="6"/>
      <c r="LM73" s="6"/>
      <c r="LN73" s="6"/>
      <c r="LO73" s="6"/>
      <c r="LP73" s="6"/>
      <c r="LQ73" s="6"/>
      <c r="LR73" s="6"/>
      <c r="LS73" s="6"/>
      <c r="LT73" s="6"/>
      <c r="LU73" s="6"/>
      <c r="LV73" s="6"/>
      <c r="LW73" s="6"/>
      <c r="LX73" s="6"/>
      <c r="LY73" s="6"/>
      <c r="LZ73" s="6"/>
      <c r="MA73" s="6"/>
      <c r="MB73" s="6"/>
      <c r="MC73" s="6"/>
      <c r="MD73" s="6"/>
      <c r="ME73" s="6">
        <v>6</v>
      </c>
      <c r="MF73" s="7">
        <v>111</v>
      </c>
    </row>
    <row r="74" spans="1:344" x14ac:dyDescent="0.25">
      <c r="A74" s="5" t="s">
        <v>399</v>
      </c>
      <c r="B74" s="5" t="s">
        <v>400</v>
      </c>
      <c r="C74" s="5" t="s">
        <v>123</v>
      </c>
      <c r="D74" s="5" t="s">
        <v>124</v>
      </c>
      <c r="E74" s="5" t="s">
        <v>401</v>
      </c>
      <c r="F74" s="6"/>
      <c r="G74" s="6"/>
      <c r="H74" s="6"/>
      <c r="I74" s="6">
        <v>1</v>
      </c>
      <c r="J74" s="6">
        <v>2</v>
      </c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  <c r="AC74" s="6"/>
      <c r="AD74" s="6"/>
      <c r="AE74" s="6"/>
      <c r="AF74" s="6"/>
      <c r="AG74" s="6"/>
      <c r="AH74" s="6"/>
      <c r="AI74" s="6"/>
      <c r="AJ74" s="6"/>
      <c r="AK74" s="6"/>
      <c r="AL74" s="6"/>
      <c r="AM74" s="6"/>
      <c r="AN74" s="6"/>
      <c r="AO74" s="6"/>
      <c r="AP74" s="6"/>
      <c r="AQ74" s="6"/>
      <c r="AR74" s="6"/>
      <c r="AS74" s="6"/>
      <c r="AT74" s="6"/>
      <c r="AU74" s="6"/>
      <c r="AV74" s="6"/>
      <c r="AW74" s="6"/>
      <c r="AX74" s="6"/>
      <c r="AY74" s="6"/>
      <c r="AZ74" s="6"/>
      <c r="BA74" s="6"/>
      <c r="BB74" s="6"/>
      <c r="BC74" s="6"/>
      <c r="BD74" s="6"/>
      <c r="BE74" s="6"/>
      <c r="BF74" s="6"/>
      <c r="BG74" s="6"/>
      <c r="BH74" s="6"/>
      <c r="BI74" s="6"/>
      <c r="BJ74" s="6"/>
      <c r="BK74" s="6"/>
      <c r="BL74" s="6">
        <v>1</v>
      </c>
      <c r="BM74" s="6"/>
      <c r="BN74" s="6"/>
      <c r="BO74" s="6"/>
      <c r="BP74" s="6"/>
      <c r="BQ74" s="6"/>
      <c r="BR74" s="6">
        <v>1</v>
      </c>
      <c r="BS74" s="6"/>
      <c r="BT74" s="6"/>
      <c r="BU74" s="6"/>
      <c r="BV74" s="6"/>
      <c r="BW74" s="6"/>
      <c r="BX74" s="6">
        <v>8</v>
      </c>
      <c r="BY74" s="6">
        <v>2</v>
      </c>
      <c r="BZ74" s="6"/>
      <c r="CA74" s="6"/>
      <c r="CB74" s="6"/>
      <c r="CC74" s="6"/>
      <c r="CD74" s="6"/>
      <c r="CE74" s="6">
        <v>1</v>
      </c>
      <c r="CF74" s="6"/>
      <c r="CG74" s="6"/>
      <c r="CH74" s="6"/>
      <c r="CI74" s="6"/>
      <c r="CJ74" s="6"/>
      <c r="CK74" s="6"/>
      <c r="CL74" s="6"/>
      <c r="CM74" s="6">
        <v>1</v>
      </c>
      <c r="CN74" s="6"/>
      <c r="CO74" s="6"/>
      <c r="CP74" s="6"/>
      <c r="CQ74" s="6"/>
      <c r="CR74" s="6"/>
      <c r="CS74" s="6"/>
      <c r="CT74" s="6"/>
      <c r="CU74" s="6"/>
      <c r="CV74" s="6">
        <v>1</v>
      </c>
      <c r="CW74" s="6"/>
      <c r="CX74" s="6"/>
      <c r="CY74" s="6"/>
      <c r="CZ74" s="6"/>
      <c r="DA74" s="6"/>
      <c r="DB74" s="6"/>
      <c r="DC74" s="6"/>
      <c r="DD74" s="6"/>
      <c r="DE74" s="6">
        <v>1</v>
      </c>
      <c r="DF74" s="6"/>
      <c r="DG74" s="6"/>
      <c r="DH74" s="6"/>
      <c r="DI74" s="6"/>
      <c r="DJ74" s="6"/>
      <c r="DK74" s="6"/>
      <c r="DL74" s="6"/>
      <c r="DM74" s="6"/>
      <c r="DN74" s="6"/>
      <c r="DO74" s="6"/>
      <c r="DP74" s="6"/>
      <c r="DQ74" s="6">
        <v>5</v>
      </c>
      <c r="DR74" s="6"/>
      <c r="DS74" s="6">
        <v>1</v>
      </c>
      <c r="DT74" s="6"/>
      <c r="DU74" s="6"/>
      <c r="DV74" s="6"/>
      <c r="DW74" s="6"/>
      <c r="DX74" s="6"/>
      <c r="DY74" s="6"/>
      <c r="DZ74" s="6"/>
      <c r="EA74" s="6"/>
      <c r="EB74" s="6"/>
      <c r="EC74" s="6"/>
      <c r="ED74" s="6"/>
      <c r="EE74" s="6"/>
      <c r="EF74" s="6">
        <v>1</v>
      </c>
      <c r="EG74" s="6"/>
      <c r="EH74" s="6"/>
      <c r="EI74" s="6"/>
      <c r="EJ74" s="6"/>
      <c r="EK74" s="6"/>
      <c r="EL74" s="6"/>
      <c r="EM74" s="6"/>
      <c r="EN74" s="6"/>
      <c r="EO74" s="6"/>
      <c r="EP74" s="6"/>
      <c r="EQ74" s="6"/>
      <c r="ER74" s="6"/>
      <c r="ES74" s="6"/>
      <c r="ET74" s="6"/>
      <c r="EU74" s="6"/>
      <c r="EV74" s="6"/>
      <c r="EW74" s="6"/>
      <c r="EX74" s="6"/>
      <c r="EY74" s="6"/>
      <c r="EZ74" s="6"/>
      <c r="FA74" s="6"/>
      <c r="FB74" s="6"/>
      <c r="FC74" s="6"/>
      <c r="FD74" s="6"/>
      <c r="FE74" s="6"/>
      <c r="FF74" s="6"/>
      <c r="FG74" s="6"/>
      <c r="FH74" s="6"/>
      <c r="FI74" s="6"/>
      <c r="FJ74" s="6"/>
      <c r="FK74" s="6"/>
      <c r="FL74" s="6"/>
      <c r="FM74" s="6"/>
      <c r="FN74" s="6"/>
      <c r="FO74" s="6"/>
      <c r="FP74" s="6"/>
      <c r="FQ74" s="6"/>
      <c r="FR74" s="6"/>
      <c r="FS74" s="6"/>
      <c r="FT74" s="6"/>
      <c r="FU74" s="6"/>
      <c r="FV74" s="6"/>
      <c r="FW74" s="6"/>
      <c r="FX74" s="6"/>
      <c r="FY74" s="6"/>
      <c r="FZ74" s="6"/>
      <c r="GA74" s="6">
        <v>1</v>
      </c>
      <c r="GB74" s="6">
        <v>1</v>
      </c>
      <c r="GC74" s="6"/>
      <c r="GD74" s="6"/>
      <c r="GE74" s="6"/>
      <c r="GF74" s="6"/>
      <c r="GG74" s="6"/>
      <c r="GH74" s="6"/>
      <c r="GI74" s="6"/>
      <c r="GJ74" s="6"/>
      <c r="GK74" s="6"/>
      <c r="GL74" s="6"/>
      <c r="GM74" s="6"/>
      <c r="GN74" s="6"/>
      <c r="GO74" s="6"/>
      <c r="GP74" s="6"/>
      <c r="GQ74" s="6"/>
      <c r="GR74" s="6"/>
      <c r="GS74" s="6"/>
      <c r="GT74" s="6"/>
      <c r="GU74" s="6">
        <v>3</v>
      </c>
      <c r="GV74" s="6"/>
      <c r="GW74" s="6"/>
      <c r="GX74" s="6"/>
      <c r="GY74" s="6"/>
      <c r="GZ74" s="6"/>
      <c r="HA74" s="6"/>
      <c r="HB74" s="6"/>
      <c r="HC74" s="6"/>
      <c r="HD74" s="6">
        <v>1</v>
      </c>
      <c r="HE74" s="6"/>
      <c r="HF74" s="6"/>
      <c r="HG74" s="6"/>
      <c r="HH74" s="6"/>
      <c r="HI74" s="6"/>
      <c r="HJ74" s="6">
        <v>17</v>
      </c>
      <c r="HK74" s="6"/>
      <c r="HL74" s="6"/>
      <c r="HM74" s="6"/>
      <c r="HN74" s="6"/>
      <c r="HO74" s="6"/>
      <c r="HP74" s="6"/>
      <c r="HQ74" s="6"/>
      <c r="HR74" s="6">
        <v>1</v>
      </c>
      <c r="HS74" s="6"/>
      <c r="HT74" s="6">
        <v>1</v>
      </c>
      <c r="HU74" s="6"/>
      <c r="HV74" s="6">
        <v>1</v>
      </c>
      <c r="HW74" s="6"/>
      <c r="HX74" s="6"/>
      <c r="HY74" s="6"/>
      <c r="HZ74" s="6"/>
      <c r="IA74" s="6"/>
      <c r="IB74" s="6"/>
      <c r="IC74" s="6"/>
      <c r="ID74" s="6"/>
      <c r="IE74" s="6"/>
      <c r="IF74" s="6"/>
      <c r="IG74" s="6"/>
      <c r="IH74" s="6"/>
      <c r="II74" s="6"/>
      <c r="IJ74" s="6"/>
      <c r="IK74" s="6"/>
      <c r="IL74" s="6"/>
      <c r="IM74" s="6"/>
      <c r="IN74" s="6"/>
      <c r="IO74" s="6"/>
      <c r="IP74" s="6"/>
      <c r="IQ74" s="6"/>
      <c r="IR74" s="6">
        <v>2</v>
      </c>
      <c r="IS74" s="6"/>
      <c r="IT74" s="6">
        <v>1</v>
      </c>
      <c r="IU74" s="6">
        <v>16</v>
      </c>
      <c r="IV74" s="6"/>
      <c r="IW74" s="6"/>
      <c r="IX74" s="6"/>
      <c r="IY74" s="6"/>
      <c r="IZ74" s="6"/>
      <c r="JA74" s="6"/>
      <c r="JB74" s="6"/>
      <c r="JC74" s="6"/>
      <c r="JD74" s="6"/>
      <c r="JE74" s="6"/>
      <c r="JF74" s="6"/>
      <c r="JG74" s="6">
        <v>1</v>
      </c>
      <c r="JH74" s="6"/>
      <c r="JI74" s="6">
        <v>1</v>
      </c>
      <c r="JJ74" s="6"/>
      <c r="JK74" s="6"/>
      <c r="JL74" s="6"/>
      <c r="JM74" s="6"/>
      <c r="JN74" s="6"/>
      <c r="JO74" s="6"/>
      <c r="JP74" s="6"/>
      <c r="JQ74" s="6"/>
      <c r="JR74" s="6"/>
      <c r="JS74" s="6">
        <v>1</v>
      </c>
      <c r="JT74" s="6">
        <v>1</v>
      </c>
      <c r="JU74" s="6"/>
      <c r="JV74" s="6"/>
      <c r="JW74" s="6"/>
      <c r="JX74" s="6"/>
      <c r="JY74" s="6"/>
      <c r="JZ74" s="6"/>
      <c r="KA74" s="6"/>
      <c r="KB74" s="6"/>
      <c r="KC74" s="6"/>
      <c r="KD74" s="6"/>
      <c r="KE74" s="6"/>
      <c r="KF74" s="6"/>
      <c r="KG74" s="6"/>
      <c r="KH74" s="6"/>
      <c r="KI74" s="6"/>
      <c r="KJ74" s="6">
        <v>1</v>
      </c>
      <c r="KK74" s="6"/>
      <c r="KL74" s="6"/>
      <c r="KM74" s="6"/>
      <c r="KN74" s="6"/>
      <c r="KO74" s="6"/>
      <c r="KP74" s="6"/>
      <c r="KQ74" s="6"/>
      <c r="KR74" s="6"/>
      <c r="KS74" s="6">
        <v>4</v>
      </c>
      <c r="KT74" s="6"/>
      <c r="KU74" s="6"/>
      <c r="KV74" s="6"/>
      <c r="KW74" s="6"/>
      <c r="KX74" s="6"/>
      <c r="KY74" s="6"/>
      <c r="KZ74" s="6"/>
      <c r="LA74" s="6"/>
      <c r="LB74" s="6"/>
      <c r="LC74" s="6"/>
      <c r="LD74" s="6"/>
      <c r="LE74" s="6"/>
      <c r="LF74" s="6"/>
      <c r="LG74" s="6">
        <v>4</v>
      </c>
      <c r="LH74" s="6"/>
      <c r="LI74" s="6"/>
      <c r="LJ74" s="6"/>
      <c r="LK74" s="6"/>
      <c r="LL74" s="6"/>
      <c r="LM74" s="6"/>
      <c r="LN74" s="6"/>
      <c r="LO74" s="6"/>
      <c r="LP74" s="6"/>
      <c r="LQ74" s="6"/>
      <c r="LR74" s="6"/>
      <c r="LS74" s="6"/>
      <c r="LT74" s="6"/>
      <c r="LU74" s="6"/>
      <c r="LV74" s="6"/>
      <c r="LW74" s="6"/>
      <c r="LX74" s="6"/>
      <c r="LY74" s="6"/>
      <c r="LZ74" s="6"/>
      <c r="MA74" s="6"/>
      <c r="MB74" s="6"/>
      <c r="MC74" s="6"/>
      <c r="MD74" s="6"/>
      <c r="ME74" s="6"/>
      <c r="MF74" s="7">
        <v>84</v>
      </c>
    </row>
    <row r="75" spans="1:344" x14ac:dyDescent="0.25">
      <c r="A75" s="5" t="s">
        <v>327</v>
      </c>
      <c r="B75" s="5" t="s">
        <v>324</v>
      </c>
      <c r="C75" s="5" t="s">
        <v>83</v>
      </c>
      <c r="D75" s="5" t="s">
        <v>140</v>
      </c>
      <c r="E75" s="5" t="s">
        <v>328</v>
      </c>
      <c r="F75" s="6"/>
      <c r="G75" s="6"/>
      <c r="H75" s="6"/>
      <c r="I75" s="6"/>
      <c r="J75" s="6">
        <v>6</v>
      </c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  <c r="AC75" s="6"/>
      <c r="AD75" s="6"/>
      <c r="AE75" s="6"/>
      <c r="AF75" s="6"/>
      <c r="AG75" s="6"/>
      <c r="AH75" s="6"/>
      <c r="AI75" s="6"/>
      <c r="AJ75" s="6"/>
      <c r="AK75" s="6"/>
      <c r="AL75" s="6"/>
      <c r="AM75" s="6"/>
      <c r="AN75" s="6"/>
      <c r="AO75" s="6"/>
      <c r="AP75" s="6"/>
      <c r="AQ75" s="6"/>
      <c r="AR75" s="6"/>
      <c r="AS75" s="6"/>
      <c r="AT75" s="6"/>
      <c r="AU75" s="6"/>
      <c r="AV75" s="6"/>
      <c r="AW75" s="6"/>
      <c r="AX75" s="6"/>
      <c r="AY75" s="6"/>
      <c r="AZ75" s="6"/>
      <c r="BA75" s="6"/>
      <c r="BB75" s="6"/>
      <c r="BC75" s="6"/>
      <c r="BD75" s="6"/>
      <c r="BE75" s="6"/>
      <c r="BF75" s="6"/>
      <c r="BG75" s="6"/>
      <c r="BH75" s="6"/>
      <c r="BI75" s="6"/>
      <c r="BJ75" s="6"/>
      <c r="BK75" s="6"/>
      <c r="BL75" s="6">
        <v>1</v>
      </c>
      <c r="BM75" s="6"/>
      <c r="BN75" s="6"/>
      <c r="BO75" s="6"/>
      <c r="BP75" s="6"/>
      <c r="BQ75" s="6"/>
      <c r="BR75" s="6"/>
      <c r="BS75" s="6"/>
      <c r="BT75" s="6"/>
      <c r="BU75" s="6">
        <v>1</v>
      </c>
      <c r="BV75" s="6"/>
      <c r="BW75" s="6">
        <v>11</v>
      </c>
      <c r="BX75" s="6"/>
      <c r="BY75" s="6"/>
      <c r="BZ75" s="6">
        <v>3</v>
      </c>
      <c r="CA75" s="6"/>
      <c r="CB75" s="6"/>
      <c r="CC75" s="6"/>
      <c r="CD75" s="6"/>
      <c r="CE75" s="6">
        <v>7</v>
      </c>
      <c r="CF75" s="6"/>
      <c r="CG75" s="6"/>
      <c r="CH75" s="6"/>
      <c r="CI75" s="6"/>
      <c r="CJ75" s="6"/>
      <c r="CK75" s="6"/>
      <c r="CL75" s="6"/>
      <c r="CM75" s="6"/>
      <c r="CN75" s="6"/>
      <c r="CO75" s="6"/>
      <c r="CP75" s="6"/>
      <c r="CQ75" s="6"/>
      <c r="CR75" s="6"/>
      <c r="CS75" s="6"/>
      <c r="CT75" s="6"/>
      <c r="CU75" s="6"/>
      <c r="CV75" s="6"/>
      <c r="CW75" s="6"/>
      <c r="CX75" s="6"/>
      <c r="CY75" s="6"/>
      <c r="CZ75" s="6"/>
      <c r="DA75" s="6"/>
      <c r="DB75" s="6"/>
      <c r="DC75" s="6"/>
      <c r="DD75" s="6"/>
      <c r="DE75" s="6"/>
      <c r="DF75" s="6"/>
      <c r="DG75" s="6"/>
      <c r="DH75" s="6"/>
      <c r="DI75" s="6"/>
      <c r="DJ75" s="6"/>
      <c r="DK75" s="6"/>
      <c r="DL75" s="6"/>
      <c r="DM75" s="6"/>
      <c r="DN75" s="6"/>
      <c r="DO75" s="6"/>
      <c r="DP75" s="6"/>
      <c r="DQ75" s="6"/>
      <c r="DR75" s="6"/>
      <c r="DS75" s="6"/>
      <c r="DT75" s="6"/>
      <c r="DU75" s="6"/>
      <c r="DV75" s="6"/>
      <c r="DW75" s="6"/>
      <c r="DX75" s="6"/>
      <c r="DY75" s="6"/>
      <c r="DZ75" s="6"/>
      <c r="EA75" s="6"/>
      <c r="EB75" s="6"/>
      <c r="EC75" s="6"/>
      <c r="ED75" s="6"/>
      <c r="EE75" s="6"/>
      <c r="EF75" s="6"/>
      <c r="EG75" s="6"/>
      <c r="EH75" s="6">
        <v>1</v>
      </c>
      <c r="EI75" s="6"/>
      <c r="EJ75" s="6"/>
      <c r="EK75" s="6"/>
      <c r="EL75" s="6"/>
      <c r="EM75" s="6"/>
      <c r="EN75" s="6"/>
      <c r="EO75" s="6"/>
      <c r="EP75" s="6"/>
      <c r="EQ75" s="6"/>
      <c r="ER75" s="6"/>
      <c r="ES75" s="6"/>
      <c r="ET75" s="6"/>
      <c r="EU75" s="6"/>
      <c r="EV75" s="6"/>
      <c r="EW75" s="6"/>
      <c r="EX75" s="6"/>
      <c r="EY75" s="6"/>
      <c r="EZ75" s="6"/>
      <c r="FA75" s="6"/>
      <c r="FB75" s="6"/>
      <c r="FC75" s="6"/>
      <c r="FD75" s="6"/>
      <c r="FE75" s="6"/>
      <c r="FF75" s="6"/>
      <c r="FG75" s="6"/>
      <c r="FH75" s="6"/>
      <c r="FI75" s="6"/>
      <c r="FJ75" s="6"/>
      <c r="FK75" s="6"/>
      <c r="FL75" s="6"/>
      <c r="FM75" s="6"/>
      <c r="FN75" s="6"/>
      <c r="FO75" s="6"/>
      <c r="FP75" s="6"/>
      <c r="FQ75" s="6">
        <v>12</v>
      </c>
      <c r="FR75" s="6"/>
      <c r="FS75" s="6"/>
      <c r="FT75" s="6"/>
      <c r="FU75" s="6"/>
      <c r="FV75" s="6"/>
      <c r="FW75" s="6"/>
      <c r="FX75" s="6"/>
      <c r="FY75" s="6"/>
      <c r="FZ75" s="6"/>
      <c r="GA75" s="6"/>
      <c r="GB75" s="6"/>
      <c r="GC75" s="6"/>
      <c r="GD75" s="6"/>
      <c r="GE75" s="6"/>
      <c r="GF75" s="6"/>
      <c r="GG75" s="6"/>
      <c r="GH75" s="6"/>
      <c r="GI75" s="6"/>
      <c r="GJ75" s="6"/>
      <c r="GK75" s="6"/>
      <c r="GL75" s="6"/>
      <c r="GM75" s="6"/>
      <c r="GN75" s="6"/>
      <c r="GO75" s="6"/>
      <c r="GP75" s="6"/>
      <c r="GQ75" s="6"/>
      <c r="GR75" s="6"/>
      <c r="GS75" s="6">
        <v>4</v>
      </c>
      <c r="GT75" s="6"/>
      <c r="GU75" s="6"/>
      <c r="GV75" s="6"/>
      <c r="GW75" s="6"/>
      <c r="GX75" s="6"/>
      <c r="GY75" s="6"/>
      <c r="GZ75" s="6"/>
      <c r="HA75" s="6"/>
      <c r="HB75" s="6"/>
      <c r="HC75" s="6"/>
      <c r="HD75" s="6"/>
      <c r="HE75" s="6"/>
      <c r="HF75" s="6"/>
      <c r="HG75" s="6"/>
      <c r="HH75" s="6"/>
      <c r="HI75" s="6"/>
      <c r="HJ75" s="6"/>
      <c r="HK75" s="6"/>
      <c r="HL75" s="6"/>
      <c r="HM75" s="6"/>
      <c r="HN75" s="6"/>
      <c r="HO75" s="6"/>
      <c r="HP75" s="6"/>
      <c r="HQ75" s="6"/>
      <c r="HR75" s="6">
        <v>3</v>
      </c>
      <c r="HS75" s="6"/>
      <c r="HT75" s="6"/>
      <c r="HU75" s="6"/>
      <c r="HV75" s="6"/>
      <c r="HW75" s="6"/>
      <c r="HX75" s="6"/>
      <c r="HY75" s="6"/>
      <c r="HZ75" s="6"/>
      <c r="IA75" s="6"/>
      <c r="IB75" s="6"/>
      <c r="IC75" s="6"/>
      <c r="ID75" s="6"/>
      <c r="IE75" s="6"/>
      <c r="IF75" s="6"/>
      <c r="IG75" s="6"/>
      <c r="IH75" s="6"/>
      <c r="II75" s="6"/>
      <c r="IJ75" s="6"/>
      <c r="IK75" s="6"/>
      <c r="IL75" s="6"/>
      <c r="IM75" s="6"/>
      <c r="IN75" s="6"/>
      <c r="IO75" s="6"/>
      <c r="IP75" s="6"/>
      <c r="IQ75" s="6"/>
      <c r="IR75" s="6">
        <v>2</v>
      </c>
      <c r="IS75" s="6"/>
      <c r="IT75" s="6"/>
      <c r="IU75" s="6">
        <v>1</v>
      </c>
      <c r="IV75" s="6"/>
      <c r="IW75" s="6"/>
      <c r="IX75" s="6"/>
      <c r="IY75" s="6"/>
      <c r="IZ75" s="6"/>
      <c r="JA75" s="6"/>
      <c r="JB75" s="6"/>
      <c r="JC75" s="6"/>
      <c r="JD75" s="6"/>
      <c r="JE75" s="6"/>
      <c r="JF75" s="6"/>
      <c r="JG75" s="6"/>
      <c r="JH75" s="6"/>
      <c r="JI75" s="6">
        <v>1</v>
      </c>
      <c r="JJ75" s="6"/>
      <c r="JK75" s="6"/>
      <c r="JL75" s="6"/>
      <c r="JM75" s="6"/>
      <c r="JN75" s="6"/>
      <c r="JO75" s="6"/>
      <c r="JP75" s="6"/>
      <c r="JQ75" s="6"/>
      <c r="JR75" s="6"/>
      <c r="JS75" s="6"/>
      <c r="JT75" s="6"/>
      <c r="JU75" s="6"/>
      <c r="JV75" s="6"/>
      <c r="JW75" s="6"/>
      <c r="JX75" s="6"/>
      <c r="JY75" s="6">
        <v>6</v>
      </c>
      <c r="JZ75" s="6"/>
      <c r="KA75" s="6"/>
      <c r="KB75" s="6"/>
      <c r="KC75" s="6"/>
      <c r="KD75" s="6"/>
      <c r="KE75" s="6"/>
      <c r="KF75" s="6"/>
      <c r="KG75" s="6"/>
      <c r="KH75" s="6"/>
      <c r="KI75" s="6"/>
      <c r="KJ75" s="6"/>
      <c r="KK75" s="6"/>
      <c r="KL75" s="6"/>
      <c r="KM75" s="6"/>
      <c r="KN75" s="6"/>
      <c r="KO75" s="6"/>
      <c r="KP75" s="6"/>
      <c r="KQ75" s="6"/>
      <c r="KR75" s="6"/>
      <c r="KS75" s="6"/>
      <c r="KT75" s="6"/>
      <c r="KU75" s="6"/>
      <c r="KV75" s="6"/>
      <c r="KW75" s="6"/>
      <c r="KX75" s="6"/>
      <c r="KY75" s="6"/>
      <c r="KZ75" s="6"/>
      <c r="LA75" s="6"/>
      <c r="LB75" s="6"/>
      <c r="LC75" s="6"/>
      <c r="LD75" s="6"/>
      <c r="LE75" s="6"/>
      <c r="LF75" s="6"/>
      <c r="LG75" s="6"/>
      <c r="LH75" s="6"/>
      <c r="LI75" s="6"/>
      <c r="LJ75" s="6"/>
      <c r="LK75" s="6"/>
      <c r="LL75" s="6"/>
      <c r="LM75" s="6"/>
      <c r="LN75" s="6"/>
      <c r="LO75" s="6"/>
      <c r="LP75" s="6"/>
      <c r="LQ75" s="6"/>
      <c r="LR75" s="6"/>
      <c r="LS75" s="6"/>
      <c r="LT75" s="6"/>
      <c r="LU75" s="6"/>
      <c r="LV75" s="6"/>
      <c r="LW75" s="6"/>
      <c r="LX75" s="6"/>
      <c r="LY75" s="6"/>
      <c r="LZ75" s="6"/>
      <c r="MA75" s="6"/>
      <c r="MB75" s="6"/>
      <c r="MC75" s="6"/>
      <c r="MD75" s="6"/>
      <c r="ME75" s="6"/>
      <c r="MF75" s="7">
        <v>59</v>
      </c>
    </row>
    <row r="76" spans="1:344" x14ac:dyDescent="0.25">
      <c r="A76" s="5" t="s">
        <v>402</v>
      </c>
      <c r="B76" s="5" t="s">
        <v>403</v>
      </c>
      <c r="C76" s="5" t="s">
        <v>123</v>
      </c>
      <c r="D76" s="5" t="s">
        <v>404</v>
      </c>
      <c r="E76" s="5" t="s">
        <v>405</v>
      </c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  <c r="AC76" s="6"/>
      <c r="AD76" s="6"/>
      <c r="AE76" s="6"/>
      <c r="AF76" s="6"/>
      <c r="AG76" s="6"/>
      <c r="AH76" s="6"/>
      <c r="AI76" s="6"/>
      <c r="AJ76" s="6"/>
      <c r="AK76" s="6"/>
      <c r="AL76" s="6"/>
      <c r="AM76" s="6"/>
      <c r="AN76" s="6"/>
      <c r="AO76" s="6"/>
      <c r="AP76" s="6"/>
      <c r="AQ76" s="6"/>
      <c r="AR76" s="6"/>
      <c r="AS76" s="6"/>
      <c r="AT76" s="6"/>
      <c r="AU76" s="6"/>
      <c r="AV76" s="6"/>
      <c r="AW76" s="6"/>
      <c r="AX76" s="6"/>
      <c r="AY76" s="6"/>
      <c r="AZ76" s="6"/>
      <c r="BA76" s="6"/>
      <c r="BB76" s="6"/>
      <c r="BC76" s="6"/>
      <c r="BD76" s="6"/>
      <c r="BE76" s="6"/>
      <c r="BF76" s="6"/>
      <c r="BG76" s="6"/>
      <c r="BH76" s="6"/>
      <c r="BI76" s="6"/>
      <c r="BJ76" s="6"/>
      <c r="BK76" s="6"/>
      <c r="BL76" s="6"/>
      <c r="BM76" s="6"/>
      <c r="BN76" s="6"/>
      <c r="BO76" s="6"/>
      <c r="BP76" s="6"/>
      <c r="BQ76" s="6"/>
      <c r="BR76" s="6"/>
      <c r="BS76" s="6"/>
      <c r="BT76" s="6"/>
      <c r="BU76" s="6"/>
      <c r="BV76" s="6"/>
      <c r="BW76" s="6"/>
      <c r="BX76" s="6"/>
      <c r="BY76" s="6"/>
      <c r="BZ76" s="6"/>
      <c r="CA76" s="6"/>
      <c r="CB76" s="6"/>
      <c r="CC76" s="6"/>
      <c r="CD76" s="6"/>
      <c r="CE76" s="6"/>
      <c r="CF76" s="6"/>
      <c r="CG76" s="6"/>
      <c r="CH76" s="6"/>
      <c r="CI76" s="6"/>
      <c r="CJ76" s="6"/>
      <c r="CK76" s="6"/>
      <c r="CL76" s="6"/>
      <c r="CM76" s="6"/>
      <c r="CN76" s="6"/>
      <c r="CO76" s="6"/>
      <c r="CP76" s="6"/>
      <c r="CQ76" s="6"/>
      <c r="CR76" s="6"/>
      <c r="CS76" s="6"/>
      <c r="CT76" s="6"/>
      <c r="CU76" s="6"/>
      <c r="CV76" s="6"/>
      <c r="CW76" s="6"/>
      <c r="CX76" s="6"/>
      <c r="CY76" s="6"/>
      <c r="CZ76" s="6"/>
      <c r="DA76" s="6"/>
      <c r="DB76" s="6"/>
      <c r="DC76" s="6"/>
      <c r="DD76" s="6"/>
      <c r="DE76" s="6"/>
      <c r="DF76" s="6"/>
      <c r="DG76" s="6"/>
      <c r="DH76" s="6"/>
      <c r="DI76" s="6"/>
      <c r="DJ76" s="6"/>
      <c r="DK76" s="6"/>
      <c r="DL76" s="6"/>
      <c r="DM76" s="6"/>
      <c r="DN76" s="6"/>
      <c r="DO76" s="6"/>
      <c r="DP76" s="6"/>
      <c r="DQ76" s="6"/>
      <c r="DR76" s="6"/>
      <c r="DS76" s="6"/>
      <c r="DT76" s="6"/>
      <c r="DU76" s="6"/>
      <c r="DV76" s="6"/>
      <c r="DW76" s="6"/>
      <c r="DX76" s="6"/>
      <c r="DY76" s="6"/>
      <c r="DZ76" s="6"/>
      <c r="EA76" s="6"/>
      <c r="EB76" s="6"/>
      <c r="EC76" s="6"/>
      <c r="ED76" s="6"/>
      <c r="EE76" s="6"/>
      <c r="EF76" s="6"/>
      <c r="EG76" s="6"/>
      <c r="EH76" s="6"/>
      <c r="EI76" s="6"/>
      <c r="EJ76" s="6"/>
      <c r="EK76" s="6"/>
      <c r="EL76" s="6"/>
      <c r="EM76" s="6"/>
      <c r="EN76" s="6"/>
      <c r="EO76" s="6"/>
      <c r="EP76" s="6"/>
      <c r="EQ76" s="6"/>
      <c r="ER76" s="6"/>
      <c r="ES76" s="6"/>
      <c r="ET76" s="6"/>
      <c r="EU76" s="6"/>
      <c r="EV76" s="6"/>
      <c r="EW76" s="6"/>
      <c r="EX76" s="6"/>
      <c r="EY76" s="6"/>
      <c r="EZ76" s="6"/>
      <c r="FA76" s="6"/>
      <c r="FB76" s="6"/>
      <c r="FC76" s="6"/>
      <c r="FD76" s="6"/>
      <c r="FE76" s="6"/>
      <c r="FF76" s="6"/>
      <c r="FG76" s="6"/>
      <c r="FH76" s="6"/>
      <c r="FI76" s="6"/>
      <c r="FJ76" s="6"/>
      <c r="FK76" s="6"/>
      <c r="FL76" s="6"/>
      <c r="FM76" s="6"/>
      <c r="FN76" s="6"/>
      <c r="FO76" s="6"/>
      <c r="FP76" s="6"/>
      <c r="FQ76" s="6"/>
      <c r="FR76" s="6"/>
      <c r="FS76" s="6"/>
      <c r="FT76" s="6"/>
      <c r="FU76" s="6"/>
      <c r="FV76" s="6"/>
      <c r="FW76" s="6"/>
      <c r="FX76" s="6"/>
      <c r="FY76" s="6"/>
      <c r="FZ76" s="6"/>
      <c r="GA76" s="6"/>
      <c r="GB76" s="6"/>
      <c r="GC76" s="6"/>
      <c r="GD76" s="6"/>
      <c r="GE76" s="6"/>
      <c r="GF76" s="6"/>
      <c r="GG76" s="6"/>
      <c r="GH76" s="6"/>
      <c r="GI76" s="6"/>
      <c r="GJ76" s="6"/>
      <c r="GK76" s="6"/>
      <c r="GL76" s="6"/>
      <c r="GM76" s="6"/>
      <c r="GN76" s="6"/>
      <c r="GO76" s="6"/>
      <c r="GP76" s="6"/>
      <c r="GQ76" s="6"/>
      <c r="GR76" s="6"/>
      <c r="GS76" s="6"/>
      <c r="GT76" s="6"/>
      <c r="GU76" s="6">
        <v>1</v>
      </c>
      <c r="GV76" s="6"/>
      <c r="GW76" s="6"/>
      <c r="GX76" s="6"/>
      <c r="GY76" s="6"/>
      <c r="GZ76" s="6"/>
      <c r="HA76" s="6"/>
      <c r="HB76" s="6"/>
      <c r="HC76" s="6"/>
      <c r="HD76" s="6"/>
      <c r="HE76" s="6"/>
      <c r="HF76" s="6"/>
      <c r="HG76" s="6"/>
      <c r="HH76" s="6"/>
      <c r="HI76" s="6"/>
      <c r="HJ76" s="6"/>
      <c r="HK76" s="6"/>
      <c r="HL76" s="6"/>
      <c r="HM76" s="6"/>
      <c r="HN76" s="6"/>
      <c r="HO76" s="6"/>
      <c r="HP76" s="6"/>
      <c r="HQ76" s="6"/>
      <c r="HR76" s="6"/>
      <c r="HS76" s="6"/>
      <c r="HT76" s="6"/>
      <c r="HU76" s="6"/>
      <c r="HV76" s="6"/>
      <c r="HW76" s="6"/>
      <c r="HX76" s="6"/>
      <c r="HY76" s="6"/>
      <c r="HZ76" s="6"/>
      <c r="IA76" s="6"/>
      <c r="IB76" s="6"/>
      <c r="IC76" s="6"/>
      <c r="ID76" s="6"/>
      <c r="IE76" s="6"/>
      <c r="IF76" s="6"/>
      <c r="IG76" s="6"/>
      <c r="IH76" s="6"/>
      <c r="II76" s="6"/>
      <c r="IJ76" s="6"/>
      <c r="IK76" s="6"/>
      <c r="IL76" s="6"/>
      <c r="IM76" s="6"/>
      <c r="IN76" s="6"/>
      <c r="IO76" s="6"/>
      <c r="IP76" s="6"/>
      <c r="IQ76" s="6"/>
      <c r="IR76" s="6"/>
      <c r="IS76" s="6"/>
      <c r="IT76" s="6"/>
      <c r="IU76" s="6"/>
      <c r="IV76" s="6"/>
      <c r="IW76" s="6"/>
      <c r="IX76" s="6"/>
      <c r="IY76" s="6"/>
      <c r="IZ76" s="6"/>
      <c r="JA76" s="6"/>
      <c r="JB76" s="6"/>
      <c r="JC76" s="6"/>
      <c r="JD76" s="6"/>
      <c r="JE76" s="6"/>
      <c r="JF76" s="6"/>
      <c r="JG76" s="6"/>
      <c r="JH76" s="6"/>
      <c r="JI76" s="6"/>
      <c r="JJ76" s="6"/>
      <c r="JK76" s="6"/>
      <c r="JL76" s="6"/>
      <c r="JM76" s="6"/>
      <c r="JN76" s="6"/>
      <c r="JO76" s="6"/>
      <c r="JP76" s="6"/>
      <c r="JQ76" s="6"/>
      <c r="JR76" s="6"/>
      <c r="JS76" s="6"/>
      <c r="JT76" s="6"/>
      <c r="JU76" s="6"/>
      <c r="JV76" s="6"/>
      <c r="JW76" s="6"/>
      <c r="JX76" s="6"/>
      <c r="JY76" s="6"/>
      <c r="JZ76" s="6"/>
      <c r="KA76" s="6"/>
      <c r="KB76" s="6"/>
      <c r="KC76" s="6"/>
      <c r="KD76" s="6"/>
      <c r="KE76" s="6"/>
      <c r="KF76" s="6"/>
      <c r="KG76" s="6"/>
      <c r="KH76" s="6"/>
      <c r="KI76" s="6"/>
      <c r="KJ76" s="6"/>
      <c r="KK76" s="6"/>
      <c r="KL76" s="6"/>
      <c r="KM76" s="6"/>
      <c r="KN76" s="6"/>
      <c r="KO76" s="6"/>
      <c r="KP76" s="6"/>
      <c r="KQ76" s="6"/>
      <c r="KR76" s="6"/>
      <c r="KS76" s="6"/>
      <c r="KT76" s="6"/>
      <c r="KU76" s="6"/>
      <c r="KV76" s="6"/>
      <c r="KW76" s="6"/>
      <c r="KX76" s="6"/>
      <c r="KY76" s="6"/>
      <c r="KZ76" s="6"/>
      <c r="LA76" s="6"/>
      <c r="LB76" s="6"/>
      <c r="LC76" s="6"/>
      <c r="LD76" s="6"/>
      <c r="LE76" s="6"/>
      <c r="LF76" s="6"/>
      <c r="LG76" s="6"/>
      <c r="LH76" s="6"/>
      <c r="LI76" s="6"/>
      <c r="LJ76" s="6"/>
      <c r="LK76" s="6"/>
      <c r="LL76" s="6"/>
      <c r="LM76" s="6"/>
      <c r="LN76" s="6"/>
      <c r="LO76" s="6"/>
      <c r="LP76" s="6"/>
      <c r="LQ76" s="6"/>
      <c r="LR76" s="6"/>
      <c r="LS76" s="6"/>
      <c r="LT76" s="6"/>
      <c r="LU76" s="6"/>
      <c r="LV76" s="6"/>
      <c r="LW76" s="6"/>
      <c r="LX76" s="6"/>
      <c r="LY76" s="6"/>
      <c r="LZ76" s="6"/>
      <c r="MA76" s="6"/>
      <c r="MB76" s="6"/>
      <c r="MC76" s="6"/>
      <c r="MD76" s="6"/>
      <c r="ME76" s="6"/>
      <c r="MF76" s="7">
        <v>1</v>
      </c>
    </row>
    <row r="77" spans="1:344" x14ac:dyDescent="0.25">
      <c r="A77" s="5" t="s">
        <v>333</v>
      </c>
      <c r="B77" s="5" t="s">
        <v>334</v>
      </c>
      <c r="C77" s="5" t="s">
        <v>100</v>
      </c>
      <c r="D77" s="5" t="s">
        <v>101</v>
      </c>
      <c r="E77" s="5" t="s">
        <v>335</v>
      </c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  <c r="AC77" s="6"/>
      <c r="AD77" s="6"/>
      <c r="AE77" s="6"/>
      <c r="AF77" s="6"/>
      <c r="AG77" s="6"/>
      <c r="AH77" s="6"/>
      <c r="AI77" s="6"/>
      <c r="AJ77" s="6"/>
      <c r="AK77" s="6"/>
      <c r="AL77" s="6"/>
      <c r="AM77" s="6"/>
      <c r="AN77" s="6"/>
      <c r="AO77" s="6"/>
      <c r="AP77" s="6"/>
      <c r="AQ77" s="6"/>
      <c r="AR77" s="6"/>
      <c r="AS77" s="6"/>
      <c r="AT77" s="6"/>
      <c r="AU77" s="6"/>
      <c r="AV77" s="6"/>
      <c r="AW77" s="6"/>
      <c r="AX77" s="6"/>
      <c r="AY77" s="6"/>
      <c r="AZ77" s="6"/>
      <c r="BA77" s="6"/>
      <c r="BB77" s="6"/>
      <c r="BC77" s="6"/>
      <c r="BD77" s="6"/>
      <c r="BE77" s="6"/>
      <c r="BF77" s="6"/>
      <c r="BG77" s="6"/>
      <c r="BH77" s="6"/>
      <c r="BI77" s="6"/>
      <c r="BJ77" s="6"/>
      <c r="BK77" s="6"/>
      <c r="BL77" s="6"/>
      <c r="BM77" s="6"/>
      <c r="BN77" s="6"/>
      <c r="BO77" s="6"/>
      <c r="BP77" s="6"/>
      <c r="BQ77" s="6"/>
      <c r="BR77" s="6"/>
      <c r="BS77" s="6"/>
      <c r="BT77" s="6"/>
      <c r="BU77" s="6"/>
      <c r="BV77" s="6"/>
      <c r="BW77" s="6"/>
      <c r="BX77" s="6"/>
      <c r="BY77" s="6"/>
      <c r="BZ77" s="6"/>
      <c r="CA77" s="6"/>
      <c r="CB77" s="6"/>
      <c r="CC77" s="6"/>
      <c r="CD77" s="6"/>
      <c r="CE77" s="6"/>
      <c r="CF77" s="6"/>
      <c r="CG77" s="6"/>
      <c r="CH77" s="6"/>
      <c r="CI77" s="6"/>
      <c r="CJ77" s="6"/>
      <c r="CK77" s="6"/>
      <c r="CL77" s="6"/>
      <c r="CM77" s="6"/>
      <c r="CN77" s="6"/>
      <c r="CO77" s="6"/>
      <c r="CP77" s="6"/>
      <c r="CQ77" s="6"/>
      <c r="CR77" s="6"/>
      <c r="CS77" s="6"/>
      <c r="CT77" s="6"/>
      <c r="CU77" s="6"/>
      <c r="CV77" s="6"/>
      <c r="CW77" s="6"/>
      <c r="CX77" s="6"/>
      <c r="CY77" s="6"/>
      <c r="CZ77" s="6"/>
      <c r="DA77" s="6"/>
      <c r="DB77" s="6"/>
      <c r="DC77" s="6"/>
      <c r="DD77" s="6"/>
      <c r="DE77" s="6"/>
      <c r="DF77" s="6"/>
      <c r="DG77" s="6"/>
      <c r="DH77" s="6"/>
      <c r="DI77" s="6"/>
      <c r="DJ77" s="6"/>
      <c r="DK77" s="6"/>
      <c r="DL77" s="6"/>
      <c r="DM77" s="6">
        <v>2</v>
      </c>
      <c r="DN77" s="6"/>
      <c r="DO77" s="6"/>
      <c r="DP77" s="6"/>
      <c r="DQ77" s="6"/>
      <c r="DR77" s="6"/>
      <c r="DS77" s="6"/>
      <c r="DT77" s="6"/>
      <c r="DU77" s="6"/>
      <c r="DV77" s="6"/>
      <c r="DW77" s="6"/>
      <c r="DX77" s="6"/>
      <c r="DY77" s="6"/>
      <c r="DZ77" s="6"/>
      <c r="EA77" s="6"/>
      <c r="EB77" s="6"/>
      <c r="EC77" s="6"/>
      <c r="ED77" s="6"/>
      <c r="EE77" s="6"/>
      <c r="EF77" s="6"/>
      <c r="EG77" s="6"/>
      <c r="EH77" s="6"/>
      <c r="EI77" s="6"/>
      <c r="EJ77" s="6"/>
      <c r="EK77" s="6"/>
      <c r="EL77" s="6"/>
      <c r="EM77" s="6"/>
      <c r="EN77" s="6"/>
      <c r="EO77" s="6"/>
      <c r="EP77" s="6"/>
      <c r="EQ77" s="6"/>
      <c r="ER77" s="6"/>
      <c r="ES77" s="6"/>
      <c r="ET77" s="6"/>
      <c r="EU77" s="6"/>
      <c r="EV77" s="6"/>
      <c r="EW77" s="6"/>
      <c r="EX77" s="6"/>
      <c r="EY77" s="6"/>
      <c r="EZ77" s="6"/>
      <c r="FA77" s="6"/>
      <c r="FB77" s="6"/>
      <c r="FC77" s="6"/>
      <c r="FD77" s="6">
        <v>2</v>
      </c>
      <c r="FE77" s="6"/>
      <c r="FF77" s="6"/>
      <c r="FG77" s="6"/>
      <c r="FH77" s="6"/>
      <c r="FI77" s="6"/>
      <c r="FJ77" s="6"/>
      <c r="FK77" s="6"/>
      <c r="FL77" s="6"/>
      <c r="FM77" s="6"/>
      <c r="FN77" s="6"/>
      <c r="FO77" s="6"/>
      <c r="FP77" s="6"/>
      <c r="FQ77" s="6"/>
      <c r="FR77" s="6"/>
      <c r="FS77" s="6"/>
      <c r="FT77" s="6"/>
      <c r="FU77" s="6">
        <v>2</v>
      </c>
      <c r="FV77" s="6"/>
      <c r="FW77" s="6"/>
      <c r="FX77" s="6"/>
      <c r="FY77" s="6"/>
      <c r="FZ77" s="6"/>
      <c r="GA77" s="6"/>
      <c r="GB77" s="6"/>
      <c r="GC77" s="6"/>
      <c r="GD77" s="6"/>
      <c r="GE77" s="6"/>
      <c r="GF77" s="6"/>
      <c r="GG77" s="6"/>
      <c r="GH77" s="6"/>
      <c r="GI77" s="6"/>
      <c r="GJ77" s="6"/>
      <c r="GK77" s="6"/>
      <c r="GL77" s="6"/>
      <c r="GM77" s="6"/>
      <c r="GN77" s="6"/>
      <c r="GO77" s="6"/>
      <c r="GP77" s="6"/>
      <c r="GQ77" s="6"/>
      <c r="GR77" s="6"/>
      <c r="GS77" s="6"/>
      <c r="GT77" s="6"/>
      <c r="GU77" s="6"/>
      <c r="GV77" s="6"/>
      <c r="GW77" s="6"/>
      <c r="GX77" s="6"/>
      <c r="GY77" s="6"/>
      <c r="GZ77" s="6"/>
      <c r="HA77" s="6"/>
      <c r="HB77" s="6"/>
      <c r="HC77" s="6"/>
      <c r="HD77" s="6"/>
      <c r="HE77" s="6"/>
      <c r="HF77" s="6"/>
      <c r="HG77" s="6"/>
      <c r="HH77" s="6"/>
      <c r="HI77" s="6"/>
      <c r="HJ77" s="6"/>
      <c r="HK77" s="6"/>
      <c r="HL77" s="6"/>
      <c r="HM77" s="6"/>
      <c r="HN77" s="6"/>
      <c r="HO77" s="6"/>
      <c r="HP77" s="6"/>
      <c r="HQ77" s="6"/>
      <c r="HR77" s="6"/>
      <c r="HS77" s="6"/>
      <c r="HT77" s="6">
        <v>1</v>
      </c>
      <c r="HU77" s="6"/>
      <c r="HV77" s="6"/>
      <c r="HW77" s="6"/>
      <c r="HX77" s="6"/>
      <c r="HY77" s="6"/>
      <c r="HZ77" s="6"/>
      <c r="IA77" s="6"/>
      <c r="IB77" s="6"/>
      <c r="IC77" s="6"/>
      <c r="ID77" s="6"/>
      <c r="IE77" s="6"/>
      <c r="IF77" s="6"/>
      <c r="IG77" s="6"/>
      <c r="IH77" s="6"/>
      <c r="II77" s="6"/>
      <c r="IJ77" s="6"/>
      <c r="IK77" s="6"/>
      <c r="IL77" s="6"/>
      <c r="IM77" s="6"/>
      <c r="IN77" s="6"/>
      <c r="IO77" s="6"/>
      <c r="IP77" s="6"/>
      <c r="IQ77" s="6"/>
      <c r="IR77" s="6"/>
      <c r="IS77" s="6"/>
      <c r="IT77" s="6"/>
      <c r="IU77" s="6"/>
      <c r="IV77" s="6">
        <v>18</v>
      </c>
      <c r="IW77" s="6"/>
      <c r="IX77" s="6"/>
      <c r="IY77" s="6"/>
      <c r="IZ77" s="6"/>
      <c r="JA77" s="6"/>
      <c r="JB77" s="6"/>
      <c r="JC77" s="6"/>
      <c r="JD77" s="6"/>
      <c r="JE77" s="6"/>
      <c r="JF77" s="6"/>
      <c r="JG77" s="6"/>
      <c r="JH77" s="6"/>
      <c r="JI77" s="6"/>
      <c r="JJ77" s="6"/>
      <c r="JK77" s="6"/>
      <c r="JL77" s="6"/>
      <c r="JM77" s="6"/>
      <c r="JN77" s="6"/>
      <c r="JO77" s="6"/>
      <c r="JP77" s="6"/>
      <c r="JQ77" s="6"/>
      <c r="JR77" s="6"/>
      <c r="JS77" s="6"/>
      <c r="JT77" s="6"/>
      <c r="JU77" s="6"/>
      <c r="JV77" s="6"/>
      <c r="JW77" s="6"/>
      <c r="JX77" s="6"/>
      <c r="JY77" s="6"/>
      <c r="JZ77" s="6"/>
      <c r="KA77" s="6"/>
      <c r="KB77" s="6"/>
      <c r="KC77" s="6"/>
      <c r="KD77" s="6"/>
      <c r="KE77" s="6"/>
      <c r="KF77" s="6"/>
      <c r="KG77" s="6"/>
      <c r="KH77" s="6"/>
      <c r="KI77" s="6"/>
      <c r="KJ77" s="6"/>
      <c r="KK77" s="6">
        <v>5</v>
      </c>
      <c r="KL77" s="6"/>
      <c r="KM77" s="6"/>
      <c r="KN77" s="6"/>
      <c r="KO77" s="6"/>
      <c r="KP77" s="6"/>
      <c r="KQ77" s="6"/>
      <c r="KR77" s="6"/>
      <c r="KS77" s="6"/>
      <c r="KT77" s="6"/>
      <c r="KU77" s="6"/>
      <c r="KV77" s="6"/>
      <c r="KW77" s="6"/>
      <c r="KX77" s="6"/>
      <c r="KY77" s="6"/>
      <c r="KZ77" s="6"/>
      <c r="LA77" s="6"/>
      <c r="LB77" s="6"/>
      <c r="LC77" s="6"/>
      <c r="LD77" s="6"/>
      <c r="LE77" s="6"/>
      <c r="LF77" s="6"/>
      <c r="LG77" s="6"/>
      <c r="LH77" s="6"/>
      <c r="LI77" s="6"/>
      <c r="LJ77" s="6"/>
      <c r="LK77" s="6"/>
      <c r="LL77" s="6"/>
      <c r="LM77" s="6"/>
      <c r="LN77" s="6"/>
      <c r="LO77" s="6"/>
      <c r="LP77" s="6"/>
      <c r="LQ77" s="6"/>
      <c r="LR77" s="6"/>
      <c r="LS77" s="6"/>
      <c r="LT77" s="6"/>
      <c r="LU77" s="6"/>
      <c r="LV77" s="6"/>
      <c r="LW77" s="6"/>
      <c r="LX77" s="6"/>
      <c r="LY77" s="6"/>
      <c r="LZ77" s="6"/>
      <c r="MA77" s="6"/>
      <c r="MB77" s="6"/>
      <c r="MC77" s="6"/>
      <c r="MD77" s="6"/>
      <c r="ME77" s="6"/>
      <c r="MF77" s="7">
        <v>30</v>
      </c>
    </row>
    <row r="78" spans="1:344" x14ac:dyDescent="0.25">
      <c r="A78" s="5" t="s">
        <v>406</v>
      </c>
      <c r="B78" s="5" t="s">
        <v>407</v>
      </c>
      <c r="C78" s="5" t="s">
        <v>201</v>
      </c>
      <c r="D78" s="5" t="s">
        <v>256</v>
      </c>
      <c r="E78" s="5" t="s">
        <v>408</v>
      </c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  <c r="AC78" s="6"/>
      <c r="AD78" s="6"/>
      <c r="AE78" s="6"/>
      <c r="AF78" s="6"/>
      <c r="AG78" s="6"/>
      <c r="AH78" s="6"/>
      <c r="AI78" s="6"/>
      <c r="AJ78" s="6"/>
      <c r="AK78" s="6"/>
      <c r="AL78" s="6"/>
      <c r="AM78" s="6"/>
      <c r="AN78" s="6"/>
      <c r="AO78" s="6"/>
      <c r="AP78" s="6"/>
      <c r="AQ78" s="6"/>
      <c r="AR78" s="6"/>
      <c r="AS78" s="6"/>
      <c r="AT78" s="6"/>
      <c r="AU78" s="6"/>
      <c r="AV78" s="6"/>
      <c r="AW78" s="6"/>
      <c r="AX78" s="6"/>
      <c r="AY78" s="6"/>
      <c r="AZ78" s="6"/>
      <c r="BA78" s="6"/>
      <c r="BB78" s="6"/>
      <c r="BC78" s="6"/>
      <c r="BD78" s="6"/>
      <c r="BE78" s="6"/>
      <c r="BF78" s="6"/>
      <c r="BG78" s="6"/>
      <c r="BH78" s="6"/>
      <c r="BI78" s="6"/>
      <c r="BJ78" s="6"/>
      <c r="BK78" s="6"/>
      <c r="BL78" s="6"/>
      <c r="BM78" s="6"/>
      <c r="BN78" s="6"/>
      <c r="BO78" s="6"/>
      <c r="BP78" s="6"/>
      <c r="BQ78" s="6"/>
      <c r="BR78" s="6">
        <v>1</v>
      </c>
      <c r="BS78" s="6"/>
      <c r="BT78" s="6"/>
      <c r="BU78" s="6"/>
      <c r="BV78" s="6"/>
      <c r="BW78" s="6">
        <v>1</v>
      </c>
      <c r="BX78" s="6"/>
      <c r="BY78" s="6"/>
      <c r="BZ78" s="6"/>
      <c r="CA78" s="6"/>
      <c r="CB78" s="6"/>
      <c r="CC78" s="6"/>
      <c r="CD78" s="6"/>
      <c r="CE78" s="6"/>
      <c r="CF78" s="6"/>
      <c r="CG78" s="6"/>
      <c r="CH78" s="6"/>
      <c r="CI78" s="6"/>
      <c r="CJ78" s="6"/>
      <c r="CK78" s="6"/>
      <c r="CL78" s="6"/>
      <c r="CM78" s="6"/>
      <c r="CN78" s="6"/>
      <c r="CO78" s="6"/>
      <c r="CP78" s="6"/>
      <c r="CQ78" s="6"/>
      <c r="CR78" s="6"/>
      <c r="CS78" s="6"/>
      <c r="CT78" s="6"/>
      <c r="CU78" s="6"/>
      <c r="CV78" s="6"/>
      <c r="CW78" s="6"/>
      <c r="CX78" s="6"/>
      <c r="CY78" s="6"/>
      <c r="CZ78" s="6"/>
      <c r="DA78" s="6"/>
      <c r="DB78" s="6"/>
      <c r="DC78" s="6"/>
      <c r="DD78" s="6"/>
      <c r="DE78" s="6"/>
      <c r="DF78" s="6"/>
      <c r="DG78" s="6"/>
      <c r="DH78" s="6"/>
      <c r="DI78" s="6"/>
      <c r="DJ78" s="6"/>
      <c r="DK78" s="6"/>
      <c r="DL78" s="6"/>
      <c r="DM78" s="6"/>
      <c r="DN78" s="6"/>
      <c r="DO78" s="6"/>
      <c r="DP78" s="6"/>
      <c r="DQ78" s="6"/>
      <c r="DR78" s="6"/>
      <c r="DS78" s="6"/>
      <c r="DT78" s="6"/>
      <c r="DU78" s="6"/>
      <c r="DV78" s="6"/>
      <c r="DW78" s="6"/>
      <c r="DX78" s="6"/>
      <c r="DY78" s="6"/>
      <c r="DZ78" s="6"/>
      <c r="EA78" s="6"/>
      <c r="EB78" s="6"/>
      <c r="EC78" s="6"/>
      <c r="ED78" s="6"/>
      <c r="EE78" s="6"/>
      <c r="EF78" s="6"/>
      <c r="EG78" s="6"/>
      <c r="EH78" s="6"/>
      <c r="EI78" s="6"/>
      <c r="EJ78" s="6"/>
      <c r="EK78" s="6"/>
      <c r="EL78" s="6"/>
      <c r="EM78" s="6"/>
      <c r="EN78" s="6"/>
      <c r="EO78" s="6"/>
      <c r="EP78" s="6"/>
      <c r="EQ78" s="6"/>
      <c r="ER78" s="6"/>
      <c r="ES78" s="6"/>
      <c r="ET78" s="6"/>
      <c r="EU78" s="6"/>
      <c r="EV78" s="6"/>
      <c r="EW78" s="6"/>
      <c r="EX78" s="6"/>
      <c r="EY78" s="6"/>
      <c r="EZ78" s="6"/>
      <c r="FA78" s="6"/>
      <c r="FB78" s="6"/>
      <c r="FC78" s="6"/>
      <c r="FD78" s="6"/>
      <c r="FE78" s="6"/>
      <c r="FF78" s="6"/>
      <c r="FG78" s="6"/>
      <c r="FH78" s="6"/>
      <c r="FI78" s="6"/>
      <c r="FJ78" s="6"/>
      <c r="FK78" s="6"/>
      <c r="FL78" s="6"/>
      <c r="FM78" s="6"/>
      <c r="FN78" s="6">
        <v>1</v>
      </c>
      <c r="FO78" s="6"/>
      <c r="FP78" s="6"/>
      <c r="FQ78" s="6"/>
      <c r="FR78" s="6"/>
      <c r="FS78" s="6"/>
      <c r="FT78" s="6"/>
      <c r="FU78" s="6"/>
      <c r="FV78" s="6"/>
      <c r="FW78" s="6"/>
      <c r="FX78" s="6"/>
      <c r="FY78" s="6"/>
      <c r="FZ78" s="6"/>
      <c r="GA78" s="6"/>
      <c r="GB78" s="6"/>
      <c r="GC78" s="6"/>
      <c r="GD78" s="6"/>
      <c r="GE78" s="6"/>
      <c r="GF78" s="6"/>
      <c r="GG78" s="6"/>
      <c r="GH78" s="6"/>
      <c r="GI78" s="6"/>
      <c r="GJ78" s="6"/>
      <c r="GK78" s="6"/>
      <c r="GL78" s="6"/>
      <c r="GM78" s="6"/>
      <c r="GN78" s="6"/>
      <c r="GO78" s="6"/>
      <c r="GP78" s="6"/>
      <c r="GQ78" s="6"/>
      <c r="GR78" s="6"/>
      <c r="GS78" s="6"/>
      <c r="GT78" s="6"/>
      <c r="GU78" s="6"/>
      <c r="GV78" s="6"/>
      <c r="GW78" s="6"/>
      <c r="GX78" s="6"/>
      <c r="GY78" s="6"/>
      <c r="GZ78" s="6"/>
      <c r="HA78" s="6"/>
      <c r="HB78" s="6"/>
      <c r="HC78" s="6"/>
      <c r="HD78" s="6"/>
      <c r="HE78" s="6"/>
      <c r="HF78" s="6"/>
      <c r="HG78" s="6"/>
      <c r="HH78" s="6"/>
      <c r="HI78" s="6"/>
      <c r="HJ78" s="6"/>
      <c r="HK78" s="6"/>
      <c r="HL78" s="6"/>
      <c r="HM78" s="6"/>
      <c r="HN78" s="6"/>
      <c r="HO78" s="6"/>
      <c r="HP78" s="6"/>
      <c r="HQ78" s="6"/>
      <c r="HR78" s="6"/>
      <c r="HS78" s="6"/>
      <c r="HT78" s="6"/>
      <c r="HU78" s="6"/>
      <c r="HV78" s="6"/>
      <c r="HW78" s="6"/>
      <c r="HX78" s="6"/>
      <c r="HY78" s="6"/>
      <c r="HZ78" s="6"/>
      <c r="IA78" s="6"/>
      <c r="IB78" s="6"/>
      <c r="IC78" s="6"/>
      <c r="ID78" s="6"/>
      <c r="IE78" s="6"/>
      <c r="IF78" s="6"/>
      <c r="IG78" s="6"/>
      <c r="IH78" s="6"/>
      <c r="II78" s="6"/>
      <c r="IJ78" s="6"/>
      <c r="IK78" s="6"/>
      <c r="IL78" s="6"/>
      <c r="IM78" s="6"/>
      <c r="IN78" s="6"/>
      <c r="IO78" s="6"/>
      <c r="IP78" s="6"/>
      <c r="IQ78" s="6"/>
      <c r="IR78" s="6"/>
      <c r="IS78" s="6"/>
      <c r="IT78" s="6"/>
      <c r="IU78" s="6"/>
      <c r="IV78" s="6"/>
      <c r="IW78" s="6"/>
      <c r="IX78" s="6"/>
      <c r="IY78" s="6"/>
      <c r="IZ78" s="6"/>
      <c r="JA78" s="6"/>
      <c r="JB78" s="6"/>
      <c r="JC78" s="6"/>
      <c r="JD78" s="6"/>
      <c r="JE78" s="6"/>
      <c r="JF78" s="6"/>
      <c r="JG78" s="6"/>
      <c r="JH78" s="6"/>
      <c r="JI78" s="6"/>
      <c r="JJ78" s="6"/>
      <c r="JK78" s="6"/>
      <c r="JL78" s="6"/>
      <c r="JM78" s="6"/>
      <c r="JN78" s="6"/>
      <c r="JO78" s="6"/>
      <c r="JP78" s="6"/>
      <c r="JQ78" s="6"/>
      <c r="JR78" s="6"/>
      <c r="JS78" s="6"/>
      <c r="JT78" s="6"/>
      <c r="JU78" s="6"/>
      <c r="JV78" s="6"/>
      <c r="JW78" s="6"/>
      <c r="JX78" s="6"/>
      <c r="JY78" s="6"/>
      <c r="JZ78" s="6"/>
      <c r="KA78" s="6"/>
      <c r="KB78" s="6"/>
      <c r="KC78" s="6"/>
      <c r="KD78" s="6"/>
      <c r="KE78" s="6"/>
      <c r="KF78" s="6"/>
      <c r="KG78" s="6"/>
      <c r="KH78" s="6"/>
      <c r="KI78" s="6"/>
      <c r="KJ78" s="6"/>
      <c r="KK78" s="6"/>
      <c r="KL78" s="6"/>
      <c r="KM78" s="6"/>
      <c r="KN78" s="6"/>
      <c r="KO78" s="6"/>
      <c r="KP78" s="6"/>
      <c r="KQ78" s="6"/>
      <c r="KR78" s="6"/>
      <c r="KS78" s="6"/>
      <c r="KT78" s="6"/>
      <c r="KU78" s="6"/>
      <c r="KV78" s="6"/>
      <c r="KW78" s="6"/>
      <c r="KX78" s="6"/>
      <c r="KY78" s="6"/>
      <c r="KZ78" s="6"/>
      <c r="LA78" s="6"/>
      <c r="LB78" s="6"/>
      <c r="LC78" s="6"/>
      <c r="LD78" s="6"/>
      <c r="LE78" s="6"/>
      <c r="LF78" s="6"/>
      <c r="LG78" s="6"/>
      <c r="LH78" s="6"/>
      <c r="LI78" s="6"/>
      <c r="LJ78" s="6"/>
      <c r="LK78" s="6"/>
      <c r="LL78" s="6"/>
      <c r="LM78" s="6"/>
      <c r="LN78" s="6"/>
      <c r="LO78" s="6"/>
      <c r="LP78" s="6"/>
      <c r="LQ78" s="6"/>
      <c r="LR78" s="6"/>
      <c r="LS78" s="6"/>
      <c r="LT78" s="6"/>
      <c r="LU78" s="6"/>
      <c r="LV78" s="6"/>
      <c r="LW78" s="6"/>
      <c r="LX78" s="6"/>
      <c r="LY78" s="6"/>
      <c r="LZ78" s="6"/>
      <c r="MA78" s="6"/>
      <c r="MB78" s="6"/>
      <c r="MC78" s="6"/>
      <c r="MD78" s="6"/>
      <c r="ME78" s="6"/>
      <c r="MF78" s="7">
        <v>3</v>
      </c>
    </row>
    <row r="79" spans="1:344" x14ac:dyDescent="0.25">
      <c r="A79" s="5" t="s">
        <v>412</v>
      </c>
      <c r="B79" s="5" t="s">
        <v>413</v>
      </c>
      <c r="C79" s="5" t="s">
        <v>106</v>
      </c>
      <c r="D79" s="5" t="s">
        <v>107</v>
      </c>
      <c r="E79" s="5" t="s">
        <v>414</v>
      </c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>
        <v>1</v>
      </c>
      <c r="U79" s="6"/>
      <c r="V79" s="6"/>
      <c r="W79" s="6"/>
      <c r="X79" s="6"/>
      <c r="Y79" s="6"/>
      <c r="Z79" s="6"/>
      <c r="AA79" s="6"/>
      <c r="AB79" s="6"/>
      <c r="AC79" s="6"/>
      <c r="AD79" s="6"/>
      <c r="AE79" s="6"/>
      <c r="AF79" s="6"/>
      <c r="AG79" s="6"/>
      <c r="AH79" s="6"/>
      <c r="AI79" s="6"/>
      <c r="AJ79" s="6"/>
      <c r="AK79" s="6"/>
      <c r="AL79" s="6"/>
      <c r="AM79" s="6"/>
      <c r="AN79" s="6"/>
      <c r="AO79" s="6"/>
      <c r="AP79" s="6"/>
      <c r="AQ79" s="6"/>
      <c r="AR79" s="6"/>
      <c r="AS79" s="6"/>
      <c r="AT79" s="6"/>
      <c r="AU79" s="6"/>
      <c r="AV79" s="6"/>
      <c r="AW79" s="6"/>
      <c r="AX79" s="6"/>
      <c r="AY79" s="6"/>
      <c r="AZ79" s="6">
        <v>2</v>
      </c>
      <c r="BA79" s="6"/>
      <c r="BB79" s="6"/>
      <c r="BC79" s="6"/>
      <c r="BD79" s="6"/>
      <c r="BE79" s="6"/>
      <c r="BF79" s="6"/>
      <c r="BG79" s="6"/>
      <c r="BH79" s="6"/>
      <c r="BI79" s="6"/>
      <c r="BJ79" s="6">
        <v>2</v>
      </c>
      <c r="BK79" s="6"/>
      <c r="BL79" s="6"/>
      <c r="BM79" s="6"/>
      <c r="BN79" s="6"/>
      <c r="BO79" s="6"/>
      <c r="BP79" s="6"/>
      <c r="BQ79" s="6"/>
      <c r="BR79" s="6"/>
      <c r="BS79" s="6"/>
      <c r="BT79" s="6"/>
      <c r="BU79" s="6"/>
      <c r="BV79" s="6"/>
      <c r="BW79" s="6"/>
      <c r="BX79" s="6"/>
      <c r="BY79" s="6"/>
      <c r="BZ79" s="6"/>
      <c r="CA79" s="6"/>
      <c r="CB79" s="6"/>
      <c r="CC79" s="6"/>
      <c r="CD79" s="6"/>
      <c r="CE79" s="6"/>
      <c r="CF79" s="6"/>
      <c r="CG79" s="6"/>
      <c r="CH79" s="6">
        <v>1</v>
      </c>
      <c r="CI79" s="6"/>
      <c r="CJ79" s="6"/>
      <c r="CK79" s="6"/>
      <c r="CL79" s="6"/>
      <c r="CM79" s="6"/>
      <c r="CN79" s="6"/>
      <c r="CO79" s="6"/>
      <c r="CP79" s="6"/>
      <c r="CQ79" s="6"/>
      <c r="CR79" s="6"/>
      <c r="CS79" s="6"/>
      <c r="CT79" s="6"/>
      <c r="CU79" s="6"/>
      <c r="CV79" s="6"/>
      <c r="CW79" s="6"/>
      <c r="CX79" s="6"/>
      <c r="CY79" s="6"/>
      <c r="CZ79" s="6"/>
      <c r="DA79" s="6"/>
      <c r="DB79" s="6"/>
      <c r="DC79" s="6"/>
      <c r="DD79" s="6">
        <v>3</v>
      </c>
      <c r="DE79" s="6"/>
      <c r="DF79" s="6"/>
      <c r="DG79" s="6"/>
      <c r="DH79" s="6"/>
      <c r="DI79" s="6"/>
      <c r="DJ79" s="6"/>
      <c r="DK79" s="6"/>
      <c r="DL79" s="6"/>
      <c r="DM79" s="6"/>
      <c r="DN79" s="6"/>
      <c r="DO79" s="6"/>
      <c r="DP79" s="6"/>
      <c r="DQ79" s="6"/>
      <c r="DR79" s="6"/>
      <c r="DS79" s="6"/>
      <c r="DT79" s="6"/>
      <c r="DU79" s="6"/>
      <c r="DV79" s="6"/>
      <c r="DW79" s="6"/>
      <c r="DX79" s="6"/>
      <c r="DY79" s="6"/>
      <c r="DZ79" s="6"/>
      <c r="EA79" s="6"/>
      <c r="EB79" s="6"/>
      <c r="EC79" s="6"/>
      <c r="ED79" s="6"/>
      <c r="EE79" s="6"/>
      <c r="EF79" s="6"/>
      <c r="EG79" s="6"/>
      <c r="EH79" s="6"/>
      <c r="EI79" s="6"/>
      <c r="EJ79" s="6"/>
      <c r="EK79" s="6"/>
      <c r="EL79" s="6"/>
      <c r="EM79" s="6"/>
      <c r="EN79" s="6"/>
      <c r="EO79" s="6"/>
      <c r="EP79" s="6"/>
      <c r="EQ79" s="6"/>
      <c r="ER79" s="6"/>
      <c r="ES79" s="6"/>
      <c r="ET79" s="6"/>
      <c r="EU79" s="6"/>
      <c r="EV79" s="6"/>
      <c r="EW79" s="6"/>
      <c r="EX79" s="6"/>
      <c r="EY79" s="6"/>
      <c r="EZ79" s="6"/>
      <c r="FA79" s="6"/>
      <c r="FB79" s="6"/>
      <c r="FC79" s="6"/>
      <c r="FD79" s="6"/>
      <c r="FE79" s="6"/>
      <c r="FF79" s="6"/>
      <c r="FG79" s="6"/>
      <c r="FH79" s="6"/>
      <c r="FI79" s="6"/>
      <c r="FJ79" s="6"/>
      <c r="FK79" s="6"/>
      <c r="FL79" s="6"/>
      <c r="FM79" s="6"/>
      <c r="FN79" s="6"/>
      <c r="FO79" s="6"/>
      <c r="FP79" s="6"/>
      <c r="FQ79" s="6"/>
      <c r="FR79" s="6"/>
      <c r="FS79" s="6"/>
      <c r="FT79" s="6"/>
      <c r="FU79" s="6"/>
      <c r="FV79" s="6"/>
      <c r="FW79" s="6"/>
      <c r="FX79" s="6"/>
      <c r="FY79" s="6"/>
      <c r="FZ79" s="6"/>
      <c r="GA79" s="6"/>
      <c r="GB79" s="6"/>
      <c r="GC79" s="6"/>
      <c r="GD79" s="6"/>
      <c r="GE79" s="6"/>
      <c r="GF79" s="6">
        <v>11</v>
      </c>
      <c r="GG79" s="6"/>
      <c r="GH79" s="6"/>
      <c r="GI79" s="6"/>
      <c r="GJ79" s="6"/>
      <c r="GK79" s="6"/>
      <c r="GL79" s="6"/>
      <c r="GM79" s="6"/>
      <c r="GN79" s="6"/>
      <c r="GO79" s="6"/>
      <c r="GP79" s="6"/>
      <c r="GQ79" s="6"/>
      <c r="GR79" s="6">
        <v>2</v>
      </c>
      <c r="GS79" s="6"/>
      <c r="GT79" s="6"/>
      <c r="GU79" s="6"/>
      <c r="GV79" s="6"/>
      <c r="GW79" s="6">
        <v>1</v>
      </c>
      <c r="GX79" s="6"/>
      <c r="GY79" s="6"/>
      <c r="GZ79" s="6"/>
      <c r="HA79" s="6"/>
      <c r="HB79" s="6"/>
      <c r="HC79" s="6"/>
      <c r="HD79" s="6"/>
      <c r="HE79" s="6"/>
      <c r="HF79" s="6"/>
      <c r="HG79" s="6"/>
      <c r="HH79" s="6"/>
      <c r="HI79" s="6"/>
      <c r="HJ79" s="6"/>
      <c r="HK79" s="6"/>
      <c r="HL79" s="6"/>
      <c r="HM79" s="6"/>
      <c r="HN79" s="6"/>
      <c r="HO79" s="6"/>
      <c r="HP79" s="6"/>
      <c r="HQ79" s="6"/>
      <c r="HR79" s="6"/>
      <c r="HS79" s="6"/>
      <c r="HT79" s="6"/>
      <c r="HU79" s="6"/>
      <c r="HV79" s="6"/>
      <c r="HW79" s="6"/>
      <c r="HX79" s="6"/>
      <c r="HY79" s="6"/>
      <c r="HZ79" s="6"/>
      <c r="IA79" s="6"/>
      <c r="IB79" s="6"/>
      <c r="IC79" s="6"/>
      <c r="ID79" s="6"/>
      <c r="IE79" s="6"/>
      <c r="IF79" s="6"/>
      <c r="IG79" s="6"/>
      <c r="IH79" s="6"/>
      <c r="II79" s="6"/>
      <c r="IJ79" s="6"/>
      <c r="IK79" s="6">
        <v>1</v>
      </c>
      <c r="IL79" s="6"/>
      <c r="IM79" s="6">
        <v>3</v>
      </c>
      <c r="IN79" s="6"/>
      <c r="IO79" s="6"/>
      <c r="IP79" s="6"/>
      <c r="IQ79" s="6">
        <v>2</v>
      </c>
      <c r="IR79" s="6"/>
      <c r="IS79" s="6"/>
      <c r="IT79" s="6"/>
      <c r="IU79" s="6"/>
      <c r="IV79" s="6"/>
      <c r="IW79" s="6"/>
      <c r="IX79" s="6"/>
      <c r="IY79" s="6"/>
      <c r="IZ79" s="6"/>
      <c r="JA79" s="6"/>
      <c r="JB79" s="6"/>
      <c r="JC79" s="6"/>
      <c r="JD79" s="6"/>
      <c r="JE79" s="6"/>
      <c r="JF79" s="6"/>
      <c r="JG79" s="6"/>
      <c r="JH79" s="6"/>
      <c r="JI79" s="6"/>
      <c r="JJ79" s="6"/>
      <c r="JK79" s="6"/>
      <c r="JL79" s="6"/>
      <c r="JM79" s="6"/>
      <c r="JN79" s="6"/>
      <c r="JO79" s="6"/>
      <c r="JP79" s="6"/>
      <c r="JQ79" s="6"/>
      <c r="JR79" s="6"/>
      <c r="JS79" s="6"/>
      <c r="JT79" s="6"/>
      <c r="JU79" s="6"/>
      <c r="JV79" s="6"/>
      <c r="JW79" s="6"/>
      <c r="JX79" s="6"/>
      <c r="JY79" s="6"/>
      <c r="JZ79" s="6"/>
      <c r="KA79" s="6"/>
      <c r="KB79" s="6"/>
      <c r="KC79" s="6"/>
      <c r="KD79" s="6"/>
      <c r="KE79" s="6"/>
      <c r="KF79" s="6"/>
      <c r="KG79" s="6"/>
      <c r="KH79" s="6"/>
      <c r="KI79" s="6"/>
      <c r="KJ79" s="6"/>
      <c r="KK79" s="6"/>
      <c r="KL79" s="6"/>
      <c r="KM79" s="6"/>
      <c r="KN79" s="6"/>
      <c r="KO79" s="6"/>
      <c r="KP79" s="6"/>
      <c r="KQ79" s="6"/>
      <c r="KR79" s="6"/>
      <c r="KS79" s="6"/>
      <c r="KT79" s="6"/>
      <c r="KU79" s="6"/>
      <c r="KV79" s="6"/>
      <c r="KW79" s="6"/>
      <c r="KX79" s="6">
        <v>4</v>
      </c>
      <c r="KY79" s="6"/>
      <c r="KZ79" s="6"/>
      <c r="LA79" s="6"/>
      <c r="LB79" s="6"/>
      <c r="LC79" s="6"/>
      <c r="LD79" s="6"/>
      <c r="LE79" s="6"/>
      <c r="LF79" s="6"/>
      <c r="LG79" s="6"/>
      <c r="LH79" s="6"/>
      <c r="LI79" s="6"/>
      <c r="LJ79" s="6"/>
      <c r="LK79" s="6"/>
      <c r="LL79" s="6"/>
      <c r="LM79" s="6"/>
      <c r="LN79" s="6"/>
      <c r="LO79" s="6"/>
      <c r="LP79" s="6"/>
      <c r="LQ79" s="6"/>
      <c r="LR79" s="6"/>
      <c r="LS79" s="6"/>
      <c r="LT79" s="6"/>
      <c r="LU79" s="6"/>
      <c r="LV79" s="6"/>
      <c r="LW79" s="6"/>
      <c r="LX79" s="6"/>
      <c r="LY79" s="6"/>
      <c r="LZ79" s="6"/>
      <c r="MA79" s="6"/>
      <c r="MB79" s="6"/>
      <c r="MC79" s="6"/>
      <c r="MD79" s="6"/>
      <c r="ME79" s="6"/>
      <c r="MF79" s="7">
        <v>33</v>
      </c>
    </row>
    <row r="80" spans="1:344" x14ac:dyDescent="0.25">
      <c r="A80" s="5" t="s">
        <v>339</v>
      </c>
      <c r="B80" s="5" t="s">
        <v>340</v>
      </c>
      <c r="C80" s="5" t="s">
        <v>106</v>
      </c>
      <c r="D80" s="5" t="s">
        <v>341</v>
      </c>
      <c r="E80" s="5" t="s">
        <v>342</v>
      </c>
      <c r="F80" s="6"/>
      <c r="G80" s="6"/>
      <c r="H80" s="6"/>
      <c r="I80" s="6">
        <v>1</v>
      </c>
      <c r="J80" s="6"/>
      <c r="K80" s="6"/>
      <c r="L80" s="6"/>
      <c r="M80" s="6">
        <v>1</v>
      </c>
      <c r="N80" s="6"/>
      <c r="O80" s="6"/>
      <c r="P80" s="6"/>
      <c r="Q80" s="6"/>
      <c r="R80" s="6"/>
      <c r="S80" s="6"/>
      <c r="T80" s="6">
        <v>21</v>
      </c>
      <c r="U80" s="6"/>
      <c r="V80" s="6"/>
      <c r="W80" s="6"/>
      <c r="X80" s="6"/>
      <c r="Y80" s="6"/>
      <c r="Z80" s="6"/>
      <c r="AA80" s="6"/>
      <c r="AB80" s="6"/>
      <c r="AC80" s="6"/>
      <c r="AD80" s="6">
        <v>1</v>
      </c>
      <c r="AE80" s="6"/>
      <c r="AF80" s="6"/>
      <c r="AG80" s="6"/>
      <c r="AH80" s="6"/>
      <c r="AI80" s="6"/>
      <c r="AJ80" s="6"/>
      <c r="AK80" s="6"/>
      <c r="AL80" s="6"/>
      <c r="AM80" s="6"/>
      <c r="AN80" s="6"/>
      <c r="AO80" s="6"/>
      <c r="AP80" s="6"/>
      <c r="AQ80" s="6"/>
      <c r="AR80" s="6"/>
      <c r="AS80" s="6"/>
      <c r="AT80" s="6"/>
      <c r="AU80" s="6"/>
      <c r="AV80" s="6"/>
      <c r="AW80" s="6"/>
      <c r="AX80" s="6"/>
      <c r="AY80" s="6"/>
      <c r="AZ80" s="6">
        <v>79</v>
      </c>
      <c r="BA80" s="6"/>
      <c r="BB80" s="6"/>
      <c r="BC80" s="6"/>
      <c r="BD80" s="6"/>
      <c r="BE80" s="6">
        <v>1</v>
      </c>
      <c r="BF80" s="6"/>
      <c r="BG80" s="6"/>
      <c r="BH80" s="6"/>
      <c r="BI80" s="6"/>
      <c r="BJ80" s="6">
        <v>2</v>
      </c>
      <c r="BK80" s="6"/>
      <c r="BL80" s="6"/>
      <c r="BM80" s="6"/>
      <c r="BN80" s="6"/>
      <c r="BO80" s="6"/>
      <c r="BP80" s="6"/>
      <c r="BQ80" s="6"/>
      <c r="BR80" s="6"/>
      <c r="BS80" s="6"/>
      <c r="BT80" s="6">
        <v>1</v>
      </c>
      <c r="BU80" s="6"/>
      <c r="BV80" s="6"/>
      <c r="BW80" s="6">
        <v>1</v>
      </c>
      <c r="BX80" s="6">
        <v>1</v>
      </c>
      <c r="BY80" s="6"/>
      <c r="BZ80" s="6"/>
      <c r="CA80" s="6"/>
      <c r="CB80" s="6"/>
      <c r="CC80" s="6"/>
      <c r="CD80" s="6">
        <v>1</v>
      </c>
      <c r="CE80" s="6"/>
      <c r="CF80" s="6"/>
      <c r="CG80" s="6"/>
      <c r="CH80" s="6">
        <v>2</v>
      </c>
      <c r="CI80" s="6"/>
      <c r="CJ80" s="6"/>
      <c r="CK80" s="6"/>
      <c r="CL80" s="6"/>
      <c r="CM80" s="6">
        <v>1</v>
      </c>
      <c r="CN80" s="6"/>
      <c r="CO80" s="6"/>
      <c r="CP80" s="6"/>
      <c r="CQ80" s="6"/>
      <c r="CR80" s="6"/>
      <c r="CS80" s="6"/>
      <c r="CT80" s="6"/>
      <c r="CU80" s="6"/>
      <c r="CV80" s="6"/>
      <c r="CW80" s="6"/>
      <c r="CX80" s="6"/>
      <c r="CY80" s="6"/>
      <c r="CZ80" s="6"/>
      <c r="DA80" s="6"/>
      <c r="DB80" s="6"/>
      <c r="DC80" s="6"/>
      <c r="DD80" s="6"/>
      <c r="DE80" s="6">
        <v>1</v>
      </c>
      <c r="DF80" s="6"/>
      <c r="DG80" s="6"/>
      <c r="DH80" s="6"/>
      <c r="DI80" s="6"/>
      <c r="DJ80" s="6"/>
      <c r="DK80" s="6"/>
      <c r="DL80" s="6"/>
      <c r="DM80" s="6"/>
      <c r="DN80" s="6"/>
      <c r="DO80" s="6"/>
      <c r="DP80" s="6"/>
      <c r="DQ80" s="6">
        <v>2</v>
      </c>
      <c r="DR80" s="6"/>
      <c r="DS80" s="6">
        <v>2</v>
      </c>
      <c r="DT80" s="6"/>
      <c r="DU80" s="6"/>
      <c r="DV80" s="6"/>
      <c r="DW80" s="6"/>
      <c r="DX80" s="6"/>
      <c r="DY80" s="6"/>
      <c r="DZ80" s="6"/>
      <c r="EA80" s="6"/>
      <c r="EB80" s="6"/>
      <c r="EC80" s="6"/>
      <c r="ED80" s="6"/>
      <c r="EE80" s="6"/>
      <c r="EF80" s="6"/>
      <c r="EG80" s="6"/>
      <c r="EH80" s="6"/>
      <c r="EI80" s="6">
        <v>7</v>
      </c>
      <c r="EJ80" s="6">
        <v>19</v>
      </c>
      <c r="EK80" s="6"/>
      <c r="EL80" s="6"/>
      <c r="EM80" s="6"/>
      <c r="EN80" s="6"/>
      <c r="EO80" s="6"/>
      <c r="EP80" s="6"/>
      <c r="EQ80" s="6">
        <v>1</v>
      </c>
      <c r="ER80" s="6"/>
      <c r="ES80" s="6"/>
      <c r="ET80" s="6"/>
      <c r="EU80" s="6"/>
      <c r="EV80" s="6"/>
      <c r="EW80" s="6"/>
      <c r="EX80" s="6"/>
      <c r="EY80" s="6"/>
      <c r="EZ80" s="6">
        <v>2</v>
      </c>
      <c r="FA80" s="6"/>
      <c r="FB80" s="6"/>
      <c r="FC80" s="6"/>
      <c r="FD80" s="6"/>
      <c r="FE80" s="6"/>
      <c r="FF80" s="6"/>
      <c r="FG80" s="6"/>
      <c r="FH80" s="6"/>
      <c r="FI80" s="6"/>
      <c r="FJ80" s="6"/>
      <c r="FK80" s="6"/>
      <c r="FL80" s="6"/>
      <c r="FM80" s="6"/>
      <c r="FN80" s="6"/>
      <c r="FO80" s="6"/>
      <c r="FP80" s="6"/>
      <c r="FQ80" s="6"/>
      <c r="FR80" s="6"/>
      <c r="FS80" s="6"/>
      <c r="FT80" s="6"/>
      <c r="FU80" s="6"/>
      <c r="FV80" s="6"/>
      <c r="FW80" s="6"/>
      <c r="FX80" s="6"/>
      <c r="FY80" s="6"/>
      <c r="FZ80" s="6"/>
      <c r="GA80" s="6"/>
      <c r="GB80" s="6"/>
      <c r="GC80" s="6"/>
      <c r="GD80" s="6"/>
      <c r="GE80" s="6"/>
      <c r="GF80" s="6">
        <v>54</v>
      </c>
      <c r="GG80" s="6"/>
      <c r="GH80" s="6"/>
      <c r="GI80" s="6">
        <v>1</v>
      </c>
      <c r="GJ80" s="6"/>
      <c r="GK80" s="6"/>
      <c r="GL80" s="6"/>
      <c r="GM80" s="6"/>
      <c r="GN80" s="6"/>
      <c r="GO80" s="6"/>
      <c r="GP80" s="6"/>
      <c r="GQ80" s="6"/>
      <c r="GR80" s="6">
        <v>149</v>
      </c>
      <c r="GS80" s="6">
        <v>1</v>
      </c>
      <c r="GT80" s="6"/>
      <c r="GU80" s="6">
        <v>2</v>
      </c>
      <c r="GV80" s="6"/>
      <c r="GW80" s="6"/>
      <c r="GX80" s="6"/>
      <c r="GY80" s="6"/>
      <c r="GZ80" s="6"/>
      <c r="HA80" s="6"/>
      <c r="HB80" s="6"/>
      <c r="HC80" s="6"/>
      <c r="HD80" s="6"/>
      <c r="HE80" s="6"/>
      <c r="HF80" s="6">
        <v>1</v>
      </c>
      <c r="HG80" s="6"/>
      <c r="HH80" s="6"/>
      <c r="HI80" s="6"/>
      <c r="HJ80" s="6"/>
      <c r="HK80" s="6"/>
      <c r="HL80" s="6"/>
      <c r="HM80" s="6"/>
      <c r="HN80" s="6"/>
      <c r="HO80" s="6"/>
      <c r="HP80" s="6"/>
      <c r="HQ80" s="6"/>
      <c r="HR80" s="6"/>
      <c r="HS80" s="6"/>
      <c r="HT80" s="6"/>
      <c r="HU80" s="6"/>
      <c r="HV80" s="6"/>
      <c r="HW80" s="6"/>
      <c r="HX80" s="6"/>
      <c r="HY80" s="6"/>
      <c r="HZ80" s="6"/>
      <c r="IA80" s="6"/>
      <c r="IB80" s="6"/>
      <c r="IC80" s="6"/>
      <c r="ID80" s="6"/>
      <c r="IE80" s="6"/>
      <c r="IF80" s="6"/>
      <c r="IG80" s="6"/>
      <c r="IH80" s="6"/>
      <c r="II80" s="6"/>
      <c r="IJ80" s="6"/>
      <c r="IK80" s="6">
        <v>5</v>
      </c>
      <c r="IL80" s="6"/>
      <c r="IM80" s="6">
        <v>21</v>
      </c>
      <c r="IN80" s="6"/>
      <c r="IO80" s="6"/>
      <c r="IP80" s="6">
        <v>1</v>
      </c>
      <c r="IQ80" s="6">
        <v>2</v>
      </c>
      <c r="IR80" s="6"/>
      <c r="IS80" s="6"/>
      <c r="IT80" s="6"/>
      <c r="IU80" s="6">
        <v>1</v>
      </c>
      <c r="IV80" s="6"/>
      <c r="IW80" s="6"/>
      <c r="IX80" s="6"/>
      <c r="IY80" s="6"/>
      <c r="IZ80" s="6"/>
      <c r="JA80" s="6"/>
      <c r="JB80" s="6"/>
      <c r="JC80" s="6"/>
      <c r="JD80" s="6"/>
      <c r="JE80" s="6"/>
      <c r="JF80" s="6"/>
      <c r="JG80" s="6"/>
      <c r="JH80" s="6"/>
      <c r="JI80" s="6"/>
      <c r="JJ80" s="6"/>
      <c r="JK80" s="6"/>
      <c r="JL80" s="6"/>
      <c r="JM80" s="6"/>
      <c r="JN80" s="6"/>
      <c r="JO80" s="6"/>
      <c r="JP80" s="6"/>
      <c r="JQ80" s="6"/>
      <c r="JR80" s="6"/>
      <c r="JS80" s="6"/>
      <c r="JT80" s="6"/>
      <c r="JU80" s="6"/>
      <c r="JV80" s="6"/>
      <c r="JW80" s="6"/>
      <c r="JX80" s="6">
        <v>1</v>
      </c>
      <c r="JY80" s="6"/>
      <c r="JZ80" s="6"/>
      <c r="KA80" s="6"/>
      <c r="KB80" s="6"/>
      <c r="KC80" s="6"/>
      <c r="KD80" s="6"/>
      <c r="KE80" s="6"/>
      <c r="KF80" s="6"/>
      <c r="KG80" s="6"/>
      <c r="KH80" s="6"/>
      <c r="KI80" s="6"/>
      <c r="KJ80" s="6"/>
      <c r="KK80" s="6"/>
      <c r="KL80" s="6"/>
      <c r="KM80" s="6"/>
      <c r="KN80" s="6"/>
      <c r="KO80" s="6"/>
      <c r="KP80" s="6"/>
      <c r="KQ80" s="6"/>
      <c r="KR80" s="6"/>
      <c r="KS80" s="6"/>
      <c r="KT80" s="6"/>
      <c r="KU80" s="6">
        <v>2</v>
      </c>
      <c r="KV80" s="6"/>
      <c r="KW80" s="6"/>
      <c r="KX80" s="6">
        <v>19</v>
      </c>
      <c r="KY80" s="6"/>
      <c r="KZ80" s="6"/>
      <c r="LA80" s="6"/>
      <c r="LB80" s="6"/>
      <c r="LC80" s="6"/>
      <c r="LD80" s="6"/>
      <c r="LE80" s="6"/>
      <c r="LF80" s="6"/>
      <c r="LG80" s="6">
        <v>1</v>
      </c>
      <c r="LH80" s="6"/>
      <c r="LI80" s="6"/>
      <c r="LJ80" s="6"/>
      <c r="LK80" s="6"/>
      <c r="LL80" s="6"/>
      <c r="LM80" s="6"/>
      <c r="LN80" s="6">
        <v>4</v>
      </c>
      <c r="LO80" s="6"/>
      <c r="LP80" s="6"/>
      <c r="LQ80" s="6"/>
      <c r="LR80" s="6"/>
      <c r="LS80" s="6"/>
      <c r="LT80" s="6"/>
      <c r="LU80" s="6"/>
      <c r="LV80" s="6"/>
      <c r="LW80" s="6"/>
      <c r="LX80" s="6"/>
      <c r="LY80" s="6"/>
      <c r="LZ80" s="6"/>
      <c r="MA80" s="6"/>
      <c r="MB80" s="6"/>
      <c r="MC80" s="6"/>
      <c r="MD80" s="6">
        <v>3</v>
      </c>
      <c r="ME80" s="6"/>
      <c r="MF80" s="7">
        <v>415</v>
      </c>
    </row>
    <row r="81" spans="1:344" x14ac:dyDescent="0.25">
      <c r="A81" s="5" t="s">
        <v>454</v>
      </c>
      <c r="B81" s="5" t="s">
        <v>455</v>
      </c>
      <c r="C81" s="5" t="s">
        <v>106</v>
      </c>
      <c r="D81" s="5" t="s">
        <v>456</v>
      </c>
      <c r="E81" s="5" t="s">
        <v>457</v>
      </c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>
        <v>4</v>
      </c>
      <c r="U81" s="6"/>
      <c r="V81" s="6"/>
      <c r="W81" s="6"/>
      <c r="X81" s="6"/>
      <c r="Y81" s="6"/>
      <c r="Z81" s="6"/>
      <c r="AA81" s="6"/>
      <c r="AB81" s="6"/>
      <c r="AC81" s="6">
        <v>1</v>
      </c>
      <c r="AD81" s="6">
        <v>1</v>
      </c>
      <c r="AE81" s="6"/>
      <c r="AF81" s="6"/>
      <c r="AG81" s="6"/>
      <c r="AH81" s="6"/>
      <c r="AI81" s="6"/>
      <c r="AJ81" s="6"/>
      <c r="AK81" s="6"/>
      <c r="AL81" s="6"/>
      <c r="AM81" s="6"/>
      <c r="AN81" s="6"/>
      <c r="AO81" s="6"/>
      <c r="AP81" s="6"/>
      <c r="AQ81" s="6"/>
      <c r="AR81" s="6"/>
      <c r="AS81" s="6"/>
      <c r="AT81" s="6"/>
      <c r="AU81" s="6"/>
      <c r="AV81" s="6"/>
      <c r="AW81" s="6"/>
      <c r="AX81" s="6"/>
      <c r="AY81" s="6"/>
      <c r="AZ81" s="6">
        <v>42</v>
      </c>
      <c r="BA81" s="6"/>
      <c r="BB81" s="6"/>
      <c r="BC81" s="6"/>
      <c r="BD81" s="6"/>
      <c r="BE81" s="6">
        <v>2</v>
      </c>
      <c r="BF81" s="6"/>
      <c r="BG81" s="6"/>
      <c r="BH81" s="6"/>
      <c r="BI81" s="6"/>
      <c r="BJ81" s="6">
        <v>8</v>
      </c>
      <c r="BK81" s="6"/>
      <c r="BL81" s="6"/>
      <c r="BM81" s="6"/>
      <c r="BN81" s="6"/>
      <c r="BO81" s="6"/>
      <c r="BP81" s="6"/>
      <c r="BQ81" s="6"/>
      <c r="BR81" s="6"/>
      <c r="BS81" s="6"/>
      <c r="BT81" s="6"/>
      <c r="BU81" s="6"/>
      <c r="BV81" s="6"/>
      <c r="BW81" s="6"/>
      <c r="BX81" s="6"/>
      <c r="BY81" s="6"/>
      <c r="BZ81" s="6">
        <v>1</v>
      </c>
      <c r="CA81" s="6"/>
      <c r="CB81" s="6"/>
      <c r="CC81" s="6"/>
      <c r="CD81" s="6"/>
      <c r="CE81" s="6"/>
      <c r="CF81" s="6"/>
      <c r="CG81" s="6"/>
      <c r="CH81" s="6">
        <v>4</v>
      </c>
      <c r="CI81" s="6"/>
      <c r="CJ81" s="6"/>
      <c r="CK81" s="6"/>
      <c r="CL81" s="6"/>
      <c r="CM81" s="6"/>
      <c r="CN81" s="6"/>
      <c r="CO81" s="6"/>
      <c r="CP81" s="6"/>
      <c r="CQ81" s="6"/>
      <c r="CR81" s="6"/>
      <c r="CS81" s="6"/>
      <c r="CT81" s="6"/>
      <c r="CU81" s="6"/>
      <c r="CV81" s="6"/>
      <c r="CW81" s="6"/>
      <c r="CX81" s="6"/>
      <c r="CY81" s="6">
        <v>1</v>
      </c>
      <c r="CZ81" s="6"/>
      <c r="DA81" s="6"/>
      <c r="DB81" s="6"/>
      <c r="DC81" s="6"/>
      <c r="DD81" s="6"/>
      <c r="DE81" s="6"/>
      <c r="DF81" s="6"/>
      <c r="DG81" s="6"/>
      <c r="DH81" s="6"/>
      <c r="DI81" s="6"/>
      <c r="DJ81" s="6"/>
      <c r="DK81" s="6"/>
      <c r="DL81" s="6"/>
      <c r="DM81" s="6"/>
      <c r="DN81" s="6"/>
      <c r="DO81" s="6"/>
      <c r="DP81" s="6"/>
      <c r="DQ81" s="6"/>
      <c r="DR81" s="6"/>
      <c r="DS81" s="6"/>
      <c r="DT81" s="6"/>
      <c r="DU81" s="6"/>
      <c r="DV81" s="6"/>
      <c r="DW81" s="6"/>
      <c r="DX81" s="6"/>
      <c r="DY81" s="6"/>
      <c r="DZ81" s="6"/>
      <c r="EA81" s="6"/>
      <c r="EB81" s="6"/>
      <c r="EC81" s="6"/>
      <c r="ED81" s="6"/>
      <c r="EE81" s="6"/>
      <c r="EF81" s="6"/>
      <c r="EG81" s="6"/>
      <c r="EH81" s="6"/>
      <c r="EI81" s="6"/>
      <c r="EJ81" s="6"/>
      <c r="EK81" s="6"/>
      <c r="EL81" s="6"/>
      <c r="EM81" s="6"/>
      <c r="EN81" s="6"/>
      <c r="EO81" s="6"/>
      <c r="EP81" s="6"/>
      <c r="EQ81" s="6"/>
      <c r="ER81" s="6"/>
      <c r="ES81" s="6"/>
      <c r="ET81" s="6"/>
      <c r="EU81" s="6"/>
      <c r="EV81" s="6"/>
      <c r="EW81" s="6"/>
      <c r="EX81" s="6"/>
      <c r="EY81" s="6"/>
      <c r="EZ81" s="6"/>
      <c r="FA81" s="6"/>
      <c r="FB81" s="6"/>
      <c r="FC81" s="6"/>
      <c r="FD81" s="6"/>
      <c r="FE81" s="6"/>
      <c r="FF81" s="6"/>
      <c r="FG81" s="6"/>
      <c r="FH81" s="6"/>
      <c r="FI81" s="6"/>
      <c r="FJ81" s="6"/>
      <c r="FK81" s="6"/>
      <c r="FL81" s="6"/>
      <c r="FM81" s="6"/>
      <c r="FN81" s="6"/>
      <c r="FO81" s="6"/>
      <c r="FP81" s="6"/>
      <c r="FQ81" s="6"/>
      <c r="FR81" s="6"/>
      <c r="FS81" s="6">
        <v>1</v>
      </c>
      <c r="FT81" s="6"/>
      <c r="FU81" s="6"/>
      <c r="FV81" s="6"/>
      <c r="FW81" s="6"/>
      <c r="FX81" s="6"/>
      <c r="FY81" s="6"/>
      <c r="FZ81" s="6"/>
      <c r="GA81" s="6"/>
      <c r="GB81" s="6"/>
      <c r="GC81" s="6"/>
      <c r="GD81" s="6"/>
      <c r="GE81" s="6"/>
      <c r="GF81" s="6">
        <v>17</v>
      </c>
      <c r="GG81" s="6"/>
      <c r="GH81" s="6"/>
      <c r="GI81" s="6">
        <v>1</v>
      </c>
      <c r="GJ81" s="6"/>
      <c r="GK81" s="6"/>
      <c r="GL81" s="6"/>
      <c r="GM81" s="6"/>
      <c r="GN81" s="6"/>
      <c r="GO81" s="6"/>
      <c r="GP81" s="6"/>
      <c r="GQ81" s="6"/>
      <c r="GR81" s="6">
        <v>25</v>
      </c>
      <c r="GS81" s="6"/>
      <c r="GT81" s="6"/>
      <c r="GU81" s="6"/>
      <c r="GV81" s="6"/>
      <c r="GW81" s="6"/>
      <c r="GX81" s="6"/>
      <c r="GY81" s="6"/>
      <c r="GZ81" s="6"/>
      <c r="HA81" s="6"/>
      <c r="HB81" s="6"/>
      <c r="HC81" s="6"/>
      <c r="HD81" s="6">
        <v>1</v>
      </c>
      <c r="HE81" s="6"/>
      <c r="HF81" s="6">
        <v>2</v>
      </c>
      <c r="HG81" s="6"/>
      <c r="HH81" s="6"/>
      <c r="HI81" s="6"/>
      <c r="HJ81" s="6"/>
      <c r="HK81" s="6"/>
      <c r="HL81" s="6"/>
      <c r="HM81" s="6"/>
      <c r="HN81" s="6"/>
      <c r="HO81" s="6"/>
      <c r="HP81" s="6"/>
      <c r="HQ81" s="6"/>
      <c r="HR81" s="6"/>
      <c r="HS81" s="6"/>
      <c r="HT81" s="6"/>
      <c r="HU81" s="6"/>
      <c r="HV81" s="6"/>
      <c r="HW81" s="6"/>
      <c r="HX81" s="6"/>
      <c r="HY81" s="6"/>
      <c r="HZ81" s="6"/>
      <c r="IA81" s="6"/>
      <c r="IB81" s="6"/>
      <c r="IC81" s="6">
        <v>1</v>
      </c>
      <c r="ID81" s="6"/>
      <c r="IE81" s="6"/>
      <c r="IF81" s="6"/>
      <c r="IG81" s="6"/>
      <c r="IH81" s="6"/>
      <c r="II81" s="6"/>
      <c r="IJ81" s="6"/>
      <c r="IK81" s="6">
        <v>4</v>
      </c>
      <c r="IL81" s="6"/>
      <c r="IM81" s="6">
        <v>10</v>
      </c>
      <c r="IN81" s="6"/>
      <c r="IO81" s="6"/>
      <c r="IP81" s="6"/>
      <c r="IQ81" s="6"/>
      <c r="IR81" s="6"/>
      <c r="IS81" s="6"/>
      <c r="IT81" s="6"/>
      <c r="IU81" s="6">
        <v>1</v>
      </c>
      <c r="IV81" s="6"/>
      <c r="IW81" s="6"/>
      <c r="IX81" s="6"/>
      <c r="IY81" s="6"/>
      <c r="IZ81" s="6"/>
      <c r="JA81" s="6"/>
      <c r="JB81" s="6"/>
      <c r="JC81" s="6"/>
      <c r="JD81" s="6"/>
      <c r="JE81" s="6"/>
      <c r="JF81" s="6">
        <v>2</v>
      </c>
      <c r="JG81" s="6"/>
      <c r="JH81" s="6"/>
      <c r="JI81" s="6"/>
      <c r="JJ81" s="6"/>
      <c r="JK81" s="6"/>
      <c r="JL81" s="6"/>
      <c r="JM81" s="6"/>
      <c r="JN81" s="6"/>
      <c r="JO81" s="6"/>
      <c r="JP81" s="6"/>
      <c r="JQ81" s="6"/>
      <c r="JR81" s="6"/>
      <c r="JS81" s="6"/>
      <c r="JT81" s="6"/>
      <c r="JU81" s="6"/>
      <c r="JV81" s="6"/>
      <c r="JW81" s="6"/>
      <c r="JX81" s="6"/>
      <c r="JY81" s="6"/>
      <c r="JZ81" s="6"/>
      <c r="KA81" s="6"/>
      <c r="KB81" s="6"/>
      <c r="KC81" s="6"/>
      <c r="KD81" s="6"/>
      <c r="KE81" s="6"/>
      <c r="KF81" s="6"/>
      <c r="KG81" s="6"/>
      <c r="KH81" s="6"/>
      <c r="KI81" s="6"/>
      <c r="KJ81" s="6"/>
      <c r="KK81" s="6"/>
      <c r="KL81" s="6"/>
      <c r="KM81" s="6"/>
      <c r="KN81" s="6"/>
      <c r="KO81" s="6"/>
      <c r="KP81" s="6"/>
      <c r="KQ81" s="6"/>
      <c r="KR81" s="6"/>
      <c r="KS81" s="6"/>
      <c r="KT81" s="6"/>
      <c r="KU81" s="6">
        <v>1</v>
      </c>
      <c r="KV81" s="6"/>
      <c r="KW81" s="6">
        <v>1</v>
      </c>
      <c r="KX81" s="6">
        <v>96</v>
      </c>
      <c r="KY81" s="6"/>
      <c r="KZ81" s="6"/>
      <c r="LA81" s="6"/>
      <c r="LB81" s="6"/>
      <c r="LC81" s="6"/>
      <c r="LD81" s="6"/>
      <c r="LE81" s="6"/>
      <c r="LF81" s="6"/>
      <c r="LG81" s="6"/>
      <c r="LH81" s="6"/>
      <c r="LI81" s="6"/>
      <c r="LJ81" s="6"/>
      <c r="LK81" s="6"/>
      <c r="LL81" s="6"/>
      <c r="LM81" s="6"/>
      <c r="LN81" s="6"/>
      <c r="LO81" s="6"/>
      <c r="LP81" s="6"/>
      <c r="LQ81" s="6"/>
      <c r="LR81" s="6"/>
      <c r="LS81" s="6">
        <v>2</v>
      </c>
      <c r="LT81" s="6">
        <v>11</v>
      </c>
      <c r="LU81" s="6"/>
      <c r="LV81" s="6">
        <v>16</v>
      </c>
      <c r="LW81" s="6"/>
      <c r="LX81" s="6">
        <v>1</v>
      </c>
      <c r="LY81" s="6"/>
      <c r="LZ81" s="6"/>
      <c r="MA81" s="6"/>
      <c r="MB81" s="6"/>
      <c r="MC81" s="6">
        <v>1</v>
      </c>
      <c r="MD81" s="6">
        <v>1</v>
      </c>
      <c r="ME81" s="6"/>
      <c r="MF81" s="7">
        <v>259</v>
      </c>
    </row>
    <row r="82" spans="1:344" x14ac:dyDescent="0.25">
      <c r="A82" s="5" t="s">
        <v>458</v>
      </c>
      <c r="B82" s="5" t="s">
        <v>459</v>
      </c>
      <c r="C82" s="5" t="s">
        <v>83</v>
      </c>
      <c r="D82" s="5" t="s">
        <v>140</v>
      </c>
      <c r="E82" s="5" t="s">
        <v>460</v>
      </c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  <c r="AC82" s="6"/>
      <c r="AD82" s="6"/>
      <c r="AE82" s="6">
        <v>1</v>
      </c>
      <c r="AF82" s="6"/>
      <c r="AG82" s="6"/>
      <c r="AH82" s="6"/>
      <c r="AI82" s="6"/>
      <c r="AJ82" s="6"/>
      <c r="AK82" s="6"/>
      <c r="AL82" s="6"/>
      <c r="AM82" s="6"/>
      <c r="AN82" s="6"/>
      <c r="AO82" s="6"/>
      <c r="AP82" s="6"/>
      <c r="AQ82" s="6"/>
      <c r="AR82" s="6"/>
      <c r="AS82" s="6"/>
      <c r="AT82" s="6"/>
      <c r="AU82" s="6"/>
      <c r="AV82" s="6"/>
      <c r="AW82" s="6"/>
      <c r="AX82" s="6"/>
      <c r="AY82" s="6"/>
      <c r="AZ82" s="6"/>
      <c r="BA82" s="6"/>
      <c r="BB82" s="6"/>
      <c r="BC82" s="6"/>
      <c r="BD82" s="6"/>
      <c r="BE82" s="6"/>
      <c r="BF82" s="6"/>
      <c r="BG82" s="6"/>
      <c r="BH82" s="6"/>
      <c r="BI82" s="6"/>
      <c r="BJ82" s="6"/>
      <c r="BK82" s="6"/>
      <c r="BL82" s="6">
        <v>1</v>
      </c>
      <c r="BM82" s="6"/>
      <c r="BN82" s="6"/>
      <c r="BO82" s="6"/>
      <c r="BP82" s="6"/>
      <c r="BQ82" s="6"/>
      <c r="BR82" s="6"/>
      <c r="BS82" s="6"/>
      <c r="BT82" s="6"/>
      <c r="BU82" s="6"/>
      <c r="BV82" s="6"/>
      <c r="BW82" s="6"/>
      <c r="BX82" s="6">
        <v>1</v>
      </c>
      <c r="BY82" s="6"/>
      <c r="BZ82" s="6"/>
      <c r="CA82" s="6"/>
      <c r="CB82" s="6"/>
      <c r="CC82" s="6"/>
      <c r="CD82" s="6"/>
      <c r="CE82" s="6"/>
      <c r="CF82" s="6"/>
      <c r="CG82" s="6"/>
      <c r="CH82" s="6"/>
      <c r="CI82" s="6"/>
      <c r="CJ82" s="6"/>
      <c r="CK82" s="6"/>
      <c r="CL82" s="6"/>
      <c r="CM82" s="6"/>
      <c r="CN82" s="6"/>
      <c r="CO82" s="6"/>
      <c r="CP82" s="6"/>
      <c r="CQ82" s="6"/>
      <c r="CR82" s="6"/>
      <c r="CS82" s="6"/>
      <c r="CT82" s="6"/>
      <c r="CU82" s="6"/>
      <c r="CV82" s="6"/>
      <c r="CW82" s="6"/>
      <c r="CX82" s="6"/>
      <c r="CY82" s="6"/>
      <c r="CZ82" s="6"/>
      <c r="DA82" s="6"/>
      <c r="DB82" s="6"/>
      <c r="DC82" s="6"/>
      <c r="DD82" s="6"/>
      <c r="DE82" s="6"/>
      <c r="DF82" s="6"/>
      <c r="DG82" s="6"/>
      <c r="DH82" s="6"/>
      <c r="DI82" s="6"/>
      <c r="DJ82" s="6"/>
      <c r="DK82" s="6"/>
      <c r="DL82" s="6"/>
      <c r="DM82" s="6"/>
      <c r="DN82" s="6"/>
      <c r="DO82" s="6"/>
      <c r="DP82" s="6"/>
      <c r="DQ82" s="6"/>
      <c r="DR82" s="6"/>
      <c r="DS82" s="6"/>
      <c r="DT82" s="6"/>
      <c r="DU82" s="6"/>
      <c r="DV82" s="6"/>
      <c r="DW82" s="6"/>
      <c r="DX82" s="6"/>
      <c r="DY82" s="6"/>
      <c r="DZ82" s="6"/>
      <c r="EA82" s="6"/>
      <c r="EB82" s="6"/>
      <c r="EC82" s="6"/>
      <c r="ED82" s="6"/>
      <c r="EE82" s="6"/>
      <c r="EF82" s="6"/>
      <c r="EG82" s="6"/>
      <c r="EH82" s="6"/>
      <c r="EI82" s="6"/>
      <c r="EJ82" s="6"/>
      <c r="EK82" s="6"/>
      <c r="EL82" s="6"/>
      <c r="EM82" s="6"/>
      <c r="EN82" s="6"/>
      <c r="EO82" s="6"/>
      <c r="EP82" s="6"/>
      <c r="EQ82" s="6"/>
      <c r="ER82" s="6"/>
      <c r="ES82" s="6"/>
      <c r="ET82" s="6"/>
      <c r="EU82" s="6"/>
      <c r="EV82" s="6"/>
      <c r="EW82" s="6"/>
      <c r="EX82" s="6"/>
      <c r="EY82" s="6"/>
      <c r="EZ82" s="6">
        <v>1</v>
      </c>
      <c r="FA82" s="6"/>
      <c r="FB82" s="6"/>
      <c r="FC82" s="6"/>
      <c r="FD82" s="6"/>
      <c r="FE82" s="6"/>
      <c r="FF82" s="6"/>
      <c r="FG82" s="6"/>
      <c r="FH82" s="6"/>
      <c r="FI82" s="6"/>
      <c r="FJ82" s="6"/>
      <c r="FK82" s="6"/>
      <c r="FL82" s="6"/>
      <c r="FM82" s="6"/>
      <c r="FN82" s="6"/>
      <c r="FO82" s="6"/>
      <c r="FP82" s="6"/>
      <c r="FQ82" s="6"/>
      <c r="FR82" s="6"/>
      <c r="FS82" s="6"/>
      <c r="FT82" s="6"/>
      <c r="FU82" s="6"/>
      <c r="FV82" s="6"/>
      <c r="FW82" s="6"/>
      <c r="FX82" s="6"/>
      <c r="FY82" s="6"/>
      <c r="FZ82" s="6"/>
      <c r="GA82" s="6">
        <v>27</v>
      </c>
      <c r="GB82" s="6">
        <v>2</v>
      </c>
      <c r="GC82" s="6"/>
      <c r="GD82" s="6"/>
      <c r="GE82" s="6"/>
      <c r="GF82" s="6"/>
      <c r="GG82" s="6"/>
      <c r="GH82" s="6"/>
      <c r="GI82" s="6"/>
      <c r="GJ82" s="6"/>
      <c r="GK82" s="6"/>
      <c r="GL82" s="6"/>
      <c r="GM82" s="6"/>
      <c r="GN82" s="6"/>
      <c r="GO82" s="6"/>
      <c r="GP82" s="6"/>
      <c r="GQ82" s="6">
        <v>1</v>
      </c>
      <c r="GR82" s="6"/>
      <c r="GS82" s="6"/>
      <c r="GT82" s="6">
        <v>2</v>
      </c>
      <c r="GU82" s="6">
        <v>1</v>
      </c>
      <c r="GV82" s="6"/>
      <c r="GW82" s="6">
        <v>1</v>
      </c>
      <c r="GX82" s="6"/>
      <c r="GY82" s="6"/>
      <c r="GZ82" s="6"/>
      <c r="HA82" s="6"/>
      <c r="HB82" s="6"/>
      <c r="HC82" s="6"/>
      <c r="HD82" s="6"/>
      <c r="HE82" s="6"/>
      <c r="HF82" s="6"/>
      <c r="HG82" s="6"/>
      <c r="HH82" s="6"/>
      <c r="HI82" s="6"/>
      <c r="HJ82" s="6"/>
      <c r="HK82" s="6"/>
      <c r="HL82" s="6"/>
      <c r="HM82" s="6"/>
      <c r="HN82" s="6"/>
      <c r="HO82" s="6"/>
      <c r="HP82" s="6"/>
      <c r="HQ82" s="6">
        <v>1</v>
      </c>
      <c r="HR82" s="6"/>
      <c r="HS82" s="6"/>
      <c r="HT82" s="6"/>
      <c r="HU82" s="6"/>
      <c r="HV82" s="6">
        <v>1</v>
      </c>
      <c r="HW82" s="6"/>
      <c r="HX82" s="6"/>
      <c r="HY82" s="6"/>
      <c r="HZ82" s="6">
        <v>2</v>
      </c>
      <c r="IA82" s="6"/>
      <c r="IB82" s="6"/>
      <c r="IC82" s="6"/>
      <c r="ID82" s="6"/>
      <c r="IE82" s="6"/>
      <c r="IF82" s="6"/>
      <c r="IG82" s="6"/>
      <c r="IH82" s="6"/>
      <c r="II82" s="6"/>
      <c r="IJ82" s="6"/>
      <c r="IK82" s="6"/>
      <c r="IL82" s="6"/>
      <c r="IM82" s="6"/>
      <c r="IN82" s="6"/>
      <c r="IO82" s="6"/>
      <c r="IP82" s="6"/>
      <c r="IQ82" s="6"/>
      <c r="IR82" s="6"/>
      <c r="IS82" s="6"/>
      <c r="IT82" s="6"/>
      <c r="IU82" s="6"/>
      <c r="IV82" s="6"/>
      <c r="IW82" s="6"/>
      <c r="IX82" s="6"/>
      <c r="IY82" s="6"/>
      <c r="IZ82" s="6"/>
      <c r="JA82" s="6"/>
      <c r="JB82" s="6"/>
      <c r="JC82" s="6"/>
      <c r="JD82" s="6"/>
      <c r="JE82" s="6"/>
      <c r="JF82" s="6"/>
      <c r="JG82" s="6"/>
      <c r="JH82" s="6"/>
      <c r="JI82" s="6"/>
      <c r="JJ82" s="6"/>
      <c r="JK82" s="6"/>
      <c r="JL82" s="6"/>
      <c r="JM82" s="6"/>
      <c r="JN82" s="6"/>
      <c r="JO82" s="6"/>
      <c r="JP82" s="6"/>
      <c r="JQ82" s="6"/>
      <c r="JR82" s="6"/>
      <c r="JS82" s="6"/>
      <c r="JT82" s="6"/>
      <c r="JU82" s="6"/>
      <c r="JV82" s="6"/>
      <c r="JW82" s="6"/>
      <c r="JX82" s="6"/>
      <c r="JY82" s="6"/>
      <c r="JZ82" s="6"/>
      <c r="KA82" s="6"/>
      <c r="KB82" s="6"/>
      <c r="KC82" s="6"/>
      <c r="KD82" s="6"/>
      <c r="KE82" s="6"/>
      <c r="KF82" s="6"/>
      <c r="KG82" s="6"/>
      <c r="KH82" s="6"/>
      <c r="KI82" s="6"/>
      <c r="KJ82" s="6"/>
      <c r="KK82" s="6"/>
      <c r="KL82" s="6"/>
      <c r="KM82" s="6"/>
      <c r="KN82" s="6"/>
      <c r="KO82" s="6"/>
      <c r="KP82" s="6"/>
      <c r="KQ82" s="6"/>
      <c r="KR82" s="6"/>
      <c r="KS82" s="6"/>
      <c r="KT82" s="6"/>
      <c r="KU82" s="6"/>
      <c r="KV82" s="6"/>
      <c r="KW82" s="6"/>
      <c r="KX82" s="6"/>
      <c r="KY82" s="6"/>
      <c r="KZ82" s="6"/>
      <c r="LA82" s="6"/>
      <c r="LB82" s="6"/>
      <c r="LC82" s="6"/>
      <c r="LD82" s="6"/>
      <c r="LE82" s="6"/>
      <c r="LF82" s="6"/>
      <c r="LG82" s="6"/>
      <c r="LH82" s="6"/>
      <c r="LI82" s="6"/>
      <c r="LJ82" s="6"/>
      <c r="LK82" s="6"/>
      <c r="LL82" s="6"/>
      <c r="LM82" s="6"/>
      <c r="LN82" s="6"/>
      <c r="LO82" s="6"/>
      <c r="LP82" s="6"/>
      <c r="LQ82" s="6"/>
      <c r="LR82" s="6"/>
      <c r="LS82" s="6"/>
      <c r="LT82" s="6"/>
      <c r="LU82" s="6"/>
      <c r="LV82" s="6"/>
      <c r="LW82" s="6"/>
      <c r="LX82" s="6"/>
      <c r="LY82" s="6"/>
      <c r="LZ82" s="6"/>
      <c r="MA82" s="6"/>
      <c r="MB82" s="6"/>
      <c r="MC82" s="6"/>
      <c r="MD82" s="6"/>
      <c r="ME82" s="6"/>
      <c r="MF82" s="7">
        <v>42</v>
      </c>
    </row>
    <row r="83" spans="1:344" x14ac:dyDescent="0.25">
      <c r="A83" s="5" t="s">
        <v>363</v>
      </c>
      <c r="B83" s="5" t="s">
        <v>364</v>
      </c>
      <c r="C83" s="5" t="s">
        <v>83</v>
      </c>
      <c r="D83" s="5" t="s">
        <v>140</v>
      </c>
      <c r="E83" s="5" t="s">
        <v>365</v>
      </c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  <c r="AC83" s="6"/>
      <c r="AD83" s="6"/>
      <c r="AE83" s="6"/>
      <c r="AF83" s="6"/>
      <c r="AG83" s="6"/>
      <c r="AH83" s="6"/>
      <c r="AI83" s="6"/>
      <c r="AJ83" s="6"/>
      <c r="AK83" s="6"/>
      <c r="AL83" s="6"/>
      <c r="AM83" s="6"/>
      <c r="AN83" s="6"/>
      <c r="AO83" s="6"/>
      <c r="AP83" s="6"/>
      <c r="AQ83" s="6"/>
      <c r="AR83" s="6"/>
      <c r="AS83" s="6"/>
      <c r="AT83" s="6"/>
      <c r="AU83" s="6"/>
      <c r="AV83" s="6"/>
      <c r="AW83" s="6"/>
      <c r="AX83" s="6"/>
      <c r="AY83" s="6"/>
      <c r="AZ83" s="6"/>
      <c r="BA83" s="6"/>
      <c r="BB83" s="6"/>
      <c r="BC83" s="6"/>
      <c r="BD83" s="6"/>
      <c r="BE83" s="6"/>
      <c r="BF83" s="6"/>
      <c r="BG83" s="6"/>
      <c r="BH83" s="6"/>
      <c r="BI83" s="6"/>
      <c r="BJ83" s="6"/>
      <c r="BK83" s="6"/>
      <c r="BL83" s="6"/>
      <c r="BM83" s="6"/>
      <c r="BN83" s="6"/>
      <c r="BO83" s="6"/>
      <c r="BP83" s="6"/>
      <c r="BQ83" s="6"/>
      <c r="BR83" s="6"/>
      <c r="BS83" s="6"/>
      <c r="BT83" s="6"/>
      <c r="BU83" s="6"/>
      <c r="BV83" s="6"/>
      <c r="BW83" s="6"/>
      <c r="BX83" s="6">
        <v>2</v>
      </c>
      <c r="BY83" s="6"/>
      <c r="BZ83" s="6"/>
      <c r="CA83" s="6"/>
      <c r="CB83" s="6"/>
      <c r="CC83" s="6"/>
      <c r="CD83" s="6"/>
      <c r="CE83" s="6"/>
      <c r="CF83" s="6"/>
      <c r="CG83" s="6"/>
      <c r="CH83" s="6"/>
      <c r="CI83" s="6"/>
      <c r="CJ83" s="6"/>
      <c r="CK83" s="6"/>
      <c r="CL83" s="6"/>
      <c r="CM83" s="6"/>
      <c r="CN83" s="6"/>
      <c r="CO83" s="6"/>
      <c r="CP83" s="6"/>
      <c r="CQ83" s="6"/>
      <c r="CR83" s="6"/>
      <c r="CS83" s="6"/>
      <c r="CT83" s="6"/>
      <c r="CU83" s="6"/>
      <c r="CV83" s="6"/>
      <c r="CW83" s="6"/>
      <c r="CX83" s="6"/>
      <c r="CY83" s="6"/>
      <c r="CZ83" s="6"/>
      <c r="DA83" s="6"/>
      <c r="DB83" s="6"/>
      <c r="DC83" s="6"/>
      <c r="DD83" s="6"/>
      <c r="DE83" s="6">
        <v>3</v>
      </c>
      <c r="DF83" s="6"/>
      <c r="DG83" s="6"/>
      <c r="DH83" s="6"/>
      <c r="DI83" s="6"/>
      <c r="DJ83" s="6"/>
      <c r="DK83" s="6"/>
      <c r="DL83" s="6"/>
      <c r="DM83" s="6"/>
      <c r="DN83" s="6"/>
      <c r="DO83" s="6"/>
      <c r="DP83" s="6"/>
      <c r="DQ83" s="6"/>
      <c r="DR83" s="6"/>
      <c r="DS83" s="6"/>
      <c r="DT83" s="6"/>
      <c r="DU83" s="6"/>
      <c r="DV83" s="6"/>
      <c r="DW83" s="6"/>
      <c r="DX83" s="6"/>
      <c r="DY83" s="6"/>
      <c r="DZ83" s="6"/>
      <c r="EA83" s="6"/>
      <c r="EB83" s="6"/>
      <c r="EC83" s="6"/>
      <c r="ED83" s="6"/>
      <c r="EE83" s="6"/>
      <c r="EF83" s="6"/>
      <c r="EG83" s="6"/>
      <c r="EH83" s="6"/>
      <c r="EI83" s="6"/>
      <c r="EJ83" s="6"/>
      <c r="EK83" s="6"/>
      <c r="EL83" s="6"/>
      <c r="EM83" s="6"/>
      <c r="EN83" s="6"/>
      <c r="EO83" s="6"/>
      <c r="EP83" s="6"/>
      <c r="EQ83" s="6"/>
      <c r="ER83" s="6"/>
      <c r="ES83" s="6"/>
      <c r="ET83" s="6"/>
      <c r="EU83" s="6"/>
      <c r="EV83" s="6"/>
      <c r="EW83" s="6"/>
      <c r="EX83" s="6"/>
      <c r="EY83" s="6"/>
      <c r="EZ83" s="6"/>
      <c r="FA83" s="6"/>
      <c r="FB83" s="6"/>
      <c r="FC83" s="6"/>
      <c r="FD83" s="6"/>
      <c r="FE83" s="6"/>
      <c r="FF83" s="6"/>
      <c r="FG83" s="6"/>
      <c r="FH83" s="6"/>
      <c r="FI83" s="6"/>
      <c r="FJ83" s="6"/>
      <c r="FK83" s="6"/>
      <c r="FL83" s="6"/>
      <c r="FM83" s="6"/>
      <c r="FN83" s="6"/>
      <c r="FO83" s="6"/>
      <c r="FP83" s="6"/>
      <c r="FQ83" s="6"/>
      <c r="FR83" s="6"/>
      <c r="FS83" s="6"/>
      <c r="FT83" s="6"/>
      <c r="FU83" s="6"/>
      <c r="FV83" s="6"/>
      <c r="FW83" s="6"/>
      <c r="FX83" s="6"/>
      <c r="FY83" s="6"/>
      <c r="FZ83" s="6"/>
      <c r="GA83" s="6">
        <v>1</v>
      </c>
      <c r="GB83" s="6">
        <v>1</v>
      </c>
      <c r="GC83" s="6"/>
      <c r="GD83" s="6"/>
      <c r="GE83" s="6"/>
      <c r="GF83" s="6"/>
      <c r="GG83" s="6"/>
      <c r="GH83" s="6"/>
      <c r="GI83" s="6"/>
      <c r="GJ83" s="6"/>
      <c r="GK83" s="6"/>
      <c r="GL83" s="6"/>
      <c r="GM83" s="6"/>
      <c r="GN83" s="6"/>
      <c r="GO83" s="6"/>
      <c r="GP83" s="6"/>
      <c r="GQ83" s="6"/>
      <c r="GR83" s="6"/>
      <c r="GS83" s="6"/>
      <c r="GT83" s="6"/>
      <c r="GU83" s="6"/>
      <c r="GV83" s="6"/>
      <c r="GW83" s="6"/>
      <c r="GX83" s="6"/>
      <c r="GY83" s="6"/>
      <c r="GZ83" s="6"/>
      <c r="HA83" s="6"/>
      <c r="HB83" s="6"/>
      <c r="HC83" s="6"/>
      <c r="HD83" s="6"/>
      <c r="HE83" s="6"/>
      <c r="HF83" s="6"/>
      <c r="HG83" s="6"/>
      <c r="HH83" s="6"/>
      <c r="HI83" s="6"/>
      <c r="HJ83" s="6"/>
      <c r="HK83" s="6"/>
      <c r="HL83" s="6"/>
      <c r="HM83" s="6"/>
      <c r="HN83" s="6"/>
      <c r="HO83" s="6"/>
      <c r="HP83" s="6"/>
      <c r="HQ83" s="6"/>
      <c r="HR83" s="6"/>
      <c r="HS83" s="6"/>
      <c r="HT83" s="6"/>
      <c r="HU83" s="6"/>
      <c r="HV83" s="6"/>
      <c r="HW83" s="6"/>
      <c r="HX83" s="6"/>
      <c r="HY83" s="6"/>
      <c r="HZ83" s="6">
        <v>1</v>
      </c>
      <c r="IA83" s="6"/>
      <c r="IB83" s="6"/>
      <c r="IC83" s="6"/>
      <c r="ID83" s="6"/>
      <c r="IE83" s="6"/>
      <c r="IF83" s="6"/>
      <c r="IG83" s="6"/>
      <c r="IH83" s="6"/>
      <c r="II83" s="6"/>
      <c r="IJ83" s="6"/>
      <c r="IK83" s="6"/>
      <c r="IL83" s="6"/>
      <c r="IM83" s="6"/>
      <c r="IN83" s="6"/>
      <c r="IO83" s="6"/>
      <c r="IP83" s="6"/>
      <c r="IQ83" s="6"/>
      <c r="IR83" s="6"/>
      <c r="IS83" s="6"/>
      <c r="IT83" s="6"/>
      <c r="IU83" s="6"/>
      <c r="IV83" s="6"/>
      <c r="IW83" s="6"/>
      <c r="IX83" s="6"/>
      <c r="IY83" s="6"/>
      <c r="IZ83" s="6"/>
      <c r="JA83" s="6"/>
      <c r="JB83" s="6"/>
      <c r="JC83" s="6"/>
      <c r="JD83" s="6"/>
      <c r="JE83" s="6"/>
      <c r="JF83" s="6"/>
      <c r="JG83" s="6"/>
      <c r="JH83" s="6">
        <v>1</v>
      </c>
      <c r="JI83" s="6"/>
      <c r="JJ83" s="6"/>
      <c r="JK83" s="6"/>
      <c r="JL83" s="6"/>
      <c r="JM83" s="6"/>
      <c r="JN83" s="6"/>
      <c r="JO83" s="6"/>
      <c r="JP83" s="6"/>
      <c r="JQ83" s="6"/>
      <c r="JR83" s="6"/>
      <c r="JS83" s="6"/>
      <c r="JT83" s="6"/>
      <c r="JU83" s="6"/>
      <c r="JV83" s="6"/>
      <c r="JW83" s="6"/>
      <c r="JX83" s="6"/>
      <c r="JY83" s="6"/>
      <c r="JZ83" s="6"/>
      <c r="KA83" s="6"/>
      <c r="KB83" s="6"/>
      <c r="KC83" s="6"/>
      <c r="KD83" s="6"/>
      <c r="KE83" s="6"/>
      <c r="KF83" s="6"/>
      <c r="KG83" s="6"/>
      <c r="KH83" s="6"/>
      <c r="KI83" s="6"/>
      <c r="KJ83" s="6"/>
      <c r="KK83" s="6"/>
      <c r="KL83" s="6"/>
      <c r="KM83" s="6"/>
      <c r="KN83" s="6"/>
      <c r="KO83" s="6"/>
      <c r="KP83" s="6"/>
      <c r="KQ83" s="6"/>
      <c r="KR83" s="6"/>
      <c r="KS83" s="6"/>
      <c r="KT83" s="6"/>
      <c r="KU83" s="6"/>
      <c r="KV83" s="6"/>
      <c r="KW83" s="6"/>
      <c r="KX83" s="6"/>
      <c r="KY83" s="6"/>
      <c r="KZ83" s="6"/>
      <c r="LA83" s="6"/>
      <c r="LB83" s="6"/>
      <c r="LC83" s="6"/>
      <c r="LD83" s="6"/>
      <c r="LE83" s="6"/>
      <c r="LF83" s="6"/>
      <c r="LG83" s="6"/>
      <c r="LH83" s="6"/>
      <c r="LI83" s="6"/>
      <c r="LJ83" s="6"/>
      <c r="LK83" s="6"/>
      <c r="LL83" s="6"/>
      <c r="LM83" s="6"/>
      <c r="LN83" s="6"/>
      <c r="LO83" s="6"/>
      <c r="LP83" s="6"/>
      <c r="LQ83" s="6"/>
      <c r="LR83" s="6"/>
      <c r="LS83" s="6"/>
      <c r="LT83" s="6"/>
      <c r="LU83" s="6"/>
      <c r="LV83" s="6"/>
      <c r="LW83" s="6"/>
      <c r="LX83" s="6"/>
      <c r="LY83" s="6"/>
      <c r="LZ83" s="6"/>
      <c r="MA83" s="6"/>
      <c r="MB83" s="6"/>
      <c r="MC83" s="6"/>
      <c r="MD83" s="6"/>
      <c r="ME83" s="6"/>
      <c r="MF83" s="7">
        <v>9</v>
      </c>
    </row>
    <row r="84" spans="1:344" x14ac:dyDescent="0.25">
      <c r="A84" s="5" t="s">
        <v>464</v>
      </c>
      <c r="B84" s="5" t="s">
        <v>465</v>
      </c>
      <c r="C84" s="5" t="s">
        <v>100</v>
      </c>
      <c r="D84" s="5" t="s">
        <v>101</v>
      </c>
      <c r="E84" s="5" t="s">
        <v>466</v>
      </c>
      <c r="F84" s="6"/>
      <c r="G84" s="6"/>
      <c r="H84" s="6"/>
      <c r="I84" s="6"/>
      <c r="J84" s="6">
        <v>2</v>
      </c>
      <c r="K84" s="6"/>
      <c r="L84" s="6"/>
      <c r="M84" s="6"/>
      <c r="N84" s="6"/>
      <c r="O84" s="6"/>
      <c r="P84" s="6"/>
      <c r="Q84" s="6"/>
      <c r="R84" s="6"/>
      <c r="S84" s="6"/>
      <c r="T84" s="6"/>
      <c r="U84" s="6">
        <v>1</v>
      </c>
      <c r="V84" s="6"/>
      <c r="W84" s="6"/>
      <c r="X84" s="6"/>
      <c r="Y84" s="6"/>
      <c r="Z84" s="6"/>
      <c r="AA84" s="6"/>
      <c r="AB84" s="6"/>
      <c r="AC84" s="6"/>
      <c r="AD84" s="6"/>
      <c r="AE84" s="6"/>
      <c r="AF84" s="6"/>
      <c r="AG84" s="6"/>
      <c r="AH84" s="6"/>
      <c r="AI84" s="6"/>
      <c r="AJ84" s="6"/>
      <c r="AK84" s="6"/>
      <c r="AL84" s="6"/>
      <c r="AM84" s="6"/>
      <c r="AN84" s="6"/>
      <c r="AO84" s="6"/>
      <c r="AP84" s="6"/>
      <c r="AQ84" s="6">
        <v>12</v>
      </c>
      <c r="AR84" s="6"/>
      <c r="AS84" s="6"/>
      <c r="AT84" s="6"/>
      <c r="AU84" s="6"/>
      <c r="AV84" s="6">
        <v>2</v>
      </c>
      <c r="AW84" s="6"/>
      <c r="AX84" s="6"/>
      <c r="AY84" s="6"/>
      <c r="AZ84" s="6">
        <v>1</v>
      </c>
      <c r="BA84" s="6"/>
      <c r="BB84" s="6"/>
      <c r="BC84" s="6"/>
      <c r="BD84" s="6"/>
      <c r="BE84" s="6"/>
      <c r="BF84" s="6"/>
      <c r="BG84" s="6"/>
      <c r="BH84" s="6"/>
      <c r="BI84" s="6"/>
      <c r="BJ84" s="6"/>
      <c r="BK84" s="6"/>
      <c r="BL84" s="6"/>
      <c r="BM84" s="6"/>
      <c r="BN84" s="6"/>
      <c r="BO84" s="6"/>
      <c r="BP84" s="6"/>
      <c r="BQ84" s="6"/>
      <c r="BR84" s="6">
        <v>1</v>
      </c>
      <c r="BS84" s="6"/>
      <c r="BT84" s="6"/>
      <c r="BU84" s="6">
        <v>2</v>
      </c>
      <c r="BV84" s="6"/>
      <c r="BW84" s="6">
        <v>2</v>
      </c>
      <c r="BX84" s="6"/>
      <c r="BY84" s="6"/>
      <c r="BZ84" s="6">
        <v>1</v>
      </c>
      <c r="CA84" s="6"/>
      <c r="CB84" s="6"/>
      <c r="CC84" s="6"/>
      <c r="CD84" s="6"/>
      <c r="CE84" s="6"/>
      <c r="CF84" s="6"/>
      <c r="CG84" s="6"/>
      <c r="CH84" s="6"/>
      <c r="CI84" s="6"/>
      <c r="CJ84" s="6"/>
      <c r="CK84" s="6"/>
      <c r="CL84" s="6"/>
      <c r="CM84" s="6"/>
      <c r="CN84" s="6"/>
      <c r="CO84" s="6"/>
      <c r="CP84" s="6"/>
      <c r="CQ84" s="6"/>
      <c r="CR84" s="6"/>
      <c r="CS84" s="6"/>
      <c r="CT84" s="6"/>
      <c r="CU84" s="6"/>
      <c r="CV84" s="6"/>
      <c r="CW84" s="6"/>
      <c r="CX84" s="6"/>
      <c r="CY84" s="6"/>
      <c r="CZ84" s="6"/>
      <c r="DA84" s="6"/>
      <c r="DB84" s="6"/>
      <c r="DC84" s="6"/>
      <c r="DD84" s="6"/>
      <c r="DE84" s="6"/>
      <c r="DF84" s="6"/>
      <c r="DG84" s="6"/>
      <c r="DH84" s="6"/>
      <c r="DI84" s="6"/>
      <c r="DJ84" s="6"/>
      <c r="DK84" s="6"/>
      <c r="DL84" s="6"/>
      <c r="DM84" s="6"/>
      <c r="DN84" s="6"/>
      <c r="DO84" s="6"/>
      <c r="DP84" s="6"/>
      <c r="DQ84" s="6"/>
      <c r="DR84" s="6"/>
      <c r="DS84" s="6"/>
      <c r="DT84" s="6"/>
      <c r="DU84" s="6"/>
      <c r="DV84" s="6"/>
      <c r="DW84" s="6"/>
      <c r="DX84" s="6"/>
      <c r="DY84" s="6"/>
      <c r="DZ84" s="6"/>
      <c r="EA84" s="6"/>
      <c r="EB84" s="6"/>
      <c r="EC84" s="6"/>
      <c r="ED84" s="6"/>
      <c r="EE84" s="6"/>
      <c r="EF84" s="6"/>
      <c r="EG84" s="6">
        <v>1</v>
      </c>
      <c r="EH84" s="6"/>
      <c r="EI84" s="6"/>
      <c r="EJ84" s="6"/>
      <c r="EK84" s="6"/>
      <c r="EL84" s="6"/>
      <c r="EM84" s="6"/>
      <c r="EN84" s="6"/>
      <c r="EO84" s="6"/>
      <c r="EP84" s="6"/>
      <c r="EQ84" s="6"/>
      <c r="ER84" s="6"/>
      <c r="ES84" s="6"/>
      <c r="ET84" s="6"/>
      <c r="EU84" s="6"/>
      <c r="EV84" s="6"/>
      <c r="EW84" s="6"/>
      <c r="EX84" s="6"/>
      <c r="EY84" s="6"/>
      <c r="EZ84" s="6">
        <v>1</v>
      </c>
      <c r="FA84" s="6"/>
      <c r="FB84" s="6"/>
      <c r="FC84" s="6"/>
      <c r="FD84" s="6">
        <v>8</v>
      </c>
      <c r="FE84" s="6"/>
      <c r="FF84" s="6"/>
      <c r="FG84" s="6"/>
      <c r="FH84" s="6"/>
      <c r="FI84" s="6"/>
      <c r="FJ84" s="6"/>
      <c r="FK84" s="6"/>
      <c r="FL84" s="6"/>
      <c r="FM84" s="6"/>
      <c r="FN84" s="6"/>
      <c r="FO84" s="6"/>
      <c r="FP84" s="6"/>
      <c r="FQ84" s="6"/>
      <c r="FR84" s="6"/>
      <c r="FS84" s="6"/>
      <c r="FT84" s="6"/>
      <c r="FU84" s="6">
        <v>13</v>
      </c>
      <c r="FV84" s="6"/>
      <c r="FW84" s="6"/>
      <c r="FX84" s="6"/>
      <c r="FY84" s="6"/>
      <c r="FZ84" s="6"/>
      <c r="GA84" s="6"/>
      <c r="GB84" s="6"/>
      <c r="GC84" s="6"/>
      <c r="GD84" s="6"/>
      <c r="GE84" s="6"/>
      <c r="GF84" s="6">
        <v>1</v>
      </c>
      <c r="GG84" s="6"/>
      <c r="GH84" s="6"/>
      <c r="GI84" s="6"/>
      <c r="GJ84" s="6"/>
      <c r="GK84" s="6"/>
      <c r="GL84" s="6"/>
      <c r="GM84" s="6"/>
      <c r="GN84" s="6"/>
      <c r="GO84" s="6"/>
      <c r="GP84" s="6"/>
      <c r="GQ84" s="6"/>
      <c r="GR84" s="6">
        <v>1</v>
      </c>
      <c r="GS84" s="6"/>
      <c r="GT84" s="6"/>
      <c r="GU84" s="6">
        <v>1</v>
      </c>
      <c r="GV84" s="6"/>
      <c r="GW84" s="6"/>
      <c r="GX84" s="6"/>
      <c r="GY84" s="6"/>
      <c r="GZ84" s="6"/>
      <c r="HA84" s="6"/>
      <c r="HB84" s="6"/>
      <c r="HC84" s="6"/>
      <c r="HD84" s="6"/>
      <c r="HE84" s="6"/>
      <c r="HF84" s="6"/>
      <c r="HG84" s="6"/>
      <c r="HH84" s="6"/>
      <c r="HI84" s="6"/>
      <c r="HJ84" s="6"/>
      <c r="HK84" s="6"/>
      <c r="HL84" s="6"/>
      <c r="HM84" s="6"/>
      <c r="HN84" s="6"/>
      <c r="HO84" s="6"/>
      <c r="HP84" s="6"/>
      <c r="HQ84" s="6"/>
      <c r="HR84" s="6"/>
      <c r="HS84" s="6"/>
      <c r="HT84" s="6">
        <v>1</v>
      </c>
      <c r="HU84" s="6"/>
      <c r="HV84" s="6"/>
      <c r="HW84" s="6"/>
      <c r="HX84" s="6"/>
      <c r="HY84" s="6"/>
      <c r="HZ84" s="6"/>
      <c r="IA84" s="6"/>
      <c r="IB84" s="6"/>
      <c r="IC84" s="6"/>
      <c r="ID84" s="6"/>
      <c r="IE84" s="6"/>
      <c r="IF84" s="6"/>
      <c r="IG84" s="6"/>
      <c r="IH84" s="6"/>
      <c r="II84" s="6"/>
      <c r="IJ84" s="6"/>
      <c r="IK84" s="6"/>
      <c r="IL84" s="6"/>
      <c r="IM84" s="6"/>
      <c r="IN84" s="6"/>
      <c r="IO84" s="6"/>
      <c r="IP84" s="6"/>
      <c r="IQ84" s="6"/>
      <c r="IR84" s="6">
        <v>6</v>
      </c>
      <c r="IS84" s="6"/>
      <c r="IT84" s="6">
        <v>1</v>
      </c>
      <c r="IU84" s="6"/>
      <c r="IV84" s="6">
        <v>10</v>
      </c>
      <c r="IW84" s="6"/>
      <c r="IX84" s="6">
        <v>1</v>
      </c>
      <c r="IY84" s="6"/>
      <c r="IZ84" s="6"/>
      <c r="JA84" s="6"/>
      <c r="JB84" s="6"/>
      <c r="JC84" s="6"/>
      <c r="JD84" s="6"/>
      <c r="JE84" s="6"/>
      <c r="JF84" s="6">
        <v>1</v>
      </c>
      <c r="JG84" s="6"/>
      <c r="JH84" s="6"/>
      <c r="JI84" s="6">
        <v>1</v>
      </c>
      <c r="JJ84" s="6"/>
      <c r="JK84" s="6"/>
      <c r="JL84" s="6"/>
      <c r="JM84" s="6"/>
      <c r="JN84" s="6"/>
      <c r="JO84" s="6"/>
      <c r="JP84" s="6"/>
      <c r="JQ84" s="6"/>
      <c r="JR84" s="6"/>
      <c r="JS84" s="6">
        <v>1</v>
      </c>
      <c r="JT84" s="6"/>
      <c r="JU84" s="6"/>
      <c r="JV84" s="6"/>
      <c r="JW84" s="6"/>
      <c r="JX84" s="6"/>
      <c r="JY84" s="6"/>
      <c r="JZ84" s="6"/>
      <c r="KA84" s="6"/>
      <c r="KB84" s="6"/>
      <c r="KC84" s="6"/>
      <c r="KD84" s="6"/>
      <c r="KE84" s="6"/>
      <c r="KF84" s="6"/>
      <c r="KG84" s="6"/>
      <c r="KH84" s="6"/>
      <c r="KI84" s="6"/>
      <c r="KJ84" s="6"/>
      <c r="KK84" s="6">
        <v>7</v>
      </c>
      <c r="KL84" s="6"/>
      <c r="KM84" s="6"/>
      <c r="KN84" s="6"/>
      <c r="KO84" s="6"/>
      <c r="KP84" s="6"/>
      <c r="KQ84" s="6"/>
      <c r="KR84" s="6">
        <v>7</v>
      </c>
      <c r="KS84" s="6"/>
      <c r="KT84" s="6"/>
      <c r="KU84" s="6"/>
      <c r="KV84" s="6"/>
      <c r="KW84" s="6"/>
      <c r="KX84" s="6">
        <v>1</v>
      </c>
      <c r="KY84" s="6"/>
      <c r="KZ84" s="6"/>
      <c r="LA84" s="6"/>
      <c r="LB84" s="6"/>
      <c r="LC84" s="6"/>
      <c r="LD84" s="6"/>
      <c r="LE84" s="6"/>
      <c r="LF84" s="6"/>
      <c r="LG84" s="6"/>
      <c r="LH84" s="6"/>
      <c r="LI84" s="6"/>
      <c r="LJ84" s="6"/>
      <c r="LK84" s="6"/>
      <c r="LL84" s="6"/>
      <c r="LM84" s="6"/>
      <c r="LN84" s="6"/>
      <c r="LO84" s="6"/>
      <c r="LP84" s="6"/>
      <c r="LQ84" s="6"/>
      <c r="LR84" s="6"/>
      <c r="LS84" s="6"/>
      <c r="LT84" s="6"/>
      <c r="LU84" s="6"/>
      <c r="LV84" s="6"/>
      <c r="LW84" s="6"/>
      <c r="LX84" s="6"/>
      <c r="LY84" s="6"/>
      <c r="LZ84" s="6"/>
      <c r="MA84" s="6"/>
      <c r="MB84" s="6"/>
      <c r="MC84" s="6"/>
      <c r="MD84" s="6"/>
      <c r="ME84" s="6"/>
      <c r="MF84" s="7">
        <v>87</v>
      </c>
    </row>
    <row r="85" spans="1:344" x14ac:dyDescent="0.25">
      <c r="A85" s="5" t="s">
        <v>366</v>
      </c>
      <c r="B85" s="5" t="s">
        <v>367</v>
      </c>
      <c r="C85" s="5" t="s">
        <v>76</v>
      </c>
      <c r="D85" s="5" t="s">
        <v>301</v>
      </c>
      <c r="E85" s="5" t="s">
        <v>368</v>
      </c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  <c r="AC85" s="6"/>
      <c r="AD85" s="6"/>
      <c r="AE85" s="6"/>
      <c r="AF85" s="6"/>
      <c r="AG85" s="6"/>
      <c r="AH85" s="6"/>
      <c r="AI85" s="6"/>
      <c r="AJ85" s="6"/>
      <c r="AK85" s="6"/>
      <c r="AL85" s="6"/>
      <c r="AM85" s="6"/>
      <c r="AN85" s="6"/>
      <c r="AO85" s="6"/>
      <c r="AP85" s="6"/>
      <c r="AQ85" s="6"/>
      <c r="AR85" s="6"/>
      <c r="AS85" s="6"/>
      <c r="AT85" s="6"/>
      <c r="AU85" s="6"/>
      <c r="AV85" s="6"/>
      <c r="AW85" s="6">
        <v>1</v>
      </c>
      <c r="AX85" s="6"/>
      <c r="AY85" s="6"/>
      <c r="AZ85" s="6"/>
      <c r="BA85" s="6"/>
      <c r="BB85" s="6"/>
      <c r="BC85" s="6"/>
      <c r="BD85" s="6"/>
      <c r="BE85" s="6"/>
      <c r="BF85" s="6"/>
      <c r="BG85" s="6"/>
      <c r="BH85" s="6"/>
      <c r="BI85" s="6"/>
      <c r="BJ85" s="6"/>
      <c r="BK85" s="6"/>
      <c r="BL85" s="6"/>
      <c r="BM85" s="6"/>
      <c r="BN85" s="6"/>
      <c r="BO85" s="6"/>
      <c r="BP85" s="6"/>
      <c r="BQ85" s="6">
        <v>9</v>
      </c>
      <c r="BR85" s="6"/>
      <c r="BS85" s="6"/>
      <c r="BT85" s="6">
        <v>1</v>
      </c>
      <c r="BU85" s="6"/>
      <c r="BV85" s="6"/>
      <c r="BW85" s="6">
        <v>2</v>
      </c>
      <c r="BX85" s="6">
        <v>4</v>
      </c>
      <c r="BY85" s="6"/>
      <c r="BZ85" s="6"/>
      <c r="CA85" s="6">
        <v>2</v>
      </c>
      <c r="CB85" s="6"/>
      <c r="CC85" s="6"/>
      <c r="CD85" s="6"/>
      <c r="CE85" s="6"/>
      <c r="CF85" s="6"/>
      <c r="CG85" s="6"/>
      <c r="CH85" s="6"/>
      <c r="CI85" s="6"/>
      <c r="CJ85" s="6"/>
      <c r="CK85" s="6"/>
      <c r="CL85" s="6"/>
      <c r="CM85" s="6"/>
      <c r="CN85" s="6"/>
      <c r="CO85" s="6"/>
      <c r="CP85" s="6"/>
      <c r="CQ85" s="6"/>
      <c r="CR85" s="6"/>
      <c r="CS85" s="6"/>
      <c r="CT85" s="6"/>
      <c r="CU85" s="6"/>
      <c r="CV85" s="6"/>
      <c r="CW85" s="6"/>
      <c r="CX85" s="6"/>
      <c r="CY85" s="6"/>
      <c r="CZ85" s="6"/>
      <c r="DA85" s="6"/>
      <c r="DB85" s="6">
        <v>1</v>
      </c>
      <c r="DC85" s="6"/>
      <c r="DD85" s="6"/>
      <c r="DE85" s="6">
        <v>4</v>
      </c>
      <c r="DF85" s="6"/>
      <c r="DG85" s="6"/>
      <c r="DH85" s="6"/>
      <c r="DI85" s="6"/>
      <c r="DJ85" s="6">
        <v>1</v>
      </c>
      <c r="DK85" s="6"/>
      <c r="DL85" s="6"/>
      <c r="DM85" s="6"/>
      <c r="DN85" s="6"/>
      <c r="DO85" s="6"/>
      <c r="DP85" s="6"/>
      <c r="DQ85" s="6">
        <v>1</v>
      </c>
      <c r="DR85" s="6"/>
      <c r="DS85" s="6">
        <v>1</v>
      </c>
      <c r="DT85" s="6"/>
      <c r="DU85" s="6"/>
      <c r="DV85" s="6"/>
      <c r="DW85" s="6"/>
      <c r="DX85" s="6"/>
      <c r="DY85" s="6"/>
      <c r="DZ85" s="6"/>
      <c r="EA85" s="6"/>
      <c r="EB85" s="6"/>
      <c r="EC85" s="6"/>
      <c r="ED85" s="6"/>
      <c r="EE85" s="6"/>
      <c r="EF85" s="6">
        <v>1</v>
      </c>
      <c r="EG85" s="6"/>
      <c r="EH85" s="6"/>
      <c r="EI85" s="6"/>
      <c r="EJ85" s="6"/>
      <c r="EK85" s="6"/>
      <c r="EL85" s="6"/>
      <c r="EM85" s="6"/>
      <c r="EN85" s="6"/>
      <c r="EO85" s="6"/>
      <c r="EP85" s="6"/>
      <c r="EQ85" s="6"/>
      <c r="ER85" s="6"/>
      <c r="ES85" s="6"/>
      <c r="ET85" s="6"/>
      <c r="EU85" s="6"/>
      <c r="EV85" s="6"/>
      <c r="EW85" s="6"/>
      <c r="EX85" s="6"/>
      <c r="EY85" s="6"/>
      <c r="EZ85" s="6">
        <v>2</v>
      </c>
      <c r="FA85" s="6"/>
      <c r="FB85" s="6"/>
      <c r="FC85" s="6"/>
      <c r="FD85" s="6"/>
      <c r="FE85" s="6"/>
      <c r="FF85" s="6"/>
      <c r="FG85" s="6"/>
      <c r="FH85" s="6"/>
      <c r="FI85" s="6"/>
      <c r="FJ85" s="6"/>
      <c r="FK85" s="6"/>
      <c r="FL85" s="6"/>
      <c r="FM85" s="6"/>
      <c r="FN85" s="6">
        <v>1</v>
      </c>
      <c r="FO85" s="6"/>
      <c r="FP85" s="6">
        <v>6</v>
      </c>
      <c r="FQ85" s="6"/>
      <c r="FR85" s="6"/>
      <c r="FS85" s="6"/>
      <c r="FT85" s="6"/>
      <c r="FU85" s="6"/>
      <c r="FV85" s="6"/>
      <c r="FW85" s="6"/>
      <c r="FX85" s="6"/>
      <c r="FY85" s="6"/>
      <c r="FZ85" s="6"/>
      <c r="GA85" s="6"/>
      <c r="GB85" s="6"/>
      <c r="GC85" s="6"/>
      <c r="GD85" s="6"/>
      <c r="GE85" s="6">
        <v>1</v>
      </c>
      <c r="GF85" s="6"/>
      <c r="GG85" s="6"/>
      <c r="GH85" s="6">
        <v>1</v>
      </c>
      <c r="GI85" s="6"/>
      <c r="GJ85" s="6"/>
      <c r="GK85" s="6"/>
      <c r="GL85" s="6"/>
      <c r="GM85" s="6"/>
      <c r="GN85" s="6"/>
      <c r="GO85" s="6"/>
      <c r="GP85" s="6"/>
      <c r="GQ85" s="6"/>
      <c r="GR85" s="6"/>
      <c r="GS85" s="6"/>
      <c r="GT85" s="6"/>
      <c r="GU85" s="6">
        <v>4</v>
      </c>
      <c r="GV85" s="6"/>
      <c r="GW85" s="6"/>
      <c r="GX85" s="6"/>
      <c r="GY85" s="6"/>
      <c r="GZ85" s="6"/>
      <c r="HA85" s="6"/>
      <c r="HB85" s="6"/>
      <c r="HC85" s="6"/>
      <c r="HD85" s="6"/>
      <c r="HE85" s="6"/>
      <c r="HF85" s="6"/>
      <c r="HG85" s="6"/>
      <c r="HH85" s="6"/>
      <c r="HI85" s="6"/>
      <c r="HJ85" s="6"/>
      <c r="HK85" s="6"/>
      <c r="HL85" s="6"/>
      <c r="HM85" s="6"/>
      <c r="HN85" s="6"/>
      <c r="HO85" s="6"/>
      <c r="HP85" s="6"/>
      <c r="HQ85" s="6"/>
      <c r="HR85" s="6">
        <v>1</v>
      </c>
      <c r="HS85" s="6"/>
      <c r="HT85" s="6">
        <v>4</v>
      </c>
      <c r="HU85" s="6"/>
      <c r="HV85" s="6"/>
      <c r="HW85" s="6"/>
      <c r="HX85" s="6"/>
      <c r="HY85" s="6"/>
      <c r="HZ85" s="6"/>
      <c r="IA85" s="6"/>
      <c r="IB85" s="6"/>
      <c r="IC85" s="6">
        <v>1</v>
      </c>
      <c r="ID85" s="6"/>
      <c r="IE85" s="6"/>
      <c r="IF85" s="6"/>
      <c r="IG85" s="6"/>
      <c r="IH85" s="6"/>
      <c r="II85" s="6"/>
      <c r="IJ85" s="6"/>
      <c r="IK85" s="6"/>
      <c r="IL85" s="6"/>
      <c r="IM85" s="6"/>
      <c r="IN85" s="6"/>
      <c r="IO85" s="6"/>
      <c r="IP85" s="6"/>
      <c r="IQ85" s="6"/>
      <c r="IR85" s="6"/>
      <c r="IS85" s="6"/>
      <c r="IT85" s="6"/>
      <c r="IU85" s="6">
        <v>10</v>
      </c>
      <c r="IV85" s="6"/>
      <c r="IW85" s="6"/>
      <c r="IX85" s="6"/>
      <c r="IY85" s="6"/>
      <c r="IZ85" s="6"/>
      <c r="JA85" s="6"/>
      <c r="JB85" s="6"/>
      <c r="JC85" s="6"/>
      <c r="JD85" s="6"/>
      <c r="JE85" s="6"/>
      <c r="JF85" s="6"/>
      <c r="JG85" s="6"/>
      <c r="JH85" s="6"/>
      <c r="JI85" s="6">
        <v>1</v>
      </c>
      <c r="JJ85" s="6"/>
      <c r="JK85" s="6"/>
      <c r="JL85" s="6"/>
      <c r="JM85" s="6"/>
      <c r="JN85" s="6"/>
      <c r="JO85" s="6"/>
      <c r="JP85" s="6"/>
      <c r="JQ85" s="6"/>
      <c r="JR85" s="6"/>
      <c r="JS85" s="6">
        <v>2</v>
      </c>
      <c r="JT85" s="6"/>
      <c r="JU85" s="6"/>
      <c r="JV85" s="6"/>
      <c r="JW85" s="6"/>
      <c r="JX85" s="6"/>
      <c r="JY85" s="6"/>
      <c r="JZ85" s="6"/>
      <c r="KA85" s="6"/>
      <c r="KB85" s="6"/>
      <c r="KC85" s="6"/>
      <c r="KD85" s="6"/>
      <c r="KE85" s="6"/>
      <c r="KF85" s="6"/>
      <c r="KG85" s="6"/>
      <c r="KH85" s="6"/>
      <c r="KI85" s="6"/>
      <c r="KJ85" s="6">
        <v>1</v>
      </c>
      <c r="KK85" s="6"/>
      <c r="KL85" s="6"/>
      <c r="KM85" s="6"/>
      <c r="KN85" s="6"/>
      <c r="KO85" s="6"/>
      <c r="KP85" s="6"/>
      <c r="KQ85" s="6">
        <v>1</v>
      </c>
      <c r="KR85" s="6"/>
      <c r="KS85" s="6"/>
      <c r="KT85" s="6"/>
      <c r="KU85" s="6"/>
      <c r="KV85" s="6"/>
      <c r="KW85" s="6"/>
      <c r="KX85" s="6"/>
      <c r="KY85" s="6"/>
      <c r="KZ85" s="6"/>
      <c r="LA85" s="6"/>
      <c r="LB85" s="6"/>
      <c r="LC85" s="6"/>
      <c r="LD85" s="6"/>
      <c r="LE85" s="6"/>
      <c r="LF85" s="6"/>
      <c r="LG85" s="6">
        <v>1</v>
      </c>
      <c r="LH85" s="6"/>
      <c r="LI85" s="6"/>
      <c r="LJ85" s="6"/>
      <c r="LK85" s="6"/>
      <c r="LL85" s="6"/>
      <c r="LM85" s="6"/>
      <c r="LN85" s="6"/>
      <c r="LO85" s="6"/>
      <c r="LP85" s="6"/>
      <c r="LQ85" s="6"/>
      <c r="LR85" s="6"/>
      <c r="LS85" s="6"/>
      <c r="LT85" s="6"/>
      <c r="LU85" s="6"/>
      <c r="LV85" s="6"/>
      <c r="LW85" s="6"/>
      <c r="LX85" s="6"/>
      <c r="LY85" s="6"/>
      <c r="LZ85" s="6"/>
      <c r="MA85" s="6"/>
      <c r="MB85" s="6"/>
      <c r="MC85" s="6"/>
      <c r="MD85" s="6"/>
      <c r="ME85" s="6"/>
      <c r="MF85" s="7">
        <v>65</v>
      </c>
    </row>
    <row r="86" spans="1:344" x14ac:dyDescent="0.25">
      <c r="A86" s="5" t="s">
        <v>470</v>
      </c>
      <c r="B86" s="5" t="s">
        <v>471</v>
      </c>
      <c r="C86" s="5" t="s">
        <v>83</v>
      </c>
      <c r="D86" s="5" t="s">
        <v>140</v>
      </c>
      <c r="E86" s="5" t="s">
        <v>472</v>
      </c>
      <c r="F86" s="6"/>
      <c r="G86" s="6"/>
      <c r="H86" s="6"/>
      <c r="I86" s="6">
        <v>2</v>
      </c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  <c r="AC86" s="6"/>
      <c r="AD86" s="6"/>
      <c r="AE86" s="6"/>
      <c r="AF86" s="6"/>
      <c r="AG86" s="6"/>
      <c r="AH86" s="6"/>
      <c r="AI86" s="6"/>
      <c r="AJ86" s="6"/>
      <c r="AK86" s="6"/>
      <c r="AL86" s="6"/>
      <c r="AM86" s="6"/>
      <c r="AN86" s="6"/>
      <c r="AO86" s="6"/>
      <c r="AP86" s="6"/>
      <c r="AQ86" s="6"/>
      <c r="AR86" s="6"/>
      <c r="AS86" s="6"/>
      <c r="AT86" s="6"/>
      <c r="AU86" s="6"/>
      <c r="AV86" s="6"/>
      <c r="AW86" s="6"/>
      <c r="AX86" s="6"/>
      <c r="AY86" s="6"/>
      <c r="AZ86" s="6"/>
      <c r="BA86" s="6"/>
      <c r="BB86" s="6"/>
      <c r="BC86" s="6"/>
      <c r="BD86" s="6"/>
      <c r="BE86" s="6"/>
      <c r="BF86" s="6"/>
      <c r="BG86" s="6"/>
      <c r="BH86" s="6"/>
      <c r="BI86" s="6"/>
      <c r="BJ86" s="6"/>
      <c r="BK86" s="6"/>
      <c r="BL86" s="6">
        <v>1</v>
      </c>
      <c r="BM86" s="6"/>
      <c r="BN86" s="6"/>
      <c r="BO86" s="6">
        <v>2</v>
      </c>
      <c r="BP86" s="6"/>
      <c r="BQ86" s="6"/>
      <c r="BR86" s="6"/>
      <c r="BS86" s="6"/>
      <c r="BT86" s="6"/>
      <c r="BU86" s="6"/>
      <c r="BV86" s="6"/>
      <c r="BW86" s="6"/>
      <c r="BX86" s="6">
        <v>16</v>
      </c>
      <c r="BY86" s="6"/>
      <c r="BZ86" s="6"/>
      <c r="CA86" s="6">
        <v>2</v>
      </c>
      <c r="CB86" s="6"/>
      <c r="CC86" s="6"/>
      <c r="CD86" s="6"/>
      <c r="CE86" s="6"/>
      <c r="CF86" s="6"/>
      <c r="CG86" s="6"/>
      <c r="CH86" s="6"/>
      <c r="CI86" s="6"/>
      <c r="CJ86" s="6"/>
      <c r="CK86" s="6"/>
      <c r="CL86" s="6"/>
      <c r="CM86" s="6">
        <v>1</v>
      </c>
      <c r="CN86" s="6"/>
      <c r="CO86" s="6"/>
      <c r="CP86" s="6"/>
      <c r="CQ86" s="6"/>
      <c r="CR86" s="6"/>
      <c r="CS86" s="6"/>
      <c r="CT86" s="6"/>
      <c r="CU86" s="6"/>
      <c r="CV86" s="6"/>
      <c r="CW86" s="6"/>
      <c r="CX86" s="6"/>
      <c r="CY86" s="6"/>
      <c r="CZ86" s="6"/>
      <c r="DA86" s="6"/>
      <c r="DB86" s="6"/>
      <c r="DC86" s="6"/>
      <c r="DD86" s="6"/>
      <c r="DE86" s="6"/>
      <c r="DF86" s="6"/>
      <c r="DG86" s="6"/>
      <c r="DH86" s="6"/>
      <c r="DI86" s="6"/>
      <c r="DJ86" s="6"/>
      <c r="DK86" s="6"/>
      <c r="DL86" s="6"/>
      <c r="DM86" s="6"/>
      <c r="DN86" s="6"/>
      <c r="DO86" s="6"/>
      <c r="DP86" s="6"/>
      <c r="DQ86" s="6"/>
      <c r="DR86" s="6"/>
      <c r="DS86" s="6"/>
      <c r="DT86" s="6">
        <v>1</v>
      </c>
      <c r="DU86" s="6"/>
      <c r="DV86" s="6"/>
      <c r="DW86" s="6"/>
      <c r="DX86" s="6"/>
      <c r="DY86" s="6"/>
      <c r="DZ86" s="6"/>
      <c r="EA86" s="6"/>
      <c r="EB86" s="6"/>
      <c r="EC86" s="6"/>
      <c r="ED86" s="6"/>
      <c r="EE86" s="6"/>
      <c r="EF86" s="6"/>
      <c r="EG86" s="6"/>
      <c r="EH86" s="6"/>
      <c r="EI86" s="6"/>
      <c r="EJ86" s="6"/>
      <c r="EK86" s="6"/>
      <c r="EL86" s="6"/>
      <c r="EM86" s="6"/>
      <c r="EN86" s="6"/>
      <c r="EO86" s="6"/>
      <c r="EP86" s="6"/>
      <c r="EQ86" s="6"/>
      <c r="ER86" s="6"/>
      <c r="ES86" s="6"/>
      <c r="ET86" s="6"/>
      <c r="EU86" s="6"/>
      <c r="EV86" s="6"/>
      <c r="EW86" s="6"/>
      <c r="EX86" s="6"/>
      <c r="EY86" s="6"/>
      <c r="EZ86" s="6"/>
      <c r="FA86" s="6"/>
      <c r="FB86" s="6"/>
      <c r="FC86" s="6"/>
      <c r="FD86" s="6"/>
      <c r="FE86" s="6"/>
      <c r="FF86" s="6"/>
      <c r="FG86" s="6"/>
      <c r="FH86" s="6"/>
      <c r="FI86" s="6"/>
      <c r="FJ86" s="6"/>
      <c r="FK86" s="6"/>
      <c r="FL86" s="6"/>
      <c r="FM86" s="6"/>
      <c r="FN86" s="6"/>
      <c r="FO86" s="6"/>
      <c r="FP86" s="6"/>
      <c r="FQ86" s="6"/>
      <c r="FR86" s="6"/>
      <c r="FS86" s="6"/>
      <c r="FT86" s="6"/>
      <c r="FU86" s="6"/>
      <c r="FV86" s="6"/>
      <c r="FW86" s="6"/>
      <c r="FX86" s="6"/>
      <c r="FY86" s="6"/>
      <c r="FZ86" s="6"/>
      <c r="GA86" s="6">
        <v>3</v>
      </c>
      <c r="GB86" s="6">
        <v>1</v>
      </c>
      <c r="GC86" s="6"/>
      <c r="GD86" s="6"/>
      <c r="GE86" s="6"/>
      <c r="GF86" s="6"/>
      <c r="GG86" s="6"/>
      <c r="GH86" s="6"/>
      <c r="GI86" s="6"/>
      <c r="GJ86" s="6"/>
      <c r="GK86" s="6"/>
      <c r="GL86" s="6"/>
      <c r="GM86" s="6"/>
      <c r="GN86" s="6"/>
      <c r="GO86" s="6"/>
      <c r="GP86" s="6"/>
      <c r="GQ86" s="6">
        <v>5</v>
      </c>
      <c r="GR86" s="6"/>
      <c r="GS86" s="6"/>
      <c r="GT86" s="6">
        <v>1</v>
      </c>
      <c r="GU86" s="6">
        <v>18</v>
      </c>
      <c r="GV86" s="6"/>
      <c r="GW86" s="6"/>
      <c r="GX86" s="6"/>
      <c r="GY86" s="6"/>
      <c r="GZ86" s="6"/>
      <c r="HA86" s="6"/>
      <c r="HB86" s="6"/>
      <c r="HC86" s="6"/>
      <c r="HD86" s="6"/>
      <c r="HE86" s="6"/>
      <c r="HF86" s="6"/>
      <c r="HG86" s="6"/>
      <c r="HH86" s="6">
        <v>1</v>
      </c>
      <c r="HI86" s="6"/>
      <c r="HJ86" s="6"/>
      <c r="HK86" s="6"/>
      <c r="HL86" s="6"/>
      <c r="HM86" s="6"/>
      <c r="HN86" s="6"/>
      <c r="HO86" s="6"/>
      <c r="HP86" s="6"/>
      <c r="HQ86" s="6"/>
      <c r="HR86" s="6">
        <v>5</v>
      </c>
      <c r="HS86" s="6"/>
      <c r="HT86" s="6"/>
      <c r="HU86" s="6">
        <v>1</v>
      </c>
      <c r="HV86" s="6"/>
      <c r="HW86" s="6"/>
      <c r="HX86" s="6"/>
      <c r="HY86" s="6"/>
      <c r="HZ86" s="6"/>
      <c r="IA86" s="6"/>
      <c r="IB86" s="6"/>
      <c r="IC86" s="6"/>
      <c r="ID86" s="6"/>
      <c r="IE86" s="6"/>
      <c r="IF86" s="6"/>
      <c r="IG86" s="6"/>
      <c r="IH86" s="6"/>
      <c r="II86" s="6"/>
      <c r="IJ86" s="6"/>
      <c r="IK86" s="6"/>
      <c r="IL86" s="6"/>
      <c r="IM86" s="6"/>
      <c r="IN86" s="6"/>
      <c r="IO86" s="6"/>
      <c r="IP86" s="6"/>
      <c r="IQ86" s="6"/>
      <c r="IR86" s="6"/>
      <c r="IS86" s="6"/>
      <c r="IT86" s="6"/>
      <c r="IU86" s="6">
        <v>1</v>
      </c>
      <c r="IV86" s="6"/>
      <c r="IW86" s="6"/>
      <c r="IX86" s="6"/>
      <c r="IY86" s="6"/>
      <c r="IZ86" s="6"/>
      <c r="JA86" s="6">
        <v>1</v>
      </c>
      <c r="JB86" s="6"/>
      <c r="JC86" s="6"/>
      <c r="JD86" s="6"/>
      <c r="JE86" s="6"/>
      <c r="JF86" s="6"/>
      <c r="JG86" s="6">
        <v>2</v>
      </c>
      <c r="JH86" s="6">
        <v>1</v>
      </c>
      <c r="JI86" s="6">
        <v>2</v>
      </c>
      <c r="JJ86" s="6"/>
      <c r="JK86" s="6"/>
      <c r="JL86" s="6"/>
      <c r="JM86" s="6"/>
      <c r="JN86" s="6"/>
      <c r="JO86" s="6"/>
      <c r="JP86" s="6">
        <v>1</v>
      </c>
      <c r="JQ86" s="6"/>
      <c r="JR86" s="6"/>
      <c r="JS86" s="6"/>
      <c r="JT86" s="6"/>
      <c r="JU86" s="6"/>
      <c r="JV86" s="6"/>
      <c r="JW86" s="6"/>
      <c r="JX86" s="6">
        <v>1</v>
      </c>
      <c r="JY86" s="6"/>
      <c r="JZ86" s="6"/>
      <c r="KA86" s="6"/>
      <c r="KB86" s="6"/>
      <c r="KC86" s="6"/>
      <c r="KD86" s="6"/>
      <c r="KE86" s="6">
        <v>1</v>
      </c>
      <c r="KF86" s="6"/>
      <c r="KG86" s="6"/>
      <c r="KH86" s="6"/>
      <c r="KI86" s="6"/>
      <c r="KJ86" s="6"/>
      <c r="KK86" s="6"/>
      <c r="KL86" s="6"/>
      <c r="KM86" s="6"/>
      <c r="KN86" s="6"/>
      <c r="KO86" s="6"/>
      <c r="KP86" s="6"/>
      <c r="KQ86" s="6"/>
      <c r="KR86" s="6"/>
      <c r="KS86" s="6"/>
      <c r="KT86" s="6"/>
      <c r="KU86" s="6"/>
      <c r="KV86" s="6"/>
      <c r="KW86" s="6"/>
      <c r="KX86" s="6"/>
      <c r="KY86" s="6"/>
      <c r="KZ86" s="6"/>
      <c r="LA86" s="6"/>
      <c r="LB86" s="6"/>
      <c r="LC86" s="6"/>
      <c r="LD86" s="6"/>
      <c r="LE86" s="6"/>
      <c r="LF86" s="6">
        <v>12</v>
      </c>
      <c r="LG86" s="6">
        <v>3</v>
      </c>
      <c r="LH86" s="6"/>
      <c r="LI86" s="6"/>
      <c r="LJ86" s="6"/>
      <c r="LK86" s="6"/>
      <c r="LL86" s="6"/>
      <c r="LM86" s="6"/>
      <c r="LN86" s="6"/>
      <c r="LO86" s="6"/>
      <c r="LP86" s="6"/>
      <c r="LQ86" s="6"/>
      <c r="LR86" s="6"/>
      <c r="LS86" s="6"/>
      <c r="LT86" s="6"/>
      <c r="LU86" s="6"/>
      <c r="LV86" s="6"/>
      <c r="LW86" s="6"/>
      <c r="LX86" s="6"/>
      <c r="LY86" s="6"/>
      <c r="LZ86" s="6"/>
      <c r="MA86" s="6"/>
      <c r="MB86" s="6"/>
      <c r="MC86" s="6"/>
      <c r="MD86" s="6"/>
      <c r="ME86" s="6"/>
      <c r="MF86" s="7">
        <v>85</v>
      </c>
    </row>
    <row r="87" spans="1:344" x14ac:dyDescent="0.25">
      <c r="A87" s="5" t="s">
        <v>369</v>
      </c>
      <c r="B87" s="5" t="s">
        <v>370</v>
      </c>
      <c r="C87" s="5" t="s">
        <v>83</v>
      </c>
      <c r="D87" s="5" t="s">
        <v>84</v>
      </c>
      <c r="E87" s="5" t="s">
        <v>371</v>
      </c>
      <c r="F87" s="6"/>
      <c r="G87" s="6"/>
      <c r="H87" s="6"/>
      <c r="I87" s="6">
        <v>5</v>
      </c>
      <c r="J87" s="6"/>
      <c r="K87" s="6"/>
      <c r="L87" s="6"/>
      <c r="M87" s="6"/>
      <c r="N87" s="6"/>
      <c r="O87" s="6"/>
      <c r="P87" s="6"/>
      <c r="Q87" s="6"/>
      <c r="R87" s="6">
        <v>3</v>
      </c>
      <c r="S87" s="6"/>
      <c r="T87" s="6"/>
      <c r="U87" s="6"/>
      <c r="V87" s="6"/>
      <c r="W87" s="6"/>
      <c r="X87" s="6"/>
      <c r="Y87" s="6"/>
      <c r="Z87" s="6"/>
      <c r="AA87" s="6"/>
      <c r="AB87" s="6"/>
      <c r="AC87" s="6"/>
      <c r="AD87" s="6"/>
      <c r="AE87" s="6"/>
      <c r="AF87" s="6"/>
      <c r="AG87" s="6"/>
      <c r="AH87" s="6"/>
      <c r="AI87" s="6"/>
      <c r="AJ87" s="6"/>
      <c r="AK87" s="6"/>
      <c r="AL87" s="6"/>
      <c r="AM87" s="6"/>
      <c r="AN87" s="6"/>
      <c r="AO87" s="6"/>
      <c r="AP87" s="6"/>
      <c r="AQ87" s="6"/>
      <c r="AR87" s="6"/>
      <c r="AS87" s="6"/>
      <c r="AT87" s="6"/>
      <c r="AU87" s="6"/>
      <c r="AV87" s="6"/>
      <c r="AW87" s="6"/>
      <c r="AX87" s="6"/>
      <c r="AY87" s="6"/>
      <c r="AZ87" s="6"/>
      <c r="BA87" s="6"/>
      <c r="BB87" s="6"/>
      <c r="BC87" s="6"/>
      <c r="BD87" s="6"/>
      <c r="BE87" s="6"/>
      <c r="BF87" s="6"/>
      <c r="BG87" s="6"/>
      <c r="BH87" s="6"/>
      <c r="BI87" s="6"/>
      <c r="BJ87" s="6"/>
      <c r="BK87" s="6"/>
      <c r="BL87" s="6">
        <v>2</v>
      </c>
      <c r="BM87" s="6">
        <v>2</v>
      </c>
      <c r="BN87" s="6"/>
      <c r="BO87" s="6"/>
      <c r="BP87" s="6"/>
      <c r="BQ87" s="6"/>
      <c r="BR87" s="6">
        <v>2</v>
      </c>
      <c r="BS87" s="6"/>
      <c r="BT87" s="6"/>
      <c r="BU87" s="6"/>
      <c r="BV87" s="6"/>
      <c r="BW87" s="6">
        <v>10</v>
      </c>
      <c r="BX87" s="6">
        <v>3</v>
      </c>
      <c r="BY87" s="6">
        <v>1</v>
      </c>
      <c r="BZ87" s="6"/>
      <c r="CA87" s="6"/>
      <c r="CB87" s="6"/>
      <c r="CC87" s="6"/>
      <c r="CD87" s="6"/>
      <c r="CE87" s="6">
        <v>1</v>
      </c>
      <c r="CF87" s="6"/>
      <c r="CG87" s="6"/>
      <c r="CH87" s="6"/>
      <c r="CI87" s="6"/>
      <c r="CJ87" s="6"/>
      <c r="CK87" s="6"/>
      <c r="CL87" s="6"/>
      <c r="CM87" s="6">
        <v>1</v>
      </c>
      <c r="CN87" s="6"/>
      <c r="CO87" s="6"/>
      <c r="CP87" s="6"/>
      <c r="CQ87" s="6"/>
      <c r="CR87" s="6"/>
      <c r="CS87" s="6"/>
      <c r="CT87" s="6"/>
      <c r="CU87" s="6"/>
      <c r="CV87" s="6"/>
      <c r="CW87" s="6"/>
      <c r="CX87" s="6"/>
      <c r="CY87" s="6"/>
      <c r="CZ87" s="6"/>
      <c r="DA87" s="6"/>
      <c r="DB87" s="6"/>
      <c r="DC87" s="6"/>
      <c r="DD87" s="6"/>
      <c r="DE87" s="6">
        <v>1</v>
      </c>
      <c r="DF87" s="6"/>
      <c r="DG87" s="6"/>
      <c r="DH87" s="6"/>
      <c r="DI87" s="6"/>
      <c r="DJ87" s="6"/>
      <c r="DK87" s="6"/>
      <c r="DL87" s="6"/>
      <c r="DM87" s="6"/>
      <c r="DN87" s="6"/>
      <c r="DO87" s="6"/>
      <c r="DP87" s="6"/>
      <c r="DQ87" s="6"/>
      <c r="DR87" s="6"/>
      <c r="DS87" s="6"/>
      <c r="DT87" s="6"/>
      <c r="DU87" s="6"/>
      <c r="DV87" s="6"/>
      <c r="DW87" s="6"/>
      <c r="DX87" s="6"/>
      <c r="DY87" s="6"/>
      <c r="DZ87" s="6"/>
      <c r="EA87" s="6"/>
      <c r="EB87" s="6"/>
      <c r="EC87" s="6"/>
      <c r="ED87" s="6"/>
      <c r="EE87" s="6"/>
      <c r="EF87" s="6"/>
      <c r="EG87" s="6"/>
      <c r="EH87" s="6"/>
      <c r="EI87" s="6"/>
      <c r="EJ87" s="6"/>
      <c r="EK87" s="6"/>
      <c r="EL87" s="6">
        <v>1</v>
      </c>
      <c r="EM87" s="6"/>
      <c r="EN87" s="6"/>
      <c r="EO87" s="6"/>
      <c r="EP87" s="6"/>
      <c r="EQ87" s="6"/>
      <c r="ER87" s="6"/>
      <c r="ES87" s="6"/>
      <c r="ET87" s="6"/>
      <c r="EU87" s="6"/>
      <c r="EV87" s="6"/>
      <c r="EW87" s="6"/>
      <c r="EX87" s="6"/>
      <c r="EY87" s="6"/>
      <c r="EZ87" s="6"/>
      <c r="FA87" s="6"/>
      <c r="FB87" s="6"/>
      <c r="FC87" s="6"/>
      <c r="FD87" s="6"/>
      <c r="FE87" s="6"/>
      <c r="FF87" s="6"/>
      <c r="FG87" s="6"/>
      <c r="FH87" s="6"/>
      <c r="FI87" s="6"/>
      <c r="FJ87" s="6"/>
      <c r="FK87" s="6"/>
      <c r="FL87" s="6"/>
      <c r="FM87" s="6"/>
      <c r="FN87" s="6"/>
      <c r="FO87" s="6"/>
      <c r="FP87" s="6"/>
      <c r="FQ87" s="6"/>
      <c r="FR87" s="6"/>
      <c r="FS87" s="6"/>
      <c r="FT87" s="6"/>
      <c r="FU87" s="6"/>
      <c r="FV87" s="6"/>
      <c r="FW87" s="6"/>
      <c r="FX87" s="6"/>
      <c r="FY87" s="6"/>
      <c r="FZ87" s="6"/>
      <c r="GA87" s="6">
        <v>1</v>
      </c>
      <c r="GB87" s="6"/>
      <c r="GC87" s="6"/>
      <c r="GD87" s="6"/>
      <c r="GE87" s="6"/>
      <c r="GF87" s="6"/>
      <c r="GG87" s="6"/>
      <c r="GH87" s="6">
        <v>1</v>
      </c>
      <c r="GI87" s="6">
        <v>2</v>
      </c>
      <c r="GJ87" s="6"/>
      <c r="GK87" s="6"/>
      <c r="GL87" s="6"/>
      <c r="GM87" s="6"/>
      <c r="GN87" s="6"/>
      <c r="GO87" s="6"/>
      <c r="GP87" s="6"/>
      <c r="GQ87" s="6"/>
      <c r="GR87" s="6"/>
      <c r="GS87" s="6">
        <v>2</v>
      </c>
      <c r="GT87" s="6">
        <v>3</v>
      </c>
      <c r="GU87" s="6">
        <v>1</v>
      </c>
      <c r="GV87" s="6"/>
      <c r="GW87" s="6"/>
      <c r="GX87" s="6"/>
      <c r="GY87" s="6"/>
      <c r="GZ87" s="6"/>
      <c r="HA87" s="6"/>
      <c r="HB87" s="6"/>
      <c r="HC87" s="6"/>
      <c r="HD87" s="6">
        <v>2</v>
      </c>
      <c r="HE87" s="6"/>
      <c r="HF87" s="6"/>
      <c r="HG87" s="6"/>
      <c r="HH87" s="6"/>
      <c r="HI87" s="6"/>
      <c r="HJ87" s="6"/>
      <c r="HK87" s="6"/>
      <c r="HL87" s="6"/>
      <c r="HM87" s="6"/>
      <c r="HN87" s="6"/>
      <c r="HO87" s="6"/>
      <c r="HP87" s="6"/>
      <c r="HQ87" s="6"/>
      <c r="HR87" s="6"/>
      <c r="HS87" s="6"/>
      <c r="HT87" s="6"/>
      <c r="HU87" s="6">
        <v>10</v>
      </c>
      <c r="HV87" s="6"/>
      <c r="HW87" s="6"/>
      <c r="HX87" s="6"/>
      <c r="HY87" s="6"/>
      <c r="HZ87" s="6"/>
      <c r="IA87" s="6"/>
      <c r="IB87" s="6"/>
      <c r="IC87" s="6">
        <v>1</v>
      </c>
      <c r="ID87" s="6"/>
      <c r="IE87" s="6"/>
      <c r="IF87" s="6"/>
      <c r="IG87" s="6"/>
      <c r="IH87" s="6"/>
      <c r="II87" s="6"/>
      <c r="IJ87" s="6"/>
      <c r="IK87" s="6"/>
      <c r="IL87" s="6"/>
      <c r="IM87" s="6"/>
      <c r="IN87" s="6"/>
      <c r="IO87" s="6"/>
      <c r="IP87" s="6"/>
      <c r="IQ87" s="6"/>
      <c r="IR87" s="6">
        <v>2</v>
      </c>
      <c r="IS87" s="6"/>
      <c r="IT87" s="6"/>
      <c r="IU87" s="6">
        <v>1</v>
      </c>
      <c r="IV87" s="6"/>
      <c r="IW87" s="6"/>
      <c r="IX87" s="6"/>
      <c r="IY87" s="6"/>
      <c r="IZ87" s="6"/>
      <c r="JA87" s="6">
        <v>1</v>
      </c>
      <c r="JB87" s="6"/>
      <c r="JC87" s="6"/>
      <c r="JD87" s="6"/>
      <c r="JE87" s="6"/>
      <c r="JF87" s="6"/>
      <c r="JG87" s="6"/>
      <c r="JH87" s="6"/>
      <c r="JI87" s="6"/>
      <c r="JJ87" s="6"/>
      <c r="JK87" s="6">
        <v>2</v>
      </c>
      <c r="JL87" s="6"/>
      <c r="JM87" s="6"/>
      <c r="JN87" s="6"/>
      <c r="JO87" s="6"/>
      <c r="JP87" s="6"/>
      <c r="JQ87" s="6"/>
      <c r="JR87" s="6"/>
      <c r="JS87" s="6">
        <v>2</v>
      </c>
      <c r="JT87" s="6"/>
      <c r="JU87" s="6"/>
      <c r="JV87" s="6"/>
      <c r="JW87" s="6"/>
      <c r="JX87" s="6">
        <v>1</v>
      </c>
      <c r="JY87" s="6"/>
      <c r="JZ87" s="6"/>
      <c r="KA87" s="6"/>
      <c r="KB87" s="6"/>
      <c r="KC87" s="6"/>
      <c r="KD87" s="6"/>
      <c r="KE87" s="6"/>
      <c r="KF87" s="6"/>
      <c r="KG87" s="6"/>
      <c r="KH87" s="6"/>
      <c r="KI87" s="6"/>
      <c r="KJ87" s="6"/>
      <c r="KK87" s="6"/>
      <c r="KL87" s="6"/>
      <c r="KM87" s="6"/>
      <c r="KN87" s="6"/>
      <c r="KO87" s="6"/>
      <c r="KP87" s="6"/>
      <c r="KQ87" s="6">
        <v>1</v>
      </c>
      <c r="KR87" s="6"/>
      <c r="KS87" s="6"/>
      <c r="KT87" s="6"/>
      <c r="KU87" s="6"/>
      <c r="KV87" s="6"/>
      <c r="KW87" s="6"/>
      <c r="KX87" s="6"/>
      <c r="KY87" s="6"/>
      <c r="KZ87" s="6">
        <v>1</v>
      </c>
      <c r="LA87" s="6"/>
      <c r="LB87" s="6"/>
      <c r="LC87" s="6"/>
      <c r="LD87" s="6"/>
      <c r="LE87" s="6"/>
      <c r="LF87" s="6"/>
      <c r="LG87" s="6">
        <v>1</v>
      </c>
      <c r="LH87" s="6"/>
      <c r="LI87" s="6"/>
      <c r="LJ87" s="6"/>
      <c r="LK87" s="6"/>
      <c r="LL87" s="6"/>
      <c r="LM87" s="6"/>
      <c r="LN87" s="6"/>
      <c r="LO87" s="6"/>
      <c r="LP87" s="6"/>
      <c r="LQ87" s="6"/>
      <c r="LR87" s="6"/>
      <c r="LS87" s="6"/>
      <c r="LT87" s="6"/>
      <c r="LU87" s="6"/>
      <c r="LV87" s="6"/>
      <c r="LW87" s="6"/>
      <c r="LX87" s="6"/>
      <c r="LY87" s="6"/>
      <c r="LZ87" s="6"/>
      <c r="MA87" s="6"/>
      <c r="MB87" s="6"/>
      <c r="MC87" s="6"/>
      <c r="MD87" s="6"/>
      <c r="ME87" s="6">
        <v>39</v>
      </c>
      <c r="MF87" s="7">
        <v>106</v>
      </c>
    </row>
    <row r="88" spans="1:344" x14ac:dyDescent="0.25">
      <c r="A88" s="5" t="s">
        <v>687</v>
      </c>
      <c r="B88" s="5" t="s">
        <v>688</v>
      </c>
      <c r="C88" s="5" t="s">
        <v>123</v>
      </c>
      <c r="D88" s="5" t="s">
        <v>404</v>
      </c>
      <c r="E88" s="5" t="s">
        <v>689</v>
      </c>
      <c r="F88" s="6"/>
      <c r="G88" s="6">
        <v>1</v>
      </c>
      <c r="H88" s="6"/>
      <c r="I88" s="6"/>
      <c r="J88" s="6">
        <v>2</v>
      </c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>
        <v>2</v>
      </c>
      <c r="W88" s="6"/>
      <c r="X88" s="6"/>
      <c r="Y88" s="6"/>
      <c r="Z88" s="6">
        <v>2</v>
      </c>
      <c r="AA88" s="6"/>
      <c r="AB88" s="6"/>
      <c r="AC88" s="6"/>
      <c r="AD88" s="6"/>
      <c r="AE88" s="6"/>
      <c r="AF88" s="6"/>
      <c r="AG88" s="6"/>
      <c r="AH88" s="6">
        <v>1</v>
      </c>
      <c r="AI88" s="6"/>
      <c r="AJ88" s="6"/>
      <c r="AK88" s="6"/>
      <c r="AL88" s="6"/>
      <c r="AM88" s="6"/>
      <c r="AN88" s="6"/>
      <c r="AO88" s="6"/>
      <c r="AP88" s="6"/>
      <c r="AQ88" s="6"/>
      <c r="AR88" s="6"/>
      <c r="AS88" s="6"/>
      <c r="AT88" s="6"/>
      <c r="AU88" s="6"/>
      <c r="AV88" s="6"/>
      <c r="AW88" s="6"/>
      <c r="AX88" s="6"/>
      <c r="AY88" s="6">
        <v>20</v>
      </c>
      <c r="AZ88" s="6"/>
      <c r="BA88" s="6"/>
      <c r="BB88" s="6"/>
      <c r="BC88" s="6"/>
      <c r="BD88" s="6"/>
      <c r="BE88" s="6"/>
      <c r="BF88" s="6"/>
      <c r="BG88" s="6"/>
      <c r="BH88" s="6"/>
      <c r="BI88" s="6"/>
      <c r="BJ88" s="6"/>
      <c r="BK88" s="6"/>
      <c r="BL88" s="6"/>
      <c r="BM88" s="6"/>
      <c r="BN88" s="6"/>
      <c r="BO88" s="6"/>
      <c r="BP88" s="6"/>
      <c r="BQ88" s="6"/>
      <c r="BR88" s="6">
        <v>4</v>
      </c>
      <c r="BS88" s="6"/>
      <c r="BT88" s="6">
        <v>1</v>
      </c>
      <c r="BU88" s="6">
        <v>1</v>
      </c>
      <c r="BV88" s="6"/>
      <c r="BW88" s="6"/>
      <c r="BX88" s="6">
        <v>1</v>
      </c>
      <c r="BY88" s="6">
        <v>8</v>
      </c>
      <c r="BZ88" s="6">
        <v>1</v>
      </c>
      <c r="CA88" s="6"/>
      <c r="CB88" s="6"/>
      <c r="CC88" s="6"/>
      <c r="CD88" s="6"/>
      <c r="CE88" s="6"/>
      <c r="CF88" s="6"/>
      <c r="CG88" s="6"/>
      <c r="CH88" s="6"/>
      <c r="CI88" s="6"/>
      <c r="CJ88" s="6"/>
      <c r="CK88" s="6"/>
      <c r="CL88" s="6"/>
      <c r="CM88" s="6"/>
      <c r="CN88" s="6">
        <v>4</v>
      </c>
      <c r="CO88" s="6"/>
      <c r="CP88" s="6"/>
      <c r="CQ88" s="6"/>
      <c r="CR88" s="6"/>
      <c r="CS88" s="6"/>
      <c r="CT88" s="6"/>
      <c r="CU88" s="6"/>
      <c r="CV88" s="6"/>
      <c r="CW88" s="6"/>
      <c r="CX88" s="6"/>
      <c r="CY88" s="6"/>
      <c r="CZ88" s="6"/>
      <c r="DA88" s="6"/>
      <c r="DB88" s="6"/>
      <c r="DC88" s="6"/>
      <c r="DD88" s="6"/>
      <c r="DE88" s="6">
        <v>1</v>
      </c>
      <c r="DF88" s="6"/>
      <c r="DG88" s="6"/>
      <c r="DH88" s="6"/>
      <c r="DI88" s="6"/>
      <c r="DJ88" s="6">
        <v>77</v>
      </c>
      <c r="DK88" s="6"/>
      <c r="DL88" s="6"/>
      <c r="DM88" s="6"/>
      <c r="DN88" s="6"/>
      <c r="DO88" s="6"/>
      <c r="DP88" s="6"/>
      <c r="DQ88" s="6">
        <v>1</v>
      </c>
      <c r="DR88" s="6"/>
      <c r="DS88" s="6">
        <v>1</v>
      </c>
      <c r="DT88" s="6">
        <v>3</v>
      </c>
      <c r="DU88" s="6"/>
      <c r="DV88" s="6"/>
      <c r="DW88" s="6"/>
      <c r="DX88" s="6"/>
      <c r="DY88" s="6"/>
      <c r="DZ88" s="6"/>
      <c r="EA88" s="6"/>
      <c r="EB88" s="6"/>
      <c r="EC88" s="6"/>
      <c r="ED88" s="6"/>
      <c r="EE88" s="6"/>
      <c r="EF88" s="6">
        <v>4</v>
      </c>
      <c r="EG88" s="6"/>
      <c r="EH88" s="6"/>
      <c r="EI88" s="6"/>
      <c r="EJ88" s="6"/>
      <c r="EK88" s="6"/>
      <c r="EL88" s="6">
        <v>3</v>
      </c>
      <c r="EM88" s="6"/>
      <c r="EN88" s="6"/>
      <c r="EO88" s="6"/>
      <c r="EP88" s="6"/>
      <c r="EQ88" s="6"/>
      <c r="ER88" s="6"/>
      <c r="ES88" s="6"/>
      <c r="ET88" s="6"/>
      <c r="EU88" s="6"/>
      <c r="EV88" s="6"/>
      <c r="EW88" s="6"/>
      <c r="EX88" s="6"/>
      <c r="EY88" s="6"/>
      <c r="EZ88" s="6"/>
      <c r="FA88" s="6"/>
      <c r="FB88" s="6"/>
      <c r="FC88" s="6"/>
      <c r="FD88" s="6"/>
      <c r="FE88" s="6"/>
      <c r="FF88" s="6"/>
      <c r="FG88" s="6"/>
      <c r="FH88" s="6"/>
      <c r="FI88" s="6"/>
      <c r="FJ88" s="6"/>
      <c r="FK88" s="6"/>
      <c r="FL88" s="6"/>
      <c r="FM88" s="6"/>
      <c r="FN88" s="6"/>
      <c r="FO88" s="6"/>
      <c r="FP88" s="6"/>
      <c r="FQ88" s="6"/>
      <c r="FR88" s="6"/>
      <c r="FS88" s="6"/>
      <c r="FT88" s="6">
        <v>1</v>
      </c>
      <c r="FU88" s="6"/>
      <c r="FV88" s="6">
        <v>1</v>
      </c>
      <c r="FW88" s="6"/>
      <c r="FX88" s="6"/>
      <c r="FY88" s="6"/>
      <c r="FZ88" s="6"/>
      <c r="GA88" s="6">
        <v>3</v>
      </c>
      <c r="GB88" s="6"/>
      <c r="GC88" s="6"/>
      <c r="GD88" s="6"/>
      <c r="GE88" s="6"/>
      <c r="GF88" s="6"/>
      <c r="GG88" s="6"/>
      <c r="GH88" s="6">
        <v>2</v>
      </c>
      <c r="GI88" s="6">
        <v>2</v>
      </c>
      <c r="GJ88" s="6"/>
      <c r="GK88" s="6"/>
      <c r="GL88" s="6"/>
      <c r="GM88" s="6"/>
      <c r="GN88" s="6"/>
      <c r="GO88" s="6"/>
      <c r="GP88" s="6"/>
      <c r="GQ88" s="6"/>
      <c r="GR88" s="6"/>
      <c r="GS88" s="6"/>
      <c r="GT88" s="6"/>
      <c r="GU88" s="6">
        <v>2</v>
      </c>
      <c r="GV88" s="6"/>
      <c r="GW88" s="6"/>
      <c r="GX88" s="6"/>
      <c r="GY88" s="6"/>
      <c r="GZ88" s="6"/>
      <c r="HA88" s="6"/>
      <c r="HB88" s="6"/>
      <c r="HC88" s="6"/>
      <c r="HD88" s="6">
        <v>11</v>
      </c>
      <c r="HE88" s="6"/>
      <c r="HF88" s="6"/>
      <c r="HG88" s="6"/>
      <c r="HH88" s="6"/>
      <c r="HI88" s="6"/>
      <c r="HJ88" s="6">
        <v>80</v>
      </c>
      <c r="HK88" s="6"/>
      <c r="HL88" s="6">
        <v>1</v>
      </c>
      <c r="HM88" s="6"/>
      <c r="HN88" s="6"/>
      <c r="HO88" s="6"/>
      <c r="HP88" s="6"/>
      <c r="HQ88" s="6">
        <v>1</v>
      </c>
      <c r="HR88" s="6"/>
      <c r="HS88" s="6"/>
      <c r="HT88" s="6">
        <v>5</v>
      </c>
      <c r="HU88" s="6"/>
      <c r="HV88" s="6"/>
      <c r="HW88" s="6"/>
      <c r="HX88" s="6"/>
      <c r="HY88" s="6"/>
      <c r="HZ88" s="6"/>
      <c r="IA88" s="6"/>
      <c r="IB88" s="6"/>
      <c r="IC88" s="6">
        <v>32</v>
      </c>
      <c r="ID88" s="6"/>
      <c r="IE88" s="6">
        <v>1</v>
      </c>
      <c r="IF88" s="6">
        <v>1</v>
      </c>
      <c r="IG88" s="6"/>
      <c r="IH88" s="6"/>
      <c r="II88" s="6"/>
      <c r="IJ88" s="6"/>
      <c r="IK88" s="6"/>
      <c r="IL88" s="6"/>
      <c r="IM88" s="6"/>
      <c r="IN88" s="6"/>
      <c r="IO88" s="6"/>
      <c r="IP88" s="6"/>
      <c r="IQ88" s="6"/>
      <c r="IR88" s="6">
        <v>3</v>
      </c>
      <c r="IS88" s="6"/>
      <c r="IT88" s="6">
        <v>1</v>
      </c>
      <c r="IU88" s="6">
        <v>1</v>
      </c>
      <c r="IV88" s="6"/>
      <c r="IW88" s="6"/>
      <c r="IX88" s="6"/>
      <c r="IY88" s="6"/>
      <c r="IZ88" s="6"/>
      <c r="JA88" s="6"/>
      <c r="JB88" s="6"/>
      <c r="JC88" s="6"/>
      <c r="JD88" s="6"/>
      <c r="JE88" s="6"/>
      <c r="JF88" s="6"/>
      <c r="JG88" s="6"/>
      <c r="JH88" s="6">
        <v>1</v>
      </c>
      <c r="JI88" s="6"/>
      <c r="JJ88" s="6"/>
      <c r="JK88" s="6"/>
      <c r="JL88" s="6"/>
      <c r="JM88" s="6"/>
      <c r="JN88" s="6"/>
      <c r="JO88" s="6"/>
      <c r="JP88" s="6">
        <v>1</v>
      </c>
      <c r="JQ88" s="6"/>
      <c r="JR88" s="6"/>
      <c r="JS88" s="6">
        <v>29</v>
      </c>
      <c r="JT88" s="6">
        <v>14</v>
      </c>
      <c r="JU88" s="6"/>
      <c r="JV88" s="6"/>
      <c r="JW88" s="6">
        <v>2</v>
      </c>
      <c r="JX88" s="6">
        <v>3</v>
      </c>
      <c r="JY88" s="6"/>
      <c r="JZ88" s="6"/>
      <c r="KA88" s="6"/>
      <c r="KB88" s="6"/>
      <c r="KC88" s="6"/>
      <c r="KD88" s="6"/>
      <c r="KE88" s="6"/>
      <c r="KF88" s="6"/>
      <c r="KG88" s="6"/>
      <c r="KH88" s="6"/>
      <c r="KI88" s="6"/>
      <c r="KJ88" s="6">
        <v>106</v>
      </c>
      <c r="KK88" s="6"/>
      <c r="KL88" s="6"/>
      <c r="KM88" s="6"/>
      <c r="KN88" s="6"/>
      <c r="KO88" s="6"/>
      <c r="KP88" s="6"/>
      <c r="KQ88" s="6">
        <v>1</v>
      </c>
      <c r="KR88" s="6"/>
      <c r="KS88" s="6">
        <v>1</v>
      </c>
      <c r="KT88" s="6"/>
      <c r="KU88" s="6"/>
      <c r="KV88" s="6"/>
      <c r="KW88" s="6"/>
      <c r="KX88" s="6"/>
      <c r="KY88" s="6"/>
      <c r="KZ88" s="6"/>
      <c r="LA88" s="6"/>
      <c r="LB88" s="6"/>
      <c r="LC88" s="6"/>
      <c r="LD88" s="6"/>
      <c r="LE88" s="6"/>
      <c r="LF88" s="6"/>
      <c r="LG88" s="6">
        <v>2</v>
      </c>
      <c r="LH88" s="6"/>
      <c r="LI88" s="6"/>
      <c r="LJ88" s="6"/>
      <c r="LK88" s="6"/>
      <c r="LL88" s="6"/>
      <c r="LM88" s="6"/>
      <c r="LN88" s="6"/>
      <c r="LO88" s="6"/>
      <c r="LP88" s="6"/>
      <c r="LQ88" s="6"/>
      <c r="LR88" s="6"/>
      <c r="LS88" s="6"/>
      <c r="LT88" s="6"/>
      <c r="LU88" s="6"/>
      <c r="LV88" s="6"/>
      <c r="LW88" s="6"/>
      <c r="LX88" s="6"/>
      <c r="LY88" s="6"/>
      <c r="LZ88" s="6"/>
      <c r="MA88" s="6"/>
      <c r="MB88" s="6"/>
      <c r="MC88" s="6"/>
      <c r="MD88" s="6"/>
      <c r="ME88" s="6"/>
      <c r="MF88" s="7">
        <v>446</v>
      </c>
    </row>
    <row r="89" spans="1:344" x14ac:dyDescent="0.25">
      <c r="A89" s="5" t="s">
        <v>473</v>
      </c>
      <c r="B89" s="5" t="s">
        <v>474</v>
      </c>
      <c r="C89" s="5" t="s">
        <v>83</v>
      </c>
      <c r="D89" s="5" t="s">
        <v>147</v>
      </c>
      <c r="E89" s="5" t="s">
        <v>475</v>
      </c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>
        <v>12</v>
      </c>
      <c r="S89" s="6"/>
      <c r="T89" s="6"/>
      <c r="U89" s="6"/>
      <c r="V89" s="6"/>
      <c r="W89" s="6"/>
      <c r="X89" s="6"/>
      <c r="Y89" s="6"/>
      <c r="Z89" s="6"/>
      <c r="AA89" s="6"/>
      <c r="AB89" s="6"/>
      <c r="AC89" s="6"/>
      <c r="AD89" s="6"/>
      <c r="AE89" s="6"/>
      <c r="AF89" s="6"/>
      <c r="AG89" s="6"/>
      <c r="AH89" s="6"/>
      <c r="AI89" s="6"/>
      <c r="AJ89" s="6"/>
      <c r="AK89" s="6"/>
      <c r="AL89" s="6"/>
      <c r="AM89" s="6"/>
      <c r="AN89" s="6"/>
      <c r="AO89" s="6"/>
      <c r="AP89" s="6"/>
      <c r="AQ89" s="6"/>
      <c r="AR89" s="6"/>
      <c r="AS89" s="6"/>
      <c r="AT89" s="6"/>
      <c r="AU89" s="6"/>
      <c r="AV89" s="6"/>
      <c r="AW89" s="6"/>
      <c r="AX89" s="6"/>
      <c r="AY89" s="6"/>
      <c r="AZ89" s="6"/>
      <c r="BA89" s="6"/>
      <c r="BB89" s="6"/>
      <c r="BC89" s="6"/>
      <c r="BD89" s="6"/>
      <c r="BE89" s="6"/>
      <c r="BF89" s="6"/>
      <c r="BG89" s="6"/>
      <c r="BH89" s="6"/>
      <c r="BI89" s="6"/>
      <c r="BJ89" s="6"/>
      <c r="BK89" s="6"/>
      <c r="BL89" s="6">
        <v>8</v>
      </c>
      <c r="BM89" s="6">
        <v>1</v>
      </c>
      <c r="BN89" s="6"/>
      <c r="BO89" s="6"/>
      <c r="BP89" s="6"/>
      <c r="BQ89" s="6"/>
      <c r="BR89" s="6"/>
      <c r="BS89" s="6"/>
      <c r="BT89" s="6"/>
      <c r="BU89" s="6">
        <v>2</v>
      </c>
      <c r="BV89" s="6"/>
      <c r="BW89" s="6">
        <v>6</v>
      </c>
      <c r="BX89" s="6">
        <v>4</v>
      </c>
      <c r="BY89" s="6">
        <v>2</v>
      </c>
      <c r="BZ89" s="6"/>
      <c r="CA89" s="6"/>
      <c r="CB89" s="6"/>
      <c r="CC89" s="6"/>
      <c r="CD89" s="6"/>
      <c r="CE89" s="6"/>
      <c r="CF89" s="6"/>
      <c r="CG89" s="6"/>
      <c r="CH89" s="6"/>
      <c r="CI89" s="6"/>
      <c r="CJ89" s="6"/>
      <c r="CK89" s="6"/>
      <c r="CL89" s="6"/>
      <c r="CM89" s="6">
        <v>1</v>
      </c>
      <c r="CN89" s="6"/>
      <c r="CO89" s="6"/>
      <c r="CP89" s="6"/>
      <c r="CQ89" s="6"/>
      <c r="CR89" s="6"/>
      <c r="CS89" s="6"/>
      <c r="CT89" s="6"/>
      <c r="CU89" s="6"/>
      <c r="CV89" s="6"/>
      <c r="CW89" s="6"/>
      <c r="CX89" s="6"/>
      <c r="CY89" s="6"/>
      <c r="CZ89" s="6"/>
      <c r="DA89" s="6"/>
      <c r="DB89" s="6"/>
      <c r="DC89" s="6"/>
      <c r="DD89" s="6"/>
      <c r="DE89" s="6"/>
      <c r="DF89" s="6"/>
      <c r="DG89" s="6"/>
      <c r="DH89" s="6"/>
      <c r="DI89" s="6"/>
      <c r="DJ89" s="6"/>
      <c r="DK89" s="6"/>
      <c r="DL89" s="6"/>
      <c r="DM89" s="6"/>
      <c r="DN89" s="6"/>
      <c r="DO89" s="6"/>
      <c r="DP89" s="6"/>
      <c r="DQ89" s="6">
        <v>1</v>
      </c>
      <c r="DR89" s="6"/>
      <c r="DS89" s="6"/>
      <c r="DT89" s="6"/>
      <c r="DU89" s="6"/>
      <c r="DV89" s="6"/>
      <c r="DW89" s="6"/>
      <c r="DX89" s="6"/>
      <c r="DY89" s="6"/>
      <c r="DZ89" s="6"/>
      <c r="EA89" s="6">
        <v>2</v>
      </c>
      <c r="EB89" s="6"/>
      <c r="EC89" s="6"/>
      <c r="ED89" s="6"/>
      <c r="EE89" s="6"/>
      <c r="EF89" s="6">
        <v>3</v>
      </c>
      <c r="EG89" s="6"/>
      <c r="EH89" s="6"/>
      <c r="EI89" s="6"/>
      <c r="EJ89" s="6"/>
      <c r="EK89" s="6"/>
      <c r="EL89" s="6">
        <v>2</v>
      </c>
      <c r="EM89" s="6"/>
      <c r="EN89" s="6"/>
      <c r="EO89" s="6"/>
      <c r="EP89" s="6"/>
      <c r="EQ89" s="6"/>
      <c r="ER89" s="6"/>
      <c r="ES89" s="6"/>
      <c r="ET89" s="6"/>
      <c r="EU89" s="6"/>
      <c r="EV89" s="6"/>
      <c r="EW89" s="6"/>
      <c r="EX89" s="6"/>
      <c r="EY89" s="6"/>
      <c r="EZ89" s="6">
        <v>1</v>
      </c>
      <c r="FA89" s="6"/>
      <c r="FB89" s="6"/>
      <c r="FC89" s="6"/>
      <c r="FD89" s="6"/>
      <c r="FE89" s="6"/>
      <c r="FF89" s="6"/>
      <c r="FG89" s="6"/>
      <c r="FH89" s="6"/>
      <c r="FI89" s="6"/>
      <c r="FJ89" s="6"/>
      <c r="FK89" s="6"/>
      <c r="FL89" s="6"/>
      <c r="FM89" s="6"/>
      <c r="FN89" s="6">
        <v>1</v>
      </c>
      <c r="FO89" s="6"/>
      <c r="FP89" s="6"/>
      <c r="FQ89" s="6"/>
      <c r="FR89" s="6"/>
      <c r="FS89" s="6"/>
      <c r="FT89" s="6"/>
      <c r="FU89" s="6"/>
      <c r="FV89" s="6"/>
      <c r="FW89" s="6"/>
      <c r="FX89" s="6"/>
      <c r="FY89" s="6"/>
      <c r="FZ89" s="6"/>
      <c r="GA89" s="6">
        <v>2</v>
      </c>
      <c r="GB89" s="6"/>
      <c r="GC89" s="6"/>
      <c r="GD89" s="6"/>
      <c r="GE89" s="6"/>
      <c r="GF89" s="6"/>
      <c r="GG89" s="6"/>
      <c r="GH89" s="6">
        <v>9</v>
      </c>
      <c r="GI89" s="6">
        <v>1</v>
      </c>
      <c r="GJ89" s="6"/>
      <c r="GK89" s="6"/>
      <c r="GL89" s="6"/>
      <c r="GM89" s="6"/>
      <c r="GN89" s="6"/>
      <c r="GO89" s="6"/>
      <c r="GP89" s="6"/>
      <c r="GQ89" s="6"/>
      <c r="GR89" s="6"/>
      <c r="GS89" s="6">
        <v>1</v>
      </c>
      <c r="GT89" s="6"/>
      <c r="GU89" s="6">
        <v>2</v>
      </c>
      <c r="GV89" s="6"/>
      <c r="GW89" s="6">
        <v>1</v>
      </c>
      <c r="GX89" s="6"/>
      <c r="GY89" s="6"/>
      <c r="GZ89" s="6"/>
      <c r="HA89" s="6"/>
      <c r="HB89" s="6"/>
      <c r="HC89" s="6"/>
      <c r="HD89" s="6">
        <v>1</v>
      </c>
      <c r="HE89" s="6"/>
      <c r="HF89" s="6"/>
      <c r="HG89" s="6"/>
      <c r="HH89" s="6"/>
      <c r="HI89" s="6"/>
      <c r="HJ89" s="6"/>
      <c r="HK89" s="6"/>
      <c r="HL89" s="6"/>
      <c r="HM89" s="6"/>
      <c r="HN89" s="6"/>
      <c r="HO89" s="6"/>
      <c r="HP89" s="6"/>
      <c r="HQ89" s="6"/>
      <c r="HR89" s="6">
        <v>5</v>
      </c>
      <c r="HS89" s="6"/>
      <c r="HT89" s="6"/>
      <c r="HU89" s="6"/>
      <c r="HV89" s="6"/>
      <c r="HW89" s="6"/>
      <c r="HX89" s="6"/>
      <c r="HY89" s="6"/>
      <c r="HZ89" s="6"/>
      <c r="IA89" s="6"/>
      <c r="IB89" s="6"/>
      <c r="IC89" s="6"/>
      <c r="ID89" s="6"/>
      <c r="IE89" s="6"/>
      <c r="IF89" s="6"/>
      <c r="IG89" s="6"/>
      <c r="IH89" s="6"/>
      <c r="II89" s="6"/>
      <c r="IJ89" s="6"/>
      <c r="IK89" s="6"/>
      <c r="IL89" s="6"/>
      <c r="IM89" s="6"/>
      <c r="IN89" s="6"/>
      <c r="IO89" s="6"/>
      <c r="IP89" s="6"/>
      <c r="IQ89" s="6"/>
      <c r="IR89" s="6">
        <v>7</v>
      </c>
      <c r="IS89" s="6"/>
      <c r="IT89" s="6"/>
      <c r="IU89" s="6">
        <v>3</v>
      </c>
      <c r="IV89" s="6"/>
      <c r="IW89" s="6"/>
      <c r="IX89" s="6"/>
      <c r="IY89" s="6"/>
      <c r="IZ89" s="6"/>
      <c r="JA89" s="6"/>
      <c r="JB89" s="6"/>
      <c r="JC89" s="6"/>
      <c r="JD89" s="6"/>
      <c r="JE89" s="6"/>
      <c r="JF89" s="6"/>
      <c r="JG89" s="6"/>
      <c r="JH89" s="6"/>
      <c r="JI89" s="6">
        <v>1</v>
      </c>
      <c r="JJ89" s="6"/>
      <c r="JK89" s="6"/>
      <c r="JL89" s="6"/>
      <c r="JM89" s="6"/>
      <c r="JN89" s="6">
        <v>1</v>
      </c>
      <c r="JO89" s="6"/>
      <c r="JP89" s="6">
        <v>2</v>
      </c>
      <c r="JQ89" s="6"/>
      <c r="JR89" s="6"/>
      <c r="JS89" s="6"/>
      <c r="JT89" s="6"/>
      <c r="JU89" s="6"/>
      <c r="JV89" s="6"/>
      <c r="JW89" s="6"/>
      <c r="JX89" s="6"/>
      <c r="JY89" s="6"/>
      <c r="JZ89" s="6"/>
      <c r="KA89" s="6"/>
      <c r="KB89" s="6"/>
      <c r="KC89" s="6"/>
      <c r="KD89" s="6"/>
      <c r="KE89" s="6"/>
      <c r="KF89" s="6"/>
      <c r="KG89" s="6"/>
      <c r="KH89" s="6"/>
      <c r="KI89" s="6"/>
      <c r="KJ89" s="6"/>
      <c r="KK89" s="6"/>
      <c r="KL89" s="6"/>
      <c r="KM89" s="6"/>
      <c r="KN89" s="6"/>
      <c r="KO89" s="6"/>
      <c r="KP89" s="6"/>
      <c r="KQ89" s="6"/>
      <c r="KR89" s="6"/>
      <c r="KS89" s="6">
        <v>1</v>
      </c>
      <c r="KT89" s="6"/>
      <c r="KU89" s="6"/>
      <c r="KV89" s="6"/>
      <c r="KW89" s="6"/>
      <c r="KX89" s="6"/>
      <c r="KY89" s="6"/>
      <c r="KZ89" s="6"/>
      <c r="LA89" s="6"/>
      <c r="LB89" s="6"/>
      <c r="LC89" s="6"/>
      <c r="LD89" s="6"/>
      <c r="LE89" s="6"/>
      <c r="LF89" s="6"/>
      <c r="LG89" s="6"/>
      <c r="LH89" s="6"/>
      <c r="LI89" s="6"/>
      <c r="LJ89" s="6"/>
      <c r="LK89" s="6"/>
      <c r="LL89" s="6"/>
      <c r="LM89" s="6"/>
      <c r="LN89" s="6"/>
      <c r="LO89" s="6"/>
      <c r="LP89" s="6"/>
      <c r="LQ89" s="6"/>
      <c r="LR89" s="6"/>
      <c r="LS89" s="6"/>
      <c r="LT89" s="6"/>
      <c r="LU89" s="6"/>
      <c r="LV89" s="6"/>
      <c r="LW89" s="6"/>
      <c r="LX89" s="6"/>
      <c r="LY89" s="6"/>
      <c r="LZ89" s="6"/>
      <c r="MA89" s="6"/>
      <c r="MB89" s="6"/>
      <c r="MC89" s="6"/>
      <c r="MD89" s="6"/>
      <c r="ME89" s="6">
        <v>1</v>
      </c>
      <c r="MF89" s="7">
        <v>84</v>
      </c>
    </row>
    <row r="90" spans="1:344" x14ac:dyDescent="0.25">
      <c r="A90" s="5" t="s">
        <v>476</v>
      </c>
      <c r="B90" s="5" t="s">
        <v>477</v>
      </c>
      <c r="C90" s="5" t="s">
        <v>89</v>
      </c>
      <c r="D90" s="5" t="s">
        <v>478</v>
      </c>
      <c r="E90" s="5" t="s">
        <v>479</v>
      </c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>
        <v>5</v>
      </c>
      <c r="U90" s="6"/>
      <c r="V90" s="6">
        <v>2</v>
      </c>
      <c r="W90" s="6"/>
      <c r="X90" s="6"/>
      <c r="Y90" s="6"/>
      <c r="Z90" s="6"/>
      <c r="AA90" s="6"/>
      <c r="AB90" s="6"/>
      <c r="AC90" s="6"/>
      <c r="AD90" s="6">
        <v>42</v>
      </c>
      <c r="AE90" s="6"/>
      <c r="AF90" s="6"/>
      <c r="AG90" s="6"/>
      <c r="AH90" s="6"/>
      <c r="AI90" s="6"/>
      <c r="AJ90" s="6"/>
      <c r="AK90" s="6"/>
      <c r="AL90" s="6"/>
      <c r="AM90" s="6"/>
      <c r="AN90" s="6"/>
      <c r="AO90" s="6"/>
      <c r="AP90" s="6"/>
      <c r="AQ90" s="6"/>
      <c r="AR90" s="6"/>
      <c r="AS90" s="6"/>
      <c r="AT90" s="6"/>
      <c r="AU90" s="6"/>
      <c r="AV90" s="6"/>
      <c r="AW90" s="6">
        <v>7</v>
      </c>
      <c r="AX90" s="6"/>
      <c r="AY90" s="6"/>
      <c r="AZ90" s="6">
        <v>15</v>
      </c>
      <c r="BA90" s="6"/>
      <c r="BB90" s="6"/>
      <c r="BC90" s="6"/>
      <c r="BD90" s="6"/>
      <c r="BE90" s="6"/>
      <c r="BF90" s="6"/>
      <c r="BG90" s="6"/>
      <c r="BH90" s="6"/>
      <c r="BI90" s="6"/>
      <c r="BJ90" s="6">
        <v>8</v>
      </c>
      <c r="BK90" s="6"/>
      <c r="BL90" s="6"/>
      <c r="BM90" s="6"/>
      <c r="BN90" s="6"/>
      <c r="BO90" s="6"/>
      <c r="BP90" s="6"/>
      <c r="BQ90" s="6"/>
      <c r="BR90" s="6"/>
      <c r="BS90" s="6"/>
      <c r="BT90" s="6"/>
      <c r="BU90" s="6"/>
      <c r="BV90" s="6"/>
      <c r="BW90" s="6"/>
      <c r="BX90" s="6"/>
      <c r="BY90" s="6"/>
      <c r="BZ90" s="6"/>
      <c r="CA90" s="6"/>
      <c r="CB90" s="6"/>
      <c r="CC90" s="6"/>
      <c r="CD90" s="6"/>
      <c r="CE90" s="6"/>
      <c r="CF90" s="6"/>
      <c r="CG90" s="6"/>
      <c r="CH90" s="6"/>
      <c r="CI90" s="6"/>
      <c r="CJ90" s="6"/>
      <c r="CK90" s="6"/>
      <c r="CL90" s="6"/>
      <c r="CM90" s="6"/>
      <c r="CN90" s="6"/>
      <c r="CO90" s="6"/>
      <c r="CP90" s="6"/>
      <c r="CQ90" s="6"/>
      <c r="CR90" s="6"/>
      <c r="CS90" s="6"/>
      <c r="CT90" s="6"/>
      <c r="CU90" s="6"/>
      <c r="CV90" s="6"/>
      <c r="CW90" s="6"/>
      <c r="CX90" s="6"/>
      <c r="CY90" s="6">
        <v>2</v>
      </c>
      <c r="CZ90" s="6"/>
      <c r="DA90" s="6"/>
      <c r="DB90" s="6"/>
      <c r="DC90" s="6"/>
      <c r="DD90" s="6"/>
      <c r="DE90" s="6"/>
      <c r="DF90" s="6"/>
      <c r="DG90" s="6"/>
      <c r="DH90" s="6"/>
      <c r="DI90" s="6"/>
      <c r="DJ90" s="6"/>
      <c r="DK90" s="6"/>
      <c r="DL90" s="6"/>
      <c r="DM90" s="6"/>
      <c r="DN90" s="6"/>
      <c r="DO90" s="6"/>
      <c r="DP90" s="6"/>
      <c r="DQ90" s="6"/>
      <c r="DR90" s="6"/>
      <c r="DS90" s="6"/>
      <c r="DT90" s="6"/>
      <c r="DU90" s="6"/>
      <c r="DV90" s="6"/>
      <c r="DW90" s="6"/>
      <c r="DX90" s="6"/>
      <c r="DY90" s="6"/>
      <c r="DZ90" s="6"/>
      <c r="EA90" s="6"/>
      <c r="EB90" s="6"/>
      <c r="EC90" s="6"/>
      <c r="ED90" s="6"/>
      <c r="EE90" s="6"/>
      <c r="EF90" s="6"/>
      <c r="EG90" s="6"/>
      <c r="EH90" s="6"/>
      <c r="EI90" s="6"/>
      <c r="EJ90" s="6"/>
      <c r="EK90" s="6"/>
      <c r="EL90" s="6"/>
      <c r="EM90" s="6"/>
      <c r="EN90" s="6"/>
      <c r="EO90" s="6"/>
      <c r="EP90" s="6"/>
      <c r="EQ90" s="6"/>
      <c r="ER90" s="6"/>
      <c r="ES90" s="6"/>
      <c r="ET90" s="6"/>
      <c r="EU90" s="6"/>
      <c r="EV90" s="6"/>
      <c r="EW90" s="6"/>
      <c r="EX90" s="6"/>
      <c r="EY90" s="6"/>
      <c r="EZ90" s="6"/>
      <c r="FA90" s="6"/>
      <c r="FB90" s="6"/>
      <c r="FC90" s="6"/>
      <c r="FD90" s="6"/>
      <c r="FE90" s="6"/>
      <c r="FF90" s="6"/>
      <c r="FG90" s="6"/>
      <c r="FH90" s="6"/>
      <c r="FI90" s="6"/>
      <c r="FJ90" s="6"/>
      <c r="FK90" s="6"/>
      <c r="FL90" s="6"/>
      <c r="FM90" s="6"/>
      <c r="FN90" s="6"/>
      <c r="FO90" s="6"/>
      <c r="FP90" s="6"/>
      <c r="FQ90" s="6"/>
      <c r="FR90" s="6"/>
      <c r="FS90" s="6">
        <v>1</v>
      </c>
      <c r="FT90" s="6"/>
      <c r="FU90" s="6"/>
      <c r="FV90" s="6"/>
      <c r="FW90" s="6"/>
      <c r="FX90" s="6"/>
      <c r="FY90" s="6"/>
      <c r="FZ90" s="6"/>
      <c r="GA90" s="6"/>
      <c r="GB90" s="6"/>
      <c r="GC90" s="6"/>
      <c r="GD90" s="6"/>
      <c r="GE90" s="6"/>
      <c r="GF90" s="6">
        <v>4</v>
      </c>
      <c r="GG90" s="6"/>
      <c r="GH90" s="6"/>
      <c r="GI90" s="6"/>
      <c r="GJ90" s="6"/>
      <c r="GK90" s="6"/>
      <c r="GL90" s="6"/>
      <c r="GM90" s="6"/>
      <c r="GN90" s="6"/>
      <c r="GO90" s="6"/>
      <c r="GP90" s="6"/>
      <c r="GQ90" s="6"/>
      <c r="GR90" s="6">
        <v>117</v>
      </c>
      <c r="GS90" s="6"/>
      <c r="GT90" s="6"/>
      <c r="GU90" s="6"/>
      <c r="GV90" s="6"/>
      <c r="GW90" s="6"/>
      <c r="GX90" s="6"/>
      <c r="GY90" s="6"/>
      <c r="GZ90" s="6"/>
      <c r="HA90" s="6"/>
      <c r="HB90" s="6"/>
      <c r="HC90" s="6"/>
      <c r="HD90" s="6"/>
      <c r="HE90" s="6"/>
      <c r="HF90" s="6"/>
      <c r="HG90" s="6"/>
      <c r="HH90" s="6"/>
      <c r="HI90" s="6"/>
      <c r="HJ90" s="6"/>
      <c r="HK90" s="6"/>
      <c r="HL90" s="6"/>
      <c r="HM90" s="6"/>
      <c r="HN90" s="6"/>
      <c r="HO90" s="6"/>
      <c r="HP90" s="6"/>
      <c r="HQ90" s="6"/>
      <c r="HR90" s="6"/>
      <c r="HS90" s="6"/>
      <c r="HT90" s="6">
        <v>1</v>
      </c>
      <c r="HU90" s="6"/>
      <c r="HV90" s="6"/>
      <c r="HW90" s="6"/>
      <c r="HX90" s="6"/>
      <c r="HY90" s="6"/>
      <c r="HZ90" s="6"/>
      <c r="IA90" s="6"/>
      <c r="IB90" s="6"/>
      <c r="IC90" s="6"/>
      <c r="ID90" s="6"/>
      <c r="IE90" s="6"/>
      <c r="IF90" s="6"/>
      <c r="IG90" s="6">
        <v>2</v>
      </c>
      <c r="IH90" s="6"/>
      <c r="II90" s="6"/>
      <c r="IJ90" s="6"/>
      <c r="IK90" s="6">
        <v>2</v>
      </c>
      <c r="IL90" s="6"/>
      <c r="IM90" s="6">
        <v>43</v>
      </c>
      <c r="IN90" s="6"/>
      <c r="IO90" s="6"/>
      <c r="IP90" s="6"/>
      <c r="IQ90" s="6">
        <v>12</v>
      </c>
      <c r="IR90" s="6"/>
      <c r="IS90" s="6"/>
      <c r="IT90" s="6"/>
      <c r="IU90" s="6">
        <v>2</v>
      </c>
      <c r="IV90" s="6"/>
      <c r="IW90" s="6"/>
      <c r="IX90" s="6"/>
      <c r="IY90" s="6"/>
      <c r="IZ90" s="6"/>
      <c r="JA90" s="6"/>
      <c r="JB90" s="6"/>
      <c r="JC90" s="6"/>
      <c r="JD90" s="6"/>
      <c r="JE90" s="6"/>
      <c r="JF90" s="6">
        <v>2</v>
      </c>
      <c r="JG90" s="6"/>
      <c r="JH90" s="6"/>
      <c r="JI90" s="6"/>
      <c r="JJ90" s="6"/>
      <c r="JK90" s="6"/>
      <c r="JL90" s="6"/>
      <c r="JM90" s="6"/>
      <c r="JN90" s="6"/>
      <c r="JO90" s="6"/>
      <c r="JP90" s="6"/>
      <c r="JQ90" s="6"/>
      <c r="JR90" s="6"/>
      <c r="JS90" s="6">
        <v>1</v>
      </c>
      <c r="JT90" s="6"/>
      <c r="JU90" s="6"/>
      <c r="JV90" s="6"/>
      <c r="JW90" s="6"/>
      <c r="JX90" s="6"/>
      <c r="JY90" s="6"/>
      <c r="JZ90" s="6"/>
      <c r="KA90" s="6"/>
      <c r="KB90" s="6"/>
      <c r="KC90" s="6"/>
      <c r="KD90" s="6"/>
      <c r="KE90" s="6"/>
      <c r="KF90" s="6"/>
      <c r="KG90" s="6">
        <v>1</v>
      </c>
      <c r="KH90" s="6"/>
      <c r="KI90" s="6"/>
      <c r="KJ90" s="6"/>
      <c r="KK90" s="6"/>
      <c r="KL90" s="6"/>
      <c r="KM90" s="6"/>
      <c r="KN90" s="6"/>
      <c r="KO90" s="6"/>
      <c r="KP90" s="6"/>
      <c r="KQ90" s="6"/>
      <c r="KR90" s="6"/>
      <c r="KS90" s="6"/>
      <c r="KT90" s="6"/>
      <c r="KU90" s="6">
        <v>1</v>
      </c>
      <c r="KV90" s="6"/>
      <c r="KW90" s="6">
        <v>2</v>
      </c>
      <c r="KX90" s="6">
        <v>17</v>
      </c>
      <c r="KY90" s="6"/>
      <c r="KZ90" s="6"/>
      <c r="LA90" s="6"/>
      <c r="LB90" s="6"/>
      <c r="LC90" s="6"/>
      <c r="LD90" s="6"/>
      <c r="LE90" s="6"/>
      <c r="LF90" s="6"/>
      <c r="LG90" s="6"/>
      <c r="LH90" s="6"/>
      <c r="LI90" s="6"/>
      <c r="LJ90" s="6"/>
      <c r="LK90" s="6"/>
      <c r="LL90" s="6"/>
      <c r="LM90" s="6"/>
      <c r="LN90" s="6"/>
      <c r="LO90" s="6"/>
      <c r="LP90" s="6"/>
      <c r="LQ90" s="6"/>
      <c r="LR90" s="6"/>
      <c r="LS90" s="6"/>
      <c r="LT90" s="6"/>
      <c r="LU90" s="6"/>
      <c r="LV90" s="6"/>
      <c r="LW90" s="6"/>
      <c r="LX90" s="6"/>
      <c r="LY90" s="6"/>
      <c r="LZ90" s="6"/>
      <c r="MA90" s="6"/>
      <c r="MB90" s="6"/>
      <c r="MC90" s="6"/>
      <c r="MD90" s="6">
        <v>1</v>
      </c>
      <c r="ME90" s="6"/>
      <c r="MF90" s="7">
        <v>290</v>
      </c>
    </row>
    <row r="91" spans="1:344" x14ac:dyDescent="0.25">
      <c r="A91" s="5" t="s">
        <v>480</v>
      </c>
      <c r="B91" s="5" t="s">
        <v>481</v>
      </c>
      <c r="C91" s="5" t="s">
        <v>123</v>
      </c>
      <c r="D91" s="5" t="s">
        <v>482</v>
      </c>
      <c r="E91" s="5" t="s">
        <v>483</v>
      </c>
      <c r="F91" s="6"/>
      <c r="G91" s="6"/>
      <c r="H91" s="6"/>
      <c r="I91" s="6"/>
      <c r="J91" s="6">
        <v>2</v>
      </c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  <c r="AC91" s="6"/>
      <c r="AD91" s="6"/>
      <c r="AE91" s="6"/>
      <c r="AF91" s="6"/>
      <c r="AG91" s="6"/>
      <c r="AH91" s="6"/>
      <c r="AI91" s="6"/>
      <c r="AJ91" s="6"/>
      <c r="AK91" s="6"/>
      <c r="AL91" s="6"/>
      <c r="AM91" s="6"/>
      <c r="AN91" s="6"/>
      <c r="AO91" s="6"/>
      <c r="AP91" s="6"/>
      <c r="AQ91" s="6"/>
      <c r="AR91" s="6"/>
      <c r="AS91" s="6"/>
      <c r="AT91" s="6"/>
      <c r="AU91" s="6"/>
      <c r="AV91" s="6"/>
      <c r="AW91" s="6"/>
      <c r="AX91" s="6"/>
      <c r="AY91" s="6">
        <v>17</v>
      </c>
      <c r="AZ91" s="6"/>
      <c r="BA91" s="6"/>
      <c r="BB91" s="6"/>
      <c r="BC91" s="6"/>
      <c r="BD91" s="6"/>
      <c r="BE91" s="6"/>
      <c r="BF91" s="6"/>
      <c r="BG91" s="6"/>
      <c r="BH91" s="6"/>
      <c r="BI91" s="6"/>
      <c r="BJ91" s="6"/>
      <c r="BK91" s="6"/>
      <c r="BL91" s="6"/>
      <c r="BM91" s="6"/>
      <c r="BN91" s="6"/>
      <c r="BO91" s="6">
        <v>1</v>
      </c>
      <c r="BP91" s="6"/>
      <c r="BQ91" s="6"/>
      <c r="BR91" s="6">
        <v>4</v>
      </c>
      <c r="BS91" s="6"/>
      <c r="BT91" s="6">
        <v>5</v>
      </c>
      <c r="BU91" s="6">
        <v>4</v>
      </c>
      <c r="BV91" s="6"/>
      <c r="BW91" s="6">
        <v>3</v>
      </c>
      <c r="BX91" s="6">
        <v>3</v>
      </c>
      <c r="BY91" s="6"/>
      <c r="BZ91" s="6">
        <v>8</v>
      </c>
      <c r="CA91" s="6"/>
      <c r="CB91" s="6"/>
      <c r="CC91" s="6"/>
      <c r="CD91" s="6"/>
      <c r="CE91" s="6">
        <v>2</v>
      </c>
      <c r="CF91" s="6"/>
      <c r="CG91" s="6"/>
      <c r="CH91" s="6"/>
      <c r="CI91" s="6"/>
      <c r="CJ91" s="6"/>
      <c r="CK91" s="6"/>
      <c r="CL91" s="6"/>
      <c r="CM91" s="6"/>
      <c r="CN91" s="6">
        <v>3</v>
      </c>
      <c r="CO91" s="6"/>
      <c r="CP91" s="6"/>
      <c r="CQ91" s="6"/>
      <c r="CR91" s="6"/>
      <c r="CS91" s="6"/>
      <c r="CT91" s="6"/>
      <c r="CU91" s="6"/>
      <c r="CV91" s="6"/>
      <c r="CW91" s="6"/>
      <c r="CX91" s="6"/>
      <c r="CY91" s="6"/>
      <c r="CZ91" s="6"/>
      <c r="DA91" s="6"/>
      <c r="DB91" s="6"/>
      <c r="DC91" s="6"/>
      <c r="DD91" s="6"/>
      <c r="DE91" s="6"/>
      <c r="DF91" s="6"/>
      <c r="DG91" s="6"/>
      <c r="DH91" s="6"/>
      <c r="DI91" s="6"/>
      <c r="DJ91" s="6">
        <v>43</v>
      </c>
      <c r="DK91" s="6"/>
      <c r="DL91" s="6"/>
      <c r="DM91" s="6"/>
      <c r="DN91" s="6"/>
      <c r="DO91" s="6"/>
      <c r="DP91" s="6"/>
      <c r="DQ91" s="6">
        <v>5</v>
      </c>
      <c r="DR91" s="6"/>
      <c r="DS91" s="6"/>
      <c r="DT91" s="6"/>
      <c r="DU91" s="6"/>
      <c r="DV91" s="6"/>
      <c r="DW91" s="6"/>
      <c r="DX91" s="6"/>
      <c r="DY91" s="6"/>
      <c r="DZ91" s="6"/>
      <c r="EA91" s="6"/>
      <c r="EB91" s="6"/>
      <c r="EC91" s="6"/>
      <c r="ED91" s="6"/>
      <c r="EE91" s="6"/>
      <c r="EF91" s="6">
        <v>1</v>
      </c>
      <c r="EG91" s="6">
        <v>1</v>
      </c>
      <c r="EH91" s="6"/>
      <c r="EI91" s="6"/>
      <c r="EJ91" s="6"/>
      <c r="EK91" s="6"/>
      <c r="EL91" s="6">
        <v>4</v>
      </c>
      <c r="EM91" s="6"/>
      <c r="EN91" s="6"/>
      <c r="EO91" s="6"/>
      <c r="EP91" s="6"/>
      <c r="EQ91" s="6"/>
      <c r="ER91" s="6"/>
      <c r="ES91" s="6"/>
      <c r="ET91" s="6"/>
      <c r="EU91" s="6"/>
      <c r="EV91" s="6"/>
      <c r="EW91" s="6"/>
      <c r="EX91" s="6"/>
      <c r="EY91" s="6"/>
      <c r="EZ91" s="6">
        <v>2</v>
      </c>
      <c r="FA91" s="6"/>
      <c r="FB91" s="6"/>
      <c r="FC91" s="6"/>
      <c r="FD91" s="6"/>
      <c r="FE91" s="6"/>
      <c r="FF91" s="6"/>
      <c r="FG91" s="6"/>
      <c r="FH91" s="6"/>
      <c r="FI91" s="6"/>
      <c r="FJ91" s="6"/>
      <c r="FK91" s="6"/>
      <c r="FL91" s="6"/>
      <c r="FM91" s="6"/>
      <c r="FN91" s="6">
        <v>11</v>
      </c>
      <c r="FO91" s="6"/>
      <c r="FP91" s="6"/>
      <c r="FQ91" s="6"/>
      <c r="FR91" s="6"/>
      <c r="FS91" s="6"/>
      <c r="FT91" s="6"/>
      <c r="FU91" s="6"/>
      <c r="FV91" s="6"/>
      <c r="FW91" s="6"/>
      <c r="FX91" s="6"/>
      <c r="FY91" s="6"/>
      <c r="FZ91" s="6"/>
      <c r="GA91" s="6">
        <v>2</v>
      </c>
      <c r="GB91" s="6"/>
      <c r="GC91" s="6"/>
      <c r="GD91" s="6"/>
      <c r="GE91" s="6"/>
      <c r="GF91" s="6"/>
      <c r="GG91" s="6"/>
      <c r="GH91" s="6"/>
      <c r="GI91" s="6"/>
      <c r="GJ91" s="6"/>
      <c r="GK91" s="6"/>
      <c r="GL91" s="6"/>
      <c r="GM91" s="6"/>
      <c r="GN91" s="6"/>
      <c r="GO91" s="6"/>
      <c r="GP91" s="6"/>
      <c r="GQ91" s="6"/>
      <c r="GR91" s="6"/>
      <c r="GS91" s="6">
        <v>1</v>
      </c>
      <c r="GT91" s="6">
        <v>1</v>
      </c>
      <c r="GU91" s="6">
        <v>2</v>
      </c>
      <c r="GV91" s="6"/>
      <c r="GW91" s="6"/>
      <c r="GX91" s="6"/>
      <c r="GY91" s="6"/>
      <c r="GZ91" s="6"/>
      <c r="HA91" s="6"/>
      <c r="HB91" s="6">
        <v>1</v>
      </c>
      <c r="HC91" s="6"/>
      <c r="HD91" s="6">
        <v>15</v>
      </c>
      <c r="HE91" s="6"/>
      <c r="HF91" s="6"/>
      <c r="HG91" s="6"/>
      <c r="HH91" s="6"/>
      <c r="HI91" s="6"/>
      <c r="HJ91" s="6">
        <v>3</v>
      </c>
      <c r="HK91" s="6"/>
      <c r="HL91" s="6"/>
      <c r="HM91" s="6"/>
      <c r="HN91" s="6"/>
      <c r="HO91" s="6"/>
      <c r="HP91" s="6"/>
      <c r="HQ91" s="6"/>
      <c r="HR91" s="6">
        <v>1</v>
      </c>
      <c r="HS91" s="6"/>
      <c r="HT91" s="6">
        <v>2</v>
      </c>
      <c r="HU91" s="6"/>
      <c r="HV91" s="6">
        <v>1</v>
      </c>
      <c r="HW91" s="6"/>
      <c r="HX91" s="6"/>
      <c r="HY91" s="6"/>
      <c r="HZ91" s="6">
        <v>1</v>
      </c>
      <c r="IA91" s="6"/>
      <c r="IB91" s="6"/>
      <c r="IC91" s="6">
        <v>50</v>
      </c>
      <c r="ID91" s="6"/>
      <c r="IE91" s="6"/>
      <c r="IF91" s="6">
        <v>1</v>
      </c>
      <c r="IG91" s="6"/>
      <c r="IH91" s="6">
        <v>1</v>
      </c>
      <c r="II91" s="6"/>
      <c r="IJ91" s="6"/>
      <c r="IK91" s="6"/>
      <c r="IL91" s="6"/>
      <c r="IM91" s="6"/>
      <c r="IN91" s="6"/>
      <c r="IO91" s="6"/>
      <c r="IP91" s="6"/>
      <c r="IQ91" s="6"/>
      <c r="IR91" s="6">
        <v>16</v>
      </c>
      <c r="IS91" s="6"/>
      <c r="IT91" s="6"/>
      <c r="IU91" s="6">
        <v>9</v>
      </c>
      <c r="IV91" s="6"/>
      <c r="IW91" s="6"/>
      <c r="IX91" s="6"/>
      <c r="IY91" s="6"/>
      <c r="IZ91" s="6"/>
      <c r="JA91" s="6"/>
      <c r="JB91" s="6"/>
      <c r="JC91" s="6"/>
      <c r="JD91" s="6"/>
      <c r="JE91" s="6"/>
      <c r="JF91" s="6"/>
      <c r="JG91" s="6">
        <v>1</v>
      </c>
      <c r="JH91" s="6"/>
      <c r="JI91" s="6">
        <v>4</v>
      </c>
      <c r="JJ91" s="6"/>
      <c r="JK91" s="6"/>
      <c r="JL91" s="6"/>
      <c r="JM91" s="6"/>
      <c r="JN91" s="6"/>
      <c r="JO91" s="6"/>
      <c r="JP91" s="6"/>
      <c r="JQ91" s="6"/>
      <c r="JR91" s="6"/>
      <c r="JS91" s="6">
        <v>16</v>
      </c>
      <c r="JT91" s="6">
        <v>14</v>
      </c>
      <c r="JU91" s="6"/>
      <c r="JV91" s="6"/>
      <c r="JW91" s="6"/>
      <c r="JX91" s="6">
        <v>5</v>
      </c>
      <c r="JY91" s="6"/>
      <c r="JZ91" s="6"/>
      <c r="KA91" s="6"/>
      <c r="KB91" s="6"/>
      <c r="KC91" s="6"/>
      <c r="KD91" s="6"/>
      <c r="KE91" s="6"/>
      <c r="KF91" s="6"/>
      <c r="KG91" s="6"/>
      <c r="KH91" s="6"/>
      <c r="KI91" s="6"/>
      <c r="KJ91" s="6">
        <v>46</v>
      </c>
      <c r="KK91" s="6"/>
      <c r="KL91" s="6"/>
      <c r="KM91" s="6"/>
      <c r="KN91" s="6"/>
      <c r="KO91" s="6"/>
      <c r="KP91" s="6"/>
      <c r="KQ91" s="6"/>
      <c r="KR91" s="6"/>
      <c r="KS91" s="6"/>
      <c r="KT91" s="6"/>
      <c r="KU91" s="6"/>
      <c r="KV91" s="6"/>
      <c r="KW91" s="6"/>
      <c r="KX91" s="6"/>
      <c r="KY91" s="6"/>
      <c r="KZ91" s="6">
        <v>1</v>
      </c>
      <c r="LA91" s="6"/>
      <c r="LB91" s="6"/>
      <c r="LC91" s="6"/>
      <c r="LD91" s="6"/>
      <c r="LE91" s="6"/>
      <c r="LF91" s="6"/>
      <c r="LG91" s="6">
        <v>1</v>
      </c>
      <c r="LH91" s="6"/>
      <c r="LI91" s="6"/>
      <c r="LJ91" s="6"/>
      <c r="LK91" s="6"/>
      <c r="LL91" s="6"/>
      <c r="LM91" s="6"/>
      <c r="LN91" s="6"/>
      <c r="LO91" s="6"/>
      <c r="LP91" s="6"/>
      <c r="LQ91" s="6"/>
      <c r="LR91" s="6"/>
      <c r="LS91" s="6"/>
      <c r="LT91" s="6"/>
      <c r="LU91" s="6"/>
      <c r="LV91" s="6"/>
      <c r="LW91" s="6"/>
      <c r="LX91" s="6"/>
      <c r="LY91" s="6"/>
      <c r="LZ91" s="6"/>
      <c r="MA91" s="6"/>
      <c r="MB91" s="6"/>
      <c r="MC91" s="6"/>
      <c r="MD91" s="6"/>
      <c r="ME91" s="6"/>
      <c r="MF91" s="7">
        <v>314</v>
      </c>
    </row>
    <row r="92" spans="1:344" x14ac:dyDescent="0.25">
      <c r="A92" s="5" t="s">
        <v>375</v>
      </c>
      <c r="B92" s="5" t="s">
        <v>376</v>
      </c>
      <c r="C92" s="5" t="s">
        <v>83</v>
      </c>
      <c r="D92" s="5" t="s">
        <v>147</v>
      </c>
      <c r="E92" s="5" t="s">
        <v>377</v>
      </c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  <c r="AC92" s="6"/>
      <c r="AD92" s="6"/>
      <c r="AE92" s="6"/>
      <c r="AF92" s="6"/>
      <c r="AG92" s="6"/>
      <c r="AH92" s="6"/>
      <c r="AI92" s="6"/>
      <c r="AJ92" s="6"/>
      <c r="AK92" s="6"/>
      <c r="AL92" s="6"/>
      <c r="AM92" s="6"/>
      <c r="AN92" s="6"/>
      <c r="AO92" s="6"/>
      <c r="AP92" s="6"/>
      <c r="AQ92" s="6"/>
      <c r="AR92" s="6"/>
      <c r="AS92" s="6"/>
      <c r="AT92" s="6"/>
      <c r="AU92" s="6"/>
      <c r="AV92" s="6"/>
      <c r="AW92" s="6"/>
      <c r="AX92" s="6"/>
      <c r="AY92" s="6"/>
      <c r="AZ92" s="6"/>
      <c r="BA92" s="6"/>
      <c r="BB92" s="6"/>
      <c r="BC92" s="6"/>
      <c r="BD92" s="6"/>
      <c r="BE92" s="6"/>
      <c r="BF92" s="6"/>
      <c r="BG92" s="6"/>
      <c r="BH92" s="6"/>
      <c r="BI92" s="6"/>
      <c r="BJ92" s="6"/>
      <c r="BK92" s="6"/>
      <c r="BL92" s="6"/>
      <c r="BM92" s="6"/>
      <c r="BN92" s="6"/>
      <c r="BO92" s="6"/>
      <c r="BP92" s="6"/>
      <c r="BQ92" s="6"/>
      <c r="BR92" s="6"/>
      <c r="BS92" s="6"/>
      <c r="BT92" s="6"/>
      <c r="BU92" s="6"/>
      <c r="BV92" s="6"/>
      <c r="BW92" s="6"/>
      <c r="BX92" s="6"/>
      <c r="BY92" s="6"/>
      <c r="BZ92" s="6"/>
      <c r="CA92" s="6"/>
      <c r="CB92" s="6"/>
      <c r="CC92" s="6"/>
      <c r="CD92" s="6"/>
      <c r="CE92" s="6"/>
      <c r="CF92" s="6"/>
      <c r="CG92" s="6"/>
      <c r="CH92" s="6"/>
      <c r="CI92" s="6"/>
      <c r="CJ92" s="6"/>
      <c r="CK92" s="6"/>
      <c r="CL92" s="6"/>
      <c r="CM92" s="6"/>
      <c r="CN92" s="6"/>
      <c r="CO92" s="6"/>
      <c r="CP92" s="6"/>
      <c r="CQ92" s="6"/>
      <c r="CR92" s="6"/>
      <c r="CS92" s="6"/>
      <c r="CT92" s="6"/>
      <c r="CU92" s="6"/>
      <c r="CV92" s="6"/>
      <c r="CW92" s="6"/>
      <c r="CX92" s="6"/>
      <c r="CY92" s="6"/>
      <c r="CZ92" s="6"/>
      <c r="DA92" s="6"/>
      <c r="DB92" s="6"/>
      <c r="DC92" s="6"/>
      <c r="DD92" s="6"/>
      <c r="DE92" s="6"/>
      <c r="DF92" s="6"/>
      <c r="DG92" s="6"/>
      <c r="DH92" s="6"/>
      <c r="DI92" s="6"/>
      <c r="DJ92" s="6"/>
      <c r="DK92" s="6"/>
      <c r="DL92" s="6"/>
      <c r="DM92" s="6"/>
      <c r="DN92" s="6"/>
      <c r="DO92" s="6"/>
      <c r="DP92" s="6"/>
      <c r="DQ92" s="6"/>
      <c r="DR92" s="6"/>
      <c r="DS92" s="6"/>
      <c r="DT92" s="6"/>
      <c r="DU92" s="6"/>
      <c r="DV92" s="6"/>
      <c r="DW92" s="6"/>
      <c r="DX92" s="6"/>
      <c r="DY92" s="6"/>
      <c r="DZ92" s="6"/>
      <c r="EA92" s="6"/>
      <c r="EB92" s="6"/>
      <c r="EC92" s="6"/>
      <c r="ED92" s="6"/>
      <c r="EE92" s="6"/>
      <c r="EF92" s="6"/>
      <c r="EG92" s="6"/>
      <c r="EH92" s="6"/>
      <c r="EI92" s="6"/>
      <c r="EJ92" s="6"/>
      <c r="EK92" s="6"/>
      <c r="EL92" s="6"/>
      <c r="EM92" s="6"/>
      <c r="EN92" s="6"/>
      <c r="EO92" s="6"/>
      <c r="EP92" s="6"/>
      <c r="EQ92" s="6"/>
      <c r="ER92" s="6"/>
      <c r="ES92" s="6"/>
      <c r="ET92" s="6"/>
      <c r="EU92" s="6"/>
      <c r="EV92" s="6"/>
      <c r="EW92" s="6"/>
      <c r="EX92" s="6"/>
      <c r="EY92" s="6"/>
      <c r="EZ92" s="6"/>
      <c r="FA92" s="6"/>
      <c r="FB92" s="6"/>
      <c r="FC92" s="6"/>
      <c r="FD92" s="6"/>
      <c r="FE92" s="6"/>
      <c r="FF92" s="6"/>
      <c r="FG92" s="6"/>
      <c r="FH92" s="6"/>
      <c r="FI92" s="6"/>
      <c r="FJ92" s="6"/>
      <c r="FK92" s="6"/>
      <c r="FL92" s="6"/>
      <c r="FM92" s="6"/>
      <c r="FN92" s="6"/>
      <c r="FO92" s="6"/>
      <c r="FP92" s="6"/>
      <c r="FQ92" s="6"/>
      <c r="FR92" s="6"/>
      <c r="FS92" s="6"/>
      <c r="FT92" s="6"/>
      <c r="FU92" s="6"/>
      <c r="FV92" s="6"/>
      <c r="FW92" s="6"/>
      <c r="FX92" s="6"/>
      <c r="FY92" s="6"/>
      <c r="FZ92" s="6">
        <v>1</v>
      </c>
      <c r="GA92" s="6"/>
      <c r="GB92" s="6"/>
      <c r="GC92" s="6"/>
      <c r="GD92" s="6"/>
      <c r="GE92" s="6"/>
      <c r="GF92" s="6"/>
      <c r="GG92" s="6"/>
      <c r="GH92" s="6"/>
      <c r="GI92" s="6"/>
      <c r="GJ92" s="6"/>
      <c r="GK92" s="6"/>
      <c r="GL92" s="6"/>
      <c r="GM92" s="6"/>
      <c r="GN92" s="6"/>
      <c r="GO92" s="6"/>
      <c r="GP92" s="6"/>
      <c r="GQ92" s="6"/>
      <c r="GR92" s="6"/>
      <c r="GS92" s="6"/>
      <c r="GT92" s="6"/>
      <c r="GU92" s="6"/>
      <c r="GV92" s="6"/>
      <c r="GW92" s="6"/>
      <c r="GX92" s="6"/>
      <c r="GY92" s="6"/>
      <c r="GZ92" s="6"/>
      <c r="HA92" s="6"/>
      <c r="HB92" s="6"/>
      <c r="HC92" s="6"/>
      <c r="HD92" s="6"/>
      <c r="HE92" s="6"/>
      <c r="HF92" s="6"/>
      <c r="HG92" s="6"/>
      <c r="HH92" s="6"/>
      <c r="HI92" s="6"/>
      <c r="HJ92" s="6"/>
      <c r="HK92" s="6"/>
      <c r="HL92" s="6"/>
      <c r="HM92" s="6"/>
      <c r="HN92" s="6"/>
      <c r="HO92" s="6"/>
      <c r="HP92" s="6"/>
      <c r="HQ92" s="6"/>
      <c r="HR92" s="6"/>
      <c r="HS92" s="6"/>
      <c r="HT92" s="6"/>
      <c r="HU92" s="6"/>
      <c r="HV92" s="6"/>
      <c r="HW92" s="6"/>
      <c r="HX92" s="6"/>
      <c r="HY92" s="6"/>
      <c r="HZ92" s="6"/>
      <c r="IA92" s="6"/>
      <c r="IB92" s="6"/>
      <c r="IC92" s="6">
        <v>1</v>
      </c>
      <c r="ID92" s="6"/>
      <c r="IE92" s="6"/>
      <c r="IF92" s="6"/>
      <c r="IG92" s="6"/>
      <c r="IH92" s="6"/>
      <c r="II92" s="6"/>
      <c r="IJ92" s="6"/>
      <c r="IK92" s="6"/>
      <c r="IL92" s="6"/>
      <c r="IM92" s="6"/>
      <c r="IN92" s="6"/>
      <c r="IO92" s="6"/>
      <c r="IP92" s="6"/>
      <c r="IQ92" s="6"/>
      <c r="IR92" s="6"/>
      <c r="IS92" s="6"/>
      <c r="IT92" s="6"/>
      <c r="IU92" s="6"/>
      <c r="IV92" s="6"/>
      <c r="IW92" s="6"/>
      <c r="IX92" s="6"/>
      <c r="IY92" s="6"/>
      <c r="IZ92" s="6"/>
      <c r="JA92" s="6"/>
      <c r="JB92" s="6"/>
      <c r="JC92" s="6"/>
      <c r="JD92" s="6"/>
      <c r="JE92" s="6"/>
      <c r="JF92" s="6"/>
      <c r="JG92" s="6"/>
      <c r="JH92" s="6"/>
      <c r="JI92" s="6"/>
      <c r="JJ92" s="6"/>
      <c r="JK92" s="6"/>
      <c r="JL92" s="6"/>
      <c r="JM92" s="6"/>
      <c r="JN92" s="6"/>
      <c r="JO92" s="6"/>
      <c r="JP92" s="6"/>
      <c r="JQ92" s="6"/>
      <c r="JR92" s="6"/>
      <c r="JS92" s="6"/>
      <c r="JT92" s="6"/>
      <c r="JU92" s="6"/>
      <c r="JV92" s="6"/>
      <c r="JW92" s="6"/>
      <c r="JX92" s="6"/>
      <c r="JY92" s="6"/>
      <c r="JZ92" s="6"/>
      <c r="KA92" s="6"/>
      <c r="KB92" s="6"/>
      <c r="KC92" s="6"/>
      <c r="KD92" s="6"/>
      <c r="KE92" s="6"/>
      <c r="KF92" s="6"/>
      <c r="KG92" s="6"/>
      <c r="KH92" s="6"/>
      <c r="KI92" s="6"/>
      <c r="KJ92" s="6"/>
      <c r="KK92" s="6"/>
      <c r="KL92" s="6"/>
      <c r="KM92" s="6"/>
      <c r="KN92" s="6"/>
      <c r="KO92" s="6"/>
      <c r="KP92" s="6"/>
      <c r="KQ92" s="6"/>
      <c r="KR92" s="6"/>
      <c r="KS92" s="6"/>
      <c r="KT92" s="6"/>
      <c r="KU92" s="6"/>
      <c r="KV92" s="6"/>
      <c r="KW92" s="6"/>
      <c r="KX92" s="6"/>
      <c r="KY92" s="6"/>
      <c r="KZ92" s="6"/>
      <c r="LA92" s="6"/>
      <c r="LB92" s="6"/>
      <c r="LC92" s="6"/>
      <c r="LD92" s="6"/>
      <c r="LE92" s="6"/>
      <c r="LF92" s="6"/>
      <c r="LG92" s="6"/>
      <c r="LH92" s="6"/>
      <c r="LI92" s="6"/>
      <c r="LJ92" s="6"/>
      <c r="LK92" s="6"/>
      <c r="LL92" s="6"/>
      <c r="LM92" s="6"/>
      <c r="LN92" s="6"/>
      <c r="LO92" s="6"/>
      <c r="LP92" s="6"/>
      <c r="LQ92" s="6"/>
      <c r="LR92" s="6"/>
      <c r="LS92" s="6"/>
      <c r="LT92" s="6"/>
      <c r="LU92" s="6"/>
      <c r="LV92" s="6"/>
      <c r="LW92" s="6"/>
      <c r="LX92" s="6"/>
      <c r="LY92" s="6"/>
      <c r="LZ92" s="6"/>
      <c r="MA92" s="6"/>
      <c r="MB92" s="6"/>
      <c r="MC92" s="6"/>
      <c r="MD92" s="6"/>
      <c r="ME92" s="6"/>
      <c r="MF92" s="7">
        <v>2</v>
      </c>
    </row>
    <row r="93" spans="1:344" x14ac:dyDescent="0.25">
      <c r="A93" s="5" t="s">
        <v>487</v>
      </c>
      <c r="B93" s="5" t="s">
        <v>488</v>
      </c>
      <c r="C93" s="5" t="s">
        <v>201</v>
      </c>
      <c r="D93" s="5" t="s">
        <v>233</v>
      </c>
      <c r="E93" s="5" t="s">
        <v>489</v>
      </c>
      <c r="F93" s="6"/>
      <c r="G93" s="6"/>
      <c r="H93" s="6"/>
      <c r="I93" s="6"/>
      <c r="J93" s="6">
        <v>2</v>
      </c>
      <c r="K93" s="6"/>
      <c r="L93" s="6"/>
      <c r="M93" s="6"/>
      <c r="N93" s="6"/>
      <c r="O93" s="6"/>
      <c r="P93" s="6"/>
      <c r="Q93" s="6"/>
      <c r="R93" s="6">
        <v>1</v>
      </c>
      <c r="S93" s="6"/>
      <c r="T93" s="6"/>
      <c r="U93" s="6"/>
      <c r="V93" s="6">
        <v>1</v>
      </c>
      <c r="W93" s="6"/>
      <c r="X93" s="6"/>
      <c r="Y93" s="6"/>
      <c r="Z93" s="6"/>
      <c r="AA93" s="6"/>
      <c r="AB93" s="6"/>
      <c r="AC93" s="6"/>
      <c r="AD93" s="6"/>
      <c r="AE93" s="6"/>
      <c r="AF93" s="6"/>
      <c r="AG93" s="6"/>
      <c r="AH93" s="6"/>
      <c r="AI93" s="6"/>
      <c r="AJ93" s="6"/>
      <c r="AK93" s="6"/>
      <c r="AL93" s="6"/>
      <c r="AM93" s="6"/>
      <c r="AN93" s="6"/>
      <c r="AO93" s="6"/>
      <c r="AP93" s="6"/>
      <c r="AQ93" s="6"/>
      <c r="AR93" s="6"/>
      <c r="AS93" s="6"/>
      <c r="AT93" s="6"/>
      <c r="AU93" s="6"/>
      <c r="AV93" s="6"/>
      <c r="AW93" s="6"/>
      <c r="AX93" s="6"/>
      <c r="AY93" s="6">
        <v>1</v>
      </c>
      <c r="AZ93" s="6"/>
      <c r="BA93" s="6"/>
      <c r="BB93" s="6">
        <v>1</v>
      </c>
      <c r="BC93" s="6"/>
      <c r="BD93" s="6"/>
      <c r="BE93" s="6"/>
      <c r="BF93" s="6"/>
      <c r="BG93" s="6"/>
      <c r="BH93" s="6"/>
      <c r="BI93" s="6"/>
      <c r="BJ93" s="6"/>
      <c r="BK93" s="6"/>
      <c r="BL93" s="6">
        <v>1</v>
      </c>
      <c r="BM93" s="6"/>
      <c r="BN93" s="6"/>
      <c r="BO93" s="6"/>
      <c r="BP93" s="6"/>
      <c r="BQ93" s="6"/>
      <c r="BR93" s="6">
        <v>4</v>
      </c>
      <c r="BS93" s="6"/>
      <c r="BT93" s="6">
        <v>1</v>
      </c>
      <c r="BU93" s="6">
        <v>1</v>
      </c>
      <c r="BV93" s="6"/>
      <c r="BW93" s="6">
        <v>4</v>
      </c>
      <c r="BX93" s="6"/>
      <c r="BY93" s="6">
        <v>1</v>
      </c>
      <c r="BZ93" s="6">
        <v>2</v>
      </c>
      <c r="CA93" s="6"/>
      <c r="CB93" s="6"/>
      <c r="CC93" s="6"/>
      <c r="CD93" s="6"/>
      <c r="CE93" s="6">
        <v>1</v>
      </c>
      <c r="CF93" s="6"/>
      <c r="CG93" s="6"/>
      <c r="CH93" s="6"/>
      <c r="CI93" s="6"/>
      <c r="CJ93" s="6"/>
      <c r="CK93" s="6"/>
      <c r="CL93" s="6"/>
      <c r="CM93" s="6"/>
      <c r="CN93" s="6"/>
      <c r="CO93" s="6"/>
      <c r="CP93" s="6"/>
      <c r="CQ93" s="6"/>
      <c r="CR93" s="6"/>
      <c r="CS93" s="6"/>
      <c r="CT93" s="6"/>
      <c r="CU93" s="6"/>
      <c r="CV93" s="6"/>
      <c r="CW93" s="6"/>
      <c r="CX93" s="6"/>
      <c r="CY93" s="6"/>
      <c r="CZ93" s="6"/>
      <c r="DA93" s="6"/>
      <c r="DB93" s="6"/>
      <c r="DC93" s="6"/>
      <c r="DD93" s="6"/>
      <c r="DE93" s="6"/>
      <c r="DF93" s="6">
        <v>1</v>
      </c>
      <c r="DG93" s="6"/>
      <c r="DH93" s="6"/>
      <c r="DI93" s="6"/>
      <c r="DJ93" s="6"/>
      <c r="DK93" s="6"/>
      <c r="DL93" s="6"/>
      <c r="DM93" s="6"/>
      <c r="DN93" s="6"/>
      <c r="DO93" s="6"/>
      <c r="DP93" s="6"/>
      <c r="DQ93" s="6"/>
      <c r="DR93" s="6"/>
      <c r="DS93" s="6"/>
      <c r="DT93" s="6"/>
      <c r="DU93" s="6"/>
      <c r="DV93" s="6"/>
      <c r="DW93" s="6"/>
      <c r="DX93" s="6"/>
      <c r="DY93" s="6"/>
      <c r="DZ93" s="6"/>
      <c r="EA93" s="6"/>
      <c r="EB93" s="6"/>
      <c r="EC93" s="6"/>
      <c r="ED93" s="6"/>
      <c r="EE93" s="6"/>
      <c r="EF93" s="6">
        <v>1</v>
      </c>
      <c r="EG93" s="6">
        <v>2</v>
      </c>
      <c r="EH93" s="6"/>
      <c r="EI93" s="6"/>
      <c r="EJ93" s="6"/>
      <c r="EK93" s="6"/>
      <c r="EL93" s="6">
        <v>2</v>
      </c>
      <c r="EM93" s="6"/>
      <c r="EN93" s="6"/>
      <c r="EO93" s="6"/>
      <c r="EP93" s="6"/>
      <c r="EQ93" s="6"/>
      <c r="ER93" s="6"/>
      <c r="ES93" s="6"/>
      <c r="ET93" s="6"/>
      <c r="EU93" s="6"/>
      <c r="EV93" s="6"/>
      <c r="EW93" s="6"/>
      <c r="EX93" s="6"/>
      <c r="EY93" s="6"/>
      <c r="EZ93" s="6">
        <v>2</v>
      </c>
      <c r="FA93" s="6"/>
      <c r="FB93" s="6"/>
      <c r="FC93" s="6"/>
      <c r="FD93" s="6"/>
      <c r="FE93" s="6"/>
      <c r="FF93" s="6"/>
      <c r="FG93" s="6"/>
      <c r="FH93" s="6"/>
      <c r="FI93" s="6"/>
      <c r="FJ93" s="6"/>
      <c r="FK93" s="6"/>
      <c r="FL93" s="6"/>
      <c r="FM93" s="6"/>
      <c r="FN93" s="6">
        <v>3</v>
      </c>
      <c r="FO93" s="6"/>
      <c r="FP93" s="6"/>
      <c r="FQ93" s="6"/>
      <c r="FR93" s="6"/>
      <c r="FS93" s="6"/>
      <c r="FT93" s="6"/>
      <c r="FU93" s="6"/>
      <c r="FV93" s="6"/>
      <c r="FW93" s="6"/>
      <c r="FX93" s="6"/>
      <c r="FY93" s="6"/>
      <c r="FZ93" s="6">
        <v>19</v>
      </c>
      <c r="GA93" s="6"/>
      <c r="GB93" s="6"/>
      <c r="GC93" s="6"/>
      <c r="GD93" s="6"/>
      <c r="GE93" s="6"/>
      <c r="GF93" s="6"/>
      <c r="GG93" s="6"/>
      <c r="GH93" s="6">
        <v>25</v>
      </c>
      <c r="GI93" s="6">
        <v>1</v>
      </c>
      <c r="GJ93" s="6"/>
      <c r="GK93" s="6"/>
      <c r="GL93" s="6"/>
      <c r="GM93" s="6"/>
      <c r="GN93" s="6">
        <v>1</v>
      </c>
      <c r="GO93" s="6"/>
      <c r="GP93" s="6"/>
      <c r="GQ93" s="6"/>
      <c r="GR93" s="6"/>
      <c r="GS93" s="6"/>
      <c r="GT93" s="6"/>
      <c r="GU93" s="6">
        <v>3</v>
      </c>
      <c r="GV93" s="6"/>
      <c r="GW93" s="6"/>
      <c r="GX93" s="6"/>
      <c r="GY93" s="6"/>
      <c r="GZ93" s="6"/>
      <c r="HA93" s="6"/>
      <c r="HB93" s="6"/>
      <c r="HC93" s="6"/>
      <c r="HD93" s="6"/>
      <c r="HE93" s="6"/>
      <c r="HF93" s="6"/>
      <c r="HG93" s="6"/>
      <c r="HH93" s="6">
        <v>1</v>
      </c>
      <c r="HI93" s="6"/>
      <c r="HJ93" s="6"/>
      <c r="HK93" s="6"/>
      <c r="HL93" s="6"/>
      <c r="HM93" s="6"/>
      <c r="HN93" s="6"/>
      <c r="HO93" s="6"/>
      <c r="HP93" s="6"/>
      <c r="HQ93" s="6"/>
      <c r="HR93" s="6">
        <v>1</v>
      </c>
      <c r="HS93" s="6"/>
      <c r="HT93" s="6"/>
      <c r="HU93" s="6"/>
      <c r="HV93" s="6">
        <v>2</v>
      </c>
      <c r="HW93" s="6"/>
      <c r="HX93" s="6"/>
      <c r="HY93" s="6"/>
      <c r="HZ93" s="6"/>
      <c r="IA93" s="6"/>
      <c r="IB93" s="6"/>
      <c r="IC93" s="6">
        <v>5</v>
      </c>
      <c r="ID93" s="6"/>
      <c r="IE93" s="6"/>
      <c r="IF93" s="6"/>
      <c r="IG93" s="6"/>
      <c r="IH93" s="6"/>
      <c r="II93" s="6"/>
      <c r="IJ93" s="6"/>
      <c r="IK93" s="6"/>
      <c r="IL93" s="6"/>
      <c r="IM93" s="6"/>
      <c r="IN93" s="6"/>
      <c r="IO93" s="6"/>
      <c r="IP93" s="6"/>
      <c r="IQ93" s="6"/>
      <c r="IR93" s="6">
        <v>6</v>
      </c>
      <c r="IS93" s="6"/>
      <c r="IT93" s="6"/>
      <c r="IU93" s="6">
        <v>3</v>
      </c>
      <c r="IV93" s="6"/>
      <c r="IW93" s="6"/>
      <c r="IX93" s="6"/>
      <c r="IY93" s="6"/>
      <c r="IZ93" s="6"/>
      <c r="JA93" s="6"/>
      <c r="JB93" s="6"/>
      <c r="JC93" s="6"/>
      <c r="JD93" s="6"/>
      <c r="JE93" s="6"/>
      <c r="JF93" s="6"/>
      <c r="JG93" s="6"/>
      <c r="JH93" s="6"/>
      <c r="JI93" s="6">
        <v>8</v>
      </c>
      <c r="JJ93" s="6"/>
      <c r="JK93" s="6"/>
      <c r="JL93" s="6"/>
      <c r="JM93" s="6"/>
      <c r="JN93" s="6"/>
      <c r="JO93" s="6"/>
      <c r="JP93" s="6">
        <v>40</v>
      </c>
      <c r="JQ93" s="6"/>
      <c r="JR93" s="6"/>
      <c r="JS93" s="6"/>
      <c r="JT93" s="6">
        <v>1</v>
      </c>
      <c r="JU93" s="6"/>
      <c r="JV93" s="6"/>
      <c r="JW93" s="6"/>
      <c r="JX93" s="6">
        <v>7</v>
      </c>
      <c r="JY93" s="6"/>
      <c r="JZ93" s="6"/>
      <c r="KA93" s="6"/>
      <c r="KB93" s="6"/>
      <c r="KC93" s="6"/>
      <c r="KD93" s="6"/>
      <c r="KE93" s="6"/>
      <c r="KF93" s="6"/>
      <c r="KG93" s="6"/>
      <c r="KH93" s="6"/>
      <c r="KI93" s="6"/>
      <c r="KJ93" s="6"/>
      <c r="KK93" s="6"/>
      <c r="KL93" s="6"/>
      <c r="KM93" s="6"/>
      <c r="KN93" s="6"/>
      <c r="KO93" s="6"/>
      <c r="KP93" s="6"/>
      <c r="KQ93" s="6"/>
      <c r="KR93" s="6"/>
      <c r="KS93" s="6">
        <v>22</v>
      </c>
      <c r="KT93" s="6"/>
      <c r="KU93" s="6"/>
      <c r="KV93" s="6"/>
      <c r="KW93" s="6"/>
      <c r="KX93" s="6"/>
      <c r="KY93" s="6">
        <v>1</v>
      </c>
      <c r="KZ93" s="6"/>
      <c r="LA93" s="6"/>
      <c r="LB93" s="6"/>
      <c r="LC93" s="6"/>
      <c r="LD93" s="6"/>
      <c r="LE93" s="6"/>
      <c r="LF93" s="6">
        <v>1</v>
      </c>
      <c r="LG93" s="6">
        <v>3</v>
      </c>
      <c r="LH93" s="6"/>
      <c r="LI93" s="6"/>
      <c r="LJ93" s="6"/>
      <c r="LK93" s="6"/>
      <c r="LL93" s="6"/>
      <c r="LM93" s="6"/>
      <c r="LN93" s="6"/>
      <c r="LO93" s="6"/>
      <c r="LP93" s="6"/>
      <c r="LQ93" s="6"/>
      <c r="LR93" s="6"/>
      <c r="LS93" s="6"/>
      <c r="LT93" s="6"/>
      <c r="LU93" s="6"/>
      <c r="LV93" s="6"/>
      <c r="LW93" s="6"/>
      <c r="LX93" s="6"/>
      <c r="LY93" s="6"/>
      <c r="LZ93" s="6"/>
      <c r="MA93" s="6"/>
      <c r="MB93" s="6"/>
      <c r="MC93" s="6"/>
      <c r="MD93" s="6"/>
      <c r="ME93" s="6"/>
      <c r="MF93" s="7">
        <v>182</v>
      </c>
    </row>
    <row r="94" spans="1:344" x14ac:dyDescent="0.25">
      <c r="A94" s="5" t="s">
        <v>378</v>
      </c>
      <c r="B94" s="5" t="s">
        <v>379</v>
      </c>
      <c r="C94" s="5" t="s">
        <v>83</v>
      </c>
      <c r="D94" s="5" t="s">
        <v>140</v>
      </c>
      <c r="E94" s="5" t="s">
        <v>380</v>
      </c>
      <c r="F94" s="6"/>
      <c r="G94" s="6"/>
      <c r="H94" s="6"/>
      <c r="I94" s="6"/>
      <c r="J94" s="6">
        <v>9</v>
      </c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  <c r="AC94" s="6"/>
      <c r="AD94" s="6"/>
      <c r="AE94" s="6"/>
      <c r="AF94" s="6"/>
      <c r="AG94" s="6"/>
      <c r="AH94" s="6"/>
      <c r="AI94" s="6"/>
      <c r="AJ94" s="6"/>
      <c r="AK94" s="6"/>
      <c r="AL94" s="6"/>
      <c r="AM94" s="6"/>
      <c r="AN94" s="6"/>
      <c r="AO94" s="6"/>
      <c r="AP94" s="6"/>
      <c r="AQ94" s="6"/>
      <c r="AR94" s="6"/>
      <c r="AS94" s="6"/>
      <c r="AT94" s="6"/>
      <c r="AU94" s="6"/>
      <c r="AV94" s="6"/>
      <c r="AW94" s="6"/>
      <c r="AX94" s="6"/>
      <c r="AY94" s="6"/>
      <c r="AZ94" s="6"/>
      <c r="BA94" s="6"/>
      <c r="BB94" s="6"/>
      <c r="BC94" s="6"/>
      <c r="BD94" s="6"/>
      <c r="BE94" s="6"/>
      <c r="BF94" s="6"/>
      <c r="BG94" s="6"/>
      <c r="BH94" s="6"/>
      <c r="BI94" s="6"/>
      <c r="BJ94" s="6"/>
      <c r="BK94" s="6"/>
      <c r="BL94" s="6"/>
      <c r="BM94" s="6"/>
      <c r="BN94" s="6"/>
      <c r="BO94" s="6"/>
      <c r="BP94" s="6"/>
      <c r="BQ94" s="6"/>
      <c r="BR94" s="6">
        <v>1</v>
      </c>
      <c r="BS94" s="6"/>
      <c r="BT94" s="6"/>
      <c r="BU94" s="6">
        <v>8</v>
      </c>
      <c r="BV94" s="6"/>
      <c r="BW94" s="6"/>
      <c r="BX94" s="6"/>
      <c r="BY94" s="6"/>
      <c r="BZ94" s="6">
        <v>1</v>
      </c>
      <c r="CA94" s="6"/>
      <c r="CB94" s="6"/>
      <c r="CC94" s="6"/>
      <c r="CD94" s="6"/>
      <c r="CE94" s="6"/>
      <c r="CF94" s="6"/>
      <c r="CG94" s="6"/>
      <c r="CH94" s="6"/>
      <c r="CI94" s="6"/>
      <c r="CJ94" s="6"/>
      <c r="CK94" s="6"/>
      <c r="CL94" s="6"/>
      <c r="CM94" s="6"/>
      <c r="CN94" s="6"/>
      <c r="CO94" s="6"/>
      <c r="CP94" s="6"/>
      <c r="CQ94" s="6"/>
      <c r="CR94" s="6"/>
      <c r="CS94" s="6"/>
      <c r="CT94" s="6"/>
      <c r="CU94" s="6"/>
      <c r="CV94" s="6"/>
      <c r="CW94" s="6"/>
      <c r="CX94" s="6"/>
      <c r="CY94" s="6"/>
      <c r="CZ94" s="6"/>
      <c r="DA94" s="6"/>
      <c r="DB94" s="6"/>
      <c r="DC94" s="6"/>
      <c r="DD94" s="6"/>
      <c r="DE94" s="6"/>
      <c r="DF94" s="6"/>
      <c r="DG94" s="6"/>
      <c r="DH94" s="6"/>
      <c r="DI94" s="6"/>
      <c r="DJ94" s="6"/>
      <c r="DK94" s="6"/>
      <c r="DL94" s="6"/>
      <c r="DM94" s="6"/>
      <c r="DN94" s="6"/>
      <c r="DO94" s="6"/>
      <c r="DP94" s="6"/>
      <c r="DQ94" s="6"/>
      <c r="DR94" s="6"/>
      <c r="DS94" s="6"/>
      <c r="DT94" s="6"/>
      <c r="DU94" s="6"/>
      <c r="DV94" s="6"/>
      <c r="DW94" s="6"/>
      <c r="DX94" s="6"/>
      <c r="DY94" s="6"/>
      <c r="DZ94" s="6"/>
      <c r="EA94" s="6"/>
      <c r="EB94" s="6"/>
      <c r="EC94" s="6"/>
      <c r="ED94" s="6"/>
      <c r="EE94" s="6"/>
      <c r="EF94" s="6"/>
      <c r="EG94" s="6"/>
      <c r="EH94" s="6"/>
      <c r="EI94" s="6"/>
      <c r="EJ94" s="6"/>
      <c r="EK94" s="6"/>
      <c r="EL94" s="6"/>
      <c r="EM94" s="6"/>
      <c r="EN94" s="6"/>
      <c r="EO94" s="6"/>
      <c r="EP94" s="6"/>
      <c r="EQ94" s="6"/>
      <c r="ER94" s="6"/>
      <c r="ES94" s="6"/>
      <c r="ET94" s="6"/>
      <c r="EU94" s="6"/>
      <c r="EV94" s="6"/>
      <c r="EW94" s="6"/>
      <c r="EX94" s="6"/>
      <c r="EY94" s="6"/>
      <c r="EZ94" s="6"/>
      <c r="FA94" s="6"/>
      <c r="FB94" s="6"/>
      <c r="FC94" s="6"/>
      <c r="FD94" s="6"/>
      <c r="FE94" s="6"/>
      <c r="FF94" s="6"/>
      <c r="FG94" s="6"/>
      <c r="FH94" s="6"/>
      <c r="FI94" s="6"/>
      <c r="FJ94" s="6"/>
      <c r="FK94" s="6"/>
      <c r="FL94" s="6"/>
      <c r="FM94" s="6"/>
      <c r="FN94" s="6"/>
      <c r="FO94" s="6"/>
      <c r="FP94" s="6"/>
      <c r="FQ94" s="6"/>
      <c r="FR94" s="6"/>
      <c r="FS94" s="6"/>
      <c r="FT94" s="6"/>
      <c r="FU94" s="6"/>
      <c r="FV94" s="6"/>
      <c r="FW94" s="6"/>
      <c r="FX94" s="6"/>
      <c r="FY94" s="6"/>
      <c r="FZ94" s="6"/>
      <c r="GA94" s="6"/>
      <c r="GB94" s="6"/>
      <c r="GC94" s="6"/>
      <c r="GD94" s="6"/>
      <c r="GE94" s="6"/>
      <c r="GF94" s="6"/>
      <c r="GG94" s="6"/>
      <c r="GH94" s="6"/>
      <c r="GI94" s="6"/>
      <c r="GJ94" s="6"/>
      <c r="GK94" s="6"/>
      <c r="GL94" s="6"/>
      <c r="GM94" s="6"/>
      <c r="GN94" s="6"/>
      <c r="GO94" s="6"/>
      <c r="GP94" s="6"/>
      <c r="GQ94" s="6"/>
      <c r="GR94" s="6"/>
      <c r="GS94" s="6"/>
      <c r="GT94" s="6"/>
      <c r="GU94" s="6"/>
      <c r="GV94" s="6"/>
      <c r="GW94" s="6"/>
      <c r="GX94" s="6"/>
      <c r="GY94" s="6"/>
      <c r="GZ94" s="6"/>
      <c r="HA94" s="6"/>
      <c r="HB94" s="6"/>
      <c r="HC94" s="6"/>
      <c r="HD94" s="6"/>
      <c r="HE94" s="6"/>
      <c r="HF94" s="6"/>
      <c r="HG94" s="6"/>
      <c r="HH94" s="6"/>
      <c r="HI94" s="6"/>
      <c r="HJ94" s="6"/>
      <c r="HK94" s="6"/>
      <c r="HL94" s="6"/>
      <c r="HM94" s="6"/>
      <c r="HN94" s="6"/>
      <c r="HO94" s="6"/>
      <c r="HP94" s="6"/>
      <c r="HQ94" s="6"/>
      <c r="HR94" s="6"/>
      <c r="HS94" s="6"/>
      <c r="HT94" s="6"/>
      <c r="HU94" s="6"/>
      <c r="HV94" s="6"/>
      <c r="HW94" s="6"/>
      <c r="HX94" s="6"/>
      <c r="HY94" s="6"/>
      <c r="HZ94" s="6"/>
      <c r="IA94" s="6"/>
      <c r="IB94" s="6"/>
      <c r="IC94" s="6"/>
      <c r="ID94" s="6"/>
      <c r="IE94" s="6"/>
      <c r="IF94" s="6"/>
      <c r="IG94" s="6"/>
      <c r="IH94" s="6"/>
      <c r="II94" s="6"/>
      <c r="IJ94" s="6"/>
      <c r="IK94" s="6"/>
      <c r="IL94" s="6"/>
      <c r="IM94" s="6"/>
      <c r="IN94" s="6"/>
      <c r="IO94" s="6"/>
      <c r="IP94" s="6"/>
      <c r="IQ94" s="6"/>
      <c r="IR94" s="6">
        <v>10</v>
      </c>
      <c r="IS94" s="6"/>
      <c r="IT94" s="6"/>
      <c r="IU94" s="6"/>
      <c r="IV94" s="6"/>
      <c r="IW94" s="6"/>
      <c r="IX94" s="6"/>
      <c r="IY94" s="6"/>
      <c r="IZ94" s="6"/>
      <c r="JA94" s="6"/>
      <c r="JB94" s="6"/>
      <c r="JC94" s="6"/>
      <c r="JD94" s="6"/>
      <c r="JE94" s="6"/>
      <c r="JF94" s="6"/>
      <c r="JG94" s="6"/>
      <c r="JH94" s="6"/>
      <c r="JI94" s="6"/>
      <c r="JJ94" s="6"/>
      <c r="JK94" s="6"/>
      <c r="JL94" s="6"/>
      <c r="JM94" s="6"/>
      <c r="JN94" s="6"/>
      <c r="JO94" s="6"/>
      <c r="JP94" s="6"/>
      <c r="JQ94" s="6"/>
      <c r="JR94" s="6"/>
      <c r="JS94" s="6"/>
      <c r="JT94" s="6"/>
      <c r="JU94" s="6"/>
      <c r="JV94" s="6"/>
      <c r="JW94" s="6"/>
      <c r="JX94" s="6"/>
      <c r="JY94" s="6"/>
      <c r="JZ94" s="6"/>
      <c r="KA94" s="6"/>
      <c r="KB94" s="6"/>
      <c r="KC94" s="6"/>
      <c r="KD94" s="6"/>
      <c r="KE94" s="6"/>
      <c r="KF94" s="6"/>
      <c r="KG94" s="6"/>
      <c r="KH94" s="6"/>
      <c r="KI94" s="6"/>
      <c r="KJ94" s="6"/>
      <c r="KK94" s="6"/>
      <c r="KL94" s="6"/>
      <c r="KM94" s="6"/>
      <c r="KN94" s="6"/>
      <c r="KO94" s="6"/>
      <c r="KP94" s="6"/>
      <c r="KQ94" s="6"/>
      <c r="KR94" s="6"/>
      <c r="KS94" s="6"/>
      <c r="KT94" s="6"/>
      <c r="KU94" s="6"/>
      <c r="KV94" s="6"/>
      <c r="KW94" s="6"/>
      <c r="KX94" s="6"/>
      <c r="KY94" s="6"/>
      <c r="KZ94" s="6"/>
      <c r="LA94" s="6"/>
      <c r="LB94" s="6"/>
      <c r="LC94" s="6"/>
      <c r="LD94" s="6"/>
      <c r="LE94" s="6"/>
      <c r="LF94" s="6"/>
      <c r="LG94" s="6"/>
      <c r="LH94" s="6"/>
      <c r="LI94" s="6"/>
      <c r="LJ94" s="6"/>
      <c r="LK94" s="6"/>
      <c r="LL94" s="6"/>
      <c r="LM94" s="6"/>
      <c r="LN94" s="6"/>
      <c r="LO94" s="6"/>
      <c r="LP94" s="6"/>
      <c r="LQ94" s="6"/>
      <c r="LR94" s="6"/>
      <c r="LS94" s="6"/>
      <c r="LT94" s="6"/>
      <c r="LU94" s="6"/>
      <c r="LV94" s="6"/>
      <c r="LW94" s="6"/>
      <c r="LX94" s="6"/>
      <c r="LY94" s="6"/>
      <c r="LZ94" s="6"/>
      <c r="MA94" s="6"/>
      <c r="MB94" s="6"/>
      <c r="MC94" s="6"/>
      <c r="MD94" s="6"/>
      <c r="ME94" s="6"/>
      <c r="MF94" s="7">
        <v>29</v>
      </c>
    </row>
    <row r="95" spans="1:344" x14ac:dyDescent="0.25">
      <c r="A95" s="5" t="s">
        <v>381</v>
      </c>
      <c r="B95" s="5" t="s">
        <v>382</v>
      </c>
      <c r="C95" s="5" t="s">
        <v>83</v>
      </c>
      <c r="D95" s="5" t="s">
        <v>140</v>
      </c>
      <c r="E95" s="5" t="s">
        <v>383</v>
      </c>
      <c r="F95" s="6"/>
      <c r="G95" s="6"/>
      <c r="H95" s="6"/>
      <c r="I95" s="6"/>
      <c r="J95" s="6">
        <v>1</v>
      </c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  <c r="AC95" s="6"/>
      <c r="AD95" s="6"/>
      <c r="AE95" s="6"/>
      <c r="AF95" s="6"/>
      <c r="AG95" s="6"/>
      <c r="AH95" s="6"/>
      <c r="AI95" s="6"/>
      <c r="AJ95" s="6"/>
      <c r="AK95" s="6"/>
      <c r="AL95" s="6"/>
      <c r="AM95" s="6"/>
      <c r="AN95" s="6"/>
      <c r="AO95" s="6"/>
      <c r="AP95" s="6"/>
      <c r="AQ95" s="6"/>
      <c r="AR95" s="6"/>
      <c r="AS95" s="6"/>
      <c r="AT95" s="6"/>
      <c r="AU95" s="6"/>
      <c r="AV95" s="6"/>
      <c r="AW95" s="6"/>
      <c r="AX95" s="6"/>
      <c r="AY95" s="6"/>
      <c r="AZ95" s="6"/>
      <c r="BA95" s="6"/>
      <c r="BB95" s="6"/>
      <c r="BC95" s="6"/>
      <c r="BD95" s="6"/>
      <c r="BE95" s="6"/>
      <c r="BF95" s="6"/>
      <c r="BG95" s="6"/>
      <c r="BH95" s="6"/>
      <c r="BI95" s="6"/>
      <c r="BJ95" s="6"/>
      <c r="BK95" s="6"/>
      <c r="BL95" s="6"/>
      <c r="BM95" s="6"/>
      <c r="BN95" s="6"/>
      <c r="BO95" s="6"/>
      <c r="BP95" s="6"/>
      <c r="BQ95" s="6"/>
      <c r="BR95" s="6"/>
      <c r="BS95" s="6"/>
      <c r="BT95" s="6"/>
      <c r="BU95" s="6"/>
      <c r="BV95" s="6"/>
      <c r="BW95" s="6"/>
      <c r="BX95" s="6">
        <v>4</v>
      </c>
      <c r="BY95" s="6"/>
      <c r="BZ95" s="6"/>
      <c r="CA95" s="6"/>
      <c r="CB95" s="6"/>
      <c r="CC95" s="6"/>
      <c r="CD95" s="6"/>
      <c r="CE95" s="6"/>
      <c r="CF95" s="6"/>
      <c r="CG95" s="6"/>
      <c r="CH95" s="6"/>
      <c r="CI95" s="6"/>
      <c r="CJ95" s="6"/>
      <c r="CK95" s="6"/>
      <c r="CL95" s="6"/>
      <c r="CM95" s="6"/>
      <c r="CN95" s="6"/>
      <c r="CO95" s="6"/>
      <c r="CP95" s="6"/>
      <c r="CQ95" s="6"/>
      <c r="CR95" s="6"/>
      <c r="CS95" s="6"/>
      <c r="CT95" s="6"/>
      <c r="CU95" s="6"/>
      <c r="CV95" s="6"/>
      <c r="CW95" s="6"/>
      <c r="CX95" s="6"/>
      <c r="CY95" s="6"/>
      <c r="CZ95" s="6"/>
      <c r="DA95" s="6"/>
      <c r="DB95" s="6"/>
      <c r="DC95" s="6"/>
      <c r="DD95" s="6"/>
      <c r="DE95" s="6">
        <v>1</v>
      </c>
      <c r="DF95" s="6"/>
      <c r="DG95" s="6"/>
      <c r="DH95" s="6"/>
      <c r="DI95" s="6"/>
      <c r="DJ95" s="6"/>
      <c r="DK95" s="6"/>
      <c r="DL95" s="6"/>
      <c r="DM95" s="6"/>
      <c r="DN95" s="6"/>
      <c r="DO95" s="6"/>
      <c r="DP95" s="6"/>
      <c r="DQ95" s="6">
        <v>1</v>
      </c>
      <c r="DR95" s="6"/>
      <c r="DS95" s="6"/>
      <c r="DT95" s="6"/>
      <c r="DU95" s="6"/>
      <c r="DV95" s="6"/>
      <c r="DW95" s="6"/>
      <c r="DX95" s="6"/>
      <c r="DY95" s="6"/>
      <c r="DZ95" s="6"/>
      <c r="EA95" s="6"/>
      <c r="EB95" s="6"/>
      <c r="EC95" s="6"/>
      <c r="ED95" s="6"/>
      <c r="EE95" s="6"/>
      <c r="EF95" s="6">
        <v>1</v>
      </c>
      <c r="EG95" s="6"/>
      <c r="EH95" s="6"/>
      <c r="EI95" s="6"/>
      <c r="EJ95" s="6"/>
      <c r="EK95" s="6"/>
      <c r="EL95" s="6"/>
      <c r="EM95" s="6"/>
      <c r="EN95" s="6"/>
      <c r="EO95" s="6"/>
      <c r="EP95" s="6"/>
      <c r="EQ95" s="6"/>
      <c r="ER95" s="6"/>
      <c r="ES95" s="6"/>
      <c r="ET95" s="6"/>
      <c r="EU95" s="6"/>
      <c r="EV95" s="6"/>
      <c r="EW95" s="6"/>
      <c r="EX95" s="6"/>
      <c r="EY95" s="6"/>
      <c r="EZ95" s="6"/>
      <c r="FA95" s="6"/>
      <c r="FB95" s="6"/>
      <c r="FC95" s="6"/>
      <c r="FD95" s="6"/>
      <c r="FE95" s="6"/>
      <c r="FF95" s="6"/>
      <c r="FG95" s="6"/>
      <c r="FH95" s="6"/>
      <c r="FI95" s="6"/>
      <c r="FJ95" s="6"/>
      <c r="FK95" s="6"/>
      <c r="FL95" s="6"/>
      <c r="FM95" s="6"/>
      <c r="FN95" s="6"/>
      <c r="FO95" s="6"/>
      <c r="FP95" s="6"/>
      <c r="FQ95" s="6"/>
      <c r="FR95" s="6"/>
      <c r="FS95" s="6"/>
      <c r="FT95" s="6">
        <v>1</v>
      </c>
      <c r="FU95" s="6"/>
      <c r="FV95" s="6">
        <v>1</v>
      </c>
      <c r="FW95" s="6"/>
      <c r="FX95" s="6"/>
      <c r="FY95" s="6"/>
      <c r="FZ95" s="6"/>
      <c r="GA95" s="6">
        <v>2</v>
      </c>
      <c r="GB95" s="6">
        <v>1</v>
      </c>
      <c r="GC95" s="6"/>
      <c r="GD95" s="6"/>
      <c r="GE95" s="6"/>
      <c r="GF95" s="6"/>
      <c r="GG95" s="6"/>
      <c r="GH95" s="6">
        <v>2</v>
      </c>
      <c r="GI95" s="6"/>
      <c r="GJ95" s="6"/>
      <c r="GK95" s="6"/>
      <c r="GL95" s="6"/>
      <c r="GM95" s="6"/>
      <c r="GN95" s="6"/>
      <c r="GO95" s="6"/>
      <c r="GP95" s="6"/>
      <c r="GQ95" s="6"/>
      <c r="GR95" s="6"/>
      <c r="GS95" s="6"/>
      <c r="GT95" s="6"/>
      <c r="GU95" s="6">
        <v>2</v>
      </c>
      <c r="GV95" s="6"/>
      <c r="GW95" s="6"/>
      <c r="GX95" s="6"/>
      <c r="GY95" s="6"/>
      <c r="GZ95" s="6"/>
      <c r="HA95" s="6"/>
      <c r="HB95" s="6"/>
      <c r="HC95" s="6"/>
      <c r="HD95" s="6"/>
      <c r="HE95" s="6"/>
      <c r="HF95" s="6"/>
      <c r="HG95" s="6"/>
      <c r="HH95" s="6"/>
      <c r="HI95" s="6"/>
      <c r="HJ95" s="6"/>
      <c r="HK95" s="6"/>
      <c r="HL95" s="6"/>
      <c r="HM95" s="6"/>
      <c r="HN95" s="6"/>
      <c r="HO95" s="6"/>
      <c r="HP95" s="6"/>
      <c r="HQ95" s="6"/>
      <c r="HR95" s="6">
        <v>2</v>
      </c>
      <c r="HS95" s="6"/>
      <c r="HT95" s="6"/>
      <c r="HU95" s="6"/>
      <c r="HV95" s="6">
        <v>1</v>
      </c>
      <c r="HW95" s="6"/>
      <c r="HX95" s="6"/>
      <c r="HY95" s="6"/>
      <c r="HZ95" s="6">
        <v>1</v>
      </c>
      <c r="IA95" s="6"/>
      <c r="IB95" s="6"/>
      <c r="IC95" s="6">
        <v>1</v>
      </c>
      <c r="ID95" s="6"/>
      <c r="IE95" s="6"/>
      <c r="IF95" s="6"/>
      <c r="IG95" s="6"/>
      <c r="IH95" s="6"/>
      <c r="II95" s="6"/>
      <c r="IJ95" s="6"/>
      <c r="IK95" s="6"/>
      <c r="IL95" s="6"/>
      <c r="IM95" s="6"/>
      <c r="IN95" s="6"/>
      <c r="IO95" s="6"/>
      <c r="IP95" s="6"/>
      <c r="IQ95" s="6"/>
      <c r="IR95" s="6"/>
      <c r="IS95" s="6"/>
      <c r="IT95" s="6"/>
      <c r="IU95" s="6"/>
      <c r="IV95" s="6"/>
      <c r="IW95" s="6"/>
      <c r="IX95" s="6"/>
      <c r="IY95" s="6"/>
      <c r="IZ95" s="6"/>
      <c r="JA95" s="6"/>
      <c r="JB95" s="6"/>
      <c r="JC95" s="6"/>
      <c r="JD95" s="6"/>
      <c r="JE95" s="6"/>
      <c r="JF95" s="6"/>
      <c r="JG95" s="6"/>
      <c r="JH95" s="6"/>
      <c r="JI95" s="6"/>
      <c r="JJ95" s="6"/>
      <c r="JK95" s="6"/>
      <c r="JL95" s="6"/>
      <c r="JM95" s="6"/>
      <c r="JN95" s="6"/>
      <c r="JO95" s="6"/>
      <c r="JP95" s="6"/>
      <c r="JQ95" s="6"/>
      <c r="JR95" s="6"/>
      <c r="JS95" s="6"/>
      <c r="JT95" s="6"/>
      <c r="JU95" s="6"/>
      <c r="JV95" s="6"/>
      <c r="JW95" s="6"/>
      <c r="JX95" s="6"/>
      <c r="JY95" s="6"/>
      <c r="JZ95" s="6"/>
      <c r="KA95" s="6"/>
      <c r="KB95" s="6"/>
      <c r="KC95" s="6"/>
      <c r="KD95" s="6"/>
      <c r="KE95" s="6"/>
      <c r="KF95" s="6"/>
      <c r="KG95" s="6"/>
      <c r="KH95" s="6"/>
      <c r="KI95" s="6"/>
      <c r="KJ95" s="6"/>
      <c r="KK95" s="6"/>
      <c r="KL95" s="6"/>
      <c r="KM95" s="6"/>
      <c r="KN95" s="6"/>
      <c r="KO95" s="6"/>
      <c r="KP95" s="6"/>
      <c r="KQ95" s="6"/>
      <c r="KR95" s="6"/>
      <c r="KS95" s="6"/>
      <c r="KT95" s="6"/>
      <c r="KU95" s="6"/>
      <c r="KV95" s="6"/>
      <c r="KW95" s="6"/>
      <c r="KX95" s="6"/>
      <c r="KY95" s="6"/>
      <c r="KZ95" s="6"/>
      <c r="LA95" s="6"/>
      <c r="LB95" s="6"/>
      <c r="LC95" s="6"/>
      <c r="LD95" s="6"/>
      <c r="LE95" s="6"/>
      <c r="LF95" s="6"/>
      <c r="LG95" s="6">
        <v>2</v>
      </c>
      <c r="LH95" s="6"/>
      <c r="LI95" s="6"/>
      <c r="LJ95" s="6"/>
      <c r="LK95" s="6"/>
      <c r="LL95" s="6"/>
      <c r="LM95" s="6"/>
      <c r="LN95" s="6"/>
      <c r="LO95" s="6"/>
      <c r="LP95" s="6"/>
      <c r="LQ95" s="6"/>
      <c r="LR95" s="6"/>
      <c r="LS95" s="6"/>
      <c r="LT95" s="6"/>
      <c r="LU95" s="6"/>
      <c r="LV95" s="6"/>
      <c r="LW95" s="6"/>
      <c r="LX95" s="6"/>
      <c r="LY95" s="6"/>
      <c r="LZ95" s="6"/>
      <c r="MA95" s="6"/>
      <c r="MB95" s="6"/>
      <c r="MC95" s="6"/>
      <c r="MD95" s="6"/>
      <c r="ME95" s="6"/>
      <c r="MF95" s="7">
        <v>24</v>
      </c>
    </row>
    <row r="96" spans="1:344" x14ac:dyDescent="0.25">
      <c r="A96" s="5" t="s">
        <v>384</v>
      </c>
      <c r="B96" s="5" t="s">
        <v>385</v>
      </c>
      <c r="C96" s="5" t="s">
        <v>83</v>
      </c>
      <c r="D96" s="5" t="s">
        <v>151</v>
      </c>
      <c r="E96" s="5" t="s">
        <v>386</v>
      </c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>
        <v>1</v>
      </c>
      <c r="V96" s="6"/>
      <c r="W96" s="6"/>
      <c r="X96" s="6"/>
      <c r="Y96" s="6"/>
      <c r="Z96" s="6"/>
      <c r="AA96" s="6"/>
      <c r="AB96" s="6"/>
      <c r="AC96" s="6"/>
      <c r="AD96" s="6"/>
      <c r="AE96" s="6"/>
      <c r="AF96" s="6"/>
      <c r="AG96" s="6"/>
      <c r="AH96" s="6"/>
      <c r="AI96" s="6"/>
      <c r="AJ96" s="6"/>
      <c r="AK96" s="6"/>
      <c r="AL96" s="6"/>
      <c r="AM96" s="6"/>
      <c r="AN96" s="6"/>
      <c r="AO96" s="6"/>
      <c r="AP96" s="6"/>
      <c r="AQ96" s="6"/>
      <c r="AR96" s="6"/>
      <c r="AS96" s="6"/>
      <c r="AT96" s="6"/>
      <c r="AU96" s="6"/>
      <c r="AV96" s="6"/>
      <c r="AW96" s="6"/>
      <c r="AX96" s="6"/>
      <c r="AY96" s="6"/>
      <c r="AZ96" s="6"/>
      <c r="BA96" s="6"/>
      <c r="BB96" s="6"/>
      <c r="BC96" s="6"/>
      <c r="BD96" s="6"/>
      <c r="BE96" s="6"/>
      <c r="BF96" s="6"/>
      <c r="BG96" s="6"/>
      <c r="BH96" s="6"/>
      <c r="BI96" s="6"/>
      <c r="BJ96" s="6"/>
      <c r="BK96" s="6"/>
      <c r="BL96" s="6"/>
      <c r="BM96" s="6"/>
      <c r="BN96" s="6"/>
      <c r="BO96" s="6"/>
      <c r="BP96" s="6"/>
      <c r="BQ96" s="6"/>
      <c r="BR96" s="6">
        <v>1</v>
      </c>
      <c r="BS96" s="6"/>
      <c r="BT96" s="6"/>
      <c r="BU96" s="6">
        <v>5</v>
      </c>
      <c r="BV96" s="6"/>
      <c r="BW96" s="6"/>
      <c r="BX96" s="6"/>
      <c r="BY96" s="6"/>
      <c r="BZ96" s="6"/>
      <c r="CA96" s="6"/>
      <c r="CB96" s="6"/>
      <c r="CC96" s="6"/>
      <c r="CD96" s="6"/>
      <c r="CE96" s="6"/>
      <c r="CF96" s="6"/>
      <c r="CG96" s="6"/>
      <c r="CH96" s="6"/>
      <c r="CI96" s="6"/>
      <c r="CJ96" s="6"/>
      <c r="CK96" s="6"/>
      <c r="CL96" s="6"/>
      <c r="CM96" s="6"/>
      <c r="CN96" s="6"/>
      <c r="CO96" s="6"/>
      <c r="CP96" s="6"/>
      <c r="CQ96" s="6"/>
      <c r="CR96" s="6"/>
      <c r="CS96" s="6"/>
      <c r="CT96" s="6"/>
      <c r="CU96" s="6"/>
      <c r="CV96" s="6"/>
      <c r="CW96" s="6"/>
      <c r="CX96" s="6"/>
      <c r="CY96" s="6"/>
      <c r="CZ96" s="6"/>
      <c r="DA96" s="6"/>
      <c r="DB96" s="6"/>
      <c r="DC96" s="6"/>
      <c r="DD96" s="6"/>
      <c r="DE96" s="6"/>
      <c r="DF96" s="6"/>
      <c r="DG96" s="6"/>
      <c r="DH96" s="6"/>
      <c r="DI96" s="6"/>
      <c r="DJ96" s="6"/>
      <c r="DK96" s="6"/>
      <c r="DL96" s="6"/>
      <c r="DM96" s="6"/>
      <c r="DN96" s="6"/>
      <c r="DO96" s="6"/>
      <c r="DP96" s="6"/>
      <c r="DQ96" s="6"/>
      <c r="DR96" s="6"/>
      <c r="DS96" s="6"/>
      <c r="DT96" s="6"/>
      <c r="DU96" s="6"/>
      <c r="DV96" s="6"/>
      <c r="DW96" s="6"/>
      <c r="DX96" s="6"/>
      <c r="DY96" s="6"/>
      <c r="DZ96" s="6"/>
      <c r="EA96" s="6"/>
      <c r="EB96" s="6"/>
      <c r="EC96" s="6"/>
      <c r="ED96" s="6"/>
      <c r="EE96" s="6"/>
      <c r="EF96" s="6"/>
      <c r="EG96" s="6"/>
      <c r="EH96" s="6"/>
      <c r="EI96" s="6"/>
      <c r="EJ96" s="6"/>
      <c r="EK96" s="6"/>
      <c r="EL96" s="6"/>
      <c r="EM96" s="6"/>
      <c r="EN96" s="6"/>
      <c r="EO96" s="6"/>
      <c r="EP96" s="6"/>
      <c r="EQ96" s="6"/>
      <c r="ER96" s="6"/>
      <c r="ES96" s="6"/>
      <c r="ET96" s="6"/>
      <c r="EU96" s="6"/>
      <c r="EV96" s="6"/>
      <c r="EW96" s="6"/>
      <c r="EX96" s="6"/>
      <c r="EY96" s="6"/>
      <c r="EZ96" s="6"/>
      <c r="FA96" s="6"/>
      <c r="FB96" s="6"/>
      <c r="FC96" s="6"/>
      <c r="FD96" s="6"/>
      <c r="FE96" s="6"/>
      <c r="FF96" s="6"/>
      <c r="FG96" s="6"/>
      <c r="FH96" s="6"/>
      <c r="FI96" s="6"/>
      <c r="FJ96" s="6"/>
      <c r="FK96" s="6"/>
      <c r="FL96" s="6"/>
      <c r="FM96" s="6"/>
      <c r="FN96" s="6"/>
      <c r="FO96" s="6"/>
      <c r="FP96" s="6"/>
      <c r="FQ96" s="6">
        <v>1</v>
      </c>
      <c r="FR96" s="6"/>
      <c r="FS96" s="6"/>
      <c r="FT96" s="6"/>
      <c r="FU96" s="6"/>
      <c r="FV96" s="6"/>
      <c r="FW96" s="6"/>
      <c r="FX96" s="6"/>
      <c r="FY96" s="6"/>
      <c r="FZ96" s="6"/>
      <c r="GA96" s="6"/>
      <c r="GB96" s="6"/>
      <c r="GC96" s="6"/>
      <c r="GD96" s="6"/>
      <c r="GE96" s="6"/>
      <c r="GF96" s="6"/>
      <c r="GG96" s="6"/>
      <c r="GH96" s="6"/>
      <c r="GI96" s="6"/>
      <c r="GJ96" s="6"/>
      <c r="GK96" s="6"/>
      <c r="GL96" s="6"/>
      <c r="GM96" s="6"/>
      <c r="GN96" s="6"/>
      <c r="GO96" s="6"/>
      <c r="GP96" s="6"/>
      <c r="GQ96" s="6"/>
      <c r="GR96" s="6"/>
      <c r="GS96" s="6"/>
      <c r="GT96" s="6"/>
      <c r="GU96" s="6"/>
      <c r="GV96" s="6"/>
      <c r="GW96" s="6"/>
      <c r="GX96" s="6"/>
      <c r="GY96" s="6"/>
      <c r="GZ96" s="6"/>
      <c r="HA96" s="6"/>
      <c r="HB96" s="6"/>
      <c r="HC96" s="6"/>
      <c r="HD96" s="6"/>
      <c r="HE96" s="6"/>
      <c r="HF96" s="6"/>
      <c r="HG96" s="6"/>
      <c r="HH96" s="6"/>
      <c r="HI96" s="6"/>
      <c r="HJ96" s="6"/>
      <c r="HK96" s="6"/>
      <c r="HL96" s="6"/>
      <c r="HM96" s="6"/>
      <c r="HN96" s="6"/>
      <c r="HO96" s="6"/>
      <c r="HP96" s="6"/>
      <c r="HQ96" s="6"/>
      <c r="HR96" s="6"/>
      <c r="HS96" s="6"/>
      <c r="HT96" s="6"/>
      <c r="HU96" s="6"/>
      <c r="HV96" s="6"/>
      <c r="HW96" s="6"/>
      <c r="HX96" s="6"/>
      <c r="HY96" s="6"/>
      <c r="HZ96" s="6"/>
      <c r="IA96" s="6"/>
      <c r="IB96" s="6"/>
      <c r="IC96" s="6"/>
      <c r="ID96" s="6"/>
      <c r="IE96" s="6"/>
      <c r="IF96" s="6"/>
      <c r="IG96" s="6"/>
      <c r="IH96" s="6"/>
      <c r="II96" s="6"/>
      <c r="IJ96" s="6"/>
      <c r="IK96" s="6"/>
      <c r="IL96" s="6"/>
      <c r="IM96" s="6"/>
      <c r="IN96" s="6"/>
      <c r="IO96" s="6"/>
      <c r="IP96" s="6"/>
      <c r="IQ96" s="6"/>
      <c r="IR96" s="6">
        <v>7</v>
      </c>
      <c r="IS96" s="6"/>
      <c r="IT96" s="6"/>
      <c r="IU96" s="6"/>
      <c r="IV96" s="6"/>
      <c r="IW96" s="6"/>
      <c r="IX96" s="6"/>
      <c r="IY96" s="6"/>
      <c r="IZ96" s="6"/>
      <c r="JA96" s="6"/>
      <c r="JB96" s="6"/>
      <c r="JC96" s="6"/>
      <c r="JD96" s="6"/>
      <c r="JE96" s="6"/>
      <c r="JF96" s="6"/>
      <c r="JG96" s="6"/>
      <c r="JH96" s="6"/>
      <c r="JI96" s="6"/>
      <c r="JJ96" s="6"/>
      <c r="JK96" s="6"/>
      <c r="JL96" s="6"/>
      <c r="JM96" s="6"/>
      <c r="JN96" s="6"/>
      <c r="JO96" s="6"/>
      <c r="JP96" s="6"/>
      <c r="JQ96" s="6"/>
      <c r="JR96" s="6"/>
      <c r="JS96" s="6"/>
      <c r="JT96" s="6"/>
      <c r="JU96" s="6"/>
      <c r="JV96" s="6"/>
      <c r="JW96" s="6"/>
      <c r="JX96" s="6"/>
      <c r="JY96" s="6">
        <v>1</v>
      </c>
      <c r="JZ96" s="6"/>
      <c r="KA96" s="6"/>
      <c r="KB96" s="6"/>
      <c r="KC96" s="6"/>
      <c r="KD96" s="6"/>
      <c r="KE96" s="6"/>
      <c r="KF96" s="6"/>
      <c r="KG96" s="6"/>
      <c r="KH96" s="6"/>
      <c r="KI96" s="6"/>
      <c r="KJ96" s="6"/>
      <c r="KK96" s="6"/>
      <c r="KL96" s="6"/>
      <c r="KM96" s="6"/>
      <c r="KN96" s="6"/>
      <c r="KO96" s="6"/>
      <c r="KP96" s="6"/>
      <c r="KQ96" s="6"/>
      <c r="KR96" s="6"/>
      <c r="KS96" s="6"/>
      <c r="KT96" s="6"/>
      <c r="KU96" s="6"/>
      <c r="KV96" s="6"/>
      <c r="KW96" s="6"/>
      <c r="KX96" s="6"/>
      <c r="KY96" s="6"/>
      <c r="KZ96" s="6"/>
      <c r="LA96" s="6"/>
      <c r="LB96" s="6"/>
      <c r="LC96" s="6"/>
      <c r="LD96" s="6"/>
      <c r="LE96" s="6"/>
      <c r="LF96" s="6"/>
      <c r="LG96" s="6"/>
      <c r="LH96" s="6"/>
      <c r="LI96" s="6"/>
      <c r="LJ96" s="6"/>
      <c r="LK96" s="6"/>
      <c r="LL96" s="6"/>
      <c r="LM96" s="6"/>
      <c r="LN96" s="6"/>
      <c r="LO96" s="6"/>
      <c r="LP96" s="6"/>
      <c r="LQ96" s="6"/>
      <c r="LR96" s="6"/>
      <c r="LS96" s="6"/>
      <c r="LT96" s="6"/>
      <c r="LU96" s="6"/>
      <c r="LV96" s="6"/>
      <c r="LW96" s="6"/>
      <c r="LX96" s="6"/>
      <c r="LY96" s="6"/>
      <c r="LZ96" s="6"/>
      <c r="MA96" s="6"/>
      <c r="MB96" s="6"/>
      <c r="MC96" s="6"/>
      <c r="MD96" s="6"/>
      <c r="ME96" s="6"/>
      <c r="MF96" s="7">
        <v>16</v>
      </c>
    </row>
    <row r="97" spans="1:344" x14ac:dyDescent="0.25">
      <c r="A97" s="5" t="s">
        <v>387</v>
      </c>
      <c r="B97" s="5" t="s">
        <v>388</v>
      </c>
      <c r="C97" s="5" t="s">
        <v>83</v>
      </c>
      <c r="D97" s="5" t="s">
        <v>245</v>
      </c>
      <c r="E97" s="5" t="s">
        <v>389</v>
      </c>
      <c r="F97" s="6"/>
      <c r="G97" s="6"/>
      <c r="H97" s="6"/>
      <c r="I97" s="6"/>
      <c r="J97" s="6">
        <v>2</v>
      </c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  <c r="AC97" s="6"/>
      <c r="AD97" s="6"/>
      <c r="AE97" s="6"/>
      <c r="AF97" s="6"/>
      <c r="AG97" s="6"/>
      <c r="AH97" s="6"/>
      <c r="AI97" s="6"/>
      <c r="AJ97" s="6"/>
      <c r="AK97" s="6"/>
      <c r="AL97" s="6"/>
      <c r="AM97" s="6"/>
      <c r="AN97" s="6"/>
      <c r="AO97" s="6"/>
      <c r="AP97" s="6"/>
      <c r="AQ97" s="6"/>
      <c r="AR97" s="6"/>
      <c r="AS97" s="6"/>
      <c r="AT97" s="6"/>
      <c r="AU97" s="6"/>
      <c r="AV97" s="6"/>
      <c r="AW97" s="6"/>
      <c r="AX97" s="6"/>
      <c r="AY97" s="6"/>
      <c r="AZ97" s="6"/>
      <c r="BA97" s="6"/>
      <c r="BB97" s="6"/>
      <c r="BC97" s="6"/>
      <c r="BD97" s="6"/>
      <c r="BE97" s="6"/>
      <c r="BF97" s="6"/>
      <c r="BG97" s="6"/>
      <c r="BH97" s="6"/>
      <c r="BI97" s="6"/>
      <c r="BJ97" s="6"/>
      <c r="BK97" s="6"/>
      <c r="BL97" s="6"/>
      <c r="BM97" s="6">
        <v>3</v>
      </c>
      <c r="BN97" s="6"/>
      <c r="BO97" s="6"/>
      <c r="BP97" s="6"/>
      <c r="BQ97" s="6"/>
      <c r="BR97" s="6"/>
      <c r="BS97" s="6"/>
      <c r="BT97" s="6"/>
      <c r="BU97" s="6"/>
      <c r="BV97" s="6"/>
      <c r="BW97" s="6">
        <v>2</v>
      </c>
      <c r="BX97" s="6">
        <v>1</v>
      </c>
      <c r="BY97" s="6">
        <v>2</v>
      </c>
      <c r="BZ97" s="6"/>
      <c r="CA97" s="6"/>
      <c r="CB97" s="6"/>
      <c r="CC97" s="6"/>
      <c r="CD97" s="6"/>
      <c r="CE97" s="6"/>
      <c r="CF97" s="6"/>
      <c r="CG97" s="6"/>
      <c r="CH97" s="6"/>
      <c r="CI97" s="6"/>
      <c r="CJ97" s="6"/>
      <c r="CK97" s="6"/>
      <c r="CL97" s="6"/>
      <c r="CM97" s="6">
        <v>2</v>
      </c>
      <c r="CN97" s="6"/>
      <c r="CO97" s="6"/>
      <c r="CP97" s="6"/>
      <c r="CQ97" s="6"/>
      <c r="CR97" s="6"/>
      <c r="CS97" s="6"/>
      <c r="CT97" s="6"/>
      <c r="CU97" s="6"/>
      <c r="CV97" s="6"/>
      <c r="CW97" s="6"/>
      <c r="CX97" s="6"/>
      <c r="CY97" s="6"/>
      <c r="CZ97" s="6"/>
      <c r="DA97" s="6"/>
      <c r="DB97" s="6"/>
      <c r="DC97" s="6"/>
      <c r="DD97" s="6"/>
      <c r="DE97" s="6"/>
      <c r="DF97" s="6"/>
      <c r="DG97" s="6"/>
      <c r="DH97" s="6"/>
      <c r="DI97" s="6"/>
      <c r="DJ97" s="6"/>
      <c r="DK97" s="6"/>
      <c r="DL97" s="6"/>
      <c r="DM97" s="6"/>
      <c r="DN97" s="6"/>
      <c r="DO97" s="6"/>
      <c r="DP97" s="6"/>
      <c r="DQ97" s="6"/>
      <c r="DR97" s="6"/>
      <c r="DS97" s="6"/>
      <c r="DT97" s="6"/>
      <c r="DU97" s="6"/>
      <c r="DV97" s="6"/>
      <c r="DW97" s="6"/>
      <c r="DX97" s="6"/>
      <c r="DY97" s="6"/>
      <c r="DZ97" s="6"/>
      <c r="EA97" s="6"/>
      <c r="EB97" s="6"/>
      <c r="EC97" s="6"/>
      <c r="ED97" s="6"/>
      <c r="EE97" s="6"/>
      <c r="EF97" s="6"/>
      <c r="EG97" s="6"/>
      <c r="EH97" s="6"/>
      <c r="EI97" s="6"/>
      <c r="EJ97" s="6"/>
      <c r="EK97" s="6"/>
      <c r="EL97" s="6">
        <v>1</v>
      </c>
      <c r="EM97" s="6"/>
      <c r="EN97" s="6"/>
      <c r="EO97" s="6"/>
      <c r="EP97" s="6"/>
      <c r="EQ97" s="6"/>
      <c r="ER97" s="6">
        <v>1</v>
      </c>
      <c r="ES97" s="6"/>
      <c r="ET97" s="6"/>
      <c r="EU97" s="6"/>
      <c r="EV97" s="6"/>
      <c r="EW97" s="6"/>
      <c r="EX97" s="6"/>
      <c r="EY97" s="6"/>
      <c r="EZ97" s="6"/>
      <c r="FA97" s="6"/>
      <c r="FB97" s="6"/>
      <c r="FC97" s="6"/>
      <c r="FD97" s="6"/>
      <c r="FE97" s="6"/>
      <c r="FF97" s="6"/>
      <c r="FG97" s="6"/>
      <c r="FH97" s="6"/>
      <c r="FI97" s="6"/>
      <c r="FJ97" s="6"/>
      <c r="FK97" s="6"/>
      <c r="FL97" s="6"/>
      <c r="FM97" s="6"/>
      <c r="FN97" s="6"/>
      <c r="FO97" s="6"/>
      <c r="FP97" s="6"/>
      <c r="FQ97" s="6"/>
      <c r="FR97" s="6"/>
      <c r="FS97" s="6"/>
      <c r="FT97" s="6"/>
      <c r="FU97" s="6"/>
      <c r="FV97" s="6"/>
      <c r="FW97" s="6"/>
      <c r="FX97" s="6"/>
      <c r="FY97" s="6"/>
      <c r="FZ97" s="6"/>
      <c r="GA97" s="6">
        <v>2</v>
      </c>
      <c r="GB97" s="6"/>
      <c r="GC97" s="6"/>
      <c r="GD97" s="6"/>
      <c r="GE97" s="6"/>
      <c r="GF97" s="6"/>
      <c r="GG97" s="6"/>
      <c r="GH97" s="6"/>
      <c r="GI97" s="6"/>
      <c r="GJ97" s="6"/>
      <c r="GK97" s="6"/>
      <c r="GL97" s="6"/>
      <c r="GM97" s="6"/>
      <c r="GN97" s="6"/>
      <c r="GO97" s="6"/>
      <c r="GP97" s="6"/>
      <c r="GQ97" s="6"/>
      <c r="GR97" s="6"/>
      <c r="GS97" s="6"/>
      <c r="GT97" s="6">
        <v>1</v>
      </c>
      <c r="GU97" s="6">
        <v>2</v>
      </c>
      <c r="GV97" s="6"/>
      <c r="GW97" s="6"/>
      <c r="GX97" s="6"/>
      <c r="GY97" s="6"/>
      <c r="GZ97" s="6"/>
      <c r="HA97" s="6"/>
      <c r="HB97" s="6"/>
      <c r="HC97" s="6"/>
      <c r="HD97" s="6"/>
      <c r="HE97" s="6"/>
      <c r="HF97" s="6"/>
      <c r="HG97" s="6"/>
      <c r="HH97" s="6"/>
      <c r="HI97" s="6"/>
      <c r="HJ97" s="6"/>
      <c r="HK97" s="6"/>
      <c r="HL97" s="6"/>
      <c r="HM97" s="6"/>
      <c r="HN97" s="6"/>
      <c r="HO97" s="6"/>
      <c r="HP97" s="6"/>
      <c r="HQ97" s="6"/>
      <c r="HR97" s="6">
        <v>2</v>
      </c>
      <c r="HS97" s="6"/>
      <c r="HT97" s="6"/>
      <c r="HU97" s="6">
        <v>2</v>
      </c>
      <c r="HV97" s="6"/>
      <c r="HW97" s="6">
        <v>2</v>
      </c>
      <c r="HX97" s="6"/>
      <c r="HY97" s="6"/>
      <c r="HZ97" s="6">
        <v>1</v>
      </c>
      <c r="IA97" s="6"/>
      <c r="IB97" s="6"/>
      <c r="IC97" s="6"/>
      <c r="ID97" s="6"/>
      <c r="IE97" s="6"/>
      <c r="IF97" s="6"/>
      <c r="IG97" s="6"/>
      <c r="IH97" s="6"/>
      <c r="II97" s="6"/>
      <c r="IJ97" s="6"/>
      <c r="IK97" s="6"/>
      <c r="IL97" s="6"/>
      <c r="IM97" s="6"/>
      <c r="IN97" s="6"/>
      <c r="IO97" s="6"/>
      <c r="IP97" s="6"/>
      <c r="IQ97" s="6"/>
      <c r="IR97" s="6"/>
      <c r="IS97" s="6"/>
      <c r="IT97" s="6"/>
      <c r="IU97" s="6">
        <v>2</v>
      </c>
      <c r="IV97" s="6"/>
      <c r="IW97" s="6"/>
      <c r="IX97" s="6"/>
      <c r="IY97" s="6"/>
      <c r="IZ97" s="6"/>
      <c r="JA97" s="6"/>
      <c r="JB97" s="6"/>
      <c r="JC97" s="6"/>
      <c r="JD97" s="6"/>
      <c r="JE97" s="6"/>
      <c r="JF97" s="6"/>
      <c r="JG97" s="6"/>
      <c r="JH97" s="6"/>
      <c r="JI97" s="6"/>
      <c r="JJ97" s="6"/>
      <c r="JK97" s="6"/>
      <c r="JL97" s="6"/>
      <c r="JM97" s="6"/>
      <c r="JN97" s="6"/>
      <c r="JO97" s="6">
        <v>3</v>
      </c>
      <c r="JP97" s="6">
        <v>1</v>
      </c>
      <c r="JQ97" s="6"/>
      <c r="JR97" s="6"/>
      <c r="JS97" s="6"/>
      <c r="JT97" s="6"/>
      <c r="JU97" s="6"/>
      <c r="JV97" s="6">
        <v>1</v>
      </c>
      <c r="JW97" s="6"/>
      <c r="JX97" s="6"/>
      <c r="JY97" s="6"/>
      <c r="JZ97" s="6"/>
      <c r="KA97" s="6"/>
      <c r="KB97" s="6"/>
      <c r="KC97" s="6"/>
      <c r="KD97" s="6"/>
      <c r="KE97" s="6"/>
      <c r="KF97" s="6"/>
      <c r="KG97" s="6"/>
      <c r="KH97" s="6"/>
      <c r="KI97" s="6"/>
      <c r="KJ97" s="6"/>
      <c r="KK97" s="6"/>
      <c r="KL97" s="6"/>
      <c r="KM97" s="6"/>
      <c r="KN97" s="6"/>
      <c r="KO97" s="6"/>
      <c r="KP97" s="6"/>
      <c r="KQ97" s="6"/>
      <c r="KR97" s="6"/>
      <c r="KS97" s="6">
        <v>1</v>
      </c>
      <c r="KT97" s="6"/>
      <c r="KU97" s="6"/>
      <c r="KV97" s="6"/>
      <c r="KW97" s="6"/>
      <c r="KX97" s="6"/>
      <c r="KY97" s="6"/>
      <c r="KZ97" s="6"/>
      <c r="LA97" s="6"/>
      <c r="LB97" s="6"/>
      <c r="LC97" s="6"/>
      <c r="LD97" s="6"/>
      <c r="LE97" s="6"/>
      <c r="LF97" s="6">
        <v>3</v>
      </c>
      <c r="LG97" s="6">
        <v>1</v>
      </c>
      <c r="LH97" s="6"/>
      <c r="LI97" s="6"/>
      <c r="LJ97" s="6"/>
      <c r="LK97" s="6"/>
      <c r="LL97" s="6"/>
      <c r="LM97" s="6"/>
      <c r="LN97" s="6"/>
      <c r="LO97" s="6"/>
      <c r="LP97" s="6"/>
      <c r="LQ97" s="6"/>
      <c r="LR97" s="6"/>
      <c r="LS97" s="6"/>
      <c r="LT97" s="6"/>
      <c r="LU97" s="6"/>
      <c r="LV97" s="6"/>
      <c r="LW97" s="6"/>
      <c r="LX97" s="6"/>
      <c r="LY97" s="6"/>
      <c r="LZ97" s="6"/>
      <c r="MA97" s="6"/>
      <c r="MB97" s="6"/>
      <c r="MC97" s="6"/>
      <c r="MD97" s="6"/>
      <c r="ME97" s="6">
        <v>8</v>
      </c>
      <c r="MF97" s="7">
        <v>46</v>
      </c>
    </row>
    <row r="98" spans="1:344" x14ac:dyDescent="0.25">
      <c r="A98" s="5" t="s">
        <v>754</v>
      </c>
      <c r="B98" s="5" t="s">
        <v>755</v>
      </c>
      <c r="C98" s="5" t="s">
        <v>83</v>
      </c>
      <c r="D98" s="5" t="s">
        <v>140</v>
      </c>
      <c r="E98" s="5" t="s">
        <v>756</v>
      </c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  <c r="AC98" s="6"/>
      <c r="AD98" s="6"/>
      <c r="AE98" s="6"/>
      <c r="AF98" s="6"/>
      <c r="AG98" s="6"/>
      <c r="AH98" s="6"/>
      <c r="AI98" s="6"/>
      <c r="AJ98" s="6"/>
      <c r="AK98" s="6"/>
      <c r="AL98" s="6"/>
      <c r="AM98" s="6"/>
      <c r="AN98" s="6"/>
      <c r="AO98" s="6"/>
      <c r="AP98" s="6"/>
      <c r="AQ98" s="6"/>
      <c r="AR98" s="6"/>
      <c r="AS98" s="6"/>
      <c r="AT98" s="6"/>
      <c r="AU98" s="6"/>
      <c r="AV98" s="6"/>
      <c r="AW98" s="6"/>
      <c r="AX98" s="6"/>
      <c r="AY98" s="6"/>
      <c r="AZ98" s="6"/>
      <c r="BA98" s="6"/>
      <c r="BB98" s="6"/>
      <c r="BC98" s="6"/>
      <c r="BD98" s="6"/>
      <c r="BE98" s="6"/>
      <c r="BF98" s="6"/>
      <c r="BG98" s="6"/>
      <c r="BH98" s="6"/>
      <c r="BI98" s="6"/>
      <c r="BJ98" s="6"/>
      <c r="BK98" s="6"/>
      <c r="BL98" s="6"/>
      <c r="BM98" s="6"/>
      <c r="BN98" s="6"/>
      <c r="BO98" s="6"/>
      <c r="BP98" s="6"/>
      <c r="BQ98" s="6"/>
      <c r="BR98" s="6"/>
      <c r="BS98" s="6"/>
      <c r="BT98" s="6"/>
      <c r="BU98" s="6"/>
      <c r="BV98" s="6"/>
      <c r="BW98" s="6"/>
      <c r="BX98" s="6"/>
      <c r="BY98" s="6"/>
      <c r="BZ98" s="6"/>
      <c r="CA98" s="6"/>
      <c r="CB98" s="6"/>
      <c r="CC98" s="6"/>
      <c r="CD98" s="6"/>
      <c r="CE98" s="6"/>
      <c r="CF98" s="6"/>
      <c r="CG98" s="6"/>
      <c r="CH98" s="6"/>
      <c r="CI98" s="6"/>
      <c r="CJ98" s="6"/>
      <c r="CK98" s="6"/>
      <c r="CL98" s="6"/>
      <c r="CM98" s="6"/>
      <c r="CN98" s="6"/>
      <c r="CO98" s="6"/>
      <c r="CP98" s="6"/>
      <c r="CQ98" s="6"/>
      <c r="CR98" s="6"/>
      <c r="CS98" s="6"/>
      <c r="CT98" s="6"/>
      <c r="CU98" s="6"/>
      <c r="CV98" s="6"/>
      <c r="CW98" s="6"/>
      <c r="CX98" s="6"/>
      <c r="CY98" s="6"/>
      <c r="CZ98" s="6"/>
      <c r="DA98" s="6"/>
      <c r="DB98" s="6"/>
      <c r="DC98" s="6"/>
      <c r="DD98" s="6"/>
      <c r="DE98" s="6">
        <v>2</v>
      </c>
      <c r="DF98" s="6"/>
      <c r="DG98" s="6"/>
      <c r="DH98" s="6"/>
      <c r="DI98" s="6"/>
      <c r="DJ98" s="6"/>
      <c r="DK98" s="6"/>
      <c r="DL98" s="6"/>
      <c r="DM98" s="6"/>
      <c r="DN98" s="6"/>
      <c r="DO98" s="6"/>
      <c r="DP98" s="6"/>
      <c r="DQ98" s="6"/>
      <c r="DR98" s="6"/>
      <c r="DS98" s="6"/>
      <c r="DT98" s="6"/>
      <c r="DU98" s="6"/>
      <c r="DV98" s="6"/>
      <c r="DW98" s="6"/>
      <c r="DX98" s="6"/>
      <c r="DY98" s="6"/>
      <c r="DZ98" s="6"/>
      <c r="EA98" s="6"/>
      <c r="EB98" s="6"/>
      <c r="EC98" s="6"/>
      <c r="ED98" s="6"/>
      <c r="EE98" s="6"/>
      <c r="EF98" s="6"/>
      <c r="EG98" s="6"/>
      <c r="EH98" s="6"/>
      <c r="EI98" s="6"/>
      <c r="EJ98" s="6"/>
      <c r="EK98" s="6"/>
      <c r="EL98" s="6"/>
      <c r="EM98" s="6"/>
      <c r="EN98" s="6"/>
      <c r="EO98" s="6"/>
      <c r="EP98" s="6"/>
      <c r="EQ98" s="6"/>
      <c r="ER98" s="6"/>
      <c r="ES98" s="6"/>
      <c r="ET98" s="6"/>
      <c r="EU98" s="6"/>
      <c r="EV98" s="6"/>
      <c r="EW98" s="6"/>
      <c r="EX98" s="6"/>
      <c r="EY98" s="6"/>
      <c r="EZ98" s="6"/>
      <c r="FA98" s="6"/>
      <c r="FB98" s="6"/>
      <c r="FC98" s="6"/>
      <c r="FD98" s="6"/>
      <c r="FE98" s="6"/>
      <c r="FF98" s="6"/>
      <c r="FG98" s="6"/>
      <c r="FH98" s="6"/>
      <c r="FI98" s="6"/>
      <c r="FJ98" s="6"/>
      <c r="FK98" s="6"/>
      <c r="FL98" s="6"/>
      <c r="FM98" s="6"/>
      <c r="FN98" s="6"/>
      <c r="FO98" s="6"/>
      <c r="FP98" s="6"/>
      <c r="FQ98" s="6"/>
      <c r="FR98" s="6"/>
      <c r="FS98" s="6"/>
      <c r="FT98" s="6"/>
      <c r="FU98" s="6"/>
      <c r="FV98" s="6"/>
      <c r="FW98" s="6"/>
      <c r="FX98" s="6"/>
      <c r="FY98" s="6"/>
      <c r="FZ98" s="6"/>
      <c r="GA98" s="6">
        <v>5</v>
      </c>
      <c r="GB98" s="6"/>
      <c r="GC98" s="6"/>
      <c r="GD98" s="6"/>
      <c r="GE98" s="6"/>
      <c r="GF98" s="6"/>
      <c r="GG98" s="6"/>
      <c r="GH98" s="6"/>
      <c r="GI98" s="6"/>
      <c r="GJ98" s="6"/>
      <c r="GK98" s="6"/>
      <c r="GL98" s="6"/>
      <c r="GM98" s="6"/>
      <c r="GN98" s="6"/>
      <c r="GO98" s="6"/>
      <c r="GP98" s="6"/>
      <c r="GQ98" s="6"/>
      <c r="GR98" s="6"/>
      <c r="GS98" s="6"/>
      <c r="GT98" s="6"/>
      <c r="GU98" s="6">
        <v>2</v>
      </c>
      <c r="GV98" s="6"/>
      <c r="GW98" s="6"/>
      <c r="GX98" s="6"/>
      <c r="GY98" s="6"/>
      <c r="GZ98" s="6"/>
      <c r="HA98" s="6"/>
      <c r="HB98" s="6"/>
      <c r="HC98" s="6"/>
      <c r="HD98" s="6"/>
      <c r="HE98" s="6"/>
      <c r="HF98" s="6"/>
      <c r="HG98" s="6"/>
      <c r="HH98" s="6"/>
      <c r="HI98" s="6"/>
      <c r="HJ98" s="6"/>
      <c r="HK98" s="6"/>
      <c r="HL98" s="6"/>
      <c r="HM98" s="6"/>
      <c r="HN98" s="6"/>
      <c r="HO98" s="6"/>
      <c r="HP98" s="6"/>
      <c r="HQ98" s="6"/>
      <c r="HR98" s="6">
        <v>2</v>
      </c>
      <c r="HS98" s="6"/>
      <c r="HT98" s="6"/>
      <c r="HU98" s="6"/>
      <c r="HV98" s="6"/>
      <c r="HW98" s="6"/>
      <c r="HX98" s="6"/>
      <c r="HY98" s="6"/>
      <c r="HZ98" s="6"/>
      <c r="IA98" s="6"/>
      <c r="IB98" s="6"/>
      <c r="IC98" s="6"/>
      <c r="ID98" s="6"/>
      <c r="IE98" s="6"/>
      <c r="IF98" s="6"/>
      <c r="IG98" s="6"/>
      <c r="IH98" s="6"/>
      <c r="II98" s="6"/>
      <c r="IJ98" s="6"/>
      <c r="IK98" s="6"/>
      <c r="IL98" s="6"/>
      <c r="IM98" s="6"/>
      <c r="IN98" s="6"/>
      <c r="IO98" s="6"/>
      <c r="IP98" s="6"/>
      <c r="IQ98" s="6"/>
      <c r="IR98" s="6"/>
      <c r="IS98" s="6"/>
      <c r="IT98" s="6"/>
      <c r="IU98" s="6"/>
      <c r="IV98" s="6"/>
      <c r="IW98" s="6"/>
      <c r="IX98" s="6"/>
      <c r="IY98" s="6"/>
      <c r="IZ98" s="6"/>
      <c r="JA98" s="6"/>
      <c r="JB98" s="6"/>
      <c r="JC98" s="6"/>
      <c r="JD98" s="6"/>
      <c r="JE98" s="6"/>
      <c r="JF98" s="6"/>
      <c r="JG98" s="6"/>
      <c r="JH98" s="6"/>
      <c r="JI98" s="6"/>
      <c r="JJ98" s="6"/>
      <c r="JK98" s="6"/>
      <c r="JL98" s="6"/>
      <c r="JM98" s="6"/>
      <c r="JN98" s="6"/>
      <c r="JO98" s="6"/>
      <c r="JP98" s="6"/>
      <c r="JQ98" s="6"/>
      <c r="JR98" s="6"/>
      <c r="JS98" s="6"/>
      <c r="JT98" s="6"/>
      <c r="JU98" s="6"/>
      <c r="JV98" s="6"/>
      <c r="JW98" s="6"/>
      <c r="JX98" s="6"/>
      <c r="JY98" s="6"/>
      <c r="JZ98" s="6"/>
      <c r="KA98" s="6"/>
      <c r="KB98" s="6"/>
      <c r="KC98" s="6"/>
      <c r="KD98" s="6"/>
      <c r="KE98" s="6"/>
      <c r="KF98" s="6"/>
      <c r="KG98" s="6"/>
      <c r="KH98" s="6"/>
      <c r="KI98" s="6"/>
      <c r="KJ98" s="6"/>
      <c r="KK98" s="6"/>
      <c r="KL98" s="6"/>
      <c r="KM98" s="6"/>
      <c r="KN98" s="6"/>
      <c r="KO98" s="6"/>
      <c r="KP98" s="6"/>
      <c r="KQ98" s="6"/>
      <c r="KR98" s="6"/>
      <c r="KS98" s="6"/>
      <c r="KT98" s="6"/>
      <c r="KU98" s="6"/>
      <c r="KV98" s="6"/>
      <c r="KW98" s="6"/>
      <c r="KX98" s="6"/>
      <c r="KY98" s="6"/>
      <c r="KZ98" s="6"/>
      <c r="LA98" s="6"/>
      <c r="LB98" s="6"/>
      <c r="LC98" s="6"/>
      <c r="LD98" s="6"/>
      <c r="LE98" s="6"/>
      <c r="LF98" s="6"/>
      <c r="LG98" s="6"/>
      <c r="LH98" s="6"/>
      <c r="LI98" s="6"/>
      <c r="LJ98" s="6"/>
      <c r="LK98" s="6"/>
      <c r="LL98" s="6"/>
      <c r="LM98" s="6"/>
      <c r="LN98" s="6"/>
      <c r="LO98" s="6"/>
      <c r="LP98" s="6"/>
      <c r="LQ98" s="6"/>
      <c r="LR98" s="6"/>
      <c r="LS98" s="6"/>
      <c r="LT98" s="6"/>
      <c r="LU98" s="6"/>
      <c r="LV98" s="6"/>
      <c r="LW98" s="6"/>
      <c r="LX98" s="6"/>
      <c r="LY98" s="6"/>
      <c r="LZ98" s="6"/>
      <c r="MA98" s="6"/>
      <c r="MB98" s="6"/>
      <c r="MC98" s="6"/>
      <c r="MD98" s="6"/>
      <c r="ME98" s="6"/>
      <c r="MF98" s="7">
        <v>11</v>
      </c>
    </row>
    <row r="99" spans="1:344" x14ac:dyDescent="0.25">
      <c r="A99" s="5" t="s">
        <v>573</v>
      </c>
      <c r="B99" s="5" t="s">
        <v>574</v>
      </c>
      <c r="C99" s="5" t="s">
        <v>89</v>
      </c>
      <c r="D99" s="5" t="s">
        <v>90</v>
      </c>
      <c r="E99" s="5" t="s">
        <v>575</v>
      </c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  <c r="AC99" s="6"/>
      <c r="AD99" s="6"/>
      <c r="AE99" s="6"/>
      <c r="AF99" s="6"/>
      <c r="AG99" s="6"/>
      <c r="AH99" s="6"/>
      <c r="AI99" s="6"/>
      <c r="AJ99" s="6"/>
      <c r="AK99" s="6"/>
      <c r="AL99" s="6"/>
      <c r="AM99" s="6"/>
      <c r="AN99" s="6"/>
      <c r="AO99" s="6"/>
      <c r="AP99" s="6"/>
      <c r="AQ99" s="6"/>
      <c r="AR99" s="6"/>
      <c r="AS99" s="6"/>
      <c r="AT99" s="6"/>
      <c r="AU99" s="6"/>
      <c r="AV99" s="6"/>
      <c r="AW99" s="6">
        <v>6</v>
      </c>
      <c r="AX99" s="6"/>
      <c r="AY99" s="6"/>
      <c r="AZ99" s="6"/>
      <c r="BA99" s="6"/>
      <c r="BB99" s="6"/>
      <c r="BC99" s="6"/>
      <c r="BD99" s="6"/>
      <c r="BE99" s="6"/>
      <c r="BF99" s="6"/>
      <c r="BG99" s="6"/>
      <c r="BH99" s="6">
        <v>1</v>
      </c>
      <c r="BI99" s="6"/>
      <c r="BJ99" s="6"/>
      <c r="BK99" s="6"/>
      <c r="BL99" s="6"/>
      <c r="BM99" s="6"/>
      <c r="BN99" s="6"/>
      <c r="BO99" s="6"/>
      <c r="BP99" s="6"/>
      <c r="BQ99" s="6"/>
      <c r="BR99" s="6"/>
      <c r="BS99" s="6"/>
      <c r="BT99" s="6"/>
      <c r="BU99" s="6"/>
      <c r="BV99" s="6"/>
      <c r="BW99" s="6">
        <v>1</v>
      </c>
      <c r="BX99" s="6"/>
      <c r="BY99" s="6"/>
      <c r="BZ99" s="6"/>
      <c r="CA99" s="6"/>
      <c r="CB99" s="6"/>
      <c r="CC99" s="6"/>
      <c r="CD99" s="6"/>
      <c r="CE99" s="6"/>
      <c r="CF99" s="6"/>
      <c r="CG99" s="6"/>
      <c r="CH99" s="6"/>
      <c r="CI99" s="6"/>
      <c r="CJ99" s="6"/>
      <c r="CK99" s="6"/>
      <c r="CL99" s="6"/>
      <c r="CM99" s="6"/>
      <c r="CN99" s="6"/>
      <c r="CO99" s="6"/>
      <c r="CP99" s="6"/>
      <c r="CQ99" s="6"/>
      <c r="CR99" s="6"/>
      <c r="CS99" s="6"/>
      <c r="CT99" s="6"/>
      <c r="CU99" s="6"/>
      <c r="CV99" s="6"/>
      <c r="CW99" s="6"/>
      <c r="CX99" s="6"/>
      <c r="CY99" s="6"/>
      <c r="CZ99" s="6"/>
      <c r="DA99" s="6"/>
      <c r="DB99" s="6"/>
      <c r="DC99" s="6"/>
      <c r="DD99" s="6"/>
      <c r="DE99" s="6"/>
      <c r="DF99" s="6"/>
      <c r="DG99" s="6"/>
      <c r="DH99" s="6"/>
      <c r="DI99" s="6"/>
      <c r="DJ99" s="6"/>
      <c r="DK99" s="6"/>
      <c r="DL99" s="6"/>
      <c r="DM99" s="6"/>
      <c r="DN99" s="6"/>
      <c r="DO99" s="6"/>
      <c r="DP99" s="6"/>
      <c r="DQ99" s="6"/>
      <c r="DR99" s="6"/>
      <c r="DS99" s="6"/>
      <c r="DT99" s="6"/>
      <c r="DU99" s="6"/>
      <c r="DV99" s="6"/>
      <c r="DW99" s="6"/>
      <c r="DX99" s="6"/>
      <c r="DY99" s="6"/>
      <c r="DZ99" s="6"/>
      <c r="EA99" s="6"/>
      <c r="EB99" s="6"/>
      <c r="EC99" s="6"/>
      <c r="ED99" s="6"/>
      <c r="EE99" s="6"/>
      <c r="EF99" s="6"/>
      <c r="EG99" s="6"/>
      <c r="EH99" s="6"/>
      <c r="EI99" s="6"/>
      <c r="EJ99" s="6"/>
      <c r="EK99" s="6"/>
      <c r="EL99" s="6"/>
      <c r="EM99" s="6"/>
      <c r="EN99" s="6"/>
      <c r="EO99" s="6"/>
      <c r="EP99" s="6"/>
      <c r="EQ99" s="6"/>
      <c r="ER99" s="6"/>
      <c r="ES99" s="6"/>
      <c r="ET99" s="6"/>
      <c r="EU99" s="6"/>
      <c r="EV99" s="6"/>
      <c r="EW99" s="6"/>
      <c r="EX99" s="6"/>
      <c r="EY99" s="6"/>
      <c r="EZ99" s="6"/>
      <c r="FA99" s="6"/>
      <c r="FB99" s="6"/>
      <c r="FC99" s="6"/>
      <c r="FD99" s="6"/>
      <c r="FE99" s="6"/>
      <c r="FF99" s="6"/>
      <c r="FG99" s="6"/>
      <c r="FH99" s="6"/>
      <c r="FI99" s="6"/>
      <c r="FJ99" s="6"/>
      <c r="FK99" s="6"/>
      <c r="FL99" s="6"/>
      <c r="FM99" s="6"/>
      <c r="FN99" s="6"/>
      <c r="FO99" s="6"/>
      <c r="FP99" s="6"/>
      <c r="FQ99" s="6"/>
      <c r="FR99" s="6"/>
      <c r="FS99" s="6"/>
      <c r="FT99" s="6"/>
      <c r="FU99" s="6"/>
      <c r="FV99" s="6"/>
      <c r="FW99" s="6"/>
      <c r="FX99" s="6"/>
      <c r="FY99" s="6"/>
      <c r="FZ99" s="6"/>
      <c r="GA99" s="6"/>
      <c r="GB99" s="6"/>
      <c r="GC99" s="6"/>
      <c r="GD99" s="6"/>
      <c r="GE99" s="6"/>
      <c r="GF99" s="6"/>
      <c r="GG99" s="6"/>
      <c r="GH99" s="6"/>
      <c r="GI99" s="6"/>
      <c r="GJ99" s="6"/>
      <c r="GK99" s="6"/>
      <c r="GL99" s="6"/>
      <c r="GM99" s="6"/>
      <c r="GN99" s="6"/>
      <c r="GO99" s="6"/>
      <c r="GP99" s="6"/>
      <c r="GQ99" s="6"/>
      <c r="GR99" s="6"/>
      <c r="GS99" s="6"/>
      <c r="GT99" s="6"/>
      <c r="GU99" s="6"/>
      <c r="GV99" s="6"/>
      <c r="GW99" s="6"/>
      <c r="GX99" s="6"/>
      <c r="GY99" s="6"/>
      <c r="GZ99" s="6"/>
      <c r="HA99" s="6"/>
      <c r="HB99" s="6"/>
      <c r="HC99" s="6"/>
      <c r="HD99" s="6"/>
      <c r="HE99" s="6"/>
      <c r="HF99" s="6"/>
      <c r="HG99" s="6"/>
      <c r="HH99" s="6"/>
      <c r="HI99" s="6"/>
      <c r="HJ99" s="6"/>
      <c r="HK99" s="6"/>
      <c r="HL99" s="6"/>
      <c r="HM99" s="6"/>
      <c r="HN99" s="6"/>
      <c r="HO99" s="6"/>
      <c r="HP99" s="6"/>
      <c r="HQ99" s="6"/>
      <c r="HR99" s="6"/>
      <c r="HS99" s="6"/>
      <c r="HT99" s="6"/>
      <c r="HU99" s="6"/>
      <c r="HV99" s="6"/>
      <c r="HW99" s="6"/>
      <c r="HX99" s="6"/>
      <c r="HY99" s="6"/>
      <c r="HZ99" s="6"/>
      <c r="IA99" s="6"/>
      <c r="IB99" s="6"/>
      <c r="IC99" s="6">
        <v>1</v>
      </c>
      <c r="ID99" s="6"/>
      <c r="IE99" s="6"/>
      <c r="IF99" s="6"/>
      <c r="IG99" s="6"/>
      <c r="IH99" s="6"/>
      <c r="II99" s="6"/>
      <c r="IJ99" s="6"/>
      <c r="IK99" s="6"/>
      <c r="IL99" s="6"/>
      <c r="IM99" s="6"/>
      <c r="IN99" s="6"/>
      <c r="IO99" s="6"/>
      <c r="IP99" s="6"/>
      <c r="IQ99" s="6"/>
      <c r="IR99" s="6"/>
      <c r="IS99" s="6"/>
      <c r="IT99" s="6"/>
      <c r="IU99" s="6"/>
      <c r="IV99" s="6"/>
      <c r="IW99" s="6"/>
      <c r="IX99" s="6"/>
      <c r="IY99" s="6"/>
      <c r="IZ99" s="6"/>
      <c r="JA99" s="6"/>
      <c r="JB99" s="6"/>
      <c r="JC99" s="6"/>
      <c r="JD99" s="6"/>
      <c r="JE99" s="6"/>
      <c r="JF99" s="6"/>
      <c r="JG99" s="6"/>
      <c r="JH99" s="6"/>
      <c r="JI99" s="6"/>
      <c r="JJ99" s="6"/>
      <c r="JK99" s="6"/>
      <c r="JL99" s="6"/>
      <c r="JM99" s="6"/>
      <c r="JN99" s="6"/>
      <c r="JO99" s="6"/>
      <c r="JP99" s="6"/>
      <c r="JQ99" s="6"/>
      <c r="JR99" s="6"/>
      <c r="JS99" s="6"/>
      <c r="JT99" s="6"/>
      <c r="JU99" s="6"/>
      <c r="JV99" s="6"/>
      <c r="JW99" s="6"/>
      <c r="JX99" s="6"/>
      <c r="JY99" s="6"/>
      <c r="JZ99" s="6"/>
      <c r="KA99" s="6"/>
      <c r="KB99" s="6"/>
      <c r="KC99" s="6"/>
      <c r="KD99" s="6"/>
      <c r="KE99" s="6"/>
      <c r="KF99" s="6"/>
      <c r="KG99" s="6"/>
      <c r="KH99" s="6"/>
      <c r="KI99" s="6"/>
      <c r="KJ99" s="6"/>
      <c r="KK99" s="6"/>
      <c r="KL99" s="6"/>
      <c r="KM99" s="6"/>
      <c r="KN99" s="6"/>
      <c r="KO99" s="6"/>
      <c r="KP99" s="6"/>
      <c r="KQ99" s="6"/>
      <c r="KR99" s="6"/>
      <c r="KS99" s="6"/>
      <c r="KT99" s="6"/>
      <c r="KU99" s="6"/>
      <c r="KV99" s="6"/>
      <c r="KW99" s="6"/>
      <c r="KX99" s="6"/>
      <c r="KY99" s="6"/>
      <c r="KZ99" s="6"/>
      <c r="LA99" s="6"/>
      <c r="LB99" s="6"/>
      <c r="LC99" s="6"/>
      <c r="LD99" s="6"/>
      <c r="LE99" s="6"/>
      <c r="LF99" s="6"/>
      <c r="LG99" s="6"/>
      <c r="LH99" s="6"/>
      <c r="LI99" s="6"/>
      <c r="LJ99" s="6"/>
      <c r="LK99" s="6"/>
      <c r="LL99" s="6"/>
      <c r="LM99" s="6"/>
      <c r="LN99" s="6"/>
      <c r="LO99" s="6"/>
      <c r="LP99" s="6"/>
      <c r="LQ99" s="6"/>
      <c r="LR99" s="6"/>
      <c r="LS99" s="6"/>
      <c r="LT99" s="6"/>
      <c r="LU99" s="6"/>
      <c r="LV99" s="6"/>
      <c r="LW99" s="6"/>
      <c r="LX99" s="6"/>
      <c r="LY99" s="6"/>
      <c r="LZ99" s="6"/>
      <c r="MA99" s="6"/>
      <c r="MB99" s="6"/>
      <c r="MC99" s="6"/>
      <c r="MD99" s="6"/>
      <c r="ME99" s="6"/>
      <c r="MF99" s="7">
        <v>9</v>
      </c>
    </row>
    <row r="100" spans="1:344" x14ac:dyDescent="0.25">
      <c r="A100" s="5" t="s">
        <v>421</v>
      </c>
      <c r="B100" s="5" t="s">
        <v>422</v>
      </c>
      <c r="C100" s="5" t="s">
        <v>83</v>
      </c>
      <c r="D100" s="5" t="s">
        <v>306</v>
      </c>
      <c r="E100" s="5" t="s">
        <v>423</v>
      </c>
      <c r="F100" s="6"/>
      <c r="G100" s="6"/>
      <c r="H100" s="6"/>
      <c r="I100" s="6">
        <v>2</v>
      </c>
      <c r="J100" s="6"/>
      <c r="K100" s="6"/>
      <c r="L100" s="6"/>
      <c r="M100" s="6"/>
      <c r="N100" s="6">
        <v>1</v>
      </c>
      <c r="O100" s="6"/>
      <c r="P100" s="6"/>
      <c r="Q100" s="6"/>
      <c r="R100" s="6"/>
      <c r="S100" s="6"/>
      <c r="T100" s="6"/>
      <c r="U100" s="6">
        <v>1</v>
      </c>
      <c r="V100" s="6"/>
      <c r="W100" s="6"/>
      <c r="X100" s="6"/>
      <c r="Y100" s="6"/>
      <c r="Z100" s="6"/>
      <c r="AA100" s="6"/>
      <c r="AB100" s="6"/>
      <c r="AC100" s="6"/>
      <c r="AD100" s="6"/>
      <c r="AE100" s="6"/>
      <c r="AF100" s="6"/>
      <c r="AG100" s="6"/>
      <c r="AH100" s="6"/>
      <c r="AI100" s="6"/>
      <c r="AJ100" s="6"/>
      <c r="AK100" s="6"/>
      <c r="AL100" s="6"/>
      <c r="AM100" s="6"/>
      <c r="AN100" s="6"/>
      <c r="AO100" s="6"/>
      <c r="AP100" s="6"/>
      <c r="AQ100" s="6"/>
      <c r="AR100" s="6"/>
      <c r="AS100" s="6"/>
      <c r="AT100" s="6"/>
      <c r="AU100" s="6"/>
      <c r="AV100" s="6"/>
      <c r="AW100" s="6"/>
      <c r="AX100" s="6"/>
      <c r="AY100" s="6">
        <v>1</v>
      </c>
      <c r="AZ100" s="6"/>
      <c r="BA100" s="6"/>
      <c r="BB100" s="6"/>
      <c r="BC100" s="6"/>
      <c r="BD100" s="6"/>
      <c r="BE100" s="6"/>
      <c r="BF100" s="6"/>
      <c r="BG100" s="6"/>
      <c r="BH100" s="6"/>
      <c r="BI100" s="6"/>
      <c r="BJ100" s="6"/>
      <c r="BK100" s="6"/>
      <c r="BL100" s="6">
        <v>3</v>
      </c>
      <c r="BM100" s="6"/>
      <c r="BN100" s="6"/>
      <c r="BO100" s="6">
        <v>1</v>
      </c>
      <c r="BP100" s="6"/>
      <c r="BQ100" s="6"/>
      <c r="BR100" s="6"/>
      <c r="BS100" s="6"/>
      <c r="BT100" s="6">
        <v>1</v>
      </c>
      <c r="BU100" s="6">
        <v>2</v>
      </c>
      <c r="BV100" s="6"/>
      <c r="BW100" s="6">
        <v>6</v>
      </c>
      <c r="BX100" s="6">
        <v>2</v>
      </c>
      <c r="BY100" s="6">
        <v>1</v>
      </c>
      <c r="BZ100" s="6">
        <v>2</v>
      </c>
      <c r="CA100" s="6"/>
      <c r="CB100" s="6"/>
      <c r="CC100" s="6"/>
      <c r="CD100" s="6"/>
      <c r="CE100" s="6">
        <v>2</v>
      </c>
      <c r="CF100" s="6"/>
      <c r="CG100" s="6"/>
      <c r="CH100" s="6"/>
      <c r="CI100" s="6"/>
      <c r="CJ100" s="6"/>
      <c r="CK100" s="6"/>
      <c r="CL100" s="6"/>
      <c r="CM100" s="6">
        <v>2</v>
      </c>
      <c r="CN100" s="6"/>
      <c r="CO100" s="6"/>
      <c r="CP100" s="6"/>
      <c r="CQ100" s="6"/>
      <c r="CR100" s="6"/>
      <c r="CS100" s="6"/>
      <c r="CT100" s="6"/>
      <c r="CU100" s="6"/>
      <c r="CV100" s="6"/>
      <c r="CW100" s="6"/>
      <c r="CX100" s="6"/>
      <c r="CY100" s="6"/>
      <c r="CZ100" s="6"/>
      <c r="DA100" s="6"/>
      <c r="DB100" s="6">
        <v>1</v>
      </c>
      <c r="DC100" s="6"/>
      <c r="DD100" s="6"/>
      <c r="DE100" s="6">
        <v>3</v>
      </c>
      <c r="DF100" s="6"/>
      <c r="DG100" s="6"/>
      <c r="DH100" s="6"/>
      <c r="DI100" s="6"/>
      <c r="DJ100" s="6">
        <v>3</v>
      </c>
      <c r="DK100" s="6"/>
      <c r="DL100" s="6"/>
      <c r="DM100" s="6"/>
      <c r="DN100" s="6"/>
      <c r="DO100" s="6"/>
      <c r="DP100" s="6"/>
      <c r="DQ100" s="6"/>
      <c r="DR100" s="6"/>
      <c r="DS100" s="6"/>
      <c r="DT100" s="6"/>
      <c r="DU100" s="6"/>
      <c r="DV100" s="6"/>
      <c r="DW100" s="6"/>
      <c r="DX100" s="6"/>
      <c r="DY100" s="6"/>
      <c r="DZ100" s="6"/>
      <c r="EA100" s="6">
        <v>4</v>
      </c>
      <c r="EB100" s="6"/>
      <c r="EC100" s="6"/>
      <c r="ED100" s="6"/>
      <c r="EE100" s="6"/>
      <c r="EF100" s="6"/>
      <c r="EG100" s="6">
        <v>6</v>
      </c>
      <c r="EH100" s="6"/>
      <c r="EI100" s="6"/>
      <c r="EJ100" s="6"/>
      <c r="EK100" s="6">
        <v>1</v>
      </c>
      <c r="EL100" s="6">
        <v>5</v>
      </c>
      <c r="EM100" s="6"/>
      <c r="EN100" s="6"/>
      <c r="EO100" s="6"/>
      <c r="EP100" s="6"/>
      <c r="EQ100" s="6"/>
      <c r="ER100" s="6"/>
      <c r="ES100" s="6"/>
      <c r="ET100" s="6"/>
      <c r="EU100" s="6">
        <v>1</v>
      </c>
      <c r="EV100" s="6"/>
      <c r="EW100" s="6"/>
      <c r="EX100" s="6"/>
      <c r="EY100" s="6"/>
      <c r="EZ100" s="6">
        <v>4</v>
      </c>
      <c r="FA100" s="6"/>
      <c r="FB100" s="6"/>
      <c r="FC100" s="6"/>
      <c r="FD100" s="6"/>
      <c r="FE100" s="6"/>
      <c r="FF100" s="6"/>
      <c r="FG100" s="6"/>
      <c r="FH100" s="6"/>
      <c r="FI100" s="6"/>
      <c r="FJ100" s="6"/>
      <c r="FK100" s="6"/>
      <c r="FL100" s="6"/>
      <c r="FM100" s="6"/>
      <c r="FN100" s="6">
        <v>3</v>
      </c>
      <c r="FO100" s="6"/>
      <c r="FP100" s="6"/>
      <c r="FQ100" s="6">
        <v>2</v>
      </c>
      <c r="FR100" s="6"/>
      <c r="FS100" s="6"/>
      <c r="FT100" s="6">
        <v>4</v>
      </c>
      <c r="FU100" s="6"/>
      <c r="FV100" s="6">
        <v>1</v>
      </c>
      <c r="FW100" s="6"/>
      <c r="FX100" s="6"/>
      <c r="FY100" s="6"/>
      <c r="FZ100" s="6"/>
      <c r="GA100" s="6">
        <v>4</v>
      </c>
      <c r="GB100" s="6"/>
      <c r="GC100" s="6"/>
      <c r="GD100" s="6"/>
      <c r="GE100" s="6"/>
      <c r="GF100" s="6"/>
      <c r="GG100" s="6"/>
      <c r="GH100" s="6"/>
      <c r="GI100" s="6">
        <v>4</v>
      </c>
      <c r="GJ100" s="6"/>
      <c r="GK100" s="6"/>
      <c r="GL100" s="6"/>
      <c r="GM100" s="6"/>
      <c r="GN100" s="6"/>
      <c r="GO100" s="6"/>
      <c r="GP100" s="6"/>
      <c r="GQ100" s="6"/>
      <c r="GR100" s="6"/>
      <c r="GS100" s="6"/>
      <c r="GT100" s="6"/>
      <c r="GU100" s="6">
        <v>1</v>
      </c>
      <c r="GV100" s="6">
        <v>3</v>
      </c>
      <c r="GW100" s="6">
        <v>1</v>
      </c>
      <c r="GX100" s="6"/>
      <c r="GY100" s="6"/>
      <c r="GZ100" s="6"/>
      <c r="HA100" s="6"/>
      <c r="HB100" s="6">
        <v>3</v>
      </c>
      <c r="HC100" s="6"/>
      <c r="HD100" s="6">
        <v>2</v>
      </c>
      <c r="HE100" s="6"/>
      <c r="HF100" s="6"/>
      <c r="HG100" s="6"/>
      <c r="HH100" s="6">
        <v>11</v>
      </c>
      <c r="HI100" s="6"/>
      <c r="HJ100" s="6"/>
      <c r="HK100" s="6"/>
      <c r="HL100" s="6"/>
      <c r="HM100" s="6"/>
      <c r="HN100" s="6"/>
      <c r="HO100" s="6"/>
      <c r="HP100" s="6">
        <v>1</v>
      </c>
      <c r="HQ100" s="6">
        <v>5</v>
      </c>
      <c r="HR100" s="6">
        <v>2</v>
      </c>
      <c r="HS100" s="6"/>
      <c r="HT100" s="6">
        <v>9</v>
      </c>
      <c r="HU100" s="6"/>
      <c r="HV100" s="6">
        <v>1</v>
      </c>
      <c r="HW100" s="6">
        <v>2</v>
      </c>
      <c r="HX100" s="6">
        <v>1</v>
      </c>
      <c r="HY100" s="6">
        <v>1</v>
      </c>
      <c r="HZ100" s="6">
        <v>2</v>
      </c>
      <c r="IA100" s="6"/>
      <c r="IB100" s="6"/>
      <c r="IC100" s="6">
        <v>11</v>
      </c>
      <c r="ID100" s="6"/>
      <c r="IE100" s="6"/>
      <c r="IF100" s="6">
        <v>1</v>
      </c>
      <c r="IG100" s="6"/>
      <c r="IH100" s="6"/>
      <c r="II100" s="6"/>
      <c r="IJ100" s="6"/>
      <c r="IK100" s="6"/>
      <c r="IL100" s="6"/>
      <c r="IM100" s="6"/>
      <c r="IN100" s="6"/>
      <c r="IO100" s="6"/>
      <c r="IP100" s="6"/>
      <c r="IQ100" s="6"/>
      <c r="IR100" s="6">
        <v>6</v>
      </c>
      <c r="IS100" s="6"/>
      <c r="IT100" s="6">
        <v>3</v>
      </c>
      <c r="IU100" s="6">
        <v>9</v>
      </c>
      <c r="IV100" s="6"/>
      <c r="IW100" s="6"/>
      <c r="IX100" s="6"/>
      <c r="IY100" s="6"/>
      <c r="IZ100" s="6"/>
      <c r="JA100" s="6"/>
      <c r="JB100" s="6"/>
      <c r="JC100" s="6"/>
      <c r="JD100" s="6"/>
      <c r="JE100" s="6"/>
      <c r="JF100" s="6"/>
      <c r="JG100" s="6"/>
      <c r="JH100" s="6"/>
      <c r="JI100" s="6">
        <v>1</v>
      </c>
      <c r="JJ100" s="6"/>
      <c r="JK100" s="6"/>
      <c r="JL100" s="6">
        <v>1</v>
      </c>
      <c r="JM100" s="6"/>
      <c r="JN100" s="6"/>
      <c r="JO100" s="6"/>
      <c r="JP100" s="6">
        <v>1</v>
      </c>
      <c r="JQ100" s="6"/>
      <c r="JR100" s="6"/>
      <c r="JS100" s="6">
        <v>2</v>
      </c>
      <c r="JT100" s="6">
        <v>1</v>
      </c>
      <c r="JU100" s="6"/>
      <c r="JV100" s="6"/>
      <c r="JW100" s="6"/>
      <c r="JX100" s="6"/>
      <c r="JY100" s="6"/>
      <c r="JZ100" s="6"/>
      <c r="KA100" s="6"/>
      <c r="KB100" s="6"/>
      <c r="KC100" s="6"/>
      <c r="KD100" s="6"/>
      <c r="KE100" s="6"/>
      <c r="KF100" s="6"/>
      <c r="KG100" s="6"/>
      <c r="KH100" s="6"/>
      <c r="KI100" s="6"/>
      <c r="KJ100" s="6">
        <v>2</v>
      </c>
      <c r="KK100" s="6"/>
      <c r="KL100" s="6"/>
      <c r="KM100" s="6"/>
      <c r="KN100" s="6"/>
      <c r="KO100" s="6"/>
      <c r="KP100" s="6"/>
      <c r="KQ100" s="6">
        <v>1</v>
      </c>
      <c r="KR100" s="6"/>
      <c r="KS100" s="6"/>
      <c r="KT100" s="6"/>
      <c r="KU100" s="6"/>
      <c r="KV100" s="6"/>
      <c r="KW100" s="6"/>
      <c r="KX100" s="6"/>
      <c r="KY100" s="6"/>
      <c r="KZ100" s="6"/>
      <c r="LA100" s="6"/>
      <c r="LB100" s="6"/>
      <c r="LC100" s="6"/>
      <c r="LD100" s="6"/>
      <c r="LE100" s="6"/>
      <c r="LF100" s="6"/>
      <c r="LG100" s="6"/>
      <c r="LH100" s="6"/>
      <c r="LI100" s="6"/>
      <c r="LJ100" s="6"/>
      <c r="LK100" s="6"/>
      <c r="LL100" s="6"/>
      <c r="LM100" s="6"/>
      <c r="LN100" s="6"/>
      <c r="LO100" s="6"/>
      <c r="LP100" s="6"/>
      <c r="LQ100" s="6"/>
      <c r="LR100" s="6"/>
      <c r="LS100" s="6"/>
      <c r="LT100" s="6"/>
      <c r="LU100" s="6"/>
      <c r="LV100" s="6"/>
      <c r="LW100" s="6"/>
      <c r="LX100" s="6"/>
      <c r="LY100" s="6"/>
      <c r="LZ100" s="6"/>
      <c r="MA100" s="6"/>
      <c r="MB100" s="6"/>
      <c r="MC100" s="6"/>
      <c r="MD100" s="6"/>
      <c r="ME100" s="6">
        <v>20</v>
      </c>
      <c r="MF100" s="7">
        <v>177</v>
      </c>
    </row>
    <row r="101" spans="1:344" x14ac:dyDescent="0.25">
      <c r="A101" s="5" t="s">
        <v>576</v>
      </c>
      <c r="B101" s="5" t="s">
        <v>577</v>
      </c>
      <c r="C101" s="5" t="s">
        <v>83</v>
      </c>
      <c r="D101" s="5" t="s">
        <v>325</v>
      </c>
      <c r="E101" s="5" t="s">
        <v>578</v>
      </c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  <c r="AC101" s="6"/>
      <c r="AD101" s="6"/>
      <c r="AE101" s="6"/>
      <c r="AF101" s="6"/>
      <c r="AG101" s="6"/>
      <c r="AH101" s="6"/>
      <c r="AI101" s="6"/>
      <c r="AJ101" s="6"/>
      <c r="AK101" s="6"/>
      <c r="AL101" s="6"/>
      <c r="AM101" s="6"/>
      <c r="AN101" s="6"/>
      <c r="AO101" s="6"/>
      <c r="AP101" s="6"/>
      <c r="AQ101" s="6"/>
      <c r="AR101" s="6"/>
      <c r="AS101" s="6"/>
      <c r="AT101" s="6"/>
      <c r="AU101" s="6"/>
      <c r="AV101" s="6"/>
      <c r="AW101" s="6"/>
      <c r="AX101" s="6"/>
      <c r="AY101" s="6"/>
      <c r="AZ101" s="6"/>
      <c r="BA101" s="6"/>
      <c r="BB101" s="6"/>
      <c r="BC101" s="6"/>
      <c r="BD101" s="6"/>
      <c r="BE101" s="6"/>
      <c r="BF101" s="6"/>
      <c r="BG101" s="6"/>
      <c r="BH101" s="6"/>
      <c r="BI101" s="6"/>
      <c r="BJ101" s="6"/>
      <c r="BK101" s="6"/>
      <c r="BL101" s="6"/>
      <c r="BM101" s="6"/>
      <c r="BN101" s="6"/>
      <c r="BO101" s="6"/>
      <c r="BP101" s="6"/>
      <c r="BQ101" s="6"/>
      <c r="BR101" s="6"/>
      <c r="BS101" s="6"/>
      <c r="BT101" s="6"/>
      <c r="BU101" s="6">
        <v>1</v>
      </c>
      <c r="BV101" s="6"/>
      <c r="BW101" s="6"/>
      <c r="BX101" s="6"/>
      <c r="BY101" s="6"/>
      <c r="BZ101" s="6"/>
      <c r="CA101" s="6"/>
      <c r="CB101" s="6"/>
      <c r="CC101" s="6"/>
      <c r="CD101" s="6"/>
      <c r="CE101" s="6"/>
      <c r="CF101" s="6"/>
      <c r="CG101" s="6"/>
      <c r="CH101" s="6"/>
      <c r="CI101" s="6"/>
      <c r="CJ101" s="6"/>
      <c r="CK101" s="6"/>
      <c r="CL101" s="6"/>
      <c r="CM101" s="6"/>
      <c r="CN101" s="6"/>
      <c r="CO101" s="6"/>
      <c r="CP101" s="6"/>
      <c r="CQ101" s="6"/>
      <c r="CR101" s="6"/>
      <c r="CS101" s="6"/>
      <c r="CT101" s="6"/>
      <c r="CU101" s="6"/>
      <c r="CV101" s="6"/>
      <c r="CW101" s="6"/>
      <c r="CX101" s="6"/>
      <c r="CY101" s="6"/>
      <c r="CZ101" s="6"/>
      <c r="DA101" s="6"/>
      <c r="DB101" s="6"/>
      <c r="DC101" s="6"/>
      <c r="DD101" s="6"/>
      <c r="DE101" s="6"/>
      <c r="DF101" s="6"/>
      <c r="DG101" s="6"/>
      <c r="DH101" s="6"/>
      <c r="DI101" s="6"/>
      <c r="DJ101" s="6"/>
      <c r="DK101" s="6"/>
      <c r="DL101" s="6"/>
      <c r="DM101" s="6"/>
      <c r="DN101" s="6"/>
      <c r="DO101" s="6"/>
      <c r="DP101" s="6"/>
      <c r="DQ101" s="6"/>
      <c r="DR101" s="6"/>
      <c r="DS101" s="6"/>
      <c r="DT101" s="6"/>
      <c r="DU101" s="6"/>
      <c r="DV101" s="6"/>
      <c r="DW101" s="6"/>
      <c r="DX101" s="6"/>
      <c r="DY101" s="6"/>
      <c r="DZ101" s="6"/>
      <c r="EA101" s="6"/>
      <c r="EB101" s="6"/>
      <c r="EC101" s="6"/>
      <c r="ED101" s="6"/>
      <c r="EE101" s="6"/>
      <c r="EF101" s="6"/>
      <c r="EG101" s="6"/>
      <c r="EH101" s="6"/>
      <c r="EI101" s="6"/>
      <c r="EJ101" s="6"/>
      <c r="EK101" s="6"/>
      <c r="EL101" s="6"/>
      <c r="EM101" s="6"/>
      <c r="EN101" s="6"/>
      <c r="EO101" s="6"/>
      <c r="EP101" s="6"/>
      <c r="EQ101" s="6"/>
      <c r="ER101" s="6"/>
      <c r="ES101" s="6"/>
      <c r="ET101" s="6"/>
      <c r="EU101" s="6"/>
      <c r="EV101" s="6"/>
      <c r="EW101" s="6"/>
      <c r="EX101" s="6"/>
      <c r="EY101" s="6"/>
      <c r="EZ101" s="6"/>
      <c r="FA101" s="6"/>
      <c r="FB101" s="6"/>
      <c r="FC101" s="6"/>
      <c r="FD101" s="6"/>
      <c r="FE101" s="6"/>
      <c r="FF101" s="6"/>
      <c r="FG101" s="6"/>
      <c r="FH101" s="6"/>
      <c r="FI101" s="6"/>
      <c r="FJ101" s="6"/>
      <c r="FK101" s="6"/>
      <c r="FL101" s="6"/>
      <c r="FM101" s="6"/>
      <c r="FN101" s="6"/>
      <c r="FO101" s="6"/>
      <c r="FP101" s="6"/>
      <c r="FQ101" s="6">
        <v>1</v>
      </c>
      <c r="FR101" s="6"/>
      <c r="FS101" s="6"/>
      <c r="FT101" s="6"/>
      <c r="FU101" s="6"/>
      <c r="FV101" s="6"/>
      <c r="FW101" s="6"/>
      <c r="FX101" s="6"/>
      <c r="FY101" s="6"/>
      <c r="FZ101" s="6"/>
      <c r="GA101" s="6"/>
      <c r="GB101" s="6"/>
      <c r="GC101" s="6"/>
      <c r="GD101" s="6"/>
      <c r="GE101" s="6"/>
      <c r="GF101" s="6"/>
      <c r="GG101" s="6"/>
      <c r="GH101" s="6"/>
      <c r="GI101" s="6"/>
      <c r="GJ101" s="6"/>
      <c r="GK101" s="6"/>
      <c r="GL101" s="6"/>
      <c r="GM101" s="6"/>
      <c r="GN101" s="6"/>
      <c r="GO101" s="6"/>
      <c r="GP101" s="6"/>
      <c r="GQ101" s="6"/>
      <c r="GR101" s="6"/>
      <c r="GS101" s="6">
        <v>2</v>
      </c>
      <c r="GT101" s="6"/>
      <c r="GU101" s="6"/>
      <c r="GV101" s="6"/>
      <c r="GW101" s="6">
        <v>1</v>
      </c>
      <c r="GX101" s="6"/>
      <c r="GY101" s="6"/>
      <c r="GZ101" s="6"/>
      <c r="HA101" s="6"/>
      <c r="HB101" s="6"/>
      <c r="HC101" s="6"/>
      <c r="HD101" s="6"/>
      <c r="HE101" s="6"/>
      <c r="HF101" s="6"/>
      <c r="HG101" s="6"/>
      <c r="HH101" s="6"/>
      <c r="HI101" s="6"/>
      <c r="HJ101" s="6"/>
      <c r="HK101" s="6"/>
      <c r="HL101" s="6"/>
      <c r="HM101" s="6"/>
      <c r="HN101" s="6"/>
      <c r="HO101" s="6"/>
      <c r="HP101" s="6"/>
      <c r="HQ101" s="6"/>
      <c r="HR101" s="6"/>
      <c r="HS101" s="6"/>
      <c r="HT101" s="6"/>
      <c r="HU101" s="6"/>
      <c r="HV101" s="6"/>
      <c r="HW101" s="6"/>
      <c r="HX101" s="6"/>
      <c r="HY101" s="6"/>
      <c r="HZ101" s="6"/>
      <c r="IA101" s="6"/>
      <c r="IB101" s="6"/>
      <c r="IC101" s="6"/>
      <c r="ID101" s="6"/>
      <c r="IE101" s="6"/>
      <c r="IF101" s="6"/>
      <c r="IG101" s="6"/>
      <c r="IH101" s="6"/>
      <c r="II101" s="6"/>
      <c r="IJ101" s="6"/>
      <c r="IK101" s="6"/>
      <c r="IL101" s="6"/>
      <c r="IM101" s="6"/>
      <c r="IN101" s="6"/>
      <c r="IO101" s="6"/>
      <c r="IP101" s="6"/>
      <c r="IQ101" s="6"/>
      <c r="IR101" s="6"/>
      <c r="IS101" s="6"/>
      <c r="IT101" s="6"/>
      <c r="IU101" s="6"/>
      <c r="IV101" s="6"/>
      <c r="IW101" s="6"/>
      <c r="IX101" s="6"/>
      <c r="IY101" s="6"/>
      <c r="IZ101" s="6"/>
      <c r="JA101" s="6"/>
      <c r="JB101" s="6"/>
      <c r="JC101" s="6"/>
      <c r="JD101" s="6"/>
      <c r="JE101" s="6"/>
      <c r="JF101" s="6"/>
      <c r="JG101" s="6"/>
      <c r="JH101" s="6"/>
      <c r="JI101" s="6"/>
      <c r="JJ101" s="6"/>
      <c r="JK101" s="6"/>
      <c r="JL101" s="6"/>
      <c r="JM101" s="6"/>
      <c r="JN101" s="6"/>
      <c r="JO101" s="6"/>
      <c r="JP101" s="6"/>
      <c r="JQ101" s="6"/>
      <c r="JR101" s="6"/>
      <c r="JS101" s="6"/>
      <c r="JT101" s="6"/>
      <c r="JU101" s="6"/>
      <c r="JV101" s="6"/>
      <c r="JW101" s="6"/>
      <c r="JX101" s="6"/>
      <c r="JY101" s="6"/>
      <c r="JZ101" s="6"/>
      <c r="KA101" s="6"/>
      <c r="KB101" s="6"/>
      <c r="KC101" s="6"/>
      <c r="KD101" s="6"/>
      <c r="KE101" s="6"/>
      <c r="KF101" s="6"/>
      <c r="KG101" s="6"/>
      <c r="KH101" s="6"/>
      <c r="KI101" s="6"/>
      <c r="KJ101" s="6"/>
      <c r="KK101" s="6"/>
      <c r="KL101" s="6"/>
      <c r="KM101" s="6"/>
      <c r="KN101" s="6"/>
      <c r="KO101" s="6"/>
      <c r="KP101" s="6"/>
      <c r="KQ101" s="6"/>
      <c r="KR101" s="6"/>
      <c r="KS101" s="6"/>
      <c r="KT101" s="6"/>
      <c r="KU101" s="6"/>
      <c r="KV101" s="6"/>
      <c r="KW101" s="6"/>
      <c r="KX101" s="6"/>
      <c r="KY101" s="6"/>
      <c r="KZ101" s="6"/>
      <c r="LA101" s="6"/>
      <c r="LB101" s="6"/>
      <c r="LC101" s="6"/>
      <c r="LD101" s="6"/>
      <c r="LE101" s="6"/>
      <c r="LF101" s="6"/>
      <c r="LG101" s="6"/>
      <c r="LH101" s="6"/>
      <c r="LI101" s="6"/>
      <c r="LJ101" s="6"/>
      <c r="LK101" s="6"/>
      <c r="LL101" s="6"/>
      <c r="LM101" s="6"/>
      <c r="LN101" s="6"/>
      <c r="LO101" s="6"/>
      <c r="LP101" s="6"/>
      <c r="LQ101" s="6"/>
      <c r="LR101" s="6"/>
      <c r="LS101" s="6"/>
      <c r="LT101" s="6"/>
      <c r="LU101" s="6"/>
      <c r="LV101" s="6"/>
      <c r="LW101" s="6"/>
      <c r="LX101" s="6"/>
      <c r="LY101" s="6"/>
      <c r="LZ101" s="6"/>
      <c r="MA101" s="6"/>
      <c r="MB101" s="6"/>
      <c r="MC101" s="6"/>
      <c r="MD101" s="6"/>
      <c r="ME101" s="6"/>
      <c r="MF101" s="7">
        <v>5</v>
      </c>
    </row>
    <row r="102" spans="1:344" x14ac:dyDescent="0.25">
      <c r="A102" s="5" t="s">
        <v>430</v>
      </c>
      <c r="B102" s="5" t="s">
        <v>431</v>
      </c>
      <c r="C102" s="5" t="s">
        <v>83</v>
      </c>
      <c r="D102" s="5" t="s">
        <v>140</v>
      </c>
      <c r="E102" s="5" t="s">
        <v>432</v>
      </c>
      <c r="F102" s="6"/>
      <c r="G102" s="6"/>
      <c r="H102" s="6"/>
      <c r="I102" s="6"/>
      <c r="J102" s="6">
        <v>3</v>
      </c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  <c r="AC102" s="6"/>
      <c r="AD102" s="6"/>
      <c r="AE102" s="6"/>
      <c r="AF102" s="6"/>
      <c r="AG102" s="6"/>
      <c r="AH102" s="6"/>
      <c r="AI102" s="6"/>
      <c r="AJ102" s="6"/>
      <c r="AK102" s="6"/>
      <c r="AL102" s="6"/>
      <c r="AM102" s="6"/>
      <c r="AN102" s="6"/>
      <c r="AO102" s="6"/>
      <c r="AP102" s="6"/>
      <c r="AQ102" s="6"/>
      <c r="AR102" s="6"/>
      <c r="AS102" s="6"/>
      <c r="AT102" s="6"/>
      <c r="AU102" s="6"/>
      <c r="AV102" s="6"/>
      <c r="AW102" s="6"/>
      <c r="AX102" s="6"/>
      <c r="AY102" s="6"/>
      <c r="AZ102" s="6"/>
      <c r="BA102" s="6"/>
      <c r="BB102" s="6"/>
      <c r="BC102" s="6"/>
      <c r="BD102" s="6"/>
      <c r="BE102" s="6"/>
      <c r="BF102" s="6"/>
      <c r="BG102" s="6"/>
      <c r="BH102" s="6"/>
      <c r="BI102" s="6"/>
      <c r="BJ102" s="6"/>
      <c r="BK102" s="6"/>
      <c r="BL102" s="6"/>
      <c r="BM102" s="6"/>
      <c r="BN102" s="6"/>
      <c r="BO102" s="6">
        <v>1</v>
      </c>
      <c r="BP102" s="6"/>
      <c r="BQ102" s="6"/>
      <c r="BR102" s="6"/>
      <c r="BS102" s="6"/>
      <c r="BT102" s="6"/>
      <c r="BU102" s="6"/>
      <c r="BV102" s="6"/>
      <c r="BW102" s="6"/>
      <c r="BX102" s="6"/>
      <c r="BY102" s="6"/>
      <c r="BZ102" s="6">
        <v>2</v>
      </c>
      <c r="CA102" s="6"/>
      <c r="CB102" s="6"/>
      <c r="CC102" s="6"/>
      <c r="CD102" s="6"/>
      <c r="CE102" s="6"/>
      <c r="CF102" s="6"/>
      <c r="CG102" s="6"/>
      <c r="CH102" s="6"/>
      <c r="CI102" s="6"/>
      <c r="CJ102" s="6"/>
      <c r="CK102" s="6"/>
      <c r="CL102" s="6"/>
      <c r="CM102" s="6"/>
      <c r="CN102" s="6"/>
      <c r="CO102" s="6"/>
      <c r="CP102" s="6"/>
      <c r="CQ102" s="6"/>
      <c r="CR102" s="6"/>
      <c r="CS102" s="6"/>
      <c r="CT102" s="6"/>
      <c r="CU102" s="6"/>
      <c r="CV102" s="6"/>
      <c r="CW102" s="6"/>
      <c r="CX102" s="6"/>
      <c r="CY102" s="6"/>
      <c r="CZ102" s="6"/>
      <c r="DA102" s="6"/>
      <c r="DB102" s="6"/>
      <c r="DC102" s="6"/>
      <c r="DD102" s="6"/>
      <c r="DE102" s="6"/>
      <c r="DF102" s="6"/>
      <c r="DG102" s="6"/>
      <c r="DH102" s="6"/>
      <c r="DI102" s="6"/>
      <c r="DJ102" s="6"/>
      <c r="DK102" s="6"/>
      <c r="DL102" s="6"/>
      <c r="DM102" s="6"/>
      <c r="DN102" s="6"/>
      <c r="DO102" s="6"/>
      <c r="DP102" s="6"/>
      <c r="DQ102" s="6"/>
      <c r="DR102" s="6"/>
      <c r="DS102" s="6"/>
      <c r="DT102" s="6"/>
      <c r="DU102" s="6"/>
      <c r="DV102" s="6"/>
      <c r="DW102" s="6"/>
      <c r="DX102" s="6"/>
      <c r="DY102" s="6"/>
      <c r="DZ102" s="6"/>
      <c r="EA102" s="6"/>
      <c r="EB102" s="6"/>
      <c r="EC102" s="6"/>
      <c r="ED102" s="6"/>
      <c r="EE102" s="6"/>
      <c r="EF102" s="6"/>
      <c r="EG102" s="6">
        <v>2</v>
      </c>
      <c r="EH102" s="6"/>
      <c r="EI102" s="6"/>
      <c r="EJ102" s="6"/>
      <c r="EK102" s="6"/>
      <c r="EL102" s="6"/>
      <c r="EM102" s="6"/>
      <c r="EN102" s="6"/>
      <c r="EO102" s="6"/>
      <c r="EP102" s="6"/>
      <c r="EQ102" s="6"/>
      <c r="ER102" s="6"/>
      <c r="ES102" s="6"/>
      <c r="ET102" s="6"/>
      <c r="EU102" s="6"/>
      <c r="EV102" s="6"/>
      <c r="EW102" s="6"/>
      <c r="EX102" s="6"/>
      <c r="EY102" s="6"/>
      <c r="EZ102" s="6"/>
      <c r="FA102" s="6"/>
      <c r="FB102" s="6"/>
      <c r="FC102" s="6"/>
      <c r="FD102" s="6"/>
      <c r="FE102" s="6"/>
      <c r="FF102" s="6"/>
      <c r="FG102" s="6"/>
      <c r="FH102" s="6"/>
      <c r="FI102" s="6"/>
      <c r="FJ102" s="6"/>
      <c r="FK102" s="6"/>
      <c r="FL102" s="6"/>
      <c r="FM102" s="6"/>
      <c r="FN102" s="6"/>
      <c r="FO102" s="6"/>
      <c r="FP102" s="6"/>
      <c r="FQ102" s="6">
        <v>4</v>
      </c>
      <c r="FR102" s="6"/>
      <c r="FS102" s="6"/>
      <c r="FT102" s="6"/>
      <c r="FU102" s="6"/>
      <c r="FV102" s="6"/>
      <c r="FW102" s="6"/>
      <c r="FX102" s="6"/>
      <c r="FY102" s="6"/>
      <c r="FZ102" s="6"/>
      <c r="GA102" s="6">
        <v>1</v>
      </c>
      <c r="GB102" s="6"/>
      <c r="GC102" s="6"/>
      <c r="GD102" s="6"/>
      <c r="GE102" s="6"/>
      <c r="GF102" s="6"/>
      <c r="GG102" s="6"/>
      <c r="GH102" s="6"/>
      <c r="GI102" s="6"/>
      <c r="GJ102" s="6"/>
      <c r="GK102" s="6"/>
      <c r="GL102" s="6"/>
      <c r="GM102" s="6"/>
      <c r="GN102" s="6"/>
      <c r="GO102" s="6"/>
      <c r="GP102" s="6"/>
      <c r="GQ102" s="6"/>
      <c r="GR102" s="6"/>
      <c r="GS102" s="6"/>
      <c r="GT102" s="6"/>
      <c r="GU102" s="6">
        <v>1</v>
      </c>
      <c r="GV102" s="6"/>
      <c r="GW102" s="6"/>
      <c r="GX102" s="6"/>
      <c r="GY102" s="6"/>
      <c r="GZ102" s="6"/>
      <c r="HA102" s="6"/>
      <c r="HB102" s="6"/>
      <c r="HC102" s="6"/>
      <c r="HD102" s="6"/>
      <c r="HE102" s="6"/>
      <c r="HF102" s="6"/>
      <c r="HG102" s="6"/>
      <c r="HH102" s="6"/>
      <c r="HI102" s="6"/>
      <c r="HJ102" s="6"/>
      <c r="HK102" s="6"/>
      <c r="HL102" s="6"/>
      <c r="HM102" s="6"/>
      <c r="HN102" s="6"/>
      <c r="HO102" s="6"/>
      <c r="HP102" s="6"/>
      <c r="HQ102" s="6"/>
      <c r="HR102" s="6">
        <v>2</v>
      </c>
      <c r="HS102" s="6"/>
      <c r="HT102" s="6"/>
      <c r="HU102" s="6"/>
      <c r="HV102" s="6"/>
      <c r="HW102" s="6"/>
      <c r="HX102" s="6"/>
      <c r="HY102" s="6"/>
      <c r="HZ102" s="6"/>
      <c r="IA102" s="6"/>
      <c r="IB102" s="6"/>
      <c r="IC102" s="6"/>
      <c r="ID102" s="6"/>
      <c r="IE102" s="6"/>
      <c r="IF102" s="6"/>
      <c r="IG102" s="6"/>
      <c r="IH102" s="6"/>
      <c r="II102" s="6"/>
      <c r="IJ102" s="6"/>
      <c r="IK102" s="6"/>
      <c r="IL102" s="6"/>
      <c r="IM102" s="6"/>
      <c r="IN102" s="6"/>
      <c r="IO102" s="6"/>
      <c r="IP102" s="6"/>
      <c r="IQ102" s="6"/>
      <c r="IR102" s="6">
        <v>5</v>
      </c>
      <c r="IS102" s="6"/>
      <c r="IT102" s="6"/>
      <c r="IU102" s="6"/>
      <c r="IV102" s="6"/>
      <c r="IW102" s="6"/>
      <c r="IX102" s="6"/>
      <c r="IY102" s="6"/>
      <c r="IZ102" s="6"/>
      <c r="JA102" s="6"/>
      <c r="JB102" s="6"/>
      <c r="JC102" s="6"/>
      <c r="JD102" s="6"/>
      <c r="JE102" s="6"/>
      <c r="JF102" s="6"/>
      <c r="JG102" s="6"/>
      <c r="JH102" s="6"/>
      <c r="JI102" s="6"/>
      <c r="JJ102" s="6"/>
      <c r="JK102" s="6"/>
      <c r="JL102" s="6"/>
      <c r="JM102" s="6"/>
      <c r="JN102" s="6"/>
      <c r="JO102" s="6"/>
      <c r="JP102" s="6"/>
      <c r="JQ102" s="6"/>
      <c r="JR102" s="6"/>
      <c r="JS102" s="6"/>
      <c r="JT102" s="6"/>
      <c r="JU102" s="6"/>
      <c r="JV102" s="6"/>
      <c r="JW102" s="6"/>
      <c r="JX102" s="6"/>
      <c r="JY102" s="6"/>
      <c r="JZ102" s="6"/>
      <c r="KA102" s="6"/>
      <c r="KB102" s="6"/>
      <c r="KC102" s="6"/>
      <c r="KD102" s="6"/>
      <c r="KE102" s="6"/>
      <c r="KF102" s="6"/>
      <c r="KG102" s="6"/>
      <c r="KH102" s="6"/>
      <c r="KI102" s="6"/>
      <c r="KJ102" s="6"/>
      <c r="KK102" s="6"/>
      <c r="KL102" s="6"/>
      <c r="KM102" s="6"/>
      <c r="KN102" s="6"/>
      <c r="KO102" s="6"/>
      <c r="KP102" s="6"/>
      <c r="KQ102" s="6"/>
      <c r="KR102" s="6"/>
      <c r="KS102" s="6"/>
      <c r="KT102" s="6"/>
      <c r="KU102" s="6"/>
      <c r="KV102" s="6"/>
      <c r="KW102" s="6"/>
      <c r="KX102" s="6"/>
      <c r="KY102" s="6"/>
      <c r="KZ102" s="6"/>
      <c r="LA102" s="6"/>
      <c r="LB102" s="6"/>
      <c r="LC102" s="6"/>
      <c r="LD102" s="6"/>
      <c r="LE102" s="6"/>
      <c r="LF102" s="6"/>
      <c r="LG102" s="6"/>
      <c r="LH102" s="6"/>
      <c r="LI102" s="6"/>
      <c r="LJ102" s="6"/>
      <c r="LK102" s="6"/>
      <c r="LL102" s="6"/>
      <c r="LM102" s="6"/>
      <c r="LN102" s="6"/>
      <c r="LO102" s="6"/>
      <c r="LP102" s="6"/>
      <c r="LQ102" s="6"/>
      <c r="LR102" s="6"/>
      <c r="LS102" s="6"/>
      <c r="LT102" s="6"/>
      <c r="LU102" s="6"/>
      <c r="LV102" s="6"/>
      <c r="LW102" s="6"/>
      <c r="LX102" s="6"/>
      <c r="LY102" s="6"/>
      <c r="LZ102" s="6"/>
      <c r="MA102" s="6"/>
      <c r="MB102" s="6"/>
      <c r="MC102" s="6"/>
      <c r="MD102" s="6"/>
      <c r="ME102" s="6"/>
      <c r="MF102" s="7">
        <v>21</v>
      </c>
    </row>
    <row r="103" spans="1:344" x14ac:dyDescent="0.25">
      <c r="A103" s="5" t="s">
        <v>582</v>
      </c>
      <c r="B103" s="5" t="s">
        <v>583</v>
      </c>
      <c r="C103" s="5" t="s">
        <v>106</v>
      </c>
      <c r="D103" s="5" t="s">
        <v>114</v>
      </c>
      <c r="E103" s="5" t="s">
        <v>584</v>
      </c>
      <c r="F103" s="6"/>
      <c r="G103" s="6"/>
      <c r="H103" s="6"/>
      <c r="I103" s="6"/>
      <c r="J103" s="6">
        <v>1</v>
      </c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  <c r="AC103" s="6"/>
      <c r="AD103" s="6"/>
      <c r="AE103" s="6"/>
      <c r="AF103" s="6"/>
      <c r="AG103" s="6"/>
      <c r="AH103" s="6"/>
      <c r="AI103" s="6"/>
      <c r="AJ103" s="6"/>
      <c r="AK103" s="6"/>
      <c r="AL103" s="6"/>
      <c r="AM103" s="6"/>
      <c r="AN103" s="6"/>
      <c r="AO103" s="6"/>
      <c r="AP103" s="6"/>
      <c r="AQ103" s="6"/>
      <c r="AR103" s="6"/>
      <c r="AS103" s="6"/>
      <c r="AT103" s="6"/>
      <c r="AU103" s="6"/>
      <c r="AV103" s="6"/>
      <c r="AW103" s="6"/>
      <c r="AX103" s="6"/>
      <c r="AY103" s="6"/>
      <c r="AZ103" s="6"/>
      <c r="BA103" s="6"/>
      <c r="BB103" s="6"/>
      <c r="BC103" s="6"/>
      <c r="BD103" s="6"/>
      <c r="BE103" s="6"/>
      <c r="BF103" s="6"/>
      <c r="BG103" s="6"/>
      <c r="BH103" s="6"/>
      <c r="BI103" s="6"/>
      <c r="BJ103" s="6"/>
      <c r="BK103" s="6"/>
      <c r="BL103" s="6"/>
      <c r="BM103" s="6"/>
      <c r="BN103" s="6"/>
      <c r="BO103" s="6"/>
      <c r="BP103" s="6"/>
      <c r="BQ103" s="6"/>
      <c r="BR103" s="6"/>
      <c r="BS103" s="6"/>
      <c r="BT103" s="6"/>
      <c r="BU103" s="6"/>
      <c r="BV103" s="6"/>
      <c r="BW103" s="6">
        <v>2</v>
      </c>
      <c r="BX103" s="6"/>
      <c r="BY103" s="6">
        <v>1</v>
      </c>
      <c r="BZ103" s="6">
        <v>1</v>
      </c>
      <c r="CA103" s="6"/>
      <c r="CB103" s="6"/>
      <c r="CC103" s="6"/>
      <c r="CD103" s="6"/>
      <c r="CE103" s="6"/>
      <c r="CF103" s="6"/>
      <c r="CG103" s="6"/>
      <c r="CH103" s="6"/>
      <c r="CI103" s="6"/>
      <c r="CJ103" s="6"/>
      <c r="CK103" s="6"/>
      <c r="CL103" s="6"/>
      <c r="CM103" s="6"/>
      <c r="CN103" s="6"/>
      <c r="CO103" s="6"/>
      <c r="CP103" s="6"/>
      <c r="CQ103" s="6"/>
      <c r="CR103" s="6"/>
      <c r="CS103" s="6"/>
      <c r="CT103" s="6"/>
      <c r="CU103" s="6"/>
      <c r="CV103" s="6"/>
      <c r="CW103" s="6"/>
      <c r="CX103" s="6"/>
      <c r="CY103" s="6"/>
      <c r="CZ103" s="6"/>
      <c r="DA103" s="6"/>
      <c r="DB103" s="6"/>
      <c r="DC103" s="6"/>
      <c r="DD103" s="6">
        <v>1</v>
      </c>
      <c r="DE103" s="6"/>
      <c r="DF103" s="6"/>
      <c r="DG103" s="6"/>
      <c r="DH103" s="6"/>
      <c r="DI103" s="6"/>
      <c r="DJ103" s="6">
        <v>1</v>
      </c>
      <c r="DK103" s="6"/>
      <c r="DL103" s="6"/>
      <c r="DM103" s="6"/>
      <c r="DN103" s="6"/>
      <c r="DO103" s="6"/>
      <c r="DP103" s="6"/>
      <c r="DQ103" s="6"/>
      <c r="DR103" s="6"/>
      <c r="DS103" s="6"/>
      <c r="DT103" s="6"/>
      <c r="DU103" s="6"/>
      <c r="DV103" s="6"/>
      <c r="DW103" s="6"/>
      <c r="DX103" s="6"/>
      <c r="DY103" s="6"/>
      <c r="DZ103" s="6"/>
      <c r="EA103" s="6"/>
      <c r="EB103" s="6"/>
      <c r="EC103" s="6"/>
      <c r="ED103" s="6"/>
      <c r="EE103" s="6"/>
      <c r="EF103" s="6"/>
      <c r="EG103" s="6"/>
      <c r="EH103" s="6"/>
      <c r="EI103" s="6">
        <v>1</v>
      </c>
      <c r="EJ103" s="6"/>
      <c r="EK103" s="6"/>
      <c r="EL103" s="6"/>
      <c r="EM103" s="6"/>
      <c r="EN103" s="6"/>
      <c r="EO103" s="6"/>
      <c r="EP103" s="6"/>
      <c r="EQ103" s="6"/>
      <c r="ER103" s="6"/>
      <c r="ES103" s="6"/>
      <c r="ET103" s="6"/>
      <c r="EU103" s="6"/>
      <c r="EV103" s="6"/>
      <c r="EW103" s="6"/>
      <c r="EX103" s="6"/>
      <c r="EY103" s="6"/>
      <c r="EZ103" s="6"/>
      <c r="FA103" s="6"/>
      <c r="FB103" s="6"/>
      <c r="FC103" s="6"/>
      <c r="FD103" s="6"/>
      <c r="FE103" s="6"/>
      <c r="FF103" s="6"/>
      <c r="FG103" s="6"/>
      <c r="FH103" s="6"/>
      <c r="FI103" s="6"/>
      <c r="FJ103" s="6"/>
      <c r="FK103" s="6"/>
      <c r="FL103" s="6"/>
      <c r="FM103" s="6"/>
      <c r="FN103" s="6">
        <v>1</v>
      </c>
      <c r="FO103" s="6"/>
      <c r="FP103" s="6"/>
      <c r="FQ103" s="6"/>
      <c r="FR103" s="6"/>
      <c r="FS103" s="6"/>
      <c r="FT103" s="6"/>
      <c r="FU103" s="6"/>
      <c r="FV103" s="6"/>
      <c r="FW103" s="6"/>
      <c r="FX103" s="6"/>
      <c r="FY103" s="6"/>
      <c r="FZ103" s="6"/>
      <c r="GA103" s="6"/>
      <c r="GB103" s="6"/>
      <c r="GC103" s="6"/>
      <c r="GD103" s="6"/>
      <c r="GE103" s="6"/>
      <c r="GF103" s="6"/>
      <c r="GG103" s="6"/>
      <c r="GH103" s="6"/>
      <c r="GI103" s="6"/>
      <c r="GJ103" s="6"/>
      <c r="GK103" s="6"/>
      <c r="GL103" s="6"/>
      <c r="GM103" s="6"/>
      <c r="GN103" s="6"/>
      <c r="GO103" s="6"/>
      <c r="GP103" s="6"/>
      <c r="GQ103" s="6"/>
      <c r="GR103" s="6">
        <v>14</v>
      </c>
      <c r="GS103" s="6"/>
      <c r="GT103" s="6"/>
      <c r="GU103" s="6">
        <v>1</v>
      </c>
      <c r="GV103" s="6"/>
      <c r="GW103" s="6"/>
      <c r="GX103" s="6"/>
      <c r="GY103" s="6"/>
      <c r="GZ103" s="6"/>
      <c r="HA103" s="6"/>
      <c r="HB103" s="6"/>
      <c r="HC103" s="6"/>
      <c r="HD103" s="6"/>
      <c r="HE103" s="6"/>
      <c r="HF103" s="6"/>
      <c r="HG103" s="6"/>
      <c r="HH103" s="6"/>
      <c r="HI103" s="6"/>
      <c r="HJ103" s="6"/>
      <c r="HK103" s="6"/>
      <c r="HL103" s="6"/>
      <c r="HM103" s="6"/>
      <c r="HN103" s="6"/>
      <c r="HO103" s="6"/>
      <c r="HP103" s="6"/>
      <c r="HQ103" s="6"/>
      <c r="HR103" s="6"/>
      <c r="HS103" s="6"/>
      <c r="HT103" s="6"/>
      <c r="HU103" s="6"/>
      <c r="HV103" s="6"/>
      <c r="HW103" s="6"/>
      <c r="HX103" s="6"/>
      <c r="HY103" s="6"/>
      <c r="HZ103" s="6"/>
      <c r="IA103" s="6"/>
      <c r="IB103" s="6"/>
      <c r="IC103" s="6"/>
      <c r="ID103" s="6"/>
      <c r="IE103" s="6"/>
      <c r="IF103" s="6"/>
      <c r="IG103" s="6"/>
      <c r="IH103" s="6"/>
      <c r="II103" s="6"/>
      <c r="IJ103" s="6"/>
      <c r="IK103" s="6"/>
      <c r="IL103" s="6"/>
      <c r="IM103" s="6">
        <v>6</v>
      </c>
      <c r="IN103" s="6"/>
      <c r="IO103" s="6"/>
      <c r="IP103" s="6"/>
      <c r="IQ103" s="6">
        <v>4</v>
      </c>
      <c r="IR103" s="6"/>
      <c r="IS103" s="6"/>
      <c r="IT103" s="6"/>
      <c r="IU103" s="6"/>
      <c r="IV103" s="6"/>
      <c r="IW103" s="6"/>
      <c r="IX103" s="6"/>
      <c r="IY103" s="6"/>
      <c r="IZ103" s="6"/>
      <c r="JA103" s="6"/>
      <c r="JB103" s="6"/>
      <c r="JC103" s="6"/>
      <c r="JD103" s="6"/>
      <c r="JE103" s="6"/>
      <c r="JF103" s="6">
        <v>3</v>
      </c>
      <c r="JG103" s="6"/>
      <c r="JH103" s="6"/>
      <c r="JI103" s="6"/>
      <c r="JJ103" s="6"/>
      <c r="JK103" s="6"/>
      <c r="JL103" s="6"/>
      <c r="JM103" s="6"/>
      <c r="JN103" s="6"/>
      <c r="JO103" s="6"/>
      <c r="JP103" s="6"/>
      <c r="JQ103" s="6"/>
      <c r="JR103" s="6"/>
      <c r="JS103" s="6"/>
      <c r="JT103" s="6"/>
      <c r="JU103" s="6"/>
      <c r="JV103" s="6"/>
      <c r="JW103" s="6"/>
      <c r="JX103" s="6"/>
      <c r="JY103" s="6"/>
      <c r="JZ103" s="6"/>
      <c r="KA103" s="6"/>
      <c r="KB103" s="6"/>
      <c r="KC103" s="6"/>
      <c r="KD103" s="6"/>
      <c r="KE103" s="6"/>
      <c r="KF103" s="6"/>
      <c r="KG103" s="6"/>
      <c r="KH103" s="6"/>
      <c r="KI103" s="6"/>
      <c r="KJ103" s="6"/>
      <c r="KK103" s="6"/>
      <c r="KL103" s="6"/>
      <c r="KM103" s="6"/>
      <c r="KN103" s="6"/>
      <c r="KO103" s="6"/>
      <c r="KP103" s="6"/>
      <c r="KQ103" s="6"/>
      <c r="KR103" s="6"/>
      <c r="KS103" s="6"/>
      <c r="KT103" s="6"/>
      <c r="KU103" s="6"/>
      <c r="KV103" s="6"/>
      <c r="KW103" s="6"/>
      <c r="KX103" s="6">
        <v>3</v>
      </c>
      <c r="KY103" s="6"/>
      <c r="KZ103" s="6"/>
      <c r="LA103" s="6"/>
      <c r="LB103" s="6"/>
      <c r="LC103" s="6"/>
      <c r="LD103" s="6"/>
      <c r="LE103" s="6"/>
      <c r="LF103" s="6"/>
      <c r="LG103" s="6"/>
      <c r="LH103" s="6"/>
      <c r="LI103" s="6"/>
      <c r="LJ103" s="6"/>
      <c r="LK103" s="6"/>
      <c r="LL103" s="6"/>
      <c r="LM103" s="6"/>
      <c r="LN103" s="6"/>
      <c r="LO103" s="6"/>
      <c r="LP103" s="6"/>
      <c r="LQ103" s="6"/>
      <c r="LR103" s="6"/>
      <c r="LS103" s="6"/>
      <c r="LT103" s="6"/>
      <c r="LU103" s="6"/>
      <c r="LV103" s="6"/>
      <c r="LW103" s="6"/>
      <c r="LX103" s="6"/>
      <c r="LY103" s="6"/>
      <c r="LZ103" s="6"/>
      <c r="MA103" s="6"/>
      <c r="MB103" s="6"/>
      <c r="MC103" s="6"/>
      <c r="MD103" s="6"/>
      <c r="ME103" s="6"/>
      <c r="MF103" s="7">
        <v>40</v>
      </c>
    </row>
    <row r="104" spans="1:344" x14ac:dyDescent="0.25">
      <c r="A104" s="5" t="s">
        <v>585</v>
      </c>
      <c r="B104" s="5" t="s">
        <v>586</v>
      </c>
      <c r="C104" s="5" t="s">
        <v>83</v>
      </c>
      <c r="D104" s="5" t="s">
        <v>147</v>
      </c>
      <c r="E104" s="5" t="s">
        <v>587</v>
      </c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  <c r="AC104" s="6"/>
      <c r="AD104" s="6"/>
      <c r="AE104" s="6"/>
      <c r="AF104" s="6"/>
      <c r="AG104" s="6"/>
      <c r="AH104" s="6"/>
      <c r="AI104" s="6"/>
      <c r="AJ104" s="6"/>
      <c r="AK104" s="6"/>
      <c r="AL104" s="6"/>
      <c r="AM104" s="6"/>
      <c r="AN104" s="6"/>
      <c r="AO104" s="6"/>
      <c r="AP104" s="6"/>
      <c r="AQ104" s="6"/>
      <c r="AR104" s="6"/>
      <c r="AS104" s="6"/>
      <c r="AT104" s="6"/>
      <c r="AU104" s="6"/>
      <c r="AV104" s="6"/>
      <c r="AW104" s="6"/>
      <c r="AX104" s="6"/>
      <c r="AY104" s="6"/>
      <c r="AZ104" s="6"/>
      <c r="BA104" s="6"/>
      <c r="BB104" s="6"/>
      <c r="BC104" s="6"/>
      <c r="BD104" s="6"/>
      <c r="BE104" s="6"/>
      <c r="BF104" s="6"/>
      <c r="BG104" s="6"/>
      <c r="BH104" s="6"/>
      <c r="BI104" s="6"/>
      <c r="BJ104" s="6"/>
      <c r="BK104" s="6"/>
      <c r="BL104" s="6"/>
      <c r="BM104" s="6"/>
      <c r="BN104" s="6"/>
      <c r="BO104" s="6"/>
      <c r="BP104" s="6"/>
      <c r="BQ104" s="6"/>
      <c r="BR104" s="6"/>
      <c r="BS104" s="6"/>
      <c r="BT104" s="6"/>
      <c r="BU104" s="6"/>
      <c r="BV104" s="6"/>
      <c r="BW104" s="6"/>
      <c r="BX104" s="6"/>
      <c r="BY104" s="6"/>
      <c r="BZ104" s="6"/>
      <c r="CA104" s="6"/>
      <c r="CB104" s="6"/>
      <c r="CC104" s="6"/>
      <c r="CD104" s="6"/>
      <c r="CE104" s="6"/>
      <c r="CF104" s="6"/>
      <c r="CG104" s="6"/>
      <c r="CH104" s="6"/>
      <c r="CI104" s="6"/>
      <c r="CJ104" s="6"/>
      <c r="CK104" s="6"/>
      <c r="CL104" s="6"/>
      <c r="CM104" s="6"/>
      <c r="CN104" s="6"/>
      <c r="CO104" s="6"/>
      <c r="CP104" s="6"/>
      <c r="CQ104" s="6"/>
      <c r="CR104" s="6"/>
      <c r="CS104" s="6"/>
      <c r="CT104" s="6"/>
      <c r="CU104" s="6"/>
      <c r="CV104" s="6"/>
      <c r="CW104" s="6"/>
      <c r="CX104" s="6"/>
      <c r="CY104" s="6"/>
      <c r="CZ104" s="6"/>
      <c r="DA104" s="6"/>
      <c r="DB104" s="6"/>
      <c r="DC104" s="6"/>
      <c r="DD104" s="6"/>
      <c r="DE104" s="6"/>
      <c r="DF104" s="6"/>
      <c r="DG104" s="6"/>
      <c r="DH104" s="6"/>
      <c r="DI104" s="6"/>
      <c r="DJ104" s="6"/>
      <c r="DK104" s="6"/>
      <c r="DL104" s="6"/>
      <c r="DM104" s="6"/>
      <c r="DN104" s="6"/>
      <c r="DO104" s="6"/>
      <c r="DP104" s="6"/>
      <c r="DQ104" s="6"/>
      <c r="DR104" s="6"/>
      <c r="DS104" s="6"/>
      <c r="DT104" s="6"/>
      <c r="DU104" s="6"/>
      <c r="DV104" s="6"/>
      <c r="DW104" s="6"/>
      <c r="DX104" s="6"/>
      <c r="DY104" s="6"/>
      <c r="DZ104" s="6"/>
      <c r="EA104" s="6"/>
      <c r="EB104" s="6"/>
      <c r="EC104" s="6"/>
      <c r="ED104" s="6"/>
      <c r="EE104" s="6"/>
      <c r="EF104" s="6"/>
      <c r="EG104" s="6"/>
      <c r="EH104" s="6"/>
      <c r="EI104" s="6"/>
      <c r="EJ104" s="6"/>
      <c r="EK104" s="6"/>
      <c r="EL104" s="6"/>
      <c r="EM104" s="6"/>
      <c r="EN104" s="6"/>
      <c r="EO104" s="6"/>
      <c r="EP104" s="6"/>
      <c r="EQ104" s="6"/>
      <c r="ER104" s="6"/>
      <c r="ES104" s="6"/>
      <c r="ET104" s="6"/>
      <c r="EU104" s="6"/>
      <c r="EV104" s="6"/>
      <c r="EW104" s="6"/>
      <c r="EX104" s="6"/>
      <c r="EY104" s="6"/>
      <c r="EZ104" s="6"/>
      <c r="FA104" s="6"/>
      <c r="FB104" s="6"/>
      <c r="FC104" s="6"/>
      <c r="FD104" s="6"/>
      <c r="FE104" s="6"/>
      <c r="FF104" s="6"/>
      <c r="FG104" s="6"/>
      <c r="FH104" s="6"/>
      <c r="FI104" s="6"/>
      <c r="FJ104" s="6"/>
      <c r="FK104" s="6"/>
      <c r="FL104" s="6"/>
      <c r="FM104" s="6"/>
      <c r="FN104" s="6"/>
      <c r="FO104" s="6"/>
      <c r="FP104" s="6"/>
      <c r="FQ104" s="6"/>
      <c r="FR104" s="6"/>
      <c r="FS104" s="6"/>
      <c r="FT104" s="6"/>
      <c r="FU104" s="6"/>
      <c r="FV104" s="6"/>
      <c r="FW104" s="6"/>
      <c r="FX104" s="6"/>
      <c r="FY104" s="6"/>
      <c r="FZ104" s="6"/>
      <c r="GA104" s="6"/>
      <c r="GB104" s="6"/>
      <c r="GC104" s="6"/>
      <c r="GD104" s="6"/>
      <c r="GE104" s="6"/>
      <c r="GF104" s="6"/>
      <c r="GG104" s="6"/>
      <c r="GH104" s="6"/>
      <c r="GI104" s="6"/>
      <c r="GJ104" s="6"/>
      <c r="GK104" s="6"/>
      <c r="GL104" s="6"/>
      <c r="GM104" s="6"/>
      <c r="GN104" s="6"/>
      <c r="GO104" s="6"/>
      <c r="GP104" s="6"/>
      <c r="GQ104" s="6"/>
      <c r="GR104" s="6"/>
      <c r="GS104" s="6"/>
      <c r="GT104" s="6"/>
      <c r="GU104" s="6"/>
      <c r="GV104" s="6"/>
      <c r="GW104" s="6"/>
      <c r="GX104" s="6"/>
      <c r="GY104" s="6"/>
      <c r="GZ104" s="6"/>
      <c r="HA104" s="6"/>
      <c r="HB104" s="6"/>
      <c r="HC104" s="6"/>
      <c r="HD104" s="6"/>
      <c r="HE104" s="6"/>
      <c r="HF104" s="6"/>
      <c r="HG104" s="6"/>
      <c r="HH104" s="6"/>
      <c r="HI104" s="6"/>
      <c r="HJ104" s="6"/>
      <c r="HK104" s="6"/>
      <c r="HL104" s="6"/>
      <c r="HM104" s="6"/>
      <c r="HN104" s="6"/>
      <c r="HO104" s="6"/>
      <c r="HP104" s="6"/>
      <c r="HQ104" s="6"/>
      <c r="HR104" s="6"/>
      <c r="HS104" s="6"/>
      <c r="HT104" s="6"/>
      <c r="HU104" s="6"/>
      <c r="HV104" s="6"/>
      <c r="HW104" s="6"/>
      <c r="HX104" s="6"/>
      <c r="HY104" s="6"/>
      <c r="HZ104" s="6"/>
      <c r="IA104" s="6"/>
      <c r="IB104" s="6"/>
      <c r="IC104" s="6"/>
      <c r="ID104" s="6"/>
      <c r="IE104" s="6"/>
      <c r="IF104" s="6"/>
      <c r="IG104" s="6"/>
      <c r="IH104" s="6"/>
      <c r="II104" s="6"/>
      <c r="IJ104" s="6"/>
      <c r="IK104" s="6"/>
      <c r="IL104" s="6"/>
      <c r="IM104" s="6"/>
      <c r="IN104" s="6"/>
      <c r="IO104" s="6"/>
      <c r="IP104" s="6"/>
      <c r="IQ104" s="6"/>
      <c r="IR104" s="6"/>
      <c r="IS104" s="6"/>
      <c r="IT104" s="6"/>
      <c r="IU104" s="6"/>
      <c r="IV104" s="6"/>
      <c r="IW104" s="6"/>
      <c r="IX104" s="6"/>
      <c r="IY104" s="6"/>
      <c r="IZ104" s="6"/>
      <c r="JA104" s="6"/>
      <c r="JB104" s="6"/>
      <c r="JC104" s="6"/>
      <c r="JD104" s="6"/>
      <c r="JE104" s="6"/>
      <c r="JF104" s="6"/>
      <c r="JG104" s="6"/>
      <c r="JH104" s="6"/>
      <c r="JI104" s="6"/>
      <c r="JJ104" s="6"/>
      <c r="JK104" s="6"/>
      <c r="JL104" s="6">
        <v>4</v>
      </c>
      <c r="JM104" s="6"/>
      <c r="JN104" s="6"/>
      <c r="JO104" s="6"/>
      <c r="JP104" s="6"/>
      <c r="JQ104" s="6"/>
      <c r="JR104" s="6"/>
      <c r="JS104" s="6"/>
      <c r="JT104" s="6"/>
      <c r="JU104" s="6"/>
      <c r="JV104" s="6"/>
      <c r="JW104" s="6"/>
      <c r="JX104" s="6"/>
      <c r="JY104" s="6"/>
      <c r="JZ104" s="6"/>
      <c r="KA104" s="6"/>
      <c r="KB104" s="6"/>
      <c r="KC104" s="6"/>
      <c r="KD104" s="6"/>
      <c r="KE104" s="6"/>
      <c r="KF104" s="6"/>
      <c r="KG104" s="6"/>
      <c r="KH104" s="6"/>
      <c r="KI104" s="6"/>
      <c r="KJ104" s="6"/>
      <c r="KK104" s="6"/>
      <c r="KL104" s="6"/>
      <c r="KM104" s="6"/>
      <c r="KN104" s="6"/>
      <c r="KO104" s="6"/>
      <c r="KP104" s="6"/>
      <c r="KQ104" s="6"/>
      <c r="KR104" s="6"/>
      <c r="KS104" s="6"/>
      <c r="KT104" s="6"/>
      <c r="KU104" s="6"/>
      <c r="KV104" s="6"/>
      <c r="KW104" s="6"/>
      <c r="KX104" s="6"/>
      <c r="KY104" s="6"/>
      <c r="KZ104" s="6"/>
      <c r="LA104" s="6"/>
      <c r="LB104" s="6"/>
      <c r="LC104" s="6"/>
      <c r="LD104" s="6"/>
      <c r="LE104" s="6"/>
      <c r="LF104" s="6"/>
      <c r="LG104" s="6"/>
      <c r="LH104" s="6"/>
      <c r="LI104" s="6"/>
      <c r="LJ104" s="6"/>
      <c r="LK104" s="6"/>
      <c r="LL104" s="6"/>
      <c r="LM104" s="6"/>
      <c r="LN104" s="6"/>
      <c r="LO104" s="6"/>
      <c r="LP104" s="6"/>
      <c r="LQ104" s="6"/>
      <c r="LR104" s="6"/>
      <c r="LS104" s="6"/>
      <c r="LT104" s="6"/>
      <c r="LU104" s="6"/>
      <c r="LV104" s="6"/>
      <c r="LW104" s="6"/>
      <c r="LX104" s="6"/>
      <c r="LY104" s="6"/>
      <c r="LZ104" s="6"/>
      <c r="MA104" s="6"/>
      <c r="MB104" s="6"/>
      <c r="MC104" s="6"/>
      <c r="MD104" s="6"/>
      <c r="ME104" s="6"/>
      <c r="MF104" s="7">
        <v>4</v>
      </c>
    </row>
    <row r="105" spans="1:344" x14ac:dyDescent="0.25">
      <c r="A105" s="5" t="s">
        <v>433</v>
      </c>
      <c r="B105" s="5" t="s">
        <v>434</v>
      </c>
      <c r="C105" s="5" t="s">
        <v>83</v>
      </c>
      <c r="D105" s="5" t="s">
        <v>140</v>
      </c>
      <c r="E105" s="5" t="s">
        <v>435</v>
      </c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  <c r="AC105" s="6"/>
      <c r="AD105" s="6"/>
      <c r="AE105" s="6"/>
      <c r="AF105" s="6"/>
      <c r="AG105" s="6"/>
      <c r="AH105" s="6"/>
      <c r="AI105" s="6"/>
      <c r="AJ105" s="6"/>
      <c r="AK105" s="6"/>
      <c r="AL105" s="6"/>
      <c r="AM105" s="6"/>
      <c r="AN105" s="6"/>
      <c r="AO105" s="6"/>
      <c r="AP105" s="6"/>
      <c r="AQ105" s="6"/>
      <c r="AR105" s="6"/>
      <c r="AS105" s="6"/>
      <c r="AT105" s="6"/>
      <c r="AU105" s="6"/>
      <c r="AV105" s="6"/>
      <c r="AW105" s="6"/>
      <c r="AX105" s="6"/>
      <c r="AY105" s="6"/>
      <c r="AZ105" s="6"/>
      <c r="BA105" s="6"/>
      <c r="BB105" s="6"/>
      <c r="BC105" s="6"/>
      <c r="BD105" s="6"/>
      <c r="BE105" s="6"/>
      <c r="BF105" s="6"/>
      <c r="BG105" s="6"/>
      <c r="BH105" s="6"/>
      <c r="BI105" s="6"/>
      <c r="BJ105" s="6"/>
      <c r="BK105" s="6"/>
      <c r="BL105" s="6"/>
      <c r="BM105" s="6"/>
      <c r="BN105" s="6"/>
      <c r="BO105" s="6"/>
      <c r="BP105" s="6"/>
      <c r="BQ105" s="6"/>
      <c r="BR105" s="6"/>
      <c r="BS105" s="6"/>
      <c r="BT105" s="6"/>
      <c r="BU105" s="6"/>
      <c r="BV105" s="6"/>
      <c r="BW105" s="6">
        <v>2</v>
      </c>
      <c r="BX105" s="6">
        <v>7</v>
      </c>
      <c r="BY105" s="6">
        <v>1</v>
      </c>
      <c r="BZ105" s="6"/>
      <c r="CA105" s="6"/>
      <c r="CB105" s="6"/>
      <c r="CC105" s="6"/>
      <c r="CD105" s="6"/>
      <c r="CE105" s="6"/>
      <c r="CF105" s="6"/>
      <c r="CG105" s="6"/>
      <c r="CH105" s="6"/>
      <c r="CI105" s="6"/>
      <c r="CJ105" s="6"/>
      <c r="CK105" s="6"/>
      <c r="CL105" s="6"/>
      <c r="CM105" s="6">
        <v>2</v>
      </c>
      <c r="CN105" s="6"/>
      <c r="CO105" s="6"/>
      <c r="CP105" s="6"/>
      <c r="CQ105" s="6"/>
      <c r="CR105" s="6"/>
      <c r="CS105" s="6"/>
      <c r="CT105" s="6"/>
      <c r="CU105" s="6"/>
      <c r="CV105" s="6"/>
      <c r="CW105" s="6"/>
      <c r="CX105" s="6"/>
      <c r="CY105" s="6"/>
      <c r="CZ105" s="6"/>
      <c r="DA105" s="6"/>
      <c r="DB105" s="6"/>
      <c r="DC105" s="6"/>
      <c r="DD105" s="6"/>
      <c r="DE105" s="6"/>
      <c r="DF105" s="6"/>
      <c r="DG105" s="6"/>
      <c r="DH105" s="6"/>
      <c r="DI105" s="6"/>
      <c r="DJ105" s="6"/>
      <c r="DK105" s="6"/>
      <c r="DL105" s="6"/>
      <c r="DM105" s="6"/>
      <c r="DN105" s="6"/>
      <c r="DO105" s="6"/>
      <c r="DP105" s="6"/>
      <c r="DQ105" s="6"/>
      <c r="DR105" s="6"/>
      <c r="DS105" s="6"/>
      <c r="DT105" s="6"/>
      <c r="DU105" s="6"/>
      <c r="DV105" s="6"/>
      <c r="DW105" s="6"/>
      <c r="DX105" s="6"/>
      <c r="DY105" s="6"/>
      <c r="DZ105" s="6"/>
      <c r="EA105" s="6"/>
      <c r="EB105" s="6"/>
      <c r="EC105" s="6"/>
      <c r="ED105" s="6"/>
      <c r="EE105" s="6"/>
      <c r="EF105" s="6">
        <v>2</v>
      </c>
      <c r="EG105" s="6"/>
      <c r="EH105" s="6"/>
      <c r="EI105" s="6"/>
      <c r="EJ105" s="6"/>
      <c r="EK105" s="6"/>
      <c r="EL105" s="6"/>
      <c r="EM105" s="6"/>
      <c r="EN105" s="6"/>
      <c r="EO105" s="6"/>
      <c r="EP105" s="6"/>
      <c r="EQ105" s="6"/>
      <c r="ER105" s="6"/>
      <c r="ES105" s="6"/>
      <c r="ET105" s="6"/>
      <c r="EU105" s="6"/>
      <c r="EV105" s="6"/>
      <c r="EW105" s="6"/>
      <c r="EX105" s="6"/>
      <c r="EY105" s="6"/>
      <c r="EZ105" s="6">
        <v>2</v>
      </c>
      <c r="FA105" s="6"/>
      <c r="FB105" s="6"/>
      <c r="FC105" s="6"/>
      <c r="FD105" s="6"/>
      <c r="FE105" s="6"/>
      <c r="FF105" s="6"/>
      <c r="FG105" s="6"/>
      <c r="FH105" s="6"/>
      <c r="FI105" s="6"/>
      <c r="FJ105" s="6"/>
      <c r="FK105" s="6"/>
      <c r="FL105" s="6"/>
      <c r="FM105" s="6"/>
      <c r="FN105" s="6"/>
      <c r="FO105" s="6"/>
      <c r="FP105" s="6"/>
      <c r="FQ105" s="6"/>
      <c r="FR105" s="6"/>
      <c r="FS105" s="6"/>
      <c r="FT105" s="6">
        <v>1</v>
      </c>
      <c r="FU105" s="6">
        <v>1</v>
      </c>
      <c r="FV105" s="6"/>
      <c r="FW105" s="6"/>
      <c r="FX105" s="6"/>
      <c r="FY105" s="6"/>
      <c r="FZ105" s="6"/>
      <c r="GA105" s="6">
        <v>2</v>
      </c>
      <c r="GB105" s="6">
        <v>1</v>
      </c>
      <c r="GC105" s="6"/>
      <c r="GD105" s="6"/>
      <c r="GE105" s="6"/>
      <c r="GF105" s="6"/>
      <c r="GG105" s="6"/>
      <c r="GH105" s="6">
        <v>1</v>
      </c>
      <c r="GI105" s="6"/>
      <c r="GJ105" s="6"/>
      <c r="GK105" s="6"/>
      <c r="GL105" s="6"/>
      <c r="GM105" s="6"/>
      <c r="GN105" s="6"/>
      <c r="GO105" s="6"/>
      <c r="GP105" s="6"/>
      <c r="GQ105" s="6"/>
      <c r="GR105" s="6"/>
      <c r="GS105" s="6"/>
      <c r="GT105" s="6">
        <v>3</v>
      </c>
      <c r="GU105" s="6">
        <v>18</v>
      </c>
      <c r="GV105" s="6"/>
      <c r="GW105" s="6"/>
      <c r="GX105" s="6"/>
      <c r="GY105" s="6"/>
      <c r="GZ105" s="6"/>
      <c r="HA105" s="6"/>
      <c r="HB105" s="6">
        <v>1</v>
      </c>
      <c r="HC105" s="6"/>
      <c r="HD105" s="6"/>
      <c r="HE105" s="6"/>
      <c r="HF105" s="6"/>
      <c r="HG105" s="6"/>
      <c r="HH105" s="6">
        <v>1</v>
      </c>
      <c r="HI105" s="6"/>
      <c r="HJ105" s="6"/>
      <c r="HK105" s="6"/>
      <c r="HL105" s="6"/>
      <c r="HM105" s="6"/>
      <c r="HN105" s="6"/>
      <c r="HO105" s="6"/>
      <c r="HP105" s="6"/>
      <c r="HQ105" s="6"/>
      <c r="HR105" s="6">
        <v>2</v>
      </c>
      <c r="HS105" s="6"/>
      <c r="HT105" s="6">
        <v>1</v>
      </c>
      <c r="HU105" s="6"/>
      <c r="HV105" s="6"/>
      <c r="HW105" s="6"/>
      <c r="HX105" s="6"/>
      <c r="HY105" s="6"/>
      <c r="HZ105" s="6"/>
      <c r="IA105" s="6"/>
      <c r="IB105" s="6"/>
      <c r="IC105" s="6"/>
      <c r="ID105" s="6"/>
      <c r="IE105" s="6"/>
      <c r="IF105" s="6"/>
      <c r="IG105" s="6"/>
      <c r="IH105" s="6">
        <v>1</v>
      </c>
      <c r="II105" s="6"/>
      <c r="IJ105" s="6"/>
      <c r="IK105" s="6"/>
      <c r="IL105" s="6"/>
      <c r="IM105" s="6"/>
      <c r="IN105" s="6"/>
      <c r="IO105" s="6"/>
      <c r="IP105" s="6"/>
      <c r="IQ105" s="6"/>
      <c r="IR105" s="6"/>
      <c r="IS105" s="6"/>
      <c r="IT105" s="6"/>
      <c r="IU105" s="6">
        <v>1</v>
      </c>
      <c r="IV105" s="6"/>
      <c r="IW105" s="6"/>
      <c r="IX105" s="6"/>
      <c r="IY105" s="6"/>
      <c r="IZ105" s="6"/>
      <c r="JA105" s="6"/>
      <c r="JB105" s="6"/>
      <c r="JC105" s="6"/>
      <c r="JD105" s="6"/>
      <c r="JE105" s="6"/>
      <c r="JF105" s="6"/>
      <c r="JG105" s="6"/>
      <c r="JH105" s="6"/>
      <c r="JI105" s="6">
        <v>2</v>
      </c>
      <c r="JJ105" s="6"/>
      <c r="JK105" s="6"/>
      <c r="JL105" s="6"/>
      <c r="JM105" s="6"/>
      <c r="JN105" s="6"/>
      <c r="JO105" s="6"/>
      <c r="JP105" s="6">
        <v>2</v>
      </c>
      <c r="JQ105" s="6"/>
      <c r="JR105" s="6"/>
      <c r="JS105" s="6"/>
      <c r="JT105" s="6"/>
      <c r="JU105" s="6"/>
      <c r="JV105" s="6"/>
      <c r="JW105" s="6"/>
      <c r="JX105" s="6"/>
      <c r="JY105" s="6"/>
      <c r="JZ105" s="6"/>
      <c r="KA105" s="6"/>
      <c r="KB105" s="6"/>
      <c r="KC105" s="6"/>
      <c r="KD105" s="6"/>
      <c r="KE105" s="6"/>
      <c r="KF105" s="6"/>
      <c r="KG105" s="6"/>
      <c r="KH105" s="6"/>
      <c r="KI105" s="6"/>
      <c r="KJ105" s="6">
        <v>1</v>
      </c>
      <c r="KK105" s="6"/>
      <c r="KL105" s="6"/>
      <c r="KM105" s="6"/>
      <c r="KN105" s="6"/>
      <c r="KO105" s="6"/>
      <c r="KP105" s="6"/>
      <c r="KQ105" s="6"/>
      <c r="KR105" s="6"/>
      <c r="KS105" s="6"/>
      <c r="KT105" s="6"/>
      <c r="KU105" s="6"/>
      <c r="KV105" s="6"/>
      <c r="KW105" s="6"/>
      <c r="KX105" s="6"/>
      <c r="KY105" s="6"/>
      <c r="KZ105" s="6"/>
      <c r="LA105" s="6"/>
      <c r="LB105" s="6"/>
      <c r="LC105" s="6"/>
      <c r="LD105" s="6"/>
      <c r="LE105" s="6"/>
      <c r="LF105" s="6"/>
      <c r="LG105" s="6">
        <v>2</v>
      </c>
      <c r="LH105" s="6"/>
      <c r="LI105" s="6"/>
      <c r="LJ105" s="6"/>
      <c r="LK105" s="6"/>
      <c r="LL105" s="6"/>
      <c r="LM105" s="6"/>
      <c r="LN105" s="6"/>
      <c r="LO105" s="6"/>
      <c r="LP105" s="6"/>
      <c r="LQ105" s="6"/>
      <c r="LR105" s="6"/>
      <c r="LS105" s="6"/>
      <c r="LT105" s="6"/>
      <c r="LU105" s="6"/>
      <c r="LV105" s="6"/>
      <c r="LW105" s="6"/>
      <c r="LX105" s="6"/>
      <c r="LY105" s="6"/>
      <c r="LZ105" s="6"/>
      <c r="MA105" s="6"/>
      <c r="MB105" s="6"/>
      <c r="MC105" s="6"/>
      <c r="MD105" s="6"/>
      <c r="ME105" s="6">
        <v>3</v>
      </c>
      <c r="MF105" s="7">
        <v>60</v>
      </c>
    </row>
    <row r="106" spans="1:344" x14ac:dyDescent="0.25">
      <c r="A106" s="5" t="s">
        <v>439</v>
      </c>
      <c r="B106" s="5" t="s">
        <v>440</v>
      </c>
      <c r="C106" s="5" t="s">
        <v>201</v>
      </c>
      <c r="D106" s="5" t="s">
        <v>202</v>
      </c>
      <c r="E106" s="5" t="s">
        <v>441</v>
      </c>
      <c r="F106" s="6"/>
      <c r="G106" s="6"/>
      <c r="H106" s="6"/>
      <c r="I106" s="6">
        <v>2</v>
      </c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>
        <v>1</v>
      </c>
      <c r="W106" s="6"/>
      <c r="X106" s="6"/>
      <c r="Y106" s="6"/>
      <c r="Z106" s="6"/>
      <c r="AA106" s="6">
        <v>1</v>
      </c>
      <c r="AB106" s="6"/>
      <c r="AC106" s="6"/>
      <c r="AD106" s="6"/>
      <c r="AE106" s="6"/>
      <c r="AF106" s="6"/>
      <c r="AG106" s="6"/>
      <c r="AH106" s="6"/>
      <c r="AI106" s="6"/>
      <c r="AJ106" s="6"/>
      <c r="AK106" s="6"/>
      <c r="AL106" s="6"/>
      <c r="AM106" s="6"/>
      <c r="AN106" s="6"/>
      <c r="AO106" s="6"/>
      <c r="AP106" s="6"/>
      <c r="AQ106" s="6"/>
      <c r="AR106" s="6"/>
      <c r="AS106" s="6"/>
      <c r="AT106" s="6"/>
      <c r="AU106" s="6"/>
      <c r="AV106" s="6"/>
      <c r="AW106" s="6"/>
      <c r="AX106" s="6"/>
      <c r="AY106" s="6"/>
      <c r="AZ106" s="6"/>
      <c r="BA106" s="6"/>
      <c r="BB106" s="6">
        <v>1</v>
      </c>
      <c r="BC106" s="6"/>
      <c r="BD106" s="6"/>
      <c r="BE106" s="6"/>
      <c r="BF106" s="6"/>
      <c r="BG106" s="6"/>
      <c r="BH106" s="6"/>
      <c r="BI106" s="6"/>
      <c r="BJ106" s="6"/>
      <c r="BK106" s="6"/>
      <c r="BL106" s="6">
        <v>1</v>
      </c>
      <c r="BM106" s="6">
        <v>1</v>
      </c>
      <c r="BN106" s="6"/>
      <c r="BO106" s="6"/>
      <c r="BP106" s="6"/>
      <c r="BQ106" s="6"/>
      <c r="BR106" s="6"/>
      <c r="BS106" s="6"/>
      <c r="BT106" s="6">
        <v>2</v>
      </c>
      <c r="BU106" s="6"/>
      <c r="BV106" s="6"/>
      <c r="BW106" s="6">
        <v>1</v>
      </c>
      <c r="BX106" s="6"/>
      <c r="BY106" s="6">
        <v>2</v>
      </c>
      <c r="BZ106" s="6">
        <v>1</v>
      </c>
      <c r="CA106" s="6">
        <v>1</v>
      </c>
      <c r="CB106" s="6"/>
      <c r="CC106" s="6"/>
      <c r="CD106" s="6"/>
      <c r="CE106" s="6">
        <v>1</v>
      </c>
      <c r="CF106" s="6"/>
      <c r="CG106" s="6"/>
      <c r="CH106" s="6"/>
      <c r="CI106" s="6"/>
      <c r="CJ106" s="6"/>
      <c r="CK106" s="6"/>
      <c r="CL106" s="6"/>
      <c r="CM106" s="6">
        <v>1</v>
      </c>
      <c r="CN106" s="6"/>
      <c r="CO106" s="6"/>
      <c r="CP106" s="6"/>
      <c r="CQ106" s="6"/>
      <c r="CR106" s="6"/>
      <c r="CS106" s="6"/>
      <c r="CT106" s="6"/>
      <c r="CU106" s="6"/>
      <c r="CV106" s="6"/>
      <c r="CW106" s="6"/>
      <c r="CX106" s="6"/>
      <c r="CY106" s="6"/>
      <c r="CZ106" s="6"/>
      <c r="DA106" s="6"/>
      <c r="DB106" s="6"/>
      <c r="DC106" s="6"/>
      <c r="DD106" s="6"/>
      <c r="DE106" s="6">
        <v>1</v>
      </c>
      <c r="DF106" s="6"/>
      <c r="DG106" s="6"/>
      <c r="DH106" s="6"/>
      <c r="DI106" s="6"/>
      <c r="DJ106" s="6">
        <v>2</v>
      </c>
      <c r="DK106" s="6"/>
      <c r="DL106" s="6"/>
      <c r="DM106" s="6"/>
      <c r="DN106" s="6"/>
      <c r="DO106" s="6"/>
      <c r="DP106" s="6"/>
      <c r="DQ106" s="6">
        <v>9</v>
      </c>
      <c r="DR106" s="6"/>
      <c r="DS106" s="6"/>
      <c r="DT106" s="6"/>
      <c r="DU106" s="6"/>
      <c r="DV106" s="6"/>
      <c r="DW106" s="6"/>
      <c r="DX106" s="6"/>
      <c r="DY106" s="6"/>
      <c r="DZ106" s="6"/>
      <c r="EA106" s="6"/>
      <c r="EB106" s="6"/>
      <c r="EC106" s="6"/>
      <c r="ED106" s="6"/>
      <c r="EE106" s="6"/>
      <c r="EF106" s="6">
        <v>5</v>
      </c>
      <c r="EG106" s="6"/>
      <c r="EH106" s="6"/>
      <c r="EI106" s="6"/>
      <c r="EJ106" s="6"/>
      <c r="EK106" s="6"/>
      <c r="EL106" s="6">
        <v>2</v>
      </c>
      <c r="EM106" s="6"/>
      <c r="EN106" s="6"/>
      <c r="EO106" s="6"/>
      <c r="EP106" s="6"/>
      <c r="EQ106" s="6"/>
      <c r="ER106" s="6"/>
      <c r="ES106" s="6"/>
      <c r="ET106" s="6"/>
      <c r="EU106" s="6"/>
      <c r="EV106" s="6"/>
      <c r="EW106" s="6"/>
      <c r="EX106" s="6"/>
      <c r="EY106" s="6"/>
      <c r="EZ106" s="6">
        <v>3</v>
      </c>
      <c r="FA106" s="6"/>
      <c r="FB106" s="6"/>
      <c r="FC106" s="6">
        <v>1</v>
      </c>
      <c r="FD106" s="6"/>
      <c r="FE106" s="6"/>
      <c r="FF106" s="6"/>
      <c r="FG106" s="6"/>
      <c r="FH106" s="6"/>
      <c r="FI106" s="6"/>
      <c r="FJ106" s="6"/>
      <c r="FK106" s="6"/>
      <c r="FL106" s="6"/>
      <c r="FM106" s="6"/>
      <c r="FN106" s="6"/>
      <c r="FO106" s="6"/>
      <c r="FP106" s="6"/>
      <c r="FQ106" s="6"/>
      <c r="FR106" s="6"/>
      <c r="FS106" s="6"/>
      <c r="FT106" s="6">
        <v>1</v>
      </c>
      <c r="FU106" s="6"/>
      <c r="FV106" s="6"/>
      <c r="FW106" s="6"/>
      <c r="FX106" s="6"/>
      <c r="FY106" s="6"/>
      <c r="FZ106" s="6"/>
      <c r="GA106" s="6">
        <v>5</v>
      </c>
      <c r="GB106" s="6"/>
      <c r="GC106" s="6"/>
      <c r="GD106" s="6"/>
      <c r="GE106" s="6">
        <v>1</v>
      </c>
      <c r="GF106" s="6"/>
      <c r="GG106" s="6"/>
      <c r="GH106" s="6"/>
      <c r="GI106" s="6">
        <v>1</v>
      </c>
      <c r="GJ106" s="6"/>
      <c r="GK106" s="6"/>
      <c r="GL106" s="6"/>
      <c r="GM106" s="6"/>
      <c r="GN106" s="6"/>
      <c r="GO106" s="6"/>
      <c r="GP106" s="6"/>
      <c r="GQ106" s="6"/>
      <c r="GR106" s="6"/>
      <c r="GS106" s="6">
        <v>2</v>
      </c>
      <c r="GT106" s="6">
        <v>3</v>
      </c>
      <c r="GU106" s="6">
        <v>11</v>
      </c>
      <c r="GV106" s="6"/>
      <c r="GW106" s="6"/>
      <c r="GX106" s="6"/>
      <c r="GY106" s="6"/>
      <c r="GZ106" s="6"/>
      <c r="HA106" s="6"/>
      <c r="HB106" s="6"/>
      <c r="HC106" s="6"/>
      <c r="HD106" s="6">
        <v>8</v>
      </c>
      <c r="HE106" s="6"/>
      <c r="HF106" s="6"/>
      <c r="HG106" s="6"/>
      <c r="HH106" s="6">
        <v>2</v>
      </c>
      <c r="HI106" s="6"/>
      <c r="HJ106" s="6"/>
      <c r="HK106" s="6"/>
      <c r="HL106" s="6"/>
      <c r="HM106" s="6"/>
      <c r="HN106" s="6"/>
      <c r="HO106" s="6"/>
      <c r="HP106" s="6"/>
      <c r="HQ106" s="6"/>
      <c r="HR106" s="6"/>
      <c r="HS106" s="6"/>
      <c r="HT106" s="6">
        <v>1</v>
      </c>
      <c r="HU106" s="6"/>
      <c r="HV106" s="6">
        <v>11</v>
      </c>
      <c r="HW106" s="6"/>
      <c r="HX106" s="6"/>
      <c r="HY106" s="6"/>
      <c r="HZ106" s="6"/>
      <c r="IA106" s="6"/>
      <c r="IB106" s="6"/>
      <c r="IC106" s="6">
        <v>14</v>
      </c>
      <c r="ID106" s="6"/>
      <c r="IE106" s="6"/>
      <c r="IF106" s="6"/>
      <c r="IG106" s="6"/>
      <c r="IH106" s="6"/>
      <c r="II106" s="6"/>
      <c r="IJ106" s="6"/>
      <c r="IK106" s="6"/>
      <c r="IL106" s="6"/>
      <c r="IM106" s="6"/>
      <c r="IN106" s="6"/>
      <c r="IO106" s="6"/>
      <c r="IP106" s="6"/>
      <c r="IQ106" s="6"/>
      <c r="IR106" s="6">
        <v>3</v>
      </c>
      <c r="IS106" s="6"/>
      <c r="IT106" s="6"/>
      <c r="IU106" s="6">
        <v>12</v>
      </c>
      <c r="IV106" s="6"/>
      <c r="IW106" s="6"/>
      <c r="IX106" s="6"/>
      <c r="IY106" s="6"/>
      <c r="IZ106" s="6"/>
      <c r="JA106" s="6"/>
      <c r="JB106" s="6"/>
      <c r="JC106" s="6"/>
      <c r="JD106" s="6"/>
      <c r="JE106" s="6"/>
      <c r="JF106" s="6"/>
      <c r="JG106" s="6"/>
      <c r="JH106" s="6"/>
      <c r="JI106" s="6">
        <v>2</v>
      </c>
      <c r="JJ106" s="6"/>
      <c r="JK106" s="6"/>
      <c r="JL106" s="6"/>
      <c r="JM106" s="6"/>
      <c r="JN106" s="6">
        <v>1</v>
      </c>
      <c r="JO106" s="6"/>
      <c r="JP106" s="6">
        <v>3</v>
      </c>
      <c r="JQ106" s="6"/>
      <c r="JR106" s="6"/>
      <c r="JS106" s="6">
        <v>2</v>
      </c>
      <c r="JT106" s="6"/>
      <c r="JU106" s="6"/>
      <c r="JV106" s="6"/>
      <c r="JW106" s="6">
        <v>1</v>
      </c>
      <c r="JX106" s="6">
        <v>5</v>
      </c>
      <c r="JY106" s="6"/>
      <c r="JZ106" s="6"/>
      <c r="KA106" s="6"/>
      <c r="KB106" s="6"/>
      <c r="KC106" s="6"/>
      <c r="KD106" s="6"/>
      <c r="KE106" s="6"/>
      <c r="KF106" s="6"/>
      <c r="KG106" s="6"/>
      <c r="KH106" s="6"/>
      <c r="KI106" s="6"/>
      <c r="KJ106" s="6">
        <v>2</v>
      </c>
      <c r="KK106" s="6"/>
      <c r="KL106" s="6"/>
      <c r="KM106" s="6"/>
      <c r="KN106" s="6"/>
      <c r="KO106" s="6"/>
      <c r="KP106" s="6"/>
      <c r="KQ106" s="6"/>
      <c r="KR106" s="6"/>
      <c r="KS106" s="6"/>
      <c r="KT106" s="6"/>
      <c r="KU106" s="6"/>
      <c r="KV106" s="6"/>
      <c r="KW106" s="6"/>
      <c r="KX106" s="6"/>
      <c r="KY106" s="6"/>
      <c r="KZ106" s="6"/>
      <c r="LA106" s="6"/>
      <c r="LB106" s="6"/>
      <c r="LC106" s="6"/>
      <c r="LD106" s="6"/>
      <c r="LE106" s="6"/>
      <c r="LF106" s="6">
        <v>1</v>
      </c>
      <c r="LG106" s="6">
        <v>1</v>
      </c>
      <c r="LH106" s="6"/>
      <c r="LI106" s="6"/>
      <c r="LJ106" s="6"/>
      <c r="LK106" s="6"/>
      <c r="LL106" s="6"/>
      <c r="LM106" s="6"/>
      <c r="LN106" s="6"/>
      <c r="LO106" s="6"/>
      <c r="LP106" s="6"/>
      <c r="LQ106" s="6"/>
      <c r="LR106" s="6"/>
      <c r="LS106" s="6"/>
      <c r="LT106" s="6"/>
      <c r="LU106" s="6"/>
      <c r="LV106" s="6"/>
      <c r="LW106" s="6"/>
      <c r="LX106" s="6"/>
      <c r="LY106" s="6"/>
      <c r="LZ106" s="6"/>
      <c r="MA106" s="6"/>
      <c r="MB106" s="6"/>
      <c r="MC106" s="6"/>
      <c r="MD106" s="6"/>
      <c r="ME106" s="6"/>
      <c r="MF106" s="7">
        <v>132</v>
      </c>
    </row>
    <row r="107" spans="1:344" x14ac:dyDescent="0.25">
      <c r="A107" s="5" t="s">
        <v>442</v>
      </c>
      <c r="B107" s="5" t="s">
        <v>443</v>
      </c>
      <c r="C107" s="5" t="s">
        <v>83</v>
      </c>
      <c r="D107" s="5" t="s">
        <v>140</v>
      </c>
      <c r="E107" s="5" t="s">
        <v>444</v>
      </c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  <c r="AC107" s="6"/>
      <c r="AD107" s="6"/>
      <c r="AE107" s="6"/>
      <c r="AF107" s="6"/>
      <c r="AG107" s="6"/>
      <c r="AH107" s="6"/>
      <c r="AI107" s="6"/>
      <c r="AJ107" s="6"/>
      <c r="AK107" s="6"/>
      <c r="AL107" s="6"/>
      <c r="AM107" s="6"/>
      <c r="AN107" s="6"/>
      <c r="AO107" s="6"/>
      <c r="AP107" s="6"/>
      <c r="AQ107" s="6"/>
      <c r="AR107" s="6"/>
      <c r="AS107" s="6"/>
      <c r="AT107" s="6"/>
      <c r="AU107" s="6"/>
      <c r="AV107" s="6"/>
      <c r="AW107" s="6"/>
      <c r="AX107" s="6"/>
      <c r="AY107" s="6"/>
      <c r="AZ107" s="6"/>
      <c r="BA107" s="6"/>
      <c r="BB107" s="6"/>
      <c r="BC107" s="6"/>
      <c r="BD107" s="6"/>
      <c r="BE107" s="6"/>
      <c r="BF107" s="6"/>
      <c r="BG107" s="6"/>
      <c r="BH107" s="6"/>
      <c r="BI107" s="6"/>
      <c r="BJ107" s="6"/>
      <c r="BK107" s="6"/>
      <c r="BL107" s="6"/>
      <c r="BM107" s="6"/>
      <c r="BN107" s="6"/>
      <c r="BO107" s="6"/>
      <c r="BP107" s="6"/>
      <c r="BQ107" s="6"/>
      <c r="BR107" s="6"/>
      <c r="BS107" s="6"/>
      <c r="BT107" s="6"/>
      <c r="BU107" s="6"/>
      <c r="BV107" s="6"/>
      <c r="BW107" s="6"/>
      <c r="BX107" s="6"/>
      <c r="BY107" s="6"/>
      <c r="BZ107" s="6"/>
      <c r="CA107" s="6"/>
      <c r="CB107" s="6"/>
      <c r="CC107" s="6"/>
      <c r="CD107" s="6"/>
      <c r="CE107" s="6"/>
      <c r="CF107" s="6"/>
      <c r="CG107" s="6"/>
      <c r="CH107" s="6"/>
      <c r="CI107" s="6"/>
      <c r="CJ107" s="6"/>
      <c r="CK107" s="6"/>
      <c r="CL107" s="6"/>
      <c r="CM107" s="6"/>
      <c r="CN107" s="6"/>
      <c r="CO107" s="6"/>
      <c r="CP107" s="6"/>
      <c r="CQ107" s="6"/>
      <c r="CR107" s="6"/>
      <c r="CS107" s="6"/>
      <c r="CT107" s="6"/>
      <c r="CU107" s="6"/>
      <c r="CV107" s="6"/>
      <c r="CW107" s="6"/>
      <c r="CX107" s="6"/>
      <c r="CY107" s="6"/>
      <c r="CZ107" s="6"/>
      <c r="DA107" s="6"/>
      <c r="DB107" s="6"/>
      <c r="DC107" s="6"/>
      <c r="DD107" s="6"/>
      <c r="DE107" s="6">
        <v>1</v>
      </c>
      <c r="DF107" s="6"/>
      <c r="DG107" s="6"/>
      <c r="DH107" s="6"/>
      <c r="DI107" s="6"/>
      <c r="DJ107" s="6"/>
      <c r="DK107" s="6"/>
      <c r="DL107" s="6"/>
      <c r="DM107" s="6"/>
      <c r="DN107" s="6"/>
      <c r="DO107" s="6"/>
      <c r="DP107" s="6"/>
      <c r="DQ107" s="6"/>
      <c r="DR107" s="6"/>
      <c r="DS107" s="6"/>
      <c r="DT107" s="6"/>
      <c r="DU107" s="6"/>
      <c r="DV107" s="6"/>
      <c r="DW107" s="6"/>
      <c r="DX107" s="6"/>
      <c r="DY107" s="6"/>
      <c r="DZ107" s="6"/>
      <c r="EA107" s="6">
        <v>2</v>
      </c>
      <c r="EB107" s="6"/>
      <c r="EC107" s="6"/>
      <c r="ED107" s="6"/>
      <c r="EE107" s="6"/>
      <c r="EF107" s="6"/>
      <c r="EG107" s="6"/>
      <c r="EH107" s="6"/>
      <c r="EI107" s="6"/>
      <c r="EJ107" s="6"/>
      <c r="EK107" s="6"/>
      <c r="EL107" s="6"/>
      <c r="EM107" s="6"/>
      <c r="EN107" s="6"/>
      <c r="EO107" s="6"/>
      <c r="EP107" s="6"/>
      <c r="EQ107" s="6"/>
      <c r="ER107" s="6"/>
      <c r="ES107" s="6"/>
      <c r="ET107" s="6"/>
      <c r="EU107" s="6"/>
      <c r="EV107" s="6"/>
      <c r="EW107" s="6"/>
      <c r="EX107" s="6"/>
      <c r="EY107" s="6"/>
      <c r="EZ107" s="6"/>
      <c r="FA107" s="6"/>
      <c r="FB107" s="6"/>
      <c r="FC107" s="6"/>
      <c r="FD107" s="6"/>
      <c r="FE107" s="6"/>
      <c r="FF107" s="6"/>
      <c r="FG107" s="6"/>
      <c r="FH107" s="6"/>
      <c r="FI107" s="6"/>
      <c r="FJ107" s="6"/>
      <c r="FK107" s="6"/>
      <c r="FL107" s="6"/>
      <c r="FM107" s="6"/>
      <c r="FN107" s="6"/>
      <c r="FO107" s="6"/>
      <c r="FP107" s="6"/>
      <c r="FQ107" s="6"/>
      <c r="FR107" s="6"/>
      <c r="FS107" s="6"/>
      <c r="FT107" s="6"/>
      <c r="FU107" s="6"/>
      <c r="FV107" s="6"/>
      <c r="FW107" s="6"/>
      <c r="FX107" s="6"/>
      <c r="FY107" s="6"/>
      <c r="FZ107" s="6"/>
      <c r="GA107" s="6">
        <v>1</v>
      </c>
      <c r="GB107" s="6"/>
      <c r="GC107" s="6"/>
      <c r="GD107" s="6"/>
      <c r="GE107" s="6"/>
      <c r="GF107" s="6"/>
      <c r="GG107" s="6"/>
      <c r="GH107" s="6"/>
      <c r="GI107" s="6"/>
      <c r="GJ107" s="6"/>
      <c r="GK107" s="6"/>
      <c r="GL107" s="6"/>
      <c r="GM107" s="6"/>
      <c r="GN107" s="6"/>
      <c r="GO107" s="6"/>
      <c r="GP107" s="6"/>
      <c r="GQ107" s="6"/>
      <c r="GR107" s="6"/>
      <c r="GS107" s="6"/>
      <c r="GT107" s="6"/>
      <c r="GU107" s="6"/>
      <c r="GV107" s="6"/>
      <c r="GW107" s="6"/>
      <c r="GX107" s="6"/>
      <c r="GY107" s="6"/>
      <c r="GZ107" s="6"/>
      <c r="HA107" s="6"/>
      <c r="HB107" s="6">
        <v>2</v>
      </c>
      <c r="HC107" s="6"/>
      <c r="HD107" s="6"/>
      <c r="HE107" s="6"/>
      <c r="HF107" s="6"/>
      <c r="HG107" s="6"/>
      <c r="HH107" s="6"/>
      <c r="HI107" s="6"/>
      <c r="HJ107" s="6"/>
      <c r="HK107" s="6"/>
      <c r="HL107" s="6"/>
      <c r="HM107" s="6"/>
      <c r="HN107" s="6"/>
      <c r="HO107" s="6"/>
      <c r="HP107" s="6"/>
      <c r="HQ107" s="6"/>
      <c r="HR107" s="6"/>
      <c r="HS107" s="6"/>
      <c r="HT107" s="6"/>
      <c r="HU107" s="6"/>
      <c r="HV107" s="6"/>
      <c r="HW107" s="6"/>
      <c r="HX107" s="6"/>
      <c r="HY107" s="6"/>
      <c r="HZ107" s="6"/>
      <c r="IA107" s="6"/>
      <c r="IB107" s="6"/>
      <c r="IC107" s="6"/>
      <c r="ID107" s="6"/>
      <c r="IE107" s="6"/>
      <c r="IF107" s="6"/>
      <c r="IG107" s="6"/>
      <c r="IH107" s="6"/>
      <c r="II107" s="6"/>
      <c r="IJ107" s="6"/>
      <c r="IK107" s="6"/>
      <c r="IL107" s="6"/>
      <c r="IM107" s="6"/>
      <c r="IN107" s="6"/>
      <c r="IO107" s="6"/>
      <c r="IP107" s="6"/>
      <c r="IQ107" s="6"/>
      <c r="IR107" s="6"/>
      <c r="IS107" s="6"/>
      <c r="IT107" s="6"/>
      <c r="IU107" s="6"/>
      <c r="IV107" s="6"/>
      <c r="IW107" s="6"/>
      <c r="IX107" s="6"/>
      <c r="IY107" s="6"/>
      <c r="IZ107" s="6"/>
      <c r="JA107" s="6"/>
      <c r="JB107" s="6"/>
      <c r="JC107" s="6"/>
      <c r="JD107" s="6"/>
      <c r="JE107" s="6"/>
      <c r="JF107" s="6"/>
      <c r="JG107" s="6"/>
      <c r="JH107" s="6"/>
      <c r="JI107" s="6"/>
      <c r="JJ107" s="6"/>
      <c r="JK107" s="6"/>
      <c r="JL107" s="6"/>
      <c r="JM107" s="6"/>
      <c r="JN107" s="6"/>
      <c r="JO107" s="6"/>
      <c r="JP107" s="6"/>
      <c r="JQ107" s="6"/>
      <c r="JR107" s="6"/>
      <c r="JS107" s="6"/>
      <c r="JT107" s="6"/>
      <c r="JU107" s="6"/>
      <c r="JV107" s="6"/>
      <c r="JW107" s="6"/>
      <c r="JX107" s="6"/>
      <c r="JY107" s="6"/>
      <c r="JZ107" s="6"/>
      <c r="KA107" s="6"/>
      <c r="KB107" s="6"/>
      <c r="KC107" s="6"/>
      <c r="KD107" s="6"/>
      <c r="KE107" s="6"/>
      <c r="KF107" s="6"/>
      <c r="KG107" s="6"/>
      <c r="KH107" s="6"/>
      <c r="KI107" s="6"/>
      <c r="KJ107" s="6"/>
      <c r="KK107" s="6"/>
      <c r="KL107" s="6"/>
      <c r="KM107" s="6"/>
      <c r="KN107" s="6"/>
      <c r="KO107" s="6"/>
      <c r="KP107" s="6"/>
      <c r="KQ107" s="6"/>
      <c r="KR107" s="6"/>
      <c r="KS107" s="6"/>
      <c r="KT107" s="6"/>
      <c r="KU107" s="6"/>
      <c r="KV107" s="6"/>
      <c r="KW107" s="6"/>
      <c r="KX107" s="6"/>
      <c r="KY107" s="6"/>
      <c r="KZ107" s="6"/>
      <c r="LA107" s="6"/>
      <c r="LB107" s="6"/>
      <c r="LC107" s="6"/>
      <c r="LD107" s="6"/>
      <c r="LE107" s="6"/>
      <c r="LF107" s="6"/>
      <c r="LG107" s="6"/>
      <c r="LH107" s="6"/>
      <c r="LI107" s="6"/>
      <c r="LJ107" s="6"/>
      <c r="LK107" s="6"/>
      <c r="LL107" s="6"/>
      <c r="LM107" s="6"/>
      <c r="LN107" s="6"/>
      <c r="LO107" s="6"/>
      <c r="LP107" s="6"/>
      <c r="LQ107" s="6"/>
      <c r="LR107" s="6"/>
      <c r="LS107" s="6"/>
      <c r="LT107" s="6"/>
      <c r="LU107" s="6"/>
      <c r="LV107" s="6"/>
      <c r="LW107" s="6"/>
      <c r="LX107" s="6"/>
      <c r="LY107" s="6"/>
      <c r="LZ107" s="6"/>
      <c r="MA107" s="6"/>
      <c r="MB107" s="6"/>
      <c r="MC107" s="6"/>
      <c r="MD107" s="6"/>
      <c r="ME107" s="6"/>
      <c r="MF107" s="7">
        <v>6</v>
      </c>
    </row>
    <row r="108" spans="1:344" x14ac:dyDescent="0.25">
      <c r="A108" s="5" t="s">
        <v>588</v>
      </c>
      <c r="B108" s="5" t="s">
        <v>589</v>
      </c>
      <c r="C108" s="5" t="s">
        <v>201</v>
      </c>
      <c r="D108" s="5" t="s">
        <v>202</v>
      </c>
      <c r="E108" s="5" t="s">
        <v>590</v>
      </c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  <c r="AC108" s="6"/>
      <c r="AD108" s="6"/>
      <c r="AE108" s="6"/>
      <c r="AF108" s="6"/>
      <c r="AG108" s="6"/>
      <c r="AH108" s="6"/>
      <c r="AI108" s="6"/>
      <c r="AJ108" s="6"/>
      <c r="AK108" s="6"/>
      <c r="AL108" s="6"/>
      <c r="AM108" s="6"/>
      <c r="AN108" s="6"/>
      <c r="AO108" s="6"/>
      <c r="AP108" s="6"/>
      <c r="AQ108" s="6"/>
      <c r="AR108" s="6"/>
      <c r="AS108" s="6"/>
      <c r="AT108" s="6"/>
      <c r="AU108" s="6"/>
      <c r="AV108" s="6"/>
      <c r="AW108" s="6"/>
      <c r="AX108" s="6"/>
      <c r="AY108" s="6"/>
      <c r="AZ108" s="6"/>
      <c r="BA108" s="6"/>
      <c r="BB108" s="6">
        <v>2</v>
      </c>
      <c r="BC108" s="6"/>
      <c r="BD108" s="6"/>
      <c r="BE108" s="6"/>
      <c r="BF108" s="6"/>
      <c r="BG108" s="6"/>
      <c r="BH108" s="6"/>
      <c r="BI108" s="6"/>
      <c r="BJ108" s="6"/>
      <c r="BK108" s="6"/>
      <c r="BL108" s="6"/>
      <c r="BM108" s="6"/>
      <c r="BN108" s="6"/>
      <c r="BO108" s="6"/>
      <c r="BP108" s="6"/>
      <c r="BQ108" s="6"/>
      <c r="BR108" s="6"/>
      <c r="BS108" s="6"/>
      <c r="BT108" s="6">
        <v>1</v>
      </c>
      <c r="BU108" s="6"/>
      <c r="BV108" s="6"/>
      <c r="BW108" s="6"/>
      <c r="BX108" s="6"/>
      <c r="BY108" s="6"/>
      <c r="BZ108" s="6"/>
      <c r="CA108" s="6"/>
      <c r="CB108" s="6"/>
      <c r="CC108" s="6"/>
      <c r="CD108" s="6"/>
      <c r="CE108" s="6"/>
      <c r="CF108" s="6"/>
      <c r="CG108" s="6"/>
      <c r="CH108" s="6"/>
      <c r="CI108" s="6"/>
      <c r="CJ108" s="6"/>
      <c r="CK108" s="6"/>
      <c r="CL108" s="6"/>
      <c r="CM108" s="6"/>
      <c r="CN108" s="6"/>
      <c r="CO108" s="6"/>
      <c r="CP108" s="6"/>
      <c r="CQ108" s="6"/>
      <c r="CR108" s="6"/>
      <c r="CS108" s="6"/>
      <c r="CT108" s="6"/>
      <c r="CU108" s="6"/>
      <c r="CV108" s="6"/>
      <c r="CW108" s="6"/>
      <c r="CX108" s="6"/>
      <c r="CY108" s="6"/>
      <c r="CZ108" s="6"/>
      <c r="DA108" s="6"/>
      <c r="DB108" s="6"/>
      <c r="DC108" s="6"/>
      <c r="DD108" s="6"/>
      <c r="DE108" s="6"/>
      <c r="DF108" s="6"/>
      <c r="DG108" s="6"/>
      <c r="DH108" s="6"/>
      <c r="DI108" s="6"/>
      <c r="DJ108" s="6"/>
      <c r="DK108" s="6"/>
      <c r="DL108" s="6"/>
      <c r="DM108" s="6"/>
      <c r="DN108" s="6"/>
      <c r="DO108" s="6"/>
      <c r="DP108" s="6"/>
      <c r="DQ108" s="6"/>
      <c r="DR108" s="6"/>
      <c r="DS108" s="6">
        <v>3</v>
      </c>
      <c r="DT108" s="6"/>
      <c r="DU108" s="6"/>
      <c r="DV108" s="6"/>
      <c r="DW108" s="6"/>
      <c r="DX108" s="6"/>
      <c r="DY108" s="6"/>
      <c r="DZ108" s="6"/>
      <c r="EA108" s="6"/>
      <c r="EB108" s="6"/>
      <c r="EC108" s="6">
        <v>1</v>
      </c>
      <c r="ED108" s="6"/>
      <c r="EE108" s="6"/>
      <c r="EF108" s="6">
        <v>4</v>
      </c>
      <c r="EG108" s="6"/>
      <c r="EH108" s="6"/>
      <c r="EI108" s="6"/>
      <c r="EJ108" s="6"/>
      <c r="EK108" s="6"/>
      <c r="EL108" s="6">
        <v>1</v>
      </c>
      <c r="EM108" s="6"/>
      <c r="EN108" s="6"/>
      <c r="EO108" s="6"/>
      <c r="EP108" s="6"/>
      <c r="EQ108" s="6"/>
      <c r="ER108" s="6"/>
      <c r="ES108" s="6"/>
      <c r="ET108" s="6"/>
      <c r="EU108" s="6"/>
      <c r="EV108" s="6"/>
      <c r="EW108" s="6"/>
      <c r="EX108" s="6"/>
      <c r="EY108" s="6"/>
      <c r="EZ108" s="6">
        <v>2</v>
      </c>
      <c r="FA108" s="6"/>
      <c r="FB108" s="6"/>
      <c r="FC108" s="6"/>
      <c r="FD108" s="6"/>
      <c r="FE108" s="6"/>
      <c r="FF108" s="6"/>
      <c r="FG108" s="6"/>
      <c r="FH108" s="6"/>
      <c r="FI108" s="6"/>
      <c r="FJ108" s="6"/>
      <c r="FK108" s="6"/>
      <c r="FL108" s="6"/>
      <c r="FM108" s="6"/>
      <c r="FN108" s="6"/>
      <c r="FO108" s="6"/>
      <c r="FP108" s="6"/>
      <c r="FQ108" s="6"/>
      <c r="FR108" s="6"/>
      <c r="FS108" s="6"/>
      <c r="FT108" s="6"/>
      <c r="FU108" s="6"/>
      <c r="FV108" s="6">
        <v>7</v>
      </c>
      <c r="FW108" s="6"/>
      <c r="FX108" s="6"/>
      <c r="FY108" s="6"/>
      <c r="FZ108" s="6"/>
      <c r="GA108" s="6"/>
      <c r="GB108" s="6"/>
      <c r="GC108" s="6"/>
      <c r="GD108" s="6"/>
      <c r="GE108" s="6"/>
      <c r="GF108" s="6"/>
      <c r="GG108" s="6"/>
      <c r="GH108" s="6"/>
      <c r="GI108" s="6"/>
      <c r="GJ108" s="6"/>
      <c r="GK108" s="6"/>
      <c r="GL108" s="6"/>
      <c r="GM108" s="6"/>
      <c r="GN108" s="6"/>
      <c r="GO108" s="6"/>
      <c r="GP108" s="6"/>
      <c r="GQ108" s="6"/>
      <c r="GR108" s="6"/>
      <c r="GS108" s="6">
        <v>1</v>
      </c>
      <c r="GT108" s="6"/>
      <c r="GU108" s="6"/>
      <c r="GV108" s="6"/>
      <c r="GW108" s="6"/>
      <c r="GX108" s="6"/>
      <c r="GY108" s="6"/>
      <c r="GZ108" s="6"/>
      <c r="HA108" s="6"/>
      <c r="HB108" s="6">
        <v>1</v>
      </c>
      <c r="HC108" s="6"/>
      <c r="HD108" s="6"/>
      <c r="HE108" s="6"/>
      <c r="HF108" s="6"/>
      <c r="HG108" s="6"/>
      <c r="HH108" s="6">
        <v>1</v>
      </c>
      <c r="HI108" s="6"/>
      <c r="HJ108" s="6"/>
      <c r="HK108" s="6"/>
      <c r="HL108" s="6"/>
      <c r="HM108" s="6"/>
      <c r="HN108" s="6"/>
      <c r="HO108" s="6"/>
      <c r="HP108" s="6"/>
      <c r="HQ108" s="6"/>
      <c r="HR108" s="6">
        <v>1</v>
      </c>
      <c r="HS108" s="6"/>
      <c r="HT108" s="6">
        <v>5</v>
      </c>
      <c r="HU108" s="6"/>
      <c r="HV108" s="6"/>
      <c r="HW108" s="6"/>
      <c r="HX108" s="6"/>
      <c r="HY108" s="6"/>
      <c r="HZ108" s="6"/>
      <c r="IA108" s="6"/>
      <c r="IB108" s="6"/>
      <c r="IC108" s="6">
        <v>2</v>
      </c>
      <c r="ID108" s="6"/>
      <c r="IE108" s="6"/>
      <c r="IF108" s="6"/>
      <c r="IG108" s="6"/>
      <c r="IH108" s="6"/>
      <c r="II108" s="6"/>
      <c r="IJ108" s="6"/>
      <c r="IK108" s="6"/>
      <c r="IL108" s="6"/>
      <c r="IM108" s="6"/>
      <c r="IN108" s="6"/>
      <c r="IO108" s="6"/>
      <c r="IP108" s="6"/>
      <c r="IQ108" s="6"/>
      <c r="IR108" s="6"/>
      <c r="IS108" s="6"/>
      <c r="IT108" s="6"/>
      <c r="IU108" s="6">
        <v>5</v>
      </c>
      <c r="IV108" s="6"/>
      <c r="IW108" s="6"/>
      <c r="IX108" s="6"/>
      <c r="IY108" s="6"/>
      <c r="IZ108" s="6"/>
      <c r="JA108" s="6"/>
      <c r="JB108" s="6"/>
      <c r="JC108" s="6"/>
      <c r="JD108" s="6"/>
      <c r="JE108" s="6"/>
      <c r="JF108" s="6"/>
      <c r="JG108" s="6"/>
      <c r="JH108" s="6"/>
      <c r="JI108" s="6"/>
      <c r="JJ108" s="6"/>
      <c r="JK108" s="6"/>
      <c r="JL108" s="6"/>
      <c r="JM108" s="6"/>
      <c r="JN108" s="6"/>
      <c r="JO108" s="6"/>
      <c r="JP108" s="6"/>
      <c r="JQ108" s="6"/>
      <c r="JR108" s="6"/>
      <c r="JS108" s="6"/>
      <c r="JT108" s="6"/>
      <c r="JU108" s="6"/>
      <c r="JV108" s="6">
        <v>1</v>
      </c>
      <c r="JW108" s="6"/>
      <c r="JX108" s="6">
        <v>1</v>
      </c>
      <c r="JY108" s="6"/>
      <c r="JZ108" s="6"/>
      <c r="KA108" s="6"/>
      <c r="KB108" s="6"/>
      <c r="KC108" s="6"/>
      <c r="KD108" s="6"/>
      <c r="KE108" s="6"/>
      <c r="KF108" s="6"/>
      <c r="KG108" s="6"/>
      <c r="KH108" s="6"/>
      <c r="KI108" s="6"/>
      <c r="KJ108" s="6">
        <v>1</v>
      </c>
      <c r="KK108" s="6"/>
      <c r="KL108" s="6"/>
      <c r="KM108" s="6"/>
      <c r="KN108" s="6"/>
      <c r="KO108" s="6"/>
      <c r="KP108" s="6"/>
      <c r="KQ108" s="6"/>
      <c r="KR108" s="6"/>
      <c r="KS108" s="6"/>
      <c r="KT108" s="6"/>
      <c r="KU108" s="6"/>
      <c r="KV108" s="6"/>
      <c r="KW108" s="6"/>
      <c r="KX108" s="6"/>
      <c r="KY108" s="6"/>
      <c r="KZ108" s="6"/>
      <c r="LA108" s="6"/>
      <c r="LB108" s="6"/>
      <c r="LC108" s="6"/>
      <c r="LD108" s="6"/>
      <c r="LE108" s="6"/>
      <c r="LF108" s="6"/>
      <c r="LG108" s="6">
        <v>3</v>
      </c>
      <c r="LH108" s="6"/>
      <c r="LI108" s="6"/>
      <c r="LJ108" s="6"/>
      <c r="LK108" s="6"/>
      <c r="LL108" s="6"/>
      <c r="LM108" s="6"/>
      <c r="LN108" s="6"/>
      <c r="LO108" s="6"/>
      <c r="LP108" s="6"/>
      <c r="LQ108" s="6"/>
      <c r="LR108" s="6"/>
      <c r="LS108" s="6"/>
      <c r="LT108" s="6"/>
      <c r="LU108" s="6"/>
      <c r="LV108" s="6"/>
      <c r="LW108" s="6"/>
      <c r="LX108" s="6"/>
      <c r="LY108" s="6"/>
      <c r="LZ108" s="6"/>
      <c r="MA108" s="6"/>
      <c r="MB108" s="6"/>
      <c r="MC108" s="6"/>
      <c r="MD108" s="6"/>
      <c r="ME108" s="6"/>
      <c r="MF108" s="7">
        <v>43</v>
      </c>
    </row>
    <row r="109" spans="1:344" x14ac:dyDescent="0.25">
      <c r="A109" s="5" t="s">
        <v>448</v>
      </c>
      <c r="B109" s="5" t="s">
        <v>449</v>
      </c>
      <c r="C109" s="5" t="s">
        <v>201</v>
      </c>
      <c r="D109" s="5" t="s">
        <v>256</v>
      </c>
      <c r="E109" s="5" t="s">
        <v>450</v>
      </c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  <c r="AC109" s="6"/>
      <c r="AD109" s="6"/>
      <c r="AE109" s="6"/>
      <c r="AF109" s="6"/>
      <c r="AG109" s="6"/>
      <c r="AH109" s="6"/>
      <c r="AI109" s="6"/>
      <c r="AJ109" s="6"/>
      <c r="AK109" s="6"/>
      <c r="AL109" s="6"/>
      <c r="AM109" s="6"/>
      <c r="AN109" s="6"/>
      <c r="AO109" s="6"/>
      <c r="AP109" s="6"/>
      <c r="AQ109" s="6"/>
      <c r="AR109" s="6"/>
      <c r="AS109" s="6"/>
      <c r="AT109" s="6"/>
      <c r="AU109" s="6"/>
      <c r="AV109" s="6"/>
      <c r="AW109" s="6"/>
      <c r="AX109" s="6"/>
      <c r="AY109" s="6"/>
      <c r="AZ109" s="6"/>
      <c r="BA109" s="6"/>
      <c r="BB109" s="6"/>
      <c r="BC109" s="6"/>
      <c r="BD109" s="6"/>
      <c r="BE109" s="6"/>
      <c r="BF109" s="6"/>
      <c r="BG109" s="6"/>
      <c r="BH109" s="6"/>
      <c r="BI109" s="6"/>
      <c r="BJ109" s="6"/>
      <c r="BK109" s="6"/>
      <c r="BL109" s="6"/>
      <c r="BM109" s="6"/>
      <c r="BN109" s="6"/>
      <c r="BO109" s="6"/>
      <c r="BP109" s="6"/>
      <c r="BQ109" s="6"/>
      <c r="BR109" s="6"/>
      <c r="BS109" s="6"/>
      <c r="BT109" s="6"/>
      <c r="BU109" s="6"/>
      <c r="BV109" s="6"/>
      <c r="BW109" s="6"/>
      <c r="BX109" s="6">
        <v>1</v>
      </c>
      <c r="BY109" s="6"/>
      <c r="BZ109" s="6"/>
      <c r="CA109" s="6"/>
      <c r="CB109" s="6"/>
      <c r="CC109" s="6"/>
      <c r="CD109" s="6"/>
      <c r="CE109" s="6"/>
      <c r="CF109" s="6"/>
      <c r="CG109" s="6"/>
      <c r="CH109" s="6"/>
      <c r="CI109" s="6"/>
      <c r="CJ109" s="6"/>
      <c r="CK109" s="6"/>
      <c r="CL109" s="6"/>
      <c r="CM109" s="6"/>
      <c r="CN109" s="6"/>
      <c r="CO109" s="6"/>
      <c r="CP109" s="6"/>
      <c r="CQ109" s="6"/>
      <c r="CR109" s="6"/>
      <c r="CS109" s="6"/>
      <c r="CT109" s="6">
        <v>1</v>
      </c>
      <c r="CU109" s="6"/>
      <c r="CV109" s="6"/>
      <c r="CW109" s="6"/>
      <c r="CX109" s="6"/>
      <c r="CY109" s="6"/>
      <c r="CZ109" s="6"/>
      <c r="DA109" s="6"/>
      <c r="DB109" s="6"/>
      <c r="DC109" s="6"/>
      <c r="DD109" s="6"/>
      <c r="DE109" s="6"/>
      <c r="DF109" s="6"/>
      <c r="DG109" s="6"/>
      <c r="DH109" s="6"/>
      <c r="DI109" s="6"/>
      <c r="DJ109" s="6">
        <v>2</v>
      </c>
      <c r="DK109" s="6"/>
      <c r="DL109" s="6"/>
      <c r="DM109" s="6"/>
      <c r="DN109" s="6"/>
      <c r="DO109" s="6"/>
      <c r="DP109" s="6"/>
      <c r="DQ109" s="6">
        <v>6</v>
      </c>
      <c r="DR109" s="6"/>
      <c r="DS109" s="6">
        <v>1</v>
      </c>
      <c r="DT109" s="6"/>
      <c r="DU109" s="6"/>
      <c r="DV109" s="6"/>
      <c r="DW109" s="6"/>
      <c r="DX109" s="6"/>
      <c r="DY109" s="6"/>
      <c r="DZ109" s="6"/>
      <c r="EA109" s="6">
        <v>2</v>
      </c>
      <c r="EB109" s="6"/>
      <c r="EC109" s="6"/>
      <c r="ED109" s="6"/>
      <c r="EE109" s="6"/>
      <c r="EF109" s="6"/>
      <c r="EG109" s="6"/>
      <c r="EH109" s="6"/>
      <c r="EI109" s="6"/>
      <c r="EJ109" s="6"/>
      <c r="EK109" s="6"/>
      <c r="EL109" s="6">
        <v>45</v>
      </c>
      <c r="EM109" s="6"/>
      <c r="EN109" s="6"/>
      <c r="EO109" s="6"/>
      <c r="EP109" s="6"/>
      <c r="EQ109" s="6"/>
      <c r="ER109" s="6"/>
      <c r="ES109" s="6"/>
      <c r="ET109" s="6"/>
      <c r="EU109" s="6"/>
      <c r="EV109" s="6"/>
      <c r="EW109" s="6"/>
      <c r="EX109" s="6"/>
      <c r="EY109" s="6"/>
      <c r="EZ109" s="6">
        <v>2</v>
      </c>
      <c r="FA109" s="6"/>
      <c r="FB109" s="6"/>
      <c r="FC109" s="6"/>
      <c r="FD109" s="6"/>
      <c r="FE109" s="6"/>
      <c r="FF109" s="6"/>
      <c r="FG109" s="6"/>
      <c r="FH109" s="6"/>
      <c r="FI109" s="6"/>
      <c r="FJ109" s="6"/>
      <c r="FK109" s="6"/>
      <c r="FL109" s="6"/>
      <c r="FM109" s="6"/>
      <c r="FN109" s="6"/>
      <c r="FO109" s="6"/>
      <c r="FP109" s="6"/>
      <c r="FQ109" s="6"/>
      <c r="FR109" s="6"/>
      <c r="FS109" s="6"/>
      <c r="FT109" s="6"/>
      <c r="FU109" s="6"/>
      <c r="FV109" s="6"/>
      <c r="FW109" s="6"/>
      <c r="FX109" s="6"/>
      <c r="FY109" s="6"/>
      <c r="FZ109" s="6"/>
      <c r="GA109" s="6"/>
      <c r="GB109" s="6"/>
      <c r="GC109" s="6"/>
      <c r="GD109" s="6"/>
      <c r="GE109" s="6">
        <v>1</v>
      </c>
      <c r="GF109" s="6"/>
      <c r="GG109" s="6"/>
      <c r="GH109" s="6">
        <v>11</v>
      </c>
      <c r="GI109" s="6">
        <v>1</v>
      </c>
      <c r="GJ109" s="6"/>
      <c r="GK109" s="6"/>
      <c r="GL109" s="6"/>
      <c r="GM109" s="6"/>
      <c r="GN109" s="6">
        <v>18</v>
      </c>
      <c r="GO109" s="6"/>
      <c r="GP109" s="6"/>
      <c r="GQ109" s="6"/>
      <c r="GR109" s="6"/>
      <c r="GS109" s="6"/>
      <c r="GT109" s="6"/>
      <c r="GU109" s="6"/>
      <c r="GV109" s="6"/>
      <c r="GW109" s="6"/>
      <c r="GX109" s="6"/>
      <c r="GY109" s="6"/>
      <c r="GZ109" s="6"/>
      <c r="HA109" s="6"/>
      <c r="HB109" s="6"/>
      <c r="HC109" s="6"/>
      <c r="HD109" s="6"/>
      <c r="HE109" s="6"/>
      <c r="HF109" s="6"/>
      <c r="HG109" s="6"/>
      <c r="HH109" s="6"/>
      <c r="HI109" s="6"/>
      <c r="HJ109" s="6"/>
      <c r="HK109" s="6"/>
      <c r="HL109" s="6"/>
      <c r="HM109" s="6"/>
      <c r="HN109" s="6"/>
      <c r="HO109" s="6"/>
      <c r="HP109" s="6"/>
      <c r="HQ109" s="6"/>
      <c r="HR109" s="6"/>
      <c r="HS109" s="6"/>
      <c r="HT109" s="6">
        <v>1</v>
      </c>
      <c r="HU109" s="6"/>
      <c r="HV109" s="6"/>
      <c r="HW109" s="6"/>
      <c r="HX109" s="6"/>
      <c r="HY109" s="6"/>
      <c r="HZ109" s="6"/>
      <c r="IA109" s="6"/>
      <c r="IB109" s="6"/>
      <c r="IC109" s="6">
        <v>2</v>
      </c>
      <c r="ID109" s="6"/>
      <c r="IE109" s="6"/>
      <c r="IF109" s="6"/>
      <c r="IG109" s="6"/>
      <c r="IH109" s="6">
        <v>1</v>
      </c>
      <c r="II109" s="6"/>
      <c r="IJ109" s="6"/>
      <c r="IK109" s="6"/>
      <c r="IL109" s="6"/>
      <c r="IM109" s="6"/>
      <c r="IN109" s="6"/>
      <c r="IO109" s="6"/>
      <c r="IP109" s="6"/>
      <c r="IQ109" s="6"/>
      <c r="IR109" s="6"/>
      <c r="IS109" s="6"/>
      <c r="IT109" s="6"/>
      <c r="IU109" s="6"/>
      <c r="IV109" s="6"/>
      <c r="IW109" s="6"/>
      <c r="IX109" s="6"/>
      <c r="IY109" s="6"/>
      <c r="IZ109" s="6"/>
      <c r="JA109" s="6"/>
      <c r="JB109" s="6"/>
      <c r="JC109" s="6"/>
      <c r="JD109" s="6"/>
      <c r="JE109" s="6"/>
      <c r="JF109" s="6"/>
      <c r="JG109" s="6"/>
      <c r="JH109" s="6"/>
      <c r="JI109" s="6">
        <v>1</v>
      </c>
      <c r="JJ109" s="6"/>
      <c r="JK109" s="6"/>
      <c r="JL109" s="6"/>
      <c r="JM109" s="6"/>
      <c r="JN109" s="6"/>
      <c r="JO109" s="6"/>
      <c r="JP109" s="6">
        <v>1</v>
      </c>
      <c r="JQ109" s="6"/>
      <c r="JR109" s="6"/>
      <c r="JS109" s="6"/>
      <c r="JT109" s="6"/>
      <c r="JU109" s="6"/>
      <c r="JV109" s="6"/>
      <c r="JW109" s="6"/>
      <c r="JX109" s="6"/>
      <c r="JY109" s="6"/>
      <c r="JZ109" s="6"/>
      <c r="KA109" s="6"/>
      <c r="KB109" s="6"/>
      <c r="KC109" s="6"/>
      <c r="KD109" s="6"/>
      <c r="KE109" s="6"/>
      <c r="KF109" s="6"/>
      <c r="KG109" s="6"/>
      <c r="KH109" s="6"/>
      <c r="KI109" s="6"/>
      <c r="KJ109" s="6"/>
      <c r="KK109" s="6"/>
      <c r="KL109" s="6"/>
      <c r="KM109" s="6"/>
      <c r="KN109" s="6"/>
      <c r="KO109" s="6"/>
      <c r="KP109" s="6"/>
      <c r="KQ109" s="6"/>
      <c r="KR109" s="6"/>
      <c r="KS109" s="6"/>
      <c r="KT109" s="6"/>
      <c r="KU109" s="6"/>
      <c r="KV109" s="6"/>
      <c r="KW109" s="6"/>
      <c r="KX109" s="6"/>
      <c r="KY109" s="6"/>
      <c r="KZ109" s="6"/>
      <c r="LA109" s="6"/>
      <c r="LB109" s="6"/>
      <c r="LC109" s="6"/>
      <c r="LD109" s="6"/>
      <c r="LE109" s="6"/>
      <c r="LF109" s="6"/>
      <c r="LG109" s="6"/>
      <c r="LH109" s="6">
        <v>1</v>
      </c>
      <c r="LI109" s="6"/>
      <c r="LJ109" s="6"/>
      <c r="LK109" s="6"/>
      <c r="LL109" s="6"/>
      <c r="LM109" s="6"/>
      <c r="LN109" s="6"/>
      <c r="LO109" s="6"/>
      <c r="LP109" s="6">
        <v>2</v>
      </c>
      <c r="LQ109" s="6"/>
      <c r="LR109" s="6"/>
      <c r="LS109" s="6"/>
      <c r="LT109" s="6"/>
      <c r="LU109" s="6"/>
      <c r="LV109" s="6"/>
      <c r="LW109" s="6"/>
      <c r="LX109" s="6"/>
      <c r="LY109" s="6"/>
      <c r="LZ109" s="6"/>
      <c r="MA109" s="6"/>
      <c r="MB109" s="6"/>
      <c r="MC109" s="6"/>
      <c r="MD109" s="6"/>
      <c r="ME109" s="6"/>
      <c r="MF109" s="7">
        <v>100</v>
      </c>
    </row>
    <row r="110" spans="1:344" x14ac:dyDescent="0.25">
      <c r="A110" s="5" t="s">
        <v>591</v>
      </c>
      <c r="B110" s="5" t="s">
        <v>592</v>
      </c>
      <c r="C110" s="5" t="s">
        <v>83</v>
      </c>
      <c r="D110" s="5" t="s">
        <v>503</v>
      </c>
      <c r="E110" s="5" t="s">
        <v>593</v>
      </c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  <c r="AC110" s="6"/>
      <c r="AD110" s="6"/>
      <c r="AE110" s="6"/>
      <c r="AF110" s="6"/>
      <c r="AG110" s="6"/>
      <c r="AH110" s="6"/>
      <c r="AI110" s="6"/>
      <c r="AJ110" s="6"/>
      <c r="AK110" s="6"/>
      <c r="AL110" s="6"/>
      <c r="AM110" s="6"/>
      <c r="AN110" s="6"/>
      <c r="AO110" s="6"/>
      <c r="AP110" s="6"/>
      <c r="AQ110" s="6"/>
      <c r="AR110" s="6"/>
      <c r="AS110" s="6"/>
      <c r="AT110" s="6"/>
      <c r="AU110" s="6"/>
      <c r="AV110" s="6"/>
      <c r="AW110" s="6"/>
      <c r="AX110" s="6"/>
      <c r="AY110" s="6"/>
      <c r="AZ110" s="6"/>
      <c r="BA110" s="6"/>
      <c r="BB110" s="6"/>
      <c r="BC110" s="6"/>
      <c r="BD110" s="6"/>
      <c r="BE110" s="6"/>
      <c r="BF110" s="6"/>
      <c r="BG110" s="6"/>
      <c r="BH110" s="6"/>
      <c r="BI110" s="6"/>
      <c r="BJ110" s="6"/>
      <c r="BK110" s="6"/>
      <c r="BL110" s="6"/>
      <c r="BM110" s="6"/>
      <c r="BN110" s="6"/>
      <c r="BO110" s="6"/>
      <c r="BP110" s="6"/>
      <c r="BQ110" s="6"/>
      <c r="BR110" s="6"/>
      <c r="BS110" s="6"/>
      <c r="BT110" s="6"/>
      <c r="BU110" s="6"/>
      <c r="BV110" s="6"/>
      <c r="BW110" s="6">
        <v>1</v>
      </c>
      <c r="BX110" s="6"/>
      <c r="BY110" s="6"/>
      <c r="BZ110" s="6"/>
      <c r="CA110" s="6"/>
      <c r="CB110" s="6"/>
      <c r="CC110" s="6"/>
      <c r="CD110" s="6"/>
      <c r="CE110" s="6"/>
      <c r="CF110" s="6"/>
      <c r="CG110" s="6"/>
      <c r="CH110" s="6"/>
      <c r="CI110" s="6"/>
      <c r="CJ110" s="6"/>
      <c r="CK110" s="6"/>
      <c r="CL110" s="6"/>
      <c r="CM110" s="6">
        <v>1</v>
      </c>
      <c r="CN110" s="6"/>
      <c r="CO110" s="6"/>
      <c r="CP110" s="6"/>
      <c r="CQ110" s="6"/>
      <c r="CR110" s="6"/>
      <c r="CS110" s="6"/>
      <c r="CT110" s="6"/>
      <c r="CU110" s="6"/>
      <c r="CV110" s="6"/>
      <c r="CW110" s="6"/>
      <c r="CX110" s="6"/>
      <c r="CY110" s="6"/>
      <c r="CZ110" s="6"/>
      <c r="DA110" s="6"/>
      <c r="DB110" s="6"/>
      <c r="DC110" s="6"/>
      <c r="DD110" s="6"/>
      <c r="DE110" s="6"/>
      <c r="DF110" s="6"/>
      <c r="DG110" s="6"/>
      <c r="DH110" s="6"/>
      <c r="DI110" s="6"/>
      <c r="DJ110" s="6"/>
      <c r="DK110" s="6"/>
      <c r="DL110" s="6"/>
      <c r="DM110" s="6"/>
      <c r="DN110" s="6"/>
      <c r="DO110" s="6"/>
      <c r="DP110" s="6"/>
      <c r="DQ110" s="6"/>
      <c r="DR110" s="6"/>
      <c r="DS110" s="6"/>
      <c r="DT110" s="6">
        <v>1</v>
      </c>
      <c r="DU110" s="6"/>
      <c r="DV110" s="6"/>
      <c r="DW110" s="6"/>
      <c r="DX110" s="6"/>
      <c r="DY110" s="6"/>
      <c r="DZ110" s="6"/>
      <c r="EA110" s="6">
        <v>1</v>
      </c>
      <c r="EB110" s="6"/>
      <c r="EC110" s="6"/>
      <c r="ED110" s="6"/>
      <c r="EE110" s="6"/>
      <c r="EF110" s="6"/>
      <c r="EG110" s="6"/>
      <c r="EH110" s="6"/>
      <c r="EI110" s="6"/>
      <c r="EJ110" s="6"/>
      <c r="EK110" s="6"/>
      <c r="EL110" s="6">
        <v>1</v>
      </c>
      <c r="EM110" s="6"/>
      <c r="EN110" s="6"/>
      <c r="EO110" s="6"/>
      <c r="EP110" s="6"/>
      <c r="EQ110" s="6"/>
      <c r="ER110" s="6"/>
      <c r="ES110" s="6"/>
      <c r="ET110" s="6"/>
      <c r="EU110" s="6"/>
      <c r="EV110" s="6"/>
      <c r="EW110" s="6"/>
      <c r="EX110" s="6"/>
      <c r="EY110" s="6"/>
      <c r="EZ110" s="6"/>
      <c r="FA110" s="6"/>
      <c r="FB110" s="6"/>
      <c r="FC110" s="6"/>
      <c r="FD110" s="6"/>
      <c r="FE110" s="6"/>
      <c r="FF110" s="6"/>
      <c r="FG110" s="6"/>
      <c r="FH110" s="6"/>
      <c r="FI110" s="6"/>
      <c r="FJ110" s="6"/>
      <c r="FK110" s="6"/>
      <c r="FL110" s="6"/>
      <c r="FM110" s="6"/>
      <c r="FN110" s="6"/>
      <c r="FO110" s="6"/>
      <c r="FP110" s="6"/>
      <c r="FQ110" s="6"/>
      <c r="FR110" s="6"/>
      <c r="FS110" s="6"/>
      <c r="FT110" s="6"/>
      <c r="FU110" s="6"/>
      <c r="FV110" s="6"/>
      <c r="FW110" s="6"/>
      <c r="FX110" s="6"/>
      <c r="FY110" s="6"/>
      <c r="FZ110" s="6"/>
      <c r="GA110" s="6"/>
      <c r="GB110" s="6"/>
      <c r="GC110" s="6"/>
      <c r="GD110" s="6"/>
      <c r="GE110" s="6"/>
      <c r="GF110" s="6"/>
      <c r="GG110" s="6"/>
      <c r="GH110" s="6"/>
      <c r="GI110" s="6"/>
      <c r="GJ110" s="6"/>
      <c r="GK110" s="6"/>
      <c r="GL110" s="6"/>
      <c r="GM110" s="6"/>
      <c r="GN110" s="6"/>
      <c r="GO110" s="6"/>
      <c r="GP110" s="6"/>
      <c r="GQ110" s="6"/>
      <c r="GR110" s="6"/>
      <c r="GS110" s="6"/>
      <c r="GT110" s="6">
        <v>1</v>
      </c>
      <c r="GU110" s="6"/>
      <c r="GV110" s="6"/>
      <c r="GW110" s="6"/>
      <c r="GX110" s="6"/>
      <c r="GY110" s="6"/>
      <c r="GZ110" s="6"/>
      <c r="HA110" s="6"/>
      <c r="HB110" s="6"/>
      <c r="HC110" s="6"/>
      <c r="HD110" s="6"/>
      <c r="HE110" s="6"/>
      <c r="HF110" s="6"/>
      <c r="HG110" s="6"/>
      <c r="HH110" s="6"/>
      <c r="HI110" s="6"/>
      <c r="HJ110" s="6"/>
      <c r="HK110" s="6"/>
      <c r="HL110" s="6"/>
      <c r="HM110" s="6"/>
      <c r="HN110" s="6"/>
      <c r="HO110" s="6"/>
      <c r="HP110" s="6"/>
      <c r="HQ110" s="6"/>
      <c r="HR110" s="6"/>
      <c r="HS110" s="6"/>
      <c r="HT110" s="6"/>
      <c r="HU110" s="6"/>
      <c r="HV110" s="6"/>
      <c r="HW110" s="6"/>
      <c r="HX110" s="6"/>
      <c r="HY110" s="6"/>
      <c r="HZ110" s="6"/>
      <c r="IA110" s="6"/>
      <c r="IB110" s="6"/>
      <c r="IC110" s="6"/>
      <c r="ID110" s="6"/>
      <c r="IE110" s="6"/>
      <c r="IF110" s="6"/>
      <c r="IG110" s="6"/>
      <c r="IH110" s="6"/>
      <c r="II110" s="6"/>
      <c r="IJ110" s="6"/>
      <c r="IK110" s="6"/>
      <c r="IL110" s="6"/>
      <c r="IM110" s="6"/>
      <c r="IN110" s="6"/>
      <c r="IO110" s="6"/>
      <c r="IP110" s="6"/>
      <c r="IQ110" s="6"/>
      <c r="IR110" s="6"/>
      <c r="IS110" s="6"/>
      <c r="IT110" s="6"/>
      <c r="IU110" s="6"/>
      <c r="IV110" s="6"/>
      <c r="IW110" s="6"/>
      <c r="IX110" s="6"/>
      <c r="IY110" s="6"/>
      <c r="IZ110" s="6"/>
      <c r="JA110" s="6"/>
      <c r="JB110" s="6"/>
      <c r="JC110" s="6"/>
      <c r="JD110" s="6"/>
      <c r="JE110" s="6"/>
      <c r="JF110" s="6"/>
      <c r="JG110" s="6"/>
      <c r="JH110" s="6"/>
      <c r="JI110" s="6"/>
      <c r="JJ110" s="6"/>
      <c r="JK110" s="6"/>
      <c r="JL110" s="6"/>
      <c r="JM110" s="6"/>
      <c r="JN110" s="6"/>
      <c r="JO110" s="6"/>
      <c r="JP110" s="6"/>
      <c r="JQ110" s="6"/>
      <c r="JR110" s="6"/>
      <c r="JS110" s="6"/>
      <c r="JT110" s="6"/>
      <c r="JU110" s="6"/>
      <c r="JV110" s="6"/>
      <c r="JW110" s="6"/>
      <c r="JX110" s="6"/>
      <c r="JY110" s="6"/>
      <c r="JZ110" s="6"/>
      <c r="KA110" s="6"/>
      <c r="KB110" s="6"/>
      <c r="KC110" s="6"/>
      <c r="KD110" s="6"/>
      <c r="KE110" s="6"/>
      <c r="KF110" s="6"/>
      <c r="KG110" s="6"/>
      <c r="KH110" s="6"/>
      <c r="KI110" s="6"/>
      <c r="KJ110" s="6"/>
      <c r="KK110" s="6"/>
      <c r="KL110" s="6"/>
      <c r="KM110" s="6"/>
      <c r="KN110" s="6"/>
      <c r="KO110" s="6"/>
      <c r="KP110" s="6"/>
      <c r="KQ110" s="6"/>
      <c r="KR110" s="6"/>
      <c r="KS110" s="6"/>
      <c r="KT110" s="6"/>
      <c r="KU110" s="6"/>
      <c r="KV110" s="6"/>
      <c r="KW110" s="6"/>
      <c r="KX110" s="6"/>
      <c r="KY110" s="6"/>
      <c r="KZ110" s="6"/>
      <c r="LA110" s="6"/>
      <c r="LB110" s="6"/>
      <c r="LC110" s="6"/>
      <c r="LD110" s="6"/>
      <c r="LE110" s="6"/>
      <c r="LF110" s="6"/>
      <c r="LG110" s="6"/>
      <c r="LH110" s="6"/>
      <c r="LI110" s="6"/>
      <c r="LJ110" s="6"/>
      <c r="LK110" s="6"/>
      <c r="LL110" s="6"/>
      <c r="LM110" s="6"/>
      <c r="LN110" s="6"/>
      <c r="LO110" s="6"/>
      <c r="LP110" s="6"/>
      <c r="LQ110" s="6"/>
      <c r="LR110" s="6"/>
      <c r="LS110" s="6"/>
      <c r="LT110" s="6"/>
      <c r="LU110" s="6"/>
      <c r="LV110" s="6"/>
      <c r="LW110" s="6"/>
      <c r="LX110" s="6"/>
      <c r="LY110" s="6"/>
      <c r="LZ110" s="6"/>
      <c r="MA110" s="6"/>
      <c r="MB110" s="6"/>
      <c r="MC110" s="6"/>
      <c r="MD110" s="6"/>
      <c r="ME110" s="6"/>
      <c r="MF110" s="7">
        <v>6</v>
      </c>
    </row>
    <row r="111" spans="1:344" x14ac:dyDescent="0.25">
      <c r="A111" s="5" t="s">
        <v>490</v>
      </c>
      <c r="B111" s="5" t="s">
        <v>491</v>
      </c>
      <c r="C111" s="5" t="s">
        <v>95</v>
      </c>
      <c r="D111" s="5" t="s">
        <v>492</v>
      </c>
      <c r="E111" s="5" t="s">
        <v>493</v>
      </c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>
        <v>1</v>
      </c>
      <c r="U111" s="6"/>
      <c r="V111" s="6"/>
      <c r="W111" s="6"/>
      <c r="X111" s="6"/>
      <c r="Y111" s="6"/>
      <c r="Z111" s="6"/>
      <c r="AA111" s="6"/>
      <c r="AB111" s="6"/>
      <c r="AC111" s="6"/>
      <c r="AD111" s="6"/>
      <c r="AE111" s="6"/>
      <c r="AF111" s="6"/>
      <c r="AG111" s="6"/>
      <c r="AH111" s="6"/>
      <c r="AI111" s="6"/>
      <c r="AJ111" s="6"/>
      <c r="AK111" s="6"/>
      <c r="AL111" s="6"/>
      <c r="AM111" s="6"/>
      <c r="AN111" s="6"/>
      <c r="AO111" s="6"/>
      <c r="AP111" s="6"/>
      <c r="AQ111" s="6">
        <v>1</v>
      </c>
      <c r="AR111" s="6">
        <v>1</v>
      </c>
      <c r="AS111" s="6"/>
      <c r="AT111" s="6"/>
      <c r="AU111" s="6"/>
      <c r="AV111" s="6"/>
      <c r="AW111" s="6"/>
      <c r="AX111" s="6"/>
      <c r="AY111" s="6"/>
      <c r="AZ111" s="6">
        <v>8</v>
      </c>
      <c r="BA111" s="6"/>
      <c r="BB111" s="6"/>
      <c r="BC111" s="6"/>
      <c r="BD111" s="6"/>
      <c r="BE111" s="6"/>
      <c r="BF111" s="6"/>
      <c r="BG111" s="6">
        <v>1</v>
      </c>
      <c r="BH111" s="6"/>
      <c r="BI111" s="6"/>
      <c r="BJ111" s="6"/>
      <c r="BK111" s="6"/>
      <c r="BL111" s="6"/>
      <c r="BM111" s="6"/>
      <c r="BN111" s="6"/>
      <c r="BO111" s="6"/>
      <c r="BP111" s="6"/>
      <c r="BQ111" s="6"/>
      <c r="BR111" s="6">
        <v>1</v>
      </c>
      <c r="BS111" s="6"/>
      <c r="BT111" s="6"/>
      <c r="BU111" s="6"/>
      <c r="BV111" s="6"/>
      <c r="BW111" s="6"/>
      <c r="BX111" s="6"/>
      <c r="BY111" s="6"/>
      <c r="BZ111" s="6">
        <v>1</v>
      </c>
      <c r="CA111" s="6"/>
      <c r="CB111" s="6"/>
      <c r="CC111" s="6"/>
      <c r="CD111" s="6"/>
      <c r="CE111" s="6"/>
      <c r="CF111" s="6"/>
      <c r="CG111" s="6"/>
      <c r="CH111" s="6"/>
      <c r="CI111" s="6"/>
      <c r="CJ111" s="6"/>
      <c r="CK111" s="6"/>
      <c r="CL111" s="6"/>
      <c r="CM111" s="6"/>
      <c r="CN111" s="6"/>
      <c r="CO111" s="6"/>
      <c r="CP111" s="6"/>
      <c r="CQ111" s="6"/>
      <c r="CR111" s="6"/>
      <c r="CS111" s="6"/>
      <c r="CT111" s="6"/>
      <c r="CU111" s="6">
        <v>1</v>
      </c>
      <c r="CV111" s="6"/>
      <c r="CW111" s="6"/>
      <c r="CX111" s="6"/>
      <c r="CY111" s="6"/>
      <c r="CZ111" s="6"/>
      <c r="DA111" s="6"/>
      <c r="DB111" s="6"/>
      <c r="DC111" s="6"/>
      <c r="DD111" s="6"/>
      <c r="DE111" s="6"/>
      <c r="DF111" s="6"/>
      <c r="DG111" s="6"/>
      <c r="DH111" s="6"/>
      <c r="DI111" s="6"/>
      <c r="DJ111" s="6"/>
      <c r="DK111" s="6"/>
      <c r="DL111" s="6"/>
      <c r="DM111" s="6">
        <v>1</v>
      </c>
      <c r="DN111" s="6"/>
      <c r="DO111" s="6"/>
      <c r="DP111" s="6"/>
      <c r="DQ111" s="6"/>
      <c r="DR111" s="6">
        <v>1</v>
      </c>
      <c r="DS111" s="6"/>
      <c r="DT111" s="6"/>
      <c r="DU111" s="6"/>
      <c r="DV111" s="6">
        <v>1</v>
      </c>
      <c r="DW111" s="6"/>
      <c r="DX111" s="6"/>
      <c r="DY111" s="6"/>
      <c r="DZ111" s="6"/>
      <c r="EA111" s="6"/>
      <c r="EB111" s="6"/>
      <c r="EC111" s="6"/>
      <c r="ED111" s="6"/>
      <c r="EE111" s="6"/>
      <c r="EF111" s="6"/>
      <c r="EG111" s="6"/>
      <c r="EH111" s="6"/>
      <c r="EI111" s="6"/>
      <c r="EJ111" s="6"/>
      <c r="EK111" s="6"/>
      <c r="EL111" s="6"/>
      <c r="EM111" s="6"/>
      <c r="EN111" s="6"/>
      <c r="EO111" s="6"/>
      <c r="EP111" s="6"/>
      <c r="EQ111" s="6"/>
      <c r="ER111" s="6"/>
      <c r="ES111" s="6"/>
      <c r="ET111" s="6"/>
      <c r="EU111" s="6"/>
      <c r="EV111" s="6"/>
      <c r="EW111" s="6"/>
      <c r="EX111" s="6"/>
      <c r="EY111" s="6"/>
      <c r="EZ111" s="6"/>
      <c r="FA111" s="6"/>
      <c r="FB111" s="6"/>
      <c r="FC111" s="6"/>
      <c r="FD111" s="6"/>
      <c r="FE111" s="6"/>
      <c r="FF111" s="6"/>
      <c r="FG111" s="6"/>
      <c r="FH111" s="6"/>
      <c r="FI111" s="6"/>
      <c r="FJ111" s="6"/>
      <c r="FK111" s="6"/>
      <c r="FL111" s="6"/>
      <c r="FM111" s="6"/>
      <c r="FN111" s="6"/>
      <c r="FO111" s="6"/>
      <c r="FP111" s="6"/>
      <c r="FQ111" s="6"/>
      <c r="FR111" s="6"/>
      <c r="FS111" s="6"/>
      <c r="FT111" s="6"/>
      <c r="FU111" s="6">
        <v>1</v>
      </c>
      <c r="FV111" s="6"/>
      <c r="FW111" s="6"/>
      <c r="FX111" s="6"/>
      <c r="FY111" s="6"/>
      <c r="FZ111" s="6"/>
      <c r="GA111" s="6"/>
      <c r="GB111" s="6"/>
      <c r="GC111" s="6"/>
      <c r="GD111" s="6">
        <v>1</v>
      </c>
      <c r="GE111" s="6"/>
      <c r="GF111" s="6">
        <v>1</v>
      </c>
      <c r="GG111" s="6"/>
      <c r="GH111" s="6"/>
      <c r="GI111" s="6"/>
      <c r="GJ111" s="6"/>
      <c r="GK111" s="6"/>
      <c r="GL111" s="6"/>
      <c r="GM111" s="6"/>
      <c r="GN111" s="6"/>
      <c r="GO111" s="6"/>
      <c r="GP111" s="6"/>
      <c r="GQ111" s="6"/>
      <c r="GR111" s="6">
        <v>13</v>
      </c>
      <c r="GS111" s="6"/>
      <c r="GT111" s="6"/>
      <c r="GU111" s="6"/>
      <c r="GV111" s="6"/>
      <c r="GW111" s="6"/>
      <c r="GX111" s="6"/>
      <c r="GY111" s="6"/>
      <c r="GZ111" s="6"/>
      <c r="HA111" s="6"/>
      <c r="HB111" s="6">
        <v>1</v>
      </c>
      <c r="HC111" s="6"/>
      <c r="HD111" s="6">
        <v>2</v>
      </c>
      <c r="HE111" s="6"/>
      <c r="HF111" s="6"/>
      <c r="HG111" s="6"/>
      <c r="HH111" s="6"/>
      <c r="HI111" s="6"/>
      <c r="HJ111" s="6"/>
      <c r="HK111" s="6"/>
      <c r="HL111" s="6"/>
      <c r="HM111" s="6"/>
      <c r="HN111" s="6"/>
      <c r="HO111" s="6"/>
      <c r="HP111" s="6"/>
      <c r="HQ111" s="6"/>
      <c r="HR111" s="6"/>
      <c r="HS111" s="6"/>
      <c r="HT111" s="6"/>
      <c r="HU111" s="6"/>
      <c r="HV111" s="6"/>
      <c r="HW111" s="6">
        <v>1</v>
      </c>
      <c r="HX111" s="6"/>
      <c r="HY111" s="6"/>
      <c r="HZ111" s="6"/>
      <c r="IA111" s="6"/>
      <c r="IB111" s="6"/>
      <c r="IC111" s="6"/>
      <c r="ID111" s="6"/>
      <c r="IE111" s="6"/>
      <c r="IF111" s="6"/>
      <c r="IG111" s="6"/>
      <c r="IH111" s="6"/>
      <c r="II111" s="6"/>
      <c r="IJ111" s="6"/>
      <c r="IK111" s="6"/>
      <c r="IL111" s="6"/>
      <c r="IM111" s="6"/>
      <c r="IN111" s="6"/>
      <c r="IO111" s="6"/>
      <c r="IP111" s="6"/>
      <c r="IQ111" s="6">
        <v>1</v>
      </c>
      <c r="IR111" s="6"/>
      <c r="IS111" s="6"/>
      <c r="IT111" s="6"/>
      <c r="IU111" s="6"/>
      <c r="IV111" s="6">
        <v>2</v>
      </c>
      <c r="IW111" s="6"/>
      <c r="IX111" s="6"/>
      <c r="IY111" s="6"/>
      <c r="IZ111" s="6"/>
      <c r="JA111" s="6"/>
      <c r="JB111" s="6"/>
      <c r="JC111" s="6"/>
      <c r="JD111" s="6"/>
      <c r="JE111" s="6"/>
      <c r="JF111" s="6">
        <v>1</v>
      </c>
      <c r="JG111" s="6"/>
      <c r="JH111" s="6"/>
      <c r="JI111" s="6"/>
      <c r="JJ111" s="6"/>
      <c r="JK111" s="6"/>
      <c r="JL111" s="6"/>
      <c r="JM111" s="6"/>
      <c r="JN111" s="6"/>
      <c r="JO111" s="6"/>
      <c r="JP111" s="6"/>
      <c r="JQ111" s="6"/>
      <c r="JR111" s="6"/>
      <c r="JS111" s="6"/>
      <c r="JT111" s="6"/>
      <c r="JU111" s="6"/>
      <c r="JV111" s="6"/>
      <c r="JW111" s="6"/>
      <c r="JX111" s="6">
        <v>1</v>
      </c>
      <c r="JY111" s="6">
        <v>1</v>
      </c>
      <c r="JZ111" s="6"/>
      <c r="KA111" s="6"/>
      <c r="KB111" s="6"/>
      <c r="KC111" s="6"/>
      <c r="KD111" s="6"/>
      <c r="KE111" s="6"/>
      <c r="KF111" s="6"/>
      <c r="KG111" s="6"/>
      <c r="KH111" s="6"/>
      <c r="KI111" s="6"/>
      <c r="KJ111" s="6"/>
      <c r="KK111" s="6">
        <v>8</v>
      </c>
      <c r="KL111" s="6"/>
      <c r="KM111" s="6"/>
      <c r="KN111" s="6"/>
      <c r="KO111" s="6"/>
      <c r="KP111" s="6"/>
      <c r="KQ111" s="6"/>
      <c r="KR111" s="6">
        <v>1</v>
      </c>
      <c r="KS111" s="6"/>
      <c r="KT111" s="6"/>
      <c r="KU111" s="6">
        <v>1</v>
      </c>
      <c r="KV111" s="6"/>
      <c r="KW111" s="6"/>
      <c r="KX111" s="6">
        <v>1</v>
      </c>
      <c r="KY111" s="6"/>
      <c r="KZ111" s="6"/>
      <c r="LA111" s="6"/>
      <c r="LB111" s="6"/>
      <c r="LC111" s="6"/>
      <c r="LD111" s="6"/>
      <c r="LE111" s="6"/>
      <c r="LF111" s="6"/>
      <c r="LG111" s="6">
        <v>1</v>
      </c>
      <c r="LH111" s="6"/>
      <c r="LI111" s="6"/>
      <c r="LJ111" s="6"/>
      <c r="LK111" s="6"/>
      <c r="LL111" s="6"/>
      <c r="LM111" s="6"/>
      <c r="LN111" s="6"/>
      <c r="LO111" s="6"/>
      <c r="LP111" s="6"/>
      <c r="LQ111" s="6"/>
      <c r="LR111" s="6"/>
      <c r="LS111" s="6"/>
      <c r="LT111" s="6"/>
      <c r="LU111" s="6">
        <v>1</v>
      </c>
      <c r="LV111" s="6"/>
      <c r="LW111" s="6"/>
      <c r="LX111" s="6"/>
      <c r="LY111" s="6"/>
      <c r="LZ111" s="6"/>
      <c r="MA111" s="6"/>
      <c r="MB111" s="6"/>
      <c r="MC111" s="6"/>
      <c r="MD111" s="6"/>
      <c r="ME111" s="6"/>
      <c r="MF111" s="7">
        <v>57</v>
      </c>
    </row>
    <row r="112" spans="1:344" x14ac:dyDescent="0.25">
      <c r="A112" s="5" t="s">
        <v>594</v>
      </c>
      <c r="B112" s="5" t="s">
        <v>595</v>
      </c>
      <c r="C112" s="5" t="s">
        <v>89</v>
      </c>
      <c r="D112" s="5" t="s">
        <v>596</v>
      </c>
      <c r="E112" s="5" t="s">
        <v>597</v>
      </c>
      <c r="F112" s="6"/>
      <c r="G112" s="6"/>
      <c r="H112" s="6"/>
      <c r="I112" s="6"/>
      <c r="J112" s="6">
        <v>1</v>
      </c>
      <c r="K112" s="6"/>
      <c r="L112" s="6"/>
      <c r="M112" s="6"/>
      <c r="N112" s="6"/>
      <c r="O112" s="6"/>
      <c r="P112" s="6"/>
      <c r="Q112" s="6"/>
      <c r="R112" s="6"/>
      <c r="S112" s="6"/>
      <c r="T112" s="6">
        <v>2</v>
      </c>
      <c r="U112" s="6"/>
      <c r="V112" s="6"/>
      <c r="W112" s="6"/>
      <c r="X112" s="6"/>
      <c r="Y112" s="6"/>
      <c r="Z112" s="6"/>
      <c r="AA112" s="6"/>
      <c r="AB112" s="6"/>
      <c r="AC112" s="6"/>
      <c r="AD112" s="6"/>
      <c r="AE112" s="6"/>
      <c r="AF112" s="6"/>
      <c r="AG112" s="6"/>
      <c r="AH112" s="6"/>
      <c r="AI112" s="6"/>
      <c r="AJ112" s="6"/>
      <c r="AK112" s="6"/>
      <c r="AL112" s="6"/>
      <c r="AM112" s="6"/>
      <c r="AN112" s="6"/>
      <c r="AO112" s="6"/>
      <c r="AP112" s="6"/>
      <c r="AQ112" s="6"/>
      <c r="AR112" s="6"/>
      <c r="AS112" s="6"/>
      <c r="AT112" s="6"/>
      <c r="AU112" s="6"/>
      <c r="AV112" s="6"/>
      <c r="AW112" s="6">
        <v>79</v>
      </c>
      <c r="AX112" s="6"/>
      <c r="AY112" s="6"/>
      <c r="AZ112" s="6">
        <v>7</v>
      </c>
      <c r="BA112" s="6"/>
      <c r="BB112" s="6"/>
      <c r="BC112" s="6"/>
      <c r="BD112" s="6"/>
      <c r="BE112" s="6"/>
      <c r="BF112" s="6"/>
      <c r="BG112" s="6"/>
      <c r="BH112" s="6"/>
      <c r="BI112" s="6"/>
      <c r="BJ112" s="6"/>
      <c r="BK112" s="6"/>
      <c r="BL112" s="6"/>
      <c r="BM112" s="6"/>
      <c r="BN112" s="6"/>
      <c r="BO112" s="6"/>
      <c r="BP112" s="6"/>
      <c r="BQ112" s="6"/>
      <c r="BR112" s="6">
        <v>1</v>
      </c>
      <c r="BS112" s="6"/>
      <c r="BT112" s="6"/>
      <c r="BU112" s="6">
        <v>1</v>
      </c>
      <c r="BV112" s="6"/>
      <c r="BW112" s="6"/>
      <c r="BX112" s="6">
        <v>1</v>
      </c>
      <c r="BY112" s="6"/>
      <c r="BZ112" s="6"/>
      <c r="CA112" s="6"/>
      <c r="CB112" s="6"/>
      <c r="CC112" s="6"/>
      <c r="CD112" s="6"/>
      <c r="CE112" s="6"/>
      <c r="CF112" s="6"/>
      <c r="CG112" s="6"/>
      <c r="CH112" s="6"/>
      <c r="CI112" s="6"/>
      <c r="CJ112" s="6"/>
      <c r="CK112" s="6"/>
      <c r="CL112" s="6"/>
      <c r="CM112" s="6"/>
      <c r="CN112" s="6"/>
      <c r="CO112" s="6"/>
      <c r="CP112" s="6"/>
      <c r="CQ112" s="6"/>
      <c r="CR112" s="6"/>
      <c r="CS112" s="6"/>
      <c r="CT112" s="6"/>
      <c r="CU112" s="6"/>
      <c r="CV112" s="6"/>
      <c r="CW112" s="6"/>
      <c r="CX112" s="6"/>
      <c r="CY112" s="6"/>
      <c r="CZ112" s="6"/>
      <c r="DA112" s="6"/>
      <c r="DB112" s="6"/>
      <c r="DC112" s="6"/>
      <c r="DD112" s="6"/>
      <c r="DE112" s="6"/>
      <c r="DF112" s="6">
        <v>1</v>
      </c>
      <c r="DG112" s="6"/>
      <c r="DH112" s="6"/>
      <c r="DI112" s="6"/>
      <c r="DJ112" s="6"/>
      <c r="DK112" s="6"/>
      <c r="DL112" s="6"/>
      <c r="DM112" s="6"/>
      <c r="DN112" s="6"/>
      <c r="DO112" s="6"/>
      <c r="DP112" s="6"/>
      <c r="DQ112" s="6"/>
      <c r="DR112" s="6"/>
      <c r="DS112" s="6">
        <v>1</v>
      </c>
      <c r="DT112" s="6">
        <v>1</v>
      </c>
      <c r="DU112" s="6"/>
      <c r="DV112" s="6"/>
      <c r="DW112" s="6"/>
      <c r="DX112" s="6"/>
      <c r="DY112" s="6"/>
      <c r="DZ112" s="6"/>
      <c r="EA112" s="6"/>
      <c r="EB112" s="6"/>
      <c r="EC112" s="6"/>
      <c r="ED112" s="6"/>
      <c r="EE112" s="6"/>
      <c r="EF112" s="6">
        <v>1</v>
      </c>
      <c r="EG112" s="6"/>
      <c r="EH112" s="6"/>
      <c r="EI112" s="6"/>
      <c r="EJ112" s="6"/>
      <c r="EK112" s="6"/>
      <c r="EL112" s="6"/>
      <c r="EM112" s="6"/>
      <c r="EN112" s="6"/>
      <c r="EO112" s="6"/>
      <c r="EP112" s="6"/>
      <c r="EQ112" s="6"/>
      <c r="ER112" s="6"/>
      <c r="ES112" s="6"/>
      <c r="ET112" s="6"/>
      <c r="EU112" s="6"/>
      <c r="EV112" s="6"/>
      <c r="EW112" s="6"/>
      <c r="EX112" s="6"/>
      <c r="EY112" s="6"/>
      <c r="EZ112" s="6"/>
      <c r="FA112" s="6"/>
      <c r="FB112" s="6"/>
      <c r="FC112" s="6"/>
      <c r="FD112" s="6"/>
      <c r="FE112" s="6"/>
      <c r="FF112" s="6"/>
      <c r="FG112" s="6"/>
      <c r="FH112" s="6"/>
      <c r="FI112" s="6"/>
      <c r="FJ112" s="6"/>
      <c r="FK112" s="6"/>
      <c r="FL112" s="6"/>
      <c r="FM112" s="6"/>
      <c r="FN112" s="6"/>
      <c r="FO112" s="6"/>
      <c r="FP112" s="6"/>
      <c r="FQ112" s="6"/>
      <c r="FR112" s="6"/>
      <c r="FS112" s="6"/>
      <c r="FT112" s="6"/>
      <c r="FU112" s="6"/>
      <c r="FV112" s="6"/>
      <c r="FW112" s="6"/>
      <c r="FX112" s="6"/>
      <c r="FY112" s="6"/>
      <c r="FZ112" s="6"/>
      <c r="GA112" s="6">
        <v>2</v>
      </c>
      <c r="GB112" s="6"/>
      <c r="GC112" s="6"/>
      <c r="GD112" s="6"/>
      <c r="GE112" s="6"/>
      <c r="GF112" s="6"/>
      <c r="GG112" s="6"/>
      <c r="GH112" s="6"/>
      <c r="GI112" s="6"/>
      <c r="GJ112" s="6"/>
      <c r="GK112" s="6"/>
      <c r="GL112" s="6"/>
      <c r="GM112" s="6"/>
      <c r="GN112" s="6"/>
      <c r="GO112" s="6"/>
      <c r="GP112" s="6"/>
      <c r="GQ112" s="6"/>
      <c r="GR112" s="6">
        <v>17</v>
      </c>
      <c r="GS112" s="6"/>
      <c r="GT112" s="6"/>
      <c r="GU112" s="6">
        <v>1</v>
      </c>
      <c r="GV112" s="6">
        <v>1</v>
      </c>
      <c r="GW112" s="6"/>
      <c r="GX112" s="6"/>
      <c r="GY112" s="6"/>
      <c r="GZ112" s="6"/>
      <c r="HA112" s="6"/>
      <c r="HB112" s="6"/>
      <c r="HC112" s="6"/>
      <c r="HD112" s="6"/>
      <c r="HE112" s="6"/>
      <c r="HF112" s="6"/>
      <c r="HG112" s="6"/>
      <c r="HH112" s="6">
        <v>1</v>
      </c>
      <c r="HI112" s="6"/>
      <c r="HJ112" s="6"/>
      <c r="HK112" s="6"/>
      <c r="HL112" s="6"/>
      <c r="HM112" s="6"/>
      <c r="HN112" s="6"/>
      <c r="HO112" s="6"/>
      <c r="HP112" s="6"/>
      <c r="HQ112" s="6"/>
      <c r="HR112" s="6"/>
      <c r="HS112" s="6"/>
      <c r="HT112" s="6"/>
      <c r="HU112" s="6"/>
      <c r="HV112" s="6"/>
      <c r="HW112" s="6"/>
      <c r="HX112" s="6"/>
      <c r="HY112" s="6"/>
      <c r="HZ112" s="6"/>
      <c r="IA112" s="6"/>
      <c r="IB112" s="6"/>
      <c r="IC112" s="6"/>
      <c r="ID112" s="6"/>
      <c r="IE112" s="6">
        <v>1</v>
      </c>
      <c r="IF112" s="6"/>
      <c r="IG112" s="6">
        <v>10</v>
      </c>
      <c r="IH112" s="6"/>
      <c r="II112" s="6"/>
      <c r="IJ112" s="6"/>
      <c r="IK112" s="6"/>
      <c r="IL112" s="6"/>
      <c r="IM112" s="6">
        <v>1</v>
      </c>
      <c r="IN112" s="6"/>
      <c r="IO112" s="6"/>
      <c r="IP112" s="6"/>
      <c r="IQ112" s="6">
        <v>1</v>
      </c>
      <c r="IR112" s="6"/>
      <c r="IS112" s="6"/>
      <c r="IT112" s="6"/>
      <c r="IU112" s="6">
        <v>3</v>
      </c>
      <c r="IV112" s="6"/>
      <c r="IW112" s="6"/>
      <c r="IX112" s="6"/>
      <c r="IY112" s="6"/>
      <c r="IZ112" s="6"/>
      <c r="JA112" s="6"/>
      <c r="JB112" s="6"/>
      <c r="JC112" s="6"/>
      <c r="JD112" s="6"/>
      <c r="JE112" s="6"/>
      <c r="JF112" s="6"/>
      <c r="JG112" s="6"/>
      <c r="JH112" s="6"/>
      <c r="JI112" s="6">
        <v>2</v>
      </c>
      <c r="JJ112" s="6"/>
      <c r="JK112" s="6"/>
      <c r="JL112" s="6"/>
      <c r="JM112" s="6"/>
      <c r="JN112" s="6"/>
      <c r="JO112" s="6"/>
      <c r="JP112" s="6"/>
      <c r="JQ112" s="6"/>
      <c r="JR112" s="6"/>
      <c r="JS112" s="6"/>
      <c r="JT112" s="6"/>
      <c r="JU112" s="6"/>
      <c r="JV112" s="6"/>
      <c r="JW112" s="6"/>
      <c r="JX112" s="6"/>
      <c r="JY112" s="6"/>
      <c r="JZ112" s="6"/>
      <c r="KA112" s="6"/>
      <c r="KB112" s="6"/>
      <c r="KC112" s="6"/>
      <c r="KD112" s="6"/>
      <c r="KE112" s="6"/>
      <c r="KF112" s="6"/>
      <c r="KG112" s="6"/>
      <c r="KH112" s="6"/>
      <c r="KI112" s="6"/>
      <c r="KJ112" s="6"/>
      <c r="KK112" s="6"/>
      <c r="KL112" s="6"/>
      <c r="KM112" s="6"/>
      <c r="KN112" s="6"/>
      <c r="KO112" s="6"/>
      <c r="KP112" s="6"/>
      <c r="KQ112" s="6"/>
      <c r="KR112" s="6"/>
      <c r="KS112" s="6"/>
      <c r="KT112" s="6"/>
      <c r="KU112" s="6"/>
      <c r="KV112" s="6"/>
      <c r="KW112" s="6"/>
      <c r="KX112" s="6">
        <v>1</v>
      </c>
      <c r="KY112" s="6"/>
      <c r="KZ112" s="6"/>
      <c r="LA112" s="6"/>
      <c r="LB112" s="6"/>
      <c r="LC112" s="6"/>
      <c r="LD112" s="6"/>
      <c r="LE112" s="6"/>
      <c r="LF112" s="6"/>
      <c r="LG112" s="6">
        <v>1</v>
      </c>
      <c r="LH112" s="6"/>
      <c r="LI112" s="6"/>
      <c r="LJ112" s="6"/>
      <c r="LK112" s="6"/>
      <c r="LL112" s="6"/>
      <c r="LM112" s="6"/>
      <c r="LN112" s="6"/>
      <c r="LO112" s="6"/>
      <c r="LP112" s="6"/>
      <c r="LQ112" s="6"/>
      <c r="LR112" s="6"/>
      <c r="LS112" s="6"/>
      <c r="LT112" s="6"/>
      <c r="LU112" s="6"/>
      <c r="LV112" s="6"/>
      <c r="LW112" s="6"/>
      <c r="LX112" s="6"/>
      <c r="LY112" s="6"/>
      <c r="LZ112" s="6"/>
      <c r="MA112" s="6"/>
      <c r="MB112" s="6"/>
      <c r="MC112" s="6"/>
      <c r="MD112" s="6"/>
      <c r="ME112" s="6"/>
      <c r="MF112" s="7">
        <v>138</v>
      </c>
    </row>
    <row r="113" spans="1:344" x14ac:dyDescent="0.25">
      <c r="A113" s="5" t="s">
        <v>498</v>
      </c>
      <c r="B113" s="5" t="s">
        <v>499</v>
      </c>
      <c r="C113" s="5" t="s">
        <v>89</v>
      </c>
      <c r="D113" s="5" t="s">
        <v>90</v>
      </c>
      <c r="E113" s="5" t="s">
        <v>500</v>
      </c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  <c r="AC113" s="6"/>
      <c r="AD113" s="6"/>
      <c r="AE113" s="6"/>
      <c r="AF113" s="6"/>
      <c r="AG113" s="6"/>
      <c r="AH113" s="6"/>
      <c r="AI113" s="6"/>
      <c r="AJ113" s="6"/>
      <c r="AK113" s="6"/>
      <c r="AL113" s="6"/>
      <c r="AM113" s="6"/>
      <c r="AN113" s="6"/>
      <c r="AO113" s="6"/>
      <c r="AP113" s="6"/>
      <c r="AQ113" s="6"/>
      <c r="AR113" s="6"/>
      <c r="AS113" s="6"/>
      <c r="AT113" s="6"/>
      <c r="AU113" s="6"/>
      <c r="AV113" s="6"/>
      <c r="AW113" s="6"/>
      <c r="AX113" s="6"/>
      <c r="AY113" s="6"/>
      <c r="AZ113" s="6"/>
      <c r="BA113" s="6"/>
      <c r="BB113" s="6"/>
      <c r="BC113" s="6"/>
      <c r="BD113" s="6"/>
      <c r="BE113" s="6"/>
      <c r="BF113" s="6"/>
      <c r="BG113" s="6"/>
      <c r="BH113" s="6"/>
      <c r="BI113" s="6"/>
      <c r="BJ113" s="6"/>
      <c r="BK113" s="6"/>
      <c r="BL113" s="6"/>
      <c r="BM113" s="6"/>
      <c r="BN113" s="6"/>
      <c r="BO113" s="6"/>
      <c r="BP113" s="6"/>
      <c r="BQ113" s="6"/>
      <c r="BR113" s="6"/>
      <c r="BS113" s="6"/>
      <c r="BT113" s="6"/>
      <c r="BU113" s="6"/>
      <c r="BV113" s="6"/>
      <c r="BW113" s="6"/>
      <c r="BX113" s="6"/>
      <c r="BY113" s="6"/>
      <c r="BZ113" s="6"/>
      <c r="CA113" s="6"/>
      <c r="CB113" s="6"/>
      <c r="CC113" s="6"/>
      <c r="CD113" s="6"/>
      <c r="CE113" s="6"/>
      <c r="CF113" s="6"/>
      <c r="CG113" s="6"/>
      <c r="CH113" s="6"/>
      <c r="CI113" s="6"/>
      <c r="CJ113" s="6"/>
      <c r="CK113" s="6"/>
      <c r="CL113" s="6"/>
      <c r="CM113" s="6"/>
      <c r="CN113" s="6"/>
      <c r="CO113" s="6"/>
      <c r="CP113" s="6"/>
      <c r="CQ113" s="6"/>
      <c r="CR113" s="6"/>
      <c r="CS113" s="6"/>
      <c r="CT113" s="6"/>
      <c r="CU113" s="6"/>
      <c r="CV113" s="6"/>
      <c r="CW113" s="6"/>
      <c r="CX113" s="6"/>
      <c r="CY113" s="6"/>
      <c r="CZ113" s="6"/>
      <c r="DA113" s="6"/>
      <c r="DB113" s="6"/>
      <c r="DC113" s="6"/>
      <c r="DD113" s="6"/>
      <c r="DE113" s="6"/>
      <c r="DF113" s="6"/>
      <c r="DG113" s="6"/>
      <c r="DH113" s="6"/>
      <c r="DI113" s="6"/>
      <c r="DJ113" s="6"/>
      <c r="DK113" s="6"/>
      <c r="DL113" s="6"/>
      <c r="DM113" s="6"/>
      <c r="DN113" s="6"/>
      <c r="DO113" s="6"/>
      <c r="DP113" s="6"/>
      <c r="DQ113" s="6"/>
      <c r="DR113" s="6"/>
      <c r="DS113" s="6"/>
      <c r="DT113" s="6"/>
      <c r="DU113" s="6"/>
      <c r="DV113" s="6"/>
      <c r="DW113" s="6"/>
      <c r="DX113" s="6"/>
      <c r="DY113" s="6"/>
      <c r="DZ113" s="6"/>
      <c r="EA113" s="6"/>
      <c r="EB113" s="6"/>
      <c r="EC113" s="6"/>
      <c r="ED113" s="6"/>
      <c r="EE113" s="6">
        <v>1</v>
      </c>
      <c r="EF113" s="6"/>
      <c r="EG113" s="6"/>
      <c r="EH113" s="6"/>
      <c r="EI113" s="6"/>
      <c r="EJ113" s="6"/>
      <c r="EK113" s="6"/>
      <c r="EL113" s="6"/>
      <c r="EM113" s="6"/>
      <c r="EN113" s="6"/>
      <c r="EO113" s="6"/>
      <c r="EP113" s="6"/>
      <c r="EQ113" s="6"/>
      <c r="ER113" s="6"/>
      <c r="ES113" s="6"/>
      <c r="ET113" s="6"/>
      <c r="EU113" s="6"/>
      <c r="EV113" s="6"/>
      <c r="EW113" s="6"/>
      <c r="EX113" s="6"/>
      <c r="EY113" s="6"/>
      <c r="EZ113" s="6"/>
      <c r="FA113" s="6"/>
      <c r="FB113" s="6"/>
      <c r="FC113" s="6"/>
      <c r="FD113" s="6"/>
      <c r="FE113" s="6"/>
      <c r="FF113" s="6"/>
      <c r="FG113" s="6"/>
      <c r="FH113" s="6"/>
      <c r="FI113" s="6"/>
      <c r="FJ113" s="6"/>
      <c r="FK113" s="6"/>
      <c r="FL113" s="6"/>
      <c r="FM113" s="6"/>
      <c r="FN113" s="6"/>
      <c r="FO113" s="6"/>
      <c r="FP113" s="6"/>
      <c r="FQ113" s="6"/>
      <c r="FR113" s="6"/>
      <c r="FS113" s="6"/>
      <c r="FT113" s="6"/>
      <c r="FU113" s="6"/>
      <c r="FV113" s="6"/>
      <c r="FW113" s="6"/>
      <c r="FX113" s="6"/>
      <c r="FY113" s="6"/>
      <c r="FZ113" s="6"/>
      <c r="GA113" s="6"/>
      <c r="GB113" s="6"/>
      <c r="GC113" s="6"/>
      <c r="GD113" s="6"/>
      <c r="GE113" s="6"/>
      <c r="GF113" s="6"/>
      <c r="GG113" s="6"/>
      <c r="GH113" s="6"/>
      <c r="GI113" s="6"/>
      <c r="GJ113" s="6"/>
      <c r="GK113" s="6"/>
      <c r="GL113" s="6"/>
      <c r="GM113" s="6"/>
      <c r="GN113" s="6"/>
      <c r="GO113" s="6"/>
      <c r="GP113" s="6"/>
      <c r="GQ113" s="6"/>
      <c r="GR113" s="6">
        <v>1</v>
      </c>
      <c r="GS113" s="6"/>
      <c r="GT113" s="6"/>
      <c r="GU113" s="6"/>
      <c r="GV113" s="6"/>
      <c r="GW113" s="6"/>
      <c r="GX113" s="6"/>
      <c r="GY113" s="6"/>
      <c r="GZ113" s="6"/>
      <c r="HA113" s="6"/>
      <c r="HB113" s="6"/>
      <c r="HC113" s="6"/>
      <c r="HD113" s="6"/>
      <c r="HE113" s="6"/>
      <c r="HF113" s="6"/>
      <c r="HG113" s="6"/>
      <c r="HH113" s="6"/>
      <c r="HI113" s="6"/>
      <c r="HJ113" s="6"/>
      <c r="HK113" s="6"/>
      <c r="HL113" s="6"/>
      <c r="HM113" s="6"/>
      <c r="HN113" s="6"/>
      <c r="HO113" s="6"/>
      <c r="HP113" s="6"/>
      <c r="HQ113" s="6"/>
      <c r="HR113" s="6"/>
      <c r="HS113" s="6"/>
      <c r="HT113" s="6"/>
      <c r="HU113" s="6"/>
      <c r="HV113" s="6"/>
      <c r="HW113" s="6"/>
      <c r="HX113" s="6"/>
      <c r="HY113" s="6"/>
      <c r="HZ113" s="6"/>
      <c r="IA113" s="6"/>
      <c r="IB113" s="6"/>
      <c r="IC113" s="6"/>
      <c r="ID113" s="6"/>
      <c r="IE113" s="6"/>
      <c r="IF113" s="6"/>
      <c r="IG113" s="6">
        <v>1</v>
      </c>
      <c r="IH113" s="6"/>
      <c r="II113" s="6"/>
      <c r="IJ113" s="6"/>
      <c r="IK113" s="6"/>
      <c r="IL113" s="6"/>
      <c r="IM113" s="6"/>
      <c r="IN113" s="6"/>
      <c r="IO113" s="6"/>
      <c r="IP113" s="6"/>
      <c r="IQ113" s="6"/>
      <c r="IR113" s="6"/>
      <c r="IS113" s="6"/>
      <c r="IT113" s="6"/>
      <c r="IU113" s="6"/>
      <c r="IV113" s="6"/>
      <c r="IW113" s="6"/>
      <c r="IX113" s="6"/>
      <c r="IY113" s="6"/>
      <c r="IZ113" s="6"/>
      <c r="JA113" s="6"/>
      <c r="JB113" s="6"/>
      <c r="JC113" s="6"/>
      <c r="JD113" s="6"/>
      <c r="JE113" s="6"/>
      <c r="JF113" s="6"/>
      <c r="JG113" s="6"/>
      <c r="JH113" s="6"/>
      <c r="JI113" s="6"/>
      <c r="JJ113" s="6"/>
      <c r="JK113" s="6"/>
      <c r="JL113" s="6"/>
      <c r="JM113" s="6"/>
      <c r="JN113" s="6"/>
      <c r="JO113" s="6"/>
      <c r="JP113" s="6"/>
      <c r="JQ113" s="6"/>
      <c r="JR113" s="6"/>
      <c r="JS113" s="6"/>
      <c r="JT113" s="6"/>
      <c r="JU113" s="6"/>
      <c r="JV113" s="6"/>
      <c r="JW113" s="6"/>
      <c r="JX113" s="6"/>
      <c r="JY113" s="6"/>
      <c r="JZ113" s="6"/>
      <c r="KA113" s="6"/>
      <c r="KB113" s="6"/>
      <c r="KC113" s="6"/>
      <c r="KD113" s="6"/>
      <c r="KE113" s="6"/>
      <c r="KF113" s="6"/>
      <c r="KG113" s="6"/>
      <c r="KH113" s="6"/>
      <c r="KI113" s="6"/>
      <c r="KJ113" s="6"/>
      <c r="KK113" s="6"/>
      <c r="KL113" s="6"/>
      <c r="KM113" s="6"/>
      <c r="KN113" s="6"/>
      <c r="KO113" s="6"/>
      <c r="KP113" s="6"/>
      <c r="KQ113" s="6"/>
      <c r="KR113" s="6"/>
      <c r="KS113" s="6"/>
      <c r="KT113" s="6"/>
      <c r="KU113" s="6"/>
      <c r="KV113" s="6"/>
      <c r="KW113" s="6"/>
      <c r="KX113" s="6"/>
      <c r="KY113" s="6"/>
      <c r="KZ113" s="6"/>
      <c r="LA113" s="6"/>
      <c r="LB113" s="6"/>
      <c r="LC113" s="6"/>
      <c r="LD113" s="6"/>
      <c r="LE113" s="6"/>
      <c r="LF113" s="6"/>
      <c r="LG113" s="6"/>
      <c r="LH113" s="6"/>
      <c r="LI113" s="6"/>
      <c r="LJ113" s="6"/>
      <c r="LK113" s="6"/>
      <c r="LL113" s="6"/>
      <c r="LM113" s="6"/>
      <c r="LN113" s="6"/>
      <c r="LO113" s="6"/>
      <c r="LP113" s="6"/>
      <c r="LQ113" s="6"/>
      <c r="LR113" s="6"/>
      <c r="LS113" s="6"/>
      <c r="LT113" s="6"/>
      <c r="LU113" s="6"/>
      <c r="LV113" s="6"/>
      <c r="LW113" s="6"/>
      <c r="LX113" s="6"/>
      <c r="LY113" s="6"/>
      <c r="LZ113" s="6"/>
      <c r="MA113" s="6"/>
      <c r="MB113" s="6"/>
      <c r="MC113" s="6"/>
      <c r="MD113" s="6"/>
      <c r="ME113" s="6"/>
      <c r="MF113" s="7">
        <v>3</v>
      </c>
    </row>
    <row r="114" spans="1:344" x14ac:dyDescent="0.25">
      <c r="A114" s="5" t="s">
        <v>501</v>
      </c>
      <c r="B114" s="5" t="s">
        <v>502</v>
      </c>
      <c r="C114" s="5" t="s">
        <v>83</v>
      </c>
      <c r="D114" s="5" t="s">
        <v>503</v>
      </c>
      <c r="E114" s="5" t="s">
        <v>504</v>
      </c>
      <c r="F114" s="6"/>
      <c r="G114" s="6"/>
      <c r="H114" s="6"/>
      <c r="I114" s="6">
        <v>2</v>
      </c>
      <c r="J114" s="6">
        <v>7</v>
      </c>
      <c r="K114" s="6"/>
      <c r="L114" s="6"/>
      <c r="M114" s="6"/>
      <c r="N114" s="6"/>
      <c r="O114" s="6"/>
      <c r="P114" s="6"/>
      <c r="Q114" s="6"/>
      <c r="R114" s="6">
        <v>9</v>
      </c>
      <c r="S114" s="6"/>
      <c r="T114" s="6"/>
      <c r="U114" s="6"/>
      <c r="V114" s="6"/>
      <c r="W114" s="6"/>
      <c r="X114" s="6"/>
      <c r="Y114" s="6"/>
      <c r="Z114" s="6"/>
      <c r="AA114" s="6"/>
      <c r="AB114" s="6"/>
      <c r="AC114" s="6"/>
      <c r="AD114" s="6"/>
      <c r="AE114" s="6"/>
      <c r="AF114" s="6"/>
      <c r="AG114" s="6"/>
      <c r="AH114" s="6"/>
      <c r="AI114" s="6"/>
      <c r="AJ114" s="6"/>
      <c r="AK114" s="6"/>
      <c r="AL114" s="6"/>
      <c r="AM114" s="6"/>
      <c r="AN114" s="6"/>
      <c r="AO114" s="6"/>
      <c r="AP114" s="6"/>
      <c r="AQ114" s="6"/>
      <c r="AR114" s="6"/>
      <c r="AS114" s="6"/>
      <c r="AT114" s="6"/>
      <c r="AU114" s="6"/>
      <c r="AV114" s="6"/>
      <c r="AW114" s="6"/>
      <c r="AX114" s="6"/>
      <c r="AY114" s="6"/>
      <c r="AZ114" s="6"/>
      <c r="BA114" s="6"/>
      <c r="BB114" s="6"/>
      <c r="BC114" s="6"/>
      <c r="BD114" s="6"/>
      <c r="BE114" s="6"/>
      <c r="BF114" s="6"/>
      <c r="BG114" s="6"/>
      <c r="BH114" s="6"/>
      <c r="BI114" s="6"/>
      <c r="BJ114" s="6"/>
      <c r="BK114" s="6"/>
      <c r="BL114" s="6">
        <v>2</v>
      </c>
      <c r="BM114" s="6">
        <v>1</v>
      </c>
      <c r="BN114" s="6"/>
      <c r="BO114" s="6">
        <v>1</v>
      </c>
      <c r="BP114" s="6"/>
      <c r="BQ114" s="6"/>
      <c r="BR114" s="6">
        <v>2</v>
      </c>
      <c r="BS114" s="6"/>
      <c r="BT114" s="6">
        <v>2</v>
      </c>
      <c r="BU114" s="6"/>
      <c r="BV114" s="6"/>
      <c r="BW114" s="6">
        <v>5</v>
      </c>
      <c r="BX114" s="6">
        <v>5</v>
      </c>
      <c r="BY114" s="6"/>
      <c r="BZ114" s="6"/>
      <c r="CA114" s="6"/>
      <c r="CB114" s="6"/>
      <c r="CC114" s="6"/>
      <c r="CD114" s="6"/>
      <c r="CE114" s="6">
        <v>1</v>
      </c>
      <c r="CF114" s="6"/>
      <c r="CG114" s="6"/>
      <c r="CH114" s="6"/>
      <c r="CI114" s="6"/>
      <c r="CJ114" s="6"/>
      <c r="CK114" s="6"/>
      <c r="CL114" s="6"/>
      <c r="CM114" s="6"/>
      <c r="CN114" s="6"/>
      <c r="CO114" s="6"/>
      <c r="CP114" s="6"/>
      <c r="CQ114" s="6"/>
      <c r="CR114" s="6"/>
      <c r="CS114" s="6"/>
      <c r="CT114" s="6"/>
      <c r="CU114" s="6"/>
      <c r="CV114" s="6"/>
      <c r="CW114" s="6"/>
      <c r="CX114" s="6"/>
      <c r="CY114" s="6"/>
      <c r="CZ114" s="6"/>
      <c r="DA114" s="6"/>
      <c r="DB114" s="6"/>
      <c r="DC114" s="6"/>
      <c r="DD114" s="6"/>
      <c r="DE114" s="6">
        <v>34</v>
      </c>
      <c r="DF114" s="6">
        <v>3</v>
      </c>
      <c r="DG114" s="6"/>
      <c r="DH114" s="6"/>
      <c r="DI114" s="6"/>
      <c r="DJ114" s="6">
        <v>2</v>
      </c>
      <c r="DK114" s="6"/>
      <c r="DL114" s="6">
        <v>1</v>
      </c>
      <c r="DM114" s="6"/>
      <c r="DN114" s="6"/>
      <c r="DO114" s="6"/>
      <c r="DP114" s="6"/>
      <c r="DQ114" s="6">
        <v>4</v>
      </c>
      <c r="DR114" s="6"/>
      <c r="DS114" s="6"/>
      <c r="DT114" s="6"/>
      <c r="DU114" s="6"/>
      <c r="DV114" s="6"/>
      <c r="DW114" s="6"/>
      <c r="DX114" s="6"/>
      <c r="DY114" s="6"/>
      <c r="DZ114" s="6"/>
      <c r="EA114" s="6"/>
      <c r="EB114" s="6"/>
      <c r="EC114" s="6"/>
      <c r="ED114" s="6"/>
      <c r="EE114" s="6"/>
      <c r="EF114" s="6"/>
      <c r="EG114" s="6">
        <v>1</v>
      </c>
      <c r="EH114" s="6"/>
      <c r="EI114" s="6"/>
      <c r="EJ114" s="6"/>
      <c r="EK114" s="6"/>
      <c r="EL114" s="6">
        <v>3</v>
      </c>
      <c r="EM114" s="6"/>
      <c r="EN114" s="6"/>
      <c r="EO114" s="6"/>
      <c r="EP114" s="6"/>
      <c r="EQ114" s="6"/>
      <c r="ER114" s="6"/>
      <c r="ES114" s="6"/>
      <c r="ET114" s="6"/>
      <c r="EU114" s="6"/>
      <c r="EV114" s="6"/>
      <c r="EW114" s="6"/>
      <c r="EX114" s="6"/>
      <c r="EY114" s="6"/>
      <c r="EZ114" s="6"/>
      <c r="FA114" s="6"/>
      <c r="FB114" s="6"/>
      <c r="FC114" s="6"/>
      <c r="FD114" s="6"/>
      <c r="FE114" s="6"/>
      <c r="FF114" s="6"/>
      <c r="FG114" s="6"/>
      <c r="FH114" s="6"/>
      <c r="FI114" s="6"/>
      <c r="FJ114" s="6"/>
      <c r="FK114" s="6"/>
      <c r="FL114" s="6"/>
      <c r="FM114" s="6"/>
      <c r="FN114" s="6"/>
      <c r="FO114" s="6"/>
      <c r="FP114" s="6"/>
      <c r="FQ114" s="6"/>
      <c r="FR114" s="6"/>
      <c r="FS114" s="6"/>
      <c r="FT114" s="6"/>
      <c r="FU114" s="6"/>
      <c r="FV114" s="6"/>
      <c r="FW114" s="6"/>
      <c r="FX114" s="6"/>
      <c r="FY114" s="6"/>
      <c r="FZ114" s="6"/>
      <c r="GA114" s="6">
        <v>1</v>
      </c>
      <c r="GB114" s="6"/>
      <c r="GC114" s="6"/>
      <c r="GD114" s="6"/>
      <c r="GE114" s="6"/>
      <c r="GF114" s="6"/>
      <c r="GG114" s="6"/>
      <c r="GH114" s="6">
        <v>1</v>
      </c>
      <c r="GI114" s="6"/>
      <c r="GJ114" s="6"/>
      <c r="GK114" s="6">
        <v>1</v>
      </c>
      <c r="GL114" s="6"/>
      <c r="GM114" s="6"/>
      <c r="GN114" s="6"/>
      <c r="GO114" s="6"/>
      <c r="GP114" s="6"/>
      <c r="GQ114" s="6">
        <v>2</v>
      </c>
      <c r="GR114" s="6"/>
      <c r="GS114" s="6">
        <v>2</v>
      </c>
      <c r="GT114" s="6">
        <v>3</v>
      </c>
      <c r="GU114" s="6">
        <v>1</v>
      </c>
      <c r="GV114" s="6"/>
      <c r="GW114" s="6"/>
      <c r="GX114" s="6"/>
      <c r="GY114" s="6"/>
      <c r="GZ114" s="6"/>
      <c r="HA114" s="6"/>
      <c r="HB114" s="6">
        <v>6</v>
      </c>
      <c r="HC114" s="6"/>
      <c r="HD114" s="6"/>
      <c r="HE114" s="6"/>
      <c r="HF114" s="6"/>
      <c r="HG114" s="6"/>
      <c r="HH114" s="6">
        <v>4</v>
      </c>
      <c r="HI114" s="6"/>
      <c r="HJ114" s="6"/>
      <c r="HK114" s="6"/>
      <c r="HL114" s="6"/>
      <c r="HM114" s="6"/>
      <c r="HN114" s="6"/>
      <c r="HO114" s="6"/>
      <c r="HP114" s="6"/>
      <c r="HQ114" s="6"/>
      <c r="HR114" s="6">
        <v>1</v>
      </c>
      <c r="HS114" s="6"/>
      <c r="HT114" s="6">
        <v>6</v>
      </c>
      <c r="HU114" s="6">
        <v>1</v>
      </c>
      <c r="HV114" s="6"/>
      <c r="HW114" s="6"/>
      <c r="HX114" s="6"/>
      <c r="HY114" s="6"/>
      <c r="HZ114" s="6">
        <v>6</v>
      </c>
      <c r="IA114" s="6"/>
      <c r="IB114" s="6"/>
      <c r="IC114" s="6">
        <v>1</v>
      </c>
      <c r="ID114" s="6"/>
      <c r="IE114" s="6"/>
      <c r="IF114" s="6">
        <v>1</v>
      </c>
      <c r="IG114" s="6"/>
      <c r="IH114" s="6"/>
      <c r="II114" s="6"/>
      <c r="IJ114" s="6"/>
      <c r="IK114" s="6"/>
      <c r="IL114" s="6"/>
      <c r="IM114" s="6"/>
      <c r="IN114" s="6"/>
      <c r="IO114" s="6"/>
      <c r="IP114" s="6"/>
      <c r="IQ114" s="6"/>
      <c r="IR114" s="6">
        <v>2</v>
      </c>
      <c r="IS114" s="6"/>
      <c r="IT114" s="6"/>
      <c r="IU114" s="6">
        <v>3</v>
      </c>
      <c r="IV114" s="6"/>
      <c r="IW114" s="6"/>
      <c r="IX114" s="6"/>
      <c r="IY114" s="6"/>
      <c r="IZ114" s="6"/>
      <c r="JA114" s="6"/>
      <c r="JB114" s="6"/>
      <c r="JC114" s="6"/>
      <c r="JD114" s="6"/>
      <c r="JE114" s="6"/>
      <c r="JF114" s="6"/>
      <c r="JG114" s="6">
        <v>1</v>
      </c>
      <c r="JH114" s="6"/>
      <c r="JI114" s="6">
        <v>6</v>
      </c>
      <c r="JJ114" s="6"/>
      <c r="JK114" s="6">
        <v>3</v>
      </c>
      <c r="JL114" s="6"/>
      <c r="JM114" s="6"/>
      <c r="JN114" s="6">
        <v>1</v>
      </c>
      <c r="JO114" s="6"/>
      <c r="JP114" s="6"/>
      <c r="JQ114" s="6"/>
      <c r="JR114" s="6"/>
      <c r="JS114" s="6">
        <v>1</v>
      </c>
      <c r="JT114" s="6">
        <v>2</v>
      </c>
      <c r="JU114" s="6"/>
      <c r="JV114" s="6"/>
      <c r="JW114" s="6"/>
      <c r="JX114" s="6">
        <v>1</v>
      </c>
      <c r="JY114" s="6"/>
      <c r="JZ114" s="6"/>
      <c r="KA114" s="6"/>
      <c r="KB114" s="6"/>
      <c r="KC114" s="6"/>
      <c r="KD114" s="6"/>
      <c r="KE114" s="6"/>
      <c r="KF114" s="6"/>
      <c r="KG114" s="6"/>
      <c r="KH114" s="6"/>
      <c r="KI114" s="6"/>
      <c r="KJ114" s="6"/>
      <c r="KK114" s="6"/>
      <c r="KL114" s="6"/>
      <c r="KM114" s="6"/>
      <c r="KN114" s="6"/>
      <c r="KO114" s="6"/>
      <c r="KP114" s="6">
        <v>2</v>
      </c>
      <c r="KQ114" s="6">
        <v>1</v>
      </c>
      <c r="KR114" s="6"/>
      <c r="KS114" s="6"/>
      <c r="KT114" s="6"/>
      <c r="KU114" s="6"/>
      <c r="KV114" s="6"/>
      <c r="KW114" s="6"/>
      <c r="KX114" s="6"/>
      <c r="KY114" s="6"/>
      <c r="KZ114" s="6"/>
      <c r="LA114" s="6"/>
      <c r="LB114" s="6"/>
      <c r="LC114" s="6"/>
      <c r="LD114" s="6"/>
      <c r="LE114" s="6"/>
      <c r="LF114" s="6">
        <v>1</v>
      </c>
      <c r="LG114" s="6">
        <v>1</v>
      </c>
      <c r="LH114" s="6"/>
      <c r="LI114" s="6"/>
      <c r="LJ114" s="6"/>
      <c r="LK114" s="6"/>
      <c r="LL114" s="6"/>
      <c r="LM114" s="6"/>
      <c r="LN114" s="6"/>
      <c r="LO114" s="6"/>
      <c r="LP114" s="6"/>
      <c r="LQ114" s="6"/>
      <c r="LR114" s="6"/>
      <c r="LS114" s="6"/>
      <c r="LT114" s="6"/>
      <c r="LU114" s="6"/>
      <c r="LV114" s="6"/>
      <c r="LW114" s="6"/>
      <c r="LX114" s="6"/>
      <c r="LY114" s="6"/>
      <c r="LZ114" s="6"/>
      <c r="MA114" s="6"/>
      <c r="MB114" s="6"/>
      <c r="MC114" s="6"/>
      <c r="MD114" s="6">
        <v>1</v>
      </c>
      <c r="ME114" s="6">
        <v>17</v>
      </c>
      <c r="MF114" s="7">
        <v>165</v>
      </c>
    </row>
    <row r="115" spans="1:344" x14ac:dyDescent="0.25">
      <c r="A115" s="5" t="s">
        <v>505</v>
      </c>
      <c r="B115" s="5" t="s">
        <v>506</v>
      </c>
      <c r="C115" s="5" t="s">
        <v>507</v>
      </c>
      <c r="D115" s="5" t="s">
        <v>508</v>
      </c>
      <c r="E115" s="5" t="s">
        <v>509</v>
      </c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  <c r="AC115" s="6"/>
      <c r="AD115" s="6"/>
      <c r="AE115" s="6"/>
      <c r="AF115" s="6"/>
      <c r="AG115" s="6"/>
      <c r="AH115" s="6"/>
      <c r="AI115" s="6"/>
      <c r="AJ115" s="6"/>
      <c r="AK115" s="6"/>
      <c r="AL115" s="6"/>
      <c r="AM115" s="6"/>
      <c r="AN115" s="6"/>
      <c r="AO115" s="6"/>
      <c r="AP115" s="6"/>
      <c r="AQ115" s="6"/>
      <c r="AR115" s="6"/>
      <c r="AS115" s="6"/>
      <c r="AT115" s="6"/>
      <c r="AU115" s="6"/>
      <c r="AV115" s="6"/>
      <c r="AW115" s="6"/>
      <c r="AX115" s="6"/>
      <c r="AY115" s="6">
        <v>1</v>
      </c>
      <c r="AZ115" s="6"/>
      <c r="BA115" s="6"/>
      <c r="BB115" s="6"/>
      <c r="BC115" s="6"/>
      <c r="BD115" s="6"/>
      <c r="BE115" s="6"/>
      <c r="BF115" s="6"/>
      <c r="BG115" s="6"/>
      <c r="BH115" s="6"/>
      <c r="BI115" s="6"/>
      <c r="BJ115" s="6"/>
      <c r="BK115" s="6"/>
      <c r="BL115" s="6"/>
      <c r="BM115" s="6"/>
      <c r="BN115" s="6"/>
      <c r="BO115" s="6"/>
      <c r="BP115" s="6"/>
      <c r="BQ115" s="6"/>
      <c r="BR115" s="6"/>
      <c r="BS115" s="6"/>
      <c r="BT115" s="6"/>
      <c r="BU115" s="6"/>
      <c r="BV115" s="6"/>
      <c r="BW115" s="6"/>
      <c r="BX115" s="6"/>
      <c r="BY115" s="6"/>
      <c r="BZ115" s="6"/>
      <c r="CA115" s="6"/>
      <c r="CB115" s="6"/>
      <c r="CC115" s="6"/>
      <c r="CD115" s="6"/>
      <c r="CE115" s="6"/>
      <c r="CF115" s="6"/>
      <c r="CG115" s="6"/>
      <c r="CH115" s="6"/>
      <c r="CI115" s="6"/>
      <c r="CJ115" s="6"/>
      <c r="CK115" s="6"/>
      <c r="CL115" s="6"/>
      <c r="CM115" s="6"/>
      <c r="CN115" s="6"/>
      <c r="CO115" s="6"/>
      <c r="CP115" s="6"/>
      <c r="CQ115" s="6"/>
      <c r="CR115" s="6"/>
      <c r="CS115" s="6"/>
      <c r="CT115" s="6"/>
      <c r="CU115" s="6"/>
      <c r="CV115" s="6"/>
      <c r="CW115" s="6"/>
      <c r="CX115" s="6"/>
      <c r="CY115" s="6"/>
      <c r="CZ115" s="6"/>
      <c r="DA115" s="6"/>
      <c r="DB115" s="6"/>
      <c r="DC115" s="6"/>
      <c r="DD115" s="6"/>
      <c r="DE115" s="6"/>
      <c r="DF115" s="6"/>
      <c r="DG115" s="6"/>
      <c r="DH115" s="6"/>
      <c r="DI115" s="6"/>
      <c r="DJ115" s="6"/>
      <c r="DK115" s="6"/>
      <c r="DL115" s="6"/>
      <c r="DM115" s="6"/>
      <c r="DN115" s="6"/>
      <c r="DO115" s="6"/>
      <c r="DP115" s="6"/>
      <c r="DQ115" s="6"/>
      <c r="DR115" s="6"/>
      <c r="DS115" s="6"/>
      <c r="DT115" s="6"/>
      <c r="DU115" s="6"/>
      <c r="DV115" s="6"/>
      <c r="DW115" s="6"/>
      <c r="DX115" s="6"/>
      <c r="DY115" s="6"/>
      <c r="DZ115" s="6"/>
      <c r="EA115" s="6"/>
      <c r="EB115" s="6"/>
      <c r="EC115" s="6"/>
      <c r="ED115" s="6"/>
      <c r="EE115" s="6"/>
      <c r="EF115" s="6">
        <v>1</v>
      </c>
      <c r="EG115" s="6"/>
      <c r="EH115" s="6"/>
      <c r="EI115" s="6"/>
      <c r="EJ115" s="6"/>
      <c r="EK115" s="6"/>
      <c r="EL115" s="6"/>
      <c r="EM115" s="6"/>
      <c r="EN115" s="6"/>
      <c r="EO115" s="6"/>
      <c r="EP115" s="6"/>
      <c r="EQ115" s="6"/>
      <c r="ER115" s="6"/>
      <c r="ES115" s="6"/>
      <c r="ET115" s="6"/>
      <c r="EU115" s="6"/>
      <c r="EV115" s="6"/>
      <c r="EW115" s="6"/>
      <c r="EX115" s="6"/>
      <c r="EY115" s="6"/>
      <c r="EZ115" s="6"/>
      <c r="FA115" s="6"/>
      <c r="FB115" s="6"/>
      <c r="FC115" s="6"/>
      <c r="FD115" s="6"/>
      <c r="FE115" s="6"/>
      <c r="FF115" s="6"/>
      <c r="FG115" s="6"/>
      <c r="FH115" s="6"/>
      <c r="FI115" s="6"/>
      <c r="FJ115" s="6"/>
      <c r="FK115" s="6"/>
      <c r="FL115" s="6"/>
      <c r="FM115" s="6"/>
      <c r="FN115" s="6"/>
      <c r="FO115" s="6"/>
      <c r="FP115" s="6"/>
      <c r="FQ115" s="6"/>
      <c r="FR115" s="6"/>
      <c r="FS115" s="6"/>
      <c r="FT115" s="6"/>
      <c r="FU115" s="6"/>
      <c r="FV115" s="6">
        <v>1</v>
      </c>
      <c r="FW115" s="6"/>
      <c r="FX115" s="6"/>
      <c r="FY115" s="6"/>
      <c r="FZ115" s="6"/>
      <c r="GA115" s="6"/>
      <c r="GB115" s="6"/>
      <c r="GC115" s="6"/>
      <c r="GD115" s="6"/>
      <c r="GE115" s="6"/>
      <c r="GF115" s="6"/>
      <c r="GG115" s="6"/>
      <c r="GH115" s="6">
        <v>1</v>
      </c>
      <c r="GI115" s="6"/>
      <c r="GJ115" s="6"/>
      <c r="GK115" s="6"/>
      <c r="GL115" s="6"/>
      <c r="GM115" s="6"/>
      <c r="GN115" s="6"/>
      <c r="GO115" s="6"/>
      <c r="GP115" s="6"/>
      <c r="GQ115" s="6">
        <v>1</v>
      </c>
      <c r="GR115" s="6"/>
      <c r="GS115" s="6"/>
      <c r="GT115" s="6">
        <v>1</v>
      </c>
      <c r="GU115" s="6">
        <v>3</v>
      </c>
      <c r="GV115" s="6"/>
      <c r="GW115" s="6"/>
      <c r="GX115" s="6"/>
      <c r="GY115" s="6"/>
      <c r="GZ115" s="6"/>
      <c r="HA115" s="6"/>
      <c r="HB115" s="6"/>
      <c r="HC115" s="6"/>
      <c r="HD115" s="6"/>
      <c r="HE115" s="6"/>
      <c r="HF115" s="6"/>
      <c r="HG115" s="6"/>
      <c r="HH115" s="6"/>
      <c r="HI115" s="6"/>
      <c r="HJ115" s="6"/>
      <c r="HK115" s="6"/>
      <c r="HL115" s="6"/>
      <c r="HM115" s="6"/>
      <c r="HN115" s="6"/>
      <c r="HO115" s="6"/>
      <c r="HP115" s="6"/>
      <c r="HQ115" s="6"/>
      <c r="HR115" s="6"/>
      <c r="HS115" s="6"/>
      <c r="HT115" s="6"/>
      <c r="HU115" s="6"/>
      <c r="HV115" s="6"/>
      <c r="HW115" s="6"/>
      <c r="HX115" s="6"/>
      <c r="HY115" s="6"/>
      <c r="HZ115" s="6"/>
      <c r="IA115" s="6"/>
      <c r="IB115" s="6"/>
      <c r="IC115" s="6"/>
      <c r="ID115" s="6"/>
      <c r="IE115" s="6"/>
      <c r="IF115" s="6"/>
      <c r="IG115" s="6"/>
      <c r="IH115" s="6"/>
      <c r="II115" s="6"/>
      <c r="IJ115" s="6"/>
      <c r="IK115" s="6"/>
      <c r="IL115" s="6"/>
      <c r="IM115" s="6"/>
      <c r="IN115" s="6"/>
      <c r="IO115" s="6"/>
      <c r="IP115" s="6"/>
      <c r="IQ115" s="6"/>
      <c r="IR115" s="6">
        <v>1</v>
      </c>
      <c r="IS115" s="6"/>
      <c r="IT115" s="6"/>
      <c r="IU115" s="6"/>
      <c r="IV115" s="6"/>
      <c r="IW115" s="6"/>
      <c r="IX115" s="6"/>
      <c r="IY115" s="6"/>
      <c r="IZ115" s="6"/>
      <c r="JA115" s="6"/>
      <c r="JB115" s="6"/>
      <c r="JC115" s="6"/>
      <c r="JD115" s="6"/>
      <c r="JE115" s="6"/>
      <c r="JF115" s="6"/>
      <c r="JG115" s="6"/>
      <c r="JH115" s="6"/>
      <c r="JI115" s="6"/>
      <c r="JJ115" s="6"/>
      <c r="JK115" s="6"/>
      <c r="JL115" s="6"/>
      <c r="JM115" s="6"/>
      <c r="JN115" s="6"/>
      <c r="JO115" s="6"/>
      <c r="JP115" s="6"/>
      <c r="JQ115" s="6"/>
      <c r="JR115" s="6"/>
      <c r="JS115" s="6"/>
      <c r="JT115" s="6"/>
      <c r="JU115" s="6"/>
      <c r="JV115" s="6"/>
      <c r="JW115" s="6"/>
      <c r="JX115" s="6"/>
      <c r="JY115" s="6"/>
      <c r="JZ115" s="6"/>
      <c r="KA115" s="6"/>
      <c r="KB115" s="6"/>
      <c r="KC115" s="6"/>
      <c r="KD115" s="6"/>
      <c r="KE115" s="6"/>
      <c r="KF115" s="6"/>
      <c r="KG115" s="6"/>
      <c r="KH115" s="6"/>
      <c r="KI115" s="6"/>
      <c r="KJ115" s="6">
        <v>1</v>
      </c>
      <c r="KK115" s="6"/>
      <c r="KL115" s="6"/>
      <c r="KM115" s="6"/>
      <c r="KN115" s="6"/>
      <c r="KO115" s="6"/>
      <c r="KP115" s="6"/>
      <c r="KQ115" s="6">
        <v>1</v>
      </c>
      <c r="KR115" s="6"/>
      <c r="KS115" s="6"/>
      <c r="KT115" s="6"/>
      <c r="KU115" s="6"/>
      <c r="KV115" s="6"/>
      <c r="KW115" s="6"/>
      <c r="KX115" s="6"/>
      <c r="KY115" s="6"/>
      <c r="KZ115" s="6"/>
      <c r="LA115" s="6"/>
      <c r="LB115" s="6"/>
      <c r="LC115" s="6"/>
      <c r="LD115" s="6"/>
      <c r="LE115" s="6"/>
      <c r="LF115" s="6"/>
      <c r="LG115" s="6">
        <v>4</v>
      </c>
      <c r="LH115" s="6"/>
      <c r="LI115" s="6"/>
      <c r="LJ115" s="6"/>
      <c r="LK115" s="6"/>
      <c r="LL115" s="6"/>
      <c r="LM115" s="6"/>
      <c r="LN115" s="6"/>
      <c r="LO115" s="6"/>
      <c r="LP115" s="6"/>
      <c r="LQ115" s="6">
        <v>2</v>
      </c>
      <c r="LR115" s="6"/>
      <c r="LS115" s="6"/>
      <c r="LT115" s="6"/>
      <c r="LU115" s="6"/>
      <c r="LV115" s="6"/>
      <c r="LW115" s="6"/>
      <c r="LX115" s="6"/>
      <c r="LY115" s="6"/>
      <c r="LZ115" s="6"/>
      <c r="MA115" s="6"/>
      <c r="MB115" s="6"/>
      <c r="MC115" s="6"/>
      <c r="MD115" s="6"/>
      <c r="ME115" s="6"/>
      <c r="MF115" s="7">
        <v>18</v>
      </c>
    </row>
    <row r="116" spans="1:344" x14ac:dyDescent="0.25">
      <c r="A116" s="5" t="s">
        <v>505</v>
      </c>
      <c r="B116" s="5" t="s">
        <v>506</v>
      </c>
      <c r="C116" s="5" t="s">
        <v>642</v>
      </c>
      <c r="D116" s="5" t="s">
        <v>643</v>
      </c>
      <c r="E116" s="5" t="s">
        <v>644</v>
      </c>
      <c r="F116" s="6"/>
      <c r="G116" s="6"/>
      <c r="H116" s="6"/>
      <c r="I116" s="6"/>
      <c r="J116" s="6">
        <v>1</v>
      </c>
      <c r="K116" s="6"/>
      <c r="L116" s="6"/>
      <c r="M116" s="6"/>
      <c r="N116" s="6"/>
      <c r="O116" s="6"/>
      <c r="P116" s="6"/>
      <c r="Q116" s="6"/>
      <c r="R116" s="6"/>
      <c r="S116" s="6"/>
      <c r="T116" s="6">
        <v>9</v>
      </c>
      <c r="U116" s="6"/>
      <c r="V116" s="6"/>
      <c r="W116" s="6"/>
      <c r="X116" s="6"/>
      <c r="Y116" s="6"/>
      <c r="Z116" s="6"/>
      <c r="AA116" s="6"/>
      <c r="AB116" s="6"/>
      <c r="AC116" s="6"/>
      <c r="AD116" s="6">
        <v>6</v>
      </c>
      <c r="AE116" s="6"/>
      <c r="AF116" s="6"/>
      <c r="AG116" s="6">
        <v>1</v>
      </c>
      <c r="AH116" s="6"/>
      <c r="AI116" s="6"/>
      <c r="AJ116" s="6"/>
      <c r="AK116" s="6"/>
      <c r="AL116" s="6"/>
      <c r="AM116" s="6"/>
      <c r="AN116" s="6"/>
      <c r="AO116" s="6"/>
      <c r="AP116" s="6"/>
      <c r="AQ116" s="6"/>
      <c r="AR116" s="6"/>
      <c r="AS116" s="6"/>
      <c r="AT116" s="6"/>
      <c r="AU116" s="6"/>
      <c r="AV116" s="6"/>
      <c r="AW116" s="6"/>
      <c r="AX116" s="6"/>
      <c r="AY116" s="6"/>
      <c r="AZ116" s="6">
        <v>29</v>
      </c>
      <c r="BA116" s="6"/>
      <c r="BB116" s="6"/>
      <c r="BC116" s="6"/>
      <c r="BD116" s="6"/>
      <c r="BE116" s="6"/>
      <c r="BF116" s="6"/>
      <c r="BG116" s="6"/>
      <c r="BH116" s="6"/>
      <c r="BI116" s="6"/>
      <c r="BJ116" s="6">
        <v>2</v>
      </c>
      <c r="BK116" s="6"/>
      <c r="BL116" s="6"/>
      <c r="BM116" s="6"/>
      <c r="BN116" s="6"/>
      <c r="BO116" s="6"/>
      <c r="BP116" s="6"/>
      <c r="BQ116" s="6"/>
      <c r="BR116" s="6">
        <v>1</v>
      </c>
      <c r="BS116" s="6"/>
      <c r="BT116" s="6"/>
      <c r="BU116" s="6"/>
      <c r="BV116" s="6"/>
      <c r="BW116" s="6"/>
      <c r="BX116" s="6"/>
      <c r="BY116" s="6">
        <v>2</v>
      </c>
      <c r="BZ116" s="6">
        <v>5</v>
      </c>
      <c r="CA116" s="6"/>
      <c r="CB116" s="6"/>
      <c r="CC116" s="6"/>
      <c r="CD116" s="6"/>
      <c r="CE116" s="6"/>
      <c r="CF116" s="6"/>
      <c r="CG116" s="6"/>
      <c r="CH116" s="6">
        <v>1</v>
      </c>
      <c r="CI116" s="6"/>
      <c r="CJ116" s="6"/>
      <c r="CK116" s="6"/>
      <c r="CL116" s="6"/>
      <c r="CM116" s="6"/>
      <c r="CN116" s="6"/>
      <c r="CO116" s="6"/>
      <c r="CP116" s="6"/>
      <c r="CQ116" s="6"/>
      <c r="CR116" s="6"/>
      <c r="CS116" s="6"/>
      <c r="CT116" s="6"/>
      <c r="CU116" s="6"/>
      <c r="CV116" s="6"/>
      <c r="CW116" s="6"/>
      <c r="CX116" s="6"/>
      <c r="CY116" s="6">
        <v>2</v>
      </c>
      <c r="CZ116" s="6"/>
      <c r="DA116" s="6"/>
      <c r="DB116" s="6"/>
      <c r="DC116" s="6"/>
      <c r="DD116" s="6"/>
      <c r="DE116" s="6"/>
      <c r="DF116" s="6"/>
      <c r="DG116" s="6"/>
      <c r="DH116" s="6"/>
      <c r="DI116" s="6"/>
      <c r="DJ116" s="6"/>
      <c r="DK116" s="6"/>
      <c r="DL116" s="6"/>
      <c r="DM116" s="6"/>
      <c r="DN116" s="6"/>
      <c r="DO116" s="6"/>
      <c r="DP116" s="6"/>
      <c r="DQ116" s="6"/>
      <c r="DR116" s="6"/>
      <c r="DS116" s="6">
        <v>1</v>
      </c>
      <c r="DT116" s="6"/>
      <c r="DU116" s="6"/>
      <c r="DV116" s="6"/>
      <c r="DW116" s="6"/>
      <c r="DX116" s="6"/>
      <c r="DY116" s="6"/>
      <c r="DZ116" s="6"/>
      <c r="EA116" s="6"/>
      <c r="EB116" s="6"/>
      <c r="EC116" s="6"/>
      <c r="ED116" s="6"/>
      <c r="EE116" s="6"/>
      <c r="EF116" s="6">
        <v>1</v>
      </c>
      <c r="EG116" s="6"/>
      <c r="EH116" s="6"/>
      <c r="EI116" s="6">
        <v>1</v>
      </c>
      <c r="EJ116" s="6">
        <v>8</v>
      </c>
      <c r="EK116" s="6"/>
      <c r="EL116" s="6"/>
      <c r="EM116" s="6"/>
      <c r="EN116" s="6"/>
      <c r="EO116" s="6"/>
      <c r="EP116" s="6"/>
      <c r="EQ116" s="6"/>
      <c r="ER116" s="6"/>
      <c r="ES116" s="6"/>
      <c r="ET116" s="6"/>
      <c r="EU116" s="6"/>
      <c r="EV116" s="6"/>
      <c r="EW116" s="6"/>
      <c r="EX116" s="6"/>
      <c r="EY116" s="6"/>
      <c r="EZ116" s="6"/>
      <c r="FA116" s="6"/>
      <c r="FB116" s="6"/>
      <c r="FC116" s="6"/>
      <c r="FD116" s="6"/>
      <c r="FE116" s="6"/>
      <c r="FF116" s="6"/>
      <c r="FG116" s="6"/>
      <c r="FH116" s="6"/>
      <c r="FI116" s="6"/>
      <c r="FJ116" s="6"/>
      <c r="FK116" s="6">
        <v>1</v>
      </c>
      <c r="FL116" s="6"/>
      <c r="FM116" s="6"/>
      <c r="FN116" s="6"/>
      <c r="FO116" s="6"/>
      <c r="FP116" s="6"/>
      <c r="FQ116" s="6"/>
      <c r="FR116" s="6"/>
      <c r="FS116" s="6"/>
      <c r="FT116" s="6"/>
      <c r="FU116" s="6"/>
      <c r="FV116" s="6"/>
      <c r="FW116" s="6"/>
      <c r="FX116" s="6"/>
      <c r="FY116" s="6"/>
      <c r="FZ116" s="6"/>
      <c r="GA116" s="6">
        <v>1</v>
      </c>
      <c r="GB116" s="6"/>
      <c r="GC116" s="6"/>
      <c r="GD116" s="6"/>
      <c r="GE116" s="6"/>
      <c r="GF116" s="6">
        <v>11</v>
      </c>
      <c r="GG116" s="6"/>
      <c r="GH116" s="6"/>
      <c r="GI116" s="6"/>
      <c r="GJ116" s="6"/>
      <c r="GK116" s="6"/>
      <c r="GL116" s="6"/>
      <c r="GM116" s="6"/>
      <c r="GN116" s="6"/>
      <c r="GO116" s="6"/>
      <c r="GP116" s="6"/>
      <c r="GQ116" s="6"/>
      <c r="GR116" s="6">
        <v>69</v>
      </c>
      <c r="GS116" s="6"/>
      <c r="GT116" s="6"/>
      <c r="GU116" s="6">
        <v>1</v>
      </c>
      <c r="GV116" s="6"/>
      <c r="GW116" s="6"/>
      <c r="GX116" s="6"/>
      <c r="GY116" s="6"/>
      <c r="GZ116" s="6"/>
      <c r="HA116" s="6"/>
      <c r="HB116" s="6"/>
      <c r="HC116" s="6"/>
      <c r="HD116" s="6">
        <v>3</v>
      </c>
      <c r="HE116" s="6"/>
      <c r="HF116" s="6">
        <v>1</v>
      </c>
      <c r="HG116" s="6"/>
      <c r="HH116" s="6"/>
      <c r="HI116" s="6"/>
      <c r="HJ116" s="6"/>
      <c r="HK116" s="6"/>
      <c r="HL116" s="6"/>
      <c r="HM116" s="6"/>
      <c r="HN116" s="6"/>
      <c r="HO116" s="6"/>
      <c r="HP116" s="6"/>
      <c r="HQ116" s="6"/>
      <c r="HR116" s="6"/>
      <c r="HS116" s="6"/>
      <c r="HT116" s="6"/>
      <c r="HU116" s="6"/>
      <c r="HV116" s="6"/>
      <c r="HW116" s="6"/>
      <c r="HX116" s="6"/>
      <c r="HY116" s="6"/>
      <c r="HZ116" s="6"/>
      <c r="IA116" s="6"/>
      <c r="IB116" s="6"/>
      <c r="IC116" s="6"/>
      <c r="ID116" s="6"/>
      <c r="IE116" s="6"/>
      <c r="IF116" s="6"/>
      <c r="IG116" s="6"/>
      <c r="IH116" s="6">
        <v>1</v>
      </c>
      <c r="II116" s="6"/>
      <c r="IJ116" s="6"/>
      <c r="IK116" s="6">
        <v>1</v>
      </c>
      <c r="IL116" s="6"/>
      <c r="IM116" s="6">
        <v>24</v>
      </c>
      <c r="IN116" s="6"/>
      <c r="IO116" s="6"/>
      <c r="IP116" s="6"/>
      <c r="IQ116" s="6">
        <v>2</v>
      </c>
      <c r="IR116" s="6">
        <v>2</v>
      </c>
      <c r="IS116" s="6"/>
      <c r="IT116" s="6"/>
      <c r="IU116" s="6"/>
      <c r="IV116" s="6"/>
      <c r="IW116" s="6"/>
      <c r="IX116" s="6"/>
      <c r="IY116" s="6"/>
      <c r="IZ116" s="6"/>
      <c r="JA116" s="6"/>
      <c r="JB116" s="6"/>
      <c r="JC116" s="6"/>
      <c r="JD116" s="6"/>
      <c r="JE116" s="6"/>
      <c r="JF116" s="6"/>
      <c r="JG116" s="6"/>
      <c r="JH116" s="6"/>
      <c r="JI116" s="6"/>
      <c r="JJ116" s="6">
        <v>2</v>
      </c>
      <c r="JK116" s="6"/>
      <c r="JL116" s="6"/>
      <c r="JM116" s="6"/>
      <c r="JN116" s="6"/>
      <c r="JO116" s="6"/>
      <c r="JP116" s="6"/>
      <c r="JQ116" s="6"/>
      <c r="JR116" s="6">
        <v>1</v>
      </c>
      <c r="JS116" s="6"/>
      <c r="JT116" s="6"/>
      <c r="JU116" s="6"/>
      <c r="JV116" s="6"/>
      <c r="JW116" s="6"/>
      <c r="JX116" s="6"/>
      <c r="JY116" s="6"/>
      <c r="JZ116" s="6"/>
      <c r="KA116" s="6"/>
      <c r="KB116" s="6"/>
      <c r="KC116" s="6"/>
      <c r="KD116" s="6"/>
      <c r="KE116" s="6"/>
      <c r="KF116" s="6"/>
      <c r="KG116" s="6"/>
      <c r="KH116" s="6"/>
      <c r="KI116" s="6"/>
      <c r="KJ116" s="6"/>
      <c r="KK116" s="6"/>
      <c r="KL116" s="6"/>
      <c r="KM116" s="6"/>
      <c r="KN116" s="6"/>
      <c r="KO116" s="6"/>
      <c r="KP116" s="6"/>
      <c r="KQ116" s="6"/>
      <c r="KR116" s="6"/>
      <c r="KS116" s="6"/>
      <c r="KT116" s="6"/>
      <c r="KU116" s="6">
        <v>1</v>
      </c>
      <c r="KV116" s="6"/>
      <c r="KW116" s="6"/>
      <c r="KX116" s="6">
        <v>14</v>
      </c>
      <c r="KY116" s="6"/>
      <c r="KZ116" s="6">
        <v>1</v>
      </c>
      <c r="LA116" s="6">
        <v>1</v>
      </c>
      <c r="LB116" s="6"/>
      <c r="LC116" s="6"/>
      <c r="LD116" s="6"/>
      <c r="LE116" s="6"/>
      <c r="LF116" s="6"/>
      <c r="LG116" s="6"/>
      <c r="LH116" s="6"/>
      <c r="LI116" s="6"/>
      <c r="LJ116" s="6"/>
      <c r="LK116" s="6"/>
      <c r="LL116" s="6"/>
      <c r="LM116" s="6"/>
      <c r="LN116" s="6"/>
      <c r="LO116" s="6"/>
      <c r="LP116" s="6"/>
      <c r="LQ116" s="6"/>
      <c r="LR116" s="6"/>
      <c r="LS116" s="6"/>
      <c r="LT116" s="6"/>
      <c r="LU116" s="6"/>
      <c r="LV116" s="6"/>
      <c r="LW116" s="6"/>
      <c r="LX116" s="6"/>
      <c r="LY116" s="6"/>
      <c r="LZ116" s="6"/>
      <c r="MA116" s="6"/>
      <c r="MB116" s="6"/>
      <c r="MC116" s="6"/>
      <c r="MD116" s="6">
        <v>1</v>
      </c>
      <c r="ME116" s="6"/>
      <c r="MF116" s="7">
        <v>208</v>
      </c>
    </row>
    <row r="117" spans="1:344" x14ac:dyDescent="0.25">
      <c r="A117" s="5" t="s">
        <v>505</v>
      </c>
      <c r="B117" s="5" t="s">
        <v>506</v>
      </c>
      <c r="C117" s="5" t="s">
        <v>181</v>
      </c>
      <c r="D117" s="5" t="s">
        <v>510</v>
      </c>
      <c r="E117" s="5" t="s">
        <v>511</v>
      </c>
      <c r="F117" s="6"/>
      <c r="G117" s="6">
        <v>1</v>
      </c>
      <c r="H117" s="6"/>
      <c r="I117" s="6"/>
      <c r="J117" s="6">
        <v>2</v>
      </c>
      <c r="K117" s="6"/>
      <c r="L117" s="6"/>
      <c r="M117" s="6"/>
      <c r="N117" s="6"/>
      <c r="O117" s="6"/>
      <c r="P117" s="6"/>
      <c r="Q117" s="6"/>
      <c r="R117" s="6"/>
      <c r="S117" s="6">
        <v>2</v>
      </c>
      <c r="T117" s="6">
        <v>1</v>
      </c>
      <c r="U117" s="6"/>
      <c r="V117" s="6"/>
      <c r="W117" s="6"/>
      <c r="X117" s="6"/>
      <c r="Y117" s="6"/>
      <c r="Z117" s="6">
        <v>3</v>
      </c>
      <c r="AA117" s="6"/>
      <c r="AB117" s="6"/>
      <c r="AC117" s="6"/>
      <c r="AD117" s="6"/>
      <c r="AE117" s="6"/>
      <c r="AF117" s="6"/>
      <c r="AG117" s="6"/>
      <c r="AH117" s="6"/>
      <c r="AI117" s="6"/>
      <c r="AJ117" s="6"/>
      <c r="AK117" s="6"/>
      <c r="AL117" s="6"/>
      <c r="AM117" s="6"/>
      <c r="AN117" s="6"/>
      <c r="AO117" s="6"/>
      <c r="AP117" s="6"/>
      <c r="AQ117" s="6"/>
      <c r="AR117" s="6"/>
      <c r="AS117" s="6"/>
      <c r="AT117" s="6"/>
      <c r="AU117" s="6"/>
      <c r="AV117" s="6"/>
      <c r="AW117" s="6"/>
      <c r="AX117" s="6"/>
      <c r="AY117" s="6"/>
      <c r="AZ117" s="6"/>
      <c r="BA117" s="6"/>
      <c r="BB117" s="6"/>
      <c r="BC117" s="6"/>
      <c r="BD117" s="6"/>
      <c r="BE117" s="6"/>
      <c r="BF117" s="6"/>
      <c r="BG117" s="6"/>
      <c r="BH117" s="6"/>
      <c r="BI117" s="6"/>
      <c r="BJ117" s="6"/>
      <c r="BK117" s="6"/>
      <c r="BL117" s="6"/>
      <c r="BM117" s="6"/>
      <c r="BN117" s="6"/>
      <c r="BO117" s="6"/>
      <c r="BP117" s="6"/>
      <c r="BQ117" s="6"/>
      <c r="BR117" s="6">
        <v>1</v>
      </c>
      <c r="BS117" s="6"/>
      <c r="BT117" s="6"/>
      <c r="BU117" s="6"/>
      <c r="BV117" s="6"/>
      <c r="BW117" s="6"/>
      <c r="BX117" s="6">
        <v>1</v>
      </c>
      <c r="BY117" s="6"/>
      <c r="BZ117" s="6">
        <v>1</v>
      </c>
      <c r="CA117" s="6">
        <v>1</v>
      </c>
      <c r="CB117" s="6"/>
      <c r="CC117" s="6">
        <v>1</v>
      </c>
      <c r="CD117" s="6"/>
      <c r="CE117" s="6"/>
      <c r="CF117" s="6"/>
      <c r="CG117" s="6"/>
      <c r="CH117" s="6"/>
      <c r="CI117" s="6"/>
      <c r="CJ117" s="6"/>
      <c r="CK117" s="6"/>
      <c r="CL117" s="6"/>
      <c r="CM117" s="6"/>
      <c r="CN117" s="6"/>
      <c r="CO117" s="6"/>
      <c r="CP117" s="6"/>
      <c r="CQ117" s="6"/>
      <c r="CR117" s="6"/>
      <c r="CS117" s="6"/>
      <c r="CT117" s="6"/>
      <c r="CU117" s="6"/>
      <c r="CV117" s="6"/>
      <c r="CW117" s="6"/>
      <c r="CX117" s="6"/>
      <c r="CY117" s="6"/>
      <c r="CZ117" s="6"/>
      <c r="DA117" s="6"/>
      <c r="DB117" s="6"/>
      <c r="DC117" s="6"/>
      <c r="DD117" s="6"/>
      <c r="DE117" s="6"/>
      <c r="DF117" s="6"/>
      <c r="DG117" s="6"/>
      <c r="DH117" s="6"/>
      <c r="DI117" s="6"/>
      <c r="DJ117" s="6">
        <v>1</v>
      </c>
      <c r="DK117" s="6"/>
      <c r="DL117" s="6"/>
      <c r="DM117" s="6"/>
      <c r="DN117" s="6"/>
      <c r="DO117" s="6"/>
      <c r="DP117" s="6"/>
      <c r="DQ117" s="6">
        <v>4</v>
      </c>
      <c r="DR117" s="6"/>
      <c r="DS117" s="6">
        <v>1</v>
      </c>
      <c r="DT117" s="6"/>
      <c r="DU117" s="6"/>
      <c r="DV117" s="6"/>
      <c r="DW117" s="6"/>
      <c r="DX117" s="6"/>
      <c r="DY117" s="6"/>
      <c r="DZ117" s="6"/>
      <c r="EA117" s="6"/>
      <c r="EB117" s="6"/>
      <c r="EC117" s="6"/>
      <c r="ED117" s="6"/>
      <c r="EE117" s="6"/>
      <c r="EF117" s="6">
        <v>2</v>
      </c>
      <c r="EG117" s="6"/>
      <c r="EH117" s="6"/>
      <c r="EI117" s="6"/>
      <c r="EJ117" s="6"/>
      <c r="EK117" s="6"/>
      <c r="EL117" s="6">
        <v>1</v>
      </c>
      <c r="EM117" s="6"/>
      <c r="EN117" s="6"/>
      <c r="EO117" s="6"/>
      <c r="EP117" s="6"/>
      <c r="EQ117" s="6"/>
      <c r="ER117" s="6"/>
      <c r="ES117" s="6"/>
      <c r="ET117" s="6"/>
      <c r="EU117" s="6"/>
      <c r="EV117" s="6"/>
      <c r="EW117" s="6"/>
      <c r="EX117" s="6"/>
      <c r="EY117" s="6"/>
      <c r="EZ117" s="6">
        <v>1</v>
      </c>
      <c r="FA117" s="6"/>
      <c r="FB117" s="6"/>
      <c r="FC117" s="6"/>
      <c r="FD117" s="6"/>
      <c r="FE117" s="6"/>
      <c r="FF117" s="6"/>
      <c r="FG117" s="6"/>
      <c r="FH117" s="6"/>
      <c r="FI117" s="6"/>
      <c r="FJ117" s="6"/>
      <c r="FK117" s="6"/>
      <c r="FL117" s="6"/>
      <c r="FM117" s="6"/>
      <c r="FN117" s="6"/>
      <c r="FO117" s="6"/>
      <c r="FP117" s="6"/>
      <c r="FQ117" s="6"/>
      <c r="FR117" s="6"/>
      <c r="FS117" s="6"/>
      <c r="FT117" s="6"/>
      <c r="FU117" s="6"/>
      <c r="FV117" s="6">
        <v>2</v>
      </c>
      <c r="FW117" s="6"/>
      <c r="FX117" s="6"/>
      <c r="FY117" s="6"/>
      <c r="FZ117" s="6"/>
      <c r="GA117" s="6"/>
      <c r="GB117" s="6"/>
      <c r="GC117" s="6"/>
      <c r="GD117" s="6"/>
      <c r="GE117" s="6"/>
      <c r="GF117" s="6"/>
      <c r="GG117" s="6"/>
      <c r="GH117" s="6"/>
      <c r="GI117" s="6">
        <v>1</v>
      </c>
      <c r="GJ117" s="6"/>
      <c r="GK117" s="6"/>
      <c r="GL117" s="6"/>
      <c r="GM117" s="6"/>
      <c r="GN117" s="6"/>
      <c r="GO117" s="6"/>
      <c r="GP117" s="6"/>
      <c r="GQ117" s="6"/>
      <c r="GR117" s="6"/>
      <c r="GS117" s="6"/>
      <c r="GT117" s="6"/>
      <c r="GU117" s="6">
        <v>5</v>
      </c>
      <c r="GV117" s="6"/>
      <c r="GW117" s="6"/>
      <c r="GX117" s="6"/>
      <c r="GY117" s="6"/>
      <c r="GZ117" s="6"/>
      <c r="HA117" s="6"/>
      <c r="HB117" s="6"/>
      <c r="HC117" s="6"/>
      <c r="HD117" s="6">
        <v>1</v>
      </c>
      <c r="HE117" s="6"/>
      <c r="HF117" s="6"/>
      <c r="HG117" s="6"/>
      <c r="HH117" s="6"/>
      <c r="HI117" s="6"/>
      <c r="HJ117" s="6">
        <v>3</v>
      </c>
      <c r="HK117" s="6">
        <v>1</v>
      </c>
      <c r="HL117" s="6"/>
      <c r="HM117" s="6"/>
      <c r="HN117" s="6"/>
      <c r="HO117" s="6"/>
      <c r="HP117" s="6"/>
      <c r="HQ117" s="6"/>
      <c r="HR117" s="6"/>
      <c r="HS117" s="6"/>
      <c r="HT117" s="6">
        <v>4</v>
      </c>
      <c r="HU117" s="6"/>
      <c r="HV117" s="6">
        <v>1</v>
      </c>
      <c r="HW117" s="6"/>
      <c r="HX117" s="6"/>
      <c r="HY117" s="6"/>
      <c r="HZ117" s="6">
        <v>2</v>
      </c>
      <c r="IA117" s="6"/>
      <c r="IB117" s="6"/>
      <c r="IC117" s="6"/>
      <c r="ID117" s="6"/>
      <c r="IE117" s="6"/>
      <c r="IF117" s="6"/>
      <c r="IG117" s="6"/>
      <c r="IH117" s="6">
        <v>1</v>
      </c>
      <c r="II117" s="6"/>
      <c r="IJ117" s="6"/>
      <c r="IK117" s="6"/>
      <c r="IL117" s="6"/>
      <c r="IM117" s="6"/>
      <c r="IN117" s="6"/>
      <c r="IO117" s="6"/>
      <c r="IP117" s="6"/>
      <c r="IQ117" s="6"/>
      <c r="IR117" s="6">
        <v>5</v>
      </c>
      <c r="IS117" s="6"/>
      <c r="IT117" s="6"/>
      <c r="IU117" s="6">
        <v>8</v>
      </c>
      <c r="IV117" s="6"/>
      <c r="IW117" s="6"/>
      <c r="IX117" s="6"/>
      <c r="IY117" s="6"/>
      <c r="IZ117" s="6"/>
      <c r="JA117" s="6"/>
      <c r="JB117" s="6"/>
      <c r="JC117" s="6"/>
      <c r="JD117" s="6"/>
      <c r="JE117" s="6"/>
      <c r="JF117" s="6"/>
      <c r="JG117" s="6"/>
      <c r="JH117" s="6"/>
      <c r="JI117" s="6">
        <v>4</v>
      </c>
      <c r="JJ117" s="6"/>
      <c r="JK117" s="6"/>
      <c r="JL117" s="6"/>
      <c r="JM117" s="6"/>
      <c r="JN117" s="6"/>
      <c r="JO117" s="6"/>
      <c r="JP117" s="6">
        <v>1</v>
      </c>
      <c r="JQ117" s="6"/>
      <c r="JR117" s="6"/>
      <c r="JS117" s="6">
        <v>1</v>
      </c>
      <c r="JT117" s="6">
        <v>3</v>
      </c>
      <c r="JU117" s="6"/>
      <c r="JV117" s="6"/>
      <c r="JW117" s="6"/>
      <c r="JX117" s="6">
        <v>1</v>
      </c>
      <c r="JY117" s="6"/>
      <c r="JZ117" s="6"/>
      <c r="KA117" s="6"/>
      <c r="KB117" s="6"/>
      <c r="KC117" s="6"/>
      <c r="KD117" s="6"/>
      <c r="KE117" s="6"/>
      <c r="KF117" s="6"/>
      <c r="KG117" s="6"/>
      <c r="KH117" s="6"/>
      <c r="KI117" s="6"/>
      <c r="KJ117" s="6">
        <v>9</v>
      </c>
      <c r="KK117" s="6"/>
      <c r="KL117" s="6"/>
      <c r="KM117" s="6"/>
      <c r="KN117" s="6"/>
      <c r="KO117" s="6"/>
      <c r="KP117" s="6"/>
      <c r="KQ117" s="6"/>
      <c r="KR117" s="6"/>
      <c r="KS117" s="6"/>
      <c r="KT117" s="6"/>
      <c r="KU117" s="6"/>
      <c r="KV117" s="6"/>
      <c r="KW117" s="6"/>
      <c r="KX117" s="6"/>
      <c r="KY117" s="6"/>
      <c r="KZ117" s="6">
        <v>1</v>
      </c>
      <c r="LA117" s="6"/>
      <c r="LB117" s="6"/>
      <c r="LC117" s="6"/>
      <c r="LD117" s="6"/>
      <c r="LE117" s="6"/>
      <c r="LF117" s="6"/>
      <c r="LG117" s="6">
        <v>4</v>
      </c>
      <c r="LH117" s="6"/>
      <c r="LI117" s="6"/>
      <c r="LJ117" s="6"/>
      <c r="LK117" s="6"/>
      <c r="LL117" s="6"/>
      <c r="LM117" s="6"/>
      <c r="LN117" s="6"/>
      <c r="LO117" s="6"/>
      <c r="LP117" s="6"/>
      <c r="LQ117" s="6">
        <v>2</v>
      </c>
      <c r="LR117" s="6"/>
      <c r="LS117" s="6"/>
      <c r="LT117" s="6"/>
      <c r="LU117" s="6"/>
      <c r="LV117" s="6"/>
      <c r="LW117" s="6"/>
      <c r="LX117" s="6"/>
      <c r="LY117" s="6"/>
      <c r="LZ117" s="6"/>
      <c r="MA117" s="6"/>
      <c r="MB117" s="6"/>
      <c r="MC117" s="6"/>
      <c r="MD117" s="6"/>
      <c r="ME117" s="6"/>
      <c r="MF117" s="7">
        <v>84</v>
      </c>
    </row>
    <row r="118" spans="1:344" x14ac:dyDescent="0.25">
      <c r="A118" s="5" t="s">
        <v>512</v>
      </c>
      <c r="B118" s="5" t="s">
        <v>506</v>
      </c>
      <c r="C118" s="5" t="s">
        <v>201</v>
      </c>
      <c r="D118" s="5" t="s">
        <v>513</v>
      </c>
      <c r="E118" s="5" t="s">
        <v>514</v>
      </c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  <c r="AC118" s="6"/>
      <c r="AD118" s="6"/>
      <c r="AE118" s="6"/>
      <c r="AF118" s="6"/>
      <c r="AG118" s="6"/>
      <c r="AH118" s="6"/>
      <c r="AI118" s="6"/>
      <c r="AJ118" s="6"/>
      <c r="AK118" s="6"/>
      <c r="AL118" s="6"/>
      <c r="AM118" s="6"/>
      <c r="AN118" s="6"/>
      <c r="AO118" s="6"/>
      <c r="AP118" s="6"/>
      <c r="AQ118" s="6"/>
      <c r="AR118" s="6"/>
      <c r="AS118" s="6"/>
      <c r="AT118" s="6"/>
      <c r="AU118" s="6"/>
      <c r="AV118" s="6"/>
      <c r="AW118" s="6"/>
      <c r="AX118" s="6"/>
      <c r="AY118" s="6"/>
      <c r="AZ118" s="6"/>
      <c r="BA118" s="6"/>
      <c r="BB118" s="6"/>
      <c r="BC118" s="6"/>
      <c r="BD118" s="6"/>
      <c r="BE118" s="6"/>
      <c r="BF118" s="6"/>
      <c r="BG118" s="6"/>
      <c r="BH118" s="6"/>
      <c r="BI118" s="6"/>
      <c r="BJ118" s="6"/>
      <c r="BK118" s="6"/>
      <c r="BL118" s="6"/>
      <c r="BM118" s="6"/>
      <c r="BN118" s="6"/>
      <c r="BO118" s="6"/>
      <c r="BP118" s="6"/>
      <c r="BQ118" s="6"/>
      <c r="BR118" s="6">
        <v>1</v>
      </c>
      <c r="BS118" s="6"/>
      <c r="BT118" s="6"/>
      <c r="BU118" s="6"/>
      <c r="BV118" s="6"/>
      <c r="BW118" s="6">
        <v>1</v>
      </c>
      <c r="BX118" s="6"/>
      <c r="BY118" s="6">
        <v>2</v>
      </c>
      <c r="BZ118" s="6">
        <v>1</v>
      </c>
      <c r="CA118" s="6"/>
      <c r="CB118" s="6"/>
      <c r="CC118" s="6"/>
      <c r="CD118" s="6"/>
      <c r="CE118" s="6"/>
      <c r="CF118" s="6"/>
      <c r="CG118" s="6"/>
      <c r="CH118" s="6"/>
      <c r="CI118" s="6"/>
      <c r="CJ118" s="6"/>
      <c r="CK118" s="6"/>
      <c r="CL118" s="6"/>
      <c r="CM118" s="6">
        <v>1</v>
      </c>
      <c r="CN118" s="6"/>
      <c r="CO118" s="6"/>
      <c r="CP118" s="6"/>
      <c r="CQ118" s="6"/>
      <c r="CR118" s="6"/>
      <c r="CS118" s="6"/>
      <c r="CT118" s="6"/>
      <c r="CU118" s="6"/>
      <c r="CV118" s="6"/>
      <c r="CW118" s="6"/>
      <c r="CX118" s="6"/>
      <c r="CY118" s="6"/>
      <c r="CZ118" s="6"/>
      <c r="DA118" s="6"/>
      <c r="DB118" s="6"/>
      <c r="DC118" s="6"/>
      <c r="DD118" s="6"/>
      <c r="DE118" s="6"/>
      <c r="DF118" s="6"/>
      <c r="DG118" s="6"/>
      <c r="DH118" s="6"/>
      <c r="DI118" s="6"/>
      <c r="DJ118" s="6"/>
      <c r="DK118" s="6"/>
      <c r="DL118" s="6"/>
      <c r="DM118" s="6"/>
      <c r="DN118" s="6"/>
      <c r="DO118" s="6"/>
      <c r="DP118" s="6"/>
      <c r="DQ118" s="6"/>
      <c r="DR118" s="6"/>
      <c r="DS118" s="6"/>
      <c r="DT118" s="6"/>
      <c r="DU118" s="6"/>
      <c r="DV118" s="6"/>
      <c r="DW118" s="6"/>
      <c r="DX118" s="6"/>
      <c r="DY118" s="6"/>
      <c r="DZ118" s="6"/>
      <c r="EA118" s="6"/>
      <c r="EB118" s="6"/>
      <c r="EC118" s="6"/>
      <c r="ED118" s="6"/>
      <c r="EE118" s="6"/>
      <c r="EF118" s="6">
        <v>1</v>
      </c>
      <c r="EG118" s="6"/>
      <c r="EH118" s="6"/>
      <c r="EI118" s="6"/>
      <c r="EJ118" s="6"/>
      <c r="EK118" s="6"/>
      <c r="EL118" s="6">
        <v>12</v>
      </c>
      <c r="EM118" s="6"/>
      <c r="EN118" s="6"/>
      <c r="EO118" s="6"/>
      <c r="EP118" s="6"/>
      <c r="EQ118" s="6"/>
      <c r="ER118" s="6"/>
      <c r="ES118" s="6"/>
      <c r="ET118" s="6"/>
      <c r="EU118" s="6"/>
      <c r="EV118" s="6"/>
      <c r="EW118" s="6"/>
      <c r="EX118" s="6"/>
      <c r="EY118" s="6"/>
      <c r="EZ118" s="6">
        <v>5</v>
      </c>
      <c r="FA118" s="6"/>
      <c r="FB118" s="6"/>
      <c r="FC118" s="6"/>
      <c r="FD118" s="6"/>
      <c r="FE118" s="6"/>
      <c r="FF118" s="6"/>
      <c r="FG118" s="6">
        <v>1</v>
      </c>
      <c r="FH118" s="6"/>
      <c r="FI118" s="6"/>
      <c r="FJ118" s="6"/>
      <c r="FK118" s="6"/>
      <c r="FL118" s="6"/>
      <c r="FM118" s="6"/>
      <c r="FN118" s="6"/>
      <c r="FO118" s="6"/>
      <c r="FP118" s="6"/>
      <c r="FQ118" s="6"/>
      <c r="FR118" s="6"/>
      <c r="FS118" s="6"/>
      <c r="FT118" s="6"/>
      <c r="FU118" s="6"/>
      <c r="FV118" s="6"/>
      <c r="FW118" s="6"/>
      <c r="FX118" s="6"/>
      <c r="FY118" s="6"/>
      <c r="FZ118" s="6"/>
      <c r="GA118" s="6">
        <v>2</v>
      </c>
      <c r="GB118" s="6"/>
      <c r="GC118" s="6"/>
      <c r="GD118" s="6"/>
      <c r="GE118" s="6"/>
      <c r="GF118" s="6"/>
      <c r="GG118" s="6"/>
      <c r="GH118" s="6"/>
      <c r="GI118" s="6"/>
      <c r="GJ118" s="6"/>
      <c r="GK118" s="6"/>
      <c r="GL118" s="6"/>
      <c r="GM118" s="6"/>
      <c r="GN118" s="6">
        <v>1</v>
      </c>
      <c r="GO118" s="6">
        <v>1</v>
      </c>
      <c r="GP118" s="6"/>
      <c r="GQ118" s="6"/>
      <c r="GR118" s="6"/>
      <c r="GS118" s="6"/>
      <c r="GT118" s="6"/>
      <c r="GU118" s="6">
        <v>2</v>
      </c>
      <c r="GV118" s="6">
        <v>1</v>
      </c>
      <c r="GW118" s="6"/>
      <c r="GX118" s="6"/>
      <c r="GY118" s="6"/>
      <c r="GZ118" s="6"/>
      <c r="HA118" s="6"/>
      <c r="HB118" s="6"/>
      <c r="HC118" s="6"/>
      <c r="HD118" s="6"/>
      <c r="HE118" s="6"/>
      <c r="HF118" s="6"/>
      <c r="HG118" s="6"/>
      <c r="HH118" s="6"/>
      <c r="HI118" s="6"/>
      <c r="HJ118" s="6"/>
      <c r="HK118" s="6"/>
      <c r="HL118" s="6"/>
      <c r="HM118" s="6"/>
      <c r="HN118" s="6"/>
      <c r="HO118" s="6"/>
      <c r="HP118" s="6"/>
      <c r="HQ118" s="6"/>
      <c r="HR118" s="6"/>
      <c r="HS118" s="6"/>
      <c r="HT118" s="6">
        <v>1</v>
      </c>
      <c r="HU118" s="6"/>
      <c r="HV118" s="6"/>
      <c r="HW118" s="6"/>
      <c r="HX118" s="6"/>
      <c r="HY118" s="6"/>
      <c r="HZ118" s="6"/>
      <c r="IA118" s="6"/>
      <c r="IB118" s="6"/>
      <c r="IC118" s="6">
        <v>1</v>
      </c>
      <c r="ID118" s="6"/>
      <c r="IE118" s="6"/>
      <c r="IF118" s="6"/>
      <c r="IG118" s="6"/>
      <c r="IH118" s="6"/>
      <c r="II118" s="6"/>
      <c r="IJ118" s="6"/>
      <c r="IK118" s="6"/>
      <c r="IL118" s="6"/>
      <c r="IM118" s="6"/>
      <c r="IN118" s="6"/>
      <c r="IO118" s="6"/>
      <c r="IP118" s="6"/>
      <c r="IQ118" s="6"/>
      <c r="IR118" s="6"/>
      <c r="IS118" s="6"/>
      <c r="IT118" s="6"/>
      <c r="IU118" s="6"/>
      <c r="IV118" s="6"/>
      <c r="IW118" s="6"/>
      <c r="IX118" s="6"/>
      <c r="IY118" s="6"/>
      <c r="IZ118" s="6"/>
      <c r="JA118" s="6"/>
      <c r="JB118" s="6"/>
      <c r="JC118" s="6"/>
      <c r="JD118" s="6"/>
      <c r="JE118" s="6"/>
      <c r="JF118" s="6"/>
      <c r="JG118" s="6"/>
      <c r="JH118" s="6"/>
      <c r="JI118" s="6">
        <v>3</v>
      </c>
      <c r="JJ118" s="6"/>
      <c r="JK118" s="6"/>
      <c r="JL118" s="6"/>
      <c r="JM118" s="6"/>
      <c r="JN118" s="6"/>
      <c r="JO118" s="6"/>
      <c r="JP118" s="6"/>
      <c r="JQ118" s="6"/>
      <c r="JR118" s="6"/>
      <c r="JS118" s="6"/>
      <c r="JT118" s="6"/>
      <c r="JU118" s="6"/>
      <c r="JV118" s="6"/>
      <c r="JW118" s="6">
        <v>4</v>
      </c>
      <c r="JX118" s="6">
        <v>1</v>
      </c>
      <c r="JY118" s="6"/>
      <c r="JZ118" s="6"/>
      <c r="KA118" s="6"/>
      <c r="KB118" s="6"/>
      <c r="KC118" s="6"/>
      <c r="KD118" s="6"/>
      <c r="KE118" s="6"/>
      <c r="KF118" s="6"/>
      <c r="KG118" s="6"/>
      <c r="KH118" s="6"/>
      <c r="KI118" s="6"/>
      <c r="KJ118" s="6">
        <v>1</v>
      </c>
      <c r="KK118" s="6"/>
      <c r="KL118" s="6"/>
      <c r="KM118" s="6"/>
      <c r="KN118" s="6"/>
      <c r="KO118" s="6"/>
      <c r="KP118" s="6"/>
      <c r="KQ118" s="6"/>
      <c r="KR118" s="6"/>
      <c r="KS118" s="6">
        <v>44</v>
      </c>
      <c r="KT118" s="6">
        <v>1</v>
      </c>
      <c r="KU118" s="6"/>
      <c r="KV118" s="6"/>
      <c r="KW118" s="6"/>
      <c r="KX118" s="6"/>
      <c r="KY118" s="6"/>
      <c r="KZ118" s="6"/>
      <c r="LA118" s="6"/>
      <c r="LB118" s="6"/>
      <c r="LC118" s="6"/>
      <c r="LD118" s="6"/>
      <c r="LE118" s="6"/>
      <c r="LF118" s="6"/>
      <c r="LG118" s="6">
        <v>1</v>
      </c>
      <c r="LH118" s="6"/>
      <c r="LI118" s="6"/>
      <c r="LJ118" s="6"/>
      <c r="LK118" s="6"/>
      <c r="LL118" s="6"/>
      <c r="LM118" s="6"/>
      <c r="LN118" s="6"/>
      <c r="LO118" s="6"/>
      <c r="LP118" s="6"/>
      <c r="LQ118" s="6"/>
      <c r="LR118" s="6"/>
      <c r="LS118" s="6"/>
      <c r="LT118" s="6"/>
      <c r="LU118" s="6"/>
      <c r="LV118" s="6"/>
      <c r="LW118" s="6"/>
      <c r="LX118" s="6"/>
      <c r="LY118" s="6"/>
      <c r="LZ118" s="6"/>
      <c r="MA118" s="6"/>
      <c r="MB118" s="6"/>
      <c r="MC118" s="6"/>
      <c r="MD118" s="6"/>
      <c r="ME118" s="6"/>
      <c r="MF118" s="7">
        <v>89</v>
      </c>
    </row>
    <row r="119" spans="1:344" x14ac:dyDescent="0.25">
      <c r="A119" s="5" t="s">
        <v>645</v>
      </c>
      <c r="B119" s="5" t="s">
        <v>506</v>
      </c>
      <c r="C119" s="5" t="s">
        <v>201</v>
      </c>
      <c r="D119" s="5" t="s">
        <v>646</v>
      </c>
      <c r="E119" s="5" t="s">
        <v>647</v>
      </c>
      <c r="F119" s="6"/>
      <c r="G119" s="6"/>
      <c r="H119" s="6"/>
      <c r="I119" s="6"/>
      <c r="J119" s="6">
        <v>1</v>
      </c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>
        <v>1</v>
      </c>
      <c r="X119" s="6"/>
      <c r="Y119" s="6"/>
      <c r="Z119" s="6"/>
      <c r="AA119" s="6"/>
      <c r="AB119" s="6"/>
      <c r="AC119" s="6"/>
      <c r="AD119" s="6"/>
      <c r="AE119" s="6"/>
      <c r="AF119" s="6"/>
      <c r="AG119" s="6"/>
      <c r="AH119" s="6"/>
      <c r="AI119" s="6"/>
      <c r="AJ119" s="6"/>
      <c r="AK119" s="6"/>
      <c r="AL119" s="6"/>
      <c r="AM119" s="6"/>
      <c r="AN119" s="6"/>
      <c r="AO119" s="6"/>
      <c r="AP119" s="6"/>
      <c r="AQ119" s="6"/>
      <c r="AR119" s="6"/>
      <c r="AS119" s="6"/>
      <c r="AT119" s="6"/>
      <c r="AU119" s="6"/>
      <c r="AV119" s="6"/>
      <c r="AW119" s="6"/>
      <c r="AX119" s="6"/>
      <c r="AY119" s="6"/>
      <c r="AZ119" s="6"/>
      <c r="BA119" s="6"/>
      <c r="BB119" s="6"/>
      <c r="BC119" s="6"/>
      <c r="BD119" s="6"/>
      <c r="BE119" s="6"/>
      <c r="BF119" s="6"/>
      <c r="BG119" s="6"/>
      <c r="BH119" s="6"/>
      <c r="BI119" s="6"/>
      <c r="BJ119" s="6"/>
      <c r="BK119" s="6"/>
      <c r="BL119" s="6"/>
      <c r="BM119" s="6"/>
      <c r="BN119" s="6"/>
      <c r="BO119" s="6"/>
      <c r="BP119" s="6"/>
      <c r="BQ119" s="6"/>
      <c r="BR119" s="6"/>
      <c r="BS119" s="6"/>
      <c r="BT119" s="6"/>
      <c r="BU119" s="6"/>
      <c r="BV119" s="6"/>
      <c r="BW119" s="6">
        <v>1</v>
      </c>
      <c r="BX119" s="6">
        <v>10</v>
      </c>
      <c r="BY119" s="6">
        <v>9</v>
      </c>
      <c r="BZ119" s="6">
        <v>1</v>
      </c>
      <c r="CA119" s="6"/>
      <c r="CB119" s="6"/>
      <c r="CC119" s="6"/>
      <c r="CD119" s="6"/>
      <c r="CE119" s="6"/>
      <c r="CF119" s="6"/>
      <c r="CG119" s="6"/>
      <c r="CH119" s="6"/>
      <c r="CI119" s="6"/>
      <c r="CJ119" s="6"/>
      <c r="CK119" s="6"/>
      <c r="CL119" s="6"/>
      <c r="CM119" s="6">
        <v>2</v>
      </c>
      <c r="CN119" s="6"/>
      <c r="CO119" s="6"/>
      <c r="CP119" s="6"/>
      <c r="CQ119" s="6"/>
      <c r="CR119" s="6"/>
      <c r="CS119" s="6"/>
      <c r="CT119" s="6"/>
      <c r="CU119" s="6"/>
      <c r="CV119" s="6"/>
      <c r="CW119" s="6"/>
      <c r="CX119" s="6"/>
      <c r="CY119" s="6"/>
      <c r="CZ119" s="6"/>
      <c r="DA119" s="6"/>
      <c r="DB119" s="6"/>
      <c r="DC119" s="6"/>
      <c r="DD119" s="6"/>
      <c r="DE119" s="6"/>
      <c r="DF119" s="6"/>
      <c r="DG119" s="6"/>
      <c r="DH119" s="6"/>
      <c r="DI119" s="6"/>
      <c r="DJ119" s="6">
        <v>3</v>
      </c>
      <c r="DK119" s="6"/>
      <c r="DL119" s="6">
        <v>1</v>
      </c>
      <c r="DM119" s="6"/>
      <c r="DN119" s="6"/>
      <c r="DO119" s="6"/>
      <c r="DP119" s="6"/>
      <c r="DQ119" s="6">
        <v>3</v>
      </c>
      <c r="DR119" s="6"/>
      <c r="DS119" s="6">
        <v>1</v>
      </c>
      <c r="DT119" s="6">
        <v>5</v>
      </c>
      <c r="DU119" s="6"/>
      <c r="DV119" s="6"/>
      <c r="DW119" s="6"/>
      <c r="DX119" s="6"/>
      <c r="DY119" s="6"/>
      <c r="DZ119" s="6"/>
      <c r="EA119" s="6"/>
      <c r="EB119" s="6"/>
      <c r="EC119" s="6"/>
      <c r="ED119" s="6"/>
      <c r="EE119" s="6"/>
      <c r="EF119" s="6">
        <v>11</v>
      </c>
      <c r="EG119" s="6"/>
      <c r="EH119" s="6"/>
      <c r="EI119" s="6"/>
      <c r="EJ119" s="6"/>
      <c r="EK119" s="6"/>
      <c r="EL119" s="6">
        <v>5</v>
      </c>
      <c r="EM119" s="6"/>
      <c r="EN119" s="6"/>
      <c r="EO119" s="6"/>
      <c r="EP119" s="6"/>
      <c r="EQ119" s="6"/>
      <c r="ER119" s="6"/>
      <c r="ES119" s="6">
        <v>1</v>
      </c>
      <c r="ET119" s="6"/>
      <c r="EU119" s="6"/>
      <c r="EV119" s="6"/>
      <c r="EW119" s="6"/>
      <c r="EX119" s="6"/>
      <c r="EY119" s="6"/>
      <c r="EZ119" s="6">
        <v>21</v>
      </c>
      <c r="FA119" s="6"/>
      <c r="FB119" s="6"/>
      <c r="FC119" s="6"/>
      <c r="FD119" s="6"/>
      <c r="FE119" s="6">
        <v>1</v>
      </c>
      <c r="FF119" s="6"/>
      <c r="FG119" s="6"/>
      <c r="FH119" s="6"/>
      <c r="FI119" s="6"/>
      <c r="FJ119" s="6"/>
      <c r="FK119" s="6"/>
      <c r="FL119" s="6"/>
      <c r="FM119" s="6"/>
      <c r="FN119" s="6"/>
      <c r="FO119" s="6"/>
      <c r="FP119" s="6"/>
      <c r="FQ119" s="6">
        <v>1</v>
      </c>
      <c r="FR119" s="6"/>
      <c r="FS119" s="6"/>
      <c r="FT119" s="6"/>
      <c r="FU119" s="6"/>
      <c r="FV119" s="6"/>
      <c r="FW119" s="6"/>
      <c r="FX119" s="6"/>
      <c r="FY119" s="6"/>
      <c r="FZ119" s="6"/>
      <c r="GA119" s="6">
        <v>2</v>
      </c>
      <c r="GB119" s="6">
        <v>2</v>
      </c>
      <c r="GC119" s="6"/>
      <c r="GD119" s="6"/>
      <c r="GE119" s="6">
        <v>1</v>
      </c>
      <c r="GF119" s="6"/>
      <c r="GG119" s="6"/>
      <c r="GH119" s="6">
        <v>6</v>
      </c>
      <c r="GI119" s="6">
        <v>1</v>
      </c>
      <c r="GJ119" s="6"/>
      <c r="GK119" s="6"/>
      <c r="GL119" s="6"/>
      <c r="GM119" s="6"/>
      <c r="GN119" s="6">
        <v>8</v>
      </c>
      <c r="GO119" s="6"/>
      <c r="GP119" s="6"/>
      <c r="GQ119" s="6"/>
      <c r="GR119" s="6"/>
      <c r="GS119" s="6"/>
      <c r="GT119" s="6">
        <v>1</v>
      </c>
      <c r="GU119" s="6">
        <v>20</v>
      </c>
      <c r="GV119" s="6"/>
      <c r="GW119" s="6"/>
      <c r="GX119" s="6"/>
      <c r="GY119" s="6"/>
      <c r="GZ119" s="6"/>
      <c r="HA119" s="6"/>
      <c r="HB119" s="6"/>
      <c r="HC119" s="6"/>
      <c r="HD119" s="6">
        <v>2</v>
      </c>
      <c r="HE119" s="6"/>
      <c r="HF119" s="6"/>
      <c r="HG119" s="6"/>
      <c r="HH119" s="6"/>
      <c r="HI119" s="6"/>
      <c r="HJ119" s="6"/>
      <c r="HK119" s="6"/>
      <c r="HL119" s="6"/>
      <c r="HM119" s="6"/>
      <c r="HN119" s="6"/>
      <c r="HO119" s="6"/>
      <c r="HP119" s="6">
        <v>1</v>
      </c>
      <c r="HQ119" s="6"/>
      <c r="HR119" s="6"/>
      <c r="HS119" s="6"/>
      <c r="HT119" s="6">
        <v>3</v>
      </c>
      <c r="HU119" s="6"/>
      <c r="HV119" s="6">
        <v>51</v>
      </c>
      <c r="HW119" s="6">
        <v>1</v>
      </c>
      <c r="HX119" s="6"/>
      <c r="HY119" s="6"/>
      <c r="HZ119" s="6">
        <v>1</v>
      </c>
      <c r="IA119" s="6"/>
      <c r="IB119" s="6"/>
      <c r="IC119" s="6">
        <v>3</v>
      </c>
      <c r="ID119" s="6"/>
      <c r="IE119" s="6"/>
      <c r="IF119" s="6">
        <v>2</v>
      </c>
      <c r="IG119" s="6"/>
      <c r="IH119" s="6">
        <v>2</v>
      </c>
      <c r="II119" s="6"/>
      <c r="IJ119" s="6"/>
      <c r="IK119" s="6"/>
      <c r="IL119" s="6"/>
      <c r="IM119" s="6"/>
      <c r="IN119" s="6"/>
      <c r="IO119" s="6"/>
      <c r="IP119" s="6"/>
      <c r="IQ119" s="6"/>
      <c r="IR119" s="6"/>
      <c r="IS119" s="6"/>
      <c r="IT119" s="6"/>
      <c r="IU119" s="6">
        <v>6</v>
      </c>
      <c r="IV119" s="6"/>
      <c r="IW119" s="6"/>
      <c r="IX119" s="6"/>
      <c r="IY119" s="6"/>
      <c r="IZ119" s="6"/>
      <c r="JA119" s="6"/>
      <c r="JB119" s="6"/>
      <c r="JC119" s="6"/>
      <c r="JD119" s="6"/>
      <c r="JE119" s="6"/>
      <c r="JF119" s="6"/>
      <c r="JG119" s="6"/>
      <c r="JH119" s="6">
        <v>2</v>
      </c>
      <c r="JI119" s="6">
        <v>10</v>
      </c>
      <c r="JJ119" s="6"/>
      <c r="JK119" s="6"/>
      <c r="JL119" s="6"/>
      <c r="JM119" s="6"/>
      <c r="JN119" s="6"/>
      <c r="JO119" s="6"/>
      <c r="JP119" s="6">
        <v>2</v>
      </c>
      <c r="JQ119" s="6"/>
      <c r="JR119" s="6"/>
      <c r="JS119" s="6">
        <v>1</v>
      </c>
      <c r="JT119" s="6">
        <v>1</v>
      </c>
      <c r="JU119" s="6"/>
      <c r="JV119" s="6"/>
      <c r="JW119" s="6"/>
      <c r="JX119" s="6">
        <v>1</v>
      </c>
      <c r="JY119" s="6"/>
      <c r="JZ119" s="6"/>
      <c r="KA119" s="6"/>
      <c r="KB119" s="6"/>
      <c r="KC119" s="6"/>
      <c r="KD119" s="6"/>
      <c r="KE119" s="6">
        <v>2</v>
      </c>
      <c r="KF119" s="6"/>
      <c r="KG119" s="6"/>
      <c r="KH119" s="6"/>
      <c r="KI119" s="6"/>
      <c r="KJ119" s="6"/>
      <c r="KK119" s="6"/>
      <c r="KL119" s="6"/>
      <c r="KM119" s="6"/>
      <c r="KN119" s="6"/>
      <c r="KO119" s="6"/>
      <c r="KP119" s="6"/>
      <c r="KQ119" s="6"/>
      <c r="KR119" s="6"/>
      <c r="KS119" s="6">
        <v>9</v>
      </c>
      <c r="KT119" s="6"/>
      <c r="KU119" s="6"/>
      <c r="KV119" s="6"/>
      <c r="KW119" s="6"/>
      <c r="KX119" s="6"/>
      <c r="KY119" s="6"/>
      <c r="KZ119" s="6"/>
      <c r="LA119" s="6"/>
      <c r="LB119" s="6"/>
      <c r="LC119" s="6"/>
      <c r="LD119" s="6">
        <v>1</v>
      </c>
      <c r="LE119" s="6"/>
      <c r="LF119" s="6">
        <v>10</v>
      </c>
      <c r="LG119" s="6">
        <v>4</v>
      </c>
      <c r="LH119" s="6"/>
      <c r="LI119" s="6"/>
      <c r="LJ119" s="6"/>
      <c r="LK119" s="6"/>
      <c r="LL119" s="6"/>
      <c r="LM119" s="6"/>
      <c r="LN119" s="6"/>
      <c r="LO119" s="6"/>
      <c r="LP119" s="6">
        <v>5</v>
      </c>
      <c r="LQ119" s="6"/>
      <c r="LR119" s="6"/>
      <c r="LS119" s="6"/>
      <c r="LT119" s="6"/>
      <c r="LU119" s="6"/>
      <c r="LV119" s="6"/>
      <c r="LW119" s="6"/>
      <c r="LX119" s="6"/>
      <c r="LY119" s="6"/>
      <c r="LZ119" s="6"/>
      <c r="MA119" s="6"/>
      <c r="MB119" s="6"/>
      <c r="MC119" s="6"/>
      <c r="MD119" s="6"/>
      <c r="ME119" s="6"/>
      <c r="MF119" s="7">
        <v>239</v>
      </c>
    </row>
    <row r="120" spans="1:344" x14ac:dyDescent="0.25">
      <c r="A120" s="5" t="s">
        <v>834</v>
      </c>
      <c r="B120" s="5" t="s">
        <v>835</v>
      </c>
      <c r="C120" s="5" t="s">
        <v>83</v>
      </c>
      <c r="D120" s="5" t="s">
        <v>273</v>
      </c>
      <c r="E120" s="5" t="s">
        <v>836</v>
      </c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  <c r="AC120" s="6"/>
      <c r="AD120" s="6"/>
      <c r="AE120" s="6"/>
      <c r="AF120" s="6"/>
      <c r="AG120" s="6"/>
      <c r="AH120" s="6"/>
      <c r="AI120" s="6"/>
      <c r="AJ120" s="6"/>
      <c r="AK120" s="6"/>
      <c r="AL120" s="6"/>
      <c r="AM120" s="6"/>
      <c r="AN120" s="6"/>
      <c r="AO120" s="6"/>
      <c r="AP120" s="6"/>
      <c r="AQ120" s="6"/>
      <c r="AR120" s="6"/>
      <c r="AS120" s="6"/>
      <c r="AT120" s="6"/>
      <c r="AU120" s="6"/>
      <c r="AV120" s="6"/>
      <c r="AW120" s="6"/>
      <c r="AX120" s="6"/>
      <c r="AY120" s="6"/>
      <c r="AZ120" s="6"/>
      <c r="BA120" s="6"/>
      <c r="BB120" s="6"/>
      <c r="BC120" s="6"/>
      <c r="BD120" s="6"/>
      <c r="BE120" s="6"/>
      <c r="BF120" s="6"/>
      <c r="BG120" s="6"/>
      <c r="BH120" s="6"/>
      <c r="BI120" s="6"/>
      <c r="BJ120" s="6"/>
      <c r="BK120" s="6"/>
      <c r="BL120" s="6"/>
      <c r="BM120" s="6"/>
      <c r="BN120" s="6"/>
      <c r="BO120" s="6"/>
      <c r="BP120" s="6"/>
      <c r="BQ120" s="6"/>
      <c r="BR120" s="6"/>
      <c r="BS120" s="6"/>
      <c r="BT120" s="6"/>
      <c r="BU120" s="6"/>
      <c r="BV120" s="6"/>
      <c r="BW120" s="6"/>
      <c r="BX120" s="6"/>
      <c r="BY120" s="6"/>
      <c r="BZ120" s="6"/>
      <c r="CA120" s="6"/>
      <c r="CB120" s="6"/>
      <c r="CC120" s="6"/>
      <c r="CD120" s="6"/>
      <c r="CE120" s="6"/>
      <c r="CF120" s="6"/>
      <c r="CG120" s="6"/>
      <c r="CH120" s="6"/>
      <c r="CI120" s="6"/>
      <c r="CJ120" s="6"/>
      <c r="CK120" s="6"/>
      <c r="CL120" s="6"/>
      <c r="CM120" s="6"/>
      <c r="CN120" s="6"/>
      <c r="CO120" s="6"/>
      <c r="CP120" s="6"/>
      <c r="CQ120" s="6"/>
      <c r="CR120" s="6"/>
      <c r="CS120" s="6"/>
      <c r="CT120" s="6"/>
      <c r="CU120" s="6"/>
      <c r="CV120" s="6"/>
      <c r="CW120" s="6"/>
      <c r="CX120" s="6"/>
      <c r="CY120" s="6"/>
      <c r="CZ120" s="6"/>
      <c r="DA120" s="6"/>
      <c r="DB120" s="6"/>
      <c r="DC120" s="6"/>
      <c r="DD120" s="6"/>
      <c r="DE120" s="6"/>
      <c r="DF120" s="6"/>
      <c r="DG120" s="6"/>
      <c r="DH120" s="6"/>
      <c r="DI120" s="6"/>
      <c r="DJ120" s="6"/>
      <c r="DK120" s="6"/>
      <c r="DL120" s="6"/>
      <c r="DM120" s="6"/>
      <c r="DN120" s="6"/>
      <c r="DO120" s="6"/>
      <c r="DP120" s="6"/>
      <c r="DQ120" s="6"/>
      <c r="DR120" s="6"/>
      <c r="DS120" s="6"/>
      <c r="DT120" s="6"/>
      <c r="DU120" s="6"/>
      <c r="DV120" s="6"/>
      <c r="DW120" s="6"/>
      <c r="DX120" s="6"/>
      <c r="DY120" s="6"/>
      <c r="DZ120" s="6"/>
      <c r="EA120" s="6"/>
      <c r="EB120" s="6"/>
      <c r="EC120" s="6"/>
      <c r="ED120" s="6"/>
      <c r="EE120" s="6"/>
      <c r="EF120" s="6"/>
      <c r="EG120" s="6"/>
      <c r="EH120" s="6"/>
      <c r="EI120" s="6"/>
      <c r="EJ120" s="6"/>
      <c r="EK120" s="6"/>
      <c r="EL120" s="6"/>
      <c r="EM120" s="6"/>
      <c r="EN120" s="6"/>
      <c r="EO120" s="6"/>
      <c r="EP120" s="6"/>
      <c r="EQ120" s="6"/>
      <c r="ER120" s="6"/>
      <c r="ES120" s="6"/>
      <c r="ET120" s="6"/>
      <c r="EU120" s="6"/>
      <c r="EV120" s="6"/>
      <c r="EW120" s="6"/>
      <c r="EX120" s="6"/>
      <c r="EY120" s="6"/>
      <c r="EZ120" s="6"/>
      <c r="FA120" s="6"/>
      <c r="FB120" s="6"/>
      <c r="FC120" s="6"/>
      <c r="FD120" s="6"/>
      <c r="FE120" s="6"/>
      <c r="FF120" s="6"/>
      <c r="FG120" s="6"/>
      <c r="FH120" s="6"/>
      <c r="FI120" s="6"/>
      <c r="FJ120" s="6"/>
      <c r="FK120" s="6"/>
      <c r="FL120" s="6"/>
      <c r="FM120" s="6"/>
      <c r="FN120" s="6"/>
      <c r="FO120" s="6"/>
      <c r="FP120" s="6"/>
      <c r="FQ120" s="6"/>
      <c r="FR120" s="6"/>
      <c r="FS120" s="6"/>
      <c r="FT120" s="6"/>
      <c r="FU120" s="6"/>
      <c r="FV120" s="6"/>
      <c r="FW120" s="6"/>
      <c r="FX120" s="6"/>
      <c r="FY120" s="6"/>
      <c r="FZ120" s="6"/>
      <c r="GA120" s="6"/>
      <c r="GB120" s="6"/>
      <c r="GC120" s="6"/>
      <c r="GD120" s="6"/>
      <c r="GE120" s="6"/>
      <c r="GF120" s="6"/>
      <c r="GG120" s="6"/>
      <c r="GH120" s="6"/>
      <c r="GI120" s="6"/>
      <c r="GJ120" s="6"/>
      <c r="GK120" s="6"/>
      <c r="GL120" s="6"/>
      <c r="GM120" s="6"/>
      <c r="GN120" s="6"/>
      <c r="GO120" s="6"/>
      <c r="GP120" s="6"/>
      <c r="GQ120" s="6"/>
      <c r="GR120" s="6"/>
      <c r="GS120" s="6"/>
      <c r="GT120" s="6"/>
      <c r="GU120" s="6"/>
      <c r="GV120" s="6"/>
      <c r="GW120" s="6"/>
      <c r="GX120" s="6"/>
      <c r="GY120" s="6"/>
      <c r="GZ120" s="6"/>
      <c r="HA120" s="6"/>
      <c r="HB120" s="6"/>
      <c r="HC120" s="6"/>
      <c r="HD120" s="6"/>
      <c r="HE120" s="6"/>
      <c r="HF120" s="6"/>
      <c r="HG120" s="6"/>
      <c r="HH120" s="6"/>
      <c r="HI120" s="6"/>
      <c r="HJ120" s="6"/>
      <c r="HK120" s="6"/>
      <c r="HL120" s="6"/>
      <c r="HM120" s="6"/>
      <c r="HN120" s="6"/>
      <c r="HO120" s="6"/>
      <c r="HP120" s="6"/>
      <c r="HQ120" s="6"/>
      <c r="HR120" s="6"/>
      <c r="HS120" s="6"/>
      <c r="HT120" s="6"/>
      <c r="HU120" s="6"/>
      <c r="HV120" s="6"/>
      <c r="HW120" s="6"/>
      <c r="HX120" s="6"/>
      <c r="HY120" s="6"/>
      <c r="HZ120" s="6"/>
      <c r="IA120" s="6"/>
      <c r="IB120" s="6"/>
      <c r="IC120" s="6"/>
      <c r="ID120" s="6"/>
      <c r="IE120" s="6"/>
      <c r="IF120" s="6"/>
      <c r="IG120" s="6"/>
      <c r="IH120" s="6"/>
      <c r="II120" s="6"/>
      <c r="IJ120" s="6"/>
      <c r="IK120" s="6"/>
      <c r="IL120" s="6"/>
      <c r="IM120" s="6"/>
      <c r="IN120" s="6"/>
      <c r="IO120" s="6"/>
      <c r="IP120" s="6"/>
      <c r="IQ120" s="6"/>
      <c r="IR120" s="6"/>
      <c r="IS120" s="6"/>
      <c r="IT120" s="6"/>
      <c r="IU120" s="6"/>
      <c r="IV120" s="6"/>
      <c r="IW120" s="6"/>
      <c r="IX120" s="6"/>
      <c r="IY120" s="6"/>
      <c r="IZ120" s="6"/>
      <c r="JA120" s="6"/>
      <c r="JB120" s="6"/>
      <c r="JC120" s="6"/>
      <c r="JD120" s="6"/>
      <c r="JE120" s="6"/>
      <c r="JF120" s="6"/>
      <c r="JG120" s="6"/>
      <c r="JH120" s="6"/>
      <c r="JI120" s="6"/>
      <c r="JJ120" s="6"/>
      <c r="JK120" s="6"/>
      <c r="JL120" s="6"/>
      <c r="JM120" s="6"/>
      <c r="JN120" s="6"/>
      <c r="JO120" s="6"/>
      <c r="JP120" s="6"/>
      <c r="JQ120" s="6"/>
      <c r="JR120" s="6"/>
      <c r="JS120" s="6"/>
      <c r="JT120" s="6"/>
      <c r="JU120" s="6"/>
      <c r="JV120" s="6"/>
      <c r="JW120" s="6"/>
      <c r="JX120" s="6">
        <v>1</v>
      </c>
      <c r="JY120" s="6"/>
      <c r="JZ120" s="6"/>
      <c r="KA120" s="6"/>
      <c r="KB120" s="6"/>
      <c r="KC120" s="6"/>
      <c r="KD120" s="6"/>
      <c r="KE120" s="6"/>
      <c r="KF120" s="6"/>
      <c r="KG120" s="6"/>
      <c r="KH120" s="6"/>
      <c r="KI120" s="6"/>
      <c r="KJ120" s="6"/>
      <c r="KK120" s="6"/>
      <c r="KL120" s="6"/>
      <c r="KM120" s="6"/>
      <c r="KN120" s="6"/>
      <c r="KO120" s="6"/>
      <c r="KP120" s="6"/>
      <c r="KQ120" s="6"/>
      <c r="KR120" s="6"/>
      <c r="KS120" s="6"/>
      <c r="KT120" s="6"/>
      <c r="KU120" s="6"/>
      <c r="KV120" s="6"/>
      <c r="KW120" s="6"/>
      <c r="KX120" s="6"/>
      <c r="KY120" s="6"/>
      <c r="KZ120" s="6"/>
      <c r="LA120" s="6"/>
      <c r="LB120" s="6"/>
      <c r="LC120" s="6"/>
      <c r="LD120" s="6"/>
      <c r="LE120" s="6"/>
      <c r="LF120" s="6">
        <v>1</v>
      </c>
      <c r="LG120" s="6"/>
      <c r="LH120" s="6"/>
      <c r="LI120" s="6"/>
      <c r="LJ120" s="6"/>
      <c r="LK120" s="6"/>
      <c r="LL120" s="6"/>
      <c r="LM120" s="6"/>
      <c r="LN120" s="6"/>
      <c r="LO120" s="6"/>
      <c r="LP120" s="6"/>
      <c r="LQ120" s="6"/>
      <c r="LR120" s="6"/>
      <c r="LS120" s="6"/>
      <c r="LT120" s="6"/>
      <c r="LU120" s="6"/>
      <c r="LV120" s="6"/>
      <c r="LW120" s="6"/>
      <c r="LX120" s="6"/>
      <c r="LY120" s="6"/>
      <c r="LZ120" s="6"/>
      <c r="MA120" s="6"/>
      <c r="MB120" s="6"/>
      <c r="MC120" s="6"/>
      <c r="MD120" s="6"/>
      <c r="ME120" s="6"/>
      <c r="MF120" s="7">
        <v>2</v>
      </c>
    </row>
    <row r="121" spans="1:344" x14ac:dyDescent="0.25">
      <c r="A121" s="5" t="s">
        <v>648</v>
      </c>
      <c r="B121" s="5" t="s">
        <v>649</v>
      </c>
      <c r="C121" s="5" t="s">
        <v>100</v>
      </c>
      <c r="D121" s="5" t="s">
        <v>101</v>
      </c>
      <c r="E121" s="5" t="s">
        <v>650</v>
      </c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  <c r="AD121" s="6"/>
      <c r="AE121" s="6"/>
      <c r="AF121" s="6"/>
      <c r="AG121" s="6"/>
      <c r="AH121" s="6"/>
      <c r="AI121" s="6"/>
      <c r="AJ121" s="6"/>
      <c r="AK121" s="6"/>
      <c r="AL121" s="6"/>
      <c r="AM121" s="6"/>
      <c r="AN121" s="6"/>
      <c r="AO121" s="6"/>
      <c r="AP121" s="6"/>
      <c r="AQ121" s="6">
        <v>1</v>
      </c>
      <c r="AR121" s="6"/>
      <c r="AS121" s="6"/>
      <c r="AT121" s="6"/>
      <c r="AU121" s="6"/>
      <c r="AV121" s="6"/>
      <c r="AW121" s="6"/>
      <c r="AX121" s="6"/>
      <c r="AY121" s="6"/>
      <c r="AZ121" s="6"/>
      <c r="BA121" s="6"/>
      <c r="BB121" s="6"/>
      <c r="BC121" s="6"/>
      <c r="BD121" s="6"/>
      <c r="BE121" s="6"/>
      <c r="BF121" s="6"/>
      <c r="BG121" s="6"/>
      <c r="BH121" s="6"/>
      <c r="BI121" s="6"/>
      <c r="BJ121" s="6"/>
      <c r="BK121" s="6"/>
      <c r="BL121" s="6"/>
      <c r="BM121" s="6"/>
      <c r="BN121" s="6"/>
      <c r="BO121" s="6"/>
      <c r="BP121" s="6"/>
      <c r="BQ121" s="6"/>
      <c r="BR121" s="6"/>
      <c r="BS121" s="6"/>
      <c r="BT121" s="6"/>
      <c r="BU121" s="6"/>
      <c r="BV121" s="6"/>
      <c r="BW121" s="6"/>
      <c r="BX121" s="6"/>
      <c r="BY121" s="6"/>
      <c r="BZ121" s="6"/>
      <c r="CA121" s="6"/>
      <c r="CB121" s="6"/>
      <c r="CC121" s="6"/>
      <c r="CD121" s="6"/>
      <c r="CE121" s="6"/>
      <c r="CF121" s="6"/>
      <c r="CG121" s="6"/>
      <c r="CH121" s="6"/>
      <c r="CI121" s="6"/>
      <c r="CJ121" s="6"/>
      <c r="CK121" s="6"/>
      <c r="CL121" s="6"/>
      <c r="CM121" s="6"/>
      <c r="CN121" s="6"/>
      <c r="CO121" s="6"/>
      <c r="CP121" s="6"/>
      <c r="CQ121" s="6"/>
      <c r="CR121" s="6"/>
      <c r="CS121" s="6"/>
      <c r="CT121" s="6"/>
      <c r="CU121" s="6"/>
      <c r="CV121" s="6"/>
      <c r="CW121" s="6"/>
      <c r="CX121" s="6"/>
      <c r="CY121" s="6"/>
      <c r="CZ121" s="6"/>
      <c r="DA121" s="6"/>
      <c r="DB121" s="6"/>
      <c r="DC121" s="6"/>
      <c r="DD121" s="6"/>
      <c r="DE121" s="6"/>
      <c r="DF121" s="6"/>
      <c r="DG121" s="6"/>
      <c r="DH121" s="6"/>
      <c r="DI121" s="6"/>
      <c r="DJ121" s="6"/>
      <c r="DK121" s="6"/>
      <c r="DL121" s="6"/>
      <c r="DM121" s="6"/>
      <c r="DN121" s="6"/>
      <c r="DO121" s="6"/>
      <c r="DP121" s="6"/>
      <c r="DQ121" s="6"/>
      <c r="DR121" s="6"/>
      <c r="DS121" s="6"/>
      <c r="DT121" s="6"/>
      <c r="DU121" s="6"/>
      <c r="DV121" s="6"/>
      <c r="DW121" s="6"/>
      <c r="DX121" s="6"/>
      <c r="DY121" s="6"/>
      <c r="DZ121" s="6"/>
      <c r="EA121" s="6"/>
      <c r="EB121" s="6"/>
      <c r="EC121" s="6"/>
      <c r="ED121" s="6"/>
      <c r="EE121" s="6"/>
      <c r="EF121" s="6"/>
      <c r="EG121" s="6"/>
      <c r="EH121" s="6"/>
      <c r="EI121" s="6"/>
      <c r="EJ121" s="6"/>
      <c r="EK121" s="6"/>
      <c r="EL121" s="6"/>
      <c r="EM121" s="6"/>
      <c r="EN121" s="6"/>
      <c r="EO121" s="6"/>
      <c r="EP121" s="6"/>
      <c r="EQ121" s="6"/>
      <c r="ER121" s="6"/>
      <c r="ES121" s="6"/>
      <c r="ET121" s="6"/>
      <c r="EU121" s="6"/>
      <c r="EV121" s="6"/>
      <c r="EW121" s="6"/>
      <c r="EX121" s="6"/>
      <c r="EY121" s="6"/>
      <c r="EZ121" s="6"/>
      <c r="FA121" s="6"/>
      <c r="FB121" s="6"/>
      <c r="FC121" s="6"/>
      <c r="FD121" s="6"/>
      <c r="FE121" s="6"/>
      <c r="FF121" s="6"/>
      <c r="FG121" s="6"/>
      <c r="FH121" s="6"/>
      <c r="FI121" s="6"/>
      <c r="FJ121" s="6"/>
      <c r="FK121" s="6"/>
      <c r="FL121" s="6"/>
      <c r="FM121" s="6"/>
      <c r="FN121" s="6"/>
      <c r="FO121" s="6"/>
      <c r="FP121" s="6"/>
      <c r="FQ121" s="6"/>
      <c r="FR121" s="6"/>
      <c r="FS121" s="6"/>
      <c r="FT121" s="6"/>
      <c r="FU121" s="6"/>
      <c r="FV121" s="6"/>
      <c r="FW121" s="6"/>
      <c r="FX121" s="6"/>
      <c r="FY121" s="6"/>
      <c r="FZ121" s="6"/>
      <c r="GA121" s="6"/>
      <c r="GB121" s="6"/>
      <c r="GC121" s="6"/>
      <c r="GD121" s="6"/>
      <c r="GE121" s="6"/>
      <c r="GF121" s="6"/>
      <c r="GG121" s="6"/>
      <c r="GH121" s="6"/>
      <c r="GI121" s="6"/>
      <c r="GJ121" s="6"/>
      <c r="GK121" s="6"/>
      <c r="GL121" s="6"/>
      <c r="GM121" s="6"/>
      <c r="GN121" s="6"/>
      <c r="GO121" s="6"/>
      <c r="GP121" s="6"/>
      <c r="GQ121" s="6"/>
      <c r="GR121" s="6"/>
      <c r="GS121" s="6"/>
      <c r="GT121" s="6"/>
      <c r="GU121" s="6"/>
      <c r="GV121" s="6"/>
      <c r="GW121" s="6"/>
      <c r="GX121" s="6"/>
      <c r="GY121" s="6"/>
      <c r="GZ121" s="6"/>
      <c r="HA121" s="6"/>
      <c r="HB121" s="6"/>
      <c r="HC121" s="6"/>
      <c r="HD121" s="6"/>
      <c r="HE121" s="6"/>
      <c r="HF121" s="6"/>
      <c r="HG121" s="6"/>
      <c r="HH121" s="6"/>
      <c r="HI121" s="6"/>
      <c r="HJ121" s="6"/>
      <c r="HK121" s="6"/>
      <c r="HL121" s="6"/>
      <c r="HM121" s="6"/>
      <c r="HN121" s="6"/>
      <c r="HO121" s="6"/>
      <c r="HP121" s="6"/>
      <c r="HQ121" s="6"/>
      <c r="HR121" s="6"/>
      <c r="HS121" s="6"/>
      <c r="HT121" s="6"/>
      <c r="HU121" s="6"/>
      <c r="HV121" s="6"/>
      <c r="HW121" s="6"/>
      <c r="HX121" s="6"/>
      <c r="HY121" s="6"/>
      <c r="HZ121" s="6"/>
      <c r="IA121" s="6"/>
      <c r="IB121" s="6"/>
      <c r="IC121" s="6"/>
      <c r="ID121" s="6"/>
      <c r="IE121" s="6"/>
      <c r="IF121" s="6"/>
      <c r="IG121" s="6"/>
      <c r="IH121" s="6"/>
      <c r="II121" s="6"/>
      <c r="IJ121" s="6"/>
      <c r="IK121" s="6"/>
      <c r="IL121" s="6"/>
      <c r="IM121" s="6"/>
      <c r="IN121" s="6"/>
      <c r="IO121" s="6"/>
      <c r="IP121" s="6"/>
      <c r="IQ121" s="6"/>
      <c r="IR121" s="6"/>
      <c r="IS121" s="6"/>
      <c r="IT121" s="6"/>
      <c r="IU121" s="6"/>
      <c r="IV121" s="6"/>
      <c r="IW121" s="6"/>
      <c r="IX121" s="6"/>
      <c r="IY121" s="6"/>
      <c r="IZ121" s="6"/>
      <c r="JA121" s="6"/>
      <c r="JB121" s="6"/>
      <c r="JC121" s="6"/>
      <c r="JD121" s="6"/>
      <c r="JE121" s="6"/>
      <c r="JF121" s="6"/>
      <c r="JG121" s="6"/>
      <c r="JH121" s="6"/>
      <c r="JI121" s="6"/>
      <c r="JJ121" s="6"/>
      <c r="JK121" s="6"/>
      <c r="JL121" s="6"/>
      <c r="JM121" s="6"/>
      <c r="JN121" s="6"/>
      <c r="JO121" s="6"/>
      <c r="JP121" s="6"/>
      <c r="JQ121" s="6"/>
      <c r="JR121" s="6"/>
      <c r="JS121" s="6"/>
      <c r="JT121" s="6"/>
      <c r="JU121" s="6"/>
      <c r="JV121" s="6"/>
      <c r="JW121" s="6"/>
      <c r="JX121" s="6"/>
      <c r="JY121" s="6"/>
      <c r="JZ121" s="6"/>
      <c r="KA121" s="6"/>
      <c r="KB121" s="6"/>
      <c r="KC121" s="6"/>
      <c r="KD121" s="6"/>
      <c r="KE121" s="6"/>
      <c r="KF121" s="6"/>
      <c r="KG121" s="6"/>
      <c r="KH121" s="6"/>
      <c r="KI121" s="6"/>
      <c r="KJ121" s="6"/>
      <c r="KK121" s="6"/>
      <c r="KL121" s="6"/>
      <c r="KM121" s="6"/>
      <c r="KN121" s="6"/>
      <c r="KO121" s="6"/>
      <c r="KP121" s="6"/>
      <c r="KQ121" s="6"/>
      <c r="KR121" s="6"/>
      <c r="KS121" s="6"/>
      <c r="KT121" s="6"/>
      <c r="KU121" s="6"/>
      <c r="KV121" s="6"/>
      <c r="KW121" s="6"/>
      <c r="KX121" s="6"/>
      <c r="KY121" s="6"/>
      <c r="KZ121" s="6"/>
      <c r="LA121" s="6"/>
      <c r="LB121" s="6"/>
      <c r="LC121" s="6"/>
      <c r="LD121" s="6"/>
      <c r="LE121" s="6"/>
      <c r="LF121" s="6"/>
      <c r="LG121" s="6"/>
      <c r="LH121" s="6"/>
      <c r="LI121" s="6"/>
      <c r="LJ121" s="6"/>
      <c r="LK121" s="6"/>
      <c r="LL121" s="6"/>
      <c r="LM121" s="6"/>
      <c r="LN121" s="6"/>
      <c r="LO121" s="6"/>
      <c r="LP121" s="6"/>
      <c r="LQ121" s="6"/>
      <c r="LR121" s="6"/>
      <c r="LS121" s="6"/>
      <c r="LT121" s="6"/>
      <c r="LU121" s="6"/>
      <c r="LV121" s="6"/>
      <c r="LW121" s="6"/>
      <c r="LX121" s="6"/>
      <c r="LY121" s="6"/>
      <c r="LZ121" s="6"/>
      <c r="MA121" s="6"/>
      <c r="MB121" s="6"/>
      <c r="MC121" s="6"/>
      <c r="MD121" s="6"/>
      <c r="ME121" s="6"/>
      <c r="MF121" s="7">
        <v>1</v>
      </c>
    </row>
    <row r="122" spans="1:344" x14ac:dyDescent="0.25">
      <c r="A122" s="5" t="s">
        <v>651</v>
      </c>
      <c r="B122" s="5" t="s">
        <v>652</v>
      </c>
      <c r="C122" s="5" t="s">
        <v>83</v>
      </c>
      <c r="D122" s="5" t="s">
        <v>147</v>
      </c>
      <c r="E122" s="5" t="s">
        <v>653</v>
      </c>
      <c r="F122" s="6"/>
      <c r="G122" s="6"/>
      <c r="H122" s="6"/>
      <c r="I122" s="6"/>
      <c r="J122" s="6">
        <v>9</v>
      </c>
      <c r="K122" s="6"/>
      <c r="L122" s="6"/>
      <c r="M122" s="6"/>
      <c r="N122" s="6"/>
      <c r="O122" s="6"/>
      <c r="P122" s="6"/>
      <c r="Q122" s="6"/>
      <c r="R122" s="6">
        <v>3</v>
      </c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  <c r="AD122" s="6"/>
      <c r="AE122" s="6"/>
      <c r="AF122" s="6"/>
      <c r="AG122" s="6"/>
      <c r="AH122" s="6"/>
      <c r="AI122" s="6"/>
      <c r="AJ122" s="6"/>
      <c r="AK122" s="6"/>
      <c r="AL122" s="6"/>
      <c r="AM122" s="6"/>
      <c r="AN122" s="6"/>
      <c r="AO122" s="6"/>
      <c r="AP122" s="6"/>
      <c r="AQ122" s="6"/>
      <c r="AR122" s="6"/>
      <c r="AS122" s="6"/>
      <c r="AT122" s="6"/>
      <c r="AU122" s="6"/>
      <c r="AV122" s="6"/>
      <c r="AW122" s="6"/>
      <c r="AX122" s="6"/>
      <c r="AY122" s="6"/>
      <c r="AZ122" s="6"/>
      <c r="BA122" s="6"/>
      <c r="BB122" s="6"/>
      <c r="BC122" s="6"/>
      <c r="BD122" s="6"/>
      <c r="BE122" s="6"/>
      <c r="BF122" s="6"/>
      <c r="BG122" s="6"/>
      <c r="BH122" s="6"/>
      <c r="BI122" s="6"/>
      <c r="BJ122" s="6"/>
      <c r="BK122" s="6"/>
      <c r="BL122" s="6"/>
      <c r="BM122" s="6"/>
      <c r="BN122" s="6"/>
      <c r="BO122" s="6"/>
      <c r="BP122" s="6"/>
      <c r="BQ122" s="6"/>
      <c r="BR122" s="6"/>
      <c r="BS122" s="6"/>
      <c r="BT122" s="6"/>
      <c r="BU122" s="6"/>
      <c r="BV122" s="6"/>
      <c r="BW122" s="6"/>
      <c r="BX122" s="6">
        <v>2</v>
      </c>
      <c r="BY122" s="6"/>
      <c r="BZ122" s="6"/>
      <c r="CA122" s="6"/>
      <c r="CB122" s="6"/>
      <c r="CC122" s="6"/>
      <c r="CD122" s="6"/>
      <c r="CE122" s="6"/>
      <c r="CF122" s="6"/>
      <c r="CG122" s="6"/>
      <c r="CH122" s="6"/>
      <c r="CI122" s="6"/>
      <c r="CJ122" s="6"/>
      <c r="CK122" s="6"/>
      <c r="CL122" s="6"/>
      <c r="CM122" s="6"/>
      <c r="CN122" s="6"/>
      <c r="CO122" s="6"/>
      <c r="CP122" s="6"/>
      <c r="CQ122" s="6"/>
      <c r="CR122" s="6"/>
      <c r="CS122" s="6"/>
      <c r="CT122" s="6"/>
      <c r="CU122" s="6"/>
      <c r="CV122" s="6"/>
      <c r="CW122" s="6"/>
      <c r="CX122" s="6"/>
      <c r="CY122" s="6"/>
      <c r="CZ122" s="6"/>
      <c r="DA122" s="6"/>
      <c r="DB122" s="6"/>
      <c r="DC122" s="6"/>
      <c r="DD122" s="6"/>
      <c r="DE122" s="6">
        <v>5</v>
      </c>
      <c r="DF122" s="6"/>
      <c r="DG122" s="6"/>
      <c r="DH122" s="6"/>
      <c r="DI122" s="6"/>
      <c r="DJ122" s="6"/>
      <c r="DK122" s="6"/>
      <c r="DL122" s="6"/>
      <c r="DM122" s="6"/>
      <c r="DN122" s="6"/>
      <c r="DO122" s="6"/>
      <c r="DP122" s="6"/>
      <c r="DQ122" s="6">
        <v>4</v>
      </c>
      <c r="DR122" s="6"/>
      <c r="DS122" s="6"/>
      <c r="DT122" s="6"/>
      <c r="DU122" s="6"/>
      <c r="DV122" s="6"/>
      <c r="DW122" s="6"/>
      <c r="DX122" s="6"/>
      <c r="DY122" s="6"/>
      <c r="DZ122" s="6"/>
      <c r="EA122" s="6"/>
      <c r="EB122" s="6"/>
      <c r="EC122" s="6"/>
      <c r="ED122" s="6"/>
      <c r="EE122" s="6"/>
      <c r="EF122" s="6"/>
      <c r="EG122" s="6"/>
      <c r="EH122" s="6"/>
      <c r="EI122" s="6"/>
      <c r="EJ122" s="6"/>
      <c r="EK122" s="6"/>
      <c r="EL122" s="6">
        <v>1</v>
      </c>
      <c r="EM122" s="6"/>
      <c r="EN122" s="6"/>
      <c r="EO122" s="6"/>
      <c r="EP122" s="6"/>
      <c r="EQ122" s="6"/>
      <c r="ER122" s="6"/>
      <c r="ES122" s="6"/>
      <c r="ET122" s="6"/>
      <c r="EU122" s="6"/>
      <c r="EV122" s="6"/>
      <c r="EW122" s="6"/>
      <c r="EX122" s="6"/>
      <c r="EY122" s="6"/>
      <c r="EZ122" s="6"/>
      <c r="FA122" s="6"/>
      <c r="FB122" s="6"/>
      <c r="FC122" s="6"/>
      <c r="FD122" s="6"/>
      <c r="FE122" s="6"/>
      <c r="FF122" s="6"/>
      <c r="FG122" s="6"/>
      <c r="FH122" s="6"/>
      <c r="FI122" s="6"/>
      <c r="FJ122" s="6"/>
      <c r="FK122" s="6"/>
      <c r="FL122" s="6"/>
      <c r="FM122" s="6"/>
      <c r="FN122" s="6"/>
      <c r="FO122" s="6"/>
      <c r="FP122" s="6"/>
      <c r="FQ122" s="6"/>
      <c r="FR122" s="6"/>
      <c r="FS122" s="6"/>
      <c r="FT122" s="6"/>
      <c r="FU122" s="6"/>
      <c r="FV122" s="6"/>
      <c r="FW122" s="6"/>
      <c r="FX122" s="6"/>
      <c r="FY122" s="6"/>
      <c r="FZ122" s="6"/>
      <c r="GA122" s="6"/>
      <c r="GB122" s="6"/>
      <c r="GC122" s="6"/>
      <c r="GD122" s="6"/>
      <c r="GE122" s="6"/>
      <c r="GF122" s="6"/>
      <c r="GG122" s="6"/>
      <c r="GH122" s="6"/>
      <c r="GI122" s="6"/>
      <c r="GJ122" s="6"/>
      <c r="GK122" s="6"/>
      <c r="GL122" s="6"/>
      <c r="GM122" s="6"/>
      <c r="GN122" s="6"/>
      <c r="GO122" s="6"/>
      <c r="GP122" s="6"/>
      <c r="GQ122" s="6"/>
      <c r="GR122" s="6"/>
      <c r="GS122" s="6"/>
      <c r="GT122" s="6"/>
      <c r="GU122" s="6"/>
      <c r="GV122" s="6"/>
      <c r="GW122" s="6"/>
      <c r="GX122" s="6"/>
      <c r="GY122" s="6"/>
      <c r="GZ122" s="6"/>
      <c r="HA122" s="6"/>
      <c r="HB122" s="6"/>
      <c r="HC122" s="6"/>
      <c r="HD122" s="6"/>
      <c r="HE122" s="6"/>
      <c r="HF122" s="6"/>
      <c r="HG122" s="6"/>
      <c r="HH122" s="6">
        <v>2</v>
      </c>
      <c r="HI122" s="6"/>
      <c r="HJ122" s="6"/>
      <c r="HK122" s="6"/>
      <c r="HL122" s="6"/>
      <c r="HM122" s="6"/>
      <c r="HN122" s="6"/>
      <c r="HO122" s="6"/>
      <c r="HP122" s="6"/>
      <c r="HQ122" s="6"/>
      <c r="HR122" s="6">
        <v>1</v>
      </c>
      <c r="HS122" s="6"/>
      <c r="HT122" s="6"/>
      <c r="HU122" s="6"/>
      <c r="HV122" s="6">
        <v>2</v>
      </c>
      <c r="HW122" s="6">
        <v>1</v>
      </c>
      <c r="HX122" s="6"/>
      <c r="HY122" s="6"/>
      <c r="HZ122" s="6">
        <v>1</v>
      </c>
      <c r="IA122" s="6"/>
      <c r="IB122" s="6"/>
      <c r="IC122" s="6">
        <v>1</v>
      </c>
      <c r="ID122" s="6"/>
      <c r="IE122" s="6"/>
      <c r="IF122" s="6"/>
      <c r="IG122" s="6"/>
      <c r="IH122" s="6"/>
      <c r="II122" s="6"/>
      <c r="IJ122" s="6"/>
      <c r="IK122" s="6"/>
      <c r="IL122" s="6"/>
      <c r="IM122" s="6"/>
      <c r="IN122" s="6"/>
      <c r="IO122" s="6"/>
      <c r="IP122" s="6"/>
      <c r="IQ122" s="6"/>
      <c r="IR122" s="6"/>
      <c r="IS122" s="6"/>
      <c r="IT122" s="6"/>
      <c r="IU122" s="6">
        <v>1</v>
      </c>
      <c r="IV122" s="6"/>
      <c r="IW122" s="6"/>
      <c r="IX122" s="6"/>
      <c r="IY122" s="6"/>
      <c r="IZ122" s="6"/>
      <c r="JA122" s="6"/>
      <c r="JB122" s="6"/>
      <c r="JC122" s="6"/>
      <c r="JD122" s="6"/>
      <c r="JE122" s="6"/>
      <c r="JF122" s="6"/>
      <c r="JG122" s="6"/>
      <c r="JH122" s="6"/>
      <c r="JI122" s="6"/>
      <c r="JJ122" s="6"/>
      <c r="JK122" s="6"/>
      <c r="JL122" s="6"/>
      <c r="JM122" s="6"/>
      <c r="JN122" s="6"/>
      <c r="JO122" s="6"/>
      <c r="JP122" s="6"/>
      <c r="JQ122" s="6"/>
      <c r="JR122" s="6"/>
      <c r="JS122" s="6"/>
      <c r="JT122" s="6"/>
      <c r="JU122" s="6"/>
      <c r="JV122" s="6"/>
      <c r="JW122" s="6"/>
      <c r="JX122" s="6">
        <v>3</v>
      </c>
      <c r="JY122" s="6"/>
      <c r="JZ122" s="6"/>
      <c r="KA122" s="6"/>
      <c r="KB122" s="6"/>
      <c r="KC122" s="6"/>
      <c r="KD122" s="6"/>
      <c r="KE122" s="6"/>
      <c r="KF122" s="6"/>
      <c r="KG122" s="6"/>
      <c r="KH122" s="6"/>
      <c r="KI122" s="6"/>
      <c r="KJ122" s="6"/>
      <c r="KK122" s="6"/>
      <c r="KL122" s="6"/>
      <c r="KM122" s="6"/>
      <c r="KN122" s="6"/>
      <c r="KO122" s="6"/>
      <c r="KP122" s="6"/>
      <c r="KQ122" s="6"/>
      <c r="KR122" s="6"/>
      <c r="KS122" s="6">
        <v>1</v>
      </c>
      <c r="KT122" s="6"/>
      <c r="KU122" s="6"/>
      <c r="KV122" s="6"/>
      <c r="KW122" s="6"/>
      <c r="KX122" s="6"/>
      <c r="KY122" s="6"/>
      <c r="KZ122" s="6">
        <v>2</v>
      </c>
      <c r="LA122" s="6"/>
      <c r="LB122" s="6"/>
      <c r="LC122" s="6"/>
      <c r="LD122" s="6"/>
      <c r="LE122" s="6"/>
      <c r="LF122" s="6"/>
      <c r="LG122" s="6">
        <v>3</v>
      </c>
      <c r="LH122" s="6"/>
      <c r="LI122" s="6"/>
      <c r="LJ122" s="6"/>
      <c r="LK122" s="6"/>
      <c r="LL122" s="6"/>
      <c r="LM122" s="6"/>
      <c r="LN122" s="6"/>
      <c r="LO122" s="6"/>
      <c r="LP122" s="6"/>
      <c r="LQ122" s="6"/>
      <c r="LR122" s="6"/>
      <c r="LS122" s="6"/>
      <c r="LT122" s="6"/>
      <c r="LU122" s="6"/>
      <c r="LV122" s="6"/>
      <c r="LW122" s="6"/>
      <c r="LX122" s="6"/>
      <c r="LY122" s="6"/>
      <c r="LZ122" s="6"/>
      <c r="MA122" s="6"/>
      <c r="MB122" s="6"/>
      <c r="MC122" s="6"/>
      <c r="MD122" s="6"/>
      <c r="ME122" s="6">
        <v>2</v>
      </c>
      <c r="MF122" s="7">
        <v>44</v>
      </c>
    </row>
    <row r="123" spans="1:344" x14ac:dyDescent="0.25">
      <c r="A123" s="5" t="s">
        <v>521</v>
      </c>
      <c r="B123" s="5" t="s">
        <v>522</v>
      </c>
      <c r="C123" s="5" t="s">
        <v>100</v>
      </c>
      <c r="D123" s="5" t="s">
        <v>164</v>
      </c>
      <c r="E123" s="5" t="s">
        <v>523</v>
      </c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  <c r="AC123" s="6"/>
      <c r="AD123" s="6"/>
      <c r="AE123" s="6"/>
      <c r="AF123" s="6"/>
      <c r="AG123" s="6"/>
      <c r="AH123" s="6"/>
      <c r="AI123" s="6"/>
      <c r="AJ123" s="6"/>
      <c r="AK123" s="6"/>
      <c r="AL123" s="6"/>
      <c r="AM123" s="6"/>
      <c r="AN123" s="6"/>
      <c r="AO123" s="6"/>
      <c r="AP123" s="6"/>
      <c r="AQ123" s="6"/>
      <c r="AR123" s="6">
        <v>1</v>
      </c>
      <c r="AS123" s="6"/>
      <c r="AT123" s="6"/>
      <c r="AU123" s="6"/>
      <c r="AV123" s="6"/>
      <c r="AW123" s="6"/>
      <c r="AX123" s="6"/>
      <c r="AY123" s="6"/>
      <c r="AZ123" s="6"/>
      <c r="BA123" s="6"/>
      <c r="BB123" s="6"/>
      <c r="BC123" s="6"/>
      <c r="BD123" s="6">
        <v>15</v>
      </c>
      <c r="BE123" s="6"/>
      <c r="BF123" s="6"/>
      <c r="BG123" s="6"/>
      <c r="BH123" s="6"/>
      <c r="BI123" s="6"/>
      <c r="BJ123" s="6"/>
      <c r="BK123" s="6"/>
      <c r="BL123" s="6"/>
      <c r="BM123" s="6"/>
      <c r="BN123" s="6"/>
      <c r="BO123" s="6"/>
      <c r="BP123" s="6"/>
      <c r="BQ123" s="6"/>
      <c r="BR123" s="6"/>
      <c r="BS123" s="6"/>
      <c r="BT123" s="6"/>
      <c r="BU123" s="6"/>
      <c r="BV123" s="6"/>
      <c r="BW123" s="6"/>
      <c r="BX123" s="6"/>
      <c r="BY123" s="6"/>
      <c r="BZ123" s="6"/>
      <c r="CA123" s="6"/>
      <c r="CB123" s="6"/>
      <c r="CC123" s="6"/>
      <c r="CD123" s="6"/>
      <c r="CE123" s="6"/>
      <c r="CF123" s="6"/>
      <c r="CG123" s="6"/>
      <c r="CH123" s="6"/>
      <c r="CI123" s="6"/>
      <c r="CJ123" s="6"/>
      <c r="CK123" s="6"/>
      <c r="CL123" s="6"/>
      <c r="CM123" s="6"/>
      <c r="CN123" s="6"/>
      <c r="CO123" s="6"/>
      <c r="CP123" s="6"/>
      <c r="CQ123" s="6"/>
      <c r="CR123" s="6"/>
      <c r="CS123" s="6"/>
      <c r="CT123" s="6"/>
      <c r="CU123" s="6">
        <v>1</v>
      </c>
      <c r="CV123" s="6"/>
      <c r="CW123" s="6"/>
      <c r="CX123" s="6"/>
      <c r="CY123" s="6"/>
      <c r="CZ123" s="6"/>
      <c r="DA123" s="6"/>
      <c r="DB123" s="6"/>
      <c r="DC123" s="6"/>
      <c r="DD123" s="6"/>
      <c r="DE123" s="6"/>
      <c r="DF123" s="6"/>
      <c r="DG123" s="6"/>
      <c r="DH123" s="6"/>
      <c r="DI123" s="6"/>
      <c r="DJ123" s="6"/>
      <c r="DK123" s="6"/>
      <c r="DL123" s="6"/>
      <c r="DM123" s="6">
        <v>2</v>
      </c>
      <c r="DN123" s="6"/>
      <c r="DO123" s="6"/>
      <c r="DP123" s="6"/>
      <c r="DQ123" s="6"/>
      <c r="DR123" s="6"/>
      <c r="DS123" s="6"/>
      <c r="DT123" s="6"/>
      <c r="DU123" s="6"/>
      <c r="DV123" s="6">
        <v>2</v>
      </c>
      <c r="DW123" s="6"/>
      <c r="DX123" s="6"/>
      <c r="DY123" s="6"/>
      <c r="DZ123" s="6"/>
      <c r="EA123" s="6"/>
      <c r="EB123" s="6"/>
      <c r="EC123" s="6"/>
      <c r="ED123" s="6"/>
      <c r="EE123" s="6"/>
      <c r="EF123" s="6"/>
      <c r="EG123" s="6"/>
      <c r="EH123" s="6"/>
      <c r="EI123" s="6"/>
      <c r="EJ123" s="6"/>
      <c r="EK123" s="6"/>
      <c r="EL123" s="6"/>
      <c r="EM123" s="6"/>
      <c r="EN123" s="6"/>
      <c r="EO123" s="6"/>
      <c r="EP123" s="6"/>
      <c r="EQ123" s="6"/>
      <c r="ER123" s="6"/>
      <c r="ES123" s="6"/>
      <c r="ET123" s="6"/>
      <c r="EU123" s="6"/>
      <c r="EV123" s="6"/>
      <c r="EW123" s="6"/>
      <c r="EX123" s="6"/>
      <c r="EY123" s="6"/>
      <c r="EZ123" s="6"/>
      <c r="FA123" s="6"/>
      <c r="FB123" s="6"/>
      <c r="FC123" s="6"/>
      <c r="FD123" s="6"/>
      <c r="FE123" s="6"/>
      <c r="FF123" s="6"/>
      <c r="FG123" s="6"/>
      <c r="FH123" s="6">
        <v>1</v>
      </c>
      <c r="FI123" s="6"/>
      <c r="FJ123" s="6"/>
      <c r="FK123" s="6"/>
      <c r="FL123" s="6"/>
      <c r="FM123" s="6"/>
      <c r="FN123" s="6"/>
      <c r="FO123" s="6">
        <v>1</v>
      </c>
      <c r="FP123" s="6"/>
      <c r="FQ123" s="6"/>
      <c r="FR123" s="6"/>
      <c r="FS123" s="6"/>
      <c r="FT123" s="6"/>
      <c r="FU123" s="6">
        <v>4</v>
      </c>
      <c r="FV123" s="6"/>
      <c r="FW123" s="6"/>
      <c r="FX123" s="6"/>
      <c r="FY123" s="6"/>
      <c r="FZ123" s="6"/>
      <c r="GA123" s="6"/>
      <c r="GB123" s="6"/>
      <c r="GC123" s="6"/>
      <c r="GD123" s="6">
        <v>2</v>
      </c>
      <c r="GE123" s="6"/>
      <c r="GF123" s="6"/>
      <c r="GG123" s="6"/>
      <c r="GH123" s="6"/>
      <c r="GI123" s="6"/>
      <c r="GJ123" s="6"/>
      <c r="GK123" s="6"/>
      <c r="GL123" s="6"/>
      <c r="GM123" s="6"/>
      <c r="GN123" s="6"/>
      <c r="GO123" s="6"/>
      <c r="GP123" s="6"/>
      <c r="GQ123" s="6"/>
      <c r="GR123" s="6"/>
      <c r="GS123" s="6"/>
      <c r="GT123" s="6"/>
      <c r="GU123" s="6"/>
      <c r="GV123" s="6"/>
      <c r="GW123" s="6"/>
      <c r="GX123" s="6"/>
      <c r="GY123" s="6"/>
      <c r="GZ123" s="6"/>
      <c r="HA123" s="6"/>
      <c r="HB123" s="6"/>
      <c r="HC123" s="6"/>
      <c r="HD123" s="6"/>
      <c r="HE123" s="6"/>
      <c r="HF123" s="6"/>
      <c r="HG123" s="6"/>
      <c r="HH123" s="6"/>
      <c r="HI123" s="6"/>
      <c r="HJ123" s="6"/>
      <c r="HK123" s="6"/>
      <c r="HL123" s="6"/>
      <c r="HM123" s="6"/>
      <c r="HN123" s="6"/>
      <c r="HO123" s="6"/>
      <c r="HP123" s="6"/>
      <c r="HQ123" s="6"/>
      <c r="HR123" s="6"/>
      <c r="HS123" s="6"/>
      <c r="HT123" s="6"/>
      <c r="HU123" s="6"/>
      <c r="HV123" s="6"/>
      <c r="HW123" s="6"/>
      <c r="HX123" s="6"/>
      <c r="HY123" s="6"/>
      <c r="HZ123" s="6"/>
      <c r="IA123" s="6"/>
      <c r="IB123" s="6"/>
      <c r="IC123" s="6"/>
      <c r="ID123" s="6"/>
      <c r="IE123" s="6"/>
      <c r="IF123" s="6"/>
      <c r="IG123" s="6"/>
      <c r="IH123" s="6"/>
      <c r="II123" s="6"/>
      <c r="IJ123" s="6"/>
      <c r="IK123" s="6"/>
      <c r="IL123" s="6"/>
      <c r="IM123" s="6"/>
      <c r="IN123" s="6"/>
      <c r="IO123" s="6"/>
      <c r="IP123" s="6"/>
      <c r="IQ123" s="6"/>
      <c r="IR123" s="6"/>
      <c r="IS123" s="6"/>
      <c r="IT123" s="6"/>
      <c r="IU123" s="6"/>
      <c r="IV123" s="6"/>
      <c r="IW123" s="6">
        <v>1</v>
      </c>
      <c r="IX123" s="6"/>
      <c r="IY123" s="6"/>
      <c r="IZ123" s="6"/>
      <c r="JA123" s="6"/>
      <c r="JB123" s="6"/>
      <c r="JC123" s="6"/>
      <c r="JD123" s="6"/>
      <c r="JE123" s="6"/>
      <c r="JF123" s="6"/>
      <c r="JG123" s="6"/>
      <c r="JH123" s="6"/>
      <c r="JI123" s="6"/>
      <c r="JJ123" s="6"/>
      <c r="JK123" s="6"/>
      <c r="JL123" s="6"/>
      <c r="JM123" s="6"/>
      <c r="JN123" s="6"/>
      <c r="JO123" s="6"/>
      <c r="JP123" s="6"/>
      <c r="JQ123" s="6"/>
      <c r="JR123" s="6"/>
      <c r="JS123" s="6"/>
      <c r="JT123" s="6"/>
      <c r="JU123" s="6"/>
      <c r="JV123" s="6"/>
      <c r="JW123" s="6"/>
      <c r="JX123" s="6"/>
      <c r="JY123" s="6"/>
      <c r="JZ123" s="6"/>
      <c r="KA123" s="6"/>
      <c r="KB123" s="6"/>
      <c r="KC123" s="6"/>
      <c r="KD123" s="6"/>
      <c r="KE123" s="6"/>
      <c r="KF123" s="6"/>
      <c r="KG123" s="6"/>
      <c r="KH123" s="6"/>
      <c r="KI123" s="6"/>
      <c r="KJ123" s="6"/>
      <c r="KK123" s="6">
        <v>89</v>
      </c>
      <c r="KL123" s="6"/>
      <c r="KM123" s="6"/>
      <c r="KN123" s="6"/>
      <c r="KO123" s="6"/>
      <c r="KP123" s="6"/>
      <c r="KQ123" s="6"/>
      <c r="KR123" s="6">
        <v>2</v>
      </c>
      <c r="KS123" s="6"/>
      <c r="KT123" s="6"/>
      <c r="KU123" s="6"/>
      <c r="KV123" s="6"/>
      <c r="KW123" s="6"/>
      <c r="KX123" s="6"/>
      <c r="KY123" s="6"/>
      <c r="KZ123" s="6"/>
      <c r="LA123" s="6"/>
      <c r="LB123" s="6"/>
      <c r="LC123" s="6"/>
      <c r="LD123" s="6"/>
      <c r="LE123" s="6"/>
      <c r="LF123" s="6"/>
      <c r="LG123" s="6"/>
      <c r="LH123" s="6"/>
      <c r="LI123" s="6"/>
      <c r="LJ123" s="6"/>
      <c r="LK123" s="6"/>
      <c r="LL123" s="6"/>
      <c r="LM123" s="6"/>
      <c r="LN123" s="6"/>
      <c r="LO123" s="6"/>
      <c r="LP123" s="6"/>
      <c r="LQ123" s="6"/>
      <c r="LR123" s="6"/>
      <c r="LS123" s="6"/>
      <c r="LT123" s="6"/>
      <c r="LU123" s="6"/>
      <c r="LV123" s="6"/>
      <c r="LW123" s="6"/>
      <c r="LX123" s="6"/>
      <c r="LY123" s="6"/>
      <c r="LZ123" s="6"/>
      <c r="MA123" s="6"/>
      <c r="MB123" s="6"/>
      <c r="MC123" s="6"/>
      <c r="MD123" s="6"/>
      <c r="ME123" s="6"/>
      <c r="MF123" s="7">
        <v>121</v>
      </c>
    </row>
    <row r="124" spans="1:344" x14ac:dyDescent="0.25">
      <c r="A124" s="5" t="s">
        <v>521</v>
      </c>
      <c r="B124" s="5" t="s">
        <v>522</v>
      </c>
      <c r="C124" s="5" t="s">
        <v>100</v>
      </c>
      <c r="D124" s="5" t="s">
        <v>189</v>
      </c>
      <c r="E124" s="5" t="s">
        <v>524</v>
      </c>
      <c r="F124" s="6"/>
      <c r="G124" s="6"/>
      <c r="H124" s="6"/>
      <c r="I124" s="6"/>
      <c r="J124" s="6"/>
      <c r="K124" s="6">
        <v>1</v>
      </c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  <c r="AD124" s="6"/>
      <c r="AE124" s="6"/>
      <c r="AF124" s="6"/>
      <c r="AG124" s="6"/>
      <c r="AH124" s="6"/>
      <c r="AI124" s="6"/>
      <c r="AJ124" s="6"/>
      <c r="AK124" s="6"/>
      <c r="AL124" s="6"/>
      <c r="AM124" s="6"/>
      <c r="AN124" s="6"/>
      <c r="AO124" s="6"/>
      <c r="AP124" s="6"/>
      <c r="AQ124" s="6"/>
      <c r="AR124" s="6"/>
      <c r="AS124" s="6"/>
      <c r="AT124" s="6"/>
      <c r="AU124" s="6"/>
      <c r="AV124" s="6">
        <v>16</v>
      </c>
      <c r="AW124" s="6"/>
      <c r="AX124" s="6"/>
      <c r="AY124" s="6"/>
      <c r="AZ124" s="6">
        <v>3</v>
      </c>
      <c r="BA124" s="6"/>
      <c r="BB124" s="6"/>
      <c r="BC124" s="6"/>
      <c r="BD124" s="6"/>
      <c r="BE124" s="6"/>
      <c r="BF124" s="6"/>
      <c r="BG124" s="6"/>
      <c r="BH124" s="6"/>
      <c r="BI124" s="6"/>
      <c r="BJ124" s="6"/>
      <c r="BK124" s="6"/>
      <c r="BL124" s="6"/>
      <c r="BM124" s="6"/>
      <c r="BN124" s="6"/>
      <c r="BO124" s="6"/>
      <c r="BP124" s="6"/>
      <c r="BQ124" s="6"/>
      <c r="BR124" s="6"/>
      <c r="BS124" s="6"/>
      <c r="BT124" s="6"/>
      <c r="BU124" s="6"/>
      <c r="BV124" s="6"/>
      <c r="BW124" s="6"/>
      <c r="BX124" s="6"/>
      <c r="BY124" s="6"/>
      <c r="BZ124" s="6"/>
      <c r="CA124" s="6"/>
      <c r="CB124" s="6"/>
      <c r="CC124" s="6"/>
      <c r="CD124" s="6"/>
      <c r="CE124" s="6"/>
      <c r="CF124" s="6"/>
      <c r="CG124" s="6"/>
      <c r="CH124" s="6"/>
      <c r="CI124" s="6"/>
      <c r="CJ124" s="6"/>
      <c r="CK124" s="6"/>
      <c r="CL124" s="6"/>
      <c r="CM124" s="6"/>
      <c r="CN124" s="6"/>
      <c r="CO124" s="6"/>
      <c r="CP124" s="6"/>
      <c r="CQ124" s="6"/>
      <c r="CR124" s="6"/>
      <c r="CS124" s="6"/>
      <c r="CT124" s="6"/>
      <c r="CU124" s="6">
        <v>1</v>
      </c>
      <c r="CV124" s="6"/>
      <c r="CW124" s="6"/>
      <c r="CX124" s="6"/>
      <c r="CY124" s="6"/>
      <c r="CZ124" s="6"/>
      <c r="DA124" s="6"/>
      <c r="DB124" s="6"/>
      <c r="DC124" s="6"/>
      <c r="DD124" s="6"/>
      <c r="DE124" s="6"/>
      <c r="DF124" s="6"/>
      <c r="DG124" s="6"/>
      <c r="DH124" s="6"/>
      <c r="DI124" s="6"/>
      <c r="DJ124" s="6"/>
      <c r="DK124" s="6"/>
      <c r="DL124" s="6"/>
      <c r="DM124" s="6">
        <v>8</v>
      </c>
      <c r="DN124" s="6"/>
      <c r="DO124" s="6"/>
      <c r="DP124" s="6"/>
      <c r="DQ124" s="6"/>
      <c r="DR124" s="6"/>
      <c r="DS124" s="6"/>
      <c r="DT124" s="6"/>
      <c r="DU124" s="6"/>
      <c r="DV124" s="6">
        <v>11</v>
      </c>
      <c r="DW124" s="6"/>
      <c r="DX124" s="6"/>
      <c r="DY124" s="6"/>
      <c r="DZ124" s="6"/>
      <c r="EA124" s="6"/>
      <c r="EB124" s="6"/>
      <c r="EC124" s="6"/>
      <c r="ED124" s="6"/>
      <c r="EE124" s="6"/>
      <c r="EF124" s="6"/>
      <c r="EG124" s="6"/>
      <c r="EH124" s="6"/>
      <c r="EI124" s="6"/>
      <c r="EJ124" s="6"/>
      <c r="EK124" s="6"/>
      <c r="EL124" s="6"/>
      <c r="EM124" s="6"/>
      <c r="EN124" s="6"/>
      <c r="EO124" s="6"/>
      <c r="EP124" s="6"/>
      <c r="EQ124" s="6"/>
      <c r="ER124" s="6"/>
      <c r="ES124" s="6"/>
      <c r="ET124" s="6"/>
      <c r="EU124" s="6"/>
      <c r="EV124" s="6"/>
      <c r="EW124" s="6"/>
      <c r="EX124" s="6"/>
      <c r="EY124" s="6"/>
      <c r="EZ124" s="6"/>
      <c r="FA124" s="6"/>
      <c r="FB124" s="6">
        <v>3</v>
      </c>
      <c r="FC124" s="6"/>
      <c r="FD124" s="6"/>
      <c r="FE124" s="6"/>
      <c r="FF124" s="6"/>
      <c r="FG124" s="6"/>
      <c r="FH124" s="6"/>
      <c r="FI124" s="6"/>
      <c r="FJ124" s="6"/>
      <c r="FK124" s="6"/>
      <c r="FL124" s="6"/>
      <c r="FM124" s="6"/>
      <c r="FN124" s="6"/>
      <c r="FO124" s="6">
        <v>9</v>
      </c>
      <c r="FP124" s="6"/>
      <c r="FQ124" s="6"/>
      <c r="FR124" s="6"/>
      <c r="FS124" s="6"/>
      <c r="FT124" s="6"/>
      <c r="FU124" s="6">
        <v>6</v>
      </c>
      <c r="FV124" s="6"/>
      <c r="FW124" s="6"/>
      <c r="FX124" s="6"/>
      <c r="FY124" s="6"/>
      <c r="FZ124" s="6"/>
      <c r="GA124" s="6"/>
      <c r="GB124" s="6"/>
      <c r="GC124" s="6"/>
      <c r="GD124" s="6">
        <v>4</v>
      </c>
      <c r="GE124" s="6"/>
      <c r="GF124" s="6"/>
      <c r="GG124" s="6"/>
      <c r="GH124" s="6"/>
      <c r="GI124" s="6"/>
      <c r="GJ124" s="6"/>
      <c r="GK124" s="6"/>
      <c r="GL124" s="6"/>
      <c r="GM124" s="6"/>
      <c r="GN124" s="6"/>
      <c r="GO124" s="6"/>
      <c r="GP124" s="6"/>
      <c r="GQ124" s="6"/>
      <c r="GR124" s="6">
        <v>6</v>
      </c>
      <c r="GS124" s="6"/>
      <c r="GT124" s="6"/>
      <c r="GU124" s="6">
        <v>1</v>
      </c>
      <c r="GV124" s="6"/>
      <c r="GW124" s="6"/>
      <c r="GX124" s="6"/>
      <c r="GY124" s="6"/>
      <c r="GZ124" s="6"/>
      <c r="HA124" s="6"/>
      <c r="HB124" s="6"/>
      <c r="HC124" s="6"/>
      <c r="HD124" s="6"/>
      <c r="HE124" s="6"/>
      <c r="HF124" s="6"/>
      <c r="HG124" s="6"/>
      <c r="HH124" s="6"/>
      <c r="HI124" s="6"/>
      <c r="HJ124" s="6"/>
      <c r="HK124" s="6"/>
      <c r="HL124" s="6"/>
      <c r="HM124" s="6"/>
      <c r="HN124" s="6">
        <v>1</v>
      </c>
      <c r="HO124" s="6"/>
      <c r="HP124" s="6"/>
      <c r="HQ124" s="6"/>
      <c r="HR124" s="6"/>
      <c r="HS124" s="6"/>
      <c r="HT124" s="6"/>
      <c r="HU124" s="6"/>
      <c r="HV124" s="6"/>
      <c r="HW124" s="6"/>
      <c r="HX124" s="6"/>
      <c r="HY124" s="6"/>
      <c r="HZ124" s="6"/>
      <c r="IA124" s="6"/>
      <c r="IB124" s="6"/>
      <c r="IC124" s="6"/>
      <c r="ID124" s="6"/>
      <c r="IE124" s="6"/>
      <c r="IF124" s="6"/>
      <c r="IG124" s="6"/>
      <c r="IH124" s="6"/>
      <c r="II124" s="6"/>
      <c r="IJ124" s="6"/>
      <c r="IK124" s="6"/>
      <c r="IL124" s="6"/>
      <c r="IM124" s="6"/>
      <c r="IN124" s="6"/>
      <c r="IO124" s="6"/>
      <c r="IP124" s="6"/>
      <c r="IQ124" s="6"/>
      <c r="IR124" s="6">
        <v>1</v>
      </c>
      <c r="IS124" s="6"/>
      <c r="IT124" s="6"/>
      <c r="IU124" s="6"/>
      <c r="IV124" s="6"/>
      <c r="IW124" s="6"/>
      <c r="IX124" s="6"/>
      <c r="IY124" s="6"/>
      <c r="IZ124" s="6"/>
      <c r="JA124" s="6"/>
      <c r="JB124" s="6"/>
      <c r="JC124" s="6"/>
      <c r="JD124" s="6"/>
      <c r="JE124" s="6"/>
      <c r="JF124" s="6"/>
      <c r="JG124" s="6"/>
      <c r="JH124" s="6"/>
      <c r="JI124" s="6"/>
      <c r="JJ124" s="6"/>
      <c r="JK124" s="6"/>
      <c r="JL124" s="6"/>
      <c r="JM124" s="6"/>
      <c r="JN124" s="6"/>
      <c r="JO124" s="6"/>
      <c r="JP124" s="6"/>
      <c r="JQ124" s="6"/>
      <c r="JR124" s="6"/>
      <c r="JS124" s="6"/>
      <c r="JT124" s="6"/>
      <c r="JU124" s="6"/>
      <c r="JV124" s="6"/>
      <c r="JW124" s="6"/>
      <c r="JX124" s="6">
        <v>2</v>
      </c>
      <c r="JY124" s="6"/>
      <c r="JZ124" s="6"/>
      <c r="KA124" s="6"/>
      <c r="KB124" s="6"/>
      <c r="KC124" s="6"/>
      <c r="KD124" s="6"/>
      <c r="KE124" s="6"/>
      <c r="KF124" s="6"/>
      <c r="KG124" s="6"/>
      <c r="KH124" s="6"/>
      <c r="KI124" s="6"/>
      <c r="KJ124" s="6">
        <v>1</v>
      </c>
      <c r="KK124" s="6">
        <v>126</v>
      </c>
      <c r="KL124" s="6"/>
      <c r="KM124" s="6"/>
      <c r="KN124" s="6"/>
      <c r="KO124" s="6"/>
      <c r="KP124" s="6"/>
      <c r="KQ124" s="6"/>
      <c r="KR124" s="6">
        <v>1</v>
      </c>
      <c r="KS124" s="6"/>
      <c r="KT124" s="6"/>
      <c r="KU124" s="6"/>
      <c r="KV124" s="6"/>
      <c r="KW124" s="6"/>
      <c r="KX124" s="6"/>
      <c r="KY124" s="6"/>
      <c r="KZ124" s="6"/>
      <c r="LA124" s="6"/>
      <c r="LB124" s="6"/>
      <c r="LC124" s="6"/>
      <c r="LD124" s="6"/>
      <c r="LE124" s="6"/>
      <c r="LF124" s="6"/>
      <c r="LG124" s="6"/>
      <c r="LH124" s="6"/>
      <c r="LI124" s="6"/>
      <c r="LJ124" s="6"/>
      <c r="LK124" s="6"/>
      <c r="LL124" s="6"/>
      <c r="LM124" s="6"/>
      <c r="LN124" s="6"/>
      <c r="LO124" s="6"/>
      <c r="LP124" s="6"/>
      <c r="LQ124" s="6"/>
      <c r="LR124" s="6"/>
      <c r="LS124" s="6"/>
      <c r="LT124" s="6"/>
      <c r="LU124" s="6"/>
      <c r="LV124" s="6"/>
      <c r="LW124" s="6"/>
      <c r="LX124" s="6"/>
      <c r="LY124" s="6"/>
      <c r="LZ124" s="6"/>
      <c r="MA124" s="6"/>
      <c r="MB124" s="6"/>
      <c r="MC124" s="6"/>
      <c r="MD124" s="6"/>
      <c r="ME124" s="6"/>
      <c r="MF124" s="7">
        <v>201</v>
      </c>
    </row>
    <row r="125" spans="1:344" x14ac:dyDescent="0.25">
      <c r="A125" s="5" t="s">
        <v>521</v>
      </c>
      <c r="B125" s="5" t="s">
        <v>522</v>
      </c>
      <c r="C125" s="5" t="s">
        <v>100</v>
      </c>
      <c r="D125" s="5" t="s">
        <v>161</v>
      </c>
      <c r="E125" s="5" t="s">
        <v>525</v>
      </c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  <c r="AC125" s="6"/>
      <c r="AD125" s="6"/>
      <c r="AE125" s="6"/>
      <c r="AF125" s="6"/>
      <c r="AG125" s="6"/>
      <c r="AH125" s="6"/>
      <c r="AI125" s="6"/>
      <c r="AJ125" s="6"/>
      <c r="AK125" s="6"/>
      <c r="AL125" s="6"/>
      <c r="AM125" s="6"/>
      <c r="AN125" s="6"/>
      <c r="AO125" s="6"/>
      <c r="AP125" s="6"/>
      <c r="AQ125" s="6"/>
      <c r="AR125" s="6"/>
      <c r="AS125" s="6"/>
      <c r="AT125" s="6"/>
      <c r="AU125" s="6"/>
      <c r="AV125" s="6"/>
      <c r="AW125" s="6"/>
      <c r="AX125" s="6"/>
      <c r="AY125" s="6"/>
      <c r="AZ125" s="6"/>
      <c r="BA125" s="6"/>
      <c r="BB125" s="6"/>
      <c r="BC125" s="6"/>
      <c r="BD125" s="6"/>
      <c r="BE125" s="6"/>
      <c r="BF125" s="6"/>
      <c r="BG125" s="6"/>
      <c r="BH125" s="6"/>
      <c r="BI125" s="6"/>
      <c r="BJ125" s="6"/>
      <c r="BK125" s="6"/>
      <c r="BL125" s="6"/>
      <c r="BM125" s="6"/>
      <c r="BN125" s="6"/>
      <c r="BO125" s="6"/>
      <c r="BP125" s="6"/>
      <c r="BQ125" s="6"/>
      <c r="BR125" s="6"/>
      <c r="BS125" s="6"/>
      <c r="BT125" s="6"/>
      <c r="BU125" s="6"/>
      <c r="BV125" s="6"/>
      <c r="BW125" s="6"/>
      <c r="BX125" s="6"/>
      <c r="BY125" s="6"/>
      <c r="BZ125" s="6"/>
      <c r="CA125" s="6"/>
      <c r="CB125" s="6"/>
      <c r="CC125" s="6"/>
      <c r="CD125" s="6"/>
      <c r="CE125" s="6"/>
      <c r="CF125" s="6"/>
      <c r="CG125" s="6"/>
      <c r="CH125" s="6"/>
      <c r="CI125" s="6"/>
      <c r="CJ125" s="6"/>
      <c r="CK125" s="6"/>
      <c r="CL125" s="6"/>
      <c r="CM125" s="6"/>
      <c r="CN125" s="6"/>
      <c r="CO125" s="6"/>
      <c r="CP125" s="6"/>
      <c r="CQ125" s="6"/>
      <c r="CR125" s="6"/>
      <c r="CS125" s="6"/>
      <c r="CT125" s="6"/>
      <c r="CU125" s="6"/>
      <c r="CV125" s="6"/>
      <c r="CW125" s="6"/>
      <c r="CX125" s="6"/>
      <c r="CY125" s="6"/>
      <c r="CZ125" s="6"/>
      <c r="DA125" s="6"/>
      <c r="DB125" s="6"/>
      <c r="DC125" s="6"/>
      <c r="DD125" s="6"/>
      <c r="DE125" s="6"/>
      <c r="DF125" s="6"/>
      <c r="DG125" s="6"/>
      <c r="DH125" s="6"/>
      <c r="DI125" s="6"/>
      <c r="DJ125" s="6"/>
      <c r="DK125" s="6"/>
      <c r="DL125" s="6"/>
      <c r="DM125" s="6"/>
      <c r="DN125" s="6"/>
      <c r="DO125" s="6"/>
      <c r="DP125" s="6"/>
      <c r="DQ125" s="6"/>
      <c r="DR125" s="6"/>
      <c r="DS125" s="6"/>
      <c r="DT125" s="6"/>
      <c r="DU125" s="6"/>
      <c r="DV125" s="6">
        <v>1</v>
      </c>
      <c r="DW125" s="6"/>
      <c r="DX125" s="6"/>
      <c r="DY125" s="6"/>
      <c r="DZ125" s="6"/>
      <c r="EA125" s="6"/>
      <c r="EB125" s="6"/>
      <c r="EC125" s="6"/>
      <c r="ED125" s="6"/>
      <c r="EE125" s="6"/>
      <c r="EF125" s="6"/>
      <c r="EG125" s="6"/>
      <c r="EH125" s="6"/>
      <c r="EI125" s="6"/>
      <c r="EJ125" s="6"/>
      <c r="EK125" s="6"/>
      <c r="EL125" s="6"/>
      <c r="EM125" s="6"/>
      <c r="EN125" s="6"/>
      <c r="EO125" s="6"/>
      <c r="EP125" s="6"/>
      <c r="EQ125" s="6"/>
      <c r="ER125" s="6"/>
      <c r="ES125" s="6"/>
      <c r="ET125" s="6"/>
      <c r="EU125" s="6"/>
      <c r="EV125" s="6"/>
      <c r="EW125" s="6"/>
      <c r="EX125" s="6"/>
      <c r="EY125" s="6"/>
      <c r="EZ125" s="6"/>
      <c r="FA125" s="6"/>
      <c r="FB125" s="6"/>
      <c r="FC125" s="6"/>
      <c r="FD125" s="6"/>
      <c r="FE125" s="6"/>
      <c r="FF125" s="6"/>
      <c r="FG125" s="6"/>
      <c r="FH125" s="6"/>
      <c r="FI125" s="6">
        <v>1</v>
      </c>
      <c r="FJ125" s="6"/>
      <c r="FK125" s="6"/>
      <c r="FL125" s="6"/>
      <c r="FM125" s="6"/>
      <c r="FN125" s="6"/>
      <c r="FO125" s="6">
        <v>7</v>
      </c>
      <c r="FP125" s="6"/>
      <c r="FQ125" s="6"/>
      <c r="FR125" s="6"/>
      <c r="FS125" s="6"/>
      <c r="FT125" s="6"/>
      <c r="FU125" s="6">
        <v>1</v>
      </c>
      <c r="FV125" s="6"/>
      <c r="FW125" s="6"/>
      <c r="FX125" s="6"/>
      <c r="FY125" s="6"/>
      <c r="FZ125" s="6"/>
      <c r="GA125" s="6"/>
      <c r="GB125" s="6"/>
      <c r="GC125" s="6"/>
      <c r="GD125" s="6"/>
      <c r="GE125" s="6"/>
      <c r="GF125" s="6"/>
      <c r="GG125" s="6"/>
      <c r="GH125" s="6"/>
      <c r="GI125" s="6"/>
      <c r="GJ125" s="6"/>
      <c r="GK125" s="6"/>
      <c r="GL125" s="6"/>
      <c r="GM125" s="6"/>
      <c r="GN125" s="6"/>
      <c r="GO125" s="6"/>
      <c r="GP125" s="6"/>
      <c r="GQ125" s="6"/>
      <c r="GR125" s="6"/>
      <c r="GS125" s="6"/>
      <c r="GT125" s="6"/>
      <c r="GU125" s="6"/>
      <c r="GV125" s="6"/>
      <c r="GW125" s="6"/>
      <c r="GX125" s="6"/>
      <c r="GY125" s="6"/>
      <c r="GZ125" s="6"/>
      <c r="HA125" s="6"/>
      <c r="HB125" s="6"/>
      <c r="HC125" s="6"/>
      <c r="HD125" s="6"/>
      <c r="HE125" s="6"/>
      <c r="HF125" s="6"/>
      <c r="HG125" s="6"/>
      <c r="HH125" s="6"/>
      <c r="HI125" s="6"/>
      <c r="HJ125" s="6"/>
      <c r="HK125" s="6"/>
      <c r="HL125" s="6"/>
      <c r="HM125" s="6"/>
      <c r="HN125" s="6"/>
      <c r="HO125" s="6"/>
      <c r="HP125" s="6"/>
      <c r="HQ125" s="6"/>
      <c r="HR125" s="6"/>
      <c r="HS125" s="6"/>
      <c r="HT125" s="6"/>
      <c r="HU125" s="6"/>
      <c r="HV125" s="6"/>
      <c r="HW125" s="6"/>
      <c r="HX125" s="6"/>
      <c r="HY125" s="6"/>
      <c r="HZ125" s="6"/>
      <c r="IA125" s="6"/>
      <c r="IB125" s="6"/>
      <c r="IC125" s="6"/>
      <c r="ID125" s="6"/>
      <c r="IE125" s="6"/>
      <c r="IF125" s="6"/>
      <c r="IG125" s="6"/>
      <c r="IH125" s="6"/>
      <c r="II125" s="6"/>
      <c r="IJ125" s="6"/>
      <c r="IK125" s="6">
        <v>1</v>
      </c>
      <c r="IL125" s="6"/>
      <c r="IM125" s="6"/>
      <c r="IN125" s="6"/>
      <c r="IO125" s="6"/>
      <c r="IP125" s="6"/>
      <c r="IQ125" s="6"/>
      <c r="IR125" s="6"/>
      <c r="IS125" s="6"/>
      <c r="IT125" s="6"/>
      <c r="IU125" s="6"/>
      <c r="IV125" s="6"/>
      <c r="IW125" s="6"/>
      <c r="IX125" s="6"/>
      <c r="IY125" s="6"/>
      <c r="IZ125" s="6"/>
      <c r="JA125" s="6"/>
      <c r="JB125" s="6"/>
      <c r="JC125" s="6"/>
      <c r="JD125" s="6"/>
      <c r="JE125" s="6"/>
      <c r="JF125" s="6"/>
      <c r="JG125" s="6"/>
      <c r="JH125" s="6"/>
      <c r="JI125" s="6"/>
      <c r="JJ125" s="6"/>
      <c r="JK125" s="6"/>
      <c r="JL125" s="6"/>
      <c r="JM125" s="6"/>
      <c r="JN125" s="6"/>
      <c r="JO125" s="6"/>
      <c r="JP125" s="6"/>
      <c r="JQ125" s="6"/>
      <c r="JR125" s="6"/>
      <c r="JS125" s="6"/>
      <c r="JT125" s="6"/>
      <c r="JU125" s="6"/>
      <c r="JV125" s="6"/>
      <c r="JW125" s="6"/>
      <c r="JX125" s="6"/>
      <c r="JY125" s="6"/>
      <c r="JZ125" s="6"/>
      <c r="KA125" s="6"/>
      <c r="KB125" s="6"/>
      <c r="KC125" s="6"/>
      <c r="KD125" s="6"/>
      <c r="KE125" s="6"/>
      <c r="KF125" s="6"/>
      <c r="KG125" s="6"/>
      <c r="KH125" s="6"/>
      <c r="KI125" s="6"/>
      <c r="KJ125" s="6"/>
      <c r="KK125" s="6">
        <v>50</v>
      </c>
      <c r="KL125" s="6"/>
      <c r="KM125" s="6"/>
      <c r="KN125" s="6"/>
      <c r="KO125" s="6"/>
      <c r="KP125" s="6"/>
      <c r="KQ125" s="6"/>
      <c r="KR125" s="6"/>
      <c r="KS125" s="6"/>
      <c r="KT125" s="6"/>
      <c r="KU125" s="6"/>
      <c r="KV125" s="6"/>
      <c r="KW125" s="6"/>
      <c r="KX125" s="6"/>
      <c r="KY125" s="6"/>
      <c r="KZ125" s="6"/>
      <c r="LA125" s="6"/>
      <c r="LB125" s="6"/>
      <c r="LC125" s="6"/>
      <c r="LD125" s="6"/>
      <c r="LE125" s="6"/>
      <c r="LF125" s="6"/>
      <c r="LG125" s="6"/>
      <c r="LH125" s="6"/>
      <c r="LI125" s="6"/>
      <c r="LJ125" s="6"/>
      <c r="LK125" s="6"/>
      <c r="LL125" s="6"/>
      <c r="LM125" s="6"/>
      <c r="LN125" s="6"/>
      <c r="LO125" s="6"/>
      <c r="LP125" s="6"/>
      <c r="LQ125" s="6"/>
      <c r="LR125" s="6"/>
      <c r="LS125" s="6"/>
      <c r="LT125" s="6"/>
      <c r="LU125" s="6"/>
      <c r="LV125" s="6"/>
      <c r="LW125" s="6"/>
      <c r="LX125" s="6"/>
      <c r="LY125" s="6"/>
      <c r="LZ125" s="6"/>
      <c r="MA125" s="6"/>
      <c r="MB125" s="6"/>
      <c r="MC125" s="6"/>
      <c r="MD125" s="6"/>
      <c r="ME125" s="6"/>
      <c r="MF125" s="7">
        <v>61</v>
      </c>
    </row>
    <row r="126" spans="1:344" x14ac:dyDescent="0.25">
      <c r="A126" s="5" t="s">
        <v>521</v>
      </c>
      <c r="B126" s="5" t="s">
        <v>522</v>
      </c>
      <c r="C126" s="5" t="s">
        <v>100</v>
      </c>
      <c r="D126" s="5" t="s">
        <v>174</v>
      </c>
      <c r="E126" s="5" t="s">
        <v>526</v>
      </c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  <c r="AC126" s="6"/>
      <c r="AD126" s="6"/>
      <c r="AE126" s="6"/>
      <c r="AF126" s="6"/>
      <c r="AG126" s="6"/>
      <c r="AH126" s="6"/>
      <c r="AI126" s="6"/>
      <c r="AJ126" s="6"/>
      <c r="AK126" s="6"/>
      <c r="AL126" s="6"/>
      <c r="AM126" s="6"/>
      <c r="AN126" s="6"/>
      <c r="AO126" s="6"/>
      <c r="AP126" s="6"/>
      <c r="AQ126" s="6"/>
      <c r="AR126" s="6"/>
      <c r="AS126" s="6"/>
      <c r="AT126" s="6"/>
      <c r="AU126" s="6"/>
      <c r="AV126" s="6"/>
      <c r="AW126" s="6"/>
      <c r="AX126" s="6"/>
      <c r="AY126" s="6"/>
      <c r="AZ126" s="6"/>
      <c r="BA126" s="6"/>
      <c r="BB126" s="6"/>
      <c r="BC126" s="6"/>
      <c r="BD126" s="6"/>
      <c r="BE126" s="6"/>
      <c r="BF126" s="6"/>
      <c r="BG126" s="6"/>
      <c r="BH126" s="6"/>
      <c r="BI126" s="6"/>
      <c r="BJ126" s="6"/>
      <c r="BK126" s="6"/>
      <c r="BL126" s="6"/>
      <c r="BM126" s="6"/>
      <c r="BN126" s="6"/>
      <c r="BO126" s="6"/>
      <c r="BP126" s="6"/>
      <c r="BQ126" s="6"/>
      <c r="BR126" s="6"/>
      <c r="BS126" s="6"/>
      <c r="BT126" s="6"/>
      <c r="BU126" s="6"/>
      <c r="BV126" s="6"/>
      <c r="BW126" s="6"/>
      <c r="BX126" s="6"/>
      <c r="BY126" s="6"/>
      <c r="BZ126" s="6"/>
      <c r="CA126" s="6"/>
      <c r="CB126" s="6"/>
      <c r="CC126" s="6"/>
      <c r="CD126" s="6"/>
      <c r="CE126" s="6"/>
      <c r="CF126" s="6"/>
      <c r="CG126" s="6"/>
      <c r="CH126" s="6"/>
      <c r="CI126" s="6"/>
      <c r="CJ126" s="6"/>
      <c r="CK126" s="6"/>
      <c r="CL126" s="6"/>
      <c r="CM126" s="6"/>
      <c r="CN126" s="6"/>
      <c r="CO126" s="6"/>
      <c r="CP126" s="6"/>
      <c r="CQ126" s="6"/>
      <c r="CR126" s="6"/>
      <c r="CS126" s="6"/>
      <c r="CT126" s="6"/>
      <c r="CU126" s="6"/>
      <c r="CV126" s="6"/>
      <c r="CW126" s="6"/>
      <c r="CX126" s="6"/>
      <c r="CY126" s="6"/>
      <c r="CZ126" s="6"/>
      <c r="DA126" s="6"/>
      <c r="DB126" s="6"/>
      <c r="DC126" s="6"/>
      <c r="DD126" s="6"/>
      <c r="DE126" s="6"/>
      <c r="DF126" s="6"/>
      <c r="DG126" s="6"/>
      <c r="DH126" s="6"/>
      <c r="DI126" s="6"/>
      <c r="DJ126" s="6"/>
      <c r="DK126" s="6"/>
      <c r="DL126" s="6"/>
      <c r="DM126" s="6">
        <v>3</v>
      </c>
      <c r="DN126" s="6"/>
      <c r="DO126" s="6"/>
      <c r="DP126" s="6"/>
      <c r="DQ126" s="6"/>
      <c r="DR126" s="6"/>
      <c r="DS126" s="6"/>
      <c r="DT126" s="6"/>
      <c r="DU126" s="6"/>
      <c r="DV126" s="6">
        <v>2</v>
      </c>
      <c r="DW126" s="6"/>
      <c r="DX126" s="6"/>
      <c r="DY126" s="6"/>
      <c r="DZ126" s="6"/>
      <c r="EA126" s="6"/>
      <c r="EB126" s="6"/>
      <c r="EC126" s="6"/>
      <c r="ED126" s="6"/>
      <c r="EE126" s="6"/>
      <c r="EF126" s="6"/>
      <c r="EG126" s="6"/>
      <c r="EH126" s="6"/>
      <c r="EI126" s="6"/>
      <c r="EJ126" s="6"/>
      <c r="EK126" s="6"/>
      <c r="EL126" s="6"/>
      <c r="EM126" s="6"/>
      <c r="EN126" s="6"/>
      <c r="EO126" s="6"/>
      <c r="EP126" s="6"/>
      <c r="EQ126" s="6"/>
      <c r="ER126" s="6"/>
      <c r="ES126" s="6"/>
      <c r="ET126" s="6"/>
      <c r="EU126" s="6"/>
      <c r="EV126" s="6"/>
      <c r="EW126" s="6"/>
      <c r="EX126" s="6"/>
      <c r="EY126" s="6"/>
      <c r="EZ126" s="6"/>
      <c r="FA126" s="6"/>
      <c r="FB126" s="6"/>
      <c r="FC126" s="6"/>
      <c r="FD126" s="6"/>
      <c r="FE126" s="6"/>
      <c r="FF126" s="6"/>
      <c r="FG126" s="6"/>
      <c r="FH126" s="6"/>
      <c r="FI126" s="6"/>
      <c r="FJ126" s="6"/>
      <c r="FK126" s="6"/>
      <c r="FL126" s="6"/>
      <c r="FM126" s="6"/>
      <c r="FN126" s="6"/>
      <c r="FO126" s="6">
        <v>12</v>
      </c>
      <c r="FP126" s="6"/>
      <c r="FQ126" s="6"/>
      <c r="FR126" s="6"/>
      <c r="FS126" s="6"/>
      <c r="FT126" s="6"/>
      <c r="FU126" s="6">
        <v>8</v>
      </c>
      <c r="FV126" s="6"/>
      <c r="FW126" s="6"/>
      <c r="FX126" s="6"/>
      <c r="FY126" s="6"/>
      <c r="FZ126" s="6"/>
      <c r="GA126" s="6"/>
      <c r="GB126" s="6"/>
      <c r="GC126" s="6"/>
      <c r="GD126" s="6"/>
      <c r="GE126" s="6"/>
      <c r="GF126" s="6"/>
      <c r="GG126" s="6"/>
      <c r="GH126" s="6"/>
      <c r="GI126" s="6"/>
      <c r="GJ126" s="6"/>
      <c r="GK126" s="6"/>
      <c r="GL126" s="6"/>
      <c r="GM126" s="6"/>
      <c r="GN126" s="6"/>
      <c r="GO126" s="6"/>
      <c r="GP126" s="6"/>
      <c r="GQ126" s="6"/>
      <c r="GR126" s="6"/>
      <c r="GS126" s="6"/>
      <c r="GT126" s="6"/>
      <c r="GU126" s="6"/>
      <c r="GV126" s="6"/>
      <c r="GW126" s="6"/>
      <c r="GX126" s="6"/>
      <c r="GY126" s="6"/>
      <c r="GZ126" s="6"/>
      <c r="HA126" s="6"/>
      <c r="HB126" s="6"/>
      <c r="HC126" s="6"/>
      <c r="HD126" s="6"/>
      <c r="HE126" s="6"/>
      <c r="HF126" s="6"/>
      <c r="HG126" s="6"/>
      <c r="HH126" s="6"/>
      <c r="HI126" s="6"/>
      <c r="HJ126" s="6"/>
      <c r="HK126" s="6"/>
      <c r="HL126" s="6"/>
      <c r="HM126" s="6"/>
      <c r="HN126" s="6"/>
      <c r="HO126" s="6"/>
      <c r="HP126" s="6"/>
      <c r="HQ126" s="6"/>
      <c r="HR126" s="6"/>
      <c r="HS126" s="6"/>
      <c r="HT126" s="6"/>
      <c r="HU126" s="6"/>
      <c r="HV126" s="6"/>
      <c r="HW126" s="6"/>
      <c r="HX126" s="6"/>
      <c r="HY126" s="6"/>
      <c r="HZ126" s="6"/>
      <c r="IA126" s="6"/>
      <c r="IB126" s="6"/>
      <c r="IC126" s="6"/>
      <c r="ID126" s="6"/>
      <c r="IE126" s="6"/>
      <c r="IF126" s="6"/>
      <c r="IG126" s="6"/>
      <c r="IH126" s="6"/>
      <c r="II126" s="6"/>
      <c r="IJ126" s="6"/>
      <c r="IK126" s="6"/>
      <c r="IL126" s="6"/>
      <c r="IM126" s="6"/>
      <c r="IN126" s="6"/>
      <c r="IO126" s="6"/>
      <c r="IP126" s="6"/>
      <c r="IQ126" s="6"/>
      <c r="IR126" s="6"/>
      <c r="IS126" s="6"/>
      <c r="IT126" s="6"/>
      <c r="IU126" s="6"/>
      <c r="IV126" s="6"/>
      <c r="IW126" s="6"/>
      <c r="IX126" s="6"/>
      <c r="IY126" s="6"/>
      <c r="IZ126" s="6"/>
      <c r="JA126" s="6"/>
      <c r="JB126" s="6"/>
      <c r="JC126" s="6"/>
      <c r="JD126" s="6"/>
      <c r="JE126" s="6"/>
      <c r="JF126" s="6"/>
      <c r="JG126" s="6"/>
      <c r="JH126" s="6"/>
      <c r="JI126" s="6"/>
      <c r="JJ126" s="6"/>
      <c r="JK126" s="6"/>
      <c r="JL126" s="6"/>
      <c r="JM126" s="6"/>
      <c r="JN126" s="6"/>
      <c r="JO126" s="6"/>
      <c r="JP126" s="6"/>
      <c r="JQ126" s="6"/>
      <c r="JR126" s="6"/>
      <c r="JS126" s="6"/>
      <c r="JT126" s="6"/>
      <c r="JU126" s="6"/>
      <c r="JV126" s="6"/>
      <c r="JW126" s="6"/>
      <c r="JX126" s="6"/>
      <c r="JY126" s="6"/>
      <c r="JZ126" s="6"/>
      <c r="KA126" s="6"/>
      <c r="KB126" s="6"/>
      <c r="KC126" s="6"/>
      <c r="KD126" s="6"/>
      <c r="KE126" s="6"/>
      <c r="KF126" s="6"/>
      <c r="KG126" s="6"/>
      <c r="KH126" s="6"/>
      <c r="KI126" s="6"/>
      <c r="KJ126" s="6"/>
      <c r="KK126" s="6">
        <v>93</v>
      </c>
      <c r="KL126" s="6"/>
      <c r="KM126" s="6"/>
      <c r="KN126" s="6"/>
      <c r="KO126" s="6"/>
      <c r="KP126" s="6"/>
      <c r="KQ126" s="6"/>
      <c r="KR126" s="6">
        <v>1</v>
      </c>
      <c r="KS126" s="6"/>
      <c r="KT126" s="6"/>
      <c r="KU126" s="6"/>
      <c r="KV126" s="6"/>
      <c r="KW126" s="6"/>
      <c r="KX126" s="6"/>
      <c r="KY126" s="6"/>
      <c r="KZ126" s="6"/>
      <c r="LA126" s="6"/>
      <c r="LB126" s="6"/>
      <c r="LC126" s="6"/>
      <c r="LD126" s="6"/>
      <c r="LE126" s="6"/>
      <c r="LF126" s="6"/>
      <c r="LG126" s="6"/>
      <c r="LH126" s="6"/>
      <c r="LI126" s="6"/>
      <c r="LJ126" s="6"/>
      <c r="LK126" s="6"/>
      <c r="LL126" s="6"/>
      <c r="LM126" s="6"/>
      <c r="LN126" s="6"/>
      <c r="LO126" s="6"/>
      <c r="LP126" s="6"/>
      <c r="LQ126" s="6"/>
      <c r="LR126" s="6"/>
      <c r="LS126" s="6"/>
      <c r="LT126" s="6"/>
      <c r="LU126" s="6"/>
      <c r="LV126" s="6"/>
      <c r="LW126" s="6"/>
      <c r="LX126" s="6"/>
      <c r="LY126" s="6"/>
      <c r="LZ126" s="6"/>
      <c r="MA126" s="6"/>
      <c r="MB126" s="6"/>
      <c r="MC126" s="6"/>
      <c r="MD126" s="6"/>
      <c r="ME126" s="6"/>
      <c r="MF126" s="7">
        <v>119</v>
      </c>
    </row>
    <row r="127" spans="1:344" x14ac:dyDescent="0.25">
      <c r="A127" s="5" t="s">
        <v>527</v>
      </c>
      <c r="B127" s="5" t="s">
        <v>522</v>
      </c>
      <c r="C127" s="5" t="s">
        <v>106</v>
      </c>
      <c r="D127" s="5" t="s">
        <v>107</v>
      </c>
      <c r="E127" s="5" t="s">
        <v>528</v>
      </c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  <c r="AC127" s="6"/>
      <c r="AD127" s="6"/>
      <c r="AE127" s="6"/>
      <c r="AF127" s="6"/>
      <c r="AG127" s="6"/>
      <c r="AH127" s="6"/>
      <c r="AI127" s="6"/>
      <c r="AJ127" s="6"/>
      <c r="AK127" s="6"/>
      <c r="AL127" s="6"/>
      <c r="AM127" s="6"/>
      <c r="AN127" s="6"/>
      <c r="AO127" s="6"/>
      <c r="AP127" s="6"/>
      <c r="AQ127" s="6"/>
      <c r="AR127" s="6"/>
      <c r="AS127" s="6"/>
      <c r="AT127" s="6"/>
      <c r="AU127" s="6"/>
      <c r="AV127" s="6"/>
      <c r="AW127" s="6"/>
      <c r="AX127" s="6">
        <v>5</v>
      </c>
      <c r="AY127" s="6"/>
      <c r="AZ127" s="6"/>
      <c r="BA127" s="6"/>
      <c r="BB127" s="6"/>
      <c r="BC127" s="6"/>
      <c r="BD127" s="6"/>
      <c r="BE127" s="6"/>
      <c r="BF127" s="6"/>
      <c r="BG127" s="6"/>
      <c r="BH127" s="6"/>
      <c r="BI127" s="6"/>
      <c r="BJ127" s="6"/>
      <c r="BK127" s="6"/>
      <c r="BL127" s="6"/>
      <c r="BM127" s="6"/>
      <c r="BN127" s="6"/>
      <c r="BO127" s="6"/>
      <c r="BP127" s="6"/>
      <c r="BQ127" s="6"/>
      <c r="BR127" s="6"/>
      <c r="BS127" s="6"/>
      <c r="BT127" s="6"/>
      <c r="BU127" s="6"/>
      <c r="BV127" s="6"/>
      <c r="BW127" s="6">
        <v>1</v>
      </c>
      <c r="BX127" s="6"/>
      <c r="BY127" s="6">
        <v>1</v>
      </c>
      <c r="BZ127" s="6"/>
      <c r="CA127" s="6"/>
      <c r="CB127" s="6"/>
      <c r="CC127" s="6"/>
      <c r="CD127" s="6"/>
      <c r="CE127" s="6"/>
      <c r="CF127" s="6"/>
      <c r="CG127" s="6"/>
      <c r="CH127" s="6"/>
      <c r="CI127" s="6"/>
      <c r="CJ127" s="6"/>
      <c r="CK127" s="6"/>
      <c r="CL127" s="6"/>
      <c r="CM127" s="6"/>
      <c r="CN127" s="6"/>
      <c r="CO127" s="6"/>
      <c r="CP127" s="6"/>
      <c r="CQ127" s="6"/>
      <c r="CR127" s="6"/>
      <c r="CS127" s="6"/>
      <c r="CT127" s="6"/>
      <c r="CU127" s="6"/>
      <c r="CV127" s="6"/>
      <c r="CW127" s="6"/>
      <c r="CX127" s="6"/>
      <c r="CY127" s="6"/>
      <c r="CZ127" s="6"/>
      <c r="DA127" s="6"/>
      <c r="DB127" s="6"/>
      <c r="DC127" s="6"/>
      <c r="DD127" s="6"/>
      <c r="DE127" s="6"/>
      <c r="DF127" s="6"/>
      <c r="DG127" s="6"/>
      <c r="DH127" s="6"/>
      <c r="DI127" s="6"/>
      <c r="DJ127" s="6"/>
      <c r="DK127" s="6"/>
      <c r="DL127" s="6"/>
      <c r="DM127" s="6"/>
      <c r="DN127" s="6"/>
      <c r="DO127" s="6"/>
      <c r="DP127" s="6"/>
      <c r="DQ127" s="6"/>
      <c r="DR127" s="6"/>
      <c r="DS127" s="6"/>
      <c r="DT127" s="6"/>
      <c r="DU127" s="6"/>
      <c r="DV127" s="6"/>
      <c r="DW127" s="6"/>
      <c r="DX127" s="6"/>
      <c r="DY127" s="6"/>
      <c r="DZ127" s="6"/>
      <c r="EA127" s="6"/>
      <c r="EB127" s="6"/>
      <c r="EC127" s="6"/>
      <c r="ED127" s="6"/>
      <c r="EE127" s="6"/>
      <c r="EF127" s="6"/>
      <c r="EG127" s="6"/>
      <c r="EH127" s="6"/>
      <c r="EI127" s="6"/>
      <c r="EJ127" s="6"/>
      <c r="EK127" s="6"/>
      <c r="EL127" s="6"/>
      <c r="EM127" s="6"/>
      <c r="EN127" s="6"/>
      <c r="EO127" s="6"/>
      <c r="EP127" s="6"/>
      <c r="EQ127" s="6"/>
      <c r="ER127" s="6"/>
      <c r="ES127" s="6"/>
      <c r="ET127" s="6"/>
      <c r="EU127" s="6"/>
      <c r="EV127" s="6"/>
      <c r="EW127" s="6"/>
      <c r="EX127" s="6"/>
      <c r="EY127" s="6"/>
      <c r="EZ127" s="6"/>
      <c r="FA127" s="6"/>
      <c r="FB127" s="6"/>
      <c r="FC127" s="6"/>
      <c r="FD127" s="6"/>
      <c r="FE127" s="6"/>
      <c r="FF127" s="6"/>
      <c r="FG127" s="6"/>
      <c r="FH127" s="6"/>
      <c r="FI127" s="6"/>
      <c r="FJ127" s="6"/>
      <c r="FK127" s="6">
        <v>69</v>
      </c>
      <c r="FL127" s="6"/>
      <c r="FM127" s="6"/>
      <c r="FN127" s="6"/>
      <c r="FO127" s="6"/>
      <c r="FP127" s="6"/>
      <c r="FQ127" s="6"/>
      <c r="FR127" s="6"/>
      <c r="FS127" s="6"/>
      <c r="FT127" s="6"/>
      <c r="FU127" s="6"/>
      <c r="FV127" s="6"/>
      <c r="FW127" s="6"/>
      <c r="FX127" s="6"/>
      <c r="FY127" s="6"/>
      <c r="FZ127" s="6"/>
      <c r="GA127" s="6"/>
      <c r="GB127" s="6"/>
      <c r="GC127" s="6"/>
      <c r="GD127" s="6"/>
      <c r="GE127" s="6"/>
      <c r="GF127" s="6"/>
      <c r="GG127" s="6"/>
      <c r="GH127" s="6"/>
      <c r="GI127" s="6"/>
      <c r="GJ127" s="6"/>
      <c r="GK127" s="6"/>
      <c r="GL127" s="6"/>
      <c r="GM127" s="6"/>
      <c r="GN127" s="6"/>
      <c r="GO127" s="6"/>
      <c r="GP127" s="6"/>
      <c r="GQ127" s="6"/>
      <c r="GR127" s="6">
        <v>1</v>
      </c>
      <c r="GS127" s="6"/>
      <c r="GT127" s="6"/>
      <c r="GU127" s="6"/>
      <c r="GV127" s="6"/>
      <c r="GW127" s="6"/>
      <c r="GX127" s="6"/>
      <c r="GY127" s="6"/>
      <c r="GZ127" s="6"/>
      <c r="HA127" s="6"/>
      <c r="HB127" s="6"/>
      <c r="HC127" s="6"/>
      <c r="HD127" s="6"/>
      <c r="HE127" s="6"/>
      <c r="HF127" s="6"/>
      <c r="HG127" s="6"/>
      <c r="HH127" s="6"/>
      <c r="HI127" s="6"/>
      <c r="HJ127" s="6"/>
      <c r="HK127" s="6"/>
      <c r="HL127" s="6"/>
      <c r="HM127" s="6"/>
      <c r="HN127" s="6"/>
      <c r="HO127" s="6"/>
      <c r="HP127" s="6"/>
      <c r="HQ127" s="6"/>
      <c r="HR127" s="6"/>
      <c r="HS127" s="6"/>
      <c r="HT127" s="6"/>
      <c r="HU127" s="6"/>
      <c r="HV127" s="6"/>
      <c r="HW127" s="6"/>
      <c r="HX127" s="6"/>
      <c r="HY127" s="6"/>
      <c r="HZ127" s="6"/>
      <c r="IA127" s="6"/>
      <c r="IB127" s="6"/>
      <c r="IC127" s="6"/>
      <c r="ID127" s="6"/>
      <c r="IE127" s="6"/>
      <c r="IF127" s="6"/>
      <c r="IG127" s="6"/>
      <c r="IH127" s="6"/>
      <c r="II127" s="6"/>
      <c r="IJ127" s="6"/>
      <c r="IK127" s="6"/>
      <c r="IL127" s="6"/>
      <c r="IM127" s="6"/>
      <c r="IN127" s="6"/>
      <c r="IO127" s="6"/>
      <c r="IP127" s="6"/>
      <c r="IQ127" s="6"/>
      <c r="IR127" s="6"/>
      <c r="IS127" s="6"/>
      <c r="IT127" s="6"/>
      <c r="IU127" s="6"/>
      <c r="IV127" s="6"/>
      <c r="IW127" s="6"/>
      <c r="IX127" s="6"/>
      <c r="IY127" s="6"/>
      <c r="IZ127" s="6"/>
      <c r="JA127" s="6"/>
      <c r="JB127" s="6"/>
      <c r="JC127" s="6"/>
      <c r="JD127" s="6"/>
      <c r="JE127" s="6"/>
      <c r="JF127" s="6"/>
      <c r="JG127" s="6"/>
      <c r="JH127" s="6"/>
      <c r="JI127" s="6"/>
      <c r="JJ127" s="6"/>
      <c r="JK127" s="6"/>
      <c r="JL127" s="6"/>
      <c r="JM127" s="6"/>
      <c r="JN127" s="6"/>
      <c r="JO127" s="6"/>
      <c r="JP127" s="6"/>
      <c r="JQ127" s="6"/>
      <c r="JR127" s="6"/>
      <c r="JS127" s="6">
        <v>1</v>
      </c>
      <c r="JT127" s="6"/>
      <c r="JU127" s="6"/>
      <c r="JV127" s="6"/>
      <c r="JW127" s="6"/>
      <c r="JX127" s="6"/>
      <c r="JY127" s="6"/>
      <c r="JZ127" s="6"/>
      <c r="KA127" s="6"/>
      <c r="KB127" s="6"/>
      <c r="KC127" s="6"/>
      <c r="KD127" s="6"/>
      <c r="KE127" s="6"/>
      <c r="KF127" s="6"/>
      <c r="KG127" s="6"/>
      <c r="KH127" s="6"/>
      <c r="KI127" s="6"/>
      <c r="KJ127" s="6"/>
      <c r="KK127" s="6"/>
      <c r="KL127" s="6"/>
      <c r="KM127" s="6"/>
      <c r="KN127" s="6"/>
      <c r="KO127" s="6"/>
      <c r="KP127" s="6"/>
      <c r="KQ127" s="6"/>
      <c r="KR127" s="6"/>
      <c r="KS127" s="6"/>
      <c r="KT127" s="6"/>
      <c r="KU127" s="6"/>
      <c r="KV127" s="6"/>
      <c r="KW127" s="6"/>
      <c r="KX127" s="6">
        <v>1</v>
      </c>
      <c r="KY127" s="6"/>
      <c r="KZ127" s="6"/>
      <c r="LA127" s="6"/>
      <c r="LB127" s="6"/>
      <c r="LC127" s="6"/>
      <c r="LD127" s="6"/>
      <c r="LE127" s="6"/>
      <c r="LF127" s="6"/>
      <c r="LG127" s="6"/>
      <c r="LH127" s="6"/>
      <c r="LI127" s="6"/>
      <c r="LJ127" s="6"/>
      <c r="LK127" s="6"/>
      <c r="LL127" s="6"/>
      <c r="LM127" s="6"/>
      <c r="LN127" s="6"/>
      <c r="LO127" s="6"/>
      <c r="LP127" s="6"/>
      <c r="LQ127" s="6"/>
      <c r="LR127" s="6"/>
      <c r="LS127" s="6"/>
      <c r="LT127" s="6"/>
      <c r="LU127" s="6"/>
      <c r="LV127" s="6"/>
      <c r="LW127" s="6"/>
      <c r="LX127" s="6"/>
      <c r="LY127" s="6"/>
      <c r="LZ127" s="6"/>
      <c r="MA127" s="6"/>
      <c r="MB127" s="6"/>
      <c r="MC127" s="6"/>
      <c r="MD127" s="6"/>
      <c r="ME127" s="6"/>
      <c r="MF127" s="7">
        <v>79</v>
      </c>
    </row>
    <row r="128" spans="1:344" x14ac:dyDescent="0.25">
      <c r="A128" s="5" t="s">
        <v>657</v>
      </c>
      <c r="B128" s="5" t="s">
        <v>541</v>
      </c>
      <c r="C128" s="5" t="s">
        <v>83</v>
      </c>
      <c r="D128" s="5" t="s">
        <v>140</v>
      </c>
      <c r="E128" s="5" t="s">
        <v>658</v>
      </c>
      <c r="F128" s="6"/>
      <c r="G128" s="6"/>
      <c r="H128" s="6"/>
      <c r="I128" s="6"/>
      <c r="J128" s="6">
        <v>8</v>
      </c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  <c r="AC128" s="6"/>
      <c r="AD128" s="6"/>
      <c r="AE128" s="6"/>
      <c r="AF128" s="6"/>
      <c r="AG128" s="6"/>
      <c r="AH128" s="6"/>
      <c r="AI128" s="6"/>
      <c r="AJ128" s="6"/>
      <c r="AK128" s="6"/>
      <c r="AL128" s="6"/>
      <c r="AM128" s="6"/>
      <c r="AN128" s="6"/>
      <c r="AO128" s="6"/>
      <c r="AP128" s="6"/>
      <c r="AQ128" s="6"/>
      <c r="AR128" s="6"/>
      <c r="AS128" s="6"/>
      <c r="AT128" s="6"/>
      <c r="AU128" s="6"/>
      <c r="AV128" s="6"/>
      <c r="AW128" s="6"/>
      <c r="AX128" s="6"/>
      <c r="AY128" s="6"/>
      <c r="AZ128" s="6"/>
      <c r="BA128" s="6"/>
      <c r="BB128" s="6"/>
      <c r="BC128" s="6"/>
      <c r="BD128" s="6"/>
      <c r="BE128" s="6"/>
      <c r="BF128" s="6"/>
      <c r="BG128" s="6"/>
      <c r="BH128" s="6"/>
      <c r="BI128" s="6"/>
      <c r="BJ128" s="6"/>
      <c r="BK128" s="6"/>
      <c r="BL128" s="6">
        <v>2</v>
      </c>
      <c r="BM128" s="6"/>
      <c r="BN128" s="6"/>
      <c r="BO128" s="6"/>
      <c r="BP128" s="6"/>
      <c r="BQ128" s="6"/>
      <c r="BR128" s="6">
        <v>104</v>
      </c>
      <c r="BS128" s="6"/>
      <c r="BT128" s="6"/>
      <c r="BU128" s="6"/>
      <c r="BV128" s="6"/>
      <c r="BW128" s="6">
        <v>4</v>
      </c>
      <c r="BX128" s="6"/>
      <c r="BY128" s="6"/>
      <c r="BZ128" s="6"/>
      <c r="CA128" s="6"/>
      <c r="CB128" s="6"/>
      <c r="CC128" s="6"/>
      <c r="CD128" s="6"/>
      <c r="CE128" s="6"/>
      <c r="CF128" s="6"/>
      <c r="CG128" s="6"/>
      <c r="CH128" s="6"/>
      <c r="CI128" s="6"/>
      <c r="CJ128" s="6"/>
      <c r="CK128" s="6"/>
      <c r="CL128" s="6"/>
      <c r="CM128" s="6"/>
      <c r="CN128" s="6"/>
      <c r="CO128" s="6"/>
      <c r="CP128" s="6"/>
      <c r="CQ128" s="6"/>
      <c r="CR128" s="6"/>
      <c r="CS128" s="6"/>
      <c r="CT128" s="6"/>
      <c r="CU128" s="6"/>
      <c r="CV128" s="6"/>
      <c r="CW128" s="6"/>
      <c r="CX128" s="6"/>
      <c r="CY128" s="6"/>
      <c r="CZ128" s="6"/>
      <c r="DA128" s="6"/>
      <c r="DB128" s="6"/>
      <c r="DC128" s="6"/>
      <c r="DD128" s="6"/>
      <c r="DE128" s="6"/>
      <c r="DF128" s="6"/>
      <c r="DG128" s="6"/>
      <c r="DH128" s="6"/>
      <c r="DI128" s="6"/>
      <c r="DJ128" s="6"/>
      <c r="DK128" s="6"/>
      <c r="DL128" s="6"/>
      <c r="DM128" s="6"/>
      <c r="DN128" s="6"/>
      <c r="DO128" s="6"/>
      <c r="DP128" s="6"/>
      <c r="DQ128" s="6"/>
      <c r="DR128" s="6"/>
      <c r="DS128" s="6"/>
      <c r="DT128" s="6"/>
      <c r="DU128" s="6"/>
      <c r="DV128" s="6"/>
      <c r="DW128" s="6"/>
      <c r="DX128" s="6"/>
      <c r="DY128" s="6"/>
      <c r="DZ128" s="6"/>
      <c r="EA128" s="6"/>
      <c r="EB128" s="6"/>
      <c r="EC128" s="6"/>
      <c r="ED128" s="6"/>
      <c r="EE128" s="6"/>
      <c r="EF128" s="6"/>
      <c r="EG128" s="6"/>
      <c r="EH128" s="6"/>
      <c r="EI128" s="6"/>
      <c r="EJ128" s="6"/>
      <c r="EK128" s="6"/>
      <c r="EL128" s="6"/>
      <c r="EM128" s="6"/>
      <c r="EN128" s="6"/>
      <c r="EO128" s="6"/>
      <c r="EP128" s="6"/>
      <c r="EQ128" s="6"/>
      <c r="ER128" s="6"/>
      <c r="ES128" s="6"/>
      <c r="ET128" s="6"/>
      <c r="EU128" s="6"/>
      <c r="EV128" s="6"/>
      <c r="EW128" s="6"/>
      <c r="EX128" s="6"/>
      <c r="EY128" s="6"/>
      <c r="EZ128" s="6"/>
      <c r="FA128" s="6"/>
      <c r="FB128" s="6"/>
      <c r="FC128" s="6"/>
      <c r="FD128" s="6"/>
      <c r="FE128" s="6"/>
      <c r="FF128" s="6"/>
      <c r="FG128" s="6"/>
      <c r="FH128" s="6"/>
      <c r="FI128" s="6"/>
      <c r="FJ128" s="6"/>
      <c r="FK128" s="6"/>
      <c r="FL128" s="6"/>
      <c r="FM128" s="6"/>
      <c r="FN128" s="6"/>
      <c r="FO128" s="6"/>
      <c r="FP128" s="6"/>
      <c r="FQ128" s="6">
        <v>3</v>
      </c>
      <c r="FR128" s="6"/>
      <c r="FS128" s="6"/>
      <c r="FT128" s="6"/>
      <c r="FU128" s="6"/>
      <c r="FV128" s="6"/>
      <c r="FW128" s="6"/>
      <c r="FX128" s="6"/>
      <c r="FY128" s="6"/>
      <c r="FZ128" s="6"/>
      <c r="GA128" s="6"/>
      <c r="GB128" s="6"/>
      <c r="GC128" s="6"/>
      <c r="GD128" s="6"/>
      <c r="GE128" s="6">
        <v>1</v>
      </c>
      <c r="GF128" s="6"/>
      <c r="GG128" s="6"/>
      <c r="GH128" s="6"/>
      <c r="GI128" s="6"/>
      <c r="GJ128" s="6"/>
      <c r="GK128" s="6"/>
      <c r="GL128" s="6"/>
      <c r="GM128" s="6"/>
      <c r="GN128" s="6"/>
      <c r="GO128" s="6"/>
      <c r="GP128" s="6"/>
      <c r="GQ128" s="6"/>
      <c r="GR128" s="6"/>
      <c r="GS128" s="6">
        <v>2</v>
      </c>
      <c r="GT128" s="6"/>
      <c r="GU128" s="6"/>
      <c r="GV128" s="6"/>
      <c r="GW128" s="6"/>
      <c r="GX128" s="6"/>
      <c r="GY128" s="6"/>
      <c r="GZ128" s="6"/>
      <c r="HA128" s="6"/>
      <c r="HB128" s="6"/>
      <c r="HC128" s="6"/>
      <c r="HD128" s="6"/>
      <c r="HE128" s="6"/>
      <c r="HF128" s="6"/>
      <c r="HG128" s="6"/>
      <c r="HH128" s="6"/>
      <c r="HI128" s="6"/>
      <c r="HJ128" s="6"/>
      <c r="HK128" s="6"/>
      <c r="HL128" s="6"/>
      <c r="HM128" s="6"/>
      <c r="HN128" s="6"/>
      <c r="HO128" s="6"/>
      <c r="HP128" s="6"/>
      <c r="HQ128" s="6"/>
      <c r="HR128" s="6"/>
      <c r="HS128" s="6"/>
      <c r="HT128" s="6"/>
      <c r="HU128" s="6"/>
      <c r="HV128" s="6"/>
      <c r="HW128" s="6"/>
      <c r="HX128" s="6"/>
      <c r="HY128" s="6"/>
      <c r="HZ128" s="6"/>
      <c r="IA128" s="6"/>
      <c r="IB128" s="6">
        <v>1</v>
      </c>
      <c r="IC128" s="6">
        <v>31</v>
      </c>
      <c r="ID128" s="6"/>
      <c r="IE128" s="6"/>
      <c r="IF128" s="6"/>
      <c r="IG128" s="6"/>
      <c r="IH128" s="6"/>
      <c r="II128" s="6"/>
      <c r="IJ128" s="6"/>
      <c r="IK128" s="6"/>
      <c r="IL128" s="6"/>
      <c r="IM128" s="6"/>
      <c r="IN128" s="6"/>
      <c r="IO128" s="6"/>
      <c r="IP128" s="6"/>
      <c r="IQ128" s="6"/>
      <c r="IR128" s="6">
        <v>10</v>
      </c>
      <c r="IS128" s="6"/>
      <c r="IT128" s="6"/>
      <c r="IU128" s="6"/>
      <c r="IV128" s="6"/>
      <c r="IW128" s="6"/>
      <c r="IX128" s="6"/>
      <c r="IY128" s="6"/>
      <c r="IZ128" s="6"/>
      <c r="JA128" s="6"/>
      <c r="JB128" s="6"/>
      <c r="JC128" s="6"/>
      <c r="JD128" s="6"/>
      <c r="JE128" s="6"/>
      <c r="JF128" s="6"/>
      <c r="JG128" s="6"/>
      <c r="JH128" s="6"/>
      <c r="JI128" s="6"/>
      <c r="JJ128" s="6"/>
      <c r="JK128" s="6"/>
      <c r="JL128" s="6"/>
      <c r="JM128" s="6"/>
      <c r="JN128" s="6"/>
      <c r="JO128" s="6"/>
      <c r="JP128" s="6"/>
      <c r="JQ128" s="6"/>
      <c r="JR128" s="6"/>
      <c r="JS128" s="6"/>
      <c r="JT128" s="6"/>
      <c r="JU128" s="6"/>
      <c r="JV128" s="6"/>
      <c r="JW128" s="6"/>
      <c r="JX128" s="6"/>
      <c r="JY128" s="6">
        <v>2</v>
      </c>
      <c r="JZ128" s="6"/>
      <c r="KA128" s="6"/>
      <c r="KB128" s="6"/>
      <c r="KC128" s="6"/>
      <c r="KD128" s="6"/>
      <c r="KE128" s="6"/>
      <c r="KF128" s="6"/>
      <c r="KG128" s="6"/>
      <c r="KH128" s="6"/>
      <c r="KI128" s="6"/>
      <c r="KJ128" s="6"/>
      <c r="KK128" s="6"/>
      <c r="KL128" s="6"/>
      <c r="KM128" s="6"/>
      <c r="KN128" s="6"/>
      <c r="KO128" s="6"/>
      <c r="KP128" s="6"/>
      <c r="KQ128" s="6"/>
      <c r="KR128" s="6"/>
      <c r="KS128" s="6"/>
      <c r="KT128" s="6"/>
      <c r="KU128" s="6"/>
      <c r="KV128" s="6"/>
      <c r="KW128" s="6"/>
      <c r="KX128" s="6"/>
      <c r="KY128" s="6"/>
      <c r="KZ128" s="6"/>
      <c r="LA128" s="6"/>
      <c r="LB128" s="6"/>
      <c r="LC128" s="6"/>
      <c r="LD128" s="6"/>
      <c r="LE128" s="6"/>
      <c r="LF128" s="6"/>
      <c r="LG128" s="6"/>
      <c r="LH128" s="6"/>
      <c r="LI128" s="6"/>
      <c r="LJ128" s="6"/>
      <c r="LK128" s="6"/>
      <c r="LL128" s="6"/>
      <c r="LM128" s="6"/>
      <c r="LN128" s="6"/>
      <c r="LO128" s="6"/>
      <c r="LP128" s="6"/>
      <c r="LQ128" s="6"/>
      <c r="LR128" s="6"/>
      <c r="LS128" s="6"/>
      <c r="LT128" s="6"/>
      <c r="LU128" s="6"/>
      <c r="LV128" s="6"/>
      <c r="LW128" s="6"/>
      <c r="LX128" s="6"/>
      <c r="LY128" s="6"/>
      <c r="LZ128" s="6"/>
      <c r="MA128" s="6"/>
      <c r="MB128" s="6"/>
      <c r="MC128" s="6"/>
      <c r="MD128" s="6"/>
      <c r="ME128" s="6"/>
      <c r="MF128" s="7">
        <v>168</v>
      </c>
    </row>
    <row r="129" spans="1:344" x14ac:dyDescent="0.25">
      <c r="A129" s="5" t="s">
        <v>659</v>
      </c>
      <c r="B129" s="5" t="s">
        <v>541</v>
      </c>
      <c r="C129" s="5" t="s">
        <v>83</v>
      </c>
      <c r="D129" s="5" t="s">
        <v>140</v>
      </c>
      <c r="E129" s="5" t="s">
        <v>660</v>
      </c>
      <c r="F129" s="6"/>
      <c r="G129" s="6"/>
      <c r="H129" s="6"/>
      <c r="I129" s="6">
        <v>1</v>
      </c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  <c r="AC129" s="6"/>
      <c r="AD129" s="6"/>
      <c r="AE129" s="6"/>
      <c r="AF129" s="6"/>
      <c r="AG129" s="6"/>
      <c r="AH129" s="6"/>
      <c r="AI129" s="6"/>
      <c r="AJ129" s="6"/>
      <c r="AK129" s="6"/>
      <c r="AL129" s="6"/>
      <c r="AM129" s="6"/>
      <c r="AN129" s="6"/>
      <c r="AO129" s="6"/>
      <c r="AP129" s="6"/>
      <c r="AQ129" s="6"/>
      <c r="AR129" s="6"/>
      <c r="AS129" s="6"/>
      <c r="AT129" s="6"/>
      <c r="AU129" s="6"/>
      <c r="AV129" s="6"/>
      <c r="AW129" s="6"/>
      <c r="AX129" s="6"/>
      <c r="AY129" s="6"/>
      <c r="AZ129" s="6"/>
      <c r="BA129" s="6"/>
      <c r="BB129" s="6"/>
      <c r="BC129" s="6"/>
      <c r="BD129" s="6"/>
      <c r="BE129" s="6"/>
      <c r="BF129" s="6"/>
      <c r="BG129" s="6"/>
      <c r="BH129" s="6"/>
      <c r="BI129" s="6"/>
      <c r="BJ129" s="6"/>
      <c r="BK129" s="6"/>
      <c r="BL129" s="6"/>
      <c r="BM129" s="6"/>
      <c r="BN129" s="6"/>
      <c r="BO129" s="6"/>
      <c r="BP129" s="6"/>
      <c r="BQ129" s="6"/>
      <c r="BR129" s="6"/>
      <c r="BS129" s="6">
        <v>18</v>
      </c>
      <c r="BT129" s="6"/>
      <c r="BU129" s="6"/>
      <c r="BV129" s="6"/>
      <c r="BW129" s="6"/>
      <c r="BX129" s="6"/>
      <c r="BY129" s="6"/>
      <c r="BZ129" s="6"/>
      <c r="CA129" s="6"/>
      <c r="CB129" s="6"/>
      <c r="CC129" s="6"/>
      <c r="CD129" s="6"/>
      <c r="CE129" s="6"/>
      <c r="CF129" s="6"/>
      <c r="CG129" s="6"/>
      <c r="CH129" s="6"/>
      <c r="CI129" s="6"/>
      <c r="CJ129" s="6"/>
      <c r="CK129" s="6"/>
      <c r="CL129" s="6"/>
      <c r="CM129" s="6"/>
      <c r="CN129" s="6"/>
      <c r="CO129" s="6"/>
      <c r="CP129" s="6"/>
      <c r="CQ129" s="6"/>
      <c r="CR129" s="6"/>
      <c r="CS129" s="6"/>
      <c r="CT129" s="6"/>
      <c r="CU129" s="6"/>
      <c r="CV129" s="6"/>
      <c r="CW129" s="6"/>
      <c r="CX129" s="6"/>
      <c r="CY129" s="6"/>
      <c r="CZ129" s="6"/>
      <c r="DA129" s="6"/>
      <c r="DB129" s="6"/>
      <c r="DC129" s="6"/>
      <c r="DD129" s="6"/>
      <c r="DE129" s="6"/>
      <c r="DF129" s="6"/>
      <c r="DG129" s="6"/>
      <c r="DH129" s="6"/>
      <c r="DI129" s="6"/>
      <c r="DJ129" s="6"/>
      <c r="DK129" s="6"/>
      <c r="DL129" s="6"/>
      <c r="DM129" s="6"/>
      <c r="DN129" s="6"/>
      <c r="DO129" s="6"/>
      <c r="DP129" s="6"/>
      <c r="DQ129" s="6"/>
      <c r="DR129" s="6"/>
      <c r="DS129" s="6"/>
      <c r="DT129" s="6"/>
      <c r="DU129" s="6"/>
      <c r="DV129" s="6"/>
      <c r="DW129" s="6"/>
      <c r="DX129" s="6"/>
      <c r="DY129" s="6"/>
      <c r="DZ129" s="6"/>
      <c r="EA129" s="6"/>
      <c r="EB129" s="6"/>
      <c r="EC129" s="6"/>
      <c r="ED129" s="6"/>
      <c r="EE129" s="6"/>
      <c r="EF129" s="6"/>
      <c r="EG129" s="6"/>
      <c r="EH129" s="6"/>
      <c r="EI129" s="6"/>
      <c r="EJ129" s="6"/>
      <c r="EK129" s="6"/>
      <c r="EL129" s="6"/>
      <c r="EM129" s="6"/>
      <c r="EN129" s="6"/>
      <c r="EO129" s="6"/>
      <c r="EP129" s="6"/>
      <c r="EQ129" s="6"/>
      <c r="ER129" s="6"/>
      <c r="ES129" s="6"/>
      <c r="ET129" s="6"/>
      <c r="EU129" s="6"/>
      <c r="EV129" s="6"/>
      <c r="EW129" s="6"/>
      <c r="EX129" s="6"/>
      <c r="EY129" s="6"/>
      <c r="EZ129" s="6"/>
      <c r="FA129" s="6"/>
      <c r="FB129" s="6"/>
      <c r="FC129" s="6"/>
      <c r="FD129" s="6"/>
      <c r="FE129" s="6"/>
      <c r="FF129" s="6"/>
      <c r="FG129" s="6"/>
      <c r="FH129" s="6"/>
      <c r="FI129" s="6"/>
      <c r="FJ129" s="6"/>
      <c r="FK129" s="6"/>
      <c r="FL129" s="6"/>
      <c r="FM129" s="6"/>
      <c r="FN129" s="6"/>
      <c r="FO129" s="6"/>
      <c r="FP129" s="6"/>
      <c r="FQ129" s="6"/>
      <c r="FR129" s="6"/>
      <c r="FS129" s="6"/>
      <c r="FT129" s="6"/>
      <c r="FU129" s="6"/>
      <c r="FV129" s="6"/>
      <c r="FW129" s="6"/>
      <c r="FX129" s="6"/>
      <c r="FY129" s="6"/>
      <c r="FZ129" s="6"/>
      <c r="GA129" s="6"/>
      <c r="GB129" s="6"/>
      <c r="GC129" s="6"/>
      <c r="GD129" s="6"/>
      <c r="GE129" s="6"/>
      <c r="GF129" s="6"/>
      <c r="GG129" s="6"/>
      <c r="GH129" s="6"/>
      <c r="GI129" s="6"/>
      <c r="GJ129" s="6"/>
      <c r="GK129" s="6"/>
      <c r="GL129" s="6"/>
      <c r="GM129" s="6"/>
      <c r="GN129" s="6"/>
      <c r="GO129" s="6"/>
      <c r="GP129" s="6"/>
      <c r="GQ129" s="6"/>
      <c r="GR129" s="6"/>
      <c r="GS129" s="6"/>
      <c r="GT129" s="6"/>
      <c r="GU129" s="6"/>
      <c r="GV129" s="6"/>
      <c r="GW129" s="6"/>
      <c r="GX129" s="6"/>
      <c r="GY129" s="6"/>
      <c r="GZ129" s="6"/>
      <c r="HA129" s="6"/>
      <c r="HB129" s="6">
        <v>1</v>
      </c>
      <c r="HC129" s="6"/>
      <c r="HD129" s="6"/>
      <c r="HE129" s="6"/>
      <c r="HF129" s="6"/>
      <c r="HG129" s="6"/>
      <c r="HH129" s="6"/>
      <c r="HI129" s="6"/>
      <c r="HJ129" s="6"/>
      <c r="HK129" s="6"/>
      <c r="HL129" s="6"/>
      <c r="HM129" s="6"/>
      <c r="HN129" s="6"/>
      <c r="HO129" s="6"/>
      <c r="HP129" s="6"/>
      <c r="HQ129" s="6"/>
      <c r="HR129" s="6"/>
      <c r="HS129" s="6"/>
      <c r="HT129" s="6"/>
      <c r="HU129" s="6"/>
      <c r="HV129" s="6"/>
      <c r="HW129" s="6"/>
      <c r="HX129" s="6"/>
      <c r="HY129" s="6"/>
      <c r="HZ129" s="6"/>
      <c r="IA129" s="6"/>
      <c r="IB129" s="6"/>
      <c r="IC129" s="6"/>
      <c r="ID129" s="6"/>
      <c r="IE129" s="6"/>
      <c r="IF129" s="6"/>
      <c r="IG129" s="6"/>
      <c r="IH129" s="6"/>
      <c r="II129" s="6"/>
      <c r="IJ129" s="6"/>
      <c r="IK129" s="6"/>
      <c r="IL129" s="6"/>
      <c r="IM129" s="6"/>
      <c r="IN129" s="6"/>
      <c r="IO129" s="6"/>
      <c r="IP129" s="6"/>
      <c r="IQ129" s="6"/>
      <c r="IR129" s="6"/>
      <c r="IS129" s="6"/>
      <c r="IT129" s="6"/>
      <c r="IU129" s="6"/>
      <c r="IV129" s="6"/>
      <c r="IW129" s="6"/>
      <c r="IX129" s="6"/>
      <c r="IY129" s="6"/>
      <c r="IZ129" s="6"/>
      <c r="JA129" s="6"/>
      <c r="JB129" s="6"/>
      <c r="JC129" s="6"/>
      <c r="JD129" s="6"/>
      <c r="JE129" s="6"/>
      <c r="JF129" s="6"/>
      <c r="JG129" s="6"/>
      <c r="JH129" s="6"/>
      <c r="JI129" s="6"/>
      <c r="JJ129" s="6"/>
      <c r="JK129" s="6"/>
      <c r="JL129" s="6"/>
      <c r="JM129" s="6"/>
      <c r="JN129" s="6"/>
      <c r="JO129" s="6"/>
      <c r="JP129" s="6"/>
      <c r="JQ129" s="6"/>
      <c r="JR129" s="6"/>
      <c r="JS129" s="6"/>
      <c r="JT129" s="6"/>
      <c r="JU129" s="6"/>
      <c r="JV129" s="6"/>
      <c r="JW129" s="6"/>
      <c r="JX129" s="6"/>
      <c r="JY129" s="6"/>
      <c r="JZ129" s="6"/>
      <c r="KA129" s="6"/>
      <c r="KB129" s="6"/>
      <c r="KC129" s="6"/>
      <c r="KD129" s="6"/>
      <c r="KE129" s="6"/>
      <c r="KF129" s="6"/>
      <c r="KG129" s="6"/>
      <c r="KH129" s="6"/>
      <c r="KI129" s="6"/>
      <c r="KJ129" s="6"/>
      <c r="KK129" s="6"/>
      <c r="KL129" s="6"/>
      <c r="KM129" s="6"/>
      <c r="KN129" s="6"/>
      <c r="KO129" s="6"/>
      <c r="KP129" s="6"/>
      <c r="KQ129" s="6"/>
      <c r="KR129" s="6"/>
      <c r="KS129" s="6"/>
      <c r="KT129" s="6"/>
      <c r="KU129" s="6"/>
      <c r="KV129" s="6"/>
      <c r="KW129" s="6"/>
      <c r="KX129" s="6"/>
      <c r="KY129" s="6"/>
      <c r="KZ129" s="6"/>
      <c r="LA129" s="6"/>
      <c r="LB129" s="6"/>
      <c r="LC129" s="6"/>
      <c r="LD129" s="6"/>
      <c r="LE129" s="6"/>
      <c r="LF129" s="6"/>
      <c r="LG129" s="6"/>
      <c r="LH129" s="6"/>
      <c r="LI129" s="6"/>
      <c r="LJ129" s="6"/>
      <c r="LK129" s="6"/>
      <c r="LL129" s="6"/>
      <c r="LM129" s="6"/>
      <c r="LN129" s="6"/>
      <c r="LO129" s="6"/>
      <c r="LP129" s="6"/>
      <c r="LQ129" s="6"/>
      <c r="LR129" s="6"/>
      <c r="LS129" s="6"/>
      <c r="LT129" s="6"/>
      <c r="LU129" s="6"/>
      <c r="LV129" s="6"/>
      <c r="LW129" s="6"/>
      <c r="LX129" s="6"/>
      <c r="LY129" s="6"/>
      <c r="LZ129" s="6"/>
      <c r="MA129" s="6"/>
      <c r="MB129" s="6"/>
      <c r="MC129" s="6"/>
      <c r="MD129" s="6"/>
      <c r="ME129" s="6"/>
      <c r="MF129" s="7">
        <v>20</v>
      </c>
    </row>
    <row r="130" spans="1:344" x14ac:dyDescent="0.25">
      <c r="A130" s="5" t="s">
        <v>540</v>
      </c>
      <c r="B130" s="5" t="s">
        <v>541</v>
      </c>
      <c r="C130" s="5" t="s">
        <v>100</v>
      </c>
      <c r="D130" s="5" t="s">
        <v>101</v>
      </c>
      <c r="E130" s="5" t="s">
        <v>179</v>
      </c>
      <c r="F130" s="6"/>
      <c r="G130" s="6"/>
      <c r="H130" s="6"/>
      <c r="I130" s="6"/>
      <c r="J130" s="6">
        <v>4</v>
      </c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>
        <v>9</v>
      </c>
      <c r="W130" s="6"/>
      <c r="X130" s="6"/>
      <c r="Y130" s="6"/>
      <c r="Z130" s="6"/>
      <c r="AA130" s="6"/>
      <c r="AB130" s="6"/>
      <c r="AC130" s="6"/>
      <c r="AD130" s="6"/>
      <c r="AE130" s="6"/>
      <c r="AF130" s="6">
        <v>2</v>
      </c>
      <c r="AG130" s="6"/>
      <c r="AH130" s="6">
        <v>1</v>
      </c>
      <c r="AI130" s="6"/>
      <c r="AJ130" s="6"/>
      <c r="AK130" s="6"/>
      <c r="AL130" s="6"/>
      <c r="AM130" s="6"/>
      <c r="AN130" s="6"/>
      <c r="AO130" s="6"/>
      <c r="AP130" s="6"/>
      <c r="AQ130" s="6"/>
      <c r="AR130" s="6">
        <v>58</v>
      </c>
      <c r="AS130" s="6"/>
      <c r="AT130" s="6"/>
      <c r="AU130" s="6"/>
      <c r="AV130" s="6"/>
      <c r="AW130" s="6"/>
      <c r="AX130" s="6"/>
      <c r="AY130" s="6"/>
      <c r="AZ130" s="6">
        <v>1</v>
      </c>
      <c r="BA130" s="6"/>
      <c r="BB130" s="6"/>
      <c r="BC130" s="6"/>
      <c r="BD130" s="6"/>
      <c r="BE130" s="6"/>
      <c r="BF130" s="6"/>
      <c r="BG130" s="6">
        <v>1</v>
      </c>
      <c r="BH130" s="6"/>
      <c r="BI130" s="6"/>
      <c r="BJ130" s="6"/>
      <c r="BK130" s="6"/>
      <c r="BL130" s="6"/>
      <c r="BM130" s="6"/>
      <c r="BN130" s="6"/>
      <c r="BO130" s="6"/>
      <c r="BP130" s="6"/>
      <c r="BQ130" s="6"/>
      <c r="BR130" s="6"/>
      <c r="BS130" s="6"/>
      <c r="BT130" s="6"/>
      <c r="BU130" s="6"/>
      <c r="BV130" s="6"/>
      <c r="BW130" s="6">
        <v>1</v>
      </c>
      <c r="BX130" s="6"/>
      <c r="BY130" s="6"/>
      <c r="BZ130" s="6">
        <v>27</v>
      </c>
      <c r="CA130" s="6"/>
      <c r="CB130" s="6"/>
      <c r="CC130" s="6"/>
      <c r="CD130" s="6"/>
      <c r="CE130" s="6"/>
      <c r="CF130" s="6"/>
      <c r="CG130" s="6"/>
      <c r="CH130" s="6"/>
      <c r="CI130" s="6"/>
      <c r="CJ130" s="6"/>
      <c r="CK130" s="6"/>
      <c r="CL130" s="6"/>
      <c r="CM130" s="6"/>
      <c r="CN130" s="6"/>
      <c r="CO130" s="6"/>
      <c r="CP130" s="6"/>
      <c r="CQ130" s="6"/>
      <c r="CR130" s="6"/>
      <c r="CS130" s="6"/>
      <c r="CT130" s="6"/>
      <c r="CU130" s="6"/>
      <c r="CV130" s="6"/>
      <c r="CW130" s="6"/>
      <c r="CX130" s="6"/>
      <c r="CY130" s="6"/>
      <c r="CZ130" s="6"/>
      <c r="DA130" s="6"/>
      <c r="DB130" s="6"/>
      <c r="DC130" s="6"/>
      <c r="DD130" s="6"/>
      <c r="DE130" s="6"/>
      <c r="DF130" s="6">
        <v>1</v>
      </c>
      <c r="DG130" s="6"/>
      <c r="DH130" s="6"/>
      <c r="DI130" s="6"/>
      <c r="DJ130" s="6"/>
      <c r="DK130" s="6"/>
      <c r="DL130" s="6"/>
      <c r="DM130" s="6"/>
      <c r="DN130" s="6"/>
      <c r="DO130" s="6"/>
      <c r="DP130" s="6"/>
      <c r="DQ130" s="6"/>
      <c r="DR130" s="6"/>
      <c r="DS130" s="6"/>
      <c r="DT130" s="6"/>
      <c r="DU130" s="6"/>
      <c r="DV130" s="6"/>
      <c r="DW130" s="6"/>
      <c r="DX130" s="6"/>
      <c r="DY130" s="6"/>
      <c r="DZ130" s="6"/>
      <c r="EA130" s="6"/>
      <c r="EB130" s="6"/>
      <c r="EC130" s="6"/>
      <c r="ED130" s="6"/>
      <c r="EE130" s="6"/>
      <c r="EF130" s="6"/>
      <c r="EG130" s="6">
        <v>1</v>
      </c>
      <c r="EH130" s="6"/>
      <c r="EI130" s="6"/>
      <c r="EJ130" s="6"/>
      <c r="EK130" s="6"/>
      <c r="EL130" s="6"/>
      <c r="EM130" s="6"/>
      <c r="EN130" s="6"/>
      <c r="EO130" s="6"/>
      <c r="EP130" s="6"/>
      <c r="EQ130" s="6"/>
      <c r="ER130" s="6"/>
      <c r="ES130" s="6"/>
      <c r="ET130" s="6"/>
      <c r="EU130" s="6"/>
      <c r="EV130" s="6"/>
      <c r="EW130" s="6"/>
      <c r="EX130" s="6"/>
      <c r="EY130" s="6"/>
      <c r="EZ130" s="6"/>
      <c r="FA130" s="6"/>
      <c r="FB130" s="6"/>
      <c r="FC130" s="6"/>
      <c r="FD130" s="6">
        <v>24</v>
      </c>
      <c r="FE130" s="6"/>
      <c r="FF130" s="6"/>
      <c r="FG130" s="6"/>
      <c r="FH130" s="6"/>
      <c r="FI130" s="6"/>
      <c r="FJ130" s="6"/>
      <c r="FK130" s="6"/>
      <c r="FL130" s="6"/>
      <c r="FM130" s="6"/>
      <c r="FN130" s="6">
        <v>8</v>
      </c>
      <c r="FO130" s="6"/>
      <c r="FP130" s="6"/>
      <c r="FQ130" s="6">
        <v>4</v>
      </c>
      <c r="FR130" s="6"/>
      <c r="FS130" s="6"/>
      <c r="FT130" s="6"/>
      <c r="FU130" s="6"/>
      <c r="FV130" s="6"/>
      <c r="FW130" s="6"/>
      <c r="FX130" s="6"/>
      <c r="FY130" s="6"/>
      <c r="FZ130" s="6"/>
      <c r="GA130" s="6"/>
      <c r="GB130" s="6"/>
      <c r="GC130" s="6"/>
      <c r="GD130" s="6"/>
      <c r="GE130" s="6"/>
      <c r="GF130" s="6"/>
      <c r="GG130" s="6"/>
      <c r="GH130" s="6"/>
      <c r="GI130" s="6"/>
      <c r="GJ130" s="6"/>
      <c r="GK130" s="6"/>
      <c r="GL130" s="6"/>
      <c r="GM130" s="6"/>
      <c r="GN130" s="6"/>
      <c r="GO130" s="6"/>
      <c r="GP130" s="6"/>
      <c r="GQ130" s="6"/>
      <c r="GR130" s="6">
        <v>7</v>
      </c>
      <c r="GS130" s="6"/>
      <c r="GT130" s="6"/>
      <c r="GU130" s="6"/>
      <c r="GV130" s="6"/>
      <c r="GW130" s="6"/>
      <c r="GX130" s="6"/>
      <c r="GY130" s="6"/>
      <c r="GZ130" s="6"/>
      <c r="HA130" s="6"/>
      <c r="HB130" s="6"/>
      <c r="HC130" s="6"/>
      <c r="HD130" s="6">
        <v>2</v>
      </c>
      <c r="HE130" s="6"/>
      <c r="HF130" s="6"/>
      <c r="HG130" s="6"/>
      <c r="HH130" s="6"/>
      <c r="HI130" s="6"/>
      <c r="HJ130" s="6"/>
      <c r="HK130" s="6"/>
      <c r="HL130" s="6"/>
      <c r="HM130" s="6"/>
      <c r="HN130" s="6"/>
      <c r="HO130" s="6"/>
      <c r="HP130" s="6"/>
      <c r="HQ130" s="6"/>
      <c r="HR130" s="6"/>
      <c r="HS130" s="6"/>
      <c r="HT130" s="6"/>
      <c r="HU130" s="6"/>
      <c r="HV130" s="6"/>
      <c r="HW130" s="6"/>
      <c r="HX130" s="6"/>
      <c r="HY130" s="6"/>
      <c r="HZ130" s="6"/>
      <c r="IA130" s="6"/>
      <c r="IB130" s="6"/>
      <c r="IC130" s="6"/>
      <c r="ID130" s="6"/>
      <c r="IE130" s="6"/>
      <c r="IF130" s="6"/>
      <c r="IG130" s="6"/>
      <c r="IH130" s="6"/>
      <c r="II130" s="6"/>
      <c r="IJ130" s="6"/>
      <c r="IK130" s="6"/>
      <c r="IL130" s="6"/>
      <c r="IM130" s="6"/>
      <c r="IN130" s="6"/>
      <c r="IO130" s="6"/>
      <c r="IP130" s="6"/>
      <c r="IQ130" s="6">
        <v>10</v>
      </c>
      <c r="IR130" s="6">
        <v>43</v>
      </c>
      <c r="IS130" s="6"/>
      <c r="IT130" s="6"/>
      <c r="IU130" s="6">
        <v>1</v>
      </c>
      <c r="IV130" s="6"/>
      <c r="IW130" s="6"/>
      <c r="IX130" s="6"/>
      <c r="IY130" s="6"/>
      <c r="IZ130" s="6"/>
      <c r="JA130" s="6"/>
      <c r="JB130" s="6"/>
      <c r="JC130" s="6"/>
      <c r="JD130" s="6"/>
      <c r="JE130" s="6"/>
      <c r="JF130" s="6">
        <v>2</v>
      </c>
      <c r="JG130" s="6"/>
      <c r="JH130" s="6"/>
      <c r="JI130" s="6"/>
      <c r="JJ130" s="6"/>
      <c r="JK130" s="6"/>
      <c r="JL130" s="6"/>
      <c r="JM130" s="6"/>
      <c r="JN130" s="6"/>
      <c r="JO130" s="6"/>
      <c r="JP130" s="6"/>
      <c r="JQ130" s="6"/>
      <c r="JR130" s="6"/>
      <c r="JS130" s="6"/>
      <c r="JT130" s="6">
        <v>1</v>
      </c>
      <c r="JU130" s="6"/>
      <c r="JV130" s="6"/>
      <c r="JW130" s="6"/>
      <c r="JX130" s="6">
        <v>9</v>
      </c>
      <c r="JY130" s="6"/>
      <c r="JZ130" s="6"/>
      <c r="KA130" s="6"/>
      <c r="KB130" s="6"/>
      <c r="KC130" s="6">
        <v>1</v>
      </c>
      <c r="KD130" s="6"/>
      <c r="KE130" s="6"/>
      <c r="KF130" s="6"/>
      <c r="KG130" s="6"/>
      <c r="KH130" s="6"/>
      <c r="KI130" s="6"/>
      <c r="KJ130" s="6"/>
      <c r="KK130" s="6"/>
      <c r="KL130" s="6"/>
      <c r="KM130" s="6"/>
      <c r="KN130" s="6"/>
      <c r="KO130" s="6"/>
      <c r="KP130" s="6"/>
      <c r="KQ130" s="6"/>
      <c r="KR130" s="6"/>
      <c r="KS130" s="6"/>
      <c r="KT130" s="6"/>
      <c r="KU130" s="6"/>
      <c r="KV130" s="6"/>
      <c r="KW130" s="6"/>
      <c r="KX130" s="6"/>
      <c r="KY130" s="6"/>
      <c r="KZ130" s="6"/>
      <c r="LA130" s="6"/>
      <c r="LB130" s="6"/>
      <c r="LC130" s="6"/>
      <c r="LD130" s="6"/>
      <c r="LE130" s="6"/>
      <c r="LF130" s="6"/>
      <c r="LG130" s="6"/>
      <c r="LH130" s="6"/>
      <c r="LI130" s="6"/>
      <c r="LJ130" s="6"/>
      <c r="LK130" s="6"/>
      <c r="LL130" s="6"/>
      <c r="LM130" s="6"/>
      <c r="LN130" s="6"/>
      <c r="LO130" s="6"/>
      <c r="LP130" s="6"/>
      <c r="LQ130" s="6"/>
      <c r="LR130" s="6"/>
      <c r="LS130" s="6"/>
      <c r="LT130" s="6"/>
      <c r="LU130" s="6"/>
      <c r="LV130" s="6"/>
      <c r="LW130" s="6"/>
      <c r="LX130" s="6"/>
      <c r="LY130" s="6"/>
      <c r="LZ130" s="6"/>
      <c r="MA130" s="6"/>
      <c r="MB130" s="6"/>
      <c r="MC130" s="6"/>
      <c r="MD130" s="6"/>
      <c r="ME130" s="6"/>
      <c r="MF130" s="7">
        <v>218</v>
      </c>
    </row>
    <row r="131" spans="1:344" x14ac:dyDescent="0.25">
      <c r="A131" s="5" t="s">
        <v>696</v>
      </c>
      <c r="B131" s="5" t="s">
        <v>541</v>
      </c>
      <c r="C131" s="5" t="s">
        <v>76</v>
      </c>
      <c r="D131" s="5" t="s">
        <v>301</v>
      </c>
      <c r="E131" s="5" t="s">
        <v>697</v>
      </c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  <c r="AC131" s="6"/>
      <c r="AD131" s="6"/>
      <c r="AE131" s="6"/>
      <c r="AF131" s="6"/>
      <c r="AG131" s="6"/>
      <c r="AH131" s="6"/>
      <c r="AI131" s="6"/>
      <c r="AJ131" s="6"/>
      <c r="AK131" s="6"/>
      <c r="AL131" s="6"/>
      <c r="AM131" s="6"/>
      <c r="AN131" s="6"/>
      <c r="AO131" s="6"/>
      <c r="AP131" s="6"/>
      <c r="AQ131" s="6"/>
      <c r="AR131" s="6"/>
      <c r="AS131" s="6"/>
      <c r="AT131" s="6"/>
      <c r="AU131" s="6"/>
      <c r="AV131" s="6"/>
      <c r="AW131" s="6"/>
      <c r="AX131" s="6"/>
      <c r="AY131" s="6">
        <v>4</v>
      </c>
      <c r="AZ131" s="6"/>
      <c r="BA131" s="6"/>
      <c r="BB131" s="6"/>
      <c r="BC131" s="6"/>
      <c r="BD131" s="6"/>
      <c r="BE131" s="6"/>
      <c r="BF131" s="6"/>
      <c r="BG131" s="6"/>
      <c r="BH131" s="6"/>
      <c r="BI131" s="6"/>
      <c r="BJ131" s="6"/>
      <c r="BK131" s="6"/>
      <c r="BL131" s="6">
        <v>2</v>
      </c>
      <c r="BM131" s="6"/>
      <c r="BN131" s="6"/>
      <c r="BO131" s="6"/>
      <c r="BP131" s="6"/>
      <c r="BQ131" s="6">
        <v>25</v>
      </c>
      <c r="BR131" s="6"/>
      <c r="BS131" s="6"/>
      <c r="BT131" s="6"/>
      <c r="BU131" s="6"/>
      <c r="BV131" s="6"/>
      <c r="BW131" s="6"/>
      <c r="BX131" s="6">
        <v>2</v>
      </c>
      <c r="BY131" s="6"/>
      <c r="BZ131" s="6"/>
      <c r="CA131" s="6"/>
      <c r="CB131" s="6"/>
      <c r="CC131" s="6"/>
      <c r="CD131" s="6"/>
      <c r="CE131" s="6">
        <v>2</v>
      </c>
      <c r="CF131" s="6"/>
      <c r="CG131" s="6"/>
      <c r="CH131" s="6"/>
      <c r="CI131" s="6"/>
      <c r="CJ131" s="6"/>
      <c r="CK131" s="6"/>
      <c r="CL131" s="6"/>
      <c r="CM131" s="6"/>
      <c r="CN131" s="6"/>
      <c r="CO131" s="6"/>
      <c r="CP131" s="6"/>
      <c r="CQ131" s="6"/>
      <c r="CR131" s="6"/>
      <c r="CS131" s="6"/>
      <c r="CT131" s="6"/>
      <c r="CU131" s="6"/>
      <c r="CV131" s="6"/>
      <c r="CW131" s="6"/>
      <c r="CX131" s="6"/>
      <c r="CY131" s="6"/>
      <c r="CZ131" s="6"/>
      <c r="DA131" s="6"/>
      <c r="DB131" s="6"/>
      <c r="DC131" s="6"/>
      <c r="DD131" s="6"/>
      <c r="DE131" s="6"/>
      <c r="DF131" s="6"/>
      <c r="DG131" s="6"/>
      <c r="DH131" s="6"/>
      <c r="DI131" s="6"/>
      <c r="DJ131" s="6"/>
      <c r="DK131" s="6"/>
      <c r="DL131" s="6"/>
      <c r="DM131" s="6"/>
      <c r="DN131" s="6"/>
      <c r="DO131" s="6">
        <v>1</v>
      </c>
      <c r="DP131" s="6"/>
      <c r="DQ131" s="6"/>
      <c r="DR131" s="6"/>
      <c r="DS131" s="6"/>
      <c r="DT131" s="6"/>
      <c r="DU131" s="6"/>
      <c r="DV131" s="6"/>
      <c r="DW131" s="6"/>
      <c r="DX131" s="6"/>
      <c r="DY131" s="6"/>
      <c r="DZ131" s="6"/>
      <c r="EA131" s="6"/>
      <c r="EB131" s="6"/>
      <c r="EC131" s="6"/>
      <c r="ED131" s="6"/>
      <c r="EE131" s="6"/>
      <c r="EF131" s="6"/>
      <c r="EG131" s="6">
        <v>1</v>
      </c>
      <c r="EH131" s="6"/>
      <c r="EI131" s="6"/>
      <c r="EJ131" s="6"/>
      <c r="EK131" s="6"/>
      <c r="EL131" s="6"/>
      <c r="EM131" s="6"/>
      <c r="EN131" s="6"/>
      <c r="EO131" s="6"/>
      <c r="EP131" s="6"/>
      <c r="EQ131" s="6"/>
      <c r="ER131" s="6"/>
      <c r="ES131" s="6"/>
      <c r="ET131" s="6"/>
      <c r="EU131" s="6"/>
      <c r="EV131" s="6"/>
      <c r="EW131" s="6"/>
      <c r="EX131" s="6"/>
      <c r="EY131" s="6"/>
      <c r="EZ131" s="6"/>
      <c r="FA131" s="6"/>
      <c r="FB131" s="6"/>
      <c r="FC131" s="6"/>
      <c r="FD131" s="6"/>
      <c r="FE131" s="6"/>
      <c r="FF131" s="6"/>
      <c r="FG131" s="6"/>
      <c r="FH131" s="6"/>
      <c r="FI131" s="6"/>
      <c r="FJ131" s="6"/>
      <c r="FK131" s="6"/>
      <c r="FL131" s="6"/>
      <c r="FM131" s="6"/>
      <c r="FN131" s="6">
        <v>3</v>
      </c>
      <c r="FO131" s="6"/>
      <c r="FP131" s="6"/>
      <c r="FQ131" s="6"/>
      <c r="FR131" s="6"/>
      <c r="FS131" s="6"/>
      <c r="FT131" s="6"/>
      <c r="FU131" s="6"/>
      <c r="FV131" s="6"/>
      <c r="FW131" s="6"/>
      <c r="FX131" s="6"/>
      <c r="FY131" s="6"/>
      <c r="FZ131" s="6"/>
      <c r="GA131" s="6"/>
      <c r="GB131" s="6"/>
      <c r="GC131" s="6"/>
      <c r="GD131" s="6"/>
      <c r="GE131" s="6"/>
      <c r="GF131" s="6"/>
      <c r="GG131" s="6"/>
      <c r="GH131" s="6"/>
      <c r="GI131" s="6"/>
      <c r="GJ131" s="6"/>
      <c r="GK131" s="6"/>
      <c r="GL131" s="6"/>
      <c r="GM131" s="6"/>
      <c r="GN131" s="6"/>
      <c r="GO131" s="6"/>
      <c r="GP131" s="6"/>
      <c r="GQ131" s="6"/>
      <c r="GR131" s="6"/>
      <c r="GS131" s="6"/>
      <c r="GT131" s="6"/>
      <c r="GU131" s="6"/>
      <c r="GV131" s="6"/>
      <c r="GW131" s="6"/>
      <c r="GX131" s="6"/>
      <c r="GY131" s="6"/>
      <c r="GZ131" s="6"/>
      <c r="HA131" s="6"/>
      <c r="HB131" s="6"/>
      <c r="HC131" s="6"/>
      <c r="HD131" s="6">
        <v>1</v>
      </c>
      <c r="HE131" s="6"/>
      <c r="HF131" s="6"/>
      <c r="HG131" s="6"/>
      <c r="HH131" s="6"/>
      <c r="HI131" s="6"/>
      <c r="HJ131" s="6"/>
      <c r="HK131" s="6"/>
      <c r="HL131" s="6"/>
      <c r="HM131" s="6"/>
      <c r="HN131" s="6"/>
      <c r="HO131" s="6"/>
      <c r="HP131" s="6"/>
      <c r="HQ131" s="6"/>
      <c r="HR131" s="6">
        <v>1</v>
      </c>
      <c r="HS131" s="6"/>
      <c r="HT131" s="6"/>
      <c r="HU131" s="6"/>
      <c r="HV131" s="6"/>
      <c r="HW131" s="6"/>
      <c r="HX131" s="6"/>
      <c r="HY131" s="6"/>
      <c r="HZ131" s="6"/>
      <c r="IA131" s="6">
        <v>2</v>
      </c>
      <c r="IB131" s="6"/>
      <c r="IC131" s="6">
        <v>11</v>
      </c>
      <c r="ID131" s="6"/>
      <c r="IE131" s="6"/>
      <c r="IF131" s="6"/>
      <c r="IG131" s="6"/>
      <c r="IH131" s="6"/>
      <c r="II131" s="6"/>
      <c r="IJ131" s="6"/>
      <c r="IK131" s="6"/>
      <c r="IL131" s="6"/>
      <c r="IM131" s="6"/>
      <c r="IN131" s="6"/>
      <c r="IO131" s="6"/>
      <c r="IP131" s="6"/>
      <c r="IQ131" s="6"/>
      <c r="IR131" s="6">
        <v>8</v>
      </c>
      <c r="IS131" s="6"/>
      <c r="IT131" s="6"/>
      <c r="IU131" s="6">
        <v>2</v>
      </c>
      <c r="IV131" s="6"/>
      <c r="IW131" s="6"/>
      <c r="IX131" s="6"/>
      <c r="IY131" s="6"/>
      <c r="IZ131" s="6"/>
      <c r="JA131" s="6"/>
      <c r="JB131" s="6"/>
      <c r="JC131" s="6"/>
      <c r="JD131" s="6"/>
      <c r="JE131" s="6"/>
      <c r="JF131" s="6"/>
      <c r="JG131" s="6"/>
      <c r="JH131" s="6"/>
      <c r="JI131" s="6"/>
      <c r="JJ131" s="6"/>
      <c r="JK131" s="6"/>
      <c r="JL131" s="6"/>
      <c r="JM131" s="6"/>
      <c r="JN131" s="6"/>
      <c r="JO131" s="6"/>
      <c r="JP131" s="6"/>
      <c r="JQ131" s="6"/>
      <c r="JR131" s="6"/>
      <c r="JS131" s="6"/>
      <c r="JT131" s="6"/>
      <c r="JU131" s="6"/>
      <c r="JV131" s="6"/>
      <c r="JW131" s="6"/>
      <c r="JX131" s="6">
        <v>2</v>
      </c>
      <c r="JY131" s="6"/>
      <c r="JZ131" s="6"/>
      <c r="KA131" s="6"/>
      <c r="KB131" s="6"/>
      <c r="KC131" s="6"/>
      <c r="KD131" s="6"/>
      <c r="KE131" s="6"/>
      <c r="KF131" s="6"/>
      <c r="KG131" s="6"/>
      <c r="KH131" s="6">
        <v>1</v>
      </c>
      <c r="KI131" s="6"/>
      <c r="KJ131" s="6">
        <v>2</v>
      </c>
      <c r="KK131" s="6"/>
      <c r="KL131" s="6"/>
      <c r="KM131" s="6"/>
      <c r="KN131" s="6"/>
      <c r="KO131" s="6"/>
      <c r="KP131" s="6"/>
      <c r="KQ131" s="6">
        <v>1</v>
      </c>
      <c r="KR131" s="6"/>
      <c r="KS131" s="6"/>
      <c r="KT131" s="6"/>
      <c r="KU131" s="6"/>
      <c r="KV131" s="6"/>
      <c r="KW131" s="6"/>
      <c r="KX131" s="6"/>
      <c r="KY131" s="6"/>
      <c r="KZ131" s="6"/>
      <c r="LA131" s="6"/>
      <c r="LB131" s="6"/>
      <c r="LC131" s="6"/>
      <c r="LD131" s="6"/>
      <c r="LE131" s="6"/>
      <c r="LF131" s="6"/>
      <c r="LG131" s="6"/>
      <c r="LH131" s="6"/>
      <c r="LI131" s="6"/>
      <c r="LJ131" s="6"/>
      <c r="LK131" s="6"/>
      <c r="LL131" s="6"/>
      <c r="LM131" s="6"/>
      <c r="LN131" s="6"/>
      <c r="LO131" s="6"/>
      <c r="LP131" s="6"/>
      <c r="LQ131" s="6"/>
      <c r="LR131" s="6"/>
      <c r="LS131" s="6"/>
      <c r="LT131" s="6"/>
      <c r="LU131" s="6"/>
      <c r="LV131" s="6"/>
      <c r="LW131" s="6"/>
      <c r="LX131" s="6"/>
      <c r="LY131" s="6"/>
      <c r="LZ131" s="6"/>
      <c r="MA131" s="6"/>
      <c r="MB131" s="6"/>
      <c r="MC131" s="6"/>
      <c r="MD131" s="6"/>
      <c r="ME131" s="6"/>
      <c r="MF131" s="7">
        <v>71</v>
      </c>
    </row>
    <row r="132" spans="1:344" x14ac:dyDescent="0.25">
      <c r="A132" s="5" t="s">
        <v>543</v>
      </c>
      <c r="B132" s="5" t="s">
        <v>544</v>
      </c>
      <c r="C132" s="5" t="s">
        <v>181</v>
      </c>
      <c r="D132" s="5" t="s">
        <v>220</v>
      </c>
      <c r="E132" s="5" t="s">
        <v>545</v>
      </c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  <c r="AC132" s="6"/>
      <c r="AD132" s="6"/>
      <c r="AE132" s="6"/>
      <c r="AF132" s="6"/>
      <c r="AG132" s="6"/>
      <c r="AH132" s="6"/>
      <c r="AI132" s="6"/>
      <c r="AJ132" s="6"/>
      <c r="AK132" s="6"/>
      <c r="AL132" s="6"/>
      <c r="AM132" s="6"/>
      <c r="AN132" s="6"/>
      <c r="AO132" s="6"/>
      <c r="AP132" s="6"/>
      <c r="AQ132" s="6"/>
      <c r="AR132" s="6"/>
      <c r="AS132" s="6"/>
      <c r="AT132" s="6"/>
      <c r="AU132" s="6"/>
      <c r="AV132" s="6"/>
      <c r="AW132" s="6"/>
      <c r="AX132" s="6"/>
      <c r="AY132" s="6">
        <v>2</v>
      </c>
      <c r="AZ132" s="6"/>
      <c r="BA132" s="6"/>
      <c r="BB132" s="6"/>
      <c r="BC132" s="6"/>
      <c r="BD132" s="6"/>
      <c r="BE132" s="6"/>
      <c r="BF132" s="6"/>
      <c r="BG132" s="6"/>
      <c r="BH132" s="6"/>
      <c r="BI132" s="6"/>
      <c r="BJ132" s="6"/>
      <c r="BK132" s="6"/>
      <c r="BL132" s="6"/>
      <c r="BM132" s="6"/>
      <c r="BN132" s="6"/>
      <c r="BO132" s="6"/>
      <c r="BP132" s="6"/>
      <c r="BQ132" s="6"/>
      <c r="BR132" s="6"/>
      <c r="BS132" s="6"/>
      <c r="BT132" s="6"/>
      <c r="BU132" s="6"/>
      <c r="BV132" s="6"/>
      <c r="BW132" s="6"/>
      <c r="BX132" s="6"/>
      <c r="BY132" s="6"/>
      <c r="BZ132" s="6"/>
      <c r="CA132" s="6"/>
      <c r="CB132" s="6"/>
      <c r="CC132" s="6"/>
      <c r="CD132" s="6"/>
      <c r="CE132" s="6"/>
      <c r="CF132" s="6"/>
      <c r="CG132" s="6"/>
      <c r="CH132" s="6"/>
      <c r="CI132" s="6"/>
      <c r="CJ132" s="6"/>
      <c r="CK132" s="6"/>
      <c r="CL132" s="6"/>
      <c r="CM132" s="6">
        <v>1</v>
      </c>
      <c r="CN132" s="6"/>
      <c r="CO132" s="6"/>
      <c r="CP132" s="6"/>
      <c r="CQ132" s="6"/>
      <c r="CR132" s="6"/>
      <c r="CS132" s="6"/>
      <c r="CT132" s="6"/>
      <c r="CU132" s="6"/>
      <c r="CV132" s="6">
        <v>2</v>
      </c>
      <c r="CW132" s="6"/>
      <c r="CX132" s="6"/>
      <c r="CY132" s="6"/>
      <c r="CZ132" s="6"/>
      <c r="DA132" s="6"/>
      <c r="DB132" s="6">
        <v>1</v>
      </c>
      <c r="DC132" s="6"/>
      <c r="DD132" s="6"/>
      <c r="DE132" s="6"/>
      <c r="DF132" s="6"/>
      <c r="DG132" s="6"/>
      <c r="DH132" s="6"/>
      <c r="DI132" s="6"/>
      <c r="DJ132" s="6">
        <v>4</v>
      </c>
      <c r="DK132" s="6"/>
      <c r="DL132" s="6"/>
      <c r="DM132" s="6"/>
      <c r="DN132" s="6"/>
      <c r="DO132" s="6"/>
      <c r="DP132" s="6"/>
      <c r="DQ132" s="6"/>
      <c r="DR132" s="6"/>
      <c r="DS132" s="6">
        <v>1</v>
      </c>
      <c r="DT132" s="6"/>
      <c r="DU132" s="6"/>
      <c r="DV132" s="6"/>
      <c r="DW132" s="6"/>
      <c r="DX132" s="6"/>
      <c r="DY132" s="6"/>
      <c r="DZ132" s="6"/>
      <c r="EA132" s="6"/>
      <c r="EB132" s="6"/>
      <c r="EC132" s="6"/>
      <c r="ED132" s="6"/>
      <c r="EE132" s="6"/>
      <c r="EF132" s="6"/>
      <c r="EG132" s="6"/>
      <c r="EH132" s="6"/>
      <c r="EI132" s="6"/>
      <c r="EJ132" s="6"/>
      <c r="EK132" s="6"/>
      <c r="EL132" s="6"/>
      <c r="EM132" s="6"/>
      <c r="EN132" s="6">
        <v>1</v>
      </c>
      <c r="EO132" s="6"/>
      <c r="EP132" s="6"/>
      <c r="EQ132" s="6"/>
      <c r="ER132" s="6"/>
      <c r="ES132" s="6"/>
      <c r="ET132" s="6"/>
      <c r="EU132" s="6"/>
      <c r="EV132" s="6"/>
      <c r="EW132" s="6"/>
      <c r="EX132" s="6"/>
      <c r="EY132" s="6"/>
      <c r="EZ132" s="6"/>
      <c r="FA132" s="6"/>
      <c r="FB132" s="6"/>
      <c r="FC132" s="6"/>
      <c r="FD132" s="6"/>
      <c r="FE132" s="6"/>
      <c r="FF132" s="6"/>
      <c r="FG132" s="6"/>
      <c r="FH132" s="6"/>
      <c r="FI132" s="6"/>
      <c r="FJ132" s="6"/>
      <c r="FK132" s="6"/>
      <c r="FL132" s="6"/>
      <c r="FM132" s="6"/>
      <c r="FN132" s="6"/>
      <c r="FO132" s="6"/>
      <c r="FP132" s="6"/>
      <c r="FQ132" s="6"/>
      <c r="FR132" s="6"/>
      <c r="FS132" s="6"/>
      <c r="FT132" s="6"/>
      <c r="FU132" s="6"/>
      <c r="FV132" s="6"/>
      <c r="FW132" s="6"/>
      <c r="FX132" s="6"/>
      <c r="FY132" s="6"/>
      <c r="FZ132" s="6"/>
      <c r="GA132" s="6"/>
      <c r="GB132" s="6"/>
      <c r="GC132" s="6"/>
      <c r="GD132" s="6"/>
      <c r="GE132" s="6"/>
      <c r="GF132" s="6"/>
      <c r="GG132" s="6"/>
      <c r="GH132" s="6"/>
      <c r="GI132" s="6"/>
      <c r="GJ132" s="6"/>
      <c r="GK132" s="6"/>
      <c r="GL132" s="6"/>
      <c r="GM132" s="6"/>
      <c r="GN132" s="6"/>
      <c r="GO132" s="6"/>
      <c r="GP132" s="6"/>
      <c r="GQ132" s="6"/>
      <c r="GR132" s="6"/>
      <c r="GS132" s="6"/>
      <c r="GT132" s="6"/>
      <c r="GU132" s="6">
        <v>2</v>
      </c>
      <c r="GV132" s="6"/>
      <c r="GW132" s="6"/>
      <c r="GX132" s="6"/>
      <c r="GY132" s="6"/>
      <c r="GZ132" s="6"/>
      <c r="HA132" s="6"/>
      <c r="HB132" s="6"/>
      <c r="HC132" s="6">
        <v>1</v>
      </c>
      <c r="HD132" s="6">
        <v>1</v>
      </c>
      <c r="HE132" s="6"/>
      <c r="HF132" s="6"/>
      <c r="HG132" s="6"/>
      <c r="HH132" s="6"/>
      <c r="HI132" s="6"/>
      <c r="HJ132" s="6"/>
      <c r="HK132" s="6"/>
      <c r="HL132" s="6"/>
      <c r="HM132" s="6"/>
      <c r="HN132" s="6"/>
      <c r="HO132" s="6"/>
      <c r="HP132" s="6"/>
      <c r="HQ132" s="6"/>
      <c r="HR132" s="6"/>
      <c r="HS132" s="6"/>
      <c r="HT132" s="6">
        <v>1</v>
      </c>
      <c r="HU132" s="6"/>
      <c r="HV132" s="6"/>
      <c r="HW132" s="6"/>
      <c r="HX132" s="6"/>
      <c r="HY132" s="6"/>
      <c r="HZ132" s="6"/>
      <c r="IA132" s="6"/>
      <c r="IB132" s="6"/>
      <c r="IC132" s="6">
        <v>4</v>
      </c>
      <c r="ID132" s="6"/>
      <c r="IE132" s="6"/>
      <c r="IF132" s="6"/>
      <c r="IG132" s="6"/>
      <c r="IH132" s="6"/>
      <c r="II132" s="6"/>
      <c r="IJ132" s="6"/>
      <c r="IK132" s="6"/>
      <c r="IL132" s="6"/>
      <c r="IM132" s="6"/>
      <c r="IN132" s="6"/>
      <c r="IO132" s="6"/>
      <c r="IP132" s="6"/>
      <c r="IQ132" s="6"/>
      <c r="IR132" s="6">
        <v>2</v>
      </c>
      <c r="IS132" s="6"/>
      <c r="IT132" s="6"/>
      <c r="IU132" s="6"/>
      <c r="IV132" s="6"/>
      <c r="IW132" s="6"/>
      <c r="IX132" s="6"/>
      <c r="IY132" s="6"/>
      <c r="IZ132" s="6"/>
      <c r="JA132" s="6"/>
      <c r="JB132" s="6"/>
      <c r="JC132" s="6"/>
      <c r="JD132" s="6"/>
      <c r="JE132" s="6"/>
      <c r="JF132" s="6"/>
      <c r="JG132" s="6"/>
      <c r="JH132" s="6"/>
      <c r="JI132" s="6"/>
      <c r="JJ132" s="6"/>
      <c r="JK132" s="6"/>
      <c r="JL132" s="6"/>
      <c r="JM132" s="6"/>
      <c r="JN132" s="6"/>
      <c r="JO132" s="6"/>
      <c r="JP132" s="6">
        <v>1</v>
      </c>
      <c r="JQ132" s="6"/>
      <c r="JR132" s="6"/>
      <c r="JS132" s="6">
        <v>2</v>
      </c>
      <c r="JT132" s="6">
        <v>1</v>
      </c>
      <c r="JU132" s="6"/>
      <c r="JV132" s="6"/>
      <c r="JW132" s="6"/>
      <c r="JX132" s="6"/>
      <c r="JY132" s="6"/>
      <c r="JZ132" s="6"/>
      <c r="KA132" s="6"/>
      <c r="KB132" s="6"/>
      <c r="KC132" s="6"/>
      <c r="KD132" s="6"/>
      <c r="KE132" s="6"/>
      <c r="KF132" s="6"/>
      <c r="KG132" s="6"/>
      <c r="KH132" s="6"/>
      <c r="KI132" s="6"/>
      <c r="KJ132" s="6">
        <v>3</v>
      </c>
      <c r="KK132" s="6"/>
      <c r="KL132" s="6"/>
      <c r="KM132" s="6">
        <v>1</v>
      </c>
      <c r="KN132" s="6">
        <v>29</v>
      </c>
      <c r="KO132" s="6"/>
      <c r="KP132" s="6"/>
      <c r="KQ132" s="6"/>
      <c r="KR132" s="6"/>
      <c r="KS132" s="6"/>
      <c r="KT132" s="6"/>
      <c r="KU132" s="6"/>
      <c r="KV132" s="6"/>
      <c r="KW132" s="6"/>
      <c r="KX132" s="6"/>
      <c r="KY132" s="6"/>
      <c r="KZ132" s="6"/>
      <c r="LA132" s="6"/>
      <c r="LB132" s="6"/>
      <c r="LC132" s="6"/>
      <c r="LD132" s="6"/>
      <c r="LE132" s="6"/>
      <c r="LF132" s="6"/>
      <c r="LG132" s="6">
        <v>1</v>
      </c>
      <c r="LH132" s="6"/>
      <c r="LI132" s="6"/>
      <c r="LJ132" s="6"/>
      <c r="LK132" s="6"/>
      <c r="LL132" s="6"/>
      <c r="LM132" s="6"/>
      <c r="LN132" s="6"/>
      <c r="LO132" s="6"/>
      <c r="LP132" s="6"/>
      <c r="LQ132" s="6"/>
      <c r="LR132" s="6"/>
      <c r="LS132" s="6"/>
      <c r="LT132" s="6"/>
      <c r="LU132" s="6"/>
      <c r="LV132" s="6"/>
      <c r="LW132" s="6"/>
      <c r="LX132" s="6"/>
      <c r="LY132" s="6"/>
      <c r="LZ132" s="6"/>
      <c r="MA132" s="6"/>
      <c r="MB132" s="6"/>
      <c r="MC132" s="6"/>
      <c r="MD132" s="6"/>
      <c r="ME132" s="6"/>
      <c r="MF132" s="7">
        <v>61</v>
      </c>
    </row>
    <row r="133" spans="1:344" x14ac:dyDescent="0.25">
      <c r="A133" s="5" t="s">
        <v>546</v>
      </c>
      <c r="B133" s="5" t="s">
        <v>547</v>
      </c>
      <c r="C133" s="5" t="s">
        <v>83</v>
      </c>
      <c r="D133" s="5" t="s">
        <v>151</v>
      </c>
      <c r="E133" s="5" t="s">
        <v>548</v>
      </c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  <c r="AC133" s="6"/>
      <c r="AD133" s="6"/>
      <c r="AE133" s="6"/>
      <c r="AF133" s="6"/>
      <c r="AG133" s="6"/>
      <c r="AH133" s="6"/>
      <c r="AI133" s="6"/>
      <c r="AJ133" s="6"/>
      <c r="AK133" s="6"/>
      <c r="AL133" s="6"/>
      <c r="AM133" s="6"/>
      <c r="AN133" s="6"/>
      <c r="AO133" s="6"/>
      <c r="AP133" s="6"/>
      <c r="AQ133" s="6"/>
      <c r="AR133" s="6"/>
      <c r="AS133" s="6"/>
      <c r="AT133" s="6"/>
      <c r="AU133" s="6"/>
      <c r="AV133" s="6"/>
      <c r="AW133" s="6"/>
      <c r="AX133" s="6"/>
      <c r="AY133" s="6"/>
      <c r="AZ133" s="6"/>
      <c r="BA133" s="6"/>
      <c r="BB133" s="6"/>
      <c r="BC133" s="6"/>
      <c r="BD133" s="6"/>
      <c r="BE133" s="6"/>
      <c r="BF133" s="6"/>
      <c r="BG133" s="6"/>
      <c r="BH133" s="6"/>
      <c r="BI133" s="6"/>
      <c r="BJ133" s="6"/>
      <c r="BK133" s="6"/>
      <c r="BL133" s="6"/>
      <c r="BM133" s="6"/>
      <c r="BN133" s="6"/>
      <c r="BO133" s="6"/>
      <c r="BP133" s="6"/>
      <c r="BQ133" s="6"/>
      <c r="BR133" s="6">
        <v>2</v>
      </c>
      <c r="BS133" s="6"/>
      <c r="BT133" s="6"/>
      <c r="BU133" s="6">
        <v>3</v>
      </c>
      <c r="BV133" s="6"/>
      <c r="BW133" s="6">
        <v>1</v>
      </c>
      <c r="BX133" s="6"/>
      <c r="BY133" s="6"/>
      <c r="BZ133" s="6"/>
      <c r="CA133" s="6"/>
      <c r="CB133" s="6"/>
      <c r="CC133" s="6"/>
      <c r="CD133" s="6"/>
      <c r="CE133" s="6"/>
      <c r="CF133" s="6"/>
      <c r="CG133" s="6"/>
      <c r="CH133" s="6"/>
      <c r="CI133" s="6"/>
      <c r="CJ133" s="6"/>
      <c r="CK133" s="6"/>
      <c r="CL133" s="6"/>
      <c r="CM133" s="6"/>
      <c r="CN133" s="6"/>
      <c r="CO133" s="6"/>
      <c r="CP133" s="6"/>
      <c r="CQ133" s="6"/>
      <c r="CR133" s="6"/>
      <c r="CS133" s="6"/>
      <c r="CT133" s="6"/>
      <c r="CU133" s="6"/>
      <c r="CV133" s="6"/>
      <c r="CW133" s="6"/>
      <c r="CX133" s="6"/>
      <c r="CY133" s="6"/>
      <c r="CZ133" s="6"/>
      <c r="DA133" s="6"/>
      <c r="DB133" s="6"/>
      <c r="DC133" s="6"/>
      <c r="DD133" s="6"/>
      <c r="DE133" s="6"/>
      <c r="DF133" s="6">
        <v>10</v>
      </c>
      <c r="DG133" s="6"/>
      <c r="DH133" s="6"/>
      <c r="DI133" s="6"/>
      <c r="DJ133" s="6"/>
      <c r="DK133" s="6"/>
      <c r="DL133" s="6"/>
      <c r="DM133" s="6"/>
      <c r="DN133" s="6"/>
      <c r="DO133" s="6"/>
      <c r="DP133" s="6"/>
      <c r="DQ133" s="6"/>
      <c r="DR133" s="6"/>
      <c r="DS133" s="6"/>
      <c r="DT133" s="6"/>
      <c r="DU133" s="6"/>
      <c r="DV133" s="6"/>
      <c r="DW133" s="6"/>
      <c r="DX133" s="6"/>
      <c r="DY133" s="6"/>
      <c r="DZ133" s="6"/>
      <c r="EA133" s="6"/>
      <c r="EB133" s="6"/>
      <c r="EC133" s="6"/>
      <c r="ED133" s="6"/>
      <c r="EE133" s="6"/>
      <c r="EF133" s="6"/>
      <c r="EG133" s="6"/>
      <c r="EH133" s="6"/>
      <c r="EI133" s="6"/>
      <c r="EJ133" s="6"/>
      <c r="EK133" s="6"/>
      <c r="EL133" s="6"/>
      <c r="EM133" s="6"/>
      <c r="EN133" s="6"/>
      <c r="EO133" s="6"/>
      <c r="EP133" s="6"/>
      <c r="EQ133" s="6"/>
      <c r="ER133" s="6"/>
      <c r="ES133" s="6"/>
      <c r="ET133" s="6"/>
      <c r="EU133" s="6"/>
      <c r="EV133" s="6"/>
      <c r="EW133" s="6"/>
      <c r="EX133" s="6"/>
      <c r="EY133" s="6"/>
      <c r="EZ133" s="6"/>
      <c r="FA133" s="6"/>
      <c r="FB133" s="6"/>
      <c r="FC133" s="6"/>
      <c r="FD133" s="6"/>
      <c r="FE133" s="6"/>
      <c r="FF133" s="6"/>
      <c r="FG133" s="6"/>
      <c r="FH133" s="6"/>
      <c r="FI133" s="6"/>
      <c r="FJ133" s="6"/>
      <c r="FK133" s="6"/>
      <c r="FL133" s="6"/>
      <c r="FM133" s="6"/>
      <c r="FN133" s="6">
        <v>1</v>
      </c>
      <c r="FO133" s="6"/>
      <c r="FP133" s="6"/>
      <c r="FQ133" s="6"/>
      <c r="FR133" s="6"/>
      <c r="FS133" s="6"/>
      <c r="FT133" s="6"/>
      <c r="FU133" s="6"/>
      <c r="FV133" s="6"/>
      <c r="FW133" s="6"/>
      <c r="FX133" s="6"/>
      <c r="FY133" s="6"/>
      <c r="FZ133" s="6"/>
      <c r="GA133" s="6"/>
      <c r="GB133" s="6"/>
      <c r="GC133" s="6"/>
      <c r="GD133" s="6"/>
      <c r="GE133" s="6"/>
      <c r="GF133" s="6"/>
      <c r="GG133" s="6"/>
      <c r="GH133" s="6"/>
      <c r="GI133" s="6"/>
      <c r="GJ133" s="6"/>
      <c r="GK133" s="6"/>
      <c r="GL133" s="6"/>
      <c r="GM133" s="6"/>
      <c r="GN133" s="6"/>
      <c r="GO133" s="6"/>
      <c r="GP133" s="6"/>
      <c r="GQ133" s="6"/>
      <c r="GR133" s="6"/>
      <c r="GS133" s="6"/>
      <c r="GT133" s="6"/>
      <c r="GU133" s="6"/>
      <c r="GV133" s="6"/>
      <c r="GW133" s="6"/>
      <c r="GX133" s="6"/>
      <c r="GY133" s="6"/>
      <c r="GZ133" s="6"/>
      <c r="HA133" s="6"/>
      <c r="HB133" s="6"/>
      <c r="HC133" s="6"/>
      <c r="HD133" s="6"/>
      <c r="HE133" s="6"/>
      <c r="HF133" s="6"/>
      <c r="HG133" s="6"/>
      <c r="HH133" s="6"/>
      <c r="HI133" s="6"/>
      <c r="HJ133" s="6"/>
      <c r="HK133" s="6"/>
      <c r="HL133" s="6"/>
      <c r="HM133" s="6"/>
      <c r="HN133" s="6"/>
      <c r="HO133" s="6"/>
      <c r="HP133" s="6"/>
      <c r="HQ133" s="6"/>
      <c r="HR133" s="6"/>
      <c r="HS133" s="6"/>
      <c r="HT133" s="6"/>
      <c r="HU133" s="6"/>
      <c r="HV133" s="6"/>
      <c r="HW133" s="6"/>
      <c r="HX133" s="6"/>
      <c r="HY133" s="6"/>
      <c r="HZ133" s="6"/>
      <c r="IA133" s="6"/>
      <c r="IB133" s="6"/>
      <c r="IC133" s="6">
        <v>1</v>
      </c>
      <c r="ID133" s="6"/>
      <c r="IE133" s="6"/>
      <c r="IF133" s="6"/>
      <c r="IG133" s="6"/>
      <c r="IH133" s="6"/>
      <c r="II133" s="6"/>
      <c r="IJ133" s="6"/>
      <c r="IK133" s="6"/>
      <c r="IL133" s="6"/>
      <c r="IM133" s="6"/>
      <c r="IN133" s="6"/>
      <c r="IO133" s="6"/>
      <c r="IP133" s="6"/>
      <c r="IQ133" s="6"/>
      <c r="IR133" s="6">
        <v>15</v>
      </c>
      <c r="IS133" s="6"/>
      <c r="IT133" s="6"/>
      <c r="IU133" s="6">
        <v>1</v>
      </c>
      <c r="IV133" s="6"/>
      <c r="IW133" s="6"/>
      <c r="IX133" s="6"/>
      <c r="IY133" s="6"/>
      <c r="IZ133" s="6"/>
      <c r="JA133" s="6"/>
      <c r="JB133" s="6"/>
      <c r="JC133" s="6"/>
      <c r="JD133" s="6"/>
      <c r="JE133" s="6"/>
      <c r="JF133" s="6"/>
      <c r="JG133" s="6"/>
      <c r="JH133" s="6"/>
      <c r="JI133" s="6"/>
      <c r="JJ133" s="6"/>
      <c r="JK133" s="6"/>
      <c r="JL133" s="6"/>
      <c r="JM133" s="6"/>
      <c r="JN133" s="6"/>
      <c r="JO133" s="6"/>
      <c r="JP133" s="6"/>
      <c r="JQ133" s="6"/>
      <c r="JR133" s="6"/>
      <c r="JS133" s="6"/>
      <c r="JT133" s="6"/>
      <c r="JU133" s="6"/>
      <c r="JV133" s="6"/>
      <c r="JW133" s="6"/>
      <c r="JX133" s="6"/>
      <c r="JY133" s="6">
        <v>1</v>
      </c>
      <c r="JZ133" s="6"/>
      <c r="KA133" s="6"/>
      <c r="KB133" s="6"/>
      <c r="KC133" s="6"/>
      <c r="KD133" s="6"/>
      <c r="KE133" s="6"/>
      <c r="KF133" s="6"/>
      <c r="KG133" s="6"/>
      <c r="KH133" s="6"/>
      <c r="KI133" s="6"/>
      <c r="KJ133" s="6"/>
      <c r="KK133" s="6"/>
      <c r="KL133" s="6"/>
      <c r="KM133" s="6"/>
      <c r="KN133" s="6"/>
      <c r="KO133" s="6"/>
      <c r="KP133" s="6"/>
      <c r="KQ133" s="6"/>
      <c r="KR133" s="6"/>
      <c r="KS133" s="6"/>
      <c r="KT133" s="6"/>
      <c r="KU133" s="6"/>
      <c r="KV133" s="6"/>
      <c r="KW133" s="6"/>
      <c r="KX133" s="6"/>
      <c r="KY133" s="6"/>
      <c r="KZ133" s="6"/>
      <c r="LA133" s="6"/>
      <c r="LB133" s="6"/>
      <c r="LC133" s="6"/>
      <c r="LD133" s="6"/>
      <c r="LE133" s="6"/>
      <c r="LF133" s="6"/>
      <c r="LG133" s="6"/>
      <c r="LH133" s="6"/>
      <c r="LI133" s="6"/>
      <c r="LJ133" s="6"/>
      <c r="LK133" s="6"/>
      <c r="LL133" s="6"/>
      <c r="LM133" s="6"/>
      <c r="LN133" s="6"/>
      <c r="LO133" s="6"/>
      <c r="LP133" s="6"/>
      <c r="LQ133" s="6"/>
      <c r="LR133" s="6"/>
      <c r="LS133" s="6"/>
      <c r="LT133" s="6"/>
      <c r="LU133" s="6"/>
      <c r="LV133" s="6"/>
      <c r="LW133" s="6"/>
      <c r="LX133" s="6"/>
      <c r="LY133" s="6"/>
      <c r="LZ133" s="6"/>
      <c r="MA133" s="6"/>
      <c r="MB133" s="6"/>
      <c r="MC133" s="6"/>
      <c r="MD133" s="6"/>
      <c r="ME133" s="6"/>
      <c r="MF133" s="7">
        <v>35</v>
      </c>
    </row>
    <row r="134" spans="1:344" x14ac:dyDescent="0.25">
      <c r="A134" s="5" t="s">
        <v>701</v>
      </c>
      <c r="B134" s="5" t="s">
        <v>702</v>
      </c>
      <c r="C134" s="5" t="s">
        <v>106</v>
      </c>
      <c r="D134" s="5" t="s">
        <v>107</v>
      </c>
      <c r="E134" s="5" t="s">
        <v>703</v>
      </c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  <c r="AC134" s="6"/>
      <c r="AD134" s="6"/>
      <c r="AE134" s="6"/>
      <c r="AF134" s="6"/>
      <c r="AG134" s="6"/>
      <c r="AH134" s="6"/>
      <c r="AI134" s="6"/>
      <c r="AJ134" s="6"/>
      <c r="AK134" s="6"/>
      <c r="AL134" s="6"/>
      <c r="AM134" s="6"/>
      <c r="AN134" s="6"/>
      <c r="AO134" s="6"/>
      <c r="AP134" s="6"/>
      <c r="AQ134" s="6"/>
      <c r="AR134" s="6"/>
      <c r="AS134" s="6"/>
      <c r="AT134" s="6"/>
      <c r="AU134" s="6"/>
      <c r="AV134" s="6"/>
      <c r="AW134" s="6"/>
      <c r="AX134" s="6"/>
      <c r="AY134" s="6"/>
      <c r="AZ134" s="6"/>
      <c r="BA134" s="6"/>
      <c r="BB134" s="6"/>
      <c r="BC134" s="6"/>
      <c r="BD134" s="6"/>
      <c r="BE134" s="6"/>
      <c r="BF134" s="6"/>
      <c r="BG134" s="6"/>
      <c r="BH134" s="6"/>
      <c r="BI134" s="6"/>
      <c r="BJ134" s="6"/>
      <c r="BK134" s="6"/>
      <c r="BL134" s="6"/>
      <c r="BM134" s="6"/>
      <c r="BN134" s="6"/>
      <c r="BO134" s="6"/>
      <c r="BP134" s="6"/>
      <c r="BQ134" s="6"/>
      <c r="BR134" s="6"/>
      <c r="BS134" s="6"/>
      <c r="BT134" s="6"/>
      <c r="BU134" s="6"/>
      <c r="BV134" s="6"/>
      <c r="BW134" s="6"/>
      <c r="BX134" s="6"/>
      <c r="BY134" s="6"/>
      <c r="BZ134" s="6"/>
      <c r="CA134" s="6"/>
      <c r="CB134" s="6"/>
      <c r="CC134" s="6"/>
      <c r="CD134" s="6"/>
      <c r="CE134" s="6"/>
      <c r="CF134" s="6"/>
      <c r="CG134" s="6"/>
      <c r="CH134" s="6"/>
      <c r="CI134" s="6"/>
      <c r="CJ134" s="6"/>
      <c r="CK134" s="6"/>
      <c r="CL134" s="6"/>
      <c r="CM134" s="6"/>
      <c r="CN134" s="6"/>
      <c r="CO134" s="6"/>
      <c r="CP134" s="6"/>
      <c r="CQ134" s="6"/>
      <c r="CR134" s="6"/>
      <c r="CS134" s="6"/>
      <c r="CT134" s="6"/>
      <c r="CU134" s="6"/>
      <c r="CV134" s="6"/>
      <c r="CW134" s="6"/>
      <c r="CX134" s="6"/>
      <c r="CY134" s="6"/>
      <c r="CZ134" s="6"/>
      <c r="DA134" s="6"/>
      <c r="DB134" s="6"/>
      <c r="DC134" s="6"/>
      <c r="DD134" s="6"/>
      <c r="DE134" s="6"/>
      <c r="DF134" s="6"/>
      <c r="DG134" s="6"/>
      <c r="DH134" s="6"/>
      <c r="DI134" s="6"/>
      <c r="DJ134" s="6"/>
      <c r="DK134" s="6"/>
      <c r="DL134" s="6"/>
      <c r="DM134" s="6"/>
      <c r="DN134" s="6"/>
      <c r="DO134" s="6"/>
      <c r="DP134" s="6"/>
      <c r="DQ134" s="6"/>
      <c r="DR134" s="6"/>
      <c r="DS134" s="6"/>
      <c r="DT134" s="6"/>
      <c r="DU134" s="6"/>
      <c r="DV134" s="6"/>
      <c r="DW134" s="6"/>
      <c r="DX134" s="6"/>
      <c r="DY134" s="6"/>
      <c r="DZ134" s="6"/>
      <c r="EA134" s="6"/>
      <c r="EB134" s="6"/>
      <c r="EC134" s="6"/>
      <c r="ED134" s="6"/>
      <c r="EE134" s="6"/>
      <c r="EF134" s="6"/>
      <c r="EG134" s="6"/>
      <c r="EH134" s="6"/>
      <c r="EI134" s="6"/>
      <c r="EJ134" s="6"/>
      <c r="EK134" s="6"/>
      <c r="EL134" s="6"/>
      <c r="EM134" s="6"/>
      <c r="EN134" s="6"/>
      <c r="EO134" s="6"/>
      <c r="EP134" s="6"/>
      <c r="EQ134" s="6"/>
      <c r="ER134" s="6"/>
      <c r="ES134" s="6"/>
      <c r="ET134" s="6"/>
      <c r="EU134" s="6"/>
      <c r="EV134" s="6"/>
      <c r="EW134" s="6"/>
      <c r="EX134" s="6"/>
      <c r="EY134" s="6"/>
      <c r="EZ134" s="6"/>
      <c r="FA134" s="6"/>
      <c r="FB134" s="6"/>
      <c r="FC134" s="6"/>
      <c r="FD134" s="6"/>
      <c r="FE134" s="6"/>
      <c r="FF134" s="6"/>
      <c r="FG134" s="6"/>
      <c r="FH134" s="6"/>
      <c r="FI134" s="6"/>
      <c r="FJ134" s="6"/>
      <c r="FK134" s="6"/>
      <c r="FL134" s="6"/>
      <c r="FM134" s="6"/>
      <c r="FN134" s="6"/>
      <c r="FO134" s="6"/>
      <c r="FP134" s="6"/>
      <c r="FQ134" s="6"/>
      <c r="FR134" s="6"/>
      <c r="FS134" s="6"/>
      <c r="FT134" s="6"/>
      <c r="FU134" s="6"/>
      <c r="FV134" s="6"/>
      <c r="FW134" s="6"/>
      <c r="FX134" s="6"/>
      <c r="FY134" s="6"/>
      <c r="FZ134" s="6"/>
      <c r="GA134" s="6"/>
      <c r="GB134" s="6"/>
      <c r="GC134" s="6"/>
      <c r="GD134" s="6"/>
      <c r="GE134" s="6"/>
      <c r="GF134" s="6"/>
      <c r="GG134" s="6"/>
      <c r="GH134" s="6"/>
      <c r="GI134" s="6"/>
      <c r="GJ134" s="6"/>
      <c r="GK134" s="6"/>
      <c r="GL134" s="6"/>
      <c r="GM134" s="6"/>
      <c r="GN134" s="6"/>
      <c r="GO134" s="6"/>
      <c r="GP134" s="6"/>
      <c r="GQ134" s="6"/>
      <c r="GR134" s="6">
        <v>6</v>
      </c>
      <c r="GS134" s="6"/>
      <c r="GT134" s="6"/>
      <c r="GU134" s="6"/>
      <c r="GV134" s="6"/>
      <c r="GW134" s="6"/>
      <c r="GX134" s="6"/>
      <c r="GY134" s="6"/>
      <c r="GZ134" s="6"/>
      <c r="HA134" s="6"/>
      <c r="HB134" s="6"/>
      <c r="HC134" s="6"/>
      <c r="HD134" s="6"/>
      <c r="HE134" s="6"/>
      <c r="HF134" s="6"/>
      <c r="HG134" s="6"/>
      <c r="HH134" s="6"/>
      <c r="HI134" s="6"/>
      <c r="HJ134" s="6"/>
      <c r="HK134" s="6"/>
      <c r="HL134" s="6"/>
      <c r="HM134" s="6"/>
      <c r="HN134" s="6"/>
      <c r="HO134" s="6"/>
      <c r="HP134" s="6"/>
      <c r="HQ134" s="6"/>
      <c r="HR134" s="6"/>
      <c r="HS134" s="6"/>
      <c r="HT134" s="6"/>
      <c r="HU134" s="6"/>
      <c r="HV134" s="6"/>
      <c r="HW134" s="6"/>
      <c r="HX134" s="6"/>
      <c r="HY134" s="6"/>
      <c r="HZ134" s="6"/>
      <c r="IA134" s="6"/>
      <c r="IB134" s="6"/>
      <c r="IC134" s="6"/>
      <c r="ID134" s="6"/>
      <c r="IE134" s="6"/>
      <c r="IF134" s="6"/>
      <c r="IG134" s="6"/>
      <c r="IH134" s="6"/>
      <c r="II134" s="6"/>
      <c r="IJ134" s="6"/>
      <c r="IK134" s="6"/>
      <c r="IL134" s="6"/>
      <c r="IM134" s="6"/>
      <c r="IN134" s="6"/>
      <c r="IO134" s="6"/>
      <c r="IP134" s="6"/>
      <c r="IQ134" s="6"/>
      <c r="IR134" s="6"/>
      <c r="IS134" s="6"/>
      <c r="IT134" s="6"/>
      <c r="IU134" s="6"/>
      <c r="IV134" s="6"/>
      <c r="IW134" s="6"/>
      <c r="IX134" s="6"/>
      <c r="IY134" s="6"/>
      <c r="IZ134" s="6"/>
      <c r="JA134" s="6"/>
      <c r="JB134" s="6"/>
      <c r="JC134" s="6"/>
      <c r="JD134" s="6"/>
      <c r="JE134" s="6"/>
      <c r="JF134" s="6"/>
      <c r="JG134" s="6"/>
      <c r="JH134" s="6"/>
      <c r="JI134" s="6"/>
      <c r="JJ134" s="6"/>
      <c r="JK134" s="6"/>
      <c r="JL134" s="6"/>
      <c r="JM134" s="6"/>
      <c r="JN134" s="6"/>
      <c r="JO134" s="6"/>
      <c r="JP134" s="6"/>
      <c r="JQ134" s="6"/>
      <c r="JR134" s="6"/>
      <c r="JS134" s="6"/>
      <c r="JT134" s="6"/>
      <c r="JU134" s="6"/>
      <c r="JV134" s="6"/>
      <c r="JW134" s="6"/>
      <c r="JX134" s="6"/>
      <c r="JY134" s="6"/>
      <c r="JZ134" s="6"/>
      <c r="KA134" s="6"/>
      <c r="KB134" s="6"/>
      <c r="KC134" s="6"/>
      <c r="KD134" s="6"/>
      <c r="KE134" s="6"/>
      <c r="KF134" s="6"/>
      <c r="KG134" s="6"/>
      <c r="KH134" s="6"/>
      <c r="KI134" s="6"/>
      <c r="KJ134" s="6"/>
      <c r="KK134" s="6"/>
      <c r="KL134" s="6"/>
      <c r="KM134" s="6"/>
      <c r="KN134" s="6"/>
      <c r="KO134" s="6"/>
      <c r="KP134" s="6"/>
      <c r="KQ134" s="6"/>
      <c r="KR134" s="6"/>
      <c r="KS134" s="6"/>
      <c r="KT134" s="6"/>
      <c r="KU134" s="6"/>
      <c r="KV134" s="6"/>
      <c r="KW134" s="6"/>
      <c r="KX134" s="6"/>
      <c r="KY134" s="6"/>
      <c r="KZ134" s="6"/>
      <c r="LA134" s="6"/>
      <c r="LB134" s="6"/>
      <c r="LC134" s="6"/>
      <c r="LD134" s="6"/>
      <c r="LE134" s="6"/>
      <c r="LF134" s="6"/>
      <c r="LG134" s="6"/>
      <c r="LH134" s="6"/>
      <c r="LI134" s="6"/>
      <c r="LJ134" s="6"/>
      <c r="LK134" s="6"/>
      <c r="LL134" s="6"/>
      <c r="LM134" s="6"/>
      <c r="LN134" s="6"/>
      <c r="LO134" s="6"/>
      <c r="LP134" s="6"/>
      <c r="LQ134" s="6"/>
      <c r="LR134" s="6"/>
      <c r="LS134" s="6"/>
      <c r="LT134" s="6"/>
      <c r="LU134" s="6"/>
      <c r="LV134" s="6"/>
      <c r="LW134" s="6"/>
      <c r="LX134" s="6"/>
      <c r="LY134" s="6"/>
      <c r="LZ134" s="6"/>
      <c r="MA134" s="6"/>
      <c r="MB134" s="6"/>
      <c r="MC134" s="6"/>
      <c r="MD134" s="6"/>
      <c r="ME134" s="6"/>
      <c r="MF134" s="7">
        <v>6</v>
      </c>
    </row>
    <row r="135" spans="1:344" x14ac:dyDescent="0.25">
      <c r="A135" s="5" t="s">
        <v>549</v>
      </c>
      <c r="B135" s="5" t="s">
        <v>550</v>
      </c>
      <c r="C135" s="5" t="s">
        <v>95</v>
      </c>
      <c r="D135" s="5" t="s">
        <v>492</v>
      </c>
      <c r="E135" s="5" t="s">
        <v>551</v>
      </c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>
        <v>1</v>
      </c>
      <c r="U135" s="6"/>
      <c r="V135" s="6"/>
      <c r="W135" s="6"/>
      <c r="X135" s="6"/>
      <c r="Y135" s="6"/>
      <c r="Z135" s="6"/>
      <c r="AA135" s="6"/>
      <c r="AB135" s="6"/>
      <c r="AC135" s="6"/>
      <c r="AD135" s="6"/>
      <c r="AE135" s="6"/>
      <c r="AF135" s="6"/>
      <c r="AG135" s="6"/>
      <c r="AH135" s="6"/>
      <c r="AI135" s="6"/>
      <c r="AJ135" s="6"/>
      <c r="AK135" s="6"/>
      <c r="AL135" s="6"/>
      <c r="AM135" s="6"/>
      <c r="AN135" s="6"/>
      <c r="AO135" s="6"/>
      <c r="AP135" s="6"/>
      <c r="AQ135" s="6">
        <v>2</v>
      </c>
      <c r="AR135" s="6"/>
      <c r="AS135" s="6"/>
      <c r="AT135" s="6"/>
      <c r="AU135" s="6"/>
      <c r="AV135" s="6"/>
      <c r="AW135" s="6"/>
      <c r="AX135" s="6"/>
      <c r="AY135" s="6"/>
      <c r="AZ135" s="6">
        <v>7</v>
      </c>
      <c r="BA135" s="6"/>
      <c r="BB135" s="6"/>
      <c r="BC135" s="6"/>
      <c r="BD135" s="6"/>
      <c r="BE135" s="6"/>
      <c r="BF135" s="6"/>
      <c r="BG135" s="6"/>
      <c r="BH135" s="6"/>
      <c r="BI135" s="6"/>
      <c r="BJ135" s="6"/>
      <c r="BK135" s="6"/>
      <c r="BL135" s="6"/>
      <c r="BM135" s="6"/>
      <c r="BN135" s="6"/>
      <c r="BO135" s="6"/>
      <c r="BP135" s="6"/>
      <c r="BQ135" s="6"/>
      <c r="BR135" s="6"/>
      <c r="BS135" s="6"/>
      <c r="BT135" s="6"/>
      <c r="BU135" s="6"/>
      <c r="BV135" s="6"/>
      <c r="BW135" s="6"/>
      <c r="BX135" s="6"/>
      <c r="BY135" s="6"/>
      <c r="BZ135" s="6"/>
      <c r="CA135" s="6"/>
      <c r="CB135" s="6"/>
      <c r="CC135" s="6"/>
      <c r="CD135" s="6"/>
      <c r="CE135" s="6"/>
      <c r="CF135" s="6"/>
      <c r="CG135" s="6"/>
      <c r="CH135" s="6"/>
      <c r="CI135" s="6"/>
      <c r="CJ135" s="6"/>
      <c r="CK135" s="6"/>
      <c r="CL135" s="6"/>
      <c r="CM135" s="6"/>
      <c r="CN135" s="6"/>
      <c r="CO135" s="6"/>
      <c r="CP135" s="6"/>
      <c r="CQ135" s="6"/>
      <c r="CR135" s="6"/>
      <c r="CS135" s="6"/>
      <c r="CT135" s="6"/>
      <c r="CU135" s="6">
        <v>1</v>
      </c>
      <c r="CV135" s="6"/>
      <c r="CW135" s="6"/>
      <c r="CX135" s="6"/>
      <c r="CY135" s="6"/>
      <c r="CZ135" s="6"/>
      <c r="DA135" s="6"/>
      <c r="DB135" s="6"/>
      <c r="DC135" s="6"/>
      <c r="DD135" s="6"/>
      <c r="DE135" s="6"/>
      <c r="DF135" s="6"/>
      <c r="DG135" s="6"/>
      <c r="DH135" s="6"/>
      <c r="DI135" s="6"/>
      <c r="DJ135" s="6"/>
      <c r="DK135" s="6"/>
      <c r="DL135" s="6"/>
      <c r="DM135" s="6">
        <v>8</v>
      </c>
      <c r="DN135" s="6"/>
      <c r="DO135" s="6"/>
      <c r="DP135" s="6"/>
      <c r="DQ135" s="6"/>
      <c r="DR135" s="6"/>
      <c r="DS135" s="6"/>
      <c r="DT135" s="6"/>
      <c r="DU135" s="6"/>
      <c r="DV135" s="6"/>
      <c r="DW135" s="6"/>
      <c r="DX135" s="6"/>
      <c r="DY135" s="6"/>
      <c r="DZ135" s="6"/>
      <c r="EA135" s="6"/>
      <c r="EB135" s="6"/>
      <c r="EC135" s="6"/>
      <c r="ED135" s="6"/>
      <c r="EE135" s="6"/>
      <c r="EF135" s="6">
        <v>1</v>
      </c>
      <c r="EG135" s="6"/>
      <c r="EH135" s="6"/>
      <c r="EI135" s="6">
        <v>2</v>
      </c>
      <c r="EJ135" s="6"/>
      <c r="EK135" s="6"/>
      <c r="EL135" s="6"/>
      <c r="EM135" s="6"/>
      <c r="EN135" s="6"/>
      <c r="EO135" s="6"/>
      <c r="EP135" s="6"/>
      <c r="EQ135" s="6"/>
      <c r="ER135" s="6"/>
      <c r="ES135" s="6"/>
      <c r="ET135" s="6"/>
      <c r="EU135" s="6"/>
      <c r="EV135" s="6"/>
      <c r="EW135" s="6"/>
      <c r="EX135" s="6"/>
      <c r="EY135" s="6"/>
      <c r="EZ135" s="6"/>
      <c r="FA135" s="6"/>
      <c r="FB135" s="6"/>
      <c r="FC135" s="6"/>
      <c r="FD135" s="6"/>
      <c r="FE135" s="6"/>
      <c r="FF135" s="6"/>
      <c r="FG135" s="6"/>
      <c r="FH135" s="6"/>
      <c r="FI135" s="6"/>
      <c r="FJ135" s="6"/>
      <c r="FK135" s="6"/>
      <c r="FL135" s="6"/>
      <c r="FM135" s="6"/>
      <c r="FN135" s="6"/>
      <c r="FO135" s="6">
        <v>1</v>
      </c>
      <c r="FP135" s="6"/>
      <c r="FQ135" s="6"/>
      <c r="FR135" s="6"/>
      <c r="FS135" s="6"/>
      <c r="FT135" s="6"/>
      <c r="FU135" s="6"/>
      <c r="FV135" s="6"/>
      <c r="FW135" s="6"/>
      <c r="FX135" s="6"/>
      <c r="FY135" s="6"/>
      <c r="FZ135" s="6"/>
      <c r="GA135" s="6">
        <v>1</v>
      </c>
      <c r="GB135" s="6"/>
      <c r="GC135" s="6"/>
      <c r="GD135" s="6"/>
      <c r="GE135" s="6"/>
      <c r="GF135" s="6">
        <v>2</v>
      </c>
      <c r="GG135" s="6"/>
      <c r="GH135" s="6"/>
      <c r="GI135" s="6"/>
      <c r="GJ135" s="6"/>
      <c r="GK135" s="6"/>
      <c r="GL135" s="6"/>
      <c r="GM135" s="6"/>
      <c r="GN135" s="6"/>
      <c r="GO135" s="6"/>
      <c r="GP135" s="6"/>
      <c r="GQ135" s="6"/>
      <c r="GR135" s="6">
        <v>17</v>
      </c>
      <c r="GS135" s="6"/>
      <c r="GT135" s="6"/>
      <c r="GU135" s="6"/>
      <c r="GV135" s="6"/>
      <c r="GW135" s="6"/>
      <c r="GX135" s="6"/>
      <c r="GY135" s="6"/>
      <c r="GZ135" s="6"/>
      <c r="HA135" s="6"/>
      <c r="HB135" s="6"/>
      <c r="HC135" s="6"/>
      <c r="HD135" s="6"/>
      <c r="HE135" s="6"/>
      <c r="HF135" s="6"/>
      <c r="HG135" s="6"/>
      <c r="HH135" s="6"/>
      <c r="HI135" s="6"/>
      <c r="HJ135" s="6"/>
      <c r="HK135" s="6"/>
      <c r="HL135" s="6"/>
      <c r="HM135" s="6"/>
      <c r="HN135" s="6"/>
      <c r="HO135" s="6"/>
      <c r="HP135" s="6"/>
      <c r="HQ135" s="6"/>
      <c r="HR135" s="6"/>
      <c r="HS135" s="6"/>
      <c r="HT135" s="6"/>
      <c r="HU135" s="6"/>
      <c r="HV135" s="6"/>
      <c r="HW135" s="6"/>
      <c r="HX135" s="6"/>
      <c r="HY135" s="6"/>
      <c r="HZ135" s="6"/>
      <c r="IA135" s="6"/>
      <c r="IB135" s="6"/>
      <c r="IC135" s="6"/>
      <c r="ID135" s="6"/>
      <c r="IE135" s="6"/>
      <c r="IF135" s="6"/>
      <c r="IG135" s="6"/>
      <c r="IH135" s="6"/>
      <c r="II135" s="6"/>
      <c r="IJ135" s="6"/>
      <c r="IK135" s="6"/>
      <c r="IL135" s="6"/>
      <c r="IM135" s="6">
        <v>8</v>
      </c>
      <c r="IN135" s="6"/>
      <c r="IO135" s="6"/>
      <c r="IP135" s="6"/>
      <c r="IQ135" s="6">
        <v>1</v>
      </c>
      <c r="IR135" s="6"/>
      <c r="IS135" s="6"/>
      <c r="IT135" s="6"/>
      <c r="IU135" s="6">
        <v>1</v>
      </c>
      <c r="IV135" s="6">
        <v>19</v>
      </c>
      <c r="IW135" s="6"/>
      <c r="IX135" s="6"/>
      <c r="IY135" s="6"/>
      <c r="IZ135" s="6"/>
      <c r="JA135" s="6"/>
      <c r="JB135" s="6"/>
      <c r="JC135" s="6"/>
      <c r="JD135" s="6"/>
      <c r="JE135" s="6"/>
      <c r="JF135" s="6">
        <v>1</v>
      </c>
      <c r="JG135" s="6"/>
      <c r="JH135" s="6"/>
      <c r="JI135" s="6"/>
      <c r="JJ135" s="6"/>
      <c r="JK135" s="6"/>
      <c r="JL135" s="6"/>
      <c r="JM135" s="6"/>
      <c r="JN135" s="6"/>
      <c r="JO135" s="6"/>
      <c r="JP135" s="6"/>
      <c r="JQ135" s="6"/>
      <c r="JR135" s="6"/>
      <c r="JS135" s="6"/>
      <c r="JT135" s="6"/>
      <c r="JU135" s="6"/>
      <c r="JV135" s="6"/>
      <c r="JW135" s="6"/>
      <c r="JX135" s="6"/>
      <c r="JY135" s="6"/>
      <c r="JZ135" s="6"/>
      <c r="KA135" s="6"/>
      <c r="KB135" s="6"/>
      <c r="KC135" s="6"/>
      <c r="KD135" s="6"/>
      <c r="KE135" s="6"/>
      <c r="KF135" s="6"/>
      <c r="KG135" s="6"/>
      <c r="KH135" s="6"/>
      <c r="KI135" s="6"/>
      <c r="KJ135" s="6"/>
      <c r="KK135" s="6">
        <v>11</v>
      </c>
      <c r="KL135" s="6"/>
      <c r="KM135" s="6"/>
      <c r="KN135" s="6"/>
      <c r="KO135" s="6"/>
      <c r="KP135" s="6"/>
      <c r="KQ135" s="6"/>
      <c r="KR135" s="6">
        <v>2</v>
      </c>
      <c r="KS135" s="6"/>
      <c r="KT135" s="6"/>
      <c r="KU135" s="6"/>
      <c r="KV135" s="6"/>
      <c r="KW135" s="6"/>
      <c r="KX135" s="6">
        <v>5</v>
      </c>
      <c r="KY135" s="6"/>
      <c r="KZ135" s="6"/>
      <c r="LA135" s="6"/>
      <c r="LB135" s="6"/>
      <c r="LC135" s="6"/>
      <c r="LD135" s="6"/>
      <c r="LE135" s="6"/>
      <c r="LF135" s="6"/>
      <c r="LG135" s="6"/>
      <c r="LH135" s="6"/>
      <c r="LI135" s="6"/>
      <c r="LJ135" s="6"/>
      <c r="LK135" s="6"/>
      <c r="LL135" s="6"/>
      <c r="LM135" s="6"/>
      <c r="LN135" s="6"/>
      <c r="LO135" s="6"/>
      <c r="LP135" s="6"/>
      <c r="LQ135" s="6"/>
      <c r="LR135" s="6"/>
      <c r="LS135" s="6"/>
      <c r="LT135" s="6"/>
      <c r="LU135" s="6"/>
      <c r="LV135" s="6"/>
      <c r="LW135" s="6"/>
      <c r="LX135" s="6"/>
      <c r="LY135" s="6"/>
      <c r="LZ135" s="6"/>
      <c r="MA135" s="6"/>
      <c r="MB135" s="6"/>
      <c r="MC135" s="6"/>
      <c r="MD135" s="6"/>
      <c r="ME135" s="6"/>
      <c r="MF135" s="7">
        <v>91</v>
      </c>
    </row>
    <row r="136" spans="1:344" x14ac:dyDescent="0.25">
      <c r="A136" s="5" t="s">
        <v>1142</v>
      </c>
      <c r="B136" s="5" t="s">
        <v>1143</v>
      </c>
      <c r="C136" s="5" t="s">
        <v>89</v>
      </c>
      <c r="D136" s="5" t="s">
        <v>169</v>
      </c>
      <c r="E136" s="5" t="s">
        <v>1144</v>
      </c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  <c r="AC136" s="6"/>
      <c r="AD136" s="6"/>
      <c r="AE136" s="6"/>
      <c r="AF136" s="6"/>
      <c r="AG136" s="6"/>
      <c r="AH136" s="6"/>
      <c r="AI136" s="6"/>
      <c r="AJ136" s="6"/>
      <c r="AK136" s="6"/>
      <c r="AL136" s="6"/>
      <c r="AM136" s="6"/>
      <c r="AN136" s="6"/>
      <c r="AO136" s="6"/>
      <c r="AP136" s="6"/>
      <c r="AQ136" s="6"/>
      <c r="AR136" s="6"/>
      <c r="AS136" s="6"/>
      <c r="AT136" s="6"/>
      <c r="AU136" s="6"/>
      <c r="AV136" s="6"/>
      <c r="AW136" s="6">
        <v>3</v>
      </c>
      <c r="AX136" s="6"/>
      <c r="AY136" s="6"/>
      <c r="AZ136" s="6"/>
      <c r="BA136" s="6"/>
      <c r="BB136" s="6"/>
      <c r="BC136" s="6"/>
      <c r="BD136" s="6"/>
      <c r="BE136" s="6"/>
      <c r="BF136" s="6"/>
      <c r="BG136" s="6"/>
      <c r="BH136" s="6">
        <v>9</v>
      </c>
      <c r="BI136" s="6"/>
      <c r="BJ136" s="6"/>
      <c r="BK136" s="6"/>
      <c r="BL136" s="6"/>
      <c r="BM136" s="6"/>
      <c r="BN136" s="6"/>
      <c r="BO136" s="6"/>
      <c r="BP136" s="6"/>
      <c r="BQ136" s="6"/>
      <c r="BR136" s="6"/>
      <c r="BS136" s="6"/>
      <c r="BT136" s="6"/>
      <c r="BU136" s="6"/>
      <c r="BV136" s="6">
        <v>1</v>
      </c>
      <c r="BW136" s="6"/>
      <c r="BX136" s="6"/>
      <c r="BY136" s="6"/>
      <c r="BZ136" s="6"/>
      <c r="CA136" s="6"/>
      <c r="CB136" s="6"/>
      <c r="CC136" s="6"/>
      <c r="CD136" s="6"/>
      <c r="CE136" s="6"/>
      <c r="CF136" s="6"/>
      <c r="CG136" s="6"/>
      <c r="CH136" s="6"/>
      <c r="CI136" s="6"/>
      <c r="CJ136" s="6"/>
      <c r="CK136" s="6"/>
      <c r="CL136" s="6"/>
      <c r="CM136" s="6"/>
      <c r="CN136" s="6"/>
      <c r="CO136" s="6"/>
      <c r="CP136" s="6"/>
      <c r="CQ136" s="6"/>
      <c r="CR136" s="6"/>
      <c r="CS136" s="6"/>
      <c r="CT136" s="6"/>
      <c r="CU136" s="6"/>
      <c r="CV136" s="6"/>
      <c r="CW136" s="6"/>
      <c r="CX136" s="6"/>
      <c r="CY136" s="6"/>
      <c r="CZ136" s="6"/>
      <c r="DA136" s="6"/>
      <c r="DB136" s="6"/>
      <c r="DC136" s="6"/>
      <c r="DD136" s="6"/>
      <c r="DE136" s="6"/>
      <c r="DF136" s="6"/>
      <c r="DG136" s="6"/>
      <c r="DH136" s="6"/>
      <c r="DI136" s="6"/>
      <c r="DJ136" s="6"/>
      <c r="DK136" s="6"/>
      <c r="DL136" s="6"/>
      <c r="DM136" s="6"/>
      <c r="DN136" s="6"/>
      <c r="DO136" s="6"/>
      <c r="DP136" s="6"/>
      <c r="DQ136" s="6"/>
      <c r="DR136" s="6"/>
      <c r="DS136" s="6"/>
      <c r="DT136" s="6"/>
      <c r="DU136" s="6"/>
      <c r="DV136" s="6"/>
      <c r="DW136" s="6"/>
      <c r="DX136" s="6"/>
      <c r="DY136" s="6"/>
      <c r="DZ136" s="6"/>
      <c r="EA136" s="6"/>
      <c r="EB136" s="6"/>
      <c r="EC136" s="6"/>
      <c r="ED136" s="6"/>
      <c r="EE136" s="6">
        <v>1</v>
      </c>
      <c r="EF136" s="6"/>
      <c r="EG136" s="6"/>
      <c r="EH136" s="6"/>
      <c r="EI136" s="6"/>
      <c r="EJ136" s="6"/>
      <c r="EK136" s="6"/>
      <c r="EL136" s="6"/>
      <c r="EM136" s="6"/>
      <c r="EN136" s="6"/>
      <c r="EO136" s="6"/>
      <c r="EP136" s="6"/>
      <c r="EQ136" s="6"/>
      <c r="ER136" s="6"/>
      <c r="ES136" s="6"/>
      <c r="ET136" s="6"/>
      <c r="EU136" s="6"/>
      <c r="EV136" s="6"/>
      <c r="EW136" s="6"/>
      <c r="EX136" s="6"/>
      <c r="EY136" s="6"/>
      <c r="EZ136" s="6"/>
      <c r="FA136" s="6"/>
      <c r="FB136" s="6"/>
      <c r="FC136" s="6"/>
      <c r="FD136" s="6"/>
      <c r="FE136" s="6"/>
      <c r="FF136" s="6"/>
      <c r="FG136" s="6"/>
      <c r="FH136" s="6"/>
      <c r="FI136" s="6"/>
      <c r="FJ136" s="6"/>
      <c r="FK136" s="6"/>
      <c r="FL136" s="6"/>
      <c r="FM136" s="6"/>
      <c r="FN136" s="6"/>
      <c r="FO136" s="6"/>
      <c r="FP136" s="6"/>
      <c r="FQ136" s="6"/>
      <c r="FR136" s="6"/>
      <c r="FS136" s="6"/>
      <c r="FT136" s="6"/>
      <c r="FU136" s="6"/>
      <c r="FV136" s="6"/>
      <c r="FW136" s="6"/>
      <c r="FX136" s="6"/>
      <c r="FY136" s="6"/>
      <c r="FZ136" s="6"/>
      <c r="GA136" s="6"/>
      <c r="GB136" s="6"/>
      <c r="GC136" s="6"/>
      <c r="GD136" s="6"/>
      <c r="GE136" s="6"/>
      <c r="GF136" s="6"/>
      <c r="GG136" s="6"/>
      <c r="GH136" s="6"/>
      <c r="GI136" s="6"/>
      <c r="GJ136" s="6"/>
      <c r="GK136" s="6"/>
      <c r="GL136" s="6"/>
      <c r="GM136" s="6"/>
      <c r="GN136" s="6"/>
      <c r="GO136" s="6"/>
      <c r="GP136" s="6"/>
      <c r="GQ136" s="6"/>
      <c r="GR136" s="6"/>
      <c r="GS136" s="6"/>
      <c r="GT136" s="6"/>
      <c r="GU136" s="6"/>
      <c r="GV136" s="6"/>
      <c r="GW136" s="6"/>
      <c r="GX136" s="6"/>
      <c r="GY136" s="6"/>
      <c r="GZ136" s="6"/>
      <c r="HA136" s="6"/>
      <c r="HB136" s="6"/>
      <c r="HC136" s="6"/>
      <c r="HD136" s="6"/>
      <c r="HE136" s="6"/>
      <c r="HF136" s="6"/>
      <c r="HG136" s="6"/>
      <c r="HH136" s="6"/>
      <c r="HI136" s="6"/>
      <c r="HJ136" s="6"/>
      <c r="HK136" s="6"/>
      <c r="HL136" s="6"/>
      <c r="HM136" s="6"/>
      <c r="HN136" s="6"/>
      <c r="HO136" s="6"/>
      <c r="HP136" s="6"/>
      <c r="HQ136" s="6"/>
      <c r="HR136" s="6"/>
      <c r="HS136" s="6"/>
      <c r="HT136" s="6"/>
      <c r="HU136" s="6"/>
      <c r="HV136" s="6"/>
      <c r="HW136" s="6"/>
      <c r="HX136" s="6"/>
      <c r="HY136" s="6"/>
      <c r="HZ136" s="6"/>
      <c r="IA136" s="6"/>
      <c r="IB136" s="6"/>
      <c r="IC136" s="6"/>
      <c r="ID136" s="6"/>
      <c r="IE136" s="6"/>
      <c r="IF136" s="6"/>
      <c r="IG136" s="6"/>
      <c r="IH136" s="6"/>
      <c r="II136" s="6"/>
      <c r="IJ136" s="6"/>
      <c r="IK136" s="6"/>
      <c r="IL136" s="6"/>
      <c r="IM136" s="6"/>
      <c r="IN136" s="6"/>
      <c r="IO136" s="6"/>
      <c r="IP136" s="6"/>
      <c r="IQ136" s="6"/>
      <c r="IR136" s="6"/>
      <c r="IS136" s="6"/>
      <c r="IT136" s="6"/>
      <c r="IU136" s="6"/>
      <c r="IV136" s="6"/>
      <c r="IW136" s="6"/>
      <c r="IX136" s="6"/>
      <c r="IY136" s="6"/>
      <c r="IZ136" s="6"/>
      <c r="JA136" s="6"/>
      <c r="JB136" s="6"/>
      <c r="JC136" s="6"/>
      <c r="JD136" s="6"/>
      <c r="JE136" s="6"/>
      <c r="JF136" s="6"/>
      <c r="JG136" s="6"/>
      <c r="JH136" s="6"/>
      <c r="JI136" s="6"/>
      <c r="JJ136" s="6"/>
      <c r="JK136" s="6"/>
      <c r="JL136" s="6"/>
      <c r="JM136" s="6"/>
      <c r="JN136" s="6"/>
      <c r="JO136" s="6"/>
      <c r="JP136" s="6"/>
      <c r="JQ136" s="6"/>
      <c r="JR136" s="6"/>
      <c r="JS136" s="6"/>
      <c r="JT136" s="6"/>
      <c r="JU136" s="6"/>
      <c r="JV136" s="6"/>
      <c r="JW136" s="6"/>
      <c r="JX136" s="6"/>
      <c r="JY136" s="6"/>
      <c r="JZ136" s="6"/>
      <c r="KA136" s="6"/>
      <c r="KB136" s="6"/>
      <c r="KC136" s="6"/>
      <c r="KD136" s="6"/>
      <c r="KE136" s="6"/>
      <c r="KF136" s="6"/>
      <c r="KG136" s="6"/>
      <c r="KH136" s="6"/>
      <c r="KI136" s="6"/>
      <c r="KJ136" s="6"/>
      <c r="KK136" s="6"/>
      <c r="KL136" s="6"/>
      <c r="KM136" s="6"/>
      <c r="KN136" s="6"/>
      <c r="KO136" s="6"/>
      <c r="KP136" s="6"/>
      <c r="KQ136" s="6"/>
      <c r="KR136" s="6"/>
      <c r="KS136" s="6"/>
      <c r="KT136" s="6"/>
      <c r="KU136" s="6"/>
      <c r="KV136" s="6"/>
      <c r="KW136" s="6"/>
      <c r="KX136" s="6"/>
      <c r="KY136" s="6"/>
      <c r="KZ136" s="6"/>
      <c r="LA136" s="6"/>
      <c r="LB136" s="6"/>
      <c r="LC136" s="6"/>
      <c r="LD136" s="6"/>
      <c r="LE136" s="6"/>
      <c r="LF136" s="6"/>
      <c r="LG136" s="6"/>
      <c r="LH136" s="6"/>
      <c r="LI136" s="6"/>
      <c r="LJ136" s="6"/>
      <c r="LK136" s="6"/>
      <c r="LL136" s="6"/>
      <c r="LM136" s="6"/>
      <c r="LN136" s="6"/>
      <c r="LO136" s="6"/>
      <c r="LP136" s="6"/>
      <c r="LQ136" s="6"/>
      <c r="LR136" s="6"/>
      <c r="LS136" s="6"/>
      <c r="LT136" s="6"/>
      <c r="LU136" s="6"/>
      <c r="LV136" s="6"/>
      <c r="LW136" s="6"/>
      <c r="LX136" s="6"/>
      <c r="LY136" s="6"/>
      <c r="LZ136" s="6"/>
      <c r="MA136" s="6"/>
      <c r="MB136" s="6"/>
      <c r="MC136" s="6"/>
      <c r="MD136" s="6"/>
      <c r="ME136" s="6"/>
      <c r="MF136" s="7">
        <v>14</v>
      </c>
    </row>
    <row r="137" spans="1:344" x14ac:dyDescent="0.25">
      <c r="A137" s="5" t="s">
        <v>552</v>
      </c>
      <c r="B137" s="5" t="s">
        <v>553</v>
      </c>
      <c r="C137" s="5" t="s">
        <v>83</v>
      </c>
      <c r="D137" s="5" t="s">
        <v>245</v>
      </c>
      <c r="E137" s="5" t="s">
        <v>554</v>
      </c>
      <c r="F137" s="6"/>
      <c r="G137" s="6"/>
      <c r="H137" s="6"/>
      <c r="I137" s="6">
        <v>1</v>
      </c>
      <c r="J137" s="6"/>
      <c r="K137" s="6"/>
      <c r="L137" s="6"/>
      <c r="M137" s="6"/>
      <c r="N137" s="6"/>
      <c r="O137" s="6"/>
      <c r="P137" s="6"/>
      <c r="Q137" s="6"/>
      <c r="R137" s="6">
        <v>1</v>
      </c>
      <c r="S137" s="6"/>
      <c r="T137" s="6"/>
      <c r="U137" s="6"/>
      <c r="V137" s="6"/>
      <c r="W137" s="6"/>
      <c r="X137" s="6"/>
      <c r="Y137" s="6"/>
      <c r="Z137" s="6"/>
      <c r="AA137" s="6"/>
      <c r="AB137" s="6"/>
      <c r="AC137" s="6"/>
      <c r="AD137" s="6"/>
      <c r="AE137" s="6"/>
      <c r="AF137" s="6"/>
      <c r="AG137" s="6"/>
      <c r="AH137" s="6"/>
      <c r="AI137" s="6"/>
      <c r="AJ137" s="6"/>
      <c r="AK137" s="6"/>
      <c r="AL137" s="6"/>
      <c r="AM137" s="6"/>
      <c r="AN137" s="6"/>
      <c r="AO137" s="6"/>
      <c r="AP137" s="6"/>
      <c r="AQ137" s="6"/>
      <c r="AR137" s="6"/>
      <c r="AS137" s="6"/>
      <c r="AT137" s="6"/>
      <c r="AU137" s="6"/>
      <c r="AV137" s="6"/>
      <c r="AW137" s="6"/>
      <c r="AX137" s="6"/>
      <c r="AY137" s="6"/>
      <c r="AZ137" s="6"/>
      <c r="BA137" s="6"/>
      <c r="BB137" s="6"/>
      <c r="BC137" s="6"/>
      <c r="BD137" s="6"/>
      <c r="BE137" s="6"/>
      <c r="BF137" s="6"/>
      <c r="BG137" s="6"/>
      <c r="BH137" s="6"/>
      <c r="BI137" s="6"/>
      <c r="BJ137" s="6"/>
      <c r="BK137" s="6"/>
      <c r="BL137" s="6"/>
      <c r="BM137" s="6"/>
      <c r="BN137" s="6"/>
      <c r="BO137" s="6"/>
      <c r="BP137" s="6"/>
      <c r="BQ137" s="6"/>
      <c r="BR137" s="6"/>
      <c r="BS137" s="6"/>
      <c r="BT137" s="6"/>
      <c r="BU137" s="6"/>
      <c r="BV137" s="6"/>
      <c r="BW137" s="6"/>
      <c r="BX137" s="6"/>
      <c r="BY137" s="6"/>
      <c r="BZ137" s="6"/>
      <c r="CA137" s="6"/>
      <c r="CB137" s="6"/>
      <c r="CC137" s="6"/>
      <c r="CD137" s="6"/>
      <c r="CE137" s="6"/>
      <c r="CF137" s="6"/>
      <c r="CG137" s="6"/>
      <c r="CH137" s="6"/>
      <c r="CI137" s="6"/>
      <c r="CJ137" s="6"/>
      <c r="CK137" s="6"/>
      <c r="CL137" s="6"/>
      <c r="CM137" s="6">
        <v>1</v>
      </c>
      <c r="CN137" s="6"/>
      <c r="CO137" s="6"/>
      <c r="CP137" s="6"/>
      <c r="CQ137" s="6"/>
      <c r="CR137" s="6"/>
      <c r="CS137" s="6"/>
      <c r="CT137" s="6"/>
      <c r="CU137" s="6"/>
      <c r="CV137" s="6"/>
      <c r="CW137" s="6"/>
      <c r="CX137" s="6"/>
      <c r="CY137" s="6"/>
      <c r="CZ137" s="6"/>
      <c r="DA137" s="6"/>
      <c r="DB137" s="6">
        <v>1</v>
      </c>
      <c r="DC137" s="6"/>
      <c r="DD137" s="6"/>
      <c r="DE137" s="6">
        <v>3</v>
      </c>
      <c r="DF137" s="6"/>
      <c r="DG137" s="6"/>
      <c r="DH137" s="6"/>
      <c r="DI137" s="6"/>
      <c r="DJ137" s="6"/>
      <c r="DK137" s="6"/>
      <c r="DL137" s="6"/>
      <c r="DM137" s="6"/>
      <c r="DN137" s="6"/>
      <c r="DO137" s="6"/>
      <c r="DP137" s="6"/>
      <c r="DQ137" s="6"/>
      <c r="DR137" s="6"/>
      <c r="DS137" s="6"/>
      <c r="DT137" s="6"/>
      <c r="DU137" s="6"/>
      <c r="DV137" s="6"/>
      <c r="DW137" s="6"/>
      <c r="DX137" s="6"/>
      <c r="DY137" s="6"/>
      <c r="DZ137" s="6"/>
      <c r="EA137" s="6">
        <v>1</v>
      </c>
      <c r="EB137" s="6"/>
      <c r="EC137" s="6"/>
      <c r="ED137" s="6"/>
      <c r="EE137" s="6"/>
      <c r="EF137" s="6"/>
      <c r="EG137" s="6"/>
      <c r="EH137" s="6"/>
      <c r="EI137" s="6"/>
      <c r="EJ137" s="6"/>
      <c r="EK137" s="6"/>
      <c r="EL137" s="6">
        <v>1</v>
      </c>
      <c r="EM137" s="6"/>
      <c r="EN137" s="6"/>
      <c r="EO137" s="6"/>
      <c r="EP137" s="6"/>
      <c r="EQ137" s="6"/>
      <c r="ER137" s="6"/>
      <c r="ES137" s="6"/>
      <c r="ET137" s="6"/>
      <c r="EU137" s="6"/>
      <c r="EV137" s="6"/>
      <c r="EW137" s="6"/>
      <c r="EX137" s="6"/>
      <c r="EY137" s="6"/>
      <c r="EZ137" s="6"/>
      <c r="FA137" s="6"/>
      <c r="FB137" s="6"/>
      <c r="FC137" s="6"/>
      <c r="FD137" s="6"/>
      <c r="FE137" s="6"/>
      <c r="FF137" s="6"/>
      <c r="FG137" s="6"/>
      <c r="FH137" s="6"/>
      <c r="FI137" s="6"/>
      <c r="FJ137" s="6"/>
      <c r="FK137" s="6"/>
      <c r="FL137" s="6"/>
      <c r="FM137" s="6"/>
      <c r="FN137" s="6"/>
      <c r="FO137" s="6"/>
      <c r="FP137" s="6"/>
      <c r="FQ137" s="6"/>
      <c r="FR137" s="6"/>
      <c r="FS137" s="6"/>
      <c r="FT137" s="6"/>
      <c r="FU137" s="6"/>
      <c r="FV137" s="6"/>
      <c r="FW137" s="6"/>
      <c r="FX137" s="6"/>
      <c r="FY137" s="6"/>
      <c r="FZ137" s="6"/>
      <c r="GA137" s="6"/>
      <c r="GB137" s="6">
        <v>3</v>
      </c>
      <c r="GC137" s="6"/>
      <c r="GD137" s="6"/>
      <c r="GE137" s="6"/>
      <c r="GF137" s="6"/>
      <c r="GG137" s="6"/>
      <c r="GH137" s="6">
        <v>1</v>
      </c>
      <c r="GI137" s="6">
        <v>1</v>
      </c>
      <c r="GJ137" s="6"/>
      <c r="GK137" s="6"/>
      <c r="GL137" s="6"/>
      <c r="GM137" s="6"/>
      <c r="GN137" s="6"/>
      <c r="GO137" s="6"/>
      <c r="GP137" s="6"/>
      <c r="GQ137" s="6"/>
      <c r="GR137" s="6"/>
      <c r="GS137" s="6"/>
      <c r="GT137" s="6"/>
      <c r="GU137" s="6"/>
      <c r="GV137" s="6"/>
      <c r="GW137" s="6"/>
      <c r="GX137" s="6"/>
      <c r="GY137" s="6"/>
      <c r="GZ137" s="6"/>
      <c r="HA137" s="6"/>
      <c r="HB137" s="6">
        <v>1</v>
      </c>
      <c r="HC137" s="6"/>
      <c r="HD137" s="6"/>
      <c r="HE137" s="6"/>
      <c r="HF137" s="6"/>
      <c r="HG137" s="6"/>
      <c r="HH137" s="6">
        <v>2</v>
      </c>
      <c r="HI137" s="6"/>
      <c r="HJ137" s="6"/>
      <c r="HK137" s="6"/>
      <c r="HL137" s="6"/>
      <c r="HM137" s="6"/>
      <c r="HN137" s="6"/>
      <c r="HO137" s="6"/>
      <c r="HP137" s="6"/>
      <c r="HQ137" s="6"/>
      <c r="HR137" s="6"/>
      <c r="HS137" s="6"/>
      <c r="HT137" s="6">
        <v>5</v>
      </c>
      <c r="HU137" s="6"/>
      <c r="HV137" s="6"/>
      <c r="HW137" s="6"/>
      <c r="HX137" s="6"/>
      <c r="HY137" s="6"/>
      <c r="HZ137" s="6">
        <v>1</v>
      </c>
      <c r="IA137" s="6"/>
      <c r="IB137" s="6"/>
      <c r="IC137" s="6"/>
      <c r="ID137" s="6"/>
      <c r="IE137" s="6"/>
      <c r="IF137" s="6"/>
      <c r="IG137" s="6"/>
      <c r="IH137" s="6"/>
      <c r="II137" s="6"/>
      <c r="IJ137" s="6"/>
      <c r="IK137" s="6"/>
      <c r="IL137" s="6"/>
      <c r="IM137" s="6"/>
      <c r="IN137" s="6"/>
      <c r="IO137" s="6"/>
      <c r="IP137" s="6"/>
      <c r="IQ137" s="6"/>
      <c r="IR137" s="6"/>
      <c r="IS137" s="6"/>
      <c r="IT137" s="6"/>
      <c r="IU137" s="6"/>
      <c r="IV137" s="6"/>
      <c r="IW137" s="6"/>
      <c r="IX137" s="6"/>
      <c r="IY137" s="6"/>
      <c r="IZ137" s="6"/>
      <c r="JA137" s="6"/>
      <c r="JB137" s="6">
        <v>2</v>
      </c>
      <c r="JC137" s="6"/>
      <c r="JD137" s="6"/>
      <c r="JE137" s="6"/>
      <c r="JF137" s="6"/>
      <c r="JG137" s="6"/>
      <c r="JH137" s="6">
        <v>1</v>
      </c>
      <c r="JI137" s="6"/>
      <c r="JJ137" s="6"/>
      <c r="JK137" s="6">
        <v>1</v>
      </c>
      <c r="JL137" s="6"/>
      <c r="JM137" s="6"/>
      <c r="JN137" s="6"/>
      <c r="JO137" s="6"/>
      <c r="JP137" s="6"/>
      <c r="JQ137" s="6">
        <v>1</v>
      </c>
      <c r="JR137" s="6"/>
      <c r="JS137" s="6">
        <v>2</v>
      </c>
      <c r="JT137" s="6">
        <v>1</v>
      </c>
      <c r="JU137" s="6"/>
      <c r="JV137" s="6"/>
      <c r="JW137" s="6"/>
      <c r="JX137" s="6"/>
      <c r="JY137" s="6"/>
      <c r="JZ137" s="6"/>
      <c r="KA137" s="6"/>
      <c r="KB137" s="6"/>
      <c r="KC137" s="6"/>
      <c r="KD137" s="6"/>
      <c r="KE137" s="6"/>
      <c r="KF137" s="6"/>
      <c r="KG137" s="6"/>
      <c r="KH137" s="6"/>
      <c r="KI137" s="6"/>
      <c r="KJ137" s="6"/>
      <c r="KK137" s="6"/>
      <c r="KL137" s="6"/>
      <c r="KM137" s="6"/>
      <c r="KN137" s="6"/>
      <c r="KO137" s="6"/>
      <c r="KP137" s="6">
        <v>1</v>
      </c>
      <c r="KQ137" s="6">
        <v>2</v>
      </c>
      <c r="KR137" s="6"/>
      <c r="KS137" s="6">
        <v>1</v>
      </c>
      <c r="KT137" s="6"/>
      <c r="KU137" s="6"/>
      <c r="KV137" s="6"/>
      <c r="KW137" s="6"/>
      <c r="KX137" s="6"/>
      <c r="KY137" s="6">
        <v>1</v>
      </c>
      <c r="KZ137" s="6">
        <v>2</v>
      </c>
      <c r="LA137" s="6"/>
      <c r="LB137" s="6"/>
      <c r="LC137" s="6"/>
      <c r="LD137" s="6"/>
      <c r="LE137" s="6"/>
      <c r="LF137" s="6"/>
      <c r="LG137" s="6"/>
      <c r="LH137" s="6"/>
      <c r="LI137" s="6"/>
      <c r="LJ137" s="6"/>
      <c r="LK137" s="6"/>
      <c r="LL137" s="6"/>
      <c r="LM137" s="6"/>
      <c r="LN137" s="6"/>
      <c r="LO137" s="6"/>
      <c r="LP137" s="6"/>
      <c r="LQ137" s="6"/>
      <c r="LR137" s="6"/>
      <c r="LS137" s="6"/>
      <c r="LT137" s="6"/>
      <c r="LU137" s="6"/>
      <c r="LV137" s="6"/>
      <c r="LW137" s="6"/>
      <c r="LX137" s="6"/>
      <c r="LY137" s="6"/>
      <c r="LZ137" s="6"/>
      <c r="MA137" s="6"/>
      <c r="MB137" s="6"/>
      <c r="MC137" s="6"/>
      <c r="MD137" s="6"/>
      <c r="ME137" s="6">
        <v>1</v>
      </c>
      <c r="MF137" s="7">
        <v>39</v>
      </c>
    </row>
    <row r="138" spans="1:344" x14ac:dyDescent="0.25">
      <c r="A138" s="5" t="s">
        <v>558</v>
      </c>
      <c r="B138" s="5" t="s">
        <v>559</v>
      </c>
      <c r="C138" s="5" t="s">
        <v>100</v>
      </c>
      <c r="D138" s="5" t="s">
        <v>101</v>
      </c>
      <c r="E138" s="5" t="s">
        <v>560</v>
      </c>
      <c r="F138" s="6"/>
      <c r="G138" s="6"/>
      <c r="H138" s="6"/>
      <c r="I138" s="6"/>
      <c r="J138" s="6">
        <v>5</v>
      </c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  <c r="AC138" s="6"/>
      <c r="AD138" s="6"/>
      <c r="AE138" s="6"/>
      <c r="AF138" s="6"/>
      <c r="AG138" s="6"/>
      <c r="AH138" s="6"/>
      <c r="AI138" s="6"/>
      <c r="AJ138" s="6"/>
      <c r="AK138" s="6"/>
      <c r="AL138" s="6"/>
      <c r="AM138" s="6"/>
      <c r="AN138" s="6"/>
      <c r="AO138" s="6"/>
      <c r="AP138" s="6"/>
      <c r="AQ138" s="6">
        <v>9</v>
      </c>
      <c r="AR138" s="6"/>
      <c r="AS138" s="6"/>
      <c r="AT138" s="6"/>
      <c r="AU138" s="6"/>
      <c r="AV138" s="6">
        <v>1</v>
      </c>
      <c r="AW138" s="6"/>
      <c r="AX138" s="6"/>
      <c r="AY138" s="6"/>
      <c r="AZ138" s="6"/>
      <c r="BA138" s="6"/>
      <c r="BB138" s="6"/>
      <c r="BC138" s="6"/>
      <c r="BD138" s="6"/>
      <c r="BE138" s="6"/>
      <c r="BF138" s="6"/>
      <c r="BG138" s="6"/>
      <c r="BH138" s="6"/>
      <c r="BI138" s="6"/>
      <c r="BJ138" s="6"/>
      <c r="BK138" s="6"/>
      <c r="BL138" s="6"/>
      <c r="BM138" s="6"/>
      <c r="BN138" s="6"/>
      <c r="BO138" s="6"/>
      <c r="BP138" s="6"/>
      <c r="BQ138" s="6"/>
      <c r="BR138" s="6">
        <v>1</v>
      </c>
      <c r="BS138" s="6"/>
      <c r="BT138" s="6">
        <v>5</v>
      </c>
      <c r="BU138" s="6"/>
      <c r="BV138" s="6"/>
      <c r="BW138" s="6">
        <v>1</v>
      </c>
      <c r="BX138" s="6"/>
      <c r="BY138" s="6"/>
      <c r="BZ138" s="6"/>
      <c r="CA138" s="6"/>
      <c r="CB138" s="6"/>
      <c r="CC138" s="6"/>
      <c r="CD138" s="6"/>
      <c r="CE138" s="6"/>
      <c r="CF138" s="6"/>
      <c r="CG138" s="6"/>
      <c r="CH138" s="6"/>
      <c r="CI138" s="6"/>
      <c r="CJ138" s="6"/>
      <c r="CK138" s="6"/>
      <c r="CL138" s="6"/>
      <c r="CM138" s="6">
        <v>2</v>
      </c>
      <c r="CN138" s="6"/>
      <c r="CO138" s="6"/>
      <c r="CP138" s="6"/>
      <c r="CQ138" s="6"/>
      <c r="CR138" s="6"/>
      <c r="CS138" s="6"/>
      <c r="CT138" s="6"/>
      <c r="CU138" s="6">
        <v>6</v>
      </c>
      <c r="CV138" s="6"/>
      <c r="CW138" s="6"/>
      <c r="CX138" s="6"/>
      <c r="CY138" s="6"/>
      <c r="CZ138" s="6"/>
      <c r="DA138" s="6"/>
      <c r="DB138" s="6"/>
      <c r="DC138" s="6"/>
      <c r="DD138" s="6"/>
      <c r="DE138" s="6"/>
      <c r="DF138" s="6"/>
      <c r="DG138" s="6"/>
      <c r="DH138" s="6"/>
      <c r="DI138" s="6"/>
      <c r="DJ138" s="6"/>
      <c r="DK138" s="6"/>
      <c r="DL138" s="6"/>
      <c r="DM138" s="6">
        <v>25</v>
      </c>
      <c r="DN138" s="6"/>
      <c r="DO138" s="6"/>
      <c r="DP138" s="6"/>
      <c r="DQ138" s="6"/>
      <c r="DR138" s="6"/>
      <c r="DS138" s="6">
        <v>1</v>
      </c>
      <c r="DT138" s="6"/>
      <c r="DU138" s="6"/>
      <c r="DV138" s="6"/>
      <c r="DW138" s="6"/>
      <c r="DX138" s="6"/>
      <c r="DY138" s="6"/>
      <c r="DZ138" s="6"/>
      <c r="EA138" s="6"/>
      <c r="EB138" s="6"/>
      <c r="EC138" s="6"/>
      <c r="ED138" s="6"/>
      <c r="EE138" s="6"/>
      <c r="EF138" s="6"/>
      <c r="EG138" s="6">
        <v>13</v>
      </c>
      <c r="EH138" s="6"/>
      <c r="EI138" s="6"/>
      <c r="EJ138" s="6"/>
      <c r="EK138" s="6"/>
      <c r="EL138" s="6">
        <v>1</v>
      </c>
      <c r="EM138" s="6"/>
      <c r="EN138" s="6"/>
      <c r="EO138" s="6"/>
      <c r="EP138" s="6"/>
      <c r="EQ138" s="6"/>
      <c r="ER138" s="6"/>
      <c r="ES138" s="6"/>
      <c r="ET138" s="6"/>
      <c r="EU138" s="6"/>
      <c r="EV138" s="6"/>
      <c r="EW138" s="6"/>
      <c r="EX138" s="6"/>
      <c r="EY138" s="6"/>
      <c r="EZ138" s="6"/>
      <c r="FA138" s="6"/>
      <c r="FB138" s="6"/>
      <c r="FC138" s="6"/>
      <c r="FD138" s="6">
        <v>15</v>
      </c>
      <c r="FE138" s="6"/>
      <c r="FF138" s="6"/>
      <c r="FG138" s="6"/>
      <c r="FH138" s="6"/>
      <c r="FI138" s="6"/>
      <c r="FJ138" s="6"/>
      <c r="FK138" s="6"/>
      <c r="FL138" s="6"/>
      <c r="FM138" s="6"/>
      <c r="FN138" s="6">
        <v>1</v>
      </c>
      <c r="FO138" s="6">
        <v>3</v>
      </c>
      <c r="FP138" s="6"/>
      <c r="FQ138" s="6"/>
      <c r="FR138" s="6"/>
      <c r="FS138" s="6"/>
      <c r="FT138" s="6"/>
      <c r="FU138" s="6"/>
      <c r="FV138" s="6"/>
      <c r="FW138" s="6"/>
      <c r="FX138" s="6"/>
      <c r="FY138" s="6"/>
      <c r="FZ138" s="6"/>
      <c r="GA138" s="6">
        <v>1</v>
      </c>
      <c r="GB138" s="6"/>
      <c r="GC138" s="6"/>
      <c r="GD138" s="6">
        <v>1</v>
      </c>
      <c r="GE138" s="6"/>
      <c r="GF138" s="6"/>
      <c r="GG138" s="6"/>
      <c r="GH138" s="6"/>
      <c r="GI138" s="6"/>
      <c r="GJ138" s="6"/>
      <c r="GK138" s="6">
        <v>1</v>
      </c>
      <c r="GL138" s="6"/>
      <c r="GM138" s="6"/>
      <c r="GN138" s="6"/>
      <c r="GO138" s="6"/>
      <c r="GP138" s="6"/>
      <c r="GQ138" s="6"/>
      <c r="GR138" s="6">
        <v>4</v>
      </c>
      <c r="GS138" s="6"/>
      <c r="GT138" s="6">
        <v>1</v>
      </c>
      <c r="GU138" s="6">
        <v>6</v>
      </c>
      <c r="GV138" s="6"/>
      <c r="GW138" s="6"/>
      <c r="GX138" s="6"/>
      <c r="GY138" s="6"/>
      <c r="GZ138" s="6"/>
      <c r="HA138" s="6"/>
      <c r="HB138" s="6"/>
      <c r="HC138" s="6"/>
      <c r="HD138" s="6">
        <v>1</v>
      </c>
      <c r="HE138" s="6"/>
      <c r="HF138" s="6"/>
      <c r="HG138" s="6"/>
      <c r="HH138" s="6"/>
      <c r="HI138" s="6"/>
      <c r="HJ138" s="6"/>
      <c r="HK138" s="6"/>
      <c r="HL138" s="6"/>
      <c r="HM138" s="6"/>
      <c r="HN138" s="6"/>
      <c r="HO138" s="6"/>
      <c r="HP138" s="6"/>
      <c r="HQ138" s="6"/>
      <c r="HR138" s="6"/>
      <c r="HS138" s="6"/>
      <c r="HT138" s="6"/>
      <c r="HU138" s="6"/>
      <c r="HV138" s="6"/>
      <c r="HW138" s="6"/>
      <c r="HX138" s="6"/>
      <c r="HY138" s="6"/>
      <c r="HZ138" s="6"/>
      <c r="IA138" s="6"/>
      <c r="IB138" s="6"/>
      <c r="IC138" s="6">
        <v>2</v>
      </c>
      <c r="ID138" s="6"/>
      <c r="IE138" s="6"/>
      <c r="IF138" s="6"/>
      <c r="IG138" s="6"/>
      <c r="IH138" s="6"/>
      <c r="II138" s="6"/>
      <c r="IJ138" s="6"/>
      <c r="IK138" s="6"/>
      <c r="IL138" s="6"/>
      <c r="IM138" s="6">
        <v>1</v>
      </c>
      <c r="IN138" s="6"/>
      <c r="IO138" s="6"/>
      <c r="IP138" s="6"/>
      <c r="IQ138" s="6"/>
      <c r="IR138" s="6"/>
      <c r="IS138" s="6"/>
      <c r="IT138" s="6"/>
      <c r="IU138" s="6">
        <v>2</v>
      </c>
      <c r="IV138" s="6">
        <v>13</v>
      </c>
      <c r="IW138" s="6"/>
      <c r="IX138" s="6"/>
      <c r="IY138" s="6"/>
      <c r="IZ138" s="6"/>
      <c r="JA138" s="6"/>
      <c r="JB138" s="6"/>
      <c r="JC138" s="6"/>
      <c r="JD138" s="6"/>
      <c r="JE138" s="6"/>
      <c r="JF138" s="6"/>
      <c r="JG138" s="6"/>
      <c r="JH138" s="6">
        <v>1</v>
      </c>
      <c r="JI138" s="6"/>
      <c r="JJ138" s="6"/>
      <c r="JK138" s="6"/>
      <c r="JL138" s="6"/>
      <c r="JM138" s="6"/>
      <c r="JN138" s="6"/>
      <c r="JO138" s="6"/>
      <c r="JP138" s="6"/>
      <c r="JQ138" s="6"/>
      <c r="JR138" s="6"/>
      <c r="JS138" s="6">
        <v>1</v>
      </c>
      <c r="JT138" s="6"/>
      <c r="JU138" s="6"/>
      <c r="JV138" s="6"/>
      <c r="JW138" s="6"/>
      <c r="JX138" s="6">
        <v>3</v>
      </c>
      <c r="JY138" s="6"/>
      <c r="JZ138" s="6"/>
      <c r="KA138" s="6"/>
      <c r="KB138" s="6"/>
      <c r="KC138" s="6"/>
      <c r="KD138" s="6"/>
      <c r="KE138" s="6"/>
      <c r="KF138" s="6"/>
      <c r="KG138" s="6"/>
      <c r="KH138" s="6"/>
      <c r="KI138" s="6"/>
      <c r="KJ138" s="6">
        <v>1</v>
      </c>
      <c r="KK138" s="6">
        <v>9</v>
      </c>
      <c r="KL138" s="6"/>
      <c r="KM138" s="6"/>
      <c r="KN138" s="6"/>
      <c r="KO138" s="6"/>
      <c r="KP138" s="6"/>
      <c r="KQ138" s="6"/>
      <c r="KR138" s="6">
        <v>9</v>
      </c>
      <c r="KS138" s="6"/>
      <c r="KT138" s="6"/>
      <c r="KU138" s="6"/>
      <c r="KV138" s="6"/>
      <c r="KW138" s="6">
        <v>1</v>
      </c>
      <c r="KX138" s="6"/>
      <c r="KY138" s="6"/>
      <c r="KZ138" s="6"/>
      <c r="LA138" s="6"/>
      <c r="LB138" s="6"/>
      <c r="LC138" s="6"/>
      <c r="LD138" s="6"/>
      <c r="LE138" s="6"/>
      <c r="LF138" s="6"/>
      <c r="LG138" s="6"/>
      <c r="LH138" s="6"/>
      <c r="LI138" s="6"/>
      <c r="LJ138" s="6"/>
      <c r="LK138" s="6"/>
      <c r="LL138" s="6"/>
      <c r="LM138" s="6"/>
      <c r="LN138" s="6"/>
      <c r="LO138" s="6"/>
      <c r="LP138" s="6"/>
      <c r="LQ138" s="6"/>
      <c r="LR138" s="6"/>
      <c r="LS138" s="6"/>
      <c r="LT138" s="6"/>
      <c r="LU138" s="6"/>
      <c r="LV138" s="6"/>
      <c r="LW138" s="6"/>
      <c r="LX138" s="6"/>
      <c r="LY138" s="6"/>
      <c r="LZ138" s="6"/>
      <c r="MA138" s="6"/>
      <c r="MB138" s="6"/>
      <c r="MC138" s="6"/>
      <c r="MD138" s="6"/>
      <c r="ME138" s="6"/>
      <c r="MF138" s="7">
        <v>147</v>
      </c>
    </row>
    <row r="139" spans="1:344" x14ac:dyDescent="0.25">
      <c r="A139" s="5" t="s">
        <v>704</v>
      </c>
      <c r="B139" s="5" t="s">
        <v>705</v>
      </c>
      <c r="C139" s="5" t="s">
        <v>507</v>
      </c>
      <c r="D139" s="5" t="s">
        <v>706</v>
      </c>
      <c r="E139" s="5" t="s">
        <v>707</v>
      </c>
      <c r="F139" s="6"/>
      <c r="G139" s="6"/>
      <c r="H139" s="6"/>
      <c r="I139" s="6">
        <v>1</v>
      </c>
      <c r="J139" s="6"/>
      <c r="K139" s="6"/>
      <c r="L139" s="6"/>
      <c r="M139" s="6"/>
      <c r="N139" s="6"/>
      <c r="O139" s="6"/>
      <c r="P139" s="6"/>
      <c r="Q139" s="6"/>
      <c r="R139" s="6">
        <v>10</v>
      </c>
      <c r="S139" s="6"/>
      <c r="T139" s="6"/>
      <c r="U139" s="6"/>
      <c r="V139" s="6"/>
      <c r="W139" s="6"/>
      <c r="X139" s="6"/>
      <c r="Y139" s="6"/>
      <c r="Z139" s="6"/>
      <c r="AA139" s="6"/>
      <c r="AB139" s="6"/>
      <c r="AC139" s="6"/>
      <c r="AD139" s="6"/>
      <c r="AE139" s="6"/>
      <c r="AF139" s="6"/>
      <c r="AG139" s="6"/>
      <c r="AH139" s="6"/>
      <c r="AI139" s="6"/>
      <c r="AJ139" s="6"/>
      <c r="AK139" s="6"/>
      <c r="AL139" s="6"/>
      <c r="AM139" s="6"/>
      <c r="AN139" s="6"/>
      <c r="AO139" s="6"/>
      <c r="AP139" s="6"/>
      <c r="AQ139" s="6"/>
      <c r="AR139" s="6"/>
      <c r="AS139" s="6"/>
      <c r="AT139" s="6"/>
      <c r="AU139" s="6"/>
      <c r="AV139" s="6"/>
      <c r="AW139" s="6"/>
      <c r="AX139" s="6"/>
      <c r="AY139" s="6">
        <v>2</v>
      </c>
      <c r="AZ139" s="6"/>
      <c r="BA139" s="6"/>
      <c r="BB139" s="6"/>
      <c r="BC139" s="6"/>
      <c r="BD139" s="6"/>
      <c r="BE139" s="6"/>
      <c r="BF139" s="6"/>
      <c r="BG139" s="6"/>
      <c r="BH139" s="6"/>
      <c r="BI139" s="6"/>
      <c r="BJ139" s="6"/>
      <c r="BK139" s="6"/>
      <c r="BL139" s="6">
        <v>1</v>
      </c>
      <c r="BM139" s="6">
        <v>1</v>
      </c>
      <c r="BN139" s="6"/>
      <c r="BO139" s="6"/>
      <c r="BP139" s="6"/>
      <c r="BQ139" s="6"/>
      <c r="BR139" s="6">
        <v>6</v>
      </c>
      <c r="BS139" s="6"/>
      <c r="BT139" s="6">
        <v>3</v>
      </c>
      <c r="BU139" s="6">
        <v>4</v>
      </c>
      <c r="BV139" s="6"/>
      <c r="BW139" s="6">
        <v>2</v>
      </c>
      <c r="BX139" s="6">
        <v>1</v>
      </c>
      <c r="BY139" s="6"/>
      <c r="BZ139" s="6"/>
      <c r="CA139" s="6"/>
      <c r="CB139" s="6"/>
      <c r="CC139" s="6"/>
      <c r="CD139" s="6"/>
      <c r="CE139" s="6">
        <v>1</v>
      </c>
      <c r="CF139" s="6"/>
      <c r="CG139" s="6"/>
      <c r="CH139" s="6"/>
      <c r="CI139" s="6"/>
      <c r="CJ139" s="6"/>
      <c r="CK139" s="6"/>
      <c r="CL139" s="6"/>
      <c r="CM139" s="6"/>
      <c r="CN139" s="6"/>
      <c r="CO139" s="6"/>
      <c r="CP139" s="6"/>
      <c r="CQ139" s="6"/>
      <c r="CR139" s="6"/>
      <c r="CS139" s="6"/>
      <c r="CT139" s="6"/>
      <c r="CU139" s="6"/>
      <c r="CV139" s="6"/>
      <c r="CW139" s="6"/>
      <c r="CX139" s="6"/>
      <c r="CY139" s="6"/>
      <c r="CZ139" s="6"/>
      <c r="DA139" s="6"/>
      <c r="DB139" s="6"/>
      <c r="DC139" s="6"/>
      <c r="DD139" s="6"/>
      <c r="DE139" s="6">
        <v>2</v>
      </c>
      <c r="DF139" s="6">
        <v>1</v>
      </c>
      <c r="DG139" s="6"/>
      <c r="DH139" s="6"/>
      <c r="DI139" s="6"/>
      <c r="DJ139" s="6">
        <v>4</v>
      </c>
      <c r="DK139" s="6"/>
      <c r="DL139" s="6"/>
      <c r="DM139" s="6"/>
      <c r="DN139" s="6">
        <v>1</v>
      </c>
      <c r="DO139" s="6"/>
      <c r="DP139" s="6"/>
      <c r="DQ139" s="6">
        <v>2</v>
      </c>
      <c r="DR139" s="6"/>
      <c r="DS139" s="6">
        <v>1</v>
      </c>
      <c r="DT139" s="6">
        <v>1</v>
      </c>
      <c r="DU139" s="6"/>
      <c r="DV139" s="6"/>
      <c r="DW139" s="6"/>
      <c r="DX139" s="6"/>
      <c r="DY139" s="6"/>
      <c r="DZ139" s="6"/>
      <c r="EA139" s="6"/>
      <c r="EB139" s="6"/>
      <c r="EC139" s="6"/>
      <c r="ED139" s="6"/>
      <c r="EE139" s="6"/>
      <c r="EF139" s="6"/>
      <c r="EG139" s="6"/>
      <c r="EH139" s="6"/>
      <c r="EI139" s="6"/>
      <c r="EJ139" s="6"/>
      <c r="EK139" s="6"/>
      <c r="EL139" s="6">
        <v>2</v>
      </c>
      <c r="EM139" s="6"/>
      <c r="EN139" s="6"/>
      <c r="EO139" s="6"/>
      <c r="EP139" s="6"/>
      <c r="EQ139" s="6"/>
      <c r="ER139" s="6"/>
      <c r="ES139" s="6"/>
      <c r="ET139" s="6"/>
      <c r="EU139" s="6"/>
      <c r="EV139" s="6"/>
      <c r="EW139" s="6"/>
      <c r="EX139" s="6"/>
      <c r="EY139" s="6"/>
      <c r="EZ139" s="6"/>
      <c r="FA139" s="6">
        <v>2</v>
      </c>
      <c r="FB139" s="6"/>
      <c r="FC139" s="6"/>
      <c r="FD139" s="6"/>
      <c r="FE139" s="6"/>
      <c r="FF139" s="6"/>
      <c r="FG139" s="6"/>
      <c r="FH139" s="6"/>
      <c r="FI139" s="6"/>
      <c r="FJ139" s="6"/>
      <c r="FK139" s="6"/>
      <c r="FL139" s="6"/>
      <c r="FM139" s="6"/>
      <c r="FN139" s="6">
        <v>2</v>
      </c>
      <c r="FO139" s="6"/>
      <c r="FP139" s="6"/>
      <c r="FQ139" s="6">
        <v>1</v>
      </c>
      <c r="FR139" s="6"/>
      <c r="FS139" s="6"/>
      <c r="FT139" s="6">
        <v>2</v>
      </c>
      <c r="FU139" s="6"/>
      <c r="FV139" s="6"/>
      <c r="FW139" s="6"/>
      <c r="FX139" s="6"/>
      <c r="FY139" s="6"/>
      <c r="FZ139" s="6"/>
      <c r="GA139" s="6">
        <v>2</v>
      </c>
      <c r="GB139" s="6"/>
      <c r="GC139" s="6"/>
      <c r="GD139" s="6"/>
      <c r="GE139" s="6"/>
      <c r="GF139" s="6"/>
      <c r="GG139" s="6"/>
      <c r="GH139" s="6">
        <v>1</v>
      </c>
      <c r="GI139" s="6">
        <v>1</v>
      </c>
      <c r="GJ139" s="6"/>
      <c r="GK139" s="6"/>
      <c r="GL139" s="6"/>
      <c r="GM139" s="6"/>
      <c r="GN139" s="6"/>
      <c r="GO139" s="6"/>
      <c r="GP139" s="6"/>
      <c r="GQ139" s="6"/>
      <c r="GR139" s="6"/>
      <c r="GS139" s="6">
        <v>1</v>
      </c>
      <c r="GT139" s="6">
        <v>1</v>
      </c>
      <c r="GU139" s="6">
        <v>2</v>
      </c>
      <c r="GV139" s="6"/>
      <c r="GW139" s="6"/>
      <c r="GX139" s="6"/>
      <c r="GY139" s="6"/>
      <c r="GZ139" s="6"/>
      <c r="HA139" s="6"/>
      <c r="HB139" s="6"/>
      <c r="HC139" s="6"/>
      <c r="HD139" s="6"/>
      <c r="HE139" s="6"/>
      <c r="HF139" s="6"/>
      <c r="HG139" s="6"/>
      <c r="HH139" s="6">
        <v>1</v>
      </c>
      <c r="HI139" s="6"/>
      <c r="HJ139" s="6"/>
      <c r="HK139" s="6"/>
      <c r="HL139" s="6"/>
      <c r="HM139" s="6"/>
      <c r="HN139" s="6"/>
      <c r="HO139" s="6"/>
      <c r="HP139" s="6"/>
      <c r="HQ139" s="6">
        <v>1</v>
      </c>
      <c r="HR139" s="6"/>
      <c r="HS139" s="6"/>
      <c r="HT139" s="6">
        <v>4</v>
      </c>
      <c r="HU139" s="6"/>
      <c r="HV139" s="6">
        <v>2</v>
      </c>
      <c r="HW139" s="6"/>
      <c r="HX139" s="6"/>
      <c r="HY139" s="6"/>
      <c r="HZ139" s="6"/>
      <c r="IA139" s="6"/>
      <c r="IB139" s="6"/>
      <c r="IC139" s="6"/>
      <c r="ID139" s="6"/>
      <c r="IE139" s="6"/>
      <c r="IF139" s="6"/>
      <c r="IG139" s="6"/>
      <c r="IH139" s="6"/>
      <c r="II139" s="6"/>
      <c r="IJ139" s="6"/>
      <c r="IK139" s="6"/>
      <c r="IL139" s="6"/>
      <c r="IM139" s="6"/>
      <c r="IN139" s="6"/>
      <c r="IO139" s="6"/>
      <c r="IP139" s="6"/>
      <c r="IQ139" s="6"/>
      <c r="IR139" s="6">
        <v>2</v>
      </c>
      <c r="IS139" s="6"/>
      <c r="IT139" s="6"/>
      <c r="IU139" s="6">
        <v>2</v>
      </c>
      <c r="IV139" s="6"/>
      <c r="IW139" s="6"/>
      <c r="IX139" s="6"/>
      <c r="IY139" s="6"/>
      <c r="IZ139" s="6"/>
      <c r="JA139" s="6"/>
      <c r="JB139" s="6"/>
      <c r="JC139" s="6"/>
      <c r="JD139" s="6">
        <v>1</v>
      </c>
      <c r="JE139" s="6"/>
      <c r="JF139" s="6"/>
      <c r="JG139" s="6"/>
      <c r="JH139" s="6"/>
      <c r="JI139" s="6"/>
      <c r="JJ139" s="6"/>
      <c r="JK139" s="6"/>
      <c r="JL139" s="6"/>
      <c r="JM139" s="6"/>
      <c r="JN139" s="6"/>
      <c r="JO139" s="6">
        <v>5</v>
      </c>
      <c r="JP139" s="6"/>
      <c r="JQ139" s="6"/>
      <c r="JR139" s="6"/>
      <c r="JS139" s="6">
        <v>1</v>
      </c>
      <c r="JT139" s="6"/>
      <c r="JU139" s="6"/>
      <c r="JV139" s="6"/>
      <c r="JW139" s="6"/>
      <c r="JX139" s="6">
        <v>1</v>
      </c>
      <c r="JY139" s="6"/>
      <c r="JZ139" s="6"/>
      <c r="KA139" s="6"/>
      <c r="KB139" s="6"/>
      <c r="KC139" s="6"/>
      <c r="KD139" s="6"/>
      <c r="KE139" s="6"/>
      <c r="KF139" s="6"/>
      <c r="KG139" s="6"/>
      <c r="KH139" s="6"/>
      <c r="KI139" s="6"/>
      <c r="KJ139" s="6">
        <v>1</v>
      </c>
      <c r="KK139" s="6"/>
      <c r="KL139" s="6"/>
      <c r="KM139" s="6"/>
      <c r="KN139" s="6"/>
      <c r="KO139" s="6"/>
      <c r="KP139" s="6">
        <v>1</v>
      </c>
      <c r="KQ139" s="6">
        <v>1</v>
      </c>
      <c r="KR139" s="6"/>
      <c r="KS139" s="6">
        <v>1</v>
      </c>
      <c r="KT139" s="6"/>
      <c r="KU139" s="6"/>
      <c r="KV139" s="6"/>
      <c r="KW139" s="6"/>
      <c r="KX139" s="6"/>
      <c r="KY139" s="6"/>
      <c r="KZ139" s="6">
        <v>1</v>
      </c>
      <c r="LA139" s="6"/>
      <c r="LB139" s="6"/>
      <c r="LC139" s="6"/>
      <c r="LD139" s="6"/>
      <c r="LE139" s="6"/>
      <c r="LF139" s="6">
        <v>2</v>
      </c>
      <c r="LG139" s="6">
        <v>6</v>
      </c>
      <c r="LH139" s="6"/>
      <c r="LI139" s="6"/>
      <c r="LJ139" s="6"/>
      <c r="LK139" s="6"/>
      <c r="LL139" s="6"/>
      <c r="LM139" s="6"/>
      <c r="LN139" s="6"/>
      <c r="LO139" s="6"/>
      <c r="LP139" s="6"/>
      <c r="LQ139" s="6">
        <v>2</v>
      </c>
      <c r="LR139" s="6"/>
      <c r="LS139" s="6"/>
      <c r="LT139" s="6"/>
      <c r="LU139" s="6"/>
      <c r="LV139" s="6"/>
      <c r="LW139" s="6"/>
      <c r="LX139" s="6"/>
      <c r="LY139" s="6"/>
      <c r="LZ139" s="6"/>
      <c r="MA139" s="6"/>
      <c r="MB139" s="6"/>
      <c r="MC139" s="6"/>
      <c r="MD139" s="6"/>
      <c r="ME139" s="6">
        <v>4</v>
      </c>
      <c r="MF139" s="7">
        <v>100</v>
      </c>
    </row>
    <row r="140" spans="1:344" x14ac:dyDescent="0.25">
      <c r="A140" s="5" t="s">
        <v>561</v>
      </c>
      <c r="B140" s="5" t="s">
        <v>477</v>
      </c>
      <c r="C140" s="5" t="s">
        <v>76</v>
      </c>
      <c r="D140" s="5" t="s">
        <v>562</v>
      </c>
      <c r="E140" s="5" t="s">
        <v>563</v>
      </c>
      <c r="F140" s="6"/>
      <c r="G140" s="6"/>
      <c r="H140" s="6"/>
      <c r="I140" s="6"/>
      <c r="J140" s="6">
        <v>6</v>
      </c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  <c r="AC140" s="6"/>
      <c r="AD140" s="6"/>
      <c r="AE140" s="6"/>
      <c r="AF140" s="6"/>
      <c r="AG140" s="6"/>
      <c r="AH140" s="6"/>
      <c r="AI140" s="6"/>
      <c r="AJ140" s="6"/>
      <c r="AK140" s="6"/>
      <c r="AL140" s="6"/>
      <c r="AM140" s="6"/>
      <c r="AN140" s="6"/>
      <c r="AO140" s="6"/>
      <c r="AP140" s="6"/>
      <c r="AQ140" s="6"/>
      <c r="AR140" s="6"/>
      <c r="AS140" s="6"/>
      <c r="AT140" s="6"/>
      <c r="AU140" s="6"/>
      <c r="AV140" s="6"/>
      <c r="AW140" s="6"/>
      <c r="AX140" s="6"/>
      <c r="AY140" s="6"/>
      <c r="AZ140" s="6"/>
      <c r="BA140" s="6"/>
      <c r="BB140" s="6"/>
      <c r="BC140" s="6"/>
      <c r="BD140" s="6"/>
      <c r="BE140" s="6"/>
      <c r="BF140" s="6"/>
      <c r="BG140" s="6"/>
      <c r="BH140" s="6"/>
      <c r="BI140" s="6"/>
      <c r="BJ140" s="6"/>
      <c r="BK140" s="6"/>
      <c r="BL140" s="6"/>
      <c r="BM140" s="6"/>
      <c r="BN140" s="6"/>
      <c r="BO140" s="6">
        <v>2</v>
      </c>
      <c r="BP140" s="6"/>
      <c r="BQ140" s="6"/>
      <c r="BR140" s="6"/>
      <c r="BS140" s="6"/>
      <c r="BT140" s="6"/>
      <c r="BU140" s="6"/>
      <c r="BV140" s="6"/>
      <c r="BW140" s="6"/>
      <c r="BX140" s="6"/>
      <c r="BY140" s="6"/>
      <c r="BZ140" s="6">
        <v>1</v>
      </c>
      <c r="CA140" s="6"/>
      <c r="CB140" s="6"/>
      <c r="CC140" s="6"/>
      <c r="CD140" s="6"/>
      <c r="CE140" s="6"/>
      <c r="CF140" s="6"/>
      <c r="CG140" s="6"/>
      <c r="CH140" s="6"/>
      <c r="CI140" s="6"/>
      <c r="CJ140" s="6"/>
      <c r="CK140" s="6"/>
      <c r="CL140" s="6"/>
      <c r="CM140" s="6"/>
      <c r="CN140" s="6"/>
      <c r="CO140" s="6"/>
      <c r="CP140" s="6"/>
      <c r="CQ140" s="6"/>
      <c r="CR140" s="6"/>
      <c r="CS140" s="6"/>
      <c r="CT140" s="6"/>
      <c r="CU140" s="6"/>
      <c r="CV140" s="6"/>
      <c r="CW140" s="6"/>
      <c r="CX140" s="6"/>
      <c r="CY140" s="6"/>
      <c r="CZ140" s="6"/>
      <c r="DA140" s="6"/>
      <c r="DB140" s="6"/>
      <c r="DC140" s="6"/>
      <c r="DD140" s="6"/>
      <c r="DE140" s="6">
        <v>1</v>
      </c>
      <c r="DF140" s="6"/>
      <c r="DG140" s="6"/>
      <c r="DH140" s="6"/>
      <c r="DI140" s="6"/>
      <c r="DJ140" s="6"/>
      <c r="DK140" s="6"/>
      <c r="DL140" s="6"/>
      <c r="DM140" s="6"/>
      <c r="DN140" s="6"/>
      <c r="DO140" s="6">
        <v>3</v>
      </c>
      <c r="DP140" s="6"/>
      <c r="DQ140" s="6">
        <v>7</v>
      </c>
      <c r="DR140" s="6"/>
      <c r="DS140" s="6"/>
      <c r="DT140" s="6"/>
      <c r="DU140" s="6"/>
      <c r="DV140" s="6"/>
      <c r="DW140" s="6"/>
      <c r="DX140" s="6"/>
      <c r="DY140" s="6"/>
      <c r="DZ140" s="6"/>
      <c r="EA140" s="6"/>
      <c r="EB140" s="6"/>
      <c r="EC140" s="6"/>
      <c r="ED140" s="6"/>
      <c r="EE140" s="6"/>
      <c r="EF140" s="6"/>
      <c r="EG140" s="6"/>
      <c r="EH140" s="6"/>
      <c r="EI140" s="6"/>
      <c r="EJ140" s="6"/>
      <c r="EK140" s="6"/>
      <c r="EL140" s="6">
        <v>3</v>
      </c>
      <c r="EM140" s="6"/>
      <c r="EN140" s="6"/>
      <c r="EO140" s="6"/>
      <c r="EP140" s="6"/>
      <c r="EQ140" s="6"/>
      <c r="ER140" s="6"/>
      <c r="ES140" s="6"/>
      <c r="ET140" s="6"/>
      <c r="EU140" s="6"/>
      <c r="EV140" s="6"/>
      <c r="EW140" s="6"/>
      <c r="EX140" s="6"/>
      <c r="EY140" s="6"/>
      <c r="EZ140" s="6"/>
      <c r="FA140" s="6"/>
      <c r="FB140" s="6"/>
      <c r="FC140" s="6"/>
      <c r="FD140" s="6"/>
      <c r="FE140" s="6"/>
      <c r="FF140" s="6"/>
      <c r="FG140" s="6"/>
      <c r="FH140" s="6"/>
      <c r="FI140" s="6"/>
      <c r="FJ140" s="6"/>
      <c r="FK140" s="6"/>
      <c r="FL140" s="6"/>
      <c r="FM140" s="6"/>
      <c r="FN140" s="6">
        <v>1</v>
      </c>
      <c r="FO140" s="6"/>
      <c r="FP140" s="6"/>
      <c r="FQ140" s="6"/>
      <c r="FR140" s="6"/>
      <c r="FS140" s="6"/>
      <c r="FT140" s="6"/>
      <c r="FU140" s="6"/>
      <c r="FV140" s="6"/>
      <c r="FW140" s="6"/>
      <c r="FX140" s="6"/>
      <c r="FY140" s="6"/>
      <c r="FZ140" s="6"/>
      <c r="GA140" s="6">
        <v>1</v>
      </c>
      <c r="GB140" s="6"/>
      <c r="GC140" s="6"/>
      <c r="GD140" s="6"/>
      <c r="GE140" s="6"/>
      <c r="GF140" s="6"/>
      <c r="GG140" s="6"/>
      <c r="GH140" s="6">
        <v>1</v>
      </c>
      <c r="GI140" s="6">
        <v>5</v>
      </c>
      <c r="GJ140" s="6"/>
      <c r="GK140" s="6"/>
      <c r="GL140" s="6"/>
      <c r="GM140" s="6"/>
      <c r="GN140" s="6"/>
      <c r="GO140" s="6"/>
      <c r="GP140" s="6"/>
      <c r="GQ140" s="6"/>
      <c r="GR140" s="6"/>
      <c r="GS140" s="6"/>
      <c r="GT140" s="6"/>
      <c r="GU140" s="6">
        <v>3</v>
      </c>
      <c r="GV140" s="6"/>
      <c r="GW140" s="6"/>
      <c r="GX140" s="6"/>
      <c r="GY140" s="6"/>
      <c r="GZ140" s="6"/>
      <c r="HA140" s="6"/>
      <c r="HB140" s="6"/>
      <c r="HC140" s="6"/>
      <c r="HD140" s="6">
        <v>1</v>
      </c>
      <c r="HE140" s="6"/>
      <c r="HF140" s="6"/>
      <c r="HG140" s="6"/>
      <c r="HH140" s="6"/>
      <c r="HI140" s="6"/>
      <c r="HJ140" s="6"/>
      <c r="HK140" s="6"/>
      <c r="HL140" s="6"/>
      <c r="HM140" s="6"/>
      <c r="HN140" s="6"/>
      <c r="HO140" s="6"/>
      <c r="HP140" s="6"/>
      <c r="HQ140" s="6"/>
      <c r="HR140" s="6"/>
      <c r="HS140" s="6"/>
      <c r="HT140" s="6">
        <v>1</v>
      </c>
      <c r="HU140" s="6"/>
      <c r="HV140" s="6">
        <v>1</v>
      </c>
      <c r="HW140" s="6"/>
      <c r="HX140" s="6"/>
      <c r="HY140" s="6"/>
      <c r="HZ140" s="6">
        <v>1</v>
      </c>
      <c r="IA140" s="6">
        <v>3</v>
      </c>
      <c r="IB140" s="6"/>
      <c r="IC140" s="6"/>
      <c r="ID140" s="6"/>
      <c r="IE140" s="6"/>
      <c r="IF140" s="6"/>
      <c r="IG140" s="6"/>
      <c r="IH140" s="6"/>
      <c r="II140" s="6"/>
      <c r="IJ140" s="6"/>
      <c r="IK140" s="6"/>
      <c r="IL140" s="6"/>
      <c r="IM140" s="6"/>
      <c r="IN140" s="6"/>
      <c r="IO140" s="6"/>
      <c r="IP140" s="6"/>
      <c r="IQ140" s="6"/>
      <c r="IR140" s="6">
        <v>2</v>
      </c>
      <c r="IS140" s="6"/>
      <c r="IT140" s="6"/>
      <c r="IU140" s="6">
        <v>15</v>
      </c>
      <c r="IV140" s="6"/>
      <c r="IW140" s="6"/>
      <c r="IX140" s="6"/>
      <c r="IY140" s="6"/>
      <c r="IZ140" s="6"/>
      <c r="JA140" s="6"/>
      <c r="JB140" s="6"/>
      <c r="JC140" s="6"/>
      <c r="JD140" s="6"/>
      <c r="JE140" s="6"/>
      <c r="JF140" s="6"/>
      <c r="JG140" s="6"/>
      <c r="JH140" s="6"/>
      <c r="JI140" s="6"/>
      <c r="JJ140" s="6"/>
      <c r="JK140" s="6"/>
      <c r="JL140" s="6"/>
      <c r="JM140" s="6"/>
      <c r="JN140" s="6"/>
      <c r="JO140" s="6"/>
      <c r="JP140" s="6"/>
      <c r="JQ140" s="6"/>
      <c r="JR140" s="6"/>
      <c r="JS140" s="6"/>
      <c r="JT140" s="6"/>
      <c r="JU140" s="6"/>
      <c r="JV140" s="6"/>
      <c r="JW140" s="6"/>
      <c r="JX140" s="6"/>
      <c r="JY140" s="6"/>
      <c r="JZ140" s="6"/>
      <c r="KA140" s="6"/>
      <c r="KB140" s="6"/>
      <c r="KC140" s="6"/>
      <c r="KD140" s="6"/>
      <c r="KE140" s="6"/>
      <c r="KF140" s="6"/>
      <c r="KG140" s="6"/>
      <c r="KH140" s="6"/>
      <c r="KI140" s="6"/>
      <c r="KJ140" s="6"/>
      <c r="KK140" s="6"/>
      <c r="KL140" s="6"/>
      <c r="KM140" s="6"/>
      <c r="KN140" s="6"/>
      <c r="KO140" s="6"/>
      <c r="KP140" s="6"/>
      <c r="KQ140" s="6"/>
      <c r="KR140" s="6"/>
      <c r="KS140" s="6">
        <v>1</v>
      </c>
      <c r="KT140" s="6"/>
      <c r="KU140" s="6"/>
      <c r="KV140" s="6"/>
      <c r="KW140" s="6"/>
      <c r="KX140" s="6"/>
      <c r="KY140" s="6">
        <v>1</v>
      </c>
      <c r="KZ140" s="6">
        <v>1</v>
      </c>
      <c r="LA140" s="6"/>
      <c r="LB140" s="6"/>
      <c r="LC140" s="6"/>
      <c r="LD140" s="6"/>
      <c r="LE140" s="6"/>
      <c r="LF140" s="6"/>
      <c r="LG140" s="6">
        <v>3</v>
      </c>
      <c r="LH140" s="6"/>
      <c r="LI140" s="6"/>
      <c r="LJ140" s="6">
        <v>16</v>
      </c>
      <c r="LK140" s="6"/>
      <c r="LL140" s="6"/>
      <c r="LM140" s="6"/>
      <c r="LN140" s="6"/>
      <c r="LO140" s="6"/>
      <c r="LP140" s="6"/>
      <c r="LQ140" s="6"/>
      <c r="LR140" s="6"/>
      <c r="LS140" s="6"/>
      <c r="LT140" s="6"/>
      <c r="LU140" s="6"/>
      <c r="LV140" s="6"/>
      <c r="LW140" s="6"/>
      <c r="LX140" s="6"/>
      <c r="LY140" s="6"/>
      <c r="LZ140" s="6"/>
      <c r="MA140" s="6"/>
      <c r="MB140" s="6"/>
      <c r="MC140" s="6"/>
      <c r="MD140" s="6"/>
      <c r="ME140" s="6"/>
      <c r="MF140" s="7">
        <v>80</v>
      </c>
    </row>
    <row r="141" spans="1:344" x14ac:dyDescent="0.25">
      <c r="A141" s="5" t="s">
        <v>564</v>
      </c>
      <c r="B141" s="5" t="s">
        <v>565</v>
      </c>
      <c r="C141" s="5" t="s">
        <v>201</v>
      </c>
      <c r="D141" s="5" t="s">
        <v>513</v>
      </c>
      <c r="E141" s="5" t="s">
        <v>566</v>
      </c>
      <c r="F141" s="6"/>
      <c r="G141" s="6"/>
      <c r="H141" s="6"/>
      <c r="I141" s="6"/>
      <c r="J141" s="6">
        <v>1</v>
      </c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  <c r="AC141" s="6"/>
      <c r="AD141" s="6"/>
      <c r="AE141" s="6"/>
      <c r="AF141" s="6"/>
      <c r="AG141" s="6"/>
      <c r="AH141" s="6"/>
      <c r="AI141" s="6"/>
      <c r="AJ141" s="6"/>
      <c r="AK141" s="6"/>
      <c r="AL141" s="6"/>
      <c r="AM141" s="6"/>
      <c r="AN141" s="6"/>
      <c r="AO141" s="6"/>
      <c r="AP141" s="6"/>
      <c r="AQ141" s="6"/>
      <c r="AR141" s="6"/>
      <c r="AS141" s="6"/>
      <c r="AT141" s="6"/>
      <c r="AU141" s="6"/>
      <c r="AV141" s="6"/>
      <c r="AW141" s="6"/>
      <c r="AX141" s="6"/>
      <c r="AY141" s="6"/>
      <c r="AZ141" s="6"/>
      <c r="BA141" s="6"/>
      <c r="BB141" s="6"/>
      <c r="BC141" s="6"/>
      <c r="BD141" s="6"/>
      <c r="BE141" s="6"/>
      <c r="BF141" s="6"/>
      <c r="BG141" s="6"/>
      <c r="BH141" s="6"/>
      <c r="BI141" s="6"/>
      <c r="BJ141" s="6"/>
      <c r="BK141" s="6"/>
      <c r="BL141" s="6"/>
      <c r="BM141" s="6"/>
      <c r="BN141" s="6"/>
      <c r="BO141" s="6"/>
      <c r="BP141" s="6"/>
      <c r="BQ141" s="6"/>
      <c r="BR141" s="6"/>
      <c r="BS141" s="6"/>
      <c r="BT141" s="6"/>
      <c r="BU141" s="6"/>
      <c r="BV141" s="6"/>
      <c r="BW141" s="6"/>
      <c r="BX141" s="6">
        <v>1</v>
      </c>
      <c r="BY141" s="6">
        <v>1</v>
      </c>
      <c r="BZ141" s="6">
        <v>1</v>
      </c>
      <c r="CA141" s="6"/>
      <c r="CB141" s="6"/>
      <c r="CC141" s="6"/>
      <c r="CD141" s="6"/>
      <c r="CE141" s="6"/>
      <c r="CF141" s="6"/>
      <c r="CG141" s="6"/>
      <c r="CH141" s="6"/>
      <c r="CI141" s="6"/>
      <c r="CJ141" s="6"/>
      <c r="CK141" s="6"/>
      <c r="CL141" s="6">
        <v>1</v>
      </c>
      <c r="CM141" s="6"/>
      <c r="CN141" s="6"/>
      <c r="CO141" s="6"/>
      <c r="CP141" s="6"/>
      <c r="CQ141" s="6"/>
      <c r="CR141" s="6"/>
      <c r="CS141" s="6"/>
      <c r="CT141" s="6"/>
      <c r="CU141" s="6"/>
      <c r="CV141" s="6"/>
      <c r="CW141" s="6"/>
      <c r="CX141" s="6"/>
      <c r="CY141" s="6"/>
      <c r="CZ141" s="6"/>
      <c r="DA141" s="6"/>
      <c r="DB141" s="6"/>
      <c r="DC141" s="6"/>
      <c r="DD141" s="6"/>
      <c r="DE141" s="6"/>
      <c r="DF141" s="6"/>
      <c r="DG141" s="6"/>
      <c r="DH141" s="6"/>
      <c r="DI141" s="6"/>
      <c r="DJ141" s="6">
        <v>1</v>
      </c>
      <c r="DK141" s="6"/>
      <c r="DL141" s="6"/>
      <c r="DM141" s="6"/>
      <c r="DN141" s="6"/>
      <c r="DO141" s="6"/>
      <c r="DP141" s="6"/>
      <c r="DQ141" s="6"/>
      <c r="DR141" s="6"/>
      <c r="DS141" s="6"/>
      <c r="DT141" s="6"/>
      <c r="DU141" s="6"/>
      <c r="DV141" s="6"/>
      <c r="DW141" s="6"/>
      <c r="DX141" s="6"/>
      <c r="DY141" s="6"/>
      <c r="DZ141" s="6"/>
      <c r="EA141" s="6"/>
      <c r="EB141" s="6"/>
      <c r="EC141" s="6"/>
      <c r="ED141" s="6"/>
      <c r="EE141" s="6"/>
      <c r="EF141" s="6"/>
      <c r="EG141" s="6"/>
      <c r="EH141" s="6"/>
      <c r="EI141" s="6"/>
      <c r="EJ141" s="6"/>
      <c r="EK141" s="6"/>
      <c r="EL141" s="6">
        <v>10</v>
      </c>
      <c r="EM141" s="6"/>
      <c r="EN141" s="6"/>
      <c r="EO141" s="6"/>
      <c r="EP141" s="6"/>
      <c r="EQ141" s="6"/>
      <c r="ER141" s="6"/>
      <c r="ES141" s="6"/>
      <c r="ET141" s="6">
        <v>1</v>
      </c>
      <c r="EU141" s="6"/>
      <c r="EV141" s="6"/>
      <c r="EW141" s="6"/>
      <c r="EX141" s="6"/>
      <c r="EY141" s="6"/>
      <c r="EZ141" s="6">
        <v>1</v>
      </c>
      <c r="FA141" s="6"/>
      <c r="FB141" s="6"/>
      <c r="FC141" s="6"/>
      <c r="FD141" s="6"/>
      <c r="FE141" s="6"/>
      <c r="FF141" s="6"/>
      <c r="FG141" s="6"/>
      <c r="FH141" s="6"/>
      <c r="FI141" s="6"/>
      <c r="FJ141" s="6"/>
      <c r="FK141" s="6"/>
      <c r="FL141" s="6"/>
      <c r="FM141" s="6"/>
      <c r="FN141" s="6"/>
      <c r="FO141" s="6"/>
      <c r="FP141" s="6"/>
      <c r="FQ141" s="6"/>
      <c r="FR141" s="6"/>
      <c r="FS141" s="6"/>
      <c r="FT141" s="6"/>
      <c r="FU141" s="6"/>
      <c r="FV141" s="6"/>
      <c r="FW141" s="6"/>
      <c r="FX141" s="6"/>
      <c r="FY141" s="6"/>
      <c r="FZ141" s="6"/>
      <c r="GA141" s="6">
        <v>1</v>
      </c>
      <c r="GB141" s="6"/>
      <c r="GC141" s="6"/>
      <c r="GD141" s="6"/>
      <c r="GE141" s="6"/>
      <c r="GF141" s="6"/>
      <c r="GG141" s="6"/>
      <c r="GH141" s="6">
        <v>1</v>
      </c>
      <c r="GI141" s="6"/>
      <c r="GJ141" s="6"/>
      <c r="GK141" s="6"/>
      <c r="GL141" s="6"/>
      <c r="GM141" s="6"/>
      <c r="GN141" s="6">
        <v>3</v>
      </c>
      <c r="GO141" s="6">
        <v>1</v>
      </c>
      <c r="GP141" s="6"/>
      <c r="GQ141" s="6"/>
      <c r="GR141" s="6"/>
      <c r="GS141" s="6"/>
      <c r="GT141" s="6"/>
      <c r="GU141" s="6"/>
      <c r="GV141" s="6"/>
      <c r="GW141" s="6"/>
      <c r="GX141" s="6"/>
      <c r="GY141" s="6"/>
      <c r="GZ141" s="6"/>
      <c r="HA141" s="6"/>
      <c r="HB141" s="6"/>
      <c r="HC141" s="6"/>
      <c r="HD141" s="6">
        <v>4</v>
      </c>
      <c r="HE141" s="6"/>
      <c r="HF141" s="6"/>
      <c r="HG141" s="6"/>
      <c r="HH141" s="6"/>
      <c r="HI141" s="6"/>
      <c r="HJ141" s="6"/>
      <c r="HK141" s="6"/>
      <c r="HL141" s="6"/>
      <c r="HM141" s="6"/>
      <c r="HN141" s="6"/>
      <c r="HO141" s="6"/>
      <c r="HP141" s="6"/>
      <c r="HQ141" s="6"/>
      <c r="HR141" s="6"/>
      <c r="HS141" s="6"/>
      <c r="HT141" s="6"/>
      <c r="HU141" s="6"/>
      <c r="HV141" s="6"/>
      <c r="HW141" s="6">
        <v>1</v>
      </c>
      <c r="HX141" s="6"/>
      <c r="HY141" s="6"/>
      <c r="HZ141" s="6"/>
      <c r="IA141" s="6"/>
      <c r="IB141" s="6"/>
      <c r="IC141" s="6">
        <v>2</v>
      </c>
      <c r="ID141" s="6"/>
      <c r="IE141" s="6"/>
      <c r="IF141" s="6"/>
      <c r="IG141" s="6"/>
      <c r="IH141" s="6"/>
      <c r="II141" s="6"/>
      <c r="IJ141" s="6"/>
      <c r="IK141" s="6"/>
      <c r="IL141" s="6"/>
      <c r="IM141" s="6"/>
      <c r="IN141" s="6"/>
      <c r="IO141" s="6"/>
      <c r="IP141" s="6"/>
      <c r="IQ141" s="6"/>
      <c r="IR141" s="6">
        <v>4</v>
      </c>
      <c r="IS141" s="6"/>
      <c r="IT141" s="6"/>
      <c r="IU141" s="6">
        <v>1</v>
      </c>
      <c r="IV141" s="6"/>
      <c r="IW141" s="6"/>
      <c r="IX141" s="6"/>
      <c r="IY141" s="6"/>
      <c r="IZ141" s="6"/>
      <c r="JA141" s="6"/>
      <c r="JB141" s="6"/>
      <c r="JC141" s="6"/>
      <c r="JD141" s="6"/>
      <c r="JE141" s="6"/>
      <c r="JF141" s="6"/>
      <c r="JG141" s="6"/>
      <c r="JH141" s="6">
        <v>1</v>
      </c>
      <c r="JI141" s="6">
        <v>2</v>
      </c>
      <c r="JJ141" s="6"/>
      <c r="JK141" s="6"/>
      <c r="JL141" s="6">
        <v>22</v>
      </c>
      <c r="JM141" s="6"/>
      <c r="JN141" s="6"/>
      <c r="JO141" s="6">
        <v>1</v>
      </c>
      <c r="JP141" s="6">
        <v>45</v>
      </c>
      <c r="JQ141" s="6"/>
      <c r="JR141" s="6"/>
      <c r="JS141" s="6"/>
      <c r="JT141" s="6"/>
      <c r="JU141" s="6"/>
      <c r="JV141" s="6"/>
      <c r="JW141" s="6"/>
      <c r="JX141" s="6"/>
      <c r="JY141" s="6"/>
      <c r="JZ141" s="6"/>
      <c r="KA141" s="6"/>
      <c r="KB141" s="6"/>
      <c r="KC141" s="6"/>
      <c r="KD141" s="6"/>
      <c r="KE141" s="6"/>
      <c r="KF141" s="6"/>
      <c r="KG141" s="6"/>
      <c r="KH141" s="6"/>
      <c r="KI141" s="6"/>
      <c r="KJ141" s="6">
        <v>1</v>
      </c>
      <c r="KK141" s="6"/>
      <c r="KL141" s="6"/>
      <c r="KM141" s="6"/>
      <c r="KN141" s="6"/>
      <c r="KO141" s="6"/>
      <c r="KP141" s="6"/>
      <c r="KQ141" s="6"/>
      <c r="KR141" s="6"/>
      <c r="KS141" s="6">
        <v>12</v>
      </c>
      <c r="KT141" s="6"/>
      <c r="KU141" s="6"/>
      <c r="KV141" s="6"/>
      <c r="KW141" s="6"/>
      <c r="KX141" s="6"/>
      <c r="KY141" s="6"/>
      <c r="KZ141" s="6"/>
      <c r="LA141" s="6"/>
      <c r="LB141" s="6"/>
      <c r="LC141" s="6"/>
      <c r="LD141" s="6"/>
      <c r="LE141" s="6"/>
      <c r="LF141" s="6"/>
      <c r="LG141" s="6"/>
      <c r="LH141" s="6"/>
      <c r="LI141" s="6"/>
      <c r="LJ141" s="6"/>
      <c r="LK141" s="6"/>
      <c r="LL141" s="6"/>
      <c r="LM141" s="6"/>
      <c r="LN141" s="6"/>
      <c r="LO141" s="6"/>
      <c r="LP141" s="6"/>
      <c r="LQ141" s="6"/>
      <c r="LR141" s="6"/>
      <c r="LS141" s="6"/>
      <c r="LT141" s="6"/>
      <c r="LU141" s="6"/>
      <c r="LV141" s="6"/>
      <c r="LW141" s="6"/>
      <c r="LX141" s="6"/>
      <c r="LY141" s="6"/>
      <c r="LZ141" s="6"/>
      <c r="MA141" s="6"/>
      <c r="MB141" s="6"/>
      <c r="MC141" s="6"/>
      <c r="MD141" s="6"/>
      <c r="ME141" s="6"/>
      <c r="MF141" s="7">
        <v>120</v>
      </c>
    </row>
    <row r="142" spans="1:344" x14ac:dyDescent="0.25">
      <c r="A142" s="5" t="s">
        <v>1148</v>
      </c>
      <c r="B142" s="5" t="s">
        <v>1149</v>
      </c>
      <c r="C142" s="5" t="s">
        <v>83</v>
      </c>
      <c r="D142" s="5" t="s">
        <v>273</v>
      </c>
      <c r="E142" s="5" t="s">
        <v>1150</v>
      </c>
      <c r="F142" s="6"/>
      <c r="G142" s="6"/>
      <c r="H142" s="6"/>
      <c r="I142" s="6"/>
      <c r="J142" s="6">
        <v>1</v>
      </c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  <c r="AC142" s="6"/>
      <c r="AD142" s="6"/>
      <c r="AE142" s="6"/>
      <c r="AF142" s="6"/>
      <c r="AG142" s="6"/>
      <c r="AH142" s="6"/>
      <c r="AI142" s="6"/>
      <c r="AJ142" s="6"/>
      <c r="AK142" s="6"/>
      <c r="AL142" s="6"/>
      <c r="AM142" s="6"/>
      <c r="AN142" s="6"/>
      <c r="AO142" s="6"/>
      <c r="AP142" s="6"/>
      <c r="AQ142" s="6"/>
      <c r="AR142" s="6"/>
      <c r="AS142" s="6"/>
      <c r="AT142" s="6"/>
      <c r="AU142" s="6"/>
      <c r="AV142" s="6"/>
      <c r="AW142" s="6"/>
      <c r="AX142" s="6"/>
      <c r="AY142" s="6"/>
      <c r="AZ142" s="6"/>
      <c r="BA142" s="6"/>
      <c r="BB142" s="6"/>
      <c r="BC142" s="6"/>
      <c r="BD142" s="6"/>
      <c r="BE142" s="6"/>
      <c r="BF142" s="6"/>
      <c r="BG142" s="6"/>
      <c r="BH142" s="6"/>
      <c r="BI142" s="6"/>
      <c r="BJ142" s="6"/>
      <c r="BK142" s="6"/>
      <c r="BL142" s="6"/>
      <c r="BM142" s="6"/>
      <c r="BN142" s="6"/>
      <c r="BO142" s="6"/>
      <c r="BP142" s="6"/>
      <c r="BQ142" s="6"/>
      <c r="BR142" s="6"/>
      <c r="BS142" s="6"/>
      <c r="BT142" s="6"/>
      <c r="BU142" s="6"/>
      <c r="BV142" s="6"/>
      <c r="BW142" s="6"/>
      <c r="BX142" s="6"/>
      <c r="BY142" s="6"/>
      <c r="BZ142" s="6">
        <v>1</v>
      </c>
      <c r="CA142" s="6"/>
      <c r="CB142" s="6"/>
      <c r="CC142" s="6"/>
      <c r="CD142" s="6"/>
      <c r="CE142" s="6"/>
      <c r="CF142" s="6"/>
      <c r="CG142" s="6"/>
      <c r="CH142" s="6"/>
      <c r="CI142" s="6"/>
      <c r="CJ142" s="6"/>
      <c r="CK142" s="6"/>
      <c r="CL142" s="6"/>
      <c r="CM142" s="6"/>
      <c r="CN142" s="6"/>
      <c r="CO142" s="6"/>
      <c r="CP142" s="6"/>
      <c r="CQ142" s="6"/>
      <c r="CR142" s="6"/>
      <c r="CS142" s="6"/>
      <c r="CT142" s="6"/>
      <c r="CU142" s="6"/>
      <c r="CV142" s="6"/>
      <c r="CW142" s="6"/>
      <c r="CX142" s="6"/>
      <c r="CY142" s="6"/>
      <c r="CZ142" s="6"/>
      <c r="DA142" s="6"/>
      <c r="DB142" s="6"/>
      <c r="DC142" s="6"/>
      <c r="DD142" s="6"/>
      <c r="DE142" s="6"/>
      <c r="DF142" s="6"/>
      <c r="DG142" s="6"/>
      <c r="DH142" s="6"/>
      <c r="DI142" s="6"/>
      <c r="DJ142" s="6"/>
      <c r="DK142" s="6"/>
      <c r="DL142" s="6"/>
      <c r="DM142" s="6"/>
      <c r="DN142" s="6"/>
      <c r="DO142" s="6"/>
      <c r="DP142" s="6"/>
      <c r="DQ142" s="6"/>
      <c r="DR142" s="6"/>
      <c r="DS142" s="6"/>
      <c r="DT142" s="6"/>
      <c r="DU142" s="6"/>
      <c r="DV142" s="6"/>
      <c r="DW142" s="6"/>
      <c r="DX142" s="6"/>
      <c r="DY142" s="6"/>
      <c r="DZ142" s="6"/>
      <c r="EA142" s="6"/>
      <c r="EB142" s="6"/>
      <c r="EC142" s="6"/>
      <c r="ED142" s="6"/>
      <c r="EE142" s="6"/>
      <c r="EF142" s="6"/>
      <c r="EG142" s="6">
        <v>1</v>
      </c>
      <c r="EH142" s="6"/>
      <c r="EI142" s="6"/>
      <c r="EJ142" s="6"/>
      <c r="EK142" s="6"/>
      <c r="EL142" s="6"/>
      <c r="EM142" s="6"/>
      <c r="EN142" s="6"/>
      <c r="EO142" s="6"/>
      <c r="EP142" s="6"/>
      <c r="EQ142" s="6"/>
      <c r="ER142" s="6"/>
      <c r="ES142" s="6"/>
      <c r="ET142" s="6"/>
      <c r="EU142" s="6"/>
      <c r="EV142" s="6"/>
      <c r="EW142" s="6"/>
      <c r="EX142" s="6"/>
      <c r="EY142" s="6"/>
      <c r="EZ142" s="6"/>
      <c r="FA142" s="6"/>
      <c r="FB142" s="6"/>
      <c r="FC142" s="6"/>
      <c r="FD142" s="6"/>
      <c r="FE142" s="6"/>
      <c r="FF142" s="6"/>
      <c r="FG142" s="6"/>
      <c r="FH142" s="6"/>
      <c r="FI142" s="6"/>
      <c r="FJ142" s="6"/>
      <c r="FK142" s="6"/>
      <c r="FL142" s="6"/>
      <c r="FM142" s="6"/>
      <c r="FN142" s="6">
        <v>2</v>
      </c>
      <c r="FO142" s="6"/>
      <c r="FP142" s="6"/>
      <c r="FQ142" s="6"/>
      <c r="FR142" s="6"/>
      <c r="FS142" s="6"/>
      <c r="FT142" s="6"/>
      <c r="FU142" s="6"/>
      <c r="FV142" s="6"/>
      <c r="FW142" s="6"/>
      <c r="FX142" s="6"/>
      <c r="FY142" s="6"/>
      <c r="FZ142" s="6"/>
      <c r="GA142" s="6"/>
      <c r="GB142" s="6"/>
      <c r="GC142" s="6"/>
      <c r="GD142" s="6"/>
      <c r="GE142" s="6"/>
      <c r="GF142" s="6"/>
      <c r="GG142" s="6"/>
      <c r="GH142" s="6"/>
      <c r="GI142" s="6"/>
      <c r="GJ142" s="6"/>
      <c r="GK142" s="6"/>
      <c r="GL142" s="6"/>
      <c r="GM142" s="6"/>
      <c r="GN142" s="6"/>
      <c r="GO142" s="6"/>
      <c r="GP142" s="6"/>
      <c r="GQ142" s="6"/>
      <c r="GR142" s="6"/>
      <c r="GS142" s="6"/>
      <c r="GT142" s="6"/>
      <c r="GU142" s="6">
        <v>1</v>
      </c>
      <c r="GV142" s="6"/>
      <c r="GW142" s="6"/>
      <c r="GX142" s="6"/>
      <c r="GY142" s="6"/>
      <c r="GZ142" s="6"/>
      <c r="HA142" s="6"/>
      <c r="HB142" s="6"/>
      <c r="HC142" s="6"/>
      <c r="HD142" s="6"/>
      <c r="HE142" s="6"/>
      <c r="HF142" s="6"/>
      <c r="HG142" s="6"/>
      <c r="HH142" s="6"/>
      <c r="HI142" s="6"/>
      <c r="HJ142" s="6"/>
      <c r="HK142" s="6"/>
      <c r="HL142" s="6"/>
      <c r="HM142" s="6"/>
      <c r="HN142" s="6"/>
      <c r="HO142" s="6"/>
      <c r="HP142" s="6"/>
      <c r="HQ142" s="6"/>
      <c r="HR142" s="6"/>
      <c r="HS142" s="6"/>
      <c r="HT142" s="6"/>
      <c r="HU142" s="6"/>
      <c r="HV142" s="6"/>
      <c r="HW142" s="6"/>
      <c r="HX142" s="6"/>
      <c r="HY142" s="6"/>
      <c r="HZ142" s="6"/>
      <c r="IA142" s="6"/>
      <c r="IB142" s="6"/>
      <c r="IC142" s="6"/>
      <c r="ID142" s="6"/>
      <c r="IE142" s="6"/>
      <c r="IF142" s="6"/>
      <c r="IG142" s="6"/>
      <c r="IH142" s="6"/>
      <c r="II142" s="6"/>
      <c r="IJ142" s="6"/>
      <c r="IK142" s="6"/>
      <c r="IL142" s="6"/>
      <c r="IM142" s="6"/>
      <c r="IN142" s="6"/>
      <c r="IO142" s="6"/>
      <c r="IP142" s="6"/>
      <c r="IQ142" s="6"/>
      <c r="IR142" s="6"/>
      <c r="IS142" s="6"/>
      <c r="IT142" s="6"/>
      <c r="IU142" s="6"/>
      <c r="IV142" s="6"/>
      <c r="IW142" s="6"/>
      <c r="IX142" s="6"/>
      <c r="IY142" s="6"/>
      <c r="IZ142" s="6"/>
      <c r="JA142" s="6"/>
      <c r="JB142" s="6"/>
      <c r="JC142" s="6"/>
      <c r="JD142" s="6"/>
      <c r="JE142" s="6"/>
      <c r="JF142" s="6"/>
      <c r="JG142" s="6"/>
      <c r="JH142" s="6"/>
      <c r="JI142" s="6"/>
      <c r="JJ142" s="6"/>
      <c r="JK142" s="6"/>
      <c r="JL142" s="6"/>
      <c r="JM142" s="6"/>
      <c r="JN142" s="6"/>
      <c r="JO142" s="6"/>
      <c r="JP142" s="6"/>
      <c r="JQ142" s="6"/>
      <c r="JR142" s="6"/>
      <c r="JS142" s="6"/>
      <c r="JT142" s="6"/>
      <c r="JU142" s="6"/>
      <c r="JV142" s="6"/>
      <c r="JW142" s="6"/>
      <c r="JX142" s="6"/>
      <c r="JY142" s="6"/>
      <c r="JZ142" s="6"/>
      <c r="KA142" s="6"/>
      <c r="KB142" s="6"/>
      <c r="KC142" s="6"/>
      <c r="KD142" s="6"/>
      <c r="KE142" s="6"/>
      <c r="KF142" s="6"/>
      <c r="KG142" s="6"/>
      <c r="KH142" s="6"/>
      <c r="KI142" s="6"/>
      <c r="KJ142" s="6"/>
      <c r="KK142" s="6"/>
      <c r="KL142" s="6"/>
      <c r="KM142" s="6"/>
      <c r="KN142" s="6"/>
      <c r="KO142" s="6"/>
      <c r="KP142" s="6"/>
      <c r="KQ142" s="6"/>
      <c r="KR142" s="6"/>
      <c r="KS142" s="6"/>
      <c r="KT142" s="6"/>
      <c r="KU142" s="6"/>
      <c r="KV142" s="6"/>
      <c r="KW142" s="6"/>
      <c r="KX142" s="6"/>
      <c r="KY142" s="6"/>
      <c r="KZ142" s="6"/>
      <c r="LA142" s="6"/>
      <c r="LB142" s="6"/>
      <c r="LC142" s="6"/>
      <c r="LD142" s="6"/>
      <c r="LE142" s="6"/>
      <c r="LF142" s="6"/>
      <c r="LG142" s="6"/>
      <c r="LH142" s="6"/>
      <c r="LI142" s="6"/>
      <c r="LJ142" s="6"/>
      <c r="LK142" s="6"/>
      <c r="LL142" s="6"/>
      <c r="LM142" s="6"/>
      <c r="LN142" s="6"/>
      <c r="LO142" s="6"/>
      <c r="LP142" s="6"/>
      <c r="LQ142" s="6"/>
      <c r="LR142" s="6"/>
      <c r="LS142" s="6"/>
      <c r="LT142" s="6"/>
      <c r="LU142" s="6"/>
      <c r="LV142" s="6"/>
      <c r="LW142" s="6"/>
      <c r="LX142" s="6"/>
      <c r="LY142" s="6"/>
      <c r="LZ142" s="6"/>
      <c r="MA142" s="6"/>
      <c r="MB142" s="6"/>
      <c r="MC142" s="6"/>
      <c r="MD142" s="6"/>
      <c r="ME142" s="6"/>
      <c r="MF142" s="7">
        <v>6</v>
      </c>
    </row>
    <row r="143" spans="1:344" x14ac:dyDescent="0.25">
      <c r="A143" s="5" t="s">
        <v>742</v>
      </c>
      <c r="B143" s="5" t="s">
        <v>743</v>
      </c>
      <c r="C143" s="5" t="s">
        <v>83</v>
      </c>
      <c r="D143" s="5" t="s">
        <v>140</v>
      </c>
      <c r="E143" s="5" t="s">
        <v>744</v>
      </c>
      <c r="F143" s="6"/>
      <c r="G143" s="6"/>
      <c r="H143" s="6"/>
      <c r="I143" s="6">
        <v>41</v>
      </c>
      <c r="J143" s="6"/>
      <c r="K143" s="6"/>
      <c r="L143" s="6"/>
      <c r="M143" s="6"/>
      <c r="N143" s="6"/>
      <c r="O143" s="6">
        <v>1</v>
      </c>
      <c r="P143" s="6"/>
      <c r="Q143" s="6"/>
      <c r="R143" s="6">
        <v>3</v>
      </c>
      <c r="S143" s="6"/>
      <c r="T143" s="6"/>
      <c r="U143" s="6"/>
      <c r="V143" s="6"/>
      <c r="W143" s="6"/>
      <c r="X143" s="6"/>
      <c r="Y143" s="6"/>
      <c r="Z143" s="6"/>
      <c r="AA143" s="6"/>
      <c r="AB143" s="6"/>
      <c r="AC143" s="6"/>
      <c r="AD143" s="6"/>
      <c r="AE143" s="6"/>
      <c r="AF143" s="6"/>
      <c r="AG143" s="6"/>
      <c r="AH143" s="6"/>
      <c r="AI143" s="6"/>
      <c r="AJ143" s="6"/>
      <c r="AK143" s="6"/>
      <c r="AL143" s="6"/>
      <c r="AM143" s="6"/>
      <c r="AN143" s="6"/>
      <c r="AO143" s="6"/>
      <c r="AP143" s="6"/>
      <c r="AQ143" s="6"/>
      <c r="AR143" s="6"/>
      <c r="AS143" s="6"/>
      <c r="AT143" s="6"/>
      <c r="AU143" s="6"/>
      <c r="AV143" s="6"/>
      <c r="AW143" s="6"/>
      <c r="AX143" s="6"/>
      <c r="AY143" s="6"/>
      <c r="AZ143" s="6"/>
      <c r="BA143" s="6"/>
      <c r="BB143" s="6"/>
      <c r="BC143" s="6"/>
      <c r="BD143" s="6"/>
      <c r="BE143" s="6"/>
      <c r="BF143" s="6"/>
      <c r="BG143" s="6"/>
      <c r="BH143" s="6"/>
      <c r="BI143" s="6"/>
      <c r="BJ143" s="6"/>
      <c r="BK143" s="6"/>
      <c r="BL143" s="6">
        <v>2</v>
      </c>
      <c r="BM143" s="6">
        <v>1</v>
      </c>
      <c r="BN143" s="6"/>
      <c r="BO143" s="6"/>
      <c r="BP143" s="6"/>
      <c r="BQ143" s="6"/>
      <c r="BR143" s="6"/>
      <c r="BS143" s="6"/>
      <c r="BT143" s="6"/>
      <c r="BU143" s="6">
        <v>1</v>
      </c>
      <c r="BV143" s="6"/>
      <c r="BW143" s="6">
        <v>3</v>
      </c>
      <c r="BX143" s="6">
        <v>2</v>
      </c>
      <c r="BY143" s="6"/>
      <c r="BZ143" s="6"/>
      <c r="CA143" s="6"/>
      <c r="CB143" s="6"/>
      <c r="CC143" s="6"/>
      <c r="CD143" s="6"/>
      <c r="CE143" s="6">
        <v>4</v>
      </c>
      <c r="CF143" s="6"/>
      <c r="CG143" s="6"/>
      <c r="CH143" s="6"/>
      <c r="CI143" s="6"/>
      <c r="CJ143" s="6"/>
      <c r="CK143" s="6"/>
      <c r="CL143" s="6"/>
      <c r="CM143" s="6">
        <v>2</v>
      </c>
      <c r="CN143" s="6"/>
      <c r="CO143" s="6"/>
      <c r="CP143" s="6"/>
      <c r="CQ143" s="6"/>
      <c r="CR143" s="6"/>
      <c r="CS143" s="6"/>
      <c r="CT143" s="6"/>
      <c r="CU143" s="6"/>
      <c r="CV143" s="6"/>
      <c r="CW143" s="6"/>
      <c r="CX143" s="6"/>
      <c r="CY143" s="6"/>
      <c r="CZ143" s="6"/>
      <c r="DA143" s="6"/>
      <c r="DB143" s="6"/>
      <c r="DC143" s="6"/>
      <c r="DD143" s="6"/>
      <c r="DE143" s="6">
        <v>163</v>
      </c>
      <c r="DF143" s="6"/>
      <c r="DG143" s="6"/>
      <c r="DH143" s="6"/>
      <c r="DI143" s="6"/>
      <c r="DJ143" s="6"/>
      <c r="DK143" s="6"/>
      <c r="DL143" s="6"/>
      <c r="DM143" s="6"/>
      <c r="DN143" s="6"/>
      <c r="DO143" s="6"/>
      <c r="DP143" s="6"/>
      <c r="DQ143" s="6">
        <v>1</v>
      </c>
      <c r="DR143" s="6"/>
      <c r="DS143" s="6"/>
      <c r="DT143" s="6">
        <v>1</v>
      </c>
      <c r="DU143" s="6"/>
      <c r="DV143" s="6"/>
      <c r="DW143" s="6"/>
      <c r="DX143" s="6"/>
      <c r="DY143" s="6"/>
      <c r="DZ143" s="6"/>
      <c r="EA143" s="6">
        <v>1</v>
      </c>
      <c r="EB143" s="6"/>
      <c r="EC143" s="6"/>
      <c r="ED143" s="6">
        <v>1</v>
      </c>
      <c r="EE143" s="6"/>
      <c r="EF143" s="6"/>
      <c r="EG143" s="6"/>
      <c r="EH143" s="6"/>
      <c r="EI143" s="6"/>
      <c r="EJ143" s="6"/>
      <c r="EK143" s="6">
        <v>2</v>
      </c>
      <c r="EL143" s="6">
        <v>1</v>
      </c>
      <c r="EM143" s="6"/>
      <c r="EN143" s="6"/>
      <c r="EO143" s="6"/>
      <c r="EP143" s="6"/>
      <c r="EQ143" s="6"/>
      <c r="ER143" s="6"/>
      <c r="ES143" s="6"/>
      <c r="ET143" s="6"/>
      <c r="EU143" s="6"/>
      <c r="EV143" s="6"/>
      <c r="EW143" s="6"/>
      <c r="EX143" s="6"/>
      <c r="EY143" s="6"/>
      <c r="EZ143" s="6">
        <v>1</v>
      </c>
      <c r="FA143" s="6"/>
      <c r="FB143" s="6"/>
      <c r="FC143" s="6"/>
      <c r="FD143" s="6"/>
      <c r="FE143" s="6"/>
      <c r="FF143" s="6"/>
      <c r="FG143" s="6"/>
      <c r="FH143" s="6"/>
      <c r="FI143" s="6"/>
      <c r="FJ143" s="6"/>
      <c r="FK143" s="6"/>
      <c r="FL143" s="6"/>
      <c r="FM143" s="6"/>
      <c r="FN143" s="6"/>
      <c r="FO143" s="6"/>
      <c r="FP143" s="6"/>
      <c r="FQ143" s="6"/>
      <c r="FR143" s="6"/>
      <c r="FS143" s="6"/>
      <c r="FT143" s="6"/>
      <c r="FU143" s="6"/>
      <c r="FV143" s="6"/>
      <c r="FW143" s="6"/>
      <c r="FX143" s="6"/>
      <c r="FY143" s="6"/>
      <c r="FZ143" s="6"/>
      <c r="GA143" s="6">
        <v>1</v>
      </c>
      <c r="GB143" s="6"/>
      <c r="GC143" s="6"/>
      <c r="GD143" s="6"/>
      <c r="GE143" s="6"/>
      <c r="GF143" s="6"/>
      <c r="GG143" s="6"/>
      <c r="GH143" s="6"/>
      <c r="GI143" s="6"/>
      <c r="GJ143" s="6"/>
      <c r="GK143" s="6"/>
      <c r="GL143" s="6"/>
      <c r="GM143" s="6"/>
      <c r="GN143" s="6"/>
      <c r="GO143" s="6"/>
      <c r="GP143" s="6"/>
      <c r="GQ143" s="6"/>
      <c r="GR143" s="6"/>
      <c r="GS143" s="6">
        <v>2</v>
      </c>
      <c r="GT143" s="6">
        <v>1</v>
      </c>
      <c r="GU143" s="6">
        <v>12</v>
      </c>
      <c r="GV143" s="6"/>
      <c r="GW143" s="6">
        <v>4</v>
      </c>
      <c r="GX143" s="6"/>
      <c r="GY143" s="6"/>
      <c r="GZ143" s="6"/>
      <c r="HA143" s="6"/>
      <c r="HB143" s="6">
        <v>2</v>
      </c>
      <c r="HC143" s="6"/>
      <c r="HD143" s="6">
        <v>1</v>
      </c>
      <c r="HE143" s="6"/>
      <c r="HF143" s="6"/>
      <c r="HG143" s="6"/>
      <c r="HH143" s="6"/>
      <c r="HI143" s="6"/>
      <c r="HJ143" s="6"/>
      <c r="HK143" s="6"/>
      <c r="HL143" s="6"/>
      <c r="HM143" s="6"/>
      <c r="HN143" s="6"/>
      <c r="HO143" s="6"/>
      <c r="HP143" s="6"/>
      <c r="HQ143" s="6">
        <v>2</v>
      </c>
      <c r="HR143" s="6">
        <v>7</v>
      </c>
      <c r="HS143" s="6"/>
      <c r="HT143" s="6">
        <v>2</v>
      </c>
      <c r="HU143" s="6">
        <v>9</v>
      </c>
      <c r="HV143" s="6"/>
      <c r="HW143" s="6"/>
      <c r="HX143" s="6"/>
      <c r="HY143" s="6"/>
      <c r="HZ143" s="6"/>
      <c r="IA143" s="6"/>
      <c r="IB143" s="6"/>
      <c r="IC143" s="6"/>
      <c r="ID143" s="6"/>
      <c r="IE143" s="6"/>
      <c r="IF143" s="6"/>
      <c r="IG143" s="6"/>
      <c r="IH143" s="6"/>
      <c r="II143" s="6"/>
      <c r="IJ143" s="6"/>
      <c r="IK143" s="6"/>
      <c r="IL143" s="6"/>
      <c r="IM143" s="6"/>
      <c r="IN143" s="6"/>
      <c r="IO143" s="6"/>
      <c r="IP143" s="6"/>
      <c r="IQ143" s="6"/>
      <c r="IR143" s="6"/>
      <c r="IS143" s="6">
        <v>1</v>
      </c>
      <c r="IT143" s="6"/>
      <c r="IU143" s="6">
        <v>3</v>
      </c>
      <c r="IV143" s="6"/>
      <c r="IW143" s="6"/>
      <c r="IX143" s="6"/>
      <c r="IY143" s="6"/>
      <c r="IZ143" s="6"/>
      <c r="JA143" s="6"/>
      <c r="JB143" s="6"/>
      <c r="JC143" s="6"/>
      <c r="JD143" s="6"/>
      <c r="JE143" s="6">
        <v>1</v>
      </c>
      <c r="JF143" s="6"/>
      <c r="JG143" s="6"/>
      <c r="JH143" s="6">
        <v>4</v>
      </c>
      <c r="JI143" s="6">
        <v>1</v>
      </c>
      <c r="JJ143" s="6"/>
      <c r="JK143" s="6"/>
      <c r="JL143" s="6"/>
      <c r="JM143" s="6"/>
      <c r="JN143" s="6"/>
      <c r="JO143" s="6"/>
      <c r="JP143" s="6"/>
      <c r="JQ143" s="6"/>
      <c r="JR143" s="6"/>
      <c r="JS143" s="6"/>
      <c r="JT143" s="6"/>
      <c r="JU143" s="6"/>
      <c r="JV143" s="6"/>
      <c r="JW143" s="6"/>
      <c r="JX143" s="6">
        <v>1</v>
      </c>
      <c r="JY143" s="6"/>
      <c r="JZ143" s="6"/>
      <c r="KA143" s="6"/>
      <c r="KB143" s="6"/>
      <c r="KC143" s="6"/>
      <c r="KD143" s="6"/>
      <c r="KE143" s="6"/>
      <c r="KF143" s="6"/>
      <c r="KG143" s="6"/>
      <c r="KH143" s="6"/>
      <c r="KI143" s="6"/>
      <c r="KJ143" s="6"/>
      <c r="KK143" s="6"/>
      <c r="KL143" s="6"/>
      <c r="KM143" s="6"/>
      <c r="KN143" s="6"/>
      <c r="KO143" s="6"/>
      <c r="KP143" s="6"/>
      <c r="KQ143" s="6"/>
      <c r="KR143" s="6"/>
      <c r="KS143" s="6">
        <v>1</v>
      </c>
      <c r="KT143" s="6"/>
      <c r="KU143" s="6"/>
      <c r="KV143" s="6"/>
      <c r="KW143" s="6"/>
      <c r="KX143" s="6"/>
      <c r="KY143" s="6"/>
      <c r="KZ143" s="6"/>
      <c r="LA143" s="6"/>
      <c r="LB143" s="6"/>
      <c r="LC143" s="6"/>
      <c r="LD143" s="6"/>
      <c r="LE143" s="6"/>
      <c r="LF143" s="6">
        <v>1</v>
      </c>
      <c r="LG143" s="6"/>
      <c r="LH143" s="6"/>
      <c r="LI143" s="6"/>
      <c r="LJ143" s="6"/>
      <c r="LK143" s="6"/>
      <c r="LL143" s="6"/>
      <c r="LM143" s="6"/>
      <c r="LN143" s="6"/>
      <c r="LO143" s="6"/>
      <c r="LP143" s="6"/>
      <c r="LQ143" s="6"/>
      <c r="LR143" s="6"/>
      <c r="LS143" s="6"/>
      <c r="LT143" s="6"/>
      <c r="LU143" s="6"/>
      <c r="LV143" s="6"/>
      <c r="LW143" s="6"/>
      <c r="LX143" s="6"/>
      <c r="LY143" s="6"/>
      <c r="LZ143" s="6"/>
      <c r="MA143" s="6"/>
      <c r="MB143" s="6"/>
      <c r="MC143" s="6"/>
      <c r="MD143" s="6"/>
      <c r="ME143" s="6">
        <v>2</v>
      </c>
      <c r="MF143" s="7">
        <v>289</v>
      </c>
    </row>
    <row r="144" spans="1:344" x14ac:dyDescent="0.25">
      <c r="A144" s="5" t="s">
        <v>745</v>
      </c>
      <c r="B144" s="5" t="s">
        <v>746</v>
      </c>
      <c r="C144" s="5" t="s">
        <v>201</v>
      </c>
      <c r="D144" s="5" t="s">
        <v>256</v>
      </c>
      <c r="E144" s="5" t="s">
        <v>747</v>
      </c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  <c r="AC144" s="6"/>
      <c r="AD144" s="6"/>
      <c r="AE144" s="6"/>
      <c r="AF144" s="6"/>
      <c r="AG144" s="6"/>
      <c r="AH144" s="6"/>
      <c r="AI144" s="6"/>
      <c r="AJ144" s="6"/>
      <c r="AK144" s="6"/>
      <c r="AL144" s="6"/>
      <c r="AM144" s="6"/>
      <c r="AN144" s="6"/>
      <c r="AO144" s="6"/>
      <c r="AP144" s="6"/>
      <c r="AQ144" s="6"/>
      <c r="AR144" s="6"/>
      <c r="AS144" s="6"/>
      <c r="AT144" s="6"/>
      <c r="AU144" s="6"/>
      <c r="AV144" s="6"/>
      <c r="AW144" s="6"/>
      <c r="AX144" s="6"/>
      <c r="AY144" s="6"/>
      <c r="AZ144" s="6"/>
      <c r="BA144" s="6"/>
      <c r="BB144" s="6"/>
      <c r="BC144" s="6"/>
      <c r="BD144" s="6"/>
      <c r="BE144" s="6"/>
      <c r="BF144" s="6"/>
      <c r="BG144" s="6"/>
      <c r="BH144" s="6"/>
      <c r="BI144" s="6"/>
      <c r="BJ144" s="6"/>
      <c r="BK144" s="6"/>
      <c r="BL144" s="6"/>
      <c r="BM144" s="6"/>
      <c r="BN144" s="6"/>
      <c r="BO144" s="6"/>
      <c r="BP144" s="6"/>
      <c r="BQ144" s="6"/>
      <c r="BR144" s="6"/>
      <c r="BS144" s="6"/>
      <c r="BT144" s="6"/>
      <c r="BU144" s="6"/>
      <c r="BV144" s="6"/>
      <c r="BW144" s="6"/>
      <c r="BX144" s="6"/>
      <c r="BY144" s="6"/>
      <c r="BZ144" s="6"/>
      <c r="CA144" s="6"/>
      <c r="CB144" s="6"/>
      <c r="CC144" s="6"/>
      <c r="CD144" s="6"/>
      <c r="CE144" s="6"/>
      <c r="CF144" s="6"/>
      <c r="CG144" s="6"/>
      <c r="CH144" s="6"/>
      <c r="CI144" s="6"/>
      <c r="CJ144" s="6"/>
      <c r="CK144" s="6"/>
      <c r="CL144" s="6"/>
      <c r="CM144" s="6"/>
      <c r="CN144" s="6"/>
      <c r="CO144" s="6"/>
      <c r="CP144" s="6"/>
      <c r="CQ144" s="6"/>
      <c r="CR144" s="6"/>
      <c r="CS144" s="6"/>
      <c r="CT144" s="6"/>
      <c r="CU144" s="6"/>
      <c r="CV144" s="6"/>
      <c r="CW144" s="6"/>
      <c r="CX144" s="6"/>
      <c r="CY144" s="6"/>
      <c r="CZ144" s="6"/>
      <c r="DA144" s="6"/>
      <c r="DB144" s="6"/>
      <c r="DC144" s="6"/>
      <c r="DD144" s="6"/>
      <c r="DE144" s="6"/>
      <c r="DF144" s="6"/>
      <c r="DG144" s="6"/>
      <c r="DH144" s="6"/>
      <c r="DI144" s="6"/>
      <c r="DJ144" s="6"/>
      <c r="DK144" s="6"/>
      <c r="DL144" s="6"/>
      <c r="DM144" s="6"/>
      <c r="DN144" s="6"/>
      <c r="DO144" s="6"/>
      <c r="DP144" s="6"/>
      <c r="DQ144" s="6"/>
      <c r="DR144" s="6"/>
      <c r="DS144" s="6"/>
      <c r="DT144" s="6"/>
      <c r="DU144" s="6"/>
      <c r="DV144" s="6"/>
      <c r="DW144" s="6"/>
      <c r="DX144" s="6"/>
      <c r="DY144" s="6"/>
      <c r="DZ144" s="6"/>
      <c r="EA144" s="6"/>
      <c r="EB144" s="6"/>
      <c r="EC144" s="6"/>
      <c r="ED144" s="6"/>
      <c r="EE144" s="6"/>
      <c r="EF144" s="6"/>
      <c r="EG144" s="6"/>
      <c r="EH144" s="6"/>
      <c r="EI144" s="6"/>
      <c r="EJ144" s="6"/>
      <c r="EK144" s="6"/>
      <c r="EL144" s="6"/>
      <c r="EM144" s="6"/>
      <c r="EN144" s="6"/>
      <c r="EO144" s="6"/>
      <c r="EP144" s="6"/>
      <c r="EQ144" s="6"/>
      <c r="ER144" s="6"/>
      <c r="ES144" s="6"/>
      <c r="ET144" s="6"/>
      <c r="EU144" s="6"/>
      <c r="EV144" s="6"/>
      <c r="EW144" s="6"/>
      <c r="EX144" s="6"/>
      <c r="EY144" s="6"/>
      <c r="EZ144" s="6"/>
      <c r="FA144" s="6"/>
      <c r="FB144" s="6"/>
      <c r="FC144" s="6"/>
      <c r="FD144" s="6"/>
      <c r="FE144" s="6"/>
      <c r="FF144" s="6"/>
      <c r="FG144" s="6"/>
      <c r="FH144" s="6"/>
      <c r="FI144" s="6"/>
      <c r="FJ144" s="6"/>
      <c r="FK144" s="6"/>
      <c r="FL144" s="6"/>
      <c r="FM144" s="6"/>
      <c r="FN144" s="6">
        <v>1</v>
      </c>
      <c r="FO144" s="6"/>
      <c r="FP144" s="6"/>
      <c r="FQ144" s="6"/>
      <c r="FR144" s="6"/>
      <c r="FS144" s="6"/>
      <c r="FT144" s="6"/>
      <c r="FU144" s="6"/>
      <c r="FV144" s="6"/>
      <c r="FW144" s="6"/>
      <c r="FX144" s="6"/>
      <c r="FY144" s="6"/>
      <c r="FZ144" s="6"/>
      <c r="GA144" s="6"/>
      <c r="GB144" s="6"/>
      <c r="GC144" s="6"/>
      <c r="GD144" s="6"/>
      <c r="GE144" s="6"/>
      <c r="GF144" s="6"/>
      <c r="GG144" s="6"/>
      <c r="GH144" s="6"/>
      <c r="GI144" s="6"/>
      <c r="GJ144" s="6">
        <v>1</v>
      </c>
      <c r="GK144" s="6"/>
      <c r="GL144" s="6"/>
      <c r="GM144" s="6"/>
      <c r="GN144" s="6"/>
      <c r="GO144" s="6"/>
      <c r="GP144" s="6"/>
      <c r="GQ144" s="6"/>
      <c r="GR144" s="6"/>
      <c r="GS144" s="6"/>
      <c r="GT144" s="6"/>
      <c r="GU144" s="6"/>
      <c r="GV144" s="6"/>
      <c r="GW144" s="6"/>
      <c r="GX144" s="6"/>
      <c r="GY144" s="6"/>
      <c r="GZ144" s="6"/>
      <c r="HA144" s="6"/>
      <c r="HB144" s="6"/>
      <c r="HC144" s="6"/>
      <c r="HD144" s="6"/>
      <c r="HE144" s="6"/>
      <c r="HF144" s="6"/>
      <c r="HG144" s="6"/>
      <c r="HH144" s="6"/>
      <c r="HI144" s="6"/>
      <c r="HJ144" s="6"/>
      <c r="HK144" s="6"/>
      <c r="HL144" s="6"/>
      <c r="HM144" s="6"/>
      <c r="HN144" s="6"/>
      <c r="HO144" s="6"/>
      <c r="HP144" s="6"/>
      <c r="HQ144" s="6"/>
      <c r="HR144" s="6"/>
      <c r="HS144" s="6"/>
      <c r="HT144" s="6"/>
      <c r="HU144" s="6"/>
      <c r="HV144" s="6"/>
      <c r="HW144" s="6"/>
      <c r="HX144" s="6"/>
      <c r="HY144" s="6"/>
      <c r="HZ144" s="6"/>
      <c r="IA144" s="6"/>
      <c r="IB144" s="6"/>
      <c r="IC144" s="6">
        <v>1</v>
      </c>
      <c r="ID144" s="6"/>
      <c r="IE144" s="6"/>
      <c r="IF144" s="6"/>
      <c r="IG144" s="6"/>
      <c r="IH144" s="6"/>
      <c r="II144" s="6"/>
      <c r="IJ144" s="6"/>
      <c r="IK144" s="6"/>
      <c r="IL144" s="6"/>
      <c r="IM144" s="6"/>
      <c r="IN144" s="6"/>
      <c r="IO144" s="6"/>
      <c r="IP144" s="6"/>
      <c r="IQ144" s="6"/>
      <c r="IR144" s="6"/>
      <c r="IS144" s="6"/>
      <c r="IT144" s="6"/>
      <c r="IU144" s="6">
        <v>2</v>
      </c>
      <c r="IV144" s="6"/>
      <c r="IW144" s="6"/>
      <c r="IX144" s="6"/>
      <c r="IY144" s="6"/>
      <c r="IZ144" s="6"/>
      <c r="JA144" s="6"/>
      <c r="JB144" s="6"/>
      <c r="JC144" s="6"/>
      <c r="JD144" s="6"/>
      <c r="JE144" s="6"/>
      <c r="JF144" s="6"/>
      <c r="JG144" s="6"/>
      <c r="JH144" s="6"/>
      <c r="JI144" s="6"/>
      <c r="JJ144" s="6"/>
      <c r="JK144" s="6"/>
      <c r="JL144" s="6"/>
      <c r="JM144" s="6"/>
      <c r="JN144" s="6"/>
      <c r="JO144" s="6"/>
      <c r="JP144" s="6"/>
      <c r="JQ144" s="6"/>
      <c r="JR144" s="6"/>
      <c r="JS144" s="6"/>
      <c r="JT144" s="6"/>
      <c r="JU144" s="6"/>
      <c r="JV144" s="6"/>
      <c r="JW144" s="6"/>
      <c r="JX144" s="6"/>
      <c r="JY144" s="6"/>
      <c r="JZ144" s="6"/>
      <c r="KA144" s="6"/>
      <c r="KB144" s="6"/>
      <c r="KC144" s="6"/>
      <c r="KD144" s="6"/>
      <c r="KE144" s="6"/>
      <c r="KF144" s="6"/>
      <c r="KG144" s="6"/>
      <c r="KH144" s="6"/>
      <c r="KI144" s="6"/>
      <c r="KJ144" s="6"/>
      <c r="KK144" s="6"/>
      <c r="KL144" s="6"/>
      <c r="KM144" s="6"/>
      <c r="KN144" s="6"/>
      <c r="KO144" s="6"/>
      <c r="KP144" s="6"/>
      <c r="KQ144" s="6"/>
      <c r="KR144" s="6"/>
      <c r="KS144" s="6"/>
      <c r="KT144" s="6"/>
      <c r="KU144" s="6"/>
      <c r="KV144" s="6"/>
      <c r="KW144" s="6"/>
      <c r="KX144" s="6"/>
      <c r="KY144" s="6"/>
      <c r="KZ144" s="6"/>
      <c r="LA144" s="6"/>
      <c r="LB144" s="6"/>
      <c r="LC144" s="6"/>
      <c r="LD144" s="6"/>
      <c r="LE144" s="6"/>
      <c r="LF144" s="6"/>
      <c r="LG144" s="6"/>
      <c r="LH144" s="6"/>
      <c r="LI144" s="6"/>
      <c r="LJ144" s="6"/>
      <c r="LK144" s="6"/>
      <c r="LL144" s="6"/>
      <c r="LM144" s="6"/>
      <c r="LN144" s="6"/>
      <c r="LO144" s="6"/>
      <c r="LP144" s="6"/>
      <c r="LQ144" s="6"/>
      <c r="LR144" s="6"/>
      <c r="LS144" s="6"/>
      <c r="LT144" s="6"/>
      <c r="LU144" s="6"/>
      <c r="LV144" s="6"/>
      <c r="LW144" s="6"/>
      <c r="LX144" s="6"/>
      <c r="LY144" s="6"/>
      <c r="LZ144" s="6"/>
      <c r="MA144" s="6"/>
      <c r="MB144" s="6"/>
      <c r="MC144" s="6"/>
      <c r="MD144" s="6"/>
      <c r="ME144" s="6"/>
      <c r="MF144" s="7">
        <v>5</v>
      </c>
    </row>
    <row r="145" spans="1:344" x14ac:dyDescent="0.25">
      <c r="A145" s="5" t="s">
        <v>570</v>
      </c>
      <c r="B145" s="5" t="s">
        <v>571</v>
      </c>
      <c r="C145" s="5" t="s">
        <v>83</v>
      </c>
      <c r="D145" s="5" t="s">
        <v>245</v>
      </c>
      <c r="E145" s="5" t="s">
        <v>572</v>
      </c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  <c r="AC145" s="6"/>
      <c r="AD145" s="6"/>
      <c r="AE145" s="6"/>
      <c r="AF145" s="6"/>
      <c r="AG145" s="6"/>
      <c r="AH145" s="6"/>
      <c r="AI145" s="6"/>
      <c r="AJ145" s="6"/>
      <c r="AK145" s="6"/>
      <c r="AL145" s="6"/>
      <c r="AM145" s="6"/>
      <c r="AN145" s="6"/>
      <c r="AO145" s="6"/>
      <c r="AP145" s="6"/>
      <c r="AQ145" s="6"/>
      <c r="AR145" s="6"/>
      <c r="AS145" s="6"/>
      <c r="AT145" s="6"/>
      <c r="AU145" s="6"/>
      <c r="AV145" s="6"/>
      <c r="AW145" s="6"/>
      <c r="AX145" s="6"/>
      <c r="AY145" s="6"/>
      <c r="AZ145" s="6"/>
      <c r="BA145" s="6"/>
      <c r="BB145" s="6"/>
      <c r="BC145" s="6"/>
      <c r="BD145" s="6"/>
      <c r="BE145" s="6"/>
      <c r="BF145" s="6"/>
      <c r="BG145" s="6"/>
      <c r="BH145" s="6"/>
      <c r="BI145" s="6"/>
      <c r="BJ145" s="6"/>
      <c r="BK145" s="6"/>
      <c r="BL145" s="6"/>
      <c r="BM145" s="6"/>
      <c r="BN145" s="6"/>
      <c r="BO145" s="6"/>
      <c r="BP145" s="6"/>
      <c r="BQ145" s="6"/>
      <c r="BR145" s="6"/>
      <c r="BS145" s="6"/>
      <c r="BT145" s="6"/>
      <c r="BU145" s="6"/>
      <c r="BV145" s="6"/>
      <c r="BW145" s="6"/>
      <c r="BX145" s="6"/>
      <c r="BY145" s="6"/>
      <c r="BZ145" s="6"/>
      <c r="CA145" s="6"/>
      <c r="CB145" s="6"/>
      <c r="CC145" s="6"/>
      <c r="CD145" s="6"/>
      <c r="CE145" s="6"/>
      <c r="CF145" s="6"/>
      <c r="CG145" s="6"/>
      <c r="CH145" s="6"/>
      <c r="CI145" s="6"/>
      <c r="CJ145" s="6"/>
      <c r="CK145" s="6"/>
      <c r="CL145" s="6"/>
      <c r="CM145" s="6"/>
      <c r="CN145" s="6"/>
      <c r="CO145" s="6"/>
      <c r="CP145" s="6"/>
      <c r="CQ145" s="6"/>
      <c r="CR145" s="6"/>
      <c r="CS145" s="6"/>
      <c r="CT145" s="6"/>
      <c r="CU145" s="6"/>
      <c r="CV145" s="6"/>
      <c r="CW145" s="6"/>
      <c r="CX145" s="6"/>
      <c r="CY145" s="6"/>
      <c r="CZ145" s="6"/>
      <c r="DA145" s="6"/>
      <c r="DB145" s="6"/>
      <c r="DC145" s="6"/>
      <c r="DD145" s="6"/>
      <c r="DE145" s="6"/>
      <c r="DF145" s="6">
        <v>1</v>
      </c>
      <c r="DG145" s="6"/>
      <c r="DH145" s="6"/>
      <c r="DI145" s="6"/>
      <c r="DJ145" s="6"/>
      <c r="DK145" s="6"/>
      <c r="DL145" s="6"/>
      <c r="DM145" s="6"/>
      <c r="DN145" s="6"/>
      <c r="DO145" s="6"/>
      <c r="DP145" s="6"/>
      <c r="DQ145" s="6"/>
      <c r="DR145" s="6"/>
      <c r="DS145" s="6"/>
      <c r="DT145" s="6"/>
      <c r="DU145" s="6"/>
      <c r="DV145" s="6"/>
      <c r="DW145" s="6"/>
      <c r="DX145" s="6"/>
      <c r="DY145" s="6"/>
      <c r="DZ145" s="6"/>
      <c r="EA145" s="6"/>
      <c r="EB145" s="6"/>
      <c r="EC145" s="6"/>
      <c r="ED145" s="6"/>
      <c r="EE145" s="6"/>
      <c r="EF145" s="6"/>
      <c r="EG145" s="6"/>
      <c r="EH145" s="6"/>
      <c r="EI145" s="6"/>
      <c r="EJ145" s="6"/>
      <c r="EK145" s="6"/>
      <c r="EL145" s="6"/>
      <c r="EM145" s="6"/>
      <c r="EN145" s="6"/>
      <c r="EO145" s="6"/>
      <c r="EP145" s="6"/>
      <c r="EQ145" s="6"/>
      <c r="ER145" s="6"/>
      <c r="ES145" s="6"/>
      <c r="ET145" s="6"/>
      <c r="EU145" s="6"/>
      <c r="EV145" s="6"/>
      <c r="EW145" s="6"/>
      <c r="EX145" s="6"/>
      <c r="EY145" s="6"/>
      <c r="EZ145" s="6"/>
      <c r="FA145" s="6"/>
      <c r="FB145" s="6"/>
      <c r="FC145" s="6"/>
      <c r="FD145" s="6"/>
      <c r="FE145" s="6"/>
      <c r="FF145" s="6"/>
      <c r="FG145" s="6"/>
      <c r="FH145" s="6"/>
      <c r="FI145" s="6"/>
      <c r="FJ145" s="6"/>
      <c r="FK145" s="6"/>
      <c r="FL145" s="6"/>
      <c r="FM145" s="6"/>
      <c r="FN145" s="6"/>
      <c r="FO145" s="6"/>
      <c r="FP145" s="6"/>
      <c r="FQ145" s="6"/>
      <c r="FR145" s="6"/>
      <c r="FS145" s="6"/>
      <c r="FT145" s="6"/>
      <c r="FU145" s="6"/>
      <c r="FV145" s="6"/>
      <c r="FW145" s="6"/>
      <c r="FX145" s="6"/>
      <c r="FY145" s="6"/>
      <c r="FZ145" s="6"/>
      <c r="GA145" s="6"/>
      <c r="GB145" s="6"/>
      <c r="GC145" s="6"/>
      <c r="GD145" s="6"/>
      <c r="GE145" s="6"/>
      <c r="GF145" s="6"/>
      <c r="GG145" s="6"/>
      <c r="GH145" s="6"/>
      <c r="GI145" s="6"/>
      <c r="GJ145" s="6"/>
      <c r="GK145" s="6"/>
      <c r="GL145" s="6"/>
      <c r="GM145" s="6"/>
      <c r="GN145" s="6"/>
      <c r="GO145" s="6"/>
      <c r="GP145" s="6"/>
      <c r="GQ145" s="6"/>
      <c r="GR145" s="6"/>
      <c r="GS145" s="6"/>
      <c r="GT145" s="6"/>
      <c r="GU145" s="6"/>
      <c r="GV145" s="6"/>
      <c r="GW145" s="6"/>
      <c r="GX145" s="6"/>
      <c r="GY145" s="6"/>
      <c r="GZ145" s="6"/>
      <c r="HA145" s="6"/>
      <c r="HB145" s="6"/>
      <c r="HC145" s="6"/>
      <c r="HD145" s="6"/>
      <c r="HE145" s="6"/>
      <c r="HF145" s="6"/>
      <c r="HG145" s="6"/>
      <c r="HH145" s="6"/>
      <c r="HI145" s="6"/>
      <c r="HJ145" s="6"/>
      <c r="HK145" s="6"/>
      <c r="HL145" s="6"/>
      <c r="HM145" s="6"/>
      <c r="HN145" s="6"/>
      <c r="HO145" s="6"/>
      <c r="HP145" s="6"/>
      <c r="HQ145" s="6"/>
      <c r="HR145" s="6"/>
      <c r="HS145" s="6"/>
      <c r="HT145" s="6"/>
      <c r="HU145" s="6"/>
      <c r="HV145" s="6">
        <v>1</v>
      </c>
      <c r="HW145" s="6"/>
      <c r="HX145" s="6"/>
      <c r="HY145" s="6"/>
      <c r="HZ145" s="6"/>
      <c r="IA145" s="6"/>
      <c r="IB145" s="6"/>
      <c r="IC145" s="6"/>
      <c r="ID145" s="6"/>
      <c r="IE145" s="6"/>
      <c r="IF145" s="6"/>
      <c r="IG145" s="6"/>
      <c r="IH145" s="6"/>
      <c r="II145" s="6"/>
      <c r="IJ145" s="6"/>
      <c r="IK145" s="6"/>
      <c r="IL145" s="6"/>
      <c r="IM145" s="6"/>
      <c r="IN145" s="6"/>
      <c r="IO145" s="6"/>
      <c r="IP145" s="6"/>
      <c r="IQ145" s="6"/>
      <c r="IR145" s="6"/>
      <c r="IS145" s="6"/>
      <c r="IT145" s="6"/>
      <c r="IU145" s="6">
        <v>1</v>
      </c>
      <c r="IV145" s="6"/>
      <c r="IW145" s="6"/>
      <c r="IX145" s="6"/>
      <c r="IY145" s="6"/>
      <c r="IZ145" s="6"/>
      <c r="JA145" s="6"/>
      <c r="JB145" s="6"/>
      <c r="JC145" s="6"/>
      <c r="JD145" s="6"/>
      <c r="JE145" s="6"/>
      <c r="JF145" s="6"/>
      <c r="JG145" s="6"/>
      <c r="JH145" s="6"/>
      <c r="JI145" s="6"/>
      <c r="JJ145" s="6"/>
      <c r="JK145" s="6"/>
      <c r="JL145" s="6"/>
      <c r="JM145" s="6"/>
      <c r="JN145" s="6"/>
      <c r="JO145" s="6"/>
      <c r="JP145" s="6"/>
      <c r="JQ145" s="6"/>
      <c r="JR145" s="6"/>
      <c r="JS145" s="6"/>
      <c r="JT145" s="6"/>
      <c r="JU145" s="6"/>
      <c r="JV145" s="6"/>
      <c r="JW145" s="6"/>
      <c r="JX145" s="6"/>
      <c r="JY145" s="6"/>
      <c r="JZ145" s="6"/>
      <c r="KA145" s="6"/>
      <c r="KB145" s="6"/>
      <c r="KC145" s="6"/>
      <c r="KD145" s="6"/>
      <c r="KE145" s="6"/>
      <c r="KF145" s="6"/>
      <c r="KG145" s="6"/>
      <c r="KH145" s="6"/>
      <c r="KI145" s="6"/>
      <c r="KJ145" s="6"/>
      <c r="KK145" s="6"/>
      <c r="KL145" s="6"/>
      <c r="KM145" s="6"/>
      <c r="KN145" s="6"/>
      <c r="KO145" s="6"/>
      <c r="KP145" s="6"/>
      <c r="KQ145" s="6"/>
      <c r="KR145" s="6"/>
      <c r="KS145" s="6"/>
      <c r="KT145" s="6"/>
      <c r="KU145" s="6"/>
      <c r="KV145" s="6"/>
      <c r="KW145" s="6"/>
      <c r="KX145" s="6"/>
      <c r="KY145" s="6"/>
      <c r="KZ145" s="6"/>
      <c r="LA145" s="6"/>
      <c r="LB145" s="6"/>
      <c r="LC145" s="6"/>
      <c r="LD145" s="6"/>
      <c r="LE145" s="6"/>
      <c r="LF145" s="6"/>
      <c r="LG145" s="6"/>
      <c r="LH145" s="6"/>
      <c r="LI145" s="6"/>
      <c r="LJ145" s="6"/>
      <c r="LK145" s="6"/>
      <c r="LL145" s="6"/>
      <c r="LM145" s="6"/>
      <c r="LN145" s="6"/>
      <c r="LO145" s="6"/>
      <c r="LP145" s="6"/>
      <c r="LQ145" s="6"/>
      <c r="LR145" s="6"/>
      <c r="LS145" s="6"/>
      <c r="LT145" s="6"/>
      <c r="LU145" s="6"/>
      <c r="LV145" s="6"/>
      <c r="LW145" s="6"/>
      <c r="LX145" s="6"/>
      <c r="LY145" s="6"/>
      <c r="LZ145" s="6"/>
      <c r="MA145" s="6"/>
      <c r="MB145" s="6"/>
      <c r="MC145" s="6"/>
      <c r="MD145" s="6"/>
      <c r="ME145" s="6"/>
      <c r="MF145" s="7">
        <v>3</v>
      </c>
    </row>
    <row r="146" spans="1:344" x14ac:dyDescent="0.25">
      <c r="A146" s="5" t="s">
        <v>601</v>
      </c>
      <c r="B146" s="5" t="s">
        <v>602</v>
      </c>
      <c r="C146" s="5" t="s">
        <v>106</v>
      </c>
      <c r="D146" s="5" t="s">
        <v>107</v>
      </c>
      <c r="E146" s="5" t="s">
        <v>603</v>
      </c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>
        <v>1</v>
      </c>
      <c r="U146" s="6"/>
      <c r="V146" s="6"/>
      <c r="W146" s="6"/>
      <c r="X146" s="6"/>
      <c r="Y146" s="6"/>
      <c r="Z146" s="6"/>
      <c r="AA146" s="6"/>
      <c r="AB146" s="6"/>
      <c r="AC146" s="6"/>
      <c r="AD146" s="6"/>
      <c r="AE146" s="6"/>
      <c r="AF146" s="6"/>
      <c r="AG146" s="6"/>
      <c r="AH146" s="6"/>
      <c r="AI146" s="6"/>
      <c r="AJ146" s="6"/>
      <c r="AK146" s="6"/>
      <c r="AL146" s="6"/>
      <c r="AM146" s="6"/>
      <c r="AN146" s="6"/>
      <c r="AO146" s="6"/>
      <c r="AP146" s="6"/>
      <c r="AQ146" s="6"/>
      <c r="AR146" s="6"/>
      <c r="AS146" s="6"/>
      <c r="AT146" s="6"/>
      <c r="AU146" s="6"/>
      <c r="AV146" s="6"/>
      <c r="AW146" s="6"/>
      <c r="AX146" s="6"/>
      <c r="AY146" s="6"/>
      <c r="AZ146" s="6">
        <v>1</v>
      </c>
      <c r="BA146" s="6"/>
      <c r="BB146" s="6"/>
      <c r="BC146" s="6"/>
      <c r="BD146" s="6"/>
      <c r="BE146" s="6"/>
      <c r="BF146" s="6"/>
      <c r="BG146" s="6"/>
      <c r="BH146" s="6"/>
      <c r="BI146" s="6"/>
      <c r="BJ146" s="6"/>
      <c r="BK146" s="6"/>
      <c r="BL146" s="6"/>
      <c r="BM146" s="6"/>
      <c r="BN146" s="6"/>
      <c r="BO146" s="6"/>
      <c r="BP146" s="6"/>
      <c r="BQ146" s="6"/>
      <c r="BR146" s="6"/>
      <c r="BS146" s="6"/>
      <c r="BT146" s="6"/>
      <c r="BU146" s="6"/>
      <c r="BV146" s="6"/>
      <c r="BW146" s="6"/>
      <c r="BX146" s="6"/>
      <c r="BY146" s="6"/>
      <c r="BZ146" s="6"/>
      <c r="CA146" s="6"/>
      <c r="CB146" s="6"/>
      <c r="CC146" s="6"/>
      <c r="CD146" s="6"/>
      <c r="CE146" s="6"/>
      <c r="CF146" s="6"/>
      <c r="CG146" s="6"/>
      <c r="CH146" s="6"/>
      <c r="CI146" s="6"/>
      <c r="CJ146" s="6"/>
      <c r="CK146" s="6"/>
      <c r="CL146" s="6"/>
      <c r="CM146" s="6"/>
      <c r="CN146" s="6"/>
      <c r="CO146" s="6"/>
      <c r="CP146" s="6"/>
      <c r="CQ146" s="6"/>
      <c r="CR146" s="6"/>
      <c r="CS146" s="6"/>
      <c r="CT146" s="6"/>
      <c r="CU146" s="6"/>
      <c r="CV146" s="6"/>
      <c r="CW146" s="6"/>
      <c r="CX146" s="6"/>
      <c r="CY146" s="6"/>
      <c r="CZ146" s="6"/>
      <c r="DA146" s="6"/>
      <c r="DB146" s="6"/>
      <c r="DC146" s="6"/>
      <c r="DD146" s="6">
        <v>1</v>
      </c>
      <c r="DE146" s="6"/>
      <c r="DF146" s="6"/>
      <c r="DG146" s="6"/>
      <c r="DH146" s="6"/>
      <c r="DI146" s="6"/>
      <c r="DJ146" s="6"/>
      <c r="DK146" s="6"/>
      <c r="DL146" s="6"/>
      <c r="DM146" s="6"/>
      <c r="DN146" s="6"/>
      <c r="DO146" s="6"/>
      <c r="DP146" s="6"/>
      <c r="DQ146" s="6"/>
      <c r="DR146" s="6"/>
      <c r="DS146" s="6"/>
      <c r="DT146" s="6"/>
      <c r="DU146" s="6"/>
      <c r="DV146" s="6"/>
      <c r="DW146" s="6"/>
      <c r="DX146" s="6"/>
      <c r="DY146" s="6"/>
      <c r="DZ146" s="6"/>
      <c r="EA146" s="6"/>
      <c r="EB146" s="6"/>
      <c r="EC146" s="6"/>
      <c r="ED146" s="6"/>
      <c r="EE146" s="6"/>
      <c r="EF146" s="6"/>
      <c r="EG146" s="6"/>
      <c r="EH146" s="6"/>
      <c r="EI146" s="6"/>
      <c r="EJ146" s="6"/>
      <c r="EK146" s="6"/>
      <c r="EL146" s="6"/>
      <c r="EM146" s="6"/>
      <c r="EN146" s="6"/>
      <c r="EO146" s="6"/>
      <c r="EP146" s="6"/>
      <c r="EQ146" s="6"/>
      <c r="ER146" s="6"/>
      <c r="ES146" s="6"/>
      <c r="ET146" s="6"/>
      <c r="EU146" s="6"/>
      <c r="EV146" s="6"/>
      <c r="EW146" s="6"/>
      <c r="EX146" s="6"/>
      <c r="EY146" s="6"/>
      <c r="EZ146" s="6"/>
      <c r="FA146" s="6"/>
      <c r="FB146" s="6"/>
      <c r="FC146" s="6"/>
      <c r="FD146" s="6"/>
      <c r="FE146" s="6"/>
      <c r="FF146" s="6"/>
      <c r="FG146" s="6"/>
      <c r="FH146" s="6"/>
      <c r="FI146" s="6"/>
      <c r="FJ146" s="6"/>
      <c r="FK146" s="6"/>
      <c r="FL146" s="6"/>
      <c r="FM146" s="6"/>
      <c r="FN146" s="6"/>
      <c r="FO146" s="6"/>
      <c r="FP146" s="6"/>
      <c r="FQ146" s="6"/>
      <c r="FR146" s="6"/>
      <c r="FS146" s="6"/>
      <c r="FT146" s="6"/>
      <c r="FU146" s="6"/>
      <c r="FV146" s="6"/>
      <c r="FW146" s="6"/>
      <c r="FX146" s="6"/>
      <c r="FY146" s="6"/>
      <c r="FZ146" s="6"/>
      <c r="GA146" s="6"/>
      <c r="GB146" s="6"/>
      <c r="GC146" s="6"/>
      <c r="GD146" s="6"/>
      <c r="GE146" s="6"/>
      <c r="GF146" s="6"/>
      <c r="GG146" s="6"/>
      <c r="GH146" s="6"/>
      <c r="GI146" s="6"/>
      <c r="GJ146" s="6"/>
      <c r="GK146" s="6"/>
      <c r="GL146" s="6"/>
      <c r="GM146" s="6"/>
      <c r="GN146" s="6"/>
      <c r="GO146" s="6"/>
      <c r="GP146" s="6"/>
      <c r="GQ146" s="6"/>
      <c r="GR146" s="6">
        <v>12</v>
      </c>
      <c r="GS146" s="6"/>
      <c r="GT146" s="6"/>
      <c r="GU146" s="6">
        <v>1</v>
      </c>
      <c r="GV146" s="6"/>
      <c r="GW146" s="6"/>
      <c r="GX146" s="6"/>
      <c r="GY146" s="6"/>
      <c r="GZ146" s="6"/>
      <c r="HA146" s="6"/>
      <c r="HB146" s="6"/>
      <c r="HC146" s="6"/>
      <c r="HD146" s="6"/>
      <c r="HE146" s="6"/>
      <c r="HF146" s="6"/>
      <c r="HG146" s="6"/>
      <c r="HH146" s="6"/>
      <c r="HI146" s="6"/>
      <c r="HJ146" s="6"/>
      <c r="HK146" s="6"/>
      <c r="HL146" s="6"/>
      <c r="HM146" s="6"/>
      <c r="HN146" s="6"/>
      <c r="HO146" s="6"/>
      <c r="HP146" s="6"/>
      <c r="HQ146" s="6"/>
      <c r="HR146" s="6">
        <v>2</v>
      </c>
      <c r="HS146" s="6"/>
      <c r="HT146" s="6"/>
      <c r="HU146" s="6"/>
      <c r="HV146" s="6"/>
      <c r="HW146" s="6"/>
      <c r="HX146" s="6"/>
      <c r="HY146" s="6"/>
      <c r="HZ146" s="6">
        <v>1</v>
      </c>
      <c r="IA146" s="6"/>
      <c r="IB146" s="6"/>
      <c r="IC146" s="6"/>
      <c r="ID146" s="6"/>
      <c r="IE146" s="6"/>
      <c r="IF146" s="6"/>
      <c r="IG146" s="6"/>
      <c r="IH146" s="6"/>
      <c r="II146" s="6"/>
      <c r="IJ146" s="6"/>
      <c r="IK146" s="6"/>
      <c r="IL146" s="6"/>
      <c r="IM146" s="6">
        <v>4</v>
      </c>
      <c r="IN146" s="6"/>
      <c r="IO146" s="6"/>
      <c r="IP146" s="6"/>
      <c r="IQ146" s="6">
        <v>2</v>
      </c>
      <c r="IR146" s="6"/>
      <c r="IS146" s="6"/>
      <c r="IT146" s="6"/>
      <c r="IU146" s="6">
        <v>1</v>
      </c>
      <c r="IV146" s="6"/>
      <c r="IW146" s="6"/>
      <c r="IX146" s="6"/>
      <c r="IY146" s="6"/>
      <c r="IZ146" s="6"/>
      <c r="JA146" s="6"/>
      <c r="JB146" s="6"/>
      <c r="JC146" s="6"/>
      <c r="JD146" s="6"/>
      <c r="JE146" s="6"/>
      <c r="JF146" s="6"/>
      <c r="JG146" s="6"/>
      <c r="JH146" s="6"/>
      <c r="JI146" s="6"/>
      <c r="JJ146" s="6"/>
      <c r="JK146" s="6"/>
      <c r="JL146" s="6"/>
      <c r="JM146" s="6"/>
      <c r="JN146" s="6"/>
      <c r="JO146" s="6"/>
      <c r="JP146" s="6"/>
      <c r="JQ146" s="6"/>
      <c r="JR146" s="6"/>
      <c r="JS146" s="6"/>
      <c r="JT146" s="6"/>
      <c r="JU146" s="6"/>
      <c r="JV146" s="6"/>
      <c r="JW146" s="6"/>
      <c r="JX146" s="6"/>
      <c r="JY146" s="6"/>
      <c r="JZ146" s="6"/>
      <c r="KA146" s="6"/>
      <c r="KB146" s="6"/>
      <c r="KC146" s="6"/>
      <c r="KD146" s="6"/>
      <c r="KE146" s="6"/>
      <c r="KF146" s="6"/>
      <c r="KG146" s="6"/>
      <c r="KH146" s="6"/>
      <c r="KI146" s="6"/>
      <c r="KJ146" s="6"/>
      <c r="KK146" s="6"/>
      <c r="KL146" s="6"/>
      <c r="KM146" s="6"/>
      <c r="KN146" s="6"/>
      <c r="KO146" s="6"/>
      <c r="KP146" s="6"/>
      <c r="KQ146" s="6"/>
      <c r="KR146" s="6"/>
      <c r="KS146" s="6"/>
      <c r="KT146" s="6"/>
      <c r="KU146" s="6"/>
      <c r="KV146" s="6"/>
      <c r="KW146" s="6">
        <v>1</v>
      </c>
      <c r="KX146" s="6">
        <v>3</v>
      </c>
      <c r="KY146" s="6"/>
      <c r="KZ146" s="6"/>
      <c r="LA146" s="6"/>
      <c r="LB146" s="6"/>
      <c r="LC146" s="6"/>
      <c r="LD146" s="6"/>
      <c r="LE146" s="6"/>
      <c r="LF146" s="6"/>
      <c r="LG146" s="6">
        <v>1</v>
      </c>
      <c r="LH146" s="6"/>
      <c r="LI146" s="6"/>
      <c r="LJ146" s="6"/>
      <c r="LK146" s="6"/>
      <c r="LL146" s="6"/>
      <c r="LM146" s="6"/>
      <c r="LN146" s="6"/>
      <c r="LO146" s="6"/>
      <c r="LP146" s="6"/>
      <c r="LQ146" s="6"/>
      <c r="LR146" s="6"/>
      <c r="LS146" s="6"/>
      <c r="LT146" s="6"/>
      <c r="LU146" s="6"/>
      <c r="LV146" s="6"/>
      <c r="LW146" s="6"/>
      <c r="LX146" s="6"/>
      <c r="LY146" s="6"/>
      <c r="LZ146" s="6"/>
      <c r="MA146" s="6"/>
      <c r="MB146" s="6"/>
      <c r="MC146" s="6"/>
      <c r="MD146" s="6">
        <v>1</v>
      </c>
      <c r="ME146" s="6"/>
      <c r="MF146" s="7">
        <v>32</v>
      </c>
    </row>
    <row r="147" spans="1:344" x14ac:dyDescent="0.25">
      <c r="A147" s="5" t="s">
        <v>604</v>
      </c>
      <c r="B147" s="5" t="s">
        <v>605</v>
      </c>
      <c r="C147" s="5" t="s">
        <v>100</v>
      </c>
      <c r="D147" s="5" t="s">
        <v>101</v>
      </c>
      <c r="E147" s="5" t="s">
        <v>606</v>
      </c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  <c r="AC147" s="6"/>
      <c r="AD147" s="6"/>
      <c r="AE147" s="6"/>
      <c r="AF147" s="6"/>
      <c r="AG147" s="6"/>
      <c r="AH147" s="6"/>
      <c r="AI147" s="6"/>
      <c r="AJ147" s="6"/>
      <c r="AK147" s="6"/>
      <c r="AL147" s="6"/>
      <c r="AM147" s="6"/>
      <c r="AN147" s="6"/>
      <c r="AO147" s="6"/>
      <c r="AP147" s="6"/>
      <c r="AQ147" s="6"/>
      <c r="AR147" s="6"/>
      <c r="AS147" s="6"/>
      <c r="AT147" s="6"/>
      <c r="AU147" s="6"/>
      <c r="AV147" s="6"/>
      <c r="AW147" s="6"/>
      <c r="AX147" s="6"/>
      <c r="AY147" s="6"/>
      <c r="AZ147" s="6"/>
      <c r="BA147" s="6"/>
      <c r="BB147" s="6"/>
      <c r="BC147" s="6"/>
      <c r="BD147" s="6"/>
      <c r="BE147" s="6"/>
      <c r="BF147" s="6"/>
      <c r="BG147" s="6"/>
      <c r="BH147" s="6"/>
      <c r="BI147" s="6"/>
      <c r="BJ147" s="6"/>
      <c r="BK147" s="6"/>
      <c r="BL147" s="6"/>
      <c r="BM147" s="6"/>
      <c r="BN147" s="6"/>
      <c r="BO147" s="6"/>
      <c r="BP147" s="6"/>
      <c r="BQ147" s="6"/>
      <c r="BR147" s="6"/>
      <c r="BS147" s="6"/>
      <c r="BT147" s="6"/>
      <c r="BU147" s="6"/>
      <c r="BV147" s="6"/>
      <c r="BW147" s="6"/>
      <c r="BX147" s="6"/>
      <c r="BY147" s="6"/>
      <c r="BZ147" s="6"/>
      <c r="CA147" s="6"/>
      <c r="CB147" s="6"/>
      <c r="CC147" s="6"/>
      <c r="CD147" s="6"/>
      <c r="CE147" s="6"/>
      <c r="CF147" s="6"/>
      <c r="CG147" s="6"/>
      <c r="CH147" s="6"/>
      <c r="CI147" s="6"/>
      <c r="CJ147" s="6"/>
      <c r="CK147" s="6"/>
      <c r="CL147" s="6"/>
      <c r="CM147" s="6"/>
      <c r="CN147" s="6"/>
      <c r="CO147" s="6"/>
      <c r="CP147" s="6"/>
      <c r="CQ147" s="6"/>
      <c r="CR147" s="6"/>
      <c r="CS147" s="6"/>
      <c r="CT147" s="6"/>
      <c r="CU147" s="6"/>
      <c r="CV147" s="6"/>
      <c r="CW147" s="6"/>
      <c r="CX147" s="6"/>
      <c r="CY147" s="6"/>
      <c r="CZ147" s="6"/>
      <c r="DA147" s="6"/>
      <c r="DB147" s="6"/>
      <c r="DC147" s="6"/>
      <c r="DD147" s="6"/>
      <c r="DE147" s="6"/>
      <c r="DF147" s="6"/>
      <c r="DG147" s="6"/>
      <c r="DH147" s="6"/>
      <c r="DI147" s="6"/>
      <c r="DJ147" s="6"/>
      <c r="DK147" s="6"/>
      <c r="DL147" s="6"/>
      <c r="DM147" s="6"/>
      <c r="DN147" s="6"/>
      <c r="DO147" s="6"/>
      <c r="DP147" s="6"/>
      <c r="DQ147" s="6"/>
      <c r="DR147" s="6"/>
      <c r="DS147" s="6"/>
      <c r="DT147" s="6"/>
      <c r="DU147" s="6"/>
      <c r="DV147" s="6"/>
      <c r="DW147" s="6"/>
      <c r="DX147" s="6"/>
      <c r="DY147" s="6"/>
      <c r="DZ147" s="6"/>
      <c r="EA147" s="6"/>
      <c r="EB147" s="6"/>
      <c r="EC147" s="6"/>
      <c r="ED147" s="6"/>
      <c r="EE147" s="6"/>
      <c r="EF147" s="6"/>
      <c r="EG147" s="6"/>
      <c r="EH147" s="6"/>
      <c r="EI147" s="6"/>
      <c r="EJ147" s="6"/>
      <c r="EK147" s="6"/>
      <c r="EL147" s="6"/>
      <c r="EM147" s="6"/>
      <c r="EN147" s="6"/>
      <c r="EO147" s="6"/>
      <c r="EP147" s="6"/>
      <c r="EQ147" s="6"/>
      <c r="ER147" s="6"/>
      <c r="ES147" s="6"/>
      <c r="ET147" s="6"/>
      <c r="EU147" s="6"/>
      <c r="EV147" s="6"/>
      <c r="EW147" s="6"/>
      <c r="EX147" s="6"/>
      <c r="EY147" s="6"/>
      <c r="EZ147" s="6"/>
      <c r="FA147" s="6"/>
      <c r="FB147" s="6"/>
      <c r="FC147" s="6"/>
      <c r="FD147" s="6"/>
      <c r="FE147" s="6"/>
      <c r="FF147" s="6"/>
      <c r="FG147" s="6"/>
      <c r="FH147" s="6"/>
      <c r="FI147" s="6"/>
      <c r="FJ147" s="6"/>
      <c r="FK147" s="6"/>
      <c r="FL147" s="6"/>
      <c r="FM147" s="6"/>
      <c r="FN147" s="6"/>
      <c r="FO147" s="6"/>
      <c r="FP147" s="6"/>
      <c r="FQ147" s="6"/>
      <c r="FR147" s="6"/>
      <c r="FS147" s="6"/>
      <c r="FT147" s="6"/>
      <c r="FU147" s="6">
        <v>1</v>
      </c>
      <c r="FV147" s="6"/>
      <c r="FW147" s="6"/>
      <c r="FX147" s="6"/>
      <c r="FY147" s="6"/>
      <c r="FZ147" s="6"/>
      <c r="GA147" s="6"/>
      <c r="GB147" s="6"/>
      <c r="GC147" s="6"/>
      <c r="GD147" s="6"/>
      <c r="GE147" s="6"/>
      <c r="GF147" s="6"/>
      <c r="GG147" s="6"/>
      <c r="GH147" s="6"/>
      <c r="GI147" s="6"/>
      <c r="GJ147" s="6"/>
      <c r="GK147" s="6"/>
      <c r="GL147" s="6"/>
      <c r="GM147" s="6"/>
      <c r="GN147" s="6"/>
      <c r="GO147" s="6"/>
      <c r="GP147" s="6"/>
      <c r="GQ147" s="6"/>
      <c r="GR147" s="6"/>
      <c r="GS147" s="6"/>
      <c r="GT147" s="6"/>
      <c r="GU147" s="6"/>
      <c r="GV147" s="6"/>
      <c r="GW147" s="6"/>
      <c r="GX147" s="6"/>
      <c r="GY147" s="6"/>
      <c r="GZ147" s="6"/>
      <c r="HA147" s="6"/>
      <c r="HB147" s="6"/>
      <c r="HC147" s="6"/>
      <c r="HD147" s="6"/>
      <c r="HE147" s="6"/>
      <c r="HF147" s="6"/>
      <c r="HG147" s="6"/>
      <c r="HH147" s="6"/>
      <c r="HI147" s="6"/>
      <c r="HJ147" s="6"/>
      <c r="HK147" s="6"/>
      <c r="HL147" s="6"/>
      <c r="HM147" s="6"/>
      <c r="HN147" s="6"/>
      <c r="HO147" s="6"/>
      <c r="HP147" s="6"/>
      <c r="HQ147" s="6"/>
      <c r="HR147" s="6"/>
      <c r="HS147" s="6"/>
      <c r="HT147" s="6"/>
      <c r="HU147" s="6"/>
      <c r="HV147" s="6"/>
      <c r="HW147" s="6"/>
      <c r="HX147" s="6"/>
      <c r="HY147" s="6"/>
      <c r="HZ147" s="6"/>
      <c r="IA147" s="6"/>
      <c r="IB147" s="6"/>
      <c r="IC147" s="6"/>
      <c r="ID147" s="6"/>
      <c r="IE147" s="6"/>
      <c r="IF147" s="6"/>
      <c r="IG147" s="6"/>
      <c r="IH147" s="6"/>
      <c r="II147" s="6"/>
      <c r="IJ147" s="6"/>
      <c r="IK147" s="6"/>
      <c r="IL147" s="6"/>
      <c r="IM147" s="6"/>
      <c r="IN147" s="6"/>
      <c r="IO147" s="6"/>
      <c r="IP147" s="6"/>
      <c r="IQ147" s="6"/>
      <c r="IR147" s="6"/>
      <c r="IS147" s="6"/>
      <c r="IT147" s="6"/>
      <c r="IU147" s="6"/>
      <c r="IV147" s="6"/>
      <c r="IW147" s="6"/>
      <c r="IX147" s="6"/>
      <c r="IY147" s="6"/>
      <c r="IZ147" s="6"/>
      <c r="JA147" s="6"/>
      <c r="JB147" s="6"/>
      <c r="JC147" s="6"/>
      <c r="JD147" s="6"/>
      <c r="JE147" s="6"/>
      <c r="JF147" s="6"/>
      <c r="JG147" s="6"/>
      <c r="JH147" s="6"/>
      <c r="JI147" s="6"/>
      <c r="JJ147" s="6"/>
      <c r="JK147" s="6"/>
      <c r="JL147" s="6"/>
      <c r="JM147" s="6"/>
      <c r="JN147" s="6"/>
      <c r="JO147" s="6"/>
      <c r="JP147" s="6"/>
      <c r="JQ147" s="6"/>
      <c r="JR147" s="6"/>
      <c r="JS147" s="6"/>
      <c r="JT147" s="6"/>
      <c r="JU147" s="6"/>
      <c r="JV147" s="6"/>
      <c r="JW147" s="6"/>
      <c r="JX147" s="6"/>
      <c r="JY147" s="6"/>
      <c r="JZ147" s="6"/>
      <c r="KA147" s="6"/>
      <c r="KB147" s="6"/>
      <c r="KC147" s="6"/>
      <c r="KD147" s="6"/>
      <c r="KE147" s="6"/>
      <c r="KF147" s="6"/>
      <c r="KG147" s="6"/>
      <c r="KH147" s="6"/>
      <c r="KI147" s="6"/>
      <c r="KJ147" s="6"/>
      <c r="KK147" s="6"/>
      <c r="KL147" s="6"/>
      <c r="KM147" s="6"/>
      <c r="KN147" s="6"/>
      <c r="KO147" s="6"/>
      <c r="KP147" s="6"/>
      <c r="KQ147" s="6"/>
      <c r="KR147" s="6"/>
      <c r="KS147" s="6"/>
      <c r="KT147" s="6"/>
      <c r="KU147" s="6"/>
      <c r="KV147" s="6"/>
      <c r="KW147" s="6"/>
      <c r="KX147" s="6"/>
      <c r="KY147" s="6"/>
      <c r="KZ147" s="6"/>
      <c r="LA147" s="6"/>
      <c r="LB147" s="6"/>
      <c r="LC147" s="6"/>
      <c r="LD147" s="6"/>
      <c r="LE147" s="6"/>
      <c r="LF147" s="6"/>
      <c r="LG147" s="6"/>
      <c r="LH147" s="6"/>
      <c r="LI147" s="6"/>
      <c r="LJ147" s="6"/>
      <c r="LK147" s="6"/>
      <c r="LL147" s="6"/>
      <c r="LM147" s="6"/>
      <c r="LN147" s="6"/>
      <c r="LO147" s="6"/>
      <c r="LP147" s="6"/>
      <c r="LQ147" s="6"/>
      <c r="LR147" s="6"/>
      <c r="LS147" s="6"/>
      <c r="LT147" s="6"/>
      <c r="LU147" s="6"/>
      <c r="LV147" s="6"/>
      <c r="LW147" s="6"/>
      <c r="LX147" s="6"/>
      <c r="LY147" s="6"/>
      <c r="LZ147" s="6"/>
      <c r="MA147" s="6"/>
      <c r="MB147" s="6"/>
      <c r="MC147" s="6"/>
      <c r="MD147" s="6"/>
      <c r="ME147" s="6"/>
      <c r="MF147" s="7">
        <v>1</v>
      </c>
    </row>
    <row r="148" spans="1:344" x14ac:dyDescent="0.25">
      <c r="A148" s="5" t="s">
        <v>613</v>
      </c>
      <c r="B148" s="5" t="s">
        <v>614</v>
      </c>
      <c r="C148" s="5" t="s">
        <v>83</v>
      </c>
      <c r="D148" s="5" t="s">
        <v>140</v>
      </c>
      <c r="E148" s="5" t="s">
        <v>615</v>
      </c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  <c r="AC148" s="6"/>
      <c r="AD148" s="6"/>
      <c r="AE148" s="6"/>
      <c r="AF148" s="6"/>
      <c r="AG148" s="6"/>
      <c r="AH148" s="6"/>
      <c r="AI148" s="6"/>
      <c r="AJ148" s="6"/>
      <c r="AK148" s="6"/>
      <c r="AL148" s="6"/>
      <c r="AM148" s="6"/>
      <c r="AN148" s="6"/>
      <c r="AO148" s="6"/>
      <c r="AP148" s="6"/>
      <c r="AQ148" s="6"/>
      <c r="AR148" s="6"/>
      <c r="AS148" s="6"/>
      <c r="AT148" s="6"/>
      <c r="AU148" s="6"/>
      <c r="AV148" s="6"/>
      <c r="AW148" s="6"/>
      <c r="AX148" s="6"/>
      <c r="AY148" s="6"/>
      <c r="AZ148" s="6"/>
      <c r="BA148" s="6"/>
      <c r="BB148" s="6"/>
      <c r="BC148" s="6"/>
      <c r="BD148" s="6"/>
      <c r="BE148" s="6"/>
      <c r="BF148" s="6"/>
      <c r="BG148" s="6"/>
      <c r="BH148" s="6"/>
      <c r="BI148" s="6"/>
      <c r="BJ148" s="6"/>
      <c r="BK148" s="6"/>
      <c r="BL148" s="6"/>
      <c r="BM148" s="6"/>
      <c r="BN148" s="6"/>
      <c r="BO148" s="6"/>
      <c r="BP148" s="6"/>
      <c r="BQ148" s="6"/>
      <c r="BR148" s="6"/>
      <c r="BS148" s="6"/>
      <c r="BT148" s="6"/>
      <c r="BU148" s="6"/>
      <c r="BV148" s="6"/>
      <c r="BW148" s="6"/>
      <c r="BX148" s="6">
        <v>3</v>
      </c>
      <c r="BY148" s="6"/>
      <c r="BZ148" s="6"/>
      <c r="CA148" s="6"/>
      <c r="CB148" s="6"/>
      <c r="CC148" s="6"/>
      <c r="CD148" s="6"/>
      <c r="CE148" s="6"/>
      <c r="CF148" s="6"/>
      <c r="CG148" s="6"/>
      <c r="CH148" s="6"/>
      <c r="CI148" s="6"/>
      <c r="CJ148" s="6"/>
      <c r="CK148" s="6"/>
      <c r="CL148" s="6"/>
      <c r="CM148" s="6"/>
      <c r="CN148" s="6"/>
      <c r="CO148" s="6"/>
      <c r="CP148" s="6"/>
      <c r="CQ148" s="6"/>
      <c r="CR148" s="6"/>
      <c r="CS148" s="6"/>
      <c r="CT148" s="6"/>
      <c r="CU148" s="6"/>
      <c r="CV148" s="6"/>
      <c r="CW148" s="6"/>
      <c r="CX148" s="6"/>
      <c r="CY148" s="6"/>
      <c r="CZ148" s="6"/>
      <c r="DA148" s="6"/>
      <c r="DB148" s="6"/>
      <c r="DC148" s="6"/>
      <c r="DD148" s="6"/>
      <c r="DE148" s="6"/>
      <c r="DF148" s="6"/>
      <c r="DG148" s="6"/>
      <c r="DH148" s="6"/>
      <c r="DI148" s="6"/>
      <c r="DJ148" s="6"/>
      <c r="DK148" s="6"/>
      <c r="DL148" s="6"/>
      <c r="DM148" s="6"/>
      <c r="DN148" s="6"/>
      <c r="DO148" s="6"/>
      <c r="DP148" s="6"/>
      <c r="DQ148" s="6"/>
      <c r="DR148" s="6"/>
      <c r="DS148" s="6"/>
      <c r="DT148" s="6"/>
      <c r="DU148" s="6"/>
      <c r="DV148" s="6"/>
      <c r="DW148" s="6"/>
      <c r="DX148" s="6"/>
      <c r="DY148" s="6"/>
      <c r="DZ148" s="6"/>
      <c r="EA148" s="6">
        <v>1</v>
      </c>
      <c r="EB148" s="6"/>
      <c r="EC148" s="6"/>
      <c r="ED148" s="6"/>
      <c r="EE148" s="6"/>
      <c r="EF148" s="6"/>
      <c r="EG148" s="6"/>
      <c r="EH148" s="6"/>
      <c r="EI148" s="6"/>
      <c r="EJ148" s="6"/>
      <c r="EK148" s="6"/>
      <c r="EL148" s="6"/>
      <c r="EM148" s="6"/>
      <c r="EN148" s="6"/>
      <c r="EO148" s="6"/>
      <c r="EP148" s="6"/>
      <c r="EQ148" s="6"/>
      <c r="ER148" s="6"/>
      <c r="ES148" s="6"/>
      <c r="ET148" s="6"/>
      <c r="EU148" s="6"/>
      <c r="EV148" s="6"/>
      <c r="EW148" s="6"/>
      <c r="EX148" s="6"/>
      <c r="EY148" s="6"/>
      <c r="EZ148" s="6">
        <v>1</v>
      </c>
      <c r="FA148" s="6"/>
      <c r="FB148" s="6"/>
      <c r="FC148" s="6"/>
      <c r="FD148" s="6"/>
      <c r="FE148" s="6"/>
      <c r="FF148" s="6"/>
      <c r="FG148" s="6"/>
      <c r="FH148" s="6"/>
      <c r="FI148" s="6"/>
      <c r="FJ148" s="6"/>
      <c r="FK148" s="6"/>
      <c r="FL148" s="6"/>
      <c r="FM148" s="6"/>
      <c r="FN148" s="6"/>
      <c r="FO148" s="6"/>
      <c r="FP148" s="6"/>
      <c r="FQ148" s="6"/>
      <c r="FR148" s="6"/>
      <c r="FS148" s="6"/>
      <c r="FT148" s="6"/>
      <c r="FU148" s="6"/>
      <c r="FV148" s="6"/>
      <c r="FW148" s="6"/>
      <c r="FX148" s="6"/>
      <c r="FY148" s="6"/>
      <c r="FZ148" s="6"/>
      <c r="GA148" s="6">
        <v>1</v>
      </c>
      <c r="GB148" s="6"/>
      <c r="GC148" s="6"/>
      <c r="GD148" s="6"/>
      <c r="GE148" s="6"/>
      <c r="GF148" s="6"/>
      <c r="GG148" s="6"/>
      <c r="GH148" s="6"/>
      <c r="GI148" s="6"/>
      <c r="GJ148" s="6"/>
      <c r="GK148" s="6"/>
      <c r="GL148" s="6"/>
      <c r="GM148" s="6"/>
      <c r="GN148" s="6"/>
      <c r="GO148" s="6"/>
      <c r="GP148" s="6"/>
      <c r="GQ148" s="6"/>
      <c r="GR148" s="6"/>
      <c r="GS148" s="6"/>
      <c r="GT148" s="6"/>
      <c r="GU148" s="6"/>
      <c r="GV148" s="6"/>
      <c r="GW148" s="6"/>
      <c r="GX148" s="6"/>
      <c r="GY148" s="6"/>
      <c r="GZ148" s="6"/>
      <c r="HA148" s="6"/>
      <c r="HB148" s="6"/>
      <c r="HC148" s="6"/>
      <c r="HD148" s="6"/>
      <c r="HE148" s="6"/>
      <c r="HF148" s="6"/>
      <c r="HG148" s="6"/>
      <c r="HH148" s="6"/>
      <c r="HI148" s="6"/>
      <c r="HJ148" s="6"/>
      <c r="HK148" s="6"/>
      <c r="HL148" s="6"/>
      <c r="HM148" s="6"/>
      <c r="HN148" s="6"/>
      <c r="HO148" s="6"/>
      <c r="HP148" s="6"/>
      <c r="HQ148" s="6"/>
      <c r="HR148" s="6"/>
      <c r="HS148" s="6"/>
      <c r="HT148" s="6"/>
      <c r="HU148" s="6"/>
      <c r="HV148" s="6"/>
      <c r="HW148" s="6"/>
      <c r="HX148" s="6"/>
      <c r="HY148" s="6"/>
      <c r="HZ148" s="6"/>
      <c r="IA148" s="6"/>
      <c r="IB148" s="6"/>
      <c r="IC148" s="6"/>
      <c r="ID148" s="6"/>
      <c r="IE148" s="6"/>
      <c r="IF148" s="6"/>
      <c r="IG148" s="6"/>
      <c r="IH148" s="6"/>
      <c r="II148" s="6"/>
      <c r="IJ148" s="6"/>
      <c r="IK148" s="6"/>
      <c r="IL148" s="6"/>
      <c r="IM148" s="6"/>
      <c r="IN148" s="6"/>
      <c r="IO148" s="6"/>
      <c r="IP148" s="6"/>
      <c r="IQ148" s="6"/>
      <c r="IR148" s="6"/>
      <c r="IS148" s="6"/>
      <c r="IT148" s="6"/>
      <c r="IU148" s="6"/>
      <c r="IV148" s="6"/>
      <c r="IW148" s="6"/>
      <c r="IX148" s="6"/>
      <c r="IY148" s="6"/>
      <c r="IZ148" s="6"/>
      <c r="JA148" s="6"/>
      <c r="JB148" s="6"/>
      <c r="JC148" s="6"/>
      <c r="JD148" s="6"/>
      <c r="JE148" s="6"/>
      <c r="JF148" s="6"/>
      <c r="JG148" s="6"/>
      <c r="JH148" s="6"/>
      <c r="JI148" s="6"/>
      <c r="JJ148" s="6"/>
      <c r="JK148" s="6"/>
      <c r="JL148" s="6"/>
      <c r="JM148" s="6"/>
      <c r="JN148" s="6"/>
      <c r="JO148" s="6"/>
      <c r="JP148" s="6"/>
      <c r="JQ148" s="6"/>
      <c r="JR148" s="6"/>
      <c r="JS148" s="6"/>
      <c r="JT148" s="6"/>
      <c r="JU148" s="6"/>
      <c r="JV148" s="6"/>
      <c r="JW148" s="6"/>
      <c r="JX148" s="6"/>
      <c r="JY148" s="6"/>
      <c r="JZ148" s="6"/>
      <c r="KA148" s="6"/>
      <c r="KB148" s="6"/>
      <c r="KC148" s="6"/>
      <c r="KD148" s="6"/>
      <c r="KE148" s="6"/>
      <c r="KF148" s="6"/>
      <c r="KG148" s="6"/>
      <c r="KH148" s="6"/>
      <c r="KI148" s="6"/>
      <c r="KJ148" s="6"/>
      <c r="KK148" s="6"/>
      <c r="KL148" s="6"/>
      <c r="KM148" s="6"/>
      <c r="KN148" s="6"/>
      <c r="KO148" s="6"/>
      <c r="KP148" s="6"/>
      <c r="KQ148" s="6"/>
      <c r="KR148" s="6"/>
      <c r="KS148" s="6">
        <v>2</v>
      </c>
      <c r="KT148" s="6"/>
      <c r="KU148" s="6"/>
      <c r="KV148" s="6"/>
      <c r="KW148" s="6"/>
      <c r="KX148" s="6"/>
      <c r="KY148" s="6"/>
      <c r="KZ148" s="6"/>
      <c r="LA148" s="6"/>
      <c r="LB148" s="6"/>
      <c r="LC148" s="6"/>
      <c r="LD148" s="6"/>
      <c r="LE148" s="6"/>
      <c r="LF148" s="6"/>
      <c r="LG148" s="6"/>
      <c r="LH148" s="6"/>
      <c r="LI148" s="6"/>
      <c r="LJ148" s="6"/>
      <c r="LK148" s="6"/>
      <c r="LL148" s="6"/>
      <c r="LM148" s="6"/>
      <c r="LN148" s="6"/>
      <c r="LO148" s="6"/>
      <c r="LP148" s="6"/>
      <c r="LQ148" s="6"/>
      <c r="LR148" s="6"/>
      <c r="LS148" s="6"/>
      <c r="LT148" s="6"/>
      <c r="LU148" s="6"/>
      <c r="LV148" s="6"/>
      <c r="LW148" s="6"/>
      <c r="LX148" s="6"/>
      <c r="LY148" s="6"/>
      <c r="LZ148" s="6"/>
      <c r="MA148" s="6"/>
      <c r="MB148" s="6"/>
      <c r="MC148" s="6"/>
      <c r="MD148" s="6"/>
      <c r="ME148" s="6"/>
      <c r="MF148" s="7">
        <v>8</v>
      </c>
    </row>
    <row r="149" spans="1:344" x14ac:dyDescent="0.25">
      <c r="A149" s="5" t="s">
        <v>616</v>
      </c>
      <c r="B149" s="5" t="s">
        <v>617</v>
      </c>
      <c r="C149" s="5" t="s">
        <v>123</v>
      </c>
      <c r="D149" s="5" t="s">
        <v>124</v>
      </c>
      <c r="E149" s="5" t="s">
        <v>618</v>
      </c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  <c r="AC149" s="6"/>
      <c r="AD149" s="6"/>
      <c r="AE149" s="6"/>
      <c r="AF149" s="6"/>
      <c r="AG149" s="6"/>
      <c r="AH149" s="6"/>
      <c r="AI149" s="6"/>
      <c r="AJ149" s="6"/>
      <c r="AK149" s="6"/>
      <c r="AL149" s="6"/>
      <c r="AM149" s="6"/>
      <c r="AN149" s="6"/>
      <c r="AO149" s="6"/>
      <c r="AP149" s="6"/>
      <c r="AQ149" s="6"/>
      <c r="AR149" s="6"/>
      <c r="AS149" s="6"/>
      <c r="AT149" s="6"/>
      <c r="AU149" s="6"/>
      <c r="AV149" s="6"/>
      <c r="AW149" s="6"/>
      <c r="AX149" s="6"/>
      <c r="AY149" s="6"/>
      <c r="AZ149" s="6"/>
      <c r="BA149" s="6"/>
      <c r="BB149" s="6"/>
      <c r="BC149" s="6"/>
      <c r="BD149" s="6"/>
      <c r="BE149" s="6"/>
      <c r="BF149" s="6"/>
      <c r="BG149" s="6"/>
      <c r="BH149" s="6"/>
      <c r="BI149" s="6"/>
      <c r="BJ149" s="6"/>
      <c r="BK149" s="6"/>
      <c r="BL149" s="6"/>
      <c r="BM149" s="6"/>
      <c r="BN149" s="6"/>
      <c r="BO149" s="6"/>
      <c r="BP149" s="6"/>
      <c r="BQ149" s="6"/>
      <c r="BR149" s="6"/>
      <c r="BS149" s="6"/>
      <c r="BT149" s="6"/>
      <c r="BU149" s="6"/>
      <c r="BV149" s="6"/>
      <c r="BW149" s="6"/>
      <c r="BX149" s="6"/>
      <c r="BY149" s="6"/>
      <c r="BZ149" s="6"/>
      <c r="CA149" s="6"/>
      <c r="CB149" s="6"/>
      <c r="CC149" s="6"/>
      <c r="CD149" s="6"/>
      <c r="CE149" s="6"/>
      <c r="CF149" s="6"/>
      <c r="CG149" s="6"/>
      <c r="CH149" s="6"/>
      <c r="CI149" s="6"/>
      <c r="CJ149" s="6"/>
      <c r="CK149" s="6"/>
      <c r="CL149" s="6"/>
      <c r="CM149" s="6"/>
      <c r="CN149" s="6"/>
      <c r="CO149" s="6"/>
      <c r="CP149" s="6"/>
      <c r="CQ149" s="6"/>
      <c r="CR149" s="6"/>
      <c r="CS149" s="6"/>
      <c r="CT149" s="6"/>
      <c r="CU149" s="6"/>
      <c r="CV149" s="6"/>
      <c r="CW149" s="6"/>
      <c r="CX149" s="6"/>
      <c r="CY149" s="6"/>
      <c r="CZ149" s="6"/>
      <c r="DA149" s="6"/>
      <c r="DB149" s="6"/>
      <c r="DC149" s="6"/>
      <c r="DD149" s="6"/>
      <c r="DE149" s="6"/>
      <c r="DF149" s="6">
        <v>1</v>
      </c>
      <c r="DG149" s="6"/>
      <c r="DH149" s="6"/>
      <c r="DI149" s="6"/>
      <c r="DJ149" s="6"/>
      <c r="DK149" s="6"/>
      <c r="DL149" s="6"/>
      <c r="DM149" s="6"/>
      <c r="DN149" s="6"/>
      <c r="DO149" s="6"/>
      <c r="DP149" s="6"/>
      <c r="DQ149" s="6"/>
      <c r="DR149" s="6"/>
      <c r="DS149" s="6"/>
      <c r="DT149" s="6"/>
      <c r="DU149" s="6"/>
      <c r="DV149" s="6"/>
      <c r="DW149" s="6"/>
      <c r="DX149" s="6"/>
      <c r="DY149" s="6"/>
      <c r="DZ149" s="6"/>
      <c r="EA149" s="6"/>
      <c r="EB149" s="6"/>
      <c r="EC149" s="6"/>
      <c r="ED149" s="6"/>
      <c r="EE149" s="6"/>
      <c r="EF149" s="6"/>
      <c r="EG149" s="6"/>
      <c r="EH149" s="6"/>
      <c r="EI149" s="6"/>
      <c r="EJ149" s="6"/>
      <c r="EK149" s="6"/>
      <c r="EL149" s="6"/>
      <c r="EM149" s="6"/>
      <c r="EN149" s="6"/>
      <c r="EO149" s="6"/>
      <c r="EP149" s="6"/>
      <c r="EQ149" s="6"/>
      <c r="ER149" s="6"/>
      <c r="ES149" s="6"/>
      <c r="ET149" s="6"/>
      <c r="EU149" s="6"/>
      <c r="EV149" s="6"/>
      <c r="EW149" s="6"/>
      <c r="EX149" s="6"/>
      <c r="EY149" s="6"/>
      <c r="EZ149" s="6"/>
      <c r="FA149" s="6"/>
      <c r="FB149" s="6"/>
      <c r="FC149" s="6"/>
      <c r="FD149" s="6"/>
      <c r="FE149" s="6"/>
      <c r="FF149" s="6"/>
      <c r="FG149" s="6"/>
      <c r="FH149" s="6"/>
      <c r="FI149" s="6"/>
      <c r="FJ149" s="6"/>
      <c r="FK149" s="6"/>
      <c r="FL149" s="6"/>
      <c r="FM149" s="6"/>
      <c r="FN149" s="6"/>
      <c r="FO149" s="6"/>
      <c r="FP149" s="6"/>
      <c r="FQ149" s="6"/>
      <c r="FR149" s="6"/>
      <c r="FS149" s="6"/>
      <c r="FT149" s="6"/>
      <c r="FU149" s="6"/>
      <c r="FV149" s="6"/>
      <c r="FW149" s="6"/>
      <c r="FX149" s="6"/>
      <c r="FY149" s="6"/>
      <c r="FZ149" s="6"/>
      <c r="GA149" s="6"/>
      <c r="GB149" s="6"/>
      <c r="GC149" s="6"/>
      <c r="GD149" s="6"/>
      <c r="GE149" s="6"/>
      <c r="GF149" s="6"/>
      <c r="GG149" s="6"/>
      <c r="GH149" s="6"/>
      <c r="GI149" s="6"/>
      <c r="GJ149" s="6"/>
      <c r="GK149" s="6">
        <v>1</v>
      </c>
      <c r="GL149" s="6"/>
      <c r="GM149" s="6"/>
      <c r="GN149" s="6"/>
      <c r="GO149" s="6"/>
      <c r="GP149" s="6"/>
      <c r="GQ149" s="6"/>
      <c r="GR149" s="6"/>
      <c r="GS149" s="6"/>
      <c r="GT149" s="6"/>
      <c r="GU149" s="6">
        <v>1</v>
      </c>
      <c r="GV149" s="6"/>
      <c r="GW149" s="6"/>
      <c r="GX149" s="6"/>
      <c r="GY149" s="6"/>
      <c r="GZ149" s="6"/>
      <c r="HA149" s="6"/>
      <c r="HB149" s="6"/>
      <c r="HC149" s="6"/>
      <c r="HD149" s="6"/>
      <c r="HE149" s="6"/>
      <c r="HF149" s="6"/>
      <c r="HG149" s="6"/>
      <c r="HH149" s="6"/>
      <c r="HI149" s="6"/>
      <c r="HJ149" s="6"/>
      <c r="HK149" s="6"/>
      <c r="HL149" s="6"/>
      <c r="HM149" s="6"/>
      <c r="HN149" s="6"/>
      <c r="HO149" s="6"/>
      <c r="HP149" s="6"/>
      <c r="HQ149" s="6"/>
      <c r="HR149" s="6"/>
      <c r="HS149" s="6"/>
      <c r="HT149" s="6"/>
      <c r="HU149" s="6"/>
      <c r="HV149" s="6"/>
      <c r="HW149" s="6"/>
      <c r="HX149" s="6"/>
      <c r="HY149" s="6"/>
      <c r="HZ149" s="6"/>
      <c r="IA149" s="6"/>
      <c r="IB149" s="6"/>
      <c r="IC149" s="6"/>
      <c r="ID149" s="6"/>
      <c r="IE149" s="6"/>
      <c r="IF149" s="6"/>
      <c r="IG149" s="6"/>
      <c r="IH149" s="6"/>
      <c r="II149" s="6"/>
      <c r="IJ149" s="6"/>
      <c r="IK149" s="6"/>
      <c r="IL149" s="6"/>
      <c r="IM149" s="6"/>
      <c r="IN149" s="6"/>
      <c r="IO149" s="6"/>
      <c r="IP149" s="6"/>
      <c r="IQ149" s="6"/>
      <c r="IR149" s="6"/>
      <c r="IS149" s="6"/>
      <c r="IT149" s="6"/>
      <c r="IU149" s="6"/>
      <c r="IV149" s="6"/>
      <c r="IW149" s="6"/>
      <c r="IX149" s="6"/>
      <c r="IY149" s="6"/>
      <c r="IZ149" s="6"/>
      <c r="JA149" s="6"/>
      <c r="JB149" s="6"/>
      <c r="JC149" s="6"/>
      <c r="JD149" s="6"/>
      <c r="JE149" s="6"/>
      <c r="JF149" s="6"/>
      <c r="JG149" s="6"/>
      <c r="JH149" s="6"/>
      <c r="JI149" s="6"/>
      <c r="JJ149" s="6"/>
      <c r="JK149" s="6"/>
      <c r="JL149" s="6"/>
      <c r="JM149" s="6"/>
      <c r="JN149" s="6"/>
      <c r="JO149" s="6"/>
      <c r="JP149" s="6"/>
      <c r="JQ149" s="6"/>
      <c r="JR149" s="6"/>
      <c r="JS149" s="6"/>
      <c r="JT149" s="6"/>
      <c r="JU149" s="6"/>
      <c r="JV149" s="6"/>
      <c r="JW149" s="6"/>
      <c r="JX149" s="6"/>
      <c r="JY149" s="6"/>
      <c r="JZ149" s="6"/>
      <c r="KA149" s="6"/>
      <c r="KB149" s="6"/>
      <c r="KC149" s="6"/>
      <c r="KD149" s="6"/>
      <c r="KE149" s="6"/>
      <c r="KF149" s="6"/>
      <c r="KG149" s="6"/>
      <c r="KH149" s="6"/>
      <c r="KI149" s="6"/>
      <c r="KJ149" s="6"/>
      <c r="KK149" s="6"/>
      <c r="KL149" s="6"/>
      <c r="KM149" s="6"/>
      <c r="KN149" s="6"/>
      <c r="KO149" s="6"/>
      <c r="KP149" s="6"/>
      <c r="KQ149" s="6"/>
      <c r="KR149" s="6"/>
      <c r="KS149" s="6"/>
      <c r="KT149" s="6"/>
      <c r="KU149" s="6"/>
      <c r="KV149" s="6"/>
      <c r="KW149" s="6"/>
      <c r="KX149" s="6"/>
      <c r="KY149" s="6"/>
      <c r="KZ149" s="6"/>
      <c r="LA149" s="6"/>
      <c r="LB149" s="6"/>
      <c r="LC149" s="6"/>
      <c r="LD149" s="6"/>
      <c r="LE149" s="6"/>
      <c r="LF149" s="6"/>
      <c r="LG149" s="6"/>
      <c r="LH149" s="6"/>
      <c r="LI149" s="6"/>
      <c r="LJ149" s="6"/>
      <c r="LK149" s="6"/>
      <c r="LL149" s="6"/>
      <c r="LM149" s="6"/>
      <c r="LN149" s="6"/>
      <c r="LO149" s="6"/>
      <c r="LP149" s="6"/>
      <c r="LQ149" s="6"/>
      <c r="LR149" s="6"/>
      <c r="LS149" s="6"/>
      <c r="LT149" s="6"/>
      <c r="LU149" s="6"/>
      <c r="LV149" s="6"/>
      <c r="LW149" s="6"/>
      <c r="LX149" s="6"/>
      <c r="LY149" s="6"/>
      <c r="LZ149" s="6"/>
      <c r="MA149" s="6"/>
      <c r="MB149" s="6"/>
      <c r="MC149" s="6"/>
      <c r="MD149" s="6"/>
      <c r="ME149" s="6"/>
      <c r="MF149" s="7">
        <v>3</v>
      </c>
    </row>
    <row r="150" spans="1:344" x14ac:dyDescent="0.25">
      <c r="A150" s="5" t="s">
        <v>619</v>
      </c>
      <c r="B150" s="5" t="s">
        <v>620</v>
      </c>
      <c r="C150" s="5" t="s">
        <v>83</v>
      </c>
      <c r="D150" s="5" t="s">
        <v>325</v>
      </c>
      <c r="E150" s="5" t="s">
        <v>621</v>
      </c>
      <c r="F150" s="6"/>
      <c r="G150" s="6"/>
      <c r="H150" s="6"/>
      <c r="I150" s="6"/>
      <c r="J150" s="6">
        <v>3</v>
      </c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  <c r="AC150" s="6"/>
      <c r="AD150" s="6"/>
      <c r="AE150" s="6"/>
      <c r="AF150" s="6"/>
      <c r="AG150" s="6"/>
      <c r="AH150" s="6"/>
      <c r="AI150" s="6"/>
      <c r="AJ150" s="6"/>
      <c r="AK150" s="6"/>
      <c r="AL150" s="6"/>
      <c r="AM150" s="6"/>
      <c r="AN150" s="6"/>
      <c r="AO150" s="6"/>
      <c r="AP150" s="6"/>
      <c r="AQ150" s="6"/>
      <c r="AR150" s="6"/>
      <c r="AS150" s="6"/>
      <c r="AT150" s="6"/>
      <c r="AU150" s="6"/>
      <c r="AV150" s="6"/>
      <c r="AW150" s="6"/>
      <c r="AX150" s="6"/>
      <c r="AY150" s="6"/>
      <c r="AZ150" s="6"/>
      <c r="BA150" s="6"/>
      <c r="BB150" s="6"/>
      <c r="BC150" s="6"/>
      <c r="BD150" s="6"/>
      <c r="BE150" s="6"/>
      <c r="BF150" s="6"/>
      <c r="BG150" s="6"/>
      <c r="BH150" s="6"/>
      <c r="BI150" s="6"/>
      <c r="BJ150" s="6"/>
      <c r="BK150" s="6"/>
      <c r="BL150" s="6">
        <v>1</v>
      </c>
      <c r="BM150" s="6">
        <v>1</v>
      </c>
      <c r="BN150" s="6"/>
      <c r="BO150" s="6"/>
      <c r="BP150" s="6"/>
      <c r="BQ150" s="6"/>
      <c r="BR150" s="6">
        <v>2</v>
      </c>
      <c r="BS150" s="6"/>
      <c r="BT150" s="6"/>
      <c r="BU150" s="6"/>
      <c r="BV150" s="6"/>
      <c r="BW150" s="6">
        <v>5</v>
      </c>
      <c r="BX150" s="6">
        <v>29</v>
      </c>
      <c r="BY150" s="6"/>
      <c r="BZ150" s="6"/>
      <c r="CA150" s="6"/>
      <c r="CB150" s="6"/>
      <c r="CC150" s="6"/>
      <c r="CD150" s="6"/>
      <c r="CE150" s="6"/>
      <c r="CF150" s="6"/>
      <c r="CG150" s="6"/>
      <c r="CH150" s="6"/>
      <c r="CI150" s="6"/>
      <c r="CJ150" s="6"/>
      <c r="CK150" s="6"/>
      <c r="CL150" s="6"/>
      <c r="CM150" s="6">
        <v>3</v>
      </c>
      <c r="CN150" s="6"/>
      <c r="CO150" s="6"/>
      <c r="CP150" s="6"/>
      <c r="CQ150" s="6"/>
      <c r="CR150" s="6"/>
      <c r="CS150" s="6"/>
      <c r="CT150" s="6"/>
      <c r="CU150" s="6"/>
      <c r="CV150" s="6"/>
      <c r="CW150" s="6"/>
      <c r="CX150" s="6"/>
      <c r="CY150" s="6"/>
      <c r="CZ150" s="6"/>
      <c r="DA150" s="6"/>
      <c r="DB150" s="6">
        <v>4</v>
      </c>
      <c r="DC150" s="6"/>
      <c r="DD150" s="6"/>
      <c r="DE150" s="6"/>
      <c r="DF150" s="6"/>
      <c r="DG150" s="6"/>
      <c r="DH150" s="6"/>
      <c r="DI150" s="6"/>
      <c r="DJ150" s="6"/>
      <c r="DK150" s="6"/>
      <c r="DL150" s="6"/>
      <c r="DM150" s="6"/>
      <c r="DN150" s="6"/>
      <c r="DO150" s="6"/>
      <c r="DP150" s="6"/>
      <c r="DQ150" s="6">
        <v>2</v>
      </c>
      <c r="DR150" s="6"/>
      <c r="DS150" s="6"/>
      <c r="DT150" s="6"/>
      <c r="DU150" s="6"/>
      <c r="DV150" s="6"/>
      <c r="DW150" s="6"/>
      <c r="DX150" s="6"/>
      <c r="DY150" s="6"/>
      <c r="DZ150" s="6"/>
      <c r="EA150" s="6"/>
      <c r="EB150" s="6"/>
      <c r="EC150" s="6"/>
      <c r="ED150" s="6"/>
      <c r="EE150" s="6"/>
      <c r="EF150" s="6">
        <v>1</v>
      </c>
      <c r="EG150" s="6"/>
      <c r="EH150" s="6"/>
      <c r="EI150" s="6"/>
      <c r="EJ150" s="6"/>
      <c r="EK150" s="6"/>
      <c r="EL150" s="6"/>
      <c r="EM150" s="6"/>
      <c r="EN150" s="6"/>
      <c r="EO150" s="6"/>
      <c r="EP150" s="6"/>
      <c r="EQ150" s="6"/>
      <c r="ER150" s="6"/>
      <c r="ES150" s="6"/>
      <c r="ET150" s="6"/>
      <c r="EU150" s="6"/>
      <c r="EV150" s="6"/>
      <c r="EW150" s="6"/>
      <c r="EX150" s="6"/>
      <c r="EY150" s="6"/>
      <c r="EZ150" s="6"/>
      <c r="FA150" s="6">
        <v>1</v>
      </c>
      <c r="FB150" s="6"/>
      <c r="FC150" s="6"/>
      <c r="FD150" s="6"/>
      <c r="FE150" s="6"/>
      <c r="FF150" s="6"/>
      <c r="FG150" s="6"/>
      <c r="FH150" s="6"/>
      <c r="FI150" s="6"/>
      <c r="FJ150" s="6"/>
      <c r="FK150" s="6"/>
      <c r="FL150" s="6"/>
      <c r="FM150" s="6"/>
      <c r="FN150" s="6"/>
      <c r="FO150" s="6"/>
      <c r="FP150" s="6"/>
      <c r="FQ150" s="6"/>
      <c r="FR150" s="6"/>
      <c r="FS150" s="6"/>
      <c r="FT150" s="6">
        <v>1</v>
      </c>
      <c r="FU150" s="6"/>
      <c r="FV150" s="6"/>
      <c r="FW150" s="6"/>
      <c r="FX150" s="6"/>
      <c r="FY150" s="6"/>
      <c r="FZ150" s="6"/>
      <c r="GA150" s="6"/>
      <c r="GB150" s="6"/>
      <c r="GC150" s="6"/>
      <c r="GD150" s="6"/>
      <c r="GE150" s="6"/>
      <c r="GF150" s="6"/>
      <c r="GG150" s="6"/>
      <c r="GH150" s="6"/>
      <c r="GI150" s="6"/>
      <c r="GJ150" s="6"/>
      <c r="GK150" s="6"/>
      <c r="GL150" s="6"/>
      <c r="GM150" s="6"/>
      <c r="GN150" s="6"/>
      <c r="GO150" s="6"/>
      <c r="GP150" s="6"/>
      <c r="GQ150" s="6"/>
      <c r="GR150" s="6"/>
      <c r="GS150" s="6"/>
      <c r="GT150" s="6"/>
      <c r="GU150" s="6">
        <v>1</v>
      </c>
      <c r="GV150" s="6"/>
      <c r="GW150" s="6"/>
      <c r="GX150" s="6"/>
      <c r="GY150" s="6"/>
      <c r="GZ150" s="6"/>
      <c r="HA150" s="6"/>
      <c r="HB150" s="6"/>
      <c r="HC150" s="6"/>
      <c r="HD150" s="6"/>
      <c r="HE150" s="6"/>
      <c r="HF150" s="6"/>
      <c r="HG150" s="6"/>
      <c r="HH150" s="6"/>
      <c r="HI150" s="6"/>
      <c r="HJ150" s="6"/>
      <c r="HK150" s="6"/>
      <c r="HL150" s="6"/>
      <c r="HM150" s="6"/>
      <c r="HN150" s="6"/>
      <c r="HO150" s="6"/>
      <c r="HP150" s="6"/>
      <c r="HQ150" s="6"/>
      <c r="HR150" s="6"/>
      <c r="HS150" s="6"/>
      <c r="HT150" s="6">
        <v>3</v>
      </c>
      <c r="HU150" s="6"/>
      <c r="HV150" s="6">
        <v>1</v>
      </c>
      <c r="HW150" s="6"/>
      <c r="HX150" s="6"/>
      <c r="HY150" s="6"/>
      <c r="HZ150" s="6">
        <v>2</v>
      </c>
      <c r="IA150" s="6"/>
      <c r="IB150" s="6"/>
      <c r="IC150" s="6">
        <v>1</v>
      </c>
      <c r="ID150" s="6"/>
      <c r="IE150" s="6"/>
      <c r="IF150" s="6">
        <v>4</v>
      </c>
      <c r="IG150" s="6"/>
      <c r="IH150" s="6">
        <v>1</v>
      </c>
      <c r="II150" s="6"/>
      <c r="IJ150" s="6"/>
      <c r="IK150" s="6"/>
      <c r="IL150" s="6"/>
      <c r="IM150" s="6"/>
      <c r="IN150" s="6"/>
      <c r="IO150" s="6"/>
      <c r="IP150" s="6"/>
      <c r="IQ150" s="6"/>
      <c r="IR150" s="6"/>
      <c r="IS150" s="6"/>
      <c r="IT150" s="6"/>
      <c r="IU150" s="6">
        <v>3</v>
      </c>
      <c r="IV150" s="6"/>
      <c r="IW150" s="6"/>
      <c r="IX150" s="6"/>
      <c r="IY150" s="6"/>
      <c r="IZ150" s="6"/>
      <c r="JA150" s="6"/>
      <c r="JB150" s="6"/>
      <c r="JC150" s="6"/>
      <c r="JD150" s="6"/>
      <c r="JE150" s="6"/>
      <c r="JF150" s="6"/>
      <c r="JG150" s="6"/>
      <c r="JH150" s="6">
        <v>2</v>
      </c>
      <c r="JI150" s="6"/>
      <c r="JJ150" s="6"/>
      <c r="JK150" s="6"/>
      <c r="JL150" s="6"/>
      <c r="JM150" s="6"/>
      <c r="JN150" s="6"/>
      <c r="JO150" s="6"/>
      <c r="JP150" s="6">
        <v>2</v>
      </c>
      <c r="JQ150" s="6"/>
      <c r="JR150" s="6"/>
      <c r="JS150" s="6"/>
      <c r="JT150" s="6"/>
      <c r="JU150" s="6"/>
      <c r="JV150" s="6"/>
      <c r="JW150" s="6"/>
      <c r="JX150" s="6">
        <v>1</v>
      </c>
      <c r="JY150" s="6"/>
      <c r="JZ150" s="6"/>
      <c r="KA150" s="6"/>
      <c r="KB150" s="6"/>
      <c r="KC150" s="6"/>
      <c r="KD150" s="6"/>
      <c r="KE150" s="6"/>
      <c r="KF150" s="6"/>
      <c r="KG150" s="6"/>
      <c r="KH150" s="6"/>
      <c r="KI150" s="6"/>
      <c r="KJ150" s="6">
        <v>2</v>
      </c>
      <c r="KK150" s="6"/>
      <c r="KL150" s="6"/>
      <c r="KM150" s="6"/>
      <c r="KN150" s="6"/>
      <c r="KO150" s="6"/>
      <c r="KP150" s="6">
        <v>1</v>
      </c>
      <c r="KQ150" s="6">
        <v>1</v>
      </c>
      <c r="KR150" s="6"/>
      <c r="KS150" s="6"/>
      <c r="KT150" s="6"/>
      <c r="KU150" s="6"/>
      <c r="KV150" s="6"/>
      <c r="KW150" s="6"/>
      <c r="KX150" s="6"/>
      <c r="KY150" s="6"/>
      <c r="KZ150" s="6">
        <v>147</v>
      </c>
      <c r="LA150" s="6"/>
      <c r="LB150" s="6"/>
      <c r="LC150" s="6"/>
      <c r="LD150" s="6"/>
      <c r="LE150" s="6"/>
      <c r="LF150" s="6">
        <v>1</v>
      </c>
      <c r="LG150" s="6">
        <v>1</v>
      </c>
      <c r="LH150" s="6"/>
      <c r="LI150" s="6"/>
      <c r="LJ150" s="6"/>
      <c r="LK150" s="6"/>
      <c r="LL150" s="6"/>
      <c r="LM150" s="6"/>
      <c r="LN150" s="6"/>
      <c r="LO150" s="6"/>
      <c r="LP150" s="6"/>
      <c r="LQ150" s="6"/>
      <c r="LR150" s="6"/>
      <c r="LS150" s="6"/>
      <c r="LT150" s="6"/>
      <c r="LU150" s="6"/>
      <c r="LV150" s="6"/>
      <c r="LW150" s="6"/>
      <c r="LX150" s="6"/>
      <c r="LY150" s="6"/>
      <c r="LZ150" s="6"/>
      <c r="MA150" s="6"/>
      <c r="MB150" s="6"/>
      <c r="MC150" s="6"/>
      <c r="MD150" s="6"/>
      <c r="ME150" s="6"/>
      <c r="MF150" s="7">
        <v>227</v>
      </c>
    </row>
    <row r="151" spans="1:344" x14ac:dyDescent="0.25">
      <c r="A151" s="5" t="s">
        <v>622</v>
      </c>
      <c r="B151" s="5" t="s">
        <v>623</v>
      </c>
      <c r="C151" s="5" t="s">
        <v>83</v>
      </c>
      <c r="D151" s="5" t="s">
        <v>325</v>
      </c>
      <c r="E151" s="5" t="s">
        <v>624</v>
      </c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  <c r="AC151" s="6"/>
      <c r="AD151" s="6"/>
      <c r="AE151" s="6"/>
      <c r="AF151" s="6"/>
      <c r="AG151" s="6"/>
      <c r="AH151" s="6"/>
      <c r="AI151" s="6"/>
      <c r="AJ151" s="6"/>
      <c r="AK151" s="6"/>
      <c r="AL151" s="6"/>
      <c r="AM151" s="6"/>
      <c r="AN151" s="6"/>
      <c r="AO151" s="6"/>
      <c r="AP151" s="6"/>
      <c r="AQ151" s="6"/>
      <c r="AR151" s="6"/>
      <c r="AS151" s="6"/>
      <c r="AT151" s="6"/>
      <c r="AU151" s="6"/>
      <c r="AV151" s="6"/>
      <c r="AW151" s="6"/>
      <c r="AX151" s="6"/>
      <c r="AY151" s="6"/>
      <c r="AZ151" s="6"/>
      <c r="BA151" s="6"/>
      <c r="BB151" s="6"/>
      <c r="BC151" s="6"/>
      <c r="BD151" s="6"/>
      <c r="BE151" s="6"/>
      <c r="BF151" s="6"/>
      <c r="BG151" s="6"/>
      <c r="BH151" s="6"/>
      <c r="BI151" s="6"/>
      <c r="BJ151" s="6"/>
      <c r="BK151" s="6"/>
      <c r="BL151" s="6"/>
      <c r="BM151" s="6"/>
      <c r="BN151" s="6"/>
      <c r="BO151" s="6"/>
      <c r="BP151" s="6"/>
      <c r="BQ151" s="6"/>
      <c r="BR151" s="6"/>
      <c r="BS151" s="6"/>
      <c r="BT151" s="6"/>
      <c r="BU151" s="6">
        <v>1</v>
      </c>
      <c r="BV151" s="6"/>
      <c r="BW151" s="6"/>
      <c r="BX151" s="6"/>
      <c r="BY151" s="6"/>
      <c r="BZ151" s="6">
        <v>3</v>
      </c>
      <c r="CA151" s="6"/>
      <c r="CB151" s="6"/>
      <c r="CC151" s="6"/>
      <c r="CD151" s="6"/>
      <c r="CE151" s="6"/>
      <c r="CF151" s="6"/>
      <c r="CG151" s="6"/>
      <c r="CH151" s="6"/>
      <c r="CI151" s="6"/>
      <c r="CJ151" s="6"/>
      <c r="CK151" s="6"/>
      <c r="CL151" s="6"/>
      <c r="CM151" s="6"/>
      <c r="CN151" s="6"/>
      <c r="CO151" s="6"/>
      <c r="CP151" s="6"/>
      <c r="CQ151" s="6"/>
      <c r="CR151" s="6"/>
      <c r="CS151" s="6"/>
      <c r="CT151" s="6"/>
      <c r="CU151" s="6"/>
      <c r="CV151" s="6"/>
      <c r="CW151" s="6"/>
      <c r="CX151" s="6"/>
      <c r="CY151" s="6"/>
      <c r="CZ151" s="6"/>
      <c r="DA151" s="6"/>
      <c r="DB151" s="6"/>
      <c r="DC151" s="6"/>
      <c r="DD151" s="6"/>
      <c r="DE151" s="6"/>
      <c r="DF151" s="6">
        <v>1</v>
      </c>
      <c r="DG151" s="6"/>
      <c r="DH151" s="6"/>
      <c r="DI151" s="6"/>
      <c r="DJ151" s="6"/>
      <c r="DK151" s="6"/>
      <c r="DL151" s="6"/>
      <c r="DM151" s="6"/>
      <c r="DN151" s="6"/>
      <c r="DO151" s="6"/>
      <c r="DP151" s="6"/>
      <c r="DQ151" s="6"/>
      <c r="DR151" s="6"/>
      <c r="DS151" s="6"/>
      <c r="DT151" s="6"/>
      <c r="DU151" s="6"/>
      <c r="DV151" s="6"/>
      <c r="DW151" s="6"/>
      <c r="DX151" s="6"/>
      <c r="DY151" s="6"/>
      <c r="DZ151" s="6"/>
      <c r="EA151" s="6"/>
      <c r="EB151" s="6"/>
      <c r="EC151" s="6"/>
      <c r="ED151" s="6"/>
      <c r="EE151" s="6"/>
      <c r="EF151" s="6"/>
      <c r="EG151" s="6"/>
      <c r="EH151" s="6"/>
      <c r="EI151" s="6"/>
      <c r="EJ151" s="6"/>
      <c r="EK151" s="6"/>
      <c r="EL151" s="6"/>
      <c r="EM151" s="6"/>
      <c r="EN151" s="6"/>
      <c r="EO151" s="6"/>
      <c r="EP151" s="6"/>
      <c r="EQ151" s="6"/>
      <c r="ER151" s="6"/>
      <c r="ES151" s="6"/>
      <c r="ET151" s="6"/>
      <c r="EU151" s="6"/>
      <c r="EV151" s="6"/>
      <c r="EW151" s="6"/>
      <c r="EX151" s="6"/>
      <c r="EY151" s="6"/>
      <c r="EZ151" s="6"/>
      <c r="FA151" s="6"/>
      <c r="FB151" s="6"/>
      <c r="FC151" s="6"/>
      <c r="FD151" s="6"/>
      <c r="FE151" s="6"/>
      <c r="FF151" s="6"/>
      <c r="FG151" s="6"/>
      <c r="FH151" s="6"/>
      <c r="FI151" s="6"/>
      <c r="FJ151" s="6"/>
      <c r="FK151" s="6"/>
      <c r="FL151" s="6"/>
      <c r="FM151" s="6"/>
      <c r="FN151" s="6"/>
      <c r="FO151" s="6"/>
      <c r="FP151" s="6"/>
      <c r="FQ151" s="6">
        <v>6</v>
      </c>
      <c r="FR151" s="6"/>
      <c r="FS151" s="6"/>
      <c r="FT151" s="6"/>
      <c r="FU151" s="6"/>
      <c r="FV151" s="6"/>
      <c r="FW151" s="6"/>
      <c r="FX151" s="6"/>
      <c r="FY151" s="6"/>
      <c r="FZ151" s="6"/>
      <c r="GA151" s="6"/>
      <c r="GB151" s="6"/>
      <c r="GC151" s="6"/>
      <c r="GD151" s="6"/>
      <c r="GE151" s="6"/>
      <c r="GF151" s="6"/>
      <c r="GG151" s="6"/>
      <c r="GH151" s="6"/>
      <c r="GI151" s="6"/>
      <c r="GJ151" s="6"/>
      <c r="GK151" s="6"/>
      <c r="GL151" s="6"/>
      <c r="GM151" s="6"/>
      <c r="GN151" s="6"/>
      <c r="GO151" s="6"/>
      <c r="GP151" s="6"/>
      <c r="GQ151" s="6"/>
      <c r="GR151" s="6"/>
      <c r="GS151" s="6">
        <v>1</v>
      </c>
      <c r="GT151" s="6"/>
      <c r="GU151" s="6"/>
      <c r="GV151" s="6"/>
      <c r="GW151" s="6"/>
      <c r="GX151" s="6"/>
      <c r="GY151" s="6"/>
      <c r="GZ151" s="6"/>
      <c r="HA151" s="6"/>
      <c r="HB151" s="6"/>
      <c r="HC151" s="6"/>
      <c r="HD151" s="6"/>
      <c r="HE151" s="6"/>
      <c r="HF151" s="6"/>
      <c r="HG151" s="6"/>
      <c r="HH151" s="6"/>
      <c r="HI151" s="6"/>
      <c r="HJ151" s="6"/>
      <c r="HK151" s="6"/>
      <c r="HL151" s="6"/>
      <c r="HM151" s="6"/>
      <c r="HN151" s="6"/>
      <c r="HO151" s="6"/>
      <c r="HP151" s="6"/>
      <c r="HQ151" s="6"/>
      <c r="HR151" s="6"/>
      <c r="HS151" s="6"/>
      <c r="HT151" s="6"/>
      <c r="HU151" s="6"/>
      <c r="HV151" s="6"/>
      <c r="HW151" s="6"/>
      <c r="HX151" s="6"/>
      <c r="HY151" s="6"/>
      <c r="HZ151" s="6"/>
      <c r="IA151" s="6"/>
      <c r="IB151" s="6"/>
      <c r="IC151" s="6"/>
      <c r="ID151" s="6"/>
      <c r="IE151" s="6"/>
      <c r="IF151" s="6"/>
      <c r="IG151" s="6"/>
      <c r="IH151" s="6"/>
      <c r="II151" s="6"/>
      <c r="IJ151" s="6"/>
      <c r="IK151" s="6"/>
      <c r="IL151" s="6"/>
      <c r="IM151" s="6"/>
      <c r="IN151" s="6"/>
      <c r="IO151" s="6"/>
      <c r="IP151" s="6"/>
      <c r="IQ151" s="6"/>
      <c r="IR151" s="6"/>
      <c r="IS151" s="6"/>
      <c r="IT151" s="6"/>
      <c r="IU151" s="6"/>
      <c r="IV151" s="6"/>
      <c r="IW151" s="6"/>
      <c r="IX151" s="6"/>
      <c r="IY151" s="6"/>
      <c r="IZ151" s="6"/>
      <c r="JA151" s="6"/>
      <c r="JB151" s="6"/>
      <c r="JC151" s="6"/>
      <c r="JD151" s="6"/>
      <c r="JE151" s="6"/>
      <c r="JF151" s="6"/>
      <c r="JG151" s="6"/>
      <c r="JH151" s="6"/>
      <c r="JI151" s="6"/>
      <c r="JJ151" s="6"/>
      <c r="JK151" s="6"/>
      <c r="JL151" s="6"/>
      <c r="JM151" s="6"/>
      <c r="JN151" s="6"/>
      <c r="JO151" s="6"/>
      <c r="JP151" s="6"/>
      <c r="JQ151" s="6"/>
      <c r="JR151" s="6"/>
      <c r="JS151" s="6"/>
      <c r="JT151" s="6"/>
      <c r="JU151" s="6"/>
      <c r="JV151" s="6"/>
      <c r="JW151" s="6"/>
      <c r="JX151" s="6"/>
      <c r="JY151" s="6"/>
      <c r="JZ151" s="6"/>
      <c r="KA151" s="6"/>
      <c r="KB151" s="6"/>
      <c r="KC151" s="6"/>
      <c r="KD151" s="6"/>
      <c r="KE151" s="6"/>
      <c r="KF151" s="6"/>
      <c r="KG151" s="6"/>
      <c r="KH151" s="6"/>
      <c r="KI151" s="6"/>
      <c r="KJ151" s="6"/>
      <c r="KK151" s="6"/>
      <c r="KL151" s="6"/>
      <c r="KM151" s="6"/>
      <c r="KN151" s="6"/>
      <c r="KO151" s="6"/>
      <c r="KP151" s="6"/>
      <c r="KQ151" s="6"/>
      <c r="KR151" s="6"/>
      <c r="KS151" s="6"/>
      <c r="KT151" s="6"/>
      <c r="KU151" s="6"/>
      <c r="KV151" s="6"/>
      <c r="KW151" s="6"/>
      <c r="KX151" s="6"/>
      <c r="KY151" s="6"/>
      <c r="KZ151" s="6"/>
      <c r="LA151" s="6"/>
      <c r="LB151" s="6"/>
      <c r="LC151" s="6"/>
      <c r="LD151" s="6"/>
      <c r="LE151" s="6"/>
      <c r="LF151" s="6"/>
      <c r="LG151" s="6"/>
      <c r="LH151" s="6"/>
      <c r="LI151" s="6"/>
      <c r="LJ151" s="6"/>
      <c r="LK151" s="6"/>
      <c r="LL151" s="6"/>
      <c r="LM151" s="6"/>
      <c r="LN151" s="6"/>
      <c r="LO151" s="6"/>
      <c r="LP151" s="6"/>
      <c r="LQ151" s="6"/>
      <c r="LR151" s="6"/>
      <c r="LS151" s="6"/>
      <c r="LT151" s="6"/>
      <c r="LU151" s="6"/>
      <c r="LV151" s="6"/>
      <c r="LW151" s="6"/>
      <c r="LX151" s="6"/>
      <c r="LY151" s="6"/>
      <c r="LZ151" s="6"/>
      <c r="MA151" s="6"/>
      <c r="MB151" s="6"/>
      <c r="MC151" s="6"/>
      <c r="MD151" s="6"/>
      <c r="ME151" s="6"/>
      <c r="MF151" s="7">
        <v>12</v>
      </c>
    </row>
    <row r="152" spans="1:344" x14ac:dyDescent="0.25">
      <c r="A152" s="5" t="s">
        <v>948</v>
      </c>
      <c r="B152" s="5" t="s">
        <v>949</v>
      </c>
      <c r="C152" s="5" t="s">
        <v>83</v>
      </c>
      <c r="D152" s="5" t="s">
        <v>140</v>
      </c>
      <c r="E152" s="5" t="s">
        <v>444</v>
      </c>
      <c r="F152" s="6"/>
      <c r="G152" s="6"/>
      <c r="H152" s="6"/>
      <c r="I152" s="6"/>
      <c r="J152" s="6">
        <v>2</v>
      </c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  <c r="AC152" s="6"/>
      <c r="AD152" s="6"/>
      <c r="AE152" s="6"/>
      <c r="AF152" s="6"/>
      <c r="AG152" s="6"/>
      <c r="AH152" s="6"/>
      <c r="AI152" s="6"/>
      <c r="AJ152" s="6"/>
      <c r="AK152" s="6"/>
      <c r="AL152" s="6"/>
      <c r="AM152" s="6"/>
      <c r="AN152" s="6"/>
      <c r="AO152" s="6"/>
      <c r="AP152" s="6"/>
      <c r="AQ152" s="6"/>
      <c r="AR152" s="6"/>
      <c r="AS152" s="6"/>
      <c r="AT152" s="6"/>
      <c r="AU152" s="6"/>
      <c r="AV152" s="6"/>
      <c r="AW152" s="6"/>
      <c r="AX152" s="6"/>
      <c r="AY152" s="6"/>
      <c r="AZ152" s="6"/>
      <c r="BA152" s="6"/>
      <c r="BB152" s="6"/>
      <c r="BC152" s="6"/>
      <c r="BD152" s="6"/>
      <c r="BE152" s="6"/>
      <c r="BF152" s="6"/>
      <c r="BG152" s="6"/>
      <c r="BH152" s="6"/>
      <c r="BI152" s="6"/>
      <c r="BJ152" s="6"/>
      <c r="BK152" s="6"/>
      <c r="BL152" s="6"/>
      <c r="BM152" s="6"/>
      <c r="BN152" s="6"/>
      <c r="BO152" s="6"/>
      <c r="BP152" s="6"/>
      <c r="BQ152" s="6"/>
      <c r="BR152" s="6">
        <v>1</v>
      </c>
      <c r="BS152" s="6"/>
      <c r="BT152" s="6"/>
      <c r="BU152" s="6"/>
      <c r="BV152" s="6"/>
      <c r="BW152" s="6"/>
      <c r="BX152" s="6"/>
      <c r="BY152" s="6"/>
      <c r="BZ152" s="6"/>
      <c r="CA152" s="6"/>
      <c r="CB152" s="6"/>
      <c r="CC152" s="6"/>
      <c r="CD152" s="6"/>
      <c r="CE152" s="6"/>
      <c r="CF152" s="6"/>
      <c r="CG152" s="6"/>
      <c r="CH152" s="6"/>
      <c r="CI152" s="6"/>
      <c r="CJ152" s="6"/>
      <c r="CK152" s="6"/>
      <c r="CL152" s="6"/>
      <c r="CM152" s="6"/>
      <c r="CN152" s="6"/>
      <c r="CO152" s="6"/>
      <c r="CP152" s="6"/>
      <c r="CQ152" s="6"/>
      <c r="CR152" s="6"/>
      <c r="CS152" s="6"/>
      <c r="CT152" s="6"/>
      <c r="CU152" s="6"/>
      <c r="CV152" s="6"/>
      <c r="CW152" s="6"/>
      <c r="CX152" s="6"/>
      <c r="CY152" s="6"/>
      <c r="CZ152" s="6"/>
      <c r="DA152" s="6"/>
      <c r="DB152" s="6"/>
      <c r="DC152" s="6"/>
      <c r="DD152" s="6"/>
      <c r="DE152" s="6"/>
      <c r="DF152" s="6"/>
      <c r="DG152" s="6"/>
      <c r="DH152" s="6"/>
      <c r="DI152" s="6"/>
      <c r="DJ152" s="6"/>
      <c r="DK152" s="6"/>
      <c r="DL152" s="6"/>
      <c r="DM152" s="6"/>
      <c r="DN152" s="6"/>
      <c r="DO152" s="6"/>
      <c r="DP152" s="6"/>
      <c r="DQ152" s="6"/>
      <c r="DR152" s="6"/>
      <c r="DS152" s="6"/>
      <c r="DT152" s="6"/>
      <c r="DU152" s="6"/>
      <c r="DV152" s="6"/>
      <c r="DW152" s="6"/>
      <c r="DX152" s="6"/>
      <c r="DY152" s="6"/>
      <c r="DZ152" s="6"/>
      <c r="EA152" s="6"/>
      <c r="EB152" s="6"/>
      <c r="EC152" s="6"/>
      <c r="ED152" s="6"/>
      <c r="EE152" s="6"/>
      <c r="EF152" s="6"/>
      <c r="EG152" s="6"/>
      <c r="EH152" s="6"/>
      <c r="EI152" s="6"/>
      <c r="EJ152" s="6"/>
      <c r="EK152" s="6"/>
      <c r="EL152" s="6"/>
      <c r="EM152" s="6"/>
      <c r="EN152" s="6"/>
      <c r="EO152" s="6"/>
      <c r="EP152" s="6"/>
      <c r="EQ152" s="6"/>
      <c r="ER152" s="6"/>
      <c r="ES152" s="6"/>
      <c r="ET152" s="6"/>
      <c r="EU152" s="6"/>
      <c r="EV152" s="6"/>
      <c r="EW152" s="6"/>
      <c r="EX152" s="6"/>
      <c r="EY152" s="6"/>
      <c r="EZ152" s="6"/>
      <c r="FA152" s="6"/>
      <c r="FB152" s="6"/>
      <c r="FC152" s="6"/>
      <c r="FD152" s="6"/>
      <c r="FE152" s="6"/>
      <c r="FF152" s="6"/>
      <c r="FG152" s="6"/>
      <c r="FH152" s="6"/>
      <c r="FI152" s="6"/>
      <c r="FJ152" s="6"/>
      <c r="FK152" s="6"/>
      <c r="FL152" s="6"/>
      <c r="FM152" s="6"/>
      <c r="FN152" s="6"/>
      <c r="FO152" s="6"/>
      <c r="FP152" s="6"/>
      <c r="FQ152" s="6"/>
      <c r="FR152" s="6"/>
      <c r="FS152" s="6"/>
      <c r="FT152" s="6"/>
      <c r="FU152" s="6"/>
      <c r="FV152" s="6"/>
      <c r="FW152" s="6"/>
      <c r="FX152" s="6"/>
      <c r="FY152" s="6"/>
      <c r="FZ152" s="6"/>
      <c r="GA152" s="6"/>
      <c r="GB152" s="6"/>
      <c r="GC152" s="6"/>
      <c r="GD152" s="6"/>
      <c r="GE152" s="6"/>
      <c r="GF152" s="6"/>
      <c r="GG152" s="6"/>
      <c r="GH152" s="6"/>
      <c r="GI152" s="6"/>
      <c r="GJ152" s="6"/>
      <c r="GK152" s="6"/>
      <c r="GL152" s="6"/>
      <c r="GM152" s="6"/>
      <c r="GN152" s="6"/>
      <c r="GO152" s="6"/>
      <c r="GP152" s="6"/>
      <c r="GQ152" s="6"/>
      <c r="GR152" s="6"/>
      <c r="GS152" s="6"/>
      <c r="GT152" s="6"/>
      <c r="GU152" s="6"/>
      <c r="GV152" s="6"/>
      <c r="GW152" s="6"/>
      <c r="GX152" s="6"/>
      <c r="GY152" s="6"/>
      <c r="GZ152" s="6"/>
      <c r="HA152" s="6"/>
      <c r="HB152" s="6"/>
      <c r="HC152" s="6"/>
      <c r="HD152" s="6"/>
      <c r="HE152" s="6"/>
      <c r="HF152" s="6"/>
      <c r="HG152" s="6"/>
      <c r="HH152" s="6"/>
      <c r="HI152" s="6"/>
      <c r="HJ152" s="6"/>
      <c r="HK152" s="6"/>
      <c r="HL152" s="6"/>
      <c r="HM152" s="6"/>
      <c r="HN152" s="6"/>
      <c r="HO152" s="6"/>
      <c r="HP152" s="6"/>
      <c r="HQ152" s="6"/>
      <c r="HR152" s="6"/>
      <c r="HS152" s="6"/>
      <c r="HT152" s="6"/>
      <c r="HU152" s="6"/>
      <c r="HV152" s="6"/>
      <c r="HW152" s="6"/>
      <c r="HX152" s="6"/>
      <c r="HY152" s="6"/>
      <c r="HZ152" s="6"/>
      <c r="IA152" s="6"/>
      <c r="IB152" s="6"/>
      <c r="IC152" s="6"/>
      <c r="ID152" s="6"/>
      <c r="IE152" s="6"/>
      <c r="IF152" s="6"/>
      <c r="IG152" s="6"/>
      <c r="IH152" s="6"/>
      <c r="II152" s="6"/>
      <c r="IJ152" s="6"/>
      <c r="IK152" s="6"/>
      <c r="IL152" s="6"/>
      <c r="IM152" s="6"/>
      <c r="IN152" s="6"/>
      <c r="IO152" s="6"/>
      <c r="IP152" s="6"/>
      <c r="IQ152" s="6"/>
      <c r="IR152" s="6">
        <v>1</v>
      </c>
      <c r="IS152" s="6"/>
      <c r="IT152" s="6"/>
      <c r="IU152" s="6"/>
      <c r="IV152" s="6"/>
      <c r="IW152" s="6"/>
      <c r="IX152" s="6"/>
      <c r="IY152" s="6"/>
      <c r="IZ152" s="6"/>
      <c r="JA152" s="6"/>
      <c r="JB152" s="6"/>
      <c r="JC152" s="6"/>
      <c r="JD152" s="6"/>
      <c r="JE152" s="6"/>
      <c r="JF152" s="6"/>
      <c r="JG152" s="6"/>
      <c r="JH152" s="6"/>
      <c r="JI152" s="6"/>
      <c r="JJ152" s="6"/>
      <c r="JK152" s="6"/>
      <c r="JL152" s="6"/>
      <c r="JM152" s="6"/>
      <c r="JN152" s="6"/>
      <c r="JO152" s="6"/>
      <c r="JP152" s="6"/>
      <c r="JQ152" s="6"/>
      <c r="JR152" s="6"/>
      <c r="JS152" s="6"/>
      <c r="JT152" s="6"/>
      <c r="JU152" s="6"/>
      <c r="JV152" s="6"/>
      <c r="JW152" s="6"/>
      <c r="JX152" s="6"/>
      <c r="JY152" s="6"/>
      <c r="JZ152" s="6"/>
      <c r="KA152" s="6"/>
      <c r="KB152" s="6"/>
      <c r="KC152" s="6"/>
      <c r="KD152" s="6"/>
      <c r="KE152" s="6"/>
      <c r="KF152" s="6"/>
      <c r="KG152" s="6"/>
      <c r="KH152" s="6"/>
      <c r="KI152" s="6"/>
      <c r="KJ152" s="6"/>
      <c r="KK152" s="6"/>
      <c r="KL152" s="6"/>
      <c r="KM152" s="6"/>
      <c r="KN152" s="6"/>
      <c r="KO152" s="6"/>
      <c r="KP152" s="6"/>
      <c r="KQ152" s="6"/>
      <c r="KR152" s="6"/>
      <c r="KS152" s="6"/>
      <c r="KT152" s="6"/>
      <c r="KU152" s="6"/>
      <c r="KV152" s="6"/>
      <c r="KW152" s="6"/>
      <c r="KX152" s="6"/>
      <c r="KY152" s="6"/>
      <c r="KZ152" s="6"/>
      <c r="LA152" s="6"/>
      <c r="LB152" s="6"/>
      <c r="LC152" s="6"/>
      <c r="LD152" s="6"/>
      <c r="LE152" s="6"/>
      <c r="LF152" s="6"/>
      <c r="LG152" s="6"/>
      <c r="LH152" s="6"/>
      <c r="LI152" s="6"/>
      <c r="LJ152" s="6"/>
      <c r="LK152" s="6"/>
      <c r="LL152" s="6"/>
      <c r="LM152" s="6"/>
      <c r="LN152" s="6"/>
      <c r="LO152" s="6"/>
      <c r="LP152" s="6"/>
      <c r="LQ152" s="6"/>
      <c r="LR152" s="6"/>
      <c r="LS152" s="6"/>
      <c r="LT152" s="6"/>
      <c r="LU152" s="6"/>
      <c r="LV152" s="6"/>
      <c r="LW152" s="6"/>
      <c r="LX152" s="6"/>
      <c r="LY152" s="6"/>
      <c r="LZ152" s="6"/>
      <c r="MA152" s="6"/>
      <c r="MB152" s="6"/>
      <c r="MC152" s="6"/>
      <c r="MD152" s="6"/>
      <c r="ME152" s="6"/>
      <c r="MF152" s="7">
        <v>4</v>
      </c>
    </row>
    <row r="153" spans="1:344" x14ac:dyDescent="0.25">
      <c r="A153" s="5" t="s">
        <v>625</v>
      </c>
      <c r="B153" s="5" t="s">
        <v>626</v>
      </c>
      <c r="C153" s="5" t="s">
        <v>83</v>
      </c>
      <c r="D153" s="5" t="s">
        <v>245</v>
      </c>
      <c r="E153" s="5" t="s">
        <v>796</v>
      </c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  <c r="AC153" s="6"/>
      <c r="AD153" s="6"/>
      <c r="AE153" s="6"/>
      <c r="AF153" s="6"/>
      <c r="AG153" s="6"/>
      <c r="AH153" s="6"/>
      <c r="AI153" s="6"/>
      <c r="AJ153" s="6"/>
      <c r="AK153" s="6"/>
      <c r="AL153" s="6"/>
      <c r="AM153" s="6"/>
      <c r="AN153" s="6"/>
      <c r="AO153" s="6"/>
      <c r="AP153" s="6"/>
      <c r="AQ153" s="6"/>
      <c r="AR153" s="6"/>
      <c r="AS153" s="6"/>
      <c r="AT153" s="6"/>
      <c r="AU153" s="6"/>
      <c r="AV153" s="6"/>
      <c r="AW153" s="6"/>
      <c r="AX153" s="6"/>
      <c r="AY153" s="6"/>
      <c r="AZ153" s="6"/>
      <c r="BA153" s="6"/>
      <c r="BB153" s="6"/>
      <c r="BC153" s="6"/>
      <c r="BD153" s="6"/>
      <c r="BE153" s="6"/>
      <c r="BF153" s="6"/>
      <c r="BG153" s="6"/>
      <c r="BH153" s="6"/>
      <c r="BI153" s="6"/>
      <c r="BJ153" s="6"/>
      <c r="BK153" s="6"/>
      <c r="BL153" s="6"/>
      <c r="BM153" s="6"/>
      <c r="BN153" s="6"/>
      <c r="BO153" s="6"/>
      <c r="BP153" s="6"/>
      <c r="BQ153" s="6"/>
      <c r="BR153" s="6"/>
      <c r="BS153" s="6"/>
      <c r="BT153" s="6"/>
      <c r="BU153" s="6"/>
      <c r="BV153" s="6"/>
      <c r="BW153" s="6"/>
      <c r="BX153" s="6">
        <v>2</v>
      </c>
      <c r="BY153" s="6"/>
      <c r="BZ153" s="6"/>
      <c r="CA153" s="6"/>
      <c r="CB153" s="6"/>
      <c r="CC153" s="6"/>
      <c r="CD153" s="6"/>
      <c r="CE153" s="6"/>
      <c r="CF153" s="6"/>
      <c r="CG153" s="6"/>
      <c r="CH153" s="6"/>
      <c r="CI153" s="6"/>
      <c r="CJ153" s="6"/>
      <c r="CK153" s="6"/>
      <c r="CL153" s="6"/>
      <c r="CM153" s="6"/>
      <c r="CN153" s="6"/>
      <c r="CO153" s="6"/>
      <c r="CP153" s="6"/>
      <c r="CQ153" s="6"/>
      <c r="CR153" s="6"/>
      <c r="CS153" s="6"/>
      <c r="CT153" s="6"/>
      <c r="CU153" s="6"/>
      <c r="CV153" s="6"/>
      <c r="CW153" s="6"/>
      <c r="CX153" s="6"/>
      <c r="CY153" s="6"/>
      <c r="CZ153" s="6"/>
      <c r="DA153" s="6"/>
      <c r="DB153" s="6"/>
      <c r="DC153" s="6"/>
      <c r="DD153" s="6"/>
      <c r="DE153" s="6"/>
      <c r="DF153" s="6"/>
      <c r="DG153" s="6"/>
      <c r="DH153" s="6"/>
      <c r="DI153" s="6"/>
      <c r="DJ153" s="6"/>
      <c r="DK153" s="6"/>
      <c r="DL153" s="6"/>
      <c r="DM153" s="6"/>
      <c r="DN153" s="6"/>
      <c r="DO153" s="6"/>
      <c r="DP153" s="6"/>
      <c r="DQ153" s="6">
        <v>2</v>
      </c>
      <c r="DR153" s="6"/>
      <c r="DS153" s="6">
        <v>2</v>
      </c>
      <c r="DT153" s="6"/>
      <c r="DU153" s="6"/>
      <c r="DV153" s="6"/>
      <c r="DW153" s="6"/>
      <c r="DX153" s="6"/>
      <c r="DY153" s="6"/>
      <c r="DZ153" s="6"/>
      <c r="EA153" s="6"/>
      <c r="EB153" s="6"/>
      <c r="EC153" s="6"/>
      <c r="ED153" s="6"/>
      <c r="EE153" s="6"/>
      <c r="EF153" s="6"/>
      <c r="EG153" s="6"/>
      <c r="EH153" s="6"/>
      <c r="EI153" s="6"/>
      <c r="EJ153" s="6"/>
      <c r="EK153" s="6"/>
      <c r="EL153" s="6"/>
      <c r="EM153" s="6"/>
      <c r="EN153" s="6"/>
      <c r="EO153" s="6"/>
      <c r="EP153" s="6"/>
      <c r="EQ153" s="6"/>
      <c r="ER153" s="6"/>
      <c r="ES153" s="6"/>
      <c r="ET153" s="6"/>
      <c r="EU153" s="6"/>
      <c r="EV153" s="6"/>
      <c r="EW153" s="6"/>
      <c r="EX153" s="6"/>
      <c r="EY153" s="6"/>
      <c r="EZ153" s="6"/>
      <c r="FA153" s="6"/>
      <c r="FB153" s="6"/>
      <c r="FC153" s="6"/>
      <c r="FD153" s="6"/>
      <c r="FE153" s="6"/>
      <c r="FF153" s="6"/>
      <c r="FG153" s="6"/>
      <c r="FH153" s="6"/>
      <c r="FI153" s="6"/>
      <c r="FJ153" s="6"/>
      <c r="FK153" s="6"/>
      <c r="FL153" s="6"/>
      <c r="FM153" s="6"/>
      <c r="FN153" s="6"/>
      <c r="FO153" s="6"/>
      <c r="FP153" s="6"/>
      <c r="FQ153" s="6"/>
      <c r="FR153" s="6"/>
      <c r="FS153" s="6"/>
      <c r="FT153" s="6"/>
      <c r="FU153" s="6"/>
      <c r="FV153" s="6"/>
      <c r="FW153" s="6"/>
      <c r="FX153" s="6"/>
      <c r="FY153" s="6"/>
      <c r="FZ153" s="6"/>
      <c r="GA153" s="6"/>
      <c r="GB153" s="6"/>
      <c r="GC153" s="6"/>
      <c r="GD153" s="6"/>
      <c r="GE153" s="6"/>
      <c r="GF153" s="6"/>
      <c r="GG153" s="6"/>
      <c r="GH153" s="6"/>
      <c r="GI153" s="6"/>
      <c r="GJ153" s="6"/>
      <c r="GK153" s="6"/>
      <c r="GL153" s="6"/>
      <c r="GM153" s="6"/>
      <c r="GN153" s="6"/>
      <c r="GO153" s="6"/>
      <c r="GP153" s="6"/>
      <c r="GQ153" s="6"/>
      <c r="GR153" s="6"/>
      <c r="GS153" s="6">
        <v>6</v>
      </c>
      <c r="GT153" s="6">
        <v>2</v>
      </c>
      <c r="GU153" s="6"/>
      <c r="GV153" s="6"/>
      <c r="GW153" s="6"/>
      <c r="GX153" s="6"/>
      <c r="GY153" s="6"/>
      <c r="GZ153" s="6"/>
      <c r="HA153" s="6"/>
      <c r="HB153" s="6"/>
      <c r="HC153" s="6"/>
      <c r="HD153" s="6"/>
      <c r="HE153" s="6"/>
      <c r="HF153" s="6"/>
      <c r="HG153" s="6"/>
      <c r="HH153" s="6"/>
      <c r="HI153" s="6"/>
      <c r="HJ153" s="6"/>
      <c r="HK153" s="6"/>
      <c r="HL153" s="6"/>
      <c r="HM153" s="6"/>
      <c r="HN153" s="6"/>
      <c r="HO153" s="6"/>
      <c r="HP153" s="6"/>
      <c r="HQ153" s="6"/>
      <c r="HR153" s="6"/>
      <c r="HS153" s="6"/>
      <c r="HT153" s="6"/>
      <c r="HU153" s="6"/>
      <c r="HV153" s="6">
        <v>2</v>
      </c>
      <c r="HW153" s="6"/>
      <c r="HX153" s="6"/>
      <c r="HY153" s="6"/>
      <c r="HZ153" s="6"/>
      <c r="IA153" s="6"/>
      <c r="IB153" s="6"/>
      <c r="IC153" s="6"/>
      <c r="ID153" s="6"/>
      <c r="IE153" s="6"/>
      <c r="IF153" s="6"/>
      <c r="IG153" s="6"/>
      <c r="IH153" s="6"/>
      <c r="II153" s="6"/>
      <c r="IJ153" s="6"/>
      <c r="IK153" s="6"/>
      <c r="IL153" s="6"/>
      <c r="IM153" s="6"/>
      <c r="IN153" s="6"/>
      <c r="IO153" s="6"/>
      <c r="IP153" s="6"/>
      <c r="IQ153" s="6"/>
      <c r="IR153" s="6">
        <v>1</v>
      </c>
      <c r="IS153" s="6"/>
      <c r="IT153" s="6"/>
      <c r="IU153" s="6">
        <v>1</v>
      </c>
      <c r="IV153" s="6"/>
      <c r="IW153" s="6"/>
      <c r="IX153" s="6"/>
      <c r="IY153" s="6"/>
      <c r="IZ153" s="6"/>
      <c r="JA153" s="6"/>
      <c r="JB153" s="6"/>
      <c r="JC153" s="6"/>
      <c r="JD153" s="6"/>
      <c r="JE153" s="6"/>
      <c r="JF153" s="6"/>
      <c r="JG153" s="6"/>
      <c r="JH153" s="6"/>
      <c r="JI153" s="6">
        <v>1</v>
      </c>
      <c r="JJ153" s="6"/>
      <c r="JK153" s="6"/>
      <c r="JL153" s="6"/>
      <c r="JM153" s="6"/>
      <c r="JN153" s="6"/>
      <c r="JO153" s="6"/>
      <c r="JP153" s="6"/>
      <c r="JQ153" s="6"/>
      <c r="JR153" s="6"/>
      <c r="JS153" s="6"/>
      <c r="JT153" s="6">
        <v>1</v>
      </c>
      <c r="JU153" s="6"/>
      <c r="JV153" s="6"/>
      <c r="JW153" s="6"/>
      <c r="JX153" s="6"/>
      <c r="JY153" s="6"/>
      <c r="JZ153" s="6"/>
      <c r="KA153" s="6"/>
      <c r="KB153" s="6"/>
      <c r="KC153" s="6"/>
      <c r="KD153" s="6"/>
      <c r="KE153" s="6"/>
      <c r="KF153" s="6"/>
      <c r="KG153" s="6"/>
      <c r="KH153" s="6"/>
      <c r="KI153" s="6"/>
      <c r="KJ153" s="6"/>
      <c r="KK153" s="6"/>
      <c r="KL153" s="6"/>
      <c r="KM153" s="6"/>
      <c r="KN153" s="6"/>
      <c r="KO153" s="6"/>
      <c r="KP153" s="6"/>
      <c r="KQ153" s="6"/>
      <c r="KR153" s="6"/>
      <c r="KS153" s="6"/>
      <c r="KT153" s="6"/>
      <c r="KU153" s="6"/>
      <c r="KV153" s="6"/>
      <c r="KW153" s="6"/>
      <c r="KX153" s="6"/>
      <c r="KY153" s="6"/>
      <c r="KZ153" s="6"/>
      <c r="LA153" s="6"/>
      <c r="LB153" s="6"/>
      <c r="LC153" s="6"/>
      <c r="LD153" s="6"/>
      <c r="LE153" s="6"/>
      <c r="LF153" s="6"/>
      <c r="LG153" s="6"/>
      <c r="LH153" s="6"/>
      <c r="LI153" s="6"/>
      <c r="LJ153" s="6"/>
      <c r="LK153" s="6"/>
      <c r="LL153" s="6"/>
      <c r="LM153" s="6"/>
      <c r="LN153" s="6"/>
      <c r="LO153" s="6"/>
      <c r="LP153" s="6"/>
      <c r="LQ153" s="6"/>
      <c r="LR153" s="6"/>
      <c r="LS153" s="6"/>
      <c r="LT153" s="6"/>
      <c r="LU153" s="6"/>
      <c r="LV153" s="6"/>
      <c r="LW153" s="6"/>
      <c r="LX153" s="6"/>
      <c r="LY153" s="6"/>
      <c r="LZ153" s="6"/>
      <c r="MA153" s="6"/>
      <c r="MB153" s="6"/>
      <c r="MC153" s="6"/>
      <c r="MD153" s="6"/>
      <c r="ME153" s="6"/>
      <c r="MF153" s="7">
        <v>20</v>
      </c>
    </row>
    <row r="154" spans="1:344" x14ac:dyDescent="0.25">
      <c r="A154" s="5" t="s">
        <v>625</v>
      </c>
      <c r="B154" s="5" t="s">
        <v>626</v>
      </c>
      <c r="C154" s="5" t="s">
        <v>201</v>
      </c>
      <c r="D154" s="5" t="s">
        <v>256</v>
      </c>
      <c r="E154" s="5" t="s">
        <v>798</v>
      </c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  <c r="AC154" s="6"/>
      <c r="AD154" s="6"/>
      <c r="AE154" s="6"/>
      <c r="AF154" s="6"/>
      <c r="AG154" s="6"/>
      <c r="AH154" s="6"/>
      <c r="AI154" s="6"/>
      <c r="AJ154" s="6"/>
      <c r="AK154" s="6"/>
      <c r="AL154" s="6"/>
      <c r="AM154" s="6"/>
      <c r="AN154" s="6"/>
      <c r="AO154" s="6"/>
      <c r="AP154" s="6"/>
      <c r="AQ154" s="6"/>
      <c r="AR154" s="6"/>
      <c r="AS154" s="6"/>
      <c r="AT154" s="6"/>
      <c r="AU154" s="6"/>
      <c r="AV154" s="6"/>
      <c r="AW154" s="6"/>
      <c r="AX154" s="6"/>
      <c r="AY154" s="6"/>
      <c r="AZ154" s="6"/>
      <c r="BA154" s="6"/>
      <c r="BB154" s="6"/>
      <c r="BC154" s="6"/>
      <c r="BD154" s="6"/>
      <c r="BE154" s="6"/>
      <c r="BF154" s="6"/>
      <c r="BG154" s="6"/>
      <c r="BH154" s="6"/>
      <c r="BI154" s="6"/>
      <c r="BJ154" s="6"/>
      <c r="BK154" s="6"/>
      <c r="BL154" s="6"/>
      <c r="BM154" s="6"/>
      <c r="BN154" s="6"/>
      <c r="BO154" s="6"/>
      <c r="BP154" s="6"/>
      <c r="BQ154" s="6"/>
      <c r="BR154" s="6">
        <v>4</v>
      </c>
      <c r="BS154" s="6"/>
      <c r="BT154" s="6">
        <v>3</v>
      </c>
      <c r="BU154" s="6">
        <v>3</v>
      </c>
      <c r="BV154" s="6"/>
      <c r="BW154" s="6">
        <v>1</v>
      </c>
      <c r="BX154" s="6">
        <v>31</v>
      </c>
      <c r="BY154" s="6">
        <v>2</v>
      </c>
      <c r="BZ154" s="6">
        <v>4</v>
      </c>
      <c r="CA154" s="6">
        <v>1</v>
      </c>
      <c r="CB154" s="6"/>
      <c r="CC154" s="6"/>
      <c r="CD154" s="6"/>
      <c r="CE154" s="6"/>
      <c r="CF154" s="6"/>
      <c r="CG154" s="6"/>
      <c r="CH154" s="6"/>
      <c r="CI154" s="6"/>
      <c r="CJ154" s="6"/>
      <c r="CK154" s="6"/>
      <c r="CL154" s="6"/>
      <c r="CM154" s="6"/>
      <c r="CN154" s="6"/>
      <c r="CO154" s="6"/>
      <c r="CP154" s="6"/>
      <c r="CQ154" s="6"/>
      <c r="CR154" s="6"/>
      <c r="CS154" s="6"/>
      <c r="CT154" s="6"/>
      <c r="CU154" s="6"/>
      <c r="CV154" s="6"/>
      <c r="CW154" s="6"/>
      <c r="CX154" s="6"/>
      <c r="CY154" s="6"/>
      <c r="CZ154" s="6"/>
      <c r="DA154" s="6"/>
      <c r="DB154" s="6"/>
      <c r="DC154" s="6"/>
      <c r="DD154" s="6"/>
      <c r="DE154" s="6">
        <v>1</v>
      </c>
      <c r="DF154" s="6">
        <v>2</v>
      </c>
      <c r="DG154" s="6"/>
      <c r="DH154" s="6"/>
      <c r="DI154" s="6"/>
      <c r="DJ154" s="6"/>
      <c r="DK154" s="6"/>
      <c r="DL154" s="6"/>
      <c r="DM154" s="6"/>
      <c r="DN154" s="6"/>
      <c r="DO154" s="6"/>
      <c r="DP154" s="6"/>
      <c r="DQ154" s="6"/>
      <c r="DR154" s="6"/>
      <c r="DS154" s="6">
        <v>2</v>
      </c>
      <c r="DT154" s="6">
        <v>1</v>
      </c>
      <c r="DU154" s="6"/>
      <c r="DV154" s="6"/>
      <c r="DW154" s="6"/>
      <c r="DX154" s="6"/>
      <c r="DY154" s="6"/>
      <c r="DZ154" s="6"/>
      <c r="EA154" s="6"/>
      <c r="EB154" s="6"/>
      <c r="EC154" s="6"/>
      <c r="ED154" s="6"/>
      <c r="EE154" s="6"/>
      <c r="EF154" s="6">
        <v>1</v>
      </c>
      <c r="EG154" s="6"/>
      <c r="EH154" s="6"/>
      <c r="EI154" s="6"/>
      <c r="EJ154" s="6"/>
      <c r="EK154" s="6"/>
      <c r="EL154" s="6">
        <v>2</v>
      </c>
      <c r="EM154" s="6"/>
      <c r="EN154" s="6"/>
      <c r="EO154" s="6"/>
      <c r="EP154" s="6"/>
      <c r="EQ154" s="6"/>
      <c r="ER154" s="6"/>
      <c r="ES154" s="6">
        <v>9</v>
      </c>
      <c r="ET154" s="6"/>
      <c r="EU154" s="6"/>
      <c r="EV154" s="6">
        <v>1</v>
      </c>
      <c r="EW154" s="6"/>
      <c r="EX154" s="6"/>
      <c r="EY154" s="6"/>
      <c r="EZ154" s="6">
        <v>3</v>
      </c>
      <c r="FA154" s="6"/>
      <c r="FB154" s="6"/>
      <c r="FC154" s="6"/>
      <c r="FD154" s="6"/>
      <c r="FE154" s="6"/>
      <c r="FF154" s="6"/>
      <c r="FG154" s="6"/>
      <c r="FH154" s="6"/>
      <c r="FI154" s="6"/>
      <c r="FJ154" s="6"/>
      <c r="FK154" s="6"/>
      <c r="FL154" s="6"/>
      <c r="FM154" s="6"/>
      <c r="FN154" s="6">
        <v>2</v>
      </c>
      <c r="FO154" s="6"/>
      <c r="FP154" s="6"/>
      <c r="FQ154" s="6">
        <v>2</v>
      </c>
      <c r="FR154" s="6"/>
      <c r="FS154" s="6"/>
      <c r="FT154" s="6"/>
      <c r="FU154" s="6"/>
      <c r="FV154" s="6"/>
      <c r="FW154" s="6"/>
      <c r="FX154" s="6"/>
      <c r="FY154" s="6"/>
      <c r="FZ154" s="6"/>
      <c r="GA154" s="6"/>
      <c r="GB154" s="6">
        <v>1</v>
      </c>
      <c r="GC154" s="6">
        <v>1</v>
      </c>
      <c r="GD154" s="6"/>
      <c r="GE154" s="6">
        <v>1</v>
      </c>
      <c r="GF154" s="6"/>
      <c r="GG154" s="6"/>
      <c r="GH154" s="6">
        <v>3</v>
      </c>
      <c r="GI154" s="6">
        <v>1</v>
      </c>
      <c r="GJ154" s="6"/>
      <c r="GK154" s="6"/>
      <c r="GL154" s="6"/>
      <c r="GM154" s="6">
        <v>3</v>
      </c>
      <c r="GN154" s="6"/>
      <c r="GO154" s="6"/>
      <c r="GP154" s="6"/>
      <c r="GQ154" s="6">
        <v>24</v>
      </c>
      <c r="GR154" s="6"/>
      <c r="GS154" s="6">
        <v>3</v>
      </c>
      <c r="GT154" s="6">
        <v>1</v>
      </c>
      <c r="GU154" s="6">
        <v>22</v>
      </c>
      <c r="GV154" s="6"/>
      <c r="GW154" s="6"/>
      <c r="GX154" s="6"/>
      <c r="GY154" s="6"/>
      <c r="GZ154" s="6"/>
      <c r="HA154" s="6"/>
      <c r="HB154" s="6"/>
      <c r="HC154" s="6"/>
      <c r="HD154" s="6">
        <v>1</v>
      </c>
      <c r="HE154" s="6"/>
      <c r="HF154" s="6"/>
      <c r="HG154" s="6"/>
      <c r="HH154" s="6"/>
      <c r="HI154" s="6"/>
      <c r="HJ154" s="6"/>
      <c r="HK154" s="6"/>
      <c r="HL154" s="6"/>
      <c r="HM154" s="6"/>
      <c r="HN154" s="6"/>
      <c r="HO154" s="6"/>
      <c r="HP154" s="6">
        <v>1</v>
      </c>
      <c r="HQ154" s="6">
        <v>1</v>
      </c>
      <c r="HR154" s="6">
        <v>3</v>
      </c>
      <c r="HS154" s="6"/>
      <c r="HT154" s="6">
        <v>4</v>
      </c>
      <c r="HU154" s="6"/>
      <c r="HV154" s="6">
        <v>3</v>
      </c>
      <c r="HW154" s="6"/>
      <c r="HX154" s="6"/>
      <c r="HY154" s="6"/>
      <c r="HZ154" s="6">
        <v>3</v>
      </c>
      <c r="IA154" s="6"/>
      <c r="IB154" s="6"/>
      <c r="IC154" s="6">
        <v>7</v>
      </c>
      <c r="ID154" s="6"/>
      <c r="IE154" s="6"/>
      <c r="IF154" s="6">
        <v>2</v>
      </c>
      <c r="IG154" s="6"/>
      <c r="IH154" s="6">
        <v>1</v>
      </c>
      <c r="II154" s="6"/>
      <c r="IJ154" s="6"/>
      <c r="IK154" s="6"/>
      <c r="IL154" s="6"/>
      <c r="IM154" s="6"/>
      <c r="IN154" s="6"/>
      <c r="IO154" s="6"/>
      <c r="IP154" s="6"/>
      <c r="IQ154" s="6"/>
      <c r="IR154" s="6">
        <v>25</v>
      </c>
      <c r="IS154" s="6"/>
      <c r="IT154" s="6"/>
      <c r="IU154" s="6">
        <v>1</v>
      </c>
      <c r="IV154" s="6"/>
      <c r="IW154" s="6"/>
      <c r="IX154" s="6"/>
      <c r="IY154" s="6"/>
      <c r="IZ154" s="6"/>
      <c r="JA154" s="6"/>
      <c r="JB154" s="6"/>
      <c r="JC154" s="6"/>
      <c r="JD154" s="6"/>
      <c r="JE154" s="6"/>
      <c r="JF154" s="6"/>
      <c r="JG154" s="6"/>
      <c r="JH154" s="6"/>
      <c r="JI154" s="6">
        <v>2</v>
      </c>
      <c r="JJ154" s="6"/>
      <c r="JK154" s="6"/>
      <c r="JL154" s="6"/>
      <c r="JM154" s="6"/>
      <c r="JN154" s="6">
        <v>1</v>
      </c>
      <c r="JO154" s="6"/>
      <c r="JP154" s="6">
        <v>1</v>
      </c>
      <c r="JQ154" s="6"/>
      <c r="JR154" s="6"/>
      <c r="JS154" s="6"/>
      <c r="JT154" s="6"/>
      <c r="JU154" s="6"/>
      <c r="JV154" s="6">
        <v>4</v>
      </c>
      <c r="JW154" s="6">
        <v>2</v>
      </c>
      <c r="JX154" s="6">
        <v>15</v>
      </c>
      <c r="JY154" s="6"/>
      <c r="JZ154" s="6"/>
      <c r="KA154" s="6"/>
      <c r="KB154" s="6"/>
      <c r="KC154" s="6"/>
      <c r="KD154" s="6"/>
      <c r="KE154" s="6"/>
      <c r="KF154" s="6"/>
      <c r="KG154" s="6"/>
      <c r="KH154" s="6"/>
      <c r="KI154" s="6"/>
      <c r="KJ154" s="6"/>
      <c r="KK154" s="6"/>
      <c r="KL154" s="6"/>
      <c r="KM154" s="6"/>
      <c r="KN154" s="6"/>
      <c r="KO154" s="6"/>
      <c r="KP154" s="6"/>
      <c r="KQ154" s="6"/>
      <c r="KR154" s="6"/>
      <c r="KS154" s="6"/>
      <c r="KT154" s="6"/>
      <c r="KU154" s="6"/>
      <c r="KV154" s="6"/>
      <c r="KW154" s="6"/>
      <c r="KX154" s="6"/>
      <c r="KY154" s="6"/>
      <c r="KZ154" s="6"/>
      <c r="LA154" s="6"/>
      <c r="LB154" s="6"/>
      <c r="LC154" s="6"/>
      <c r="LD154" s="6"/>
      <c r="LE154" s="6"/>
      <c r="LF154" s="6"/>
      <c r="LG154" s="6">
        <v>1</v>
      </c>
      <c r="LH154" s="6"/>
      <c r="LI154" s="6"/>
      <c r="LJ154" s="6"/>
      <c r="LK154" s="6"/>
      <c r="LL154" s="6"/>
      <c r="LM154" s="6"/>
      <c r="LN154" s="6"/>
      <c r="LO154" s="6"/>
      <c r="LP154" s="6">
        <v>9</v>
      </c>
      <c r="LQ154" s="6"/>
      <c r="LR154" s="6"/>
      <c r="LS154" s="6"/>
      <c r="LT154" s="6"/>
      <c r="LU154" s="6"/>
      <c r="LV154" s="6"/>
      <c r="LW154" s="6"/>
      <c r="LX154" s="6"/>
      <c r="LY154" s="6"/>
      <c r="LZ154" s="6"/>
      <c r="MA154" s="6"/>
      <c r="MB154" s="6"/>
      <c r="MC154" s="6"/>
      <c r="MD154" s="6"/>
      <c r="ME154" s="6">
        <v>1</v>
      </c>
      <c r="MF154" s="7">
        <v>223</v>
      </c>
    </row>
    <row r="155" spans="1:344" x14ac:dyDescent="0.25">
      <c r="A155" s="5" t="s">
        <v>630</v>
      </c>
      <c r="B155" s="5" t="s">
        <v>631</v>
      </c>
      <c r="C155" s="5" t="s">
        <v>106</v>
      </c>
      <c r="D155" s="5" t="s">
        <v>107</v>
      </c>
      <c r="E155" s="5" t="s">
        <v>632</v>
      </c>
      <c r="F155" s="6"/>
      <c r="G155" s="6"/>
      <c r="H155" s="6"/>
      <c r="I155" s="6"/>
      <c r="J155" s="6">
        <v>14</v>
      </c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>
        <v>1</v>
      </c>
      <c r="V155" s="6">
        <v>5</v>
      </c>
      <c r="W155" s="6"/>
      <c r="X155" s="6"/>
      <c r="Y155" s="6"/>
      <c r="Z155" s="6"/>
      <c r="AA155" s="6"/>
      <c r="AB155" s="6"/>
      <c r="AC155" s="6"/>
      <c r="AD155" s="6"/>
      <c r="AE155" s="6"/>
      <c r="AF155" s="6"/>
      <c r="AG155" s="6"/>
      <c r="AH155" s="6"/>
      <c r="AI155" s="6"/>
      <c r="AJ155" s="6"/>
      <c r="AK155" s="6"/>
      <c r="AL155" s="6"/>
      <c r="AM155" s="6"/>
      <c r="AN155" s="6"/>
      <c r="AO155" s="6"/>
      <c r="AP155" s="6"/>
      <c r="AQ155" s="6"/>
      <c r="AR155" s="6"/>
      <c r="AS155" s="6"/>
      <c r="AT155" s="6"/>
      <c r="AU155" s="6"/>
      <c r="AV155" s="6"/>
      <c r="AW155" s="6"/>
      <c r="AX155" s="6">
        <v>4</v>
      </c>
      <c r="AY155" s="6"/>
      <c r="AZ155" s="6">
        <v>6</v>
      </c>
      <c r="BA155" s="6"/>
      <c r="BB155" s="6"/>
      <c r="BC155" s="6"/>
      <c r="BD155" s="6"/>
      <c r="BE155" s="6"/>
      <c r="BF155" s="6"/>
      <c r="BG155" s="6"/>
      <c r="BH155" s="6"/>
      <c r="BI155" s="6"/>
      <c r="BJ155" s="6"/>
      <c r="BK155" s="6"/>
      <c r="BL155" s="6"/>
      <c r="BM155" s="6"/>
      <c r="BN155" s="6"/>
      <c r="BO155" s="6"/>
      <c r="BP155" s="6"/>
      <c r="BQ155" s="6"/>
      <c r="BR155" s="6">
        <v>7</v>
      </c>
      <c r="BS155" s="6"/>
      <c r="BT155" s="6">
        <v>1</v>
      </c>
      <c r="BU155" s="6">
        <v>19</v>
      </c>
      <c r="BV155" s="6"/>
      <c r="BW155" s="6">
        <v>3</v>
      </c>
      <c r="BX155" s="6">
        <v>2</v>
      </c>
      <c r="BY155" s="6"/>
      <c r="BZ155" s="6">
        <v>4</v>
      </c>
      <c r="CA155" s="6"/>
      <c r="CB155" s="6"/>
      <c r="CC155" s="6"/>
      <c r="CD155" s="6"/>
      <c r="CE155" s="6">
        <v>1</v>
      </c>
      <c r="CF155" s="6"/>
      <c r="CG155" s="6"/>
      <c r="CH155" s="6"/>
      <c r="CI155" s="6"/>
      <c r="CJ155" s="6"/>
      <c r="CK155" s="6"/>
      <c r="CL155" s="6"/>
      <c r="CM155" s="6">
        <v>1</v>
      </c>
      <c r="CN155" s="6"/>
      <c r="CO155" s="6"/>
      <c r="CP155" s="6"/>
      <c r="CQ155" s="6"/>
      <c r="CR155" s="6"/>
      <c r="CS155" s="6"/>
      <c r="CT155" s="6"/>
      <c r="CU155" s="6"/>
      <c r="CV155" s="6"/>
      <c r="CW155" s="6"/>
      <c r="CX155" s="6"/>
      <c r="CY155" s="6"/>
      <c r="CZ155" s="6"/>
      <c r="DA155" s="6"/>
      <c r="DB155" s="6"/>
      <c r="DC155" s="6"/>
      <c r="DD155" s="6"/>
      <c r="DE155" s="6"/>
      <c r="DF155" s="6">
        <v>3</v>
      </c>
      <c r="DG155" s="6"/>
      <c r="DH155" s="6"/>
      <c r="DI155" s="6"/>
      <c r="DJ155" s="6">
        <v>1</v>
      </c>
      <c r="DK155" s="6"/>
      <c r="DL155" s="6"/>
      <c r="DM155" s="6"/>
      <c r="DN155" s="6"/>
      <c r="DO155" s="6"/>
      <c r="DP155" s="6"/>
      <c r="DQ155" s="6">
        <v>2</v>
      </c>
      <c r="DR155" s="6"/>
      <c r="DS155" s="6">
        <v>1</v>
      </c>
      <c r="DT155" s="6"/>
      <c r="DU155" s="6">
        <v>1</v>
      </c>
      <c r="DV155" s="6"/>
      <c r="DW155" s="6"/>
      <c r="DX155" s="6"/>
      <c r="DY155" s="6"/>
      <c r="DZ155" s="6"/>
      <c r="EA155" s="6"/>
      <c r="EB155" s="6"/>
      <c r="EC155" s="6"/>
      <c r="ED155" s="6"/>
      <c r="EE155" s="6"/>
      <c r="EF155" s="6">
        <v>1</v>
      </c>
      <c r="EG155" s="6">
        <v>1</v>
      </c>
      <c r="EH155" s="6"/>
      <c r="EI155" s="6"/>
      <c r="EJ155" s="6">
        <v>1</v>
      </c>
      <c r="EK155" s="6"/>
      <c r="EL155" s="6">
        <v>4</v>
      </c>
      <c r="EM155" s="6"/>
      <c r="EN155" s="6"/>
      <c r="EO155" s="6"/>
      <c r="EP155" s="6"/>
      <c r="EQ155" s="6"/>
      <c r="ER155" s="6"/>
      <c r="ES155" s="6"/>
      <c r="ET155" s="6"/>
      <c r="EU155" s="6"/>
      <c r="EV155" s="6"/>
      <c r="EW155" s="6"/>
      <c r="EX155" s="6"/>
      <c r="EY155" s="6"/>
      <c r="EZ155" s="6"/>
      <c r="FA155" s="6"/>
      <c r="FB155" s="6"/>
      <c r="FC155" s="6"/>
      <c r="FD155" s="6"/>
      <c r="FE155" s="6"/>
      <c r="FF155" s="6"/>
      <c r="FG155" s="6"/>
      <c r="FH155" s="6"/>
      <c r="FI155" s="6"/>
      <c r="FJ155" s="6"/>
      <c r="FK155" s="6">
        <v>3</v>
      </c>
      <c r="FL155" s="6"/>
      <c r="FM155" s="6"/>
      <c r="FN155" s="6">
        <v>5</v>
      </c>
      <c r="FO155" s="6"/>
      <c r="FP155" s="6"/>
      <c r="FQ155" s="6">
        <v>4</v>
      </c>
      <c r="FR155" s="6"/>
      <c r="FS155" s="6"/>
      <c r="FT155" s="6"/>
      <c r="FU155" s="6"/>
      <c r="FV155" s="6"/>
      <c r="FW155" s="6"/>
      <c r="FX155" s="6"/>
      <c r="FY155" s="6"/>
      <c r="FZ155" s="6"/>
      <c r="GA155" s="6">
        <v>1</v>
      </c>
      <c r="GB155" s="6"/>
      <c r="GC155" s="6"/>
      <c r="GD155" s="6"/>
      <c r="GE155" s="6"/>
      <c r="GF155" s="6"/>
      <c r="GG155" s="6">
        <v>1</v>
      </c>
      <c r="GH155" s="6"/>
      <c r="GI155" s="6">
        <v>1</v>
      </c>
      <c r="GJ155" s="6"/>
      <c r="GK155" s="6">
        <v>1</v>
      </c>
      <c r="GL155" s="6"/>
      <c r="GM155" s="6">
        <v>1</v>
      </c>
      <c r="GN155" s="6"/>
      <c r="GO155" s="6"/>
      <c r="GP155" s="6"/>
      <c r="GQ155" s="6"/>
      <c r="GR155" s="6"/>
      <c r="GS155" s="6"/>
      <c r="GT155" s="6"/>
      <c r="GU155" s="6">
        <v>12</v>
      </c>
      <c r="GV155" s="6"/>
      <c r="GW155" s="6">
        <v>1</v>
      </c>
      <c r="GX155" s="6"/>
      <c r="GY155" s="6"/>
      <c r="GZ155" s="6"/>
      <c r="HA155" s="6"/>
      <c r="HB155" s="6">
        <v>1</v>
      </c>
      <c r="HC155" s="6"/>
      <c r="HD155" s="6">
        <v>3</v>
      </c>
      <c r="HE155" s="6"/>
      <c r="HF155" s="6"/>
      <c r="HG155" s="6"/>
      <c r="HH155" s="6"/>
      <c r="HI155" s="6"/>
      <c r="HJ155" s="6">
        <v>2</v>
      </c>
      <c r="HK155" s="6"/>
      <c r="HL155" s="6"/>
      <c r="HM155" s="6"/>
      <c r="HN155" s="6"/>
      <c r="HO155" s="6"/>
      <c r="HP155" s="6"/>
      <c r="HQ155" s="6"/>
      <c r="HR155" s="6">
        <v>1</v>
      </c>
      <c r="HS155" s="6"/>
      <c r="HT155" s="6">
        <v>1</v>
      </c>
      <c r="HU155" s="6"/>
      <c r="HV155" s="6">
        <v>1</v>
      </c>
      <c r="HW155" s="6"/>
      <c r="HX155" s="6"/>
      <c r="HY155" s="6"/>
      <c r="HZ155" s="6">
        <v>2</v>
      </c>
      <c r="IA155" s="6"/>
      <c r="IB155" s="6"/>
      <c r="IC155" s="6">
        <v>7</v>
      </c>
      <c r="ID155" s="6"/>
      <c r="IE155" s="6"/>
      <c r="IF155" s="6"/>
      <c r="IG155" s="6"/>
      <c r="IH155" s="6"/>
      <c r="II155" s="6"/>
      <c r="IJ155" s="6"/>
      <c r="IK155" s="6"/>
      <c r="IL155" s="6"/>
      <c r="IM155" s="6"/>
      <c r="IN155" s="6"/>
      <c r="IO155" s="6"/>
      <c r="IP155" s="6"/>
      <c r="IQ155" s="6">
        <v>62</v>
      </c>
      <c r="IR155" s="6">
        <v>116</v>
      </c>
      <c r="IS155" s="6"/>
      <c r="IT155" s="6">
        <v>1</v>
      </c>
      <c r="IU155" s="6">
        <v>1</v>
      </c>
      <c r="IV155" s="6"/>
      <c r="IW155" s="6"/>
      <c r="IX155" s="6"/>
      <c r="IY155" s="6"/>
      <c r="IZ155" s="6"/>
      <c r="JA155" s="6">
        <v>1</v>
      </c>
      <c r="JB155" s="6"/>
      <c r="JC155" s="6"/>
      <c r="JD155" s="6"/>
      <c r="JE155" s="6"/>
      <c r="JF155" s="6">
        <v>6</v>
      </c>
      <c r="JG155" s="6"/>
      <c r="JH155" s="6"/>
      <c r="JI155" s="6"/>
      <c r="JJ155" s="6">
        <v>3</v>
      </c>
      <c r="JK155" s="6"/>
      <c r="JL155" s="6"/>
      <c r="JM155" s="6"/>
      <c r="JN155" s="6"/>
      <c r="JO155" s="6"/>
      <c r="JP155" s="6"/>
      <c r="JQ155" s="6"/>
      <c r="JR155" s="6"/>
      <c r="JS155" s="6">
        <v>1</v>
      </c>
      <c r="JT155" s="6">
        <v>4</v>
      </c>
      <c r="JU155" s="6"/>
      <c r="JV155" s="6"/>
      <c r="JW155" s="6"/>
      <c r="JX155" s="6">
        <v>51</v>
      </c>
      <c r="JY155" s="6">
        <v>2</v>
      </c>
      <c r="JZ155" s="6"/>
      <c r="KA155" s="6"/>
      <c r="KB155" s="6"/>
      <c r="KC155" s="6"/>
      <c r="KD155" s="6"/>
      <c r="KE155" s="6"/>
      <c r="KF155" s="6"/>
      <c r="KG155" s="6"/>
      <c r="KH155" s="6"/>
      <c r="KI155" s="6"/>
      <c r="KJ155" s="6">
        <v>2</v>
      </c>
      <c r="KK155" s="6"/>
      <c r="KL155" s="6"/>
      <c r="KM155" s="6"/>
      <c r="KN155" s="6"/>
      <c r="KO155" s="6"/>
      <c r="KP155" s="6"/>
      <c r="KQ155" s="6"/>
      <c r="KR155" s="6"/>
      <c r="KS155" s="6"/>
      <c r="KT155" s="6"/>
      <c r="KU155" s="6">
        <v>1</v>
      </c>
      <c r="KV155" s="6"/>
      <c r="KW155" s="6"/>
      <c r="KX155" s="6">
        <v>3</v>
      </c>
      <c r="KY155" s="6"/>
      <c r="KZ155" s="6"/>
      <c r="LA155" s="6"/>
      <c r="LB155" s="6"/>
      <c r="LC155" s="6"/>
      <c r="LD155" s="6"/>
      <c r="LE155" s="6"/>
      <c r="LF155" s="6"/>
      <c r="LG155" s="6"/>
      <c r="LH155" s="6"/>
      <c r="LI155" s="6"/>
      <c r="LJ155" s="6"/>
      <c r="LK155" s="6"/>
      <c r="LL155" s="6"/>
      <c r="LM155" s="6"/>
      <c r="LN155" s="6"/>
      <c r="LO155" s="6"/>
      <c r="LP155" s="6"/>
      <c r="LQ155" s="6"/>
      <c r="LR155" s="6"/>
      <c r="LS155" s="6"/>
      <c r="LT155" s="6"/>
      <c r="LU155" s="6"/>
      <c r="LV155" s="6"/>
      <c r="LW155" s="6"/>
      <c r="LX155" s="6"/>
      <c r="LY155" s="6"/>
      <c r="LZ155" s="6"/>
      <c r="MA155" s="6"/>
      <c r="MB155" s="6">
        <v>1</v>
      </c>
      <c r="MC155" s="6"/>
      <c r="MD155" s="6">
        <v>6</v>
      </c>
      <c r="ME155" s="6"/>
      <c r="MF155" s="7">
        <v>392</v>
      </c>
    </row>
    <row r="156" spans="1:344" x14ac:dyDescent="0.25">
      <c r="A156" s="5" t="s">
        <v>799</v>
      </c>
      <c r="B156" s="5" t="s">
        <v>800</v>
      </c>
      <c r="C156" s="5" t="s">
        <v>83</v>
      </c>
      <c r="D156" s="5" t="s">
        <v>245</v>
      </c>
      <c r="E156" s="5" t="s">
        <v>801</v>
      </c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>
        <v>1</v>
      </c>
      <c r="Q156" s="6"/>
      <c r="R156" s="6">
        <v>3</v>
      </c>
      <c r="S156" s="6"/>
      <c r="T156" s="6"/>
      <c r="U156" s="6">
        <v>3</v>
      </c>
      <c r="V156" s="6"/>
      <c r="W156" s="6"/>
      <c r="X156" s="6"/>
      <c r="Y156" s="6"/>
      <c r="Z156" s="6"/>
      <c r="AA156" s="6"/>
      <c r="AB156" s="6"/>
      <c r="AC156" s="6"/>
      <c r="AD156" s="6"/>
      <c r="AE156" s="6"/>
      <c r="AF156" s="6"/>
      <c r="AG156" s="6"/>
      <c r="AH156" s="6"/>
      <c r="AI156" s="6"/>
      <c r="AJ156" s="6"/>
      <c r="AK156" s="6"/>
      <c r="AL156" s="6"/>
      <c r="AM156" s="6"/>
      <c r="AN156" s="6"/>
      <c r="AO156" s="6"/>
      <c r="AP156" s="6"/>
      <c r="AQ156" s="6"/>
      <c r="AR156" s="6"/>
      <c r="AS156" s="6"/>
      <c r="AT156" s="6"/>
      <c r="AU156" s="6"/>
      <c r="AV156" s="6"/>
      <c r="AW156" s="6"/>
      <c r="AX156" s="6"/>
      <c r="AY156" s="6"/>
      <c r="AZ156" s="6"/>
      <c r="BA156" s="6"/>
      <c r="BB156" s="6"/>
      <c r="BC156" s="6"/>
      <c r="BD156" s="6"/>
      <c r="BE156" s="6"/>
      <c r="BF156" s="6"/>
      <c r="BG156" s="6"/>
      <c r="BH156" s="6"/>
      <c r="BI156" s="6"/>
      <c r="BJ156" s="6"/>
      <c r="BK156" s="6"/>
      <c r="BL156" s="6">
        <v>27</v>
      </c>
      <c r="BM156" s="6"/>
      <c r="BN156" s="6"/>
      <c r="BO156" s="6"/>
      <c r="BP156" s="6"/>
      <c r="BQ156" s="6"/>
      <c r="BR156" s="6"/>
      <c r="BS156" s="6"/>
      <c r="BT156" s="6">
        <v>4</v>
      </c>
      <c r="BU156" s="6">
        <v>1</v>
      </c>
      <c r="BV156" s="6"/>
      <c r="BW156" s="6">
        <v>27</v>
      </c>
      <c r="BX156" s="6">
        <v>17</v>
      </c>
      <c r="BY156" s="6">
        <v>10</v>
      </c>
      <c r="BZ156" s="6">
        <v>2</v>
      </c>
      <c r="CA156" s="6">
        <v>1</v>
      </c>
      <c r="CB156" s="6"/>
      <c r="CC156" s="6"/>
      <c r="CD156" s="6"/>
      <c r="CE156" s="6">
        <v>12</v>
      </c>
      <c r="CF156" s="6"/>
      <c r="CG156" s="6"/>
      <c r="CH156" s="6"/>
      <c r="CI156" s="6"/>
      <c r="CJ156" s="6"/>
      <c r="CK156" s="6"/>
      <c r="CL156" s="6"/>
      <c r="CM156" s="6"/>
      <c r="CN156" s="6"/>
      <c r="CO156" s="6">
        <v>5</v>
      </c>
      <c r="CP156" s="6"/>
      <c r="CQ156" s="6"/>
      <c r="CR156" s="6"/>
      <c r="CS156" s="6"/>
      <c r="CT156" s="6"/>
      <c r="CU156" s="6"/>
      <c r="CV156" s="6"/>
      <c r="CW156" s="6"/>
      <c r="CX156" s="6"/>
      <c r="CY156" s="6"/>
      <c r="CZ156" s="6"/>
      <c r="DA156" s="6"/>
      <c r="DB156" s="6"/>
      <c r="DC156" s="6"/>
      <c r="DD156" s="6"/>
      <c r="DE156" s="6">
        <v>2</v>
      </c>
      <c r="DF156" s="6">
        <v>13</v>
      </c>
      <c r="DG156" s="6"/>
      <c r="DH156" s="6"/>
      <c r="DI156" s="6"/>
      <c r="DJ156" s="6"/>
      <c r="DK156" s="6"/>
      <c r="DL156" s="6"/>
      <c r="DM156" s="6"/>
      <c r="DN156" s="6"/>
      <c r="DO156" s="6"/>
      <c r="DP156" s="6"/>
      <c r="DQ156" s="6">
        <v>5</v>
      </c>
      <c r="DR156" s="6"/>
      <c r="DS156" s="6"/>
      <c r="DT156" s="6">
        <v>5</v>
      </c>
      <c r="DU156" s="6"/>
      <c r="DV156" s="6"/>
      <c r="DW156" s="6"/>
      <c r="DX156" s="6"/>
      <c r="DY156" s="6"/>
      <c r="DZ156" s="6"/>
      <c r="EA156" s="6">
        <v>1</v>
      </c>
      <c r="EB156" s="6"/>
      <c r="EC156" s="6"/>
      <c r="ED156" s="6"/>
      <c r="EE156" s="6"/>
      <c r="EF156" s="6">
        <v>2</v>
      </c>
      <c r="EG156" s="6">
        <v>2</v>
      </c>
      <c r="EH156" s="6">
        <v>2</v>
      </c>
      <c r="EI156" s="6"/>
      <c r="EJ156" s="6"/>
      <c r="EK156" s="6"/>
      <c r="EL156" s="6"/>
      <c r="EM156" s="6"/>
      <c r="EN156" s="6"/>
      <c r="EO156" s="6"/>
      <c r="EP156" s="6"/>
      <c r="EQ156" s="6"/>
      <c r="ER156" s="6"/>
      <c r="ES156" s="6"/>
      <c r="ET156" s="6"/>
      <c r="EU156" s="6"/>
      <c r="EV156" s="6"/>
      <c r="EW156" s="6"/>
      <c r="EX156" s="6"/>
      <c r="EY156" s="6"/>
      <c r="EZ156" s="6"/>
      <c r="FA156" s="6"/>
      <c r="FB156" s="6"/>
      <c r="FC156" s="6"/>
      <c r="FD156" s="6"/>
      <c r="FE156" s="6">
        <v>1</v>
      </c>
      <c r="FF156" s="6"/>
      <c r="FG156" s="6"/>
      <c r="FH156" s="6"/>
      <c r="FI156" s="6"/>
      <c r="FJ156" s="6"/>
      <c r="FK156" s="6"/>
      <c r="FL156" s="6"/>
      <c r="FM156" s="6">
        <v>1</v>
      </c>
      <c r="FN156" s="6">
        <v>8</v>
      </c>
      <c r="FO156" s="6"/>
      <c r="FP156" s="6"/>
      <c r="FQ156" s="6"/>
      <c r="FR156" s="6"/>
      <c r="FS156" s="6"/>
      <c r="FT156" s="6"/>
      <c r="FU156" s="6"/>
      <c r="FV156" s="6"/>
      <c r="FW156" s="6"/>
      <c r="FX156" s="6"/>
      <c r="FY156" s="6"/>
      <c r="FZ156" s="6"/>
      <c r="GA156" s="6">
        <v>1</v>
      </c>
      <c r="GB156" s="6"/>
      <c r="GC156" s="6"/>
      <c r="GD156" s="6"/>
      <c r="GE156" s="6"/>
      <c r="GF156" s="6"/>
      <c r="GG156" s="6"/>
      <c r="GH156" s="6">
        <v>2</v>
      </c>
      <c r="GI156" s="6">
        <v>1</v>
      </c>
      <c r="GJ156" s="6"/>
      <c r="GK156" s="6"/>
      <c r="GL156" s="6"/>
      <c r="GM156" s="6"/>
      <c r="GN156" s="6"/>
      <c r="GO156" s="6"/>
      <c r="GP156" s="6"/>
      <c r="GQ156" s="6">
        <v>5</v>
      </c>
      <c r="GR156" s="6"/>
      <c r="GS156" s="6"/>
      <c r="GT156" s="6">
        <v>7</v>
      </c>
      <c r="GU156" s="6">
        <v>4</v>
      </c>
      <c r="GV156" s="6"/>
      <c r="GW156" s="6"/>
      <c r="GX156" s="6"/>
      <c r="GY156" s="6"/>
      <c r="GZ156" s="6"/>
      <c r="HA156" s="6"/>
      <c r="HB156" s="6">
        <v>1</v>
      </c>
      <c r="HC156" s="6"/>
      <c r="HD156" s="6">
        <v>1</v>
      </c>
      <c r="HE156" s="6"/>
      <c r="HF156" s="6"/>
      <c r="HG156" s="6"/>
      <c r="HH156" s="6"/>
      <c r="HI156" s="6"/>
      <c r="HJ156" s="6"/>
      <c r="HK156" s="6"/>
      <c r="HL156" s="6"/>
      <c r="HM156" s="6"/>
      <c r="HN156" s="6"/>
      <c r="HO156" s="6"/>
      <c r="HP156" s="6"/>
      <c r="HQ156" s="6"/>
      <c r="HR156" s="6"/>
      <c r="HS156" s="6"/>
      <c r="HT156" s="6">
        <v>2</v>
      </c>
      <c r="HU156" s="6">
        <v>11</v>
      </c>
      <c r="HV156" s="6">
        <v>11</v>
      </c>
      <c r="HW156" s="6"/>
      <c r="HX156" s="6"/>
      <c r="HY156" s="6"/>
      <c r="HZ156" s="6">
        <v>1</v>
      </c>
      <c r="IA156" s="6"/>
      <c r="IB156" s="6"/>
      <c r="IC156" s="6">
        <v>4</v>
      </c>
      <c r="ID156" s="6"/>
      <c r="IE156" s="6">
        <v>1</v>
      </c>
      <c r="IF156" s="6"/>
      <c r="IG156" s="6"/>
      <c r="IH156" s="6">
        <v>1</v>
      </c>
      <c r="II156" s="6"/>
      <c r="IJ156" s="6"/>
      <c r="IK156" s="6"/>
      <c r="IL156" s="6"/>
      <c r="IM156" s="6"/>
      <c r="IN156" s="6"/>
      <c r="IO156" s="6"/>
      <c r="IP156" s="6"/>
      <c r="IQ156" s="6"/>
      <c r="IR156" s="6">
        <v>10</v>
      </c>
      <c r="IS156" s="6"/>
      <c r="IT156" s="6"/>
      <c r="IU156" s="6">
        <v>10</v>
      </c>
      <c r="IV156" s="6"/>
      <c r="IW156" s="6"/>
      <c r="IX156" s="6"/>
      <c r="IY156" s="6"/>
      <c r="IZ156" s="6"/>
      <c r="JA156" s="6">
        <v>1</v>
      </c>
      <c r="JB156" s="6"/>
      <c r="JC156" s="6"/>
      <c r="JD156" s="6"/>
      <c r="JE156" s="6"/>
      <c r="JF156" s="6"/>
      <c r="JG156" s="6">
        <v>4</v>
      </c>
      <c r="JH156" s="6">
        <v>3</v>
      </c>
      <c r="JI156" s="6">
        <v>3</v>
      </c>
      <c r="JJ156" s="6"/>
      <c r="JK156" s="6"/>
      <c r="JL156" s="6"/>
      <c r="JM156" s="6"/>
      <c r="JN156" s="6"/>
      <c r="JO156" s="6"/>
      <c r="JP156" s="6"/>
      <c r="JQ156" s="6"/>
      <c r="JR156" s="6"/>
      <c r="JS156" s="6"/>
      <c r="JT156" s="6">
        <v>1</v>
      </c>
      <c r="JU156" s="6"/>
      <c r="JV156" s="6"/>
      <c r="JW156" s="6"/>
      <c r="JX156" s="6">
        <v>1</v>
      </c>
      <c r="JY156" s="6">
        <v>3</v>
      </c>
      <c r="JZ156" s="6"/>
      <c r="KA156" s="6"/>
      <c r="KB156" s="6"/>
      <c r="KC156" s="6"/>
      <c r="KD156" s="6"/>
      <c r="KE156" s="6"/>
      <c r="KF156" s="6"/>
      <c r="KG156" s="6"/>
      <c r="KH156" s="6"/>
      <c r="KI156" s="6"/>
      <c r="KJ156" s="6"/>
      <c r="KK156" s="6"/>
      <c r="KL156" s="6"/>
      <c r="KM156" s="6"/>
      <c r="KN156" s="6"/>
      <c r="KO156" s="6"/>
      <c r="KP156" s="6"/>
      <c r="KQ156" s="6"/>
      <c r="KR156" s="6"/>
      <c r="KS156" s="6"/>
      <c r="KT156" s="6"/>
      <c r="KU156" s="6"/>
      <c r="KV156" s="6"/>
      <c r="KW156" s="6"/>
      <c r="KX156" s="6"/>
      <c r="KY156" s="6">
        <v>2</v>
      </c>
      <c r="KZ156" s="6"/>
      <c r="LA156" s="6"/>
      <c r="LB156" s="6"/>
      <c r="LC156" s="6"/>
      <c r="LD156" s="6"/>
      <c r="LE156" s="6"/>
      <c r="LF156" s="6"/>
      <c r="LG156" s="6">
        <v>2</v>
      </c>
      <c r="LH156" s="6"/>
      <c r="LI156" s="6"/>
      <c r="LJ156" s="6"/>
      <c r="LK156" s="6"/>
      <c r="LL156" s="6"/>
      <c r="LM156" s="6"/>
      <c r="LN156" s="6"/>
      <c r="LO156" s="6"/>
      <c r="LP156" s="6"/>
      <c r="LQ156" s="6"/>
      <c r="LR156" s="6"/>
      <c r="LS156" s="6"/>
      <c r="LT156" s="6"/>
      <c r="LU156" s="6"/>
      <c r="LV156" s="6"/>
      <c r="LW156" s="6"/>
      <c r="LX156" s="6"/>
      <c r="LY156" s="6"/>
      <c r="LZ156" s="6"/>
      <c r="MA156" s="6"/>
      <c r="MB156" s="6"/>
      <c r="MC156" s="6"/>
      <c r="MD156" s="6"/>
      <c r="ME156" s="6">
        <v>2</v>
      </c>
      <c r="MF156" s="7">
        <v>250</v>
      </c>
    </row>
    <row r="157" spans="1:344" x14ac:dyDescent="0.25">
      <c r="A157" s="5" t="s">
        <v>633</v>
      </c>
      <c r="B157" s="5" t="s">
        <v>634</v>
      </c>
      <c r="C157" s="5" t="s">
        <v>83</v>
      </c>
      <c r="D157" s="5" t="s">
        <v>245</v>
      </c>
      <c r="E157" s="5" t="s">
        <v>635</v>
      </c>
      <c r="F157" s="6"/>
      <c r="G157" s="6"/>
      <c r="H157" s="6"/>
      <c r="I157" s="6">
        <v>7</v>
      </c>
      <c r="J157" s="6">
        <v>1</v>
      </c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>
        <v>1</v>
      </c>
      <c r="V157" s="6"/>
      <c r="W157" s="6"/>
      <c r="X157" s="6"/>
      <c r="Y157" s="6"/>
      <c r="Z157" s="6"/>
      <c r="AA157" s="6"/>
      <c r="AB157" s="6"/>
      <c r="AC157" s="6"/>
      <c r="AD157" s="6"/>
      <c r="AE157" s="6"/>
      <c r="AF157" s="6"/>
      <c r="AG157" s="6"/>
      <c r="AH157" s="6"/>
      <c r="AI157" s="6"/>
      <c r="AJ157" s="6"/>
      <c r="AK157" s="6"/>
      <c r="AL157" s="6"/>
      <c r="AM157" s="6"/>
      <c r="AN157" s="6"/>
      <c r="AO157" s="6"/>
      <c r="AP157" s="6"/>
      <c r="AQ157" s="6"/>
      <c r="AR157" s="6"/>
      <c r="AS157" s="6"/>
      <c r="AT157" s="6"/>
      <c r="AU157" s="6"/>
      <c r="AV157" s="6"/>
      <c r="AW157" s="6"/>
      <c r="AX157" s="6"/>
      <c r="AY157" s="6">
        <v>4</v>
      </c>
      <c r="AZ157" s="6"/>
      <c r="BA157" s="6"/>
      <c r="BB157" s="6"/>
      <c r="BC157" s="6"/>
      <c r="BD157" s="6"/>
      <c r="BE157" s="6"/>
      <c r="BF157" s="6"/>
      <c r="BG157" s="6"/>
      <c r="BH157" s="6"/>
      <c r="BI157" s="6"/>
      <c r="BJ157" s="6"/>
      <c r="BK157" s="6"/>
      <c r="BL157" s="6">
        <v>2</v>
      </c>
      <c r="BM157" s="6">
        <v>1</v>
      </c>
      <c r="BN157" s="6"/>
      <c r="BO157" s="6">
        <v>1</v>
      </c>
      <c r="BP157" s="6"/>
      <c r="BQ157" s="6"/>
      <c r="BR157" s="6">
        <v>1</v>
      </c>
      <c r="BS157" s="6"/>
      <c r="BT157" s="6">
        <v>1</v>
      </c>
      <c r="BU157" s="6"/>
      <c r="BV157" s="6"/>
      <c r="BW157" s="6">
        <v>8</v>
      </c>
      <c r="BX157" s="6">
        <v>41</v>
      </c>
      <c r="BY157" s="6">
        <v>1</v>
      </c>
      <c r="BZ157" s="6">
        <v>2</v>
      </c>
      <c r="CA157" s="6">
        <v>5</v>
      </c>
      <c r="CB157" s="6"/>
      <c r="CC157" s="6"/>
      <c r="CD157" s="6"/>
      <c r="CE157" s="6"/>
      <c r="CF157" s="6"/>
      <c r="CG157" s="6"/>
      <c r="CH157" s="6"/>
      <c r="CI157" s="6"/>
      <c r="CJ157" s="6"/>
      <c r="CK157" s="6"/>
      <c r="CL157" s="6"/>
      <c r="CM157" s="6"/>
      <c r="CN157" s="6"/>
      <c r="CO157" s="6"/>
      <c r="CP157" s="6"/>
      <c r="CQ157" s="6"/>
      <c r="CR157" s="6"/>
      <c r="CS157" s="6"/>
      <c r="CT157" s="6"/>
      <c r="CU157" s="6"/>
      <c r="CV157" s="6"/>
      <c r="CW157" s="6"/>
      <c r="CX157" s="6"/>
      <c r="CY157" s="6"/>
      <c r="CZ157" s="6"/>
      <c r="DA157" s="6"/>
      <c r="DB157" s="6"/>
      <c r="DC157" s="6"/>
      <c r="DD157" s="6"/>
      <c r="DE157" s="6">
        <v>2</v>
      </c>
      <c r="DF157" s="6"/>
      <c r="DG157" s="6"/>
      <c r="DH157" s="6"/>
      <c r="DI157" s="6"/>
      <c r="DJ157" s="6"/>
      <c r="DK157" s="6"/>
      <c r="DL157" s="6"/>
      <c r="DM157" s="6"/>
      <c r="DN157" s="6"/>
      <c r="DO157" s="6"/>
      <c r="DP157" s="6"/>
      <c r="DQ157" s="6"/>
      <c r="DR157" s="6"/>
      <c r="DS157" s="6"/>
      <c r="DT157" s="6"/>
      <c r="DU157" s="6"/>
      <c r="DV157" s="6"/>
      <c r="DW157" s="6"/>
      <c r="DX157" s="6"/>
      <c r="DY157" s="6"/>
      <c r="DZ157" s="6"/>
      <c r="EA157" s="6"/>
      <c r="EB157" s="6"/>
      <c r="EC157" s="6"/>
      <c r="ED157" s="6"/>
      <c r="EE157" s="6"/>
      <c r="EF157" s="6"/>
      <c r="EG157" s="6"/>
      <c r="EH157" s="6"/>
      <c r="EI157" s="6"/>
      <c r="EJ157" s="6"/>
      <c r="EK157" s="6"/>
      <c r="EL157" s="6"/>
      <c r="EM157" s="6"/>
      <c r="EN157" s="6"/>
      <c r="EO157" s="6"/>
      <c r="EP157" s="6"/>
      <c r="EQ157" s="6"/>
      <c r="ER157" s="6"/>
      <c r="ES157" s="6"/>
      <c r="ET157" s="6"/>
      <c r="EU157" s="6"/>
      <c r="EV157" s="6"/>
      <c r="EW157" s="6"/>
      <c r="EX157" s="6"/>
      <c r="EY157" s="6"/>
      <c r="EZ157" s="6">
        <v>1</v>
      </c>
      <c r="FA157" s="6"/>
      <c r="FB157" s="6"/>
      <c r="FC157" s="6"/>
      <c r="FD157" s="6"/>
      <c r="FE157" s="6"/>
      <c r="FF157" s="6"/>
      <c r="FG157" s="6"/>
      <c r="FH157" s="6"/>
      <c r="FI157" s="6"/>
      <c r="FJ157" s="6"/>
      <c r="FK157" s="6"/>
      <c r="FL157" s="6"/>
      <c r="FM157" s="6"/>
      <c r="FN157" s="6">
        <v>1</v>
      </c>
      <c r="FO157" s="6"/>
      <c r="FP157" s="6"/>
      <c r="FQ157" s="6"/>
      <c r="FR157" s="6"/>
      <c r="FS157" s="6"/>
      <c r="FT157" s="6"/>
      <c r="FU157" s="6"/>
      <c r="FV157" s="6"/>
      <c r="FW157" s="6"/>
      <c r="FX157" s="6"/>
      <c r="FY157" s="6"/>
      <c r="FZ157" s="6"/>
      <c r="GA157" s="6">
        <v>1</v>
      </c>
      <c r="GB157" s="6"/>
      <c r="GC157" s="6"/>
      <c r="GD157" s="6"/>
      <c r="GE157" s="6"/>
      <c r="GF157" s="6"/>
      <c r="GG157" s="6"/>
      <c r="GH157" s="6"/>
      <c r="GI157" s="6">
        <v>1</v>
      </c>
      <c r="GJ157" s="6"/>
      <c r="GK157" s="6"/>
      <c r="GL157" s="6"/>
      <c r="GM157" s="6"/>
      <c r="GN157" s="6"/>
      <c r="GO157" s="6"/>
      <c r="GP157" s="6"/>
      <c r="GQ157" s="6">
        <v>1</v>
      </c>
      <c r="GR157" s="6"/>
      <c r="GS157" s="6"/>
      <c r="GT157" s="6"/>
      <c r="GU157" s="6">
        <v>2</v>
      </c>
      <c r="GV157" s="6"/>
      <c r="GW157" s="6"/>
      <c r="GX157" s="6"/>
      <c r="GY157" s="6"/>
      <c r="GZ157" s="6"/>
      <c r="HA157" s="6"/>
      <c r="HB157" s="6"/>
      <c r="HC157" s="6"/>
      <c r="HD157" s="6">
        <v>1</v>
      </c>
      <c r="HE157" s="6"/>
      <c r="HF157" s="6"/>
      <c r="HG157" s="6"/>
      <c r="HH157" s="6">
        <v>1</v>
      </c>
      <c r="HI157" s="6"/>
      <c r="HJ157" s="6"/>
      <c r="HK157" s="6"/>
      <c r="HL157" s="6"/>
      <c r="HM157" s="6"/>
      <c r="HN157" s="6"/>
      <c r="HO157" s="6"/>
      <c r="HP157" s="6"/>
      <c r="HQ157" s="6"/>
      <c r="HR157" s="6"/>
      <c r="HS157" s="6"/>
      <c r="HT157" s="6">
        <v>4</v>
      </c>
      <c r="HU157" s="6"/>
      <c r="HV157" s="6"/>
      <c r="HW157" s="6"/>
      <c r="HX157" s="6"/>
      <c r="HY157" s="6"/>
      <c r="HZ157" s="6">
        <v>3</v>
      </c>
      <c r="IA157" s="6"/>
      <c r="IB157" s="6"/>
      <c r="IC157" s="6"/>
      <c r="ID157" s="6"/>
      <c r="IE157" s="6"/>
      <c r="IF157" s="6"/>
      <c r="IG157" s="6"/>
      <c r="IH157" s="6"/>
      <c r="II157" s="6"/>
      <c r="IJ157" s="6"/>
      <c r="IK157" s="6"/>
      <c r="IL157" s="6"/>
      <c r="IM157" s="6"/>
      <c r="IN157" s="6"/>
      <c r="IO157" s="6"/>
      <c r="IP157" s="6"/>
      <c r="IQ157" s="6"/>
      <c r="IR157" s="6">
        <v>1</v>
      </c>
      <c r="IS157" s="6"/>
      <c r="IT157" s="6"/>
      <c r="IU157" s="6"/>
      <c r="IV157" s="6"/>
      <c r="IW157" s="6"/>
      <c r="IX157" s="6"/>
      <c r="IY157" s="6"/>
      <c r="IZ157" s="6"/>
      <c r="JA157" s="6"/>
      <c r="JB157" s="6"/>
      <c r="JC157" s="6"/>
      <c r="JD157" s="6"/>
      <c r="JE157" s="6"/>
      <c r="JF157" s="6"/>
      <c r="JG157" s="6"/>
      <c r="JH157" s="6">
        <v>1</v>
      </c>
      <c r="JI157" s="6">
        <v>1</v>
      </c>
      <c r="JJ157" s="6"/>
      <c r="JK157" s="6"/>
      <c r="JL157" s="6"/>
      <c r="JM157" s="6"/>
      <c r="JN157" s="6"/>
      <c r="JO157" s="6"/>
      <c r="JP157" s="6"/>
      <c r="JQ157" s="6"/>
      <c r="JR157" s="6"/>
      <c r="JS157" s="6">
        <v>1</v>
      </c>
      <c r="JT157" s="6">
        <v>6</v>
      </c>
      <c r="JU157" s="6"/>
      <c r="JV157" s="6"/>
      <c r="JW157" s="6"/>
      <c r="JX157" s="6">
        <v>1</v>
      </c>
      <c r="JY157" s="6"/>
      <c r="JZ157" s="6"/>
      <c r="KA157" s="6"/>
      <c r="KB157" s="6"/>
      <c r="KC157" s="6"/>
      <c r="KD157" s="6"/>
      <c r="KE157" s="6"/>
      <c r="KF157" s="6"/>
      <c r="KG157" s="6"/>
      <c r="KH157" s="6"/>
      <c r="KI157" s="6"/>
      <c r="KJ157" s="6">
        <v>1</v>
      </c>
      <c r="KK157" s="6"/>
      <c r="KL157" s="6"/>
      <c r="KM157" s="6"/>
      <c r="KN157" s="6"/>
      <c r="KO157" s="6"/>
      <c r="KP157" s="6">
        <v>3</v>
      </c>
      <c r="KQ157" s="6"/>
      <c r="KR157" s="6"/>
      <c r="KS157" s="6"/>
      <c r="KT157" s="6"/>
      <c r="KU157" s="6"/>
      <c r="KV157" s="6"/>
      <c r="KW157" s="6"/>
      <c r="KX157" s="6"/>
      <c r="KY157" s="6"/>
      <c r="KZ157" s="6"/>
      <c r="LA157" s="6"/>
      <c r="LB157" s="6"/>
      <c r="LC157" s="6"/>
      <c r="LD157" s="6"/>
      <c r="LE157" s="6"/>
      <c r="LF157" s="6">
        <v>1</v>
      </c>
      <c r="LG157" s="6">
        <v>1</v>
      </c>
      <c r="LH157" s="6"/>
      <c r="LI157" s="6"/>
      <c r="LJ157" s="6"/>
      <c r="LK157" s="6"/>
      <c r="LL157" s="6"/>
      <c r="LM157" s="6"/>
      <c r="LN157" s="6"/>
      <c r="LO157" s="6"/>
      <c r="LP157" s="6"/>
      <c r="LQ157" s="6"/>
      <c r="LR157" s="6"/>
      <c r="LS157" s="6"/>
      <c r="LT157" s="6"/>
      <c r="LU157" s="6"/>
      <c r="LV157" s="6"/>
      <c r="LW157" s="6"/>
      <c r="LX157" s="6"/>
      <c r="LY157" s="6"/>
      <c r="LZ157" s="6"/>
      <c r="MA157" s="6"/>
      <c r="MB157" s="6"/>
      <c r="MC157" s="6"/>
      <c r="MD157" s="6"/>
      <c r="ME157" s="6"/>
      <c r="MF157" s="7">
        <v>111</v>
      </c>
    </row>
    <row r="158" spans="1:344" x14ac:dyDescent="0.25">
      <c r="A158" s="5" t="s">
        <v>636</v>
      </c>
      <c r="B158" s="5" t="s">
        <v>637</v>
      </c>
      <c r="C158" s="5" t="s">
        <v>83</v>
      </c>
      <c r="D158" s="5" t="s">
        <v>140</v>
      </c>
      <c r="E158" s="5" t="s">
        <v>638</v>
      </c>
      <c r="F158" s="6"/>
      <c r="G158" s="6"/>
      <c r="H158" s="6"/>
      <c r="I158" s="6">
        <v>1</v>
      </c>
      <c r="J158" s="6">
        <v>15</v>
      </c>
      <c r="K158" s="6"/>
      <c r="L158" s="6"/>
      <c r="M158" s="6"/>
      <c r="N158" s="6"/>
      <c r="O158" s="6"/>
      <c r="P158" s="6"/>
      <c r="Q158" s="6"/>
      <c r="R158" s="6">
        <v>2</v>
      </c>
      <c r="S158" s="6"/>
      <c r="T158" s="6"/>
      <c r="U158" s="6">
        <v>1</v>
      </c>
      <c r="V158" s="6"/>
      <c r="W158" s="6"/>
      <c r="X158" s="6"/>
      <c r="Y158" s="6"/>
      <c r="Z158" s="6"/>
      <c r="AA158" s="6"/>
      <c r="AB158" s="6"/>
      <c r="AC158" s="6"/>
      <c r="AD158" s="6"/>
      <c r="AE158" s="6"/>
      <c r="AF158" s="6"/>
      <c r="AG158" s="6"/>
      <c r="AH158" s="6"/>
      <c r="AI158" s="6"/>
      <c r="AJ158" s="6"/>
      <c r="AK158" s="6"/>
      <c r="AL158" s="6"/>
      <c r="AM158" s="6"/>
      <c r="AN158" s="6"/>
      <c r="AO158" s="6"/>
      <c r="AP158" s="6"/>
      <c r="AQ158" s="6"/>
      <c r="AR158" s="6"/>
      <c r="AS158" s="6"/>
      <c r="AT158" s="6"/>
      <c r="AU158" s="6"/>
      <c r="AV158" s="6"/>
      <c r="AW158" s="6"/>
      <c r="AX158" s="6"/>
      <c r="AY158" s="6"/>
      <c r="AZ158" s="6"/>
      <c r="BA158" s="6">
        <v>10</v>
      </c>
      <c r="BB158" s="6"/>
      <c r="BC158" s="6"/>
      <c r="BD158" s="6"/>
      <c r="BE158" s="6"/>
      <c r="BF158" s="6"/>
      <c r="BG158" s="6"/>
      <c r="BH158" s="6"/>
      <c r="BI158" s="6"/>
      <c r="BJ158" s="6"/>
      <c r="BK158" s="6"/>
      <c r="BL158" s="6">
        <v>7</v>
      </c>
      <c r="BM158" s="6">
        <v>3</v>
      </c>
      <c r="BN158" s="6"/>
      <c r="BO158" s="6"/>
      <c r="BP158" s="6"/>
      <c r="BQ158" s="6"/>
      <c r="BR158" s="6"/>
      <c r="BS158" s="6"/>
      <c r="BT158" s="6"/>
      <c r="BU158" s="6"/>
      <c r="BV158" s="6"/>
      <c r="BW158" s="6">
        <v>1</v>
      </c>
      <c r="BX158" s="6">
        <v>3</v>
      </c>
      <c r="BY158" s="6"/>
      <c r="BZ158" s="6"/>
      <c r="CA158" s="6"/>
      <c r="CB158" s="6"/>
      <c r="CC158" s="6"/>
      <c r="CD158" s="6"/>
      <c r="CE158" s="6">
        <v>18</v>
      </c>
      <c r="CF158" s="6"/>
      <c r="CG158" s="6"/>
      <c r="CH158" s="6"/>
      <c r="CI158" s="6"/>
      <c r="CJ158" s="6"/>
      <c r="CK158" s="6"/>
      <c r="CL158" s="6"/>
      <c r="CM158" s="6">
        <v>1</v>
      </c>
      <c r="CN158" s="6"/>
      <c r="CO158" s="6"/>
      <c r="CP158" s="6"/>
      <c r="CQ158" s="6"/>
      <c r="CR158" s="6"/>
      <c r="CS158" s="6"/>
      <c r="CT158" s="6"/>
      <c r="CU158" s="6"/>
      <c r="CV158" s="6"/>
      <c r="CW158" s="6"/>
      <c r="CX158" s="6"/>
      <c r="CY158" s="6"/>
      <c r="CZ158" s="6"/>
      <c r="DA158" s="6"/>
      <c r="DB158" s="6">
        <v>1</v>
      </c>
      <c r="DC158" s="6"/>
      <c r="DD158" s="6"/>
      <c r="DE158" s="6">
        <v>2</v>
      </c>
      <c r="DF158" s="6"/>
      <c r="DG158" s="6"/>
      <c r="DH158" s="6"/>
      <c r="DI158" s="6"/>
      <c r="DJ158" s="6"/>
      <c r="DK158" s="6"/>
      <c r="DL158" s="6"/>
      <c r="DM158" s="6"/>
      <c r="DN158" s="6"/>
      <c r="DO158" s="6"/>
      <c r="DP158" s="6"/>
      <c r="DQ158" s="6">
        <v>3</v>
      </c>
      <c r="DR158" s="6"/>
      <c r="DS158" s="6"/>
      <c r="DT158" s="6"/>
      <c r="DU158" s="6"/>
      <c r="DV158" s="6"/>
      <c r="DW158" s="6"/>
      <c r="DX158" s="6"/>
      <c r="DY158" s="6"/>
      <c r="DZ158" s="6"/>
      <c r="EA158" s="6"/>
      <c r="EB158" s="6"/>
      <c r="EC158" s="6"/>
      <c r="ED158" s="6"/>
      <c r="EE158" s="6"/>
      <c r="EF158" s="6"/>
      <c r="EG158" s="6">
        <v>13</v>
      </c>
      <c r="EH158" s="6"/>
      <c r="EI158" s="6"/>
      <c r="EJ158" s="6">
        <v>1</v>
      </c>
      <c r="EK158" s="6">
        <v>1</v>
      </c>
      <c r="EL158" s="6">
        <v>4</v>
      </c>
      <c r="EM158" s="6"/>
      <c r="EN158" s="6"/>
      <c r="EO158" s="6"/>
      <c r="EP158" s="6"/>
      <c r="EQ158" s="6"/>
      <c r="ER158" s="6"/>
      <c r="ES158" s="6"/>
      <c r="ET158" s="6"/>
      <c r="EU158" s="6"/>
      <c r="EV158" s="6"/>
      <c r="EW158" s="6"/>
      <c r="EX158" s="6"/>
      <c r="EY158" s="6"/>
      <c r="EZ158" s="6">
        <v>1</v>
      </c>
      <c r="FA158" s="6">
        <v>11</v>
      </c>
      <c r="FB158" s="6"/>
      <c r="FC158" s="6"/>
      <c r="FD158" s="6">
        <v>1</v>
      </c>
      <c r="FE158" s="6"/>
      <c r="FF158" s="6"/>
      <c r="FG158" s="6"/>
      <c r="FH158" s="6"/>
      <c r="FI158" s="6"/>
      <c r="FJ158" s="6"/>
      <c r="FK158" s="6"/>
      <c r="FL158" s="6"/>
      <c r="FM158" s="6"/>
      <c r="FN158" s="6"/>
      <c r="FO158" s="6"/>
      <c r="FP158" s="6"/>
      <c r="FQ158" s="6"/>
      <c r="FR158" s="6"/>
      <c r="FS158" s="6"/>
      <c r="FT158" s="6"/>
      <c r="FU158" s="6"/>
      <c r="FV158" s="6"/>
      <c r="FW158" s="6"/>
      <c r="FX158" s="6"/>
      <c r="FY158" s="6"/>
      <c r="FZ158" s="6"/>
      <c r="GA158" s="6"/>
      <c r="GB158" s="6"/>
      <c r="GC158" s="6"/>
      <c r="GD158" s="6"/>
      <c r="GE158" s="6"/>
      <c r="GF158" s="6"/>
      <c r="GG158" s="6"/>
      <c r="GH158" s="6">
        <v>1</v>
      </c>
      <c r="GI158" s="6">
        <v>1</v>
      </c>
      <c r="GJ158" s="6"/>
      <c r="GK158" s="6"/>
      <c r="GL158" s="6"/>
      <c r="GM158" s="6"/>
      <c r="GN158" s="6"/>
      <c r="GO158" s="6"/>
      <c r="GP158" s="6"/>
      <c r="GQ158" s="6"/>
      <c r="GR158" s="6"/>
      <c r="GS158" s="6"/>
      <c r="GT158" s="6"/>
      <c r="GU158" s="6"/>
      <c r="GV158" s="6"/>
      <c r="GW158" s="6"/>
      <c r="GX158" s="6"/>
      <c r="GY158" s="6"/>
      <c r="GZ158" s="6"/>
      <c r="HA158" s="6"/>
      <c r="HB158" s="6">
        <v>1</v>
      </c>
      <c r="HC158" s="6"/>
      <c r="HD158" s="6"/>
      <c r="HE158" s="6"/>
      <c r="HF158" s="6"/>
      <c r="HG158" s="6"/>
      <c r="HH158" s="6"/>
      <c r="HI158" s="6"/>
      <c r="HJ158" s="6"/>
      <c r="HK158" s="6"/>
      <c r="HL158" s="6"/>
      <c r="HM158" s="6"/>
      <c r="HN158" s="6"/>
      <c r="HO158" s="6"/>
      <c r="HP158" s="6"/>
      <c r="HQ158" s="6"/>
      <c r="HR158" s="6">
        <v>1</v>
      </c>
      <c r="HS158" s="6">
        <v>1</v>
      </c>
      <c r="HT158" s="6"/>
      <c r="HU158" s="6">
        <v>21</v>
      </c>
      <c r="HV158" s="6"/>
      <c r="HW158" s="6"/>
      <c r="HX158" s="6"/>
      <c r="HY158" s="6"/>
      <c r="HZ158" s="6"/>
      <c r="IA158" s="6"/>
      <c r="IB158" s="6"/>
      <c r="IC158" s="6"/>
      <c r="ID158" s="6"/>
      <c r="IE158" s="6"/>
      <c r="IF158" s="6"/>
      <c r="IG158" s="6"/>
      <c r="IH158" s="6"/>
      <c r="II158" s="6"/>
      <c r="IJ158" s="6"/>
      <c r="IK158" s="6"/>
      <c r="IL158" s="6"/>
      <c r="IM158" s="6"/>
      <c r="IN158" s="6"/>
      <c r="IO158" s="6"/>
      <c r="IP158" s="6"/>
      <c r="IQ158" s="6"/>
      <c r="IR158" s="6">
        <v>2</v>
      </c>
      <c r="IS158" s="6"/>
      <c r="IT158" s="6"/>
      <c r="IU158" s="6">
        <v>1</v>
      </c>
      <c r="IV158" s="6"/>
      <c r="IW158" s="6"/>
      <c r="IX158" s="6"/>
      <c r="IY158" s="6"/>
      <c r="IZ158" s="6"/>
      <c r="JA158" s="6"/>
      <c r="JB158" s="6"/>
      <c r="JC158" s="6"/>
      <c r="JD158" s="6"/>
      <c r="JE158" s="6"/>
      <c r="JF158" s="6"/>
      <c r="JG158" s="6"/>
      <c r="JH158" s="6">
        <v>1</v>
      </c>
      <c r="JI158" s="6"/>
      <c r="JJ158" s="6"/>
      <c r="JK158" s="6"/>
      <c r="JL158" s="6"/>
      <c r="JM158" s="6"/>
      <c r="JN158" s="6"/>
      <c r="JO158" s="6">
        <v>1</v>
      </c>
      <c r="JP158" s="6">
        <v>1</v>
      </c>
      <c r="JQ158" s="6">
        <v>1</v>
      </c>
      <c r="JR158" s="6"/>
      <c r="JS158" s="6"/>
      <c r="JT158" s="6"/>
      <c r="JU158" s="6"/>
      <c r="JV158" s="6"/>
      <c r="JW158" s="6"/>
      <c r="JX158" s="6">
        <v>1</v>
      </c>
      <c r="JY158" s="6"/>
      <c r="JZ158" s="6"/>
      <c r="KA158" s="6"/>
      <c r="KB158" s="6"/>
      <c r="KC158" s="6"/>
      <c r="KD158" s="6"/>
      <c r="KE158" s="6"/>
      <c r="KF158" s="6"/>
      <c r="KG158" s="6"/>
      <c r="KH158" s="6"/>
      <c r="KI158" s="6"/>
      <c r="KJ158" s="6"/>
      <c r="KK158" s="6"/>
      <c r="KL158" s="6"/>
      <c r="KM158" s="6"/>
      <c r="KN158" s="6"/>
      <c r="KO158" s="6"/>
      <c r="KP158" s="6">
        <v>2</v>
      </c>
      <c r="KQ158" s="6">
        <v>2</v>
      </c>
      <c r="KR158" s="6"/>
      <c r="KS158" s="6"/>
      <c r="KT158" s="6"/>
      <c r="KU158" s="6"/>
      <c r="KV158" s="6"/>
      <c r="KW158" s="6"/>
      <c r="KX158" s="6"/>
      <c r="KY158" s="6">
        <v>2</v>
      </c>
      <c r="KZ158" s="6"/>
      <c r="LA158" s="6"/>
      <c r="LB158" s="6"/>
      <c r="LC158" s="6"/>
      <c r="LD158" s="6"/>
      <c r="LE158" s="6"/>
      <c r="LF158" s="6">
        <v>11</v>
      </c>
      <c r="LG158" s="6">
        <v>2</v>
      </c>
      <c r="LH158" s="6"/>
      <c r="LI158" s="6"/>
      <c r="LJ158" s="6"/>
      <c r="LK158" s="6"/>
      <c r="LL158" s="6"/>
      <c r="LM158" s="6"/>
      <c r="LN158" s="6"/>
      <c r="LO158" s="6"/>
      <c r="LP158" s="6"/>
      <c r="LQ158" s="6"/>
      <c r="LR158" s="6"/>
      <c r="LS158" s="6"/>
      <c r="LT158" s="6"/>
      <c r="LU158" s="6"/>
      <c r="LV158" s="6"/>
      <c r="LW158" s="6"/>
      <c r="LX158" s="6"/>
      <c r="LY158" s="6"/>
      <c r="LZ158" s="6"/>
      <c r="MA158" s="6"/>
      <c r="MB158" s="6"/>
      <c r="MC158" s="6"/>
      <c r="MD158" s="6"/>
      <c r="ME158" s="6"/>
      <c r="MF158" s="7">
        <v>153</v>
      </c>
    </row>
    <row r="159" spans="1:344" x14ac:dyDescent="0.25">
      <c r="A159" s="5" t="s">
        <v>661</v>
      </c>
      <c r="B159" s="5" t="s">
        <v>662</v>
      </c>
      <c r="C159" s="5" t="s">
        <v>83</v>
      </c>
      <c r="D159" s="5" t="s">
        <v>140</v>
      </c>
      <c r="E159" s="5" t="s">
        <v>663</v>
      </c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>
        <v>1</v>
      </c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  <c r="AC159" s="6"/>
      <c r="AD159" s="6"/>
      <c r="AE159" s="6"/>
      <c r="AF159" s="6"/>
      <c r="AG159" s="6"/>
      <c r="AH159" s="6"/>
      <c r="AI159" s="6"/>
      <c r="AJ159" s="6"/>
      <c r="AK159" s="6"/>
      <c r="AL159" s="6"/>
      <c r="AM159" s="6"/>
      <c r="AN159" s="6"/>
      <c r="AO159" s="6"/>
      <c r="AP159" s="6"/>
      <c r="AQ159" s="6"/>
      <c r="AR159" s="6"/>
      <c r="AS159" s="6"/>
      <c r="AT159" s="6"/>
      <c r="AU159" s="6"/>
      <c r="AV159" s="6"/>
      <c r="AW159" s="6"/>
      <c r="AX159" s="6"/>
      <c r="AY159" s="6"/>
      <c r="AZ159" s="6"/>
      <c r="BA159" s="6"/>
      <c r="BB159" s="6"/>
      <c r="BC159" s="6"/>
      <c r="BD159" s="6"/>
      <c r="BE159" s="6"/>
      <c r="BF159" s="6"/>
      <c r="BG159" s="6"/>
      <c r="BH159" s="6"/>
      <c r="BI159" s="6"/>
      <c r="BJ159" s="6"/>
      <c r="BK159" s="6"/>
      <c r="BL159" s="6"/>
      <c r="BM159" s="6"/>
      <c r="BN159" s="6"/>
      <c r="BO159" s="6"/>
      <c r="BP159" s="6"/>
      <c r="BQ159" s="6"/>
      <c r="BR159" s="6"/>
      <c r="BS159" s="6"/>
      <c r="BT159" s="6"/>
      <c r="BU159" s="6"/>
      <c r="BV159" s="6"/>
      <c r="BW159" s="6"/>
      <c r="BX159" s="6"/>
      <c r="BY159" s="6"/>
      <c r="BZ159" s="6"/>
      <c r="CA159" s="6"/>
      <c r="CB159" s="6"/>
      <c r="CC159" s="6"/>
      <c r="CD159" s="6"/>
      <c r="CE159" s="6"/>
      <c r="CF159" s="6"/>
      <c r="CG159" s="6"/>
      <c r="CH159" s="6"/>
      <c r="CI159" s="6"/>
      <c r="CJ159" s="6"/>
      <c r="CK159" s="6"/>
      <c r="CL159" s="6"/>
      <c r="CM159" s="6"/>
      <c r="CN159" s="6"/>
      <c r="CO159" s="6"/>
      <c r="CP159" s="6"/>
      <c r="CQ159" s="6"/>
      <c r="CR159" s="6"/>
      <c r="CS159" s="6"/>
      <c r="CT159" s="6"/>
      <c r="CU159" s="6"/>
      <c r="CV159" s="6"/>
      <c r="CW159" s="6"/>
      <c r="CX159" s="6"/>
      <c r="CY159" s="6"/>
      <c r="CZ159" s="6"/>
      <c r="DA159" s="6"/>
      <c r="DB159" s="6"/>
      <c r="DC159" s="6"/>
      <c r="DD159" s="6"/>
      <c r="DE159" s="6"/>
      <c r="DF159" s="6"/>
      <c r="DG159" s="6"/>
      <c r="DH159" s="6"/>
      <c r="DI159" s="6"/>
      <c r="DJ159" s="6"/>
      <c r="DK159" s="6"/>
      <c r="DL159" s="6"/>
      <c r="DM159" s="6"/>
      <c r="DN159" s="6"/>
      <c r="DO159" s="6"/>
      <c r="DP159" s="6"/>
      <c r="DQ159" s="6"/>
      <c r="DR159" s="6"/>
      <c r="DS159" s="6">
        <v>1</v>
      </c>
      <c r="DT159" s="6"/>
      <c r="DU159" s="6"/>
      <c r="DV159" s="6"/>
      <c r="DW159" s="6"/>
      <c r="DX159" s="6"/>
      <c r="DY159" s="6"/>
      <c r="DZ159" s="6"/>
      <c r="EA159" s="6"/>
      <c r="EB159" s="6"/>
      <c r="EC159" s="6"/>
      <c r="ED159" s="6"/>
      <c r="EE159" s="6"/>
      <c r="EF159" s="6"/>
      <c r="EG159" s="6"/>
      <c r="EH159" s="6"/>
      <c r="EI159" s="6"/>
      <c r="EJ159" s="6"/>
      <c r="EK159" s="6"/>
      <c r="EL159" s="6">
        <v>2</v>
      </c>
      <c r="EM159" s="6"/>
      <c r="EN159" s="6"/>
      <c r="EO159" s="6"/>
      <c r="EP159" s="6"/>
      <c r="EQ159" s="6"/>
      <c r="ER159" s="6"/>
      <c r="ES159" s="6"/>
      <c r="ET159" s="6"/>
      <c r="EU159" s="6"/>
      <c r="EV159" s="6"/>
      <c r="EW159" s="6"/>
      <c r="EX159" s="6"/>
      <c r="EY159" s="6"/>
      <c r="EZ159" s="6"/>
      <c r="FA159" s="6"/>
      <c r="FB159" s="6"/>
      <c r="FC159" s="6"/>
      <c r="FD159" s="6"/>
      <c r="FE159" s="6"/>
      <c r="FF159" s="6"/>
      <c r="FG159" s="6"/>
      <c r="FH159" s="6"/>
      <c r="FI159" s="6"/>
      <c r="FJ159" s="6"/>
      <c r="FK159" s="6"/>
      <c r="FL159" s="6"/>
      <c r="FM159" s="6"/>
      <c r="FN159" s="6"/>
      <c r="FO159" s="6"/>
      <c r="FP159" s="6"/>
      <c r="FQ159" s="6"/>
      <c r="FR159" s="6"/>
      <c r="FS159" s="6"/>
      <c r="FT159" s="6"/>
      <c r="FU159" s="6"/>
      <c r="FV159" s="6"/>
      <c r="FW159" s="6"/>
      <c r="FX159" s="6"/>
      <c r="FY159" s="6"/>
      <c r="FZ159" s="6"/>
      <c r="GA159" s="6">
        <v>1</v>
      </c>
      <c r="GB159" s="6">
        <v>1</v>
      </c>
      <c r="GC159" s="6"/>
      <c r="GD159" s="6"/>
      <c r="GE159" s="6"/>
      <c r="GF159" s="6"/>
      <c r="GG159" s="6"/>
      <c r="GH159" s="6"/>
      <c r="GI159" s="6"/>
      <c r="GJ159" s="6"/>
      <c r="GK159" s="6"/>
      <c r="GL159" s="6"/>
      <c r="GM159" s="6"/>
      <c r="GN159" s="6"/>
      <c r="GO159" s="6"/>
      <c r="GP159" s="6"/>
      <c r="GQ159" s="6"/>
      <c r="GR159" s="6"/>
      <c r="GS159" s="6"/>
      <c r="GT159" s="6"/>
      <c r="GU159" s="6"/>
      <c r="GV159" s="6"/>
      <c r="GW159" s="6"/>
      <c r="GX159" s="6"/>
      <c r="GY159" s="6"/>
      <c r="GZ159" s="6"/>
      <c r="HA159" s="6"/>
      <c r="HB159" s="6"/>
      <c r="HC159" s="6"/>
      <c r="HD159" s="6"/>
      <c r="HE159" s="6"/>
      <c r="HF159" s="6"/>
      <c r="HG159" s="6"/>
      <c r="HH159" s="6"/>
      <c r="HI159" s="6"/>
      <c r="HJ159" s="6"/>
      <c r="HK159" s="6"/>
      <c r="HL159" s="6"/>
      <c r="HM159" s="6"/>
      <c r="HN159" s="6"/>
      <c r="HO159" s="6"/>
      <c r="HP159" s="6"/>
      <c r="HQ159" s="6"/>
      <c r="HR159" s="6">
        <v>1</v>
      </c>
      <c r="HS159" s="6"/>
      <c r="HT159" s="6">
        <v>1</v>
      </c>
      <c r="HU159" s="6"/>
      <c r="HV159" s="6"/>
      <c r="HW159" s="6"/>
      <c r="HX159" s="6"/>
      <c r="HY159" s="6"/>
      <c r="HZ159" s="6"/>
      <c r="IA159" s="6"/>
      <c r="IB159" s="6"/>
      <c r="IC159" s="6"/>
      <c r="ID159" s="6"/>
      <c r="IE159" s="6"/>
      <c r="IF159" s="6"/>
      <c r="IG159" s="6"/>
      <c r="IH159" s="6"/>
      <c r="II159" s="6"/>
      <c r="IJ159" s="6"/>
      <c r="IK159" s="6"/>
      <c r="IL159" s="6"/>
      <c r="IM159" s="6"/>
      <c r="IN159" s="6"/>
      <c r="IO159" s="6"/>
      <c r="IP159" s="6"/>
      <c r="IQ159" s="6"/>
      <c r="IR159" s="6"/>
      <c r="IS159" s="6"/>
      <c r="IT159" s="6"/>
      <c r="IU159" s="6"/>
      <c r="IV159" s="6">
        <v>1</v>
      </c>
      <c r="IW159" s="6"/>
      <c r="IX159" s="6"/>
      <c r="IY159" s="6"/>
      <c r="IZ159" s="6"/>
      <c r="JA159" s="6"/>
      <c r="JB159" s="6"/>
      <c r="JC159" s="6"/>
      <c r="JD159" s="6"/>
      <c r="JE159" s="6"/>
      <c r="JF159" s="6"/>
      <c r="JG159" s="6"/>
      <c r="JH159" s="6">
        <v>1</v>
      </c>
      <c r="JI159" s="6">
        <v>1</v>
      </c>
      <c r="JJ159" s="6"/>
      <c r="JK159" s="6"/>
      <c r="JL159" s="6"/>
      <c r="JM159" s="6"/>
      <c r="JN159" s="6"/>
      <c r="JO159" s="6"/>
      <c r="JP159" s="6"/>
      <c r="JQ159" s="6"/>
      <c r="JR159" s="6"/>
      <c r="JS159" s="6"/>
      <c r="JT159" s="6"/>
      <c r="JU159" s="6"/>
      <c r="JV159" s="6"/>
      <c r="JW159" s="6"/>
      <c r="JX159" s="6"/>
      <c r="JY159" s="6"/>
      <c r="JZ159" s="6"/>
      <c r="KA159" s="6"/>
      <c r="KB159" s="6"/>
      <c r="KC159" s="6"/>
      <c r="KD159" s="6"/>
      <c r="KE159" s="6"/>
      <c r="KF159" s="6"/>
      <c r="KG159" s="6"/>
      <c r="KH159" s="6"/>
      <c r="KI159" s="6"/>
      <c r="KJ159" s="6"/>
      <c r="KK159" s="6"/>
      <c r="KL159" s="6"/>
      <c r="KM159" s="6"/>
      <c r="KN159" s="6"/>
      <c r="KO159" s="6"/>
      <c r="KP159" s="6"/>
      <c r="KQ159" s="6"/>
      <c r="KR159" s="6"/>
      <c r="KS159" s="6"/>
      <c r="KT159" s="6"/>
      <c r="KU159" s="6"/>
      <c r="KV159" s="6"/>
      <c r="KW159" s="6"/>
      <c r="KX159" s="6"/>
      <c r="KY159" s="6"/>
      <c r="KZ159" s="6"/>
      <c r="LA159" s="6"/>
      <c r="LB159" s="6"/>
      <c r="LC159" s="6"/>
      <c r="LD159" s="6"/>
      <c r="LE159" s="6"/>
      <c r="LF159" s="6"/>
      <c r="LG159" s="6"/>
      <c r="LH159" s="6"/>
      <c r="LI159" s="6"/>
      <c r="LJ159" s="6"/>
      <c r="LK159" s="6"/>
      <c r="LL159" s="6"/>
      <c r="LM159" s="6"/>
      <c r="LN159" s="6"/>
      <c r="LO159" s="6"/>
      <c r="LP159" s="6"/>
      <c r="LQ159" s="6"/>
      <c r="LR159" s="6"/>
      <c r="LS159" s="6"/>
      <c r="LT159" s="6"/>
      <c r="LU159" s="6"/>
      <c r="LV159" s="6"/>
      <c r="LW159" s="6"/>
      <c r="LX159" s="6"/>
      <c r="LY159" s="6"/>
      <c r="LZ159" s="6"/>
      <c r="MA159" s="6"/>
      <c r="MB159" s="6"/>
      <c r="MC159" s="6"/>
      <c r="MD159" s="6"/>
      <c r="ME159" s="6"/>
      <c r="MF159" s="7">
        <v>11</v>
      </c>
    </row>
    <row r="160" spans="1:344" x14ac:dyDescent="0.25">
      <c r="A160" s="5" t="s">
        <v>802</v>
      </c>
      <c r="B160" s="5" t="s">
        <v>803</v>
      </c>
      <c r="C160" s="5" t="s">
        <v>83</v>
      </c>
      <c r="D160" s="5" t="s">
        <v>147</v>
      </c>
      <c r="E160" s="5" t="s">
        <v>804</v>
      </c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  <c r="AC160" s="6"/>
      <c r="AD160" s="6"/>
      <c r="AE160" s="6"/>
      <c r="AF160" s="6"/>
      <c r="AG160" s="6"/>
      <c r="AH160" s="6"/>
      <c r="AI160" s="6"/>
      <c r="AJ160" s="6"/>
      <c r="AK160" s="6"/>
      <c r="AL160" s="6"/>
      <c r="AM160" s="6"/>
      <c r="AN160" s="6"/>
      <c r="AO160" s="6"/>
      <c r="AP160" s="6"/>
      <c r="AQ160" s="6"/>
      <c r="AR160" s="6"/>
      <c r="AS160" s="6"/>
      <c r="AT160" s="6"/>
      <c r="AU160" s="6"/>
      <c r="AV160" s="6"/>
      <c r="AW160" s="6"/>
      <c r="AX160" s="6"/>
      <c r="AY160" s="6"/>
      <c r="AZ160" s="6"/>
      <c r="BA160" s="6"/>
      <c r="BB160" s="6"/>
      <c r="BC160" s="6"/>
      <c r="BD160" s="6"/>
      <c r="BE160" s="6"/>
      <c r="BF160" s="6"/>
      <c r="BG160" s="6"/>
      <c r="BH160" s="6"/>
      <c r="BI160" s="6"/>
      <c r="BJ160" s="6"/>
      <c r="BK160" s="6"/>
      <c r="BL160" s="6"/>
      <c r="BM160" s="6"/>
      <c r="BN160" s="6"/>
      <c r="BO160" s="6"/>
      <c r="BP160" s="6"/>
      <c r="BQ160" s="6"/>
      <c r="BR160" s="6"/>
      <c r="BS160" s="6"/>
      <c r="BT160" s="6"/>
      <c r="BU160" s="6"/>
      <c r="BV160" s="6"/>
      <c r="BW160" s="6">
        <v>1</v>
      </c>
      <c r="BX160" s="6">
        <v>2</v>
      </c>
      <c r="BY160" s="6"/>
      <c r="BZ160" s="6">
        <v>1</v>
      </c>
      <c r="CA160" s="6"/>
      <c r="CB160" s="6"/>
      <c r="CC160" s="6"/>
      <c r="CD160" s="6"/>
      <c r="CE160" s="6"/>
      <c r="CF160" s="6"/>
      <c r="CG160" s="6"/>
      <c r="CH160" s="6"/>
      <c r="CI160" s="6"/>
      <c r="CJ160" s="6"/>
      <c r="CK160" s="6"/>
      <c r="CL160" s="6"/>
      <c r="CM160" s="6"/>
      <c r="CN160" s="6"/>
      <c r="CO160" s="6"/>
      <c r="CP160" s="6"/>
      <c r="CQ160" s="6"/>
      <c r="CR160" s="6"/>
      <c r="CS160" s="6"/>
      <c r="CT160" s="6"/>
      <c r="CU160" s="6"/>
      <c r="CV160" s="6"/>
      <c r="CW160" s="6"/>
      <c r="CX160" s="6"/>
      <c r="CY160" s="6"/>
      <c r="CZ160" s="6"/>
      <c r="DA160" s="6"/>
      <c r="DB160" s="6"/>
      <c r="DC160" s="6"/>
      <c r="DD160" s="6"/>
      <c r="DE160" s="6">
        <v>2</v>
      </c>
      <c r="DF160" s="6"/>
      <c r="DG160" s="6"/>
      <c r="DH160" s="6"/>
      <c r="DI160" s="6"/>
      <c r="DJ160" s="6"/>
      <c r="DK160" s="6"/>
      <c r="DL160" s="6"/>
      <c r="DM160" s="6"/>
      <c r="DN160" s="6"/>
      <c r="DO160" s="6"/>
      <c r="DP160" s="6"/>
      <c r="DQ160" s="6"/>
      <c r="DR160" s="6"/>
      <c r="DS160" s="6"/>
      <c r="DT160" s="6"/>
      <c r="DU160" s="6"/>
      <c r="DV160" s="6"/>
      <c r="DW160" s="6"/>
      <c r="DX160" s="6"/>
      <c r="DY160" s="6"/>
      <c r="DZ160" s="6"/>
      <c r="EA160" s="6">
        <v>1</v>
      </c>
      <c r="EB160" s="6"/>
      <c r="EC160" s="6"/>
      <c r="ED160" s="6"/>
      <c r="EE160" s="6"/>
      <c r="EF160" s="6"/>
      <c r="EG160" s="6">
        <v>1</v>
      </c>
      <c r="EH160" s="6"/>
      <c r="EI160" s="6"/>
      <c r="EJ160" s="6"/>
      <c r="EK160" s="6"/>
      <c r="EL160" s="6"/>
      <c r="EM160" s="6"/>
      <c r="EN160" s="6"/>
      <c r="EO160" s="6"/>
      <c r="EP160" s="6"/>
      <c r="EQ160" s="6"/>
      <c r="ER160" s="6"/>
      <c r="ES160" s="6"/>
      <c r="ET160" s="6"/>
      <c r="EU160" s="6"/>
      <c r="EV160" s="6"/>
      <c r="EW160" s="6"/>
      <c r="EX160" s="6"/>
      <c r="EY160" s="6"/>
      <c r="EZ160" s="6">
        <v>1</v>
      </c>
      <c r="FA160" s="6"/>
      <c r="FB160" s="6"/>
      <c r="FC160" s="6"/>
      <c r="FD160" s="6"/>
      <c r="FE160" s="6"/>
      <c r="FF160" s="6"/>
      <c r="FG160" s="6"/>
      <c r="FH160" s="6"/>
      <c r="FI160" s="6"/>
      <c r="FJ160" s="6"/>
      <c r="FK160" s="6"/>
      <c r="FL160" s="6"/>
      <c r="FM160" s="6"/>
      <c r="FN160" s="6"/>
      <c r="FO160" s="6"/>
      <c r="FP160" s="6"/>
      <c r="FQ160" s="6"/>
      <c r="FR160" s="6"/>
      <c r="FS160" s="6"/>
      <c r="FT160" s="6"/>
      <c r="FU160" s="6"/>
      <c r="FV160" s="6"/>
      <c r="FW160" s="6"/>
      <c r="FX160" s="6"/>
      <c r="FY160" s="6"/>
      <c r="FZ160" s="6"/>
      <c r="GA160" s="6">
        <v>1</v>
      </c>
      <c r="GB160" s="6"/>
      <c r="GC160" s="6"/>
      <c r="GD160" s="6"/>
      <c r="GE160" s="6"/>
      <c r="GF160" s="6"/>
      <c r="GG160" s="6"/>
      <c r="GH160" s="6"/>
      <c r="GI160" s="6">
        <v>1</v>
      </c>
      <c r="GJ160" s="6"/>
      <c r="GK160" s="6"/>
      <c r="GL160" s="6"/>
      <c r="GM160" s="6"/>
      <c r="GN160" s="6"/>
      <c r="GO160" s="6"/>
      <c r="GP160" s="6"/>
      <c r="GQ160" s="6"/>
      <c r="GR160" s="6"/>
      <c r="GS160" s="6"/>
      <c r="GT160" s="6"/>
      <c r="GU160" s="6"/>
      <c r="GV160" s="6"/>
      <c r="GW160" s="6"/>
      <c r="GX160" s="6"/>
      <c r="GY160" s="6"/>
      <c r="GZ160" s="6"/>
      <c r="HA160" s="6"/>
      <c r="HB160" s="6"/>
      <c r="HC160" s="6"/>
      <c r="HD160" s="6"/>
      <c r="HE160" s="6"/>
      <c r="HF160" s="6"/>
      <c r="HG160" s="6"/>
      <c r="HH160" s="6">
        <v>1</v>
      </c>
      <c r="HI160" s="6"/>
      <c r="HJ160" s="6"/>
      <c r="HK160" s="6"/>
      <c r="HL160" s="6"/>
      <c r="HM160" s="6"/>
      <c r="HN160" s="6"/>
      <c r="HO160" s="6"/>
      <c r="HP160" s="6"/>
      <c r="HQ160" s="6"/>
      <c r="HR160" s="6">
        <v>2</v>
      </c>
      <c r="HS160" s="6"/>
      <c r="HT160" s="6"/>
      <c r="HU160" s="6"/>
      <c r="HV160" s="6"/>
      <c r="HW160" s="6"/>
      <c r="HX160" s="6"/>
      <c r="HY160" s="6"/>
      <c r="HZ160" s="6"/>
      <c r="IA160" s="6"/>
      <c r="IB160" s="6"/>
      <c r="IC160" s="6"/>
      <c r="ID160" s="6"/>
      <c r="IE160" s="6"/>
      <c r="IF160" s="6"/>
      <c r="IG160" s="6"/>
      <c r="IH160" s="6"/>
      <c r="II160" s="6"/>
      <c r="IJ160" s="6"/>
      <c r="IK160" s="6"/>
      <c r="IL160" s="6"/>
      <c r="IM160" s="6"/>
      <c r="IN160" s="6"/>
      <c r="IO160" s="6"/>
      <c r="IP160" s="6"/>
      <c r="IQ160" s="6"/>
      <c r="IR160" s="6"/>
      <c r="IS160" s="6"/>
      <c r="IT160" s="6"/>
      <c r="IU160" s="6">
        <v>5</v>
      </c>
      <c r="IV160" s="6"/>
      <c r="IW160" s="6"/>
      <c r="IX160" s="6"/>
      <c r="IY160" s="6"/>
      <c r="IZ160" s="6"/>
      <c r="JA160" s="6"/>
      <c r="JB160" s="6"/>
      <c r="JC160" s="6"/>
      <c r="JD160" s="6"/>
      <c r="JE160" s="6"/>
      <c r="JF160" s="6"/>
      <c r="JG160" s="6">
        <v>1</v>
      </c>
      <c r="JH160" s="6"/>
      <c r="JI160" s="6"/>
      <c r="JJ160" s="6"/>
      <c r="JK160" s="6"/>
      <c r="JL160" s="6"/>
      <c r="JM160" s="6"/>
      <c r="JN160" s="6"/>
      <c r="JO160" s="6"/>
      <c r="JP160" s="6">
        <v>1</v>
      </c>
      <c r="JQ160" s="6"/>
      <c r="JR160" s="6"/>
      <c r="JS160" s="6"/>
      <c r="JT160" s="6">
        <v>1</v>
      </c>
      <c r="JU160" s="6"/>
      <c r="JV160" s="6"/>
      <c r="JW160" s="6"/>
      <c r="JX160" s="6">
        <v>1</v>
      </c>
      <c r="JY160" s="6"/>
      <c r="JZ160" s="6"/>
      <c r="KA160" s="6"/>
      <c r="KB160" s="6"/>
      <c r="KC160" s="6"/>
      <c r="KD160" s="6"/>
      <c r="KE160" s="6"/>
      <c r="KF160" s="6"/>
      <c r="KG160" s="6"/>
      <c r="KH160" s="6"/>
      <c r="KI160" s="6"/>
      <c r="KJ160" s="6"/>
      <c r="KK160" s="6"/>
      <c r="KL160" s="6"/>
      <c r="KM160" s="6"/>
      <c r="KN160" s="6"/>
      <c r="KO160" s="6"/>
      <c r="KP160" s="6"/>
      <c r="KQ160" s="6"/>
      <c r="KR160" s="6"/>
      <c r="KS160" s="6">
        <v>4</v>
      </c>
      <c r="KT160" s="6"/>
      <c r="KU160" s="6"/>
      <c r="KV160" s="6"/>
      <c r="KW160" s="6"/>
      <c r="KX160" s="6"/>
      <c r="KY160" s="6"/>
      <c r="KZ160" s="6"/>
      <c r="LA160" s="6"/>
      <c r="LB160" s="6">
        <v>1</v>
      </c>
      <c r="LC160" s="6"/>
      <c r="LD160" s="6"/>
      <c r="LE160" s="6"/>
      <c r="LF160" s="6"/>
      <c r="LG160" s="6"/>
      <c r="LH160" s="6"/>
      <c r="LI160" s="6"/>
      <c r="LJ160" s="6"/>
      <c r="LK160" s="6"/>
      <c r="LL160" s="6"/>
      <c r="LM160" s="6"/>
      <c r="LN160" s="6"/>
      <c r="LO160" s="6"/>
      <c r="LP160" s="6"/>
      <c r="LQ160" s="6"/>
      <c r="LR160" s="6"/>
      <c r="LS160" s="6"/>
      <c r="LT160" s="6"/>
      <c r="LU160" s="6"/>
      <c r="LV160" s="6"/>
      <c r="LW160" s="6"/>
      <c r="LX160" s="6"/>
      <c r="LY160" s="6"/>
      <c r="LZ160" s="6"/>
      <c r="MA160" s="6"/>
      <c r="MB160" s="6"/>
      <c r="MC160" s="6"/>
      <c r="MD160" s="6"/>
      <c r="ME160" s="6"/>
      <c r="MF160" s="7">
        <v>28</v>
      </c>
    </row>
    <row r="161" spans="1:344" x14ac:dyDescent="0.25">
      <c r="A161" s="5" t="s">
        <v>664</v>
      </c>
      <c r="B161" s="5" t="s">
        <v>477</v>
      </c>
      <c r="C161" s="5" t="s">
        <v>76</v>
      </c>
      <c r="D161" s="5" t="s">
        <v>562</v>
      </c>
      <c r="E161" s="5" t="s">
        <v>665</v>
      </c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  <c r="AC161" s="6"/>
      <c r="AD161" s="6"/>
      <c r="AE161" s="6"/>
      <c r="AF161" s="6"/>
      <c r="AG161" s="6"/>
      <c r="AH161" s="6"/>
      <c r="AI161" s="6"/>
      <c r="AJ161" s="6"/>
      <c r="AK161" s="6"/>
      <c r="AL161" s="6"/>
      <c r="AM161" s="6"/>
      <c r="AN161" s="6"/>
      <c r="AO161" s="6"/>
      <c r="AP161" s="6"/>
      <c r="AQ161" s="6"/>
      <c r="AR161" s="6"/>
      <c r="AS161" s="6"/>
      <c r="AT161" s="6"/>
      <c r="AU161" s="6"/>
      <c r="AV161" s="6"/>
      <c r="AW161" s="6"/>
      <c r="AX161" s="6"/>
      <c r="AY161" s="6"/>
      <c r="AZ161" s="6"/>
      <c r="BA161" s="6"/>
      <c r="BB161" s="6"/>
      <c r="BC161" s="6"/>
      <c r="BD161" s="6"/>
      <c r="BE161" s="6"/>
      <c r="BF161" s="6"/>
      <c r="BG161" s="6"/>
      <c r="BH161" s="6"/>
      <c r="BI161" s="6"/>
      <c r="BJ161" s="6"/>
      <c r="BK161" s="6"/>
      <c r="BL161" s="6">
        <v>1</v>
      </c>
      <c r="BM161" s="6"/>
      <c r="BN161" s="6"/>
      <c r="BO161" s="6">
        <v>2</v>
      </c>
      <c r="BP161" s="6"/>
      <c r="BQ161" s="6"/>
      <c r="BR161" s="6">
        <v>1</v>
      </c>
      <c r="BS161" s="6"/>
      <c r="BT161" s="6">
        <v>1</v>
      </c>
      <c r="BU161" s="6"/>
      <c r="BV161" s="6"/>
      <c r="BW161" s="6">
        <v>6</v>
      </c>
      <c r="BX161" s="6">
        <v>2</v>
      </c>
      <c r="BY161" s="6">
        <v>1</v>
      </c>
      <c r="BZ161" s="6">
        <v>1</v>
      </c>
      <c r="CA161" s="6"/>
      <c r="CB161" s="6"/>
      <c r="CC161" s="6"/>
      <c r="CD161" s="6"/>
      <c r="CE161" s="6"/>
      <c r="CF161" s="6"/>
      <c r="CG161" s="6"/>
      <c r="CH161" s="6"/>
      <c r="CI161" s="6"/>
      <c r="CJ161" s="6"/>
      <c r="CK161" s="6"/>
      <c r="CL161" s="6"/>
      <c r="CM161" s="6">
        <v>1</v>
      </c>
      <c r="CN161" s="6"/>
      <c r="CO161" s="6"/>
      <c r="CP161" s="6"/>
      <c r="CQ161" s="6"/>
      <c r="CR161" s="6"/>
      <c r="CS161" s="6"/>
      <c r="CT161" s="6"/>
      <c r="CU161" s="6"/>
      <c r="CV161" s="6"/>
      <c r="CW161" s="6"/>
      <c r="CX161" s="6"/>
      <c r="CY161" s="6"/>
      <c r="CZ161" s="6"/>
      <c r="DA161" s="6"/>
      <c r="DB161" s="6"/>
      <c r="DC161" s="6"/>
      <c r="DD161" s="6"/>
      <c r="DE161" s="6"/>
      <c r="DF161" s="6"/>
      <c r="DG161" s="6"/>
      <c r="DH161" s="6"/>
      <c r="DI161" s="6"/>
      <c r="DJ161" s="6">
        <v>4</v>
      </c>
      <c r="DK161" s="6"/>
      <c r="DL161" s="6"/>
      <c r="DM161" s="6"/>
      <c r="DN161" s="6"/>
      <c r="DO161" s="6"/>
      <c r="DP161" s="6"/>
      <c r="DQ161" s="6">
        <v>1</v>
      </c>
      <c r="DR161" s="6"/>
      <c r="DS161" s="6"/>
      <c r="DT161" s="6">
        <v>2</v>
      </c>
      <c r="DU161" s="6"/>
      <c r="DV161" s="6"/>
      <c r="DW161" s="6"/>
      <c r="DX161" s="6"/>
      <c r="DY161" s="6"/>
      <c r="DZ161" s="6"/>
      <c r="EA161" s="6"/>
      <c r="EB161" s="6"/>
      <c r="EC161" s="6"/>
      <c r="ED161" s="6"/>
      <c r="EE161" s="6"/>
      <c r="EF161" s="6">
        <v>1</v>
      </c>
      <c r="EG161" s="6">
        <v>2</v>
      </c>
      <c r="EH161" s="6"/>
      <c r="EI161" s="6"/>
      <c r="EJ161" s="6"/>
      <c r="EK161" s="6"/>
      <c r="EL161" s="6">
        <v>1</v>
      </c>
      <c r="EM161" s="6"/>
      <c r="EN161" s="6"/>
      <c r="EO161" s="6"/>
      <c r="EP161" s="6"/>
      <c r="EQ161" s="6"/>
      <c r="ER161" s="6"/>
      <c r="ES161" s="6"/>
      <c r="ET161" s="6"/>
      <c r="EU161" s="6">
        <v>1</v>
      </c>
      <c r="EV161" s="6"/>
      <c r="EW161" s="6"/>
      <c r="EX161" s="6"/>
      <c r="EY161" s="6"/>
      <c r="EZ161" s="6"/>
      <c r="FA161" s="6"/>
      <c r="FB161" s="6"/>
      <c r="FC161" s="6"/>
      <c r="FD161" s="6"/>
      <c r="FE161" s="6"/>
      <c r="FF161" s="6"/>
      <c r="FG161" s="6"/>
      <c r="FH161" s="6"/>
      <c r="FI161" s="6"/>
      <c r="FJ161" s="6"/>
      <c r="FK161" s="6"/>
      <c r="FL161" s="6"/>
      <c r="FM161" s="6"/>
      <c r="FN161" s="6">
        <v>1</v>
      </c>
      <c r="FO161" s="6"/>
      <c r="FP161" s="6">
        <v>1</v>
      </c>
      <c r="FQ161" s="6">
        <v>3</v>
      </c>
      <c r="FR161" s="6"/>
      <c r="FS161" s="6"/>
      <c r="FT161" s="6"/>
      <c r="FU161" s="6"/>
      <c r="FV161" s="6"/>
      <c r="FW161" s="6">
        <v>2</v>
      </c>
      <c r="FX161" s="6"/>
      <c r="FY161" s="6"/>
      <c r="FZ161" s="6"/>
      <c r="GA161" s="6"/>
      <c r="GB161" s="6">
        <v>2</v>
      </c>
      <c r="GC161" s="6"/>
      <c r="GD161" s="6"/>
      <c r="GE161" s="6"/>
      <c r="GF161" s="6"/>
      <c r="GG161" s="6"/>
      <c r="GH161" s="6">
        <v>2</v>
      </c>
      <c r="GI161" s="6">
        <v>5</v>
      </c>
      <c r="GJ161" s="6"/>
      <c r="GK161" s="6"/>
      <c r="GL161" s="6"/>
      <c r="GM161" s="6"/>
      <c r="GN161" s="6"/>
      <c r="GO161" s="6"/>
      <c r="GP161" s="6"/>
      <c r="GQ161" s="6"/>
      <c r="GR161" s="6"/>
      <c r="GS161" s="6"/>
      <c r="GT161" s="6"/>
      <c r="GU161" s="6">
        <v>7</v>
      </c>
      <c r="GV161" s="6"/>
      <c r="GW161" s="6"/>
      <c r="GX161" s="6"/>
      <c r="GY161" s="6"/>
      <c r="GZ161" s="6"/>
      <c r="HA161" s="6"/>
      <c r="HB161" s="6">
        <v>1</v>
      </c>
      <c r="HC161" s="6"/>
      <c r="HD161" s="6">
        <v>11</v>
      </c>
      <c r="HE161" s="6"/>
      <c r="HF161" s="6"/>
      <c r="HG161" s="6"/>
      <c r="HH161" s="6"/>
      <c r="HI161" s="6"/>
      <c r="HJ161" s="6"/>
      <c r="HK161" s="6"/>
      <c r="HL161" s="6"/>
      <c r="HM161" s="6"/>
      <c r="HN161" s="6"/>
      <c r="HO161" s="6"/>
      <c r="HP161" s="6"/>
      <c r="HQ161" s="6"/>
      <c r="HR161" s="6">
        <v>4</v>
      </c>
      <c r="HS161" s="6"/>
      <c r="HT161" s="6">
        <v>11</v>
      </c>
      <c r="HU161" s="6"/>
      <c r="HV161" s="6"/>
      <c r="HW161" s="6"/>
      <c r="HX161" s="6"/>
      <c r="HY161" s="6"/>
      <c r="HZ161" s="6">
        <v>1</v>
      </c>
      <c r="IA161" s="6"/>
      <c r="IB161" s="6"/>
      <c r="IC161" s="6">
        <v>7</v>
      </c>
      <c r="ID161" s="6"/>
      <c r="IE161" s="6"/>
      <c r="IF161" s="6">
        <v>1</v>
      </c>
      <c r="IG161" s="6"/>
      <c r="IH161" s="6"/>
      <c r="II161" s="6"/>
      <c r="IJ161" s="6"/>
      <c r="IK161" s="6"/>
      <c r="IL161" s="6"/>
      <c r="IM161" s="6"/>
      <c r="IN161" s="6"/>
      <c r="IO161" s="6"/>
      <c r="IP161" s="6"/>
      <c r="IQ161" s="6"/>
      <c r="IR161" s="6">
        <v>7</v>
      </c>
      <c r="IS161" s="6"/>
      <c r="IT161" s="6"/>
      <c r="IU161" s="6">
        <v>11</v>
      </c>
      <c r="IV161" s="6"/>
      <c r="IW161" s="6"/>
      <c r="IX161" s="6"/>
      <c r="IY161" s="6"/>
      <c r="IZ161" s="6"/>
      <c r="JA161" s="6"/>
      <c r="JB161" s="6"/>
      <c r="JC161" s="6"/>
      <c r="JD161" s="6"/>
      <c r="JE161" s="6"/>
      <c r="JF161" s="6"/>
      <c r="JG161" s="6">
        <v>2</v>
      </c>
      <c r="JH161" s="6"/>
      <c r="JI161" s="6">
        <v>6</v>
      </c>
      <c r="JJ161" s="6"/>
      <c r="JK161" s="6"/>
      <c r="JL161" s="6">
        <v>7</v>
      </c>
      <c r="JM161" s="6"/>
      <c r="JN161" s="6"/>
      <c r="JO161" s="6"/>
      <c r="JP161" s="6">
        <v>15</v>
      </c>
      <c r="JQ161" s="6"/>
      <c r="JR161" s="6"/>
      <c r="JS161" s="6">
        <v>1</v>
      </c>
      <c r="JT161" s="6">
        <v>2</v>
      </c>
      <c r="JU161" s="6"/>
      <c r="JV161" s="6"/>
      <c r="JW161" s="6"/>
      <c r="JX161" s="6">
        <v>11</v>
      </c>
      <c r="JY161" s="6"/>
      <c r="JZ161" s="6"/>
      <c r="KA161" s="6"/>
      <c r="KB161" s="6"/>
      <c r="KC161" s="6"/>
      <c r="KD161" s="6"/>
      <c r="KE161" s="6"/>
      <c r="KF161" s="6"/>
      <c r="KG161" s="6"/>
      <c r="KH161" s="6"/>
      <c r="KI161" s="6"/>
      <c r="KJ161" s="6">
        <v>1</v>
      </c>
      <c r="KK161" s="6"/>
      <c r="KL161" s="6"/>
      <c r="KM161" s="6"/>
      <c r="KN161" s="6"/>
      <c r="KO161" s="6"/>
      <c r="KP161" s="6"/>
      <c r="KQ161" s="6">
        <v>1</v>
      </c>
      <c r="KR161" s="6"/>
      <c r="KS161" s="6">
        <v>17</v>
      </c>
      <c r="KT161" s="6"/>
      <c r="KU161" s="6"/>
      <c r="KV161" s="6"/>
      <c r="KW161" s="6"/>
      <c r="KX161" s="6"/>
      <c r="KY161" s="6"/>
      <c r="KZ161" s="6"/>
      <c r="LA161" s="6">
        <v>1</v>
      </c>
      <c r="LB161" s="6"/>
      <c r="LC161" s="6"/>
      <c r="LD161" s="6"/>
      <c r="LE161" s="6"/>
      <c r="LF161" s="6">
        <v>1</v>
      </c>
      <c r="LG161" s="6">
        <v>2</v>
      </c>
      <c r="LH161" s="6"/>
      <c r="LI161" s="6"/>
      <c r="LJ161" s="6">
        <v>8</v>
      </c>
      <c r="LK161" s="6"/>
      <c r="LL161" s="6"/>
      <c r="LM161" s="6"/>
      <c r="LN161" s="6"/>
      <c r="LO161" s="6"/>
      <c r="LP161" s="6"/>
      <c r="LQ161" s="6"/>
      <c r="LR161" s="6"/>
      <c r="LS161" s="6"/>
      <c r="LT161" s="6"/>
      <c r="LU161" s="6"/>
      <c r="LV161" s="6"/>
      <c r="LW161" s="6"/>
      <c r="LX161" s="6"/>
      <c r="LY161" s="6"/>
      <c r="LZ161" s="6"/>
      <c r="MA161" s="6"/>
      <c r="MB161" s="6"/>
      <c r="MC161" s="6"/>
      <c r="MD161" s="6"/>
      <c r="ME161" s="6"/>
      <c r="MF161" s="7">
        <v>180</v>
      </c>
    </row>
    <row r="162" spans="1:344" x14ac:dyDescent="0.25">
      <c r="A162" s="5" t="s">
        <v>664</v>
      </c>
      <c r="B162" s="5" t="s">
        <v>477</v>
      </c>
      <c r="C162" s="5" t="s">
        <v>76</v>
      </c>
      <c r="D162" s="5" t="s">
        <v>843</v>
      </c>
      <c r="E162" s="5" t="s">
        <v>844</v>
      </c>
      <c r="F162" s="6"/>
      <c r="G162" s="6"/>
      <c r="H162" s="6"/>
      <c r="I162" s="6"/>
      <c r="J162" s="6">
        <v>1</v>
      </c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  <c r="AC162" s="6"/>
      <c r="AD162" s="6"/>
      <c r="AE162" s="6"/>
      <c r="AF162" s="6"/>
      <c r="AG162" s="6"/>
      <c r="AH162" s="6"/>
      <c r="AI162" s="6"/>
      <c r="AJ162" s="6"/>
      <c r="AK162" s="6"/>
      <c r="AL162" s="6"/>
      <c r="AM162" s="6"/>
      <c r="AN162" s="6"/>
      <c r="AO162" s="6"/>
      <c r="AP162" s="6"/>
      <c r="AQ162" s="6"/>
      <c r="AR162" s="6"/>
      <c r="AS162" s="6"/>
      <c r="AT162" s="6"/>
      <c r="AU162" s="6"/>
      <c r="AV162" s="6"/>
      <c r="AW162" s="6"/>
      <c r="AX162" s="6"/>
      <c r="AY162" s="6"/>
      <c r="AZ162" s="6"/>
      <c r="BA162" s="6"/>
      <c r="BB162" s="6"/>
      <c r="BC162" s="6"/>
      <c r="BD162" s="6"/>
      <c r="BE162" s="6"/>
      <c r="BF162" s="6"/>
      <c r="BG162" s="6"/>
      <c r="BH162" s="6"/>
      <c r="BI162" s="6"/>
      <c r="BJ162" s="6"/>
      <c r="BK162" s="6"/>
      <c r="BL162" s="6"/>
      <c r="BM162" s="6"/>
      <c r="BN162" s="6"/>
      <c r="BO162" s="6"/>
      <c r="BP162" s="6"/>
      <c r="BQ162" s="6"/>
      <c r="BR162" s="6">
        <v>1</v>
      </c>
      <c r="BS162" s="6"/>
      <c r="BT162" s="6"/>
      <c r="BU162" s="6"/>
      <c r="BV162" s="6"/>
      <c r="BW162" s="6">
        <v>6</v>
      </c>
      <c r="BX162" s="6">
        <v>1</v>
      </c>
      <c r="BY162" s="6">
        <v>1</v>
      </c>
      <c r="BZ162" s="6"/>
      <c r="CA162" s="6"/>
      <c r="CB162" s="6"/>
      <c r="CC162" s="6"/>
      <c r="CD162" s="6"/>
      <c r="CE162" s="6">
        <v>1</v>
      </c>
      <c r="CF162" s="6"/>
      <c r="CG162" s="6"/>
      <c r="CH162" s="6"/>
      <c r="CI162" s="6"/>
      <c r="CJ162" s="6"/>
      <c r="CK162" s="6"/>
      <c r="CL162" s="6"/>
      <c r="CM162" s="6"/>
      <c r="CN162" s="6"/>
      <c r="CO162" s="6"/>
      <c r="CP162" s="6"/>
      <c r="CQ162" s="6"/>
      <c r="CR162" s="6"/>
      <c r="CS162" s="6"/>
      <c r="CT162" s="6"/>
      <c r="CU162" s="6"/>
      <c r="CV162" s="6"/>
      <c r="CW162" s="6"/>
      <c r="CX162" s="6"/>
      <c r="CY162" s="6"/>
      <c r="CZ162" s="6"/>
      <c r="DA162" s="6"/>
      <c r="DB162" s="6">
        <v>1</v>
      </c>
      <c r="DC162" s="6"/>
      <c r="DD162" s="6"/>
      <c r="DE162" s="6"/>
      <c r="DF162" s="6"/>
      <c r="DG162" s="6"/>
      <c r="DH162" s="6"/>
      <c r="DI162" s="6"/>
      <c r="DJ162" s="6">
        <v>3</v>
      </c>
      <c r="DK162" s="6"/>
      <c r="DL162" s="6"/>
      <c r="DM162" s="6"/>
      <c r="DN162" s="6"/>
      <c r="DO162" s="6"/>
      <c r="DP162" s="6"/>
      <c r="DQ162" s="6">
        <v>3</v>
      </c>
      <c r="DR162" s="6"/>
      <c r="DS162" s="6">
        <v>2</v>
      </c>
      <c r="DT162" s="6">
        <v>1</v>
      </c>
      <c r="DU162" s="6"/>
      <c r="DV162" s="6"/>
      <c r="DW162" s="6"/>
      <c r="DX162" s="6"/>
      <c r="DY162" s="6"/>
      <c r="DZ162" s="6"/>
      <c r="EA162" s="6"/>
      <c r="EB162" s="6"/>
      <c r="EC162" s="6"/>
      <c r="ED162" s="6"/>
      <c r="EE162" s="6"/>
      <c r="EF162" s="6">
        <v>5</v>
      </c>
      <c r="EG162" s="6"/>
      <c r="EH162" s="6"/>
      <c r="EI162" s="6"/>
      <c r="EJ162" s="6"/>
      <c r="EK162" s="6"/>
      <c r="EL162" s="6">
        <v>2</v>
      </c>
      <c r="EM162" s="6"/>
      <c r="EN162" s="6"/>
      <c r="EO162" s="6"/>
      <c r="EP162" s="6"/>
      <c r="EQ162" s="6"/>
      <c r="ER162" s="6"/>
      <c r="ES162" s="6"/>
      <c r="ET162" s="6"/>
      <c r="EU162" s="6">
        <v>1</v>
      </c>
      <c r="EV162" s="6"/>
      <c r="EW162" s="6"/>
      <c r="EX162" s="6"/>
      <c r="EY162" s="6"/>
      <c r="EZ162" s="6"/>
      <c r="FA162" s="6">
        <v>1</v>
      </c>
      <c r="FB162" s="6"/>
      <c r="FC162" s="6"/>
      <c r="FD162" s="6"/>
      <c r="FE162" s="6"/>
      <c r="FF162" s="6"/>
      <c r="FG162" s="6"/>
      <c r="FH162" s="6"/>
      <c r="FI162" s="6"/>
      <c r="FJ162" s="6"/>
      <c r="FK162" s="6"/>
      <c r="FL162" s="6"/>
      <c r="FM162" s="6"/>
      <c r="FN162" s="6">
        <v>20</v>
      </c>
      <c r="FO162" s="6"/>
      <c r="FP162" s="6"/>
      <c r="FQ162" s="6">
        <v>3</v>
      </c>
      <c r="FR162" s="6"/>
      <c r="FS162" s="6"/>
      <c r="FT162" s="6"/>
      <c r="FU162" s="6"/>
      <c r="FV162" s="6"/>
      <c r="FW162" s="6">
        <v>13</v>
      </c>
      <c r="FX162" s="6"/>
      <c r="FY162" s="6"/>
      <c r="FZ162" s="6"/>
      <c r="GA162" s="6">
        <v>1</v>
      </c>
      <c r="GB162" s="6">
        <v>1</v>
      </c>
      <c r="GC162" s="6"/>
      <c r="GD162" s="6"/>
      <c r="GE162" s="6"/>
      <c r="GF162" s="6"/>
      <c r="GG162" s="6"/>
      <c r="GH162" s="6"/>
      <c r="GI162" s="6">
        <v>1</v>
      </c>
      <c r="GJ162" s="6"/>
      <c r="GK162" s="6"/>
      <c r="GL162" s="6"/>
      <c r="GM162" s="6"/>
      <c r="GN162" s="6"/>
      <c r="GO162" s="6"/>
      <c r="GP162" s="6"/>
      <c r="GQ162" s="6"/>
      <c r="GR162" s="6"/>
      <c r="GS162" s="6"/>
      <c r="GT162" s="6">
        <v>5</v>
      </c>
      <c r="GU162" s="6">
        <v>3</v>
      </c>
      <c r="GV162" s="6"/>
      <c r="GW162" s="6"/>
      <c r="GX162" s="6"/>
      <c r="GY162" s="6"/>
      <c r="GZ162" s="6"/>
      <c r="HA162" s="6"/>
      <c r="HB162" s="6"/>
      <c r="HC162" s="6"/>
      <c r="HD162" s="6"/>
      <c r="HE162" s="6"/>
      <c r="HF162" s="6"/>
      <c r="HG162" s="6"/>
      <c r="HH162" s="6"/>
      <c r="HI162" s="6"/>
      <c r="HJ162" s="6"/>
      <c r="HK162" s="6"/>
      <c r="HL162" s="6"/>
      <c r="HM162" s="6"/>
      <c r="HN162" s="6"/>
      <c r="HO162" s="6"/>
      <c r="HP162" s="6"/>
      <c r="HQ162" s="6"/>
      <c r="HR162" s="6"/>
      <c r="HS162" s="6"/>
      <c r="HT162" s="6">
        <v>23</v>
      </c>
      <c r="HU162" s="6"/>
      <c r="HV162" s="6"/>
      <c r="HW162" s="6">
        <v>1</v>
      </c>
      <c r="HX162" s="6"/>
      <c r="HY162" s="6"/>
      <c r="HZ162" s="6">
        <v>2</v>
      </c>
      <c r="IA162" s="6">
        <v>1</v>
      </c>
      <c r="IB162" s="6"/>
      <c r="IC162" s="6">
        <v>21</v>
      </c>
      <c r="ID162" s="6"/>
      <c r="IE162" s="6"/>
      <c r="IF162" s="6">
        <v>1</v>
      </c>
      <c r="IG162" s="6"/>
      <c r="IH162" s="6"/>
      <c r="II162" s="6"/>
      <c r="IJ162" s="6"/>
      <c r="IK162" s="6"/>
      <c r="IL162" s="6"/>
      <c r="IM162" s="6"/>
      <c r="IN162" s="6"/>
      <c r="IO162" s="6"/>
      <c r="IP162" s="6"/>
      <c r="IQ162" s="6"/>
      <c r="IR162" s="6">
        <v>9</v>
      </c>
      <c r="IS162" s="6"/>
      <c r="IT162" s="6"/>
      <c r="IU162" s="6">
        <v>16</v>
      </c>
      <c r="IV162" s="6"/>
      <c r="IW162" s="6"/>
      <c r="IX162" s="6"/>
      <c r="IY162" s="6"/>
      <c r="IZ162" s="6"/>
      <c r="JA162" s="6"/>
      <c r="JB162" s="6"/>
      <c r="JC162" s="6"/>
      <c r="JD162" s="6"/>
      <c r="JE162" s="6"/>
      <c r="JF162" s="6"/>
      <c r="JG162" s="6">
        <v>2</v>
      </c>
      <c r="JH162" s="6">
        <v>1</v>
      </c>
      <c r="JI162" s="6">
        <v>3</v>
      </c>
      <c r="JJ162" s="6"/>
      <c r="JK162" s="6"/>
      <c r="JL162" s="6">
        <v>9</v>
      </c>
      <c r="JM162" s="6"/>
      <c r="JN162" s="6"/>
      <c r="JO162" s="6"/>
      <c r="JP162" s="6">
        <v>13</v>
      </c>
      <c r="JQ162" s="6"/>
      <c r="JR162" s="6"/>
      <c r="JS162" s="6"/>
      <c r="JT162" s="6">
        <v>2</v>
      </c>
      <c r="JU162" s="6"/>
      <c r="JV162" s="6"/>
      <c r="JW162" s="6"/>
      <c r="JX162" s="6">
        <v>4</v>
      </c>
      <c r="JY162" s="6"/>
      <c r="JZ162" s="6"/>
      <c r="KA162" s="6"/>
      <c r="KB162" s="6"/>
      <c r="KC162" s="6"/>
      <c r="KD162" s="6"/>
      <c r="KE162" s="6"/>
      <c r="KF162" s="6"/>
      <c r="KG162" s="6"/>
      <c r="KH162" s="6"/>
      <c r="KI162" s="6"/>
      <c r="KJ162" s="6">
        <v>2</v>
      </c>
      <c r="KK162" s="6"/>
      <c r="KL162" s="6"/>
      <c r="KM162" s="6"/>
      <c r="KN162" s="6"/>
      <c r="KO162" s="6"/>
      <c r="KP162" s="6"/>
      <c r="KQ162" s="6"/>
      <c r="KR162" s="6"/>
      <c r="KS162" s="6">
        <v>16</v>
      </c>
      <c r="KT162" s="6"/>
      <c r="KU162" s="6"/>
      <c r="KV162" s="6"/>
      <c r="KW162" s="6"/>
      <c r="KX162" s="6"/>
      <c r="KY162" s="6"/>
      <c r="KZ162" s="6"/>
      <c r="LA162" s="6"/>
      <c r="LB162" s="6"/>
      <c r="LC162" s="6"/>
      <c r="LD162" s="6"/>
      <c r="LE162" s="6"/>
      <c r="LF162" s="6">
        <v>2</v>
      </c>
      <c r="LG162" s="6">
        <v>8</v>
      </c>
      <c r="LH162" s="6"/>
      <c r="LI162" s="6"/>
      <c r="LJ162" s="6">
        <v>17</v>
      </c>
      <c r="LK162" s="6">
        <v>2</v>
      </c>
      <c r="LL162" s="6"/>
      <c r="LM162" s="6"/>
      <c r="LN162" s="6"/>
      <c r="LO162" s="6"/>
      <c r="LP162" s="6"/>
      <c r="LQ162" s="6"/>
      <c r="LR162" s="6"/>
      <c r="LS162" s="6"/>
      <c r="LT162" s="6"/>
      <c r="LU162" s="6"/>
      <c r="LV162" s="6"/>
      <c r="LW162" s="6"/>
      <c r="LX162" s="6"/>
      <c r="LY162" s="6"/>
      <c r="LZ162" s="6"/>
      <c r="MA162" s="6"/>
      <c r="MB162" s="6"/>
      <c r="MC162" s="6"/>
      <c r="MD162" s="6"/>
      <c r="ME162" s="6"/>
      <c r="MF162" s="7">
        <v>232</v>
      </c>
    </row>
    <row r="163" spans="1:344" x14ac:dyDescent="0.25">
      <c r="A163" s="5" t="s">
        <v>666</v>
      </c>
      <c r="B163" s="5" t="s">
        <v>667</v>
      </c>
      <c r="C163" s="5" t="s">
        <v>181</v>
      </c>
      <c r="D163" s="5" t="s">
        <v>182</v>
      </c>
      <c r="E163" s="5" t="s">
        <v>668</v>
      </c>
      <c r="F163" s="6"/>
      <c r="G163" s="6">
        <v>1</v>
      </c>
      <c r="H163" s="6"/>
      <c r="I163" s="6"/>
      <c r="J163" s="6">
        <v>1</v>
      </c>
      <c r="K163" s="6"/>
      <c r="L163" s="6"/>
      <c r="M163" s="6"/>
      <c r="N163" s="6"/>
      <c r="O163" s="6"/>
      <c r="P163" s="6"/>
      <c r="Q163" s="6"/>
      <c r="R163" s="6"/>
      <c r="S163" s="6">
        <v>1</v>
      </c>
      <c r="T163" s="6"/>
      <c r="U163" s="6"/>
      <c r="V163" s="6"/>
      <c r="W163" s="6"/>
      <c r="X163" s="6"/>
      <c r="Y163" s="6"/>
      <c r="Z163" s="6">
        <v>3</v>
      </c>
      <c r="AA163" s="6"/>
      <c r="AB163" s="6"/>
      <c r="AC163" s="6"/>
      <c r="AD163" s="6"/>
      <c r="AE163" s="6"/>
      <c r="AF163" s="6"/>
      <c r="AG163" s="6"/>
      <c r="AH163" s="6"/>
      <c r="AI163" s="6"/>
      <c r="AJ163" s="6"/>
      <c r="AK163" s="6">
        <v>1</v>
      </c>
      <c r="AL163" s="6"/>
      <c r="AM163" s="6"/>
      <c r="AN163" s="6"/>
      <c r="AO163" s="6"/>
      <c r="AP163" s="6"/>
      <c r="AQ163" s="6"/>
      <c r="AR163" s="6"/>
      <c r="AS163" s="6"/>
      <c r="AT163" s="6"/>
      <c r="AU163" s="6"/>
      <c r="AV163" s="6"/>
      <c r="AW163" s="6"/>
      <c r="AX163" s="6"/>
      <c r="AY163" s="6"/>
      <c r="AZ163" s="6"/>
      <c r="BA163" s="6"/>
      <c r="BB163" s="6"/>
      <c r="BC163" s="6"/>
      <c r="BD163" s="6"/>
      <c r="BE163" s="6"/>
      <c r="BF163" s="6"/>
      <c r="BG163" s="6"/>
      <c r="BH163" s="6"/>
      <c r="BI163" s="6"/>
      <c r="BJ163" s="6"/>
      <c r="BK163" s="6"/>
      <c r="BL163" s="6"/>
      <c r="BM163" s="6"/>
      <c r="BN163" s="6"/>
      <c r="BO163" s="6"/>
      <c r="BP163" s="6"/>
      <c r="BQ163" s="6"/>
      <c r="BR163" s="6">
        <v>4</v>
      </c>
      <c r="BS163" s="6"/>
      <c r="BT163" s="6">
        <v>2</v>
      </c>
      <c r="BU163" s="6">
        <v>2</v>
      </c>
      <c r="BV163" s="6"/>
      <c r="BW163" s="6">
        <v>4</v>
      </c>
      <c r="BX163" s="6">
        <v>2</v>
      </c>
      <c r="BY163" s="6">
        <v>5</v>
      </c>
      <c r="BZ163" s="6">
        <v>1</v>
      </c>
      <c r="CA163" s="6">
        <v>3</v>
      </c>
      <c r="CB163" s="6"/>
      <c r="CC163" s="6"/>
      <c r="CD163" s="6"/>
      <c r="CE163" s="6"/>
      <c r="CF163" s="6"/>
      <c r="CG163" s="6"/>
      <c r="CH163" s="6"/>
      <c r="CI163" s="6"/>
      <c r="CJ163" s="6"/>
      <c r="CK163" s="6"/>
      <c r="CL163" s="6"/>
      <c r="CM163" s="6"/>
      <c r="CN163" s="6"/>
      <c r="CO163" s="6"/>
      <c r="CP163" s="6"/>
      <c r="CQ163" s="6"/>
      <c r="CR163" s="6"/>
      <c r="CS163" s="6"/>
      <c r="CT163" s="6"/>
      <c r="CU163" s="6"/>
      <c r="CV163" s="6"/>
      <c r="CW163" s="6"/>
      <c r="CX163" s="6"/>
      <c r="CY163" s="6"/>
      <c r="CZ163" s="6"/>
      <c r="DA163" s="6"/>
      <c r="DB163" s="6"/>
      <c r="DC163" s="6"/>
      <c r="DD163" s="6"/>
      <c r="DE163" s="6"/>
      <c r="DF163" s="6">
        <v>2</v>
      </c>
      <c r="DG163" s="6"/>
      <c r="DH163" s="6"/>
      <c r="DI163" s="6"/>
      <c r="DJ163" s="6">
        <v>6</v>
      </c>
      <c r="DK163" s="6"/>
      <c r="DL163" s="6"/>
      <c r="DM163" s="6"/>
      <c r="DN163" s="6"/>
      <c r="DO163" s="6"/>
      <c r="DP163" s="6"/>
      <c r="DQ163" s="6">
        <v>3</v>
      </c>
      <c r="DR163" s="6">
        <v>1</v>
      </c>
      <c r="DS163" s="6"/>
      <c r="DT163" s="6">
        <v>1</v>
      </c>
      <c r="DU163" s="6"/>
      <c r="DV163" s="6"/>
      <c r="DW163" s="6"/>
      <c r="DX163" s="6"/>
      <c r="DY163" s="6"/>
      <c r="DZ163" s="6"/>
      <c r="EA163" s="6">
        <v>1</v>
      </c>
      <c r="EB163" s="6"/>
      <c r="EC163" s="6"/>
      <c r="ED163" s="6"/>
      <c r="EE163" s="6"/>
      <c r="EF163" s="6">
        <v>1</v>
      </c>
      <c r="EG163" s="6">
        <v>4</v>
      </c>
      <c r="EH163" s="6"/>
      <c r="EI163" s="6"/>
      <c r="EJ163" s="6"/>
      <c r="EK163" s="6"/>
      <c r="EL163" s="6">
        <v>13</v>
      </c>
      <c r="EM163" s="6"/>
      <c r="EN163" s="6"/>
      <c r="EO163" s="6"/>
      <c r="EP163" s="6"/>
      <c r="EQ163" s="6"/>
      <c r="ER163" s="6"/>
      <c r="ES163" s="6"/>
      <c r="ET163" s="6"/>
      <c r="EU163" s="6"/>
      <c r="EV163" s="6"/>
      <c r="EW163" s="6"/>
      <c r="EX163" s="6"/>
      <c r="EY163" s="6"/>
      <c r="EZ163" s="6">
        <v>3</v>
      </c>
      <c r="FA163" s="6"/>
      <c r="FB163" s="6"/>
      <c r="FC163" s="6"/>
      <c r="FD163" s="6"/>
      <c r="FE163" s="6"/>
      <c r="FF163" s="6"/>
      <c r="FG163" s="6"/>
      <c r="FH163" s="6"/>
      <c r="FI163" s="6"/>
      <c r="FJ163" s="6"/>
      <c r="FK163" s="6"/>
      <c r="FL163" s="6"/>
      <c r="FM163" s="6"/>
      <c r="FN163" s="6">
        <v>9</v>
      </c>
      <c r="FO163" s="6"/>
      <c r="FP163" s="6"/>
      <c r="FQ163" s="6">
        <v>2</v>
      </c>
      <c r="FR163" s="6"/>
      <c r="FS163" s="6"/>
      <c r="FT163" s="6"/>
      <c r="FU163" s="6"/>
      <c r="FV163" s="6">
        <v>1</v>
      </c>
      <c r="FW163" s="6"/>
      <c r="FX163" s="6"/>
      <c r="FY163" s="6"/>
      <c r="FZ163" s="6">
        <v>1</v>
      </c>
      <c r="GA163" s="6"/>
      <c r="GB163" s="6"/>
      <c r="GC163" s="6"/>
      <c r="GD163" s="6"/>
      <c r="GE163" s="6">
        <v>5</v>
      </c>
      <c r="GF163" s="6"/>
      <c r="GG163" s="6"/>
      <c r="GH163" s="6">
        <v>11</v>
      </c>
      <c r="GI163" s="6">
        <v>1</v>
      </c>
      <c r="GJ163" s="6"/>
      <c r="GK163" s="6">
        <v>4</v>
      </c>
      <c r="GL163" s="6"/>
      <c r="GM163" s="6"/>
      <c r="GN163" s="6"/>
      <c r="GO163" s="6"/>
      <c r="GP163" s="6"/>
      <c r="GQ163" s="6"/>
      <c r="GR163" s="6"/>
      <c r="GS163" s="6"/>
      <c r="GT163" s="6">
        <v>1</v>
      </c>
      <c r="GU163" s="6">
        <v>7</v>
      </c>
      <c r="GV163" s="6"/>
      <c r="GW163" s="6"/>
      <c r="GX163" s="6">
        <v>1</v>
      </c>
      <c r="GY163" s="6"/>
      <c r="GZ163" s="6"/>
      <c r="HA163" s="6"/>
      <c r="HB163" s="6"/>
      <c r="HC163" s="6"/>
      <c r="HD163" s="6">
        <v>43</v>
      </c>
      <c r="HE163" s="6"/>
      <c r="HF163" s="6"/>
      <c r="HG163" s="6"/>
      <c r="HH163" s="6"/>
      <c r="HI163" s="6"/>
      <c r="HJ163" s="6">
        <v>2</v>
      </c>
      <c r="HK163" s="6">
        <v>1</v>
      </c>
      <c r="HL163" s="6"/>
      <c r="HM163" s="6"/>
      <c r="HN163" s="6"/>
      <c r="HO163" s="6"/>
      <c r="HP163" s="6"/>
      <c r="HQ163" s="6">
        <v>1</v>
      </c>
      <c r="HR163" s="6"/>
      <c r="HS163" s="6"/>
      <c r="HT163" s="6">
        <v>7</v>
      </c>
      <c r="HU163" s="6"/>
      <c r="HV163" s="6">
        <v>1</v>
      </c>
      <c r="HW163" s="6"/>
      <c r="HX163" s="6"/>
      <c r="HY163" s="6"/>
      <c r="HZ163" s="6"/>
      <c r="IA163" s="6"/>
      <c r="IB163" s="6"/>
      <c r="IC163" s="6">
        <v>7</v>
      </c>
      <c r="ID163" s="6"/>
      <c r="IE163" s="6"/>
      <c r="IF163" s="6"/>
      <c r="IG163" s="6"/>
      <c r="IH163" s="6"/>
      <c r="II163" s="6"/>
      <c r="IJ163" s="6"/>
      <c r="IK163" s="6"/>
      <c r="IL163" s="6"/>
      <c r="IM163" s="6"/>
      <c r="IN163" s="6"/>
      <c r="IO163" s="6"/>
      <c r="IP163" s="6"/>
      <c r="IQ163" s="6"/>
      <c r="IR163" s="6">
        <v>17</v>
      </c>
      <c r="IS163" s="6"/>
      <c r="IT163" s="6"/>
      <c r="IU163" s="6">
        <v>3</v>
      </c>
      <c r="IV163" s="6"/>
      <c r="IW163" s="6"/>
      <c r="IX163" s="6"/>
      <c r="IY163" s="6"/>
      <c r="IZ163" s="6"/>
      <c r="JA163" s="6"/>
      <c r="JB163" s="6"/>
      <c r="JC163" s="6"/>
      <c r="JD163" s="6"/>
      <c r="JE163" s="6"/>
      <c r="JF163" s="6"/>
      <c r="JG163" s="6">
        <v>12</v>
      </c>
      <c r="JH163" s="6"/>
      <c r="JI163" s="6">
        <v>1</v>
      </c>
      <c r="JJ163" s="6"/>
      <c r="JK163" s="6">
        <v>1</v>
      </c>
      <c r="JL163" s="6"/>
      <c r="JM163" s="6"/>
      <c r="JN163" s="6"/>
      <c r="JO163" s="6"/>
      <c r="JP163" s="6">
        <v>12</v>
      </c>
      <c r="JQ163" s="6"/>
      <c r="JR163" s="6"/>
      <c r="JS163" s="6"/>
      <c r="JT163" s="6"/>
      <c r="JU163" s="6"/>
      <c r="JV163" s="6"/>
      <c r="JW163" s="6"/>
      <c r="JX163" s="6"/>
      <c r="JY163" s="6"/>
      <c r="JZ163" s="6"/>
      <c r="KA163" s="6"/>
      <c r="KB163" s="6"/>
      <c r="KC163" s="6"/>
      <c r="KD163" s="6"/>
      <c r="KE163" s="6"/>
      <c r="KF163" s="6"/>
      <c r="KG163" s="6"/>
      <c r="KH163" s="6"/>
      <c r="KI163" s="6"/>
      <c r="KJ163" s="6"/>
      <c r="KK163" s="6"/>
      <c r="KL163" s="6"/>
      <c r="KM163" s="6"/>
      <c r="KN163" s="6"/>
      <c r="KO163" s="6"/>
      <c r="KP163" s="6"/>
      <c r="KQ163" s="6"/>
      <c r="KR163" s="6"/>
      <c r="KS163" s="6">
        <v>2</v>
      </c>
      <c r="KT163" s="6"/>
      <c r="KU163" s="6"/>
      <c r="KV163" s="6"/>
      <c r="KW163" s="6"/>
      <c r="KX163" s="6"/>
      <c r="KY163" s="6"/>
      <c r="KZ163" s="6">
        <v>1</v>
      </c>
      <c r="LA163" s="6"/>
      <c r="LB163" s="6"/>
      <c r="LC163" s="6"/>
      <c r="LD163" s="6"/>
      <c r="LE163" s="6"/>
      <c r="LF163" s="6"/>
      <c r="LG163" s="6">
        <v>74</v>
      </c>
      <c r="LH163" s="6"/>
      <c r="LI163" s="6"/>
      <c r="LJ163" s="6"/>
      <c r="LK163" s="6"/>
      <c r="LL163" s="6"/>
      <c r="LM163" s="6"/>
      <c r="LN163" s="6"/>
      <c r="LO163" s="6"/>
      <c r="LP163" s="6"/>
      <c r="LQ163" s="6"/>
      <c r="LR163" s="6"/>
      <c r="LS163" s="6"/>
      <c r="LT163" s="6"/>
      <c r="LU163" s="6"/>
      <c r="LV163" s="6"/>
      <c r="LW163" s="6"/>
      <c r="LX163" s="6"/>
      <c r="LY163" s="6"/>
      <c r="LZ163" s="6"/>
      <c r="MA163" s="6"/>
      <c r="MB163" s="6"/>
      <c r="MC163" s="6"/>
      <c r="MD163" s="6"/>
      <c r="ME163" s="6"/>
      <c r="MF163" s="7">
        <v>293</v>
      </c>
    </row>
    <row r="164" spans="1:344" x14ac:dyDescent="0.25">
      <c r="A164" s="5" t="s">
        <v>669</v>
      </c>
      <c r="B164" s="5" t="s">
        <v>670</v>
      </c>
      <c r="C164" s="5" t="s">
        <v>76</v>
      </c>
      <c r="D164" s="5" t="s">
        <v>301</v>
      </c>
      <c r="E164" s="5" t="s">
        <v>671</v>
      </c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>
        <v>1</v>
      </c>
      <c r="W164" s="6"/>
      <c r="X164" s="6"/>
      <c r="Y164" s="6"/>
      <c r="Z164" s="6"/>
      <c r="AA164" s="6"/>
      <c r="AB164" s="6"/>
      <c r="AC164" s="6"/>
      <c r="AD164" s="6"/>
      <c r="AE164" s="6"/>
      <c r="AF164" s="6"/>
      <c r="AG164" s="6"/>
      <c r="AH164" s="6"/>
      <c r="AI164" s="6"/>
      <c r="AJ164" s="6"/>
      <c r="AK164" s="6"/>
      <c r="AL164" s="6"/>
      <c r="AM164" s="6"/>
      <c r="AN164" s="6"/>
      <c r="AO164" s="6"/>
      <c r="AP164" s="6"/>
      <c r="AQ164" s="6"/>
      <c r="AR164" s="6"/>
      <c r="AS164" s="6"/>
      <c r="AT164" s="6"/>
      <c r="AU164" s="6"/>
      <c r="AV164" s="6"/>
      <c r="AW164" s="6"/>
      <c r="AX164" s="6"/>
      <c r="AY164" s="6"/>
      <c r="AZ164" s="6"/>
      <c r="BA164" s="6"/>
      <c r="BB164" s="6"/>
      <c r="BC164" s="6"/>
      <c r="BD164" s="6"/>
      <c r="BE164" s="6"/>
      <c r="BF164" s="6"/>
      <c r="BG164" s="6"/>
      <c r="BH164" s="6"/>
      <c r="BI164" s="6"/>
      <c r="BJ164" s="6"/>
      <c r="BK164" s="6"/>
      <c r="BL164" s="6"/>
      <c r="BM164" s="6"/>
      <c r="BN164" s="6"/>
      <c r="BO164" s="6"/>
      <c r="BP164" s="6"/>
      <c r="BQ164" s="6"/>
      <c r="BR164" s="6">
        <v>2</v>
      </c>
      <c r="BS164" s="6"/>
      <c r="BT164" s="6">
        <v>2</v>
      </c>
      <c r="BU164" s="6">
        <v>3</v>
      </c>
      <c r="BV164" s="6"/>
      <c r="BW164" s="6">
        <v>1</v>
      </c>
      <c r="BX164" s="6"/>
      <c r="BY164" s="6"/>
      <c r="BZ164" s="6">
        <v>1</v>
      </c>
      <c r="CA164" s="6"/>
      <c r="CB164" s="6"/>
      <c r="CC164" s="6"/>
      <c r="CD164" s="6"/>
      <c r="CE164" s="6"/>
      <c r="CF164" s="6"/>
      <c r="CG164" s="6"/>
      <c r="CH164" s="6"/>
      <c r="CI164" s="6"/>
      <c r="CJ164" s="6"/>
      <c r="CK164" s="6"/>
      <c r="CL164" s="6"/>
      <c r="CM164" s="6"/>
      <c r="CN164" s="6"/>
      <c r="CO164" s="6"/>
      <c r="CP164" s="6"/>
      <c r="CQ164" s="6"/>
      <c r="CR164" s="6"/>
      <c r="CS164" s="6"/>
      <c r="CT164" s="6"/>
      <c r="CU164" s="6"/>
      <c r="CV164" s="6"/>
      <c r="CW164" s="6"/>
      <c r="CX164" s="6"/>
      <c r="CY164" s="6"/>
      <c r="CZ164" s="6"/>
      <c r="DA164" s="6"/>
      <c r="DB164" s="6"/>
      <c r="DC164" s="6"/>
      <c r="DD164" s="6"/>
      <c r="DE164" s="6"/>
      <c r="DF164" s="6">
        <v>2</v>
      </c>
      <c r="DG164" s="6"/>
      <c r="DH164" s="6"/>
      <c r="DI164" s="6"/>
      <c r="DJ164" s="6">
        <v>1</v>
      </c>
      <c r="DK164" s="6"/>
      <c r="DL164" s="6"/>
      <c r="DM164" s="6"/>
      <c r="DN164" s="6"/>
      <c r="DO164" s="6"/>
      <c r="DP164" s="6"/>
      <c r="DQ164" s="6"/>
      <c r="DR164" s="6"/>
      <c r="DS164" s="6"/>
      <c r="DT164" s="6"/>
      <c r="DU164" s="6"/>
      <c r="DV164" s="6"/>
      <c r="DW164" s="6"/>
      <c r="DX164" s="6"/>
      <c r="DY164" s="6"/>
      <c r="DZ164" s="6"/>
      <c r="EA164" s="6"/>
      <c r="EB164" s="6"/>
      <c r="EC164" s="6"/>
      <c r="ED164" s="6"/>
      <c r="EE164" s="6"/>
      <c r="EF164" s="6"/>
      <c r="EG164" s="6">
        <v>1</v>
      </c>
      <c r="EH164" s="6"/>
      <c r="EI164" s="6"/>
      <c r="EJ164" s="6"/>
      <c r="EK164" s="6"/>
      <c r="EL164" s="6"/>
      <c r="EM164" s="6"/>
      <c r="EN164" s="6"/>
      <c r="EO164" s="6"/>
      <c r="EP164" s="6"/>
      <c r="EQ164" s="6"/>
      <c r="ER164" s="6"/>
      <c r="ES164" s="6"/>
      <c r="ET164" s="6"/>
      <c r="EU164" s="6"/>
      <c r="EV164" s="6"/>
      <c r="EW164" s="6"/>
      <c r="EX164" s="6"/>
      <c r="EY164" s="6"/>
      <c r="EZ164" s="6"/>
      <c r="FA164" s="6"/>
      <c r="FB164" s="6"/>
      <c r="FC164" s="6"/>
      <c r="FD164" s="6"/>
      <c r="FE164" s="6"/>
      <c r="FF164" s="6"/>
      <c r="FG164" s="6"/>
      <c r="FH164" s="6"/>
      <c r="FI164" s="6"/>
      <c r="FJ164" s="6"/>
      <c r="FK164" s="6"/>
      <c r="FL164" s="6"/>
      <c r="FM164" s="6"/>
      <c r="FN164" s="6">
        <v>4</v>
      </c>
      <c r="FO164" s="6"/>
      <c r="FP164" s="6"/>
      <c r="FQ164" s="6">
        <v>5</v>
      </c>
      <c r="FR164" s="6"/>
      <c r="FS164" s="6"/>
      <c r="FT164" s="6"/>
      <c r="FU164" s="6"/>
      <c r="FV164" s="6"/>
      <c r="FW164" s="6">
        <v>7</v>
      </c>
      <c r="FX164" s="6"/>
      <c r="FY164" s="6"/>
      <c r="FZ164" s="6"/>
      <c r="GA164" s="6"/>
      <c r="GB164" s="6"/>
      <c r="GC164" s="6"/>
      <c r="GD164" s="6"/>
      <c r="GE164" s="6">
        <v>2</v>
      </c>
      <c r="GF164" s="6"/>
      <c r="GG164" s="6"/>
      <c r="GH164" s="6"/>
      <c r="GI164" s="6"/>
      <c r="GJ164" s="6"/>
      <c r="GK164" s="6"/>
      <c r="GL164" s="6"/>
      <c r="GM164" s="6"/>
      <c r="GN164" s="6"/>
      <c r="GO164" s="6"/>
      <c r="GP164" s="6"/>
      <c r="GQ164" s="6"/>
      <c r="GR164" s="6"/>
      <c r="GS164" s="6">
        <v>2</v>
      </c>
      <c r="GT164" s="6"/>
      <c r="GU164" s="6"/>
      <c r="GV164" s="6"/>
      <c r="GW164" s="6"/>
      <c r="GX164" s="6"/>
      <c r="GY164" s="6">
        <v>2</v>
      </c>
      <c r="GZ164" s="6"/>
      <c r="HA164" s="6"/>
      <c r="HB164" s="6"/>
      <c r="HC164" s="6"/>
      <c r="HD164" s="6">
        <v>7</v>
      </c>
      <c r="HE164" s="6"/>
      <c r="HF164" s="6"/>
      <c r="HG164" s="6"/>
      <c r="HH164" s="6"/>
      <c r="HI164" s="6"/>
      <c r="HJ164" s="6"/>
      <c r="HK164" s="6"/>
      <c r="HL164" s="6"/>
      <c r="HM164" s="6"/>
      <c r="HN164" s="6"/>
      <c r="HO164" s="6"/>
      <c r="HP164" s="6"/>
      <c r="HQ164" s="6"/>
      <c r="HR164" s="6"/>
      <c r="HS164" s="6"/>
      <c r="HT164" s="6"/>
      <c r="HU164" s="6"/>
      <c r="HV164" s="6"/>
      <c r="HW164" s="6"/>
      <c r="HX164" s="6"/>
      <c r="HY164" s="6"/>
      <c r="HZ164" s="6"/>
      <c r="IA164" s="6"/>
      <c r="IB164" s="6">
        <v>1</v>
      </c>
      <c r="IC164" s="6">
        <v>11</v>
      </c>
      <c r="ID164" s="6"/>
      <c r="IE164" s="6"/>
      <c r="IF164" s="6"/>
      <c r="IG164" s="6"/>
      <c r="IH164" s="6"/>
      <c r="II164" s="6"/>
      <c r="IJ164" s="6"/>
      <c r="IK164" s="6"/>
      <c r="IL164" s="6"/>
      <c r="IM164" s="6"/>
      <c r="IN164" s="6"/>
      <c r="IO164" s="6"/>
      <c r="IP164" s="6"/>
      <c r="IQ164" s="6"/>
      <c r="IR164" s="6">
        <v>23</v>
      </c>
      <c r="IS164" s="6"/>
      <c r="IT164" s="6"/>
      <c r="IU164" s="6">
        <v>2</v>
      </c>
      <c r="IV164" s="6"/>
      <c r="IW164" s="6"/>
      <c r="IX164" s="6"/>
      <c r="IY164" s="6"/>
      <c r="IZ164" s="6"/>
      <c r="JA164" s="6"/>
      <c r="JB164" s="6"/>
      <c r="JC164" s="6"/>
      <c r="JD164" s="6"/>
      <c r="JE164" s="6"/>
      <c r="JF164" s="6"/>
      <c r="JG164" s="6"/>
      <c r="JH164" s="6"/>
      <c r="JI164" s="6"/>
      <c r="JJ164" s="6"/>
      <c r="JK164" s="6"/>
      <c r="JL164" s="6"/>
      <c r="JM164" s="6"/>
      <c r="JN164" s="6"/>
      <c r="JO164" s="6"/>
      <c r="JP164" s="6"/>
      <c r="JQ164" s="6"/>
      <c r="JR164" s="6"/>
      <c r="JS164" s="6"/>
      <c r="JT164" s="6"/>
      <c r="JU164" s="6"/>
      <c r="JV164" s="6"/>
      <c r="JW164" s="6"/>
      <c r="JX164" s="6">
        <v>1</v>
      </c>
      <c r="JY164" s="6"/>
      <c r="JZ164" s="6"/>
      <c r="KA164" s="6"/>
      <c r="KB164" s="6"/>
      <c r="KC164" s="6"/>
      <c r="KD164" s="6"/>
      <c r="KE164" s="6"/>
      <c r="KF164" s="6"/>
      <c r="KG164" s="6"/>
      <c r="KH164" s="6"/>
      <c r="KI164" s="6"/>
      <c r="KJ164" s="6"/>
      <c r="KK164" s="6"/>
      <c r="KL164" s="6"/>
      <c r="KM164" s="6"/>
      <c r="KN164" s="6"/>
      <c r="KO164" s="6"/>
      <c r="KP164" s="6"/>
      <c r="KQ164" s="6"/>
      <c r="KR164" s="6"/>
      <c r="KS164" s="6"/>
      <c r="KT164" s="6"/>
      <c r="KU164" s="6"/>
      <c r="KV164" s="6"/>
      <c r="KW164" s="6"/>
      <c r="KX164" s="6"/>
      <c r="KY164" s="6"/>
      <c r="KZ164" s="6"/>
      <c r="LA164" s="6"/>
      <c r="LB164" s="6"/>
      <c r="LC164" s="6"/>
      <c r="LD164" s="6"/>
      <c r="LE164" s="6"/>
      <c r="LF164" s="6"/>
      <c r="LG164" s="6"/>
      <c r="LH164" s="6"/>
      <c r="LI164" s="6"/>
      <c r="LJ164" s="6"/>
      <c r="LK164" s="6"/>
      <c r="LL164" s="6"/>
      <c r="LM164" s="6"/>
      <c r="LN164" s="6"/>
      <c r="LO164" s="6"/>
      <c r="LP164" s="6"/>
      <c r="LQ164" s="6"/>
      <c r="LR164" s="6"/>
      <c r="LS164" s="6"/>
      <c r="LT164" s="6"/>
      <c r="LU164" s="6"/>
      <c r="LV164" s="6"/>
      <c r="LW164" s="6"/>
      <c r="LX164" s="6"/>
      <c r="LY164" s="6"/>
      <c r="LZ164" s="6"/>
      <c r="MA164" s="6"/>
      <c r="MB164" s="6"/>
      <c r="MC164" s="6"/>
      <c r="MD164" s="6"/>
      <c r="ME164" s="6">
        <v>1</v>
      </c>
      <c r="MF164" s="7">
        <v>82</v>
      </c>
    </row>
    <row r="165" spans="1:344" x14ac:dyDescent="0.25">
      <c r="A165" s="5" t="s">
        <v>850</v>
      </c>
      <c r="B165" s="5" t="s">
        <v>851</v>
      </c>
      <c r="C165" s="5" t="s">
        <v>83</v>
      </c>
      <c r="D165" s="5" t="s">
        <v>147</v>
      </c>
      <c r="E165" s="5" t="s">
        <v>852</v>
      </c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  <c r="AC165" s="6"/>
      <c r="AD165" s="6"/>
      <c r="AE165" s="6"/>
      <c r="AF165" s="6"/>
      <c r="AG165" s="6"/>
      <c r="AH165" s="6"/>
      <c r="AI165" s="6"/>
      <c r="AJ165" s="6"/>
      <c r="AK165" s="6"/>
      <c r="AL165" s="6"/>
      <c r="AM165" s="6"/>
      <c r="AN165" s="6"/>
      <c r="AO165" s="6"/>
      <c r="AP165" s="6"/>
      <c r="AQ165" s="6"/>
      <c r="AR165" s="6"/>
      <c r="AS165" s="6"/>
      <c r="AT165" s="6"/>
      <c r="AU165" s="6"/>
      <c r="AV165" s="6"/>
      <c r="AW165" s="6"/>
      <c r="AX165" s="6"/>
      <c r="AY165" s="6"/>
      <c r="AZ165" s="6"/>
      <c r="BA165" s="6"/>
      <c r="BB165" s="6"/>
      <c r="BC165" s="6"/>
      <c r="BD165" s="6"/>
      <c r="BE165" s="6"/>
      <c r="BF165" s="6"/>
      <c r="BG165" s="6"/>
      <c r="BH165" s="6"/>
      <c r="BI165" s="6"/>
      <c r="BJ165" s="6"/>
      <c r="BK165" s="6"/>
      <c r="BL165" s="6"/>
      <c r="BM165" s="6"/>
      <c r="BN165" s="6"/>
      <c r="BO165" s="6"/>
      <c r="BP165" s="6"/>
      <c r="BQ165" s="6"/>
      <c r="BR165" s="6"/>
      <c r="BS165" s="6"/>
      <c r="BT165" s="6"/>
      <c r="BU165" s="6"/>
      <c r="BV165" s="6"/>
      <c r="BW165" s="6"/>
      <c r="BX165" s="6"/>
      <c r="BY165" s="6"/>
      <c r="BZ165" s="6"/>
      <c r="CA165" s="6"/>
      <c r="CB165" s="6"/>
      <c r="CC165" s="6"/>
      <c r="CD165" s="6"/>
      <c r="CE165" s="6"/>
      <c r="CF165" s="6"/>
      <c r="CG165" s="6"/>
      <c r="CH165" s="6"/>
      <c r="CI165" s="6"/>
      <c r="CJ165" s="6"/>
      <c r="CK165" s="6"/>
      <c r="CL165" s="6"/>
      <c r="CM165" s="6"/>
      <c r="CN165" s="6"/>
      <c r="CO165" s="6"/>
      <c r="CP165" s="6"/>
      <c r="CQ165" s="6"/>
      <c r="CR165" s="6"/>
      <c r="CS165" s="6"/>
      <c r="CT165" s="6"/>
      <c r="CU165" s="6"/>
      <c r="CV165" s="6"/>
      <c r="CW165" s="6"/>
      <c r="CX165" s="6"/>
      <c r="CY165" s="6"/>
      <c r="CZ165" s="6"/>
      <c r="DA165" s="6"/>
      <c r="DB165" s="6"/>
      <c r="DC165" s="6"/>
      <c r="DD165" s="6"/>
      <c r="DE165" s="6"/>
      <c r="DF165" s="6"/>
      <c r="DG165" s="6"/>
      <c r="DH165" s="6"/>
      <c r="DI165" s="6"/>
      <c r="DJ165" s="6"/>
      <c r="DK165" s="6"/>
      <c r="DL165" s="6"/>
      <c r="DM165" s="6"/>
      <c r="DN165" s="6"/>
      <c r="DO165" s="6"/>
      <c r="DP165" s="6"/>
      <c r="DQ165" s="6"/>
      <c r="DR165" s="6"/>
      <c r="DS165" s="6"/>
      <c r="DT165" s="6"/>
      <c r="DU165" s="6"/>
      <c r="DV165" s="6"/>
      <c r="DW165" s="6"/>
      <c r="DX165" s="6"/>
      <c r="DY165" s="6"/>
      <c r="DZ165" s="6"/>
      <c r="EA165" s="6"/>
      <c r="EB165" s="6"/>
      <c r="EC165" s="6"/>
      <c r="ED165" s="6"/>
      <c r="EE165" s="6"/>
      <c r="EF165" s="6"/>
      <c r="EG165" s="6"/>
      <c r="EH165" s="6"/>
      <c r="EI165" s="6"/>
      <c r="EJ165" s="6"/>
      <c r="EK165" s="6"/>
      <c r="EL165" s="6"/>
      <c r="EM165" s="6"/>
      <c r="EN165" s="6"/>
      <c r="EO165" s="6"/>
      <c r="EP165" s="6"/>
      <c r="EQ165" s="6"/>
      <c r="ER165" s="6"/>
      <c r="ES165" s="6"/>
      <c r="ET165" s="6"/>
      <c r="EU165" s="6"/>
      <c r="EV165" s="6"/>
      <c r="EW165" s="6"/>
      <c r="EX165" s="6"/>
      <c r="EY165" s="6"/>
      <c r="EZ165" s="6"/>
      <c r="FA165" s="6"/>
      <c r="FB165" s="6"/>
      <c r="FC165" s="6"/>
      <c r="FD165" s="6"/>
      <c r="FE165" s="6"/>
      <c r="FF165" s="6"/>
      <c r="FG165" s="6"/>
      <c r="FH165" s="6"/>
      <c r="FI165" s="6"/>
      <c r="FJ165" s="6"/>
      <c r="FK165" s="6"/>
      <c r="FL165" s="6"/>
      <c r="FM165" s="6"/>
      <c r="FN165" s="6"/>
      <c r="FO165" s="6"/>
      <c r="FP165" s="6"/>
      <c r="FQ165" s="6"/>
      <c r="FR165" s="6"/>
      <c r="FS165" s="6"/>
      <c r="FT165" s="6"/>
      <c r="FU165" s="6"/>
      <c r="FV165" s="6"/>
      <c r="FW165" s="6"/>
      <c r="FX165" s="6"/>
      <c r="FY165" s="6"/>
      <c r="FZ165" s="6"/>
      <c r="GA165" s="6"/>
      <c r="GB165" s="6"/>
      <c r="GC165" s="6"/>
      <c r="GD165" s="6"/>
      <c r="GE165" s="6"/>
      <c r="GF165" s="6"/>
      <c r="GG165" s="6"/>
      <c r="GH165" s="6"/>
      <c r="GI165" s="6"/>
      <c r="GJ165" s="6"/>
      <c r="GK165" s="6"/>
      <c r="GL165" s="6"/>
      <c r="GM165" s="6"/>
      <c r="GN165" s="6"/>
      <c r="GO165" s="6"/>
      <c r="GP165" s="6"/>
      <c r="GQ165" s="6"/>
      <c r="GR165" s="6"/>
      <c r="GS165" s="6"/>
      <c r="GT165" s="6"/>
      <c r="GU165" s="6">
        <v>1</v>
      </c>
      <c r="GV165" s="6"/>
      <c r="GW165" s="6"/>
      <c r="GX165" s="6"/>
      <c r="GY165" s="6"/>
      <c r="GZ165" s="6"/>
      <c r="HA165" s="6"/>
      <c r="HB165" s="6"/>
      <c r="HC165" s="6"/>
      <c r="HD165" s="6"/>
      <c r="HE165" s="6"/>
      <c r="HF165" s="6"/>
      <c r="HG165" s="6"/>
      <c r="HH165" s="6"/>
      <c r="HI165" s="6"/>
      <c r="HJ165" s="6"/>
      <c r="HK165" s="6"/>
      <c r="HL165" s="6"/>
      <c r="HM165" s="6"/>
      <c r="HN165" s="6"/>
      <c r="HO165" s="6"/>
      <c r="HP165" s="6"/>
      <c r="HQ165" s="6"/>
      <c r="HR165" s="6"/>
      <c r="HS165" s="6"/>
      <c r="HT165" s="6"/>
      <c r="HU165" s="6"/>
      <c r="HV165" s="6"/>
      <c r="HW165" s="6"/>
      <c r="HX165" s="6"/>
      <c r="HY165" s="6"/>
      <c r="HZ165" s="6"/>
      <c r="IA165" s="6"/>
      <c r="IB165" s="6"/>
      <c r="IC165" s="6"/>
      <c r="ID165" s="6"/>
      <c r="IE165" s="6"/>
      <c r="IF165" s="6"/>
      <c r="IG165" s="6"/>
      <c r="IH165" s="6"/>
      <c r="II165" s="6"/>
      <c r="IJ165" s="6"/>
      <c r="IK165" s="6"/>
      <c r="IL165" s="6"/>
      <c r="IM165" s="6"/>
      <c r="IN165" s="6"/>
      <c r="IO165" s="6"/>
      <c r="IP165" s="6"/>
      <c r="IQ165" s="6"/>
      <c r="IR165" s="6"/>
      <c r="IS165" s="6"/>
      <c r="IT165" s="6"/>
      <c r="IU165" s="6"/>
      <c r="IV165" s="6"/>
      <c r="IW165" s="6"/>
      <c r="IX165" s="6"/>
      <c r="IY165" s="6"/>
      <c r="IZ165" s="6"/>
      <c r="JA165" s="6"/>
      <c r="JB165" s="6"/>
      <c r="JC165" s="6"/>
      <c r="JD165" s="6"/>
      <c r="JE165" s="6"/>
      <c r="JF165" s="6"/>
      <c r="JG165" s="6"/>
      <c r="JH165" s="6"/>
      <c r="JI165" s="6"/>
      <c r="JJ165" s="6"/>
      <c r="JK165" s="6"/>
      <c r="JL165" s="6"/>
      <c r="JM165" s="6"/>
      <c r="JN165" s="6"/>
      <c r="JO165" s="6"/>
      <c r="JP165" s="6"/>
      <c r="JQ165" s="6"/>
      <c r="JR165" s="6"/>
      <c r="JS165" s="6"/>
      <c r="JT165" s="6"/>
      <c r="JU165" s="6"/>
      <c r="JV165" s="6"/>
      <c r="JW165" s="6"/>
      <c r="JX165" s="6"/>
      <c r="JY165" s="6"/>
      <c r="JZ165" s="6"/>
      <c r="KA165" s="6"/>
      <c r="KB165" s="6"/>
      <c r="KC165" s="6"/>
      <c r="KD165" s="6"/>
      <c r="KE165" s="6"/>
      <c r="KF165" s="6"/>
      <c r="KG165" s="6"/>
      <c r="KH165" s="6"/>
      <c r="KI165" s="6"/>
      <c r="KJ165" s="6"/>
      <c r="KK165" s="6"/>
      <c r="KL165" s="6"/>
      <c r="KM165" s="6"/>
      <c r="KN165" s="6"/>
      <c r="KO165" s="6"/>
      <c r="KP165" s="6"/>
      <c r="KQ165" s="6"/>
      <c r="KR165" s="6"/>
      <c r="KS165" s="6"/>
      <c r="KT165" s="6"/>
      <c r="KU165" s="6"/>
      <c r="KV165" s="6"/>
      <c r="KW165" s="6"/>
      <c r="KX165" s="6"/>
      <c r="KY165" s="6"/>
      <c r="KZ165" s="6"/>
      <c r="LA165" s="6"/>
      <c r="LB165" s="6"/>
      <c r="LC165" s="6"/>
      <c r="LD165" s="6"/>
      <c r="LE165" s="6"/>
      <c r="LF165" s="6"/>
      <c r="LG165" s="6"/>
      <c r="LH165" s="6"/>
      <c r="LI165" s="6"/>
      <c r="LJ165" s="6"/>
      <c r="LK165" s="6"/>
      <c r="LL165" s="6"/>
      <c r="LM165" s="6"/>
      <c r="LN165" s="6"/>
      <c r="LO165" s="6"/>
      <c r="LP165" s="6"/>
      <c r="LQ165" s="6"/>
      <c r="LR165" s="6"/>
      <c r="LS165" s="6"/>
      <c r="LT165" s="6"/>
      <c r="LU165" s="6"/>
      <c r="LV165" s="6"/>
      <c r="LW165" s="6"/>
      <c r="LX165" s="6"/>
      <c r="LY165" s="6"/>
      <c r="LZ165" s="6"/>
      <c r="MA165" s="6"/>
      <c r="MB165" s="6"/>
      <c r="MC165" s="6"/>
      <c r="MD165" s="6"/>
      <c r="ME165" s="6"/>
      <c r="MF165" s="7">
        <v>1</v>
      </c>
    </row>
    <row r="166" spans="1:344" x14ac:dyDescent="0.25">
      <c r="A166" s="5" t="s">
        <v>853</v>
      </c>
      <c r="B166" s="5" t="s">
        <v>854</v>
      </c>
      <c r="C166" s="5" t="s">
        <v>83</v>
      </c>
      <c r="D166" s="5" t="s">
        <v>147</v>
      </c>
      <c r="E166" s="5" t="s">
        <v>855</v>
      </c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  <c r="AC166" s="6"/>
      <c r="AD166" s="6"/>
      <c r="AE166" s="6"/>
      <c r="AF166" s="6"/>
      <c r="AG166" s="6"/>
      <c r="AH166" s="6"/>
      <c r="AI166" s="6"/>
      <c r="AJ166" s="6"/>
      <c r="AK166" s="6"/>
      <c r="AL166" s="6"/>
      <c r="AM166" s="6"/>
      <c r="AN166" s="6"/>
      <c r="AO166" s="6"/>
      <c r="AP166" s="6"/>
      <c r="AQ166" s="6"/>
      <c r="AR166" s="6"/>
      <c r="AS166" s="6"/>
      <c r="AT166" s="6"/>
      <c r="AU166" s="6"/>
      <c r="AV166" s="6"/>
      <c r="AW166" s="6"/>
      <c r="AX166" s="6"/>
      <c r="AY166" s="6"/>
      <c r="AZ166" s="6"/>
      <c r="BA166" s="6"/>
      <c r="BB166" s="6"/>
      <c r="BC166" s="6"/>
      <c r="BD166" s="6"/>
      <c r="BE166" s="6"/>
      <c r="BF166" s="6"/>
      <c r="BG166" s="6"/>
      <c r="BH166" s="6"/>
      <c r="BI166" s="6"/>
      <c r="BJ166" s="6"/>
      <c r="BK166" s="6"/>
      <c r="BL166" s="6"/>
      <c r="BM166" s="6"/>
      <c r="BN166" s="6"/>
      <c r="BO166" s="6"/>
      <c r="BP166" s="6"/>
      <c r="BQ166" s="6"/>
      <c r="BR166" s="6"/>
      <c r="BS166" s="6"/>
      <c r="BT166" s="6"/>
      <c r="BU166" s="6"/>
      <c r="BV166" s="6"/>
      <c r="BW166" s="6">
        <v>1</v>
      </c>
      <c r="BX166" s="6"/>
      <c r="BY166" s="6"/>
      <c r="BZ166" s="6"/>
      <c r="CA166" s="6"/>
      <c r="CB166" s="6"/>
      <c r="CC166" s="6"/>
      <c r="CD166" s="6"/>
      <c r="CE166" s="6"/>
      <c r="CF166" s="6"/>
      <c r="CG166" s="6"/>
      <c r="CH166" s="6"/>
      <c r="CI166" s="6"/>
      <c r="CJ166" s="6"/>
      <c r="CK166" s="6"/>
      <c r="CL166" s="6"/>
      <c r="CM166" s="6">
        <v>1</v>
      </c>
      <c r="CN166" s="6"/>
      <c r="CO166" s="6"/>
      <c r="CP166" s="6"/>
      <c r="CQ166" s="6"/>
      <c r="CR166" s="6"/>
      <c r="CS166" s="6"/>
      <c r="CT166" s="6"/>
      <c r="CU166" s="6"/>
      <c r="CV166" s="6"/>
      <c r="CW166" s="6"/>
      <c r="CX166" s="6"/>
      <c r="CY166" s="6"/>
      <c r="CZ166" s="6"/>
      <c r="DA166" s="6"/>
      <c r="DB166" s="6"/>
      <c r="DC166" s="6"/>
      <c r="DD166" s="6"/>
      <c r="DE166" s="6"/>
      <c r="DF166" s="6"/>
      <c r="DG166" s="6"/>
      <c r="DH166" s="6"/>
      <c r="DI166" s="6"/>
      <c r="DJ166" s="6"/>
      <c r="DK166" s="6"/>
      <c r="DL166" s="6"/>
      <c r="DM166" s="6"/>
      <c r="DN166" s="6"/>
      <c r="DO166" s="6"/>
      <c r="DP166" s="6"/>
      <c r="DQ166" s="6">
        <v>1</v>
      </c>
      <c r="DR166" s="6"/>
      <c r="DS166" s="6"/>
      <c r="DT166" s="6">
        <v>1</v>
      </c>
      <c r="DU166" s="6"/>
      <c r="DV166" s="6"/>
      <c r="DW166" s="6"/>
      <c r="DX166" s="6"/>
      <c r="DY166" s="6"/>
      <c r="DZ166" s="6"/>
      <c r="EA166" s="6">
        <v>2</v>
      </c>
      <c r="EB166" s="6"/>
      <c r="EC166" s="6"/>
      <c r="ED166" s="6"/>
      <c r="EE166" s="6"/>
      <c r="EF166" s="6"/>
      <c r="EG166" s="6"/>
      <c r="EH166" s="6"/>
      <c r="EI166" s="6"/>
      <c r="EJ166" s="6"/>
      <c r="EK166" s="6"/>
      <c r="EL166" s="6"/>
      <c r="EM166" s="6"/>
      <c r="EN166" s="6"/>
      <c r="EO166" s="6"/>
      <c r="EP166" s="6"/>
      <c r="EQ166" s="6"/>
      <c r="ER166" s="6"/>
      <c r="ES166" s="6"/>
      <c r="ET166" s="6"/>
      <c r="EU166" s="6"/>
      <c r="EV166" s="6"/>
      <c r="EW166" s="6"/>
      <c r="EX166" s="6"/>
      <c r="EY166" s="6"/>
      <c r="EZ166" s="6"/>
      <c r="FA166" s="6"/>
      <c r="FB166" s="6"/>
      <c r="FC166" s="6"/>
      <c r="FD166" s="6"/>
      <c r="FE166" s="6"/>
      <c r="FF166" s="6"/>
      <c r="FG166" s="6"/>
      <c r="FH166" s="6"/>
      <c r="FI166" s="6"/>
      <c r="FJ166" s="6"/>
      <c r="FK166" s="6"/>
      <c r="FL166" s="6"/>
      <c r="FM166" s="6"/>
      <c r="FN166" s="6"/>
      <c r="FO166" s="6"/>
      <c r="FP166" s="6"/>
      <c r="FQ166" s="6"/>
      <c r="FR166" s="6"/>
      <c r="FS166" s="6"/>
      <c r="FT166" s="6"/>
      <c r="FU166" s="6"/>
      <c r="FV166" s="6"/>
      <c r="FW166" s="6"/>
      <c r="FX166" s="6"/>
      <c r="FY166" s="6"/>
      <c r="FZ166" s="6"/>
      <c r="GA166" s="6">
        <v>1</v>
      </c>
      <c r="GB166" s="6"/>
      <c r="GC166" s="6"/>
      <c r="GD166" s="6"/>
      <c r="GE166" s="6"/>
      <c r="GF166" s="6"/>
      <c r="GG166" s="6"/>
      <c r="GH166" s="6"/>
      <c r="GI166" s="6"/>
      <c r="GJ166" s="6"/>
      <c r="GK166" s="6"/>
      <c r="GL166" s="6"/>
      <c r="GM166" s="6"/>
      <c r="GN166" s="6"/>
      <c r="GO166" s="6"/>
      <c r="GP166" s="6"/>
      <c r="GQ166" s="6"/>
      <c r="GR166" s="6"/>
      <c r="GS166" s="6"/>
      <c r="GT166" s="6"/>
      <c r="GU166" s="6"/>
      <c r="GV166" s="6"/>
      <c r="GW166" s="6"/>
      <c r="GX166" s="6"/>
      <c r="GY166" s="6"/>
      <c r="GZ166" s="6"/>
      <c r="HA166" s="6"/>
      <c r="HB166" s="6"/>
      <c r="HC166" s="6"/>
      <c r="HD166" s="6"/>
      <c r="HE166" s="6"/>
      <c r="HF166" s="6"/>
      <c r="HG166" s="6"/>
      <c r="HH166" s="6"/>
      <c r="HI166" s="6"/>
      <c r="HJ166" s="6"/>
      <c r="HK166" s="6"/>
      <c r="HL166" s="6"/>
      <c r="HM166" s="6"/>
      <c r="HN166" s="6"/>
      <c r="HO166" s="6"/>
      <c r="HP166" s="6"/>
      <c r="HQ166" s="6"/>
      <c r="HR166" s="6"/>
      <c r="HS166" s="6"/>
      <c r="HT166" s="6"/>
      <c r="HU166" s="6"/>
      <c r="HV166" s="6"/>
      <c r="HW166" s="6">
        <v>1</v>
      </c>
      <c r="HX166" s="6"/>
      <c r="HY166" s="6"/>
      <c r="HZ166" s="6">
        <v>1</v>
      </c>
      <c r="IA166" s="6"/>
      <c r="IB166" s="6"/>
      <c r="IC166" s="6"/>
      <c r="ID166" s="6"/>
      <c r="IE166" s="6"/>
      <c r="IF166" s="6"/>
      <c r="IG166" s="6"/>
      <c r="IH166" s="6"/>
      <c r="II166" s="6"/>
      <c r="IJ166" s="6"/>
      <c r="IK166" s="6"/>
      <c r="IL166" s="6"/>
      <c r="IM166" s="6"/>
      <c r="IN166" s="6"/>
      <c r="IO166" s="6"/>
      <c r="IP166" s="6"/>
      <c r="IQ166" s="6"/>
      <c r="IR166" s="6"/>
      <c r="IS166" s="6"/>
      <c r="IT166" s="6"/>
      <c r="IU166" s="6"/>
      <c r="IV166" s="6"/>
      <c r="IW166" s="6"/>
      <c r="IX166" s="6"/>
      <c r="IY166" s="6"/>
      <c r="IZ166" s="6"/>
      <c r="JA166" s="6"/>
      <c r="JB166" s="6"/>
      <c r="JC166" s="6"/>
      <c r="JD166" s="6"/>
      <c r="JE166" s="6"/>
      <c r="JF166" s="6"/>
      <c r="JG166" s="6"/>
      <c r="JH166" s="6"/>
      <c r="JI166" s="6"/>
      <c r="JJ166" s="6"/>
      <c r="JK166" s="6"/>
      <c r="JL166" s="6"/>
      <c r="JM166" s="6"/>
      <c r="JN166" s="6"/>
      <c r="JO166" s="6"/>
      <c r="JP166" s="6">
        <v>1</v>
      </c>
      <c r="JQ166" s="6"/>
      <c r="JR166" s="6"/>
      <c r="JS166" s="6"/>
      <c r="JT166" s="6"/>
      <c r="JU166" s="6"/>
      <c r="JV166" s="6"/>
      <c r="JW166" s="6"/>
      <c r="JX166" s="6"/>
      <c r="JY166" s="6"/>
      <c r="JZ166" s="6"/>
      <c r="KA166" s="6"/>
      <c r="KB166" s="6"/>
      <c r="KC166" s="6"/>
      <c r="KD166" s="6"/>
      <c r="KE166" s="6"/>
      <c r="KF166" s="6"/>
      <c r="KG166" s="6"/>
      <c r="KH166" s="6"/>
      <c r="KI166" s="6"/>
      <c r="KJ166" s="6"/>
      <c r="KK166" s="6"/>
      <c r="KL166" s="6"/>
      <c r="KM166" s="6"/>
      <c r="KN166" s="6"/>
      <c r="KO166" s="6"/>
      <c r="KP166" s="6"/>
      <c r="KQ166" s="6"/>
      <c r="KR166" s="6"/>
      <c r="KS166" s="6"/>
      <c r="KT166" s="6"/>
      <c r="KU166" s="6"/>
      <c r="KV166" s="6"/>
      <c r="KW166" s="6"/>
      <c r="KX166" s="6"/>
      <c r="KY166" s="6">
        <v>1</v>
      </c>
      <c r="KZ166" s="6"/>
      <c r="LA166" s="6"/>
      <c r="LB166" s="6"/>
      <c r="LC166" s="6"/>
      <c r="LD166" s="6"/>
      <c r="LE166" s="6"/>
      <c r="LF166" s="6"/>
      <c r="LG166" s="6">
        <v>1</v>
      </c>
      <c r="LH166" s="6"/>
      <c r="LI166" s="6"/>
      <c r="LJ166" s="6"/>
      <c r="LK166" s="6"/>
      <c r="LL166" s="6"/>
      <c r="LM166" s="6"/>
      <c r="LN166" s="6"/>
      <c r="LO166" s="6"/>
      <c r="LP166" s="6"/>
      <c r="LQ166" s="6"/>
      <c r="LR166" s="6"/>
      <c r="LS166" s="6"/>
      <c r="LT166" s="6"/>
      <c r="LU166" s="6"/>
      <c r="LV166" s="6"/>
      <c r="LW166" s="6"/>
      <c r="LX166" s="6"/>
      <c r="LY166" s="6"/>
      <c r="LZ166" s="6"/>
      <c r="MA166" s="6"/>
      <c r="MB166" s="6"/>
      <c r="MC166" s="6"/>
      <c r="MD166" s="6"/>
      <c r="ME166" s="6"/>
      <c r="MF166" s="7">
        <v>12</v>
      </c>
    </row>
    <row r="167" spans="1:344" x14ac:dyDescent="0.25">
      <c r="A167" s="5" t="s">
        <v>856</v>
      </c>
      <c r="B167" s="5" t="s">
        <v>857</v>
      </c>
      <c r="C167" s="5" t="s">
        <v>83</v>
      </c>
      <c r="D167" s="5" t="s">
        <v>147</v>
      </c>
      <c r="E167" s="5" t="s">
        <v>737</v>
      </c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>
        <v>13</v>
      </c>
      <c r="S167" s="6"/>
      <c r="T167" s="6"/>
      <c r="U167" s="6"/>
      <c r="V167" s="6"/>
      <c r="W167" s="6"/>
      <c r="X167" s="6"/>
      <c r="Y167" s="6"/>
      <c r="Z167" s="6"/>
      <c r="AA167" s="6"/>
      <c r="AB167" s="6"/>
      <c r="AC167" s="6"/>
      <c r="AD167" s="6"/>
      <c r="AE167" s="6"/>
      <c r="AF167" s="6"/>
      <c r="AG167" s="6"/>
      <c r="AH167" s="6"/>
      <c r="AI167" s="6"/>
      <c r="AJ167" s="6"/>
      <c r="AK167" s="6"/>
      <c r="AL167" s="6"/>
      <c r="AM167" s="6"/>
      <c r="AN167" s="6"/>
      <c r="AO167" s="6"/>
      <c r="AP167" s="6"/>
      <c r="AQ167" s="6"/>
      <c r="AR167" s="6"/>
      <c r="AS167" s="6"/>
      <c r="AT167" s="6"/>
      <c r="AU167" s="6"/>
      <c r="AV167" s="6"/>
      <c r="AW167" s="6"/>
      <c r="AX167" s="6"/>
      <c r="AY167" s="6"/>
      <c r="AZ167" s="6"/>
      <c r="BA167" s="6"/>
      <c r="BB167" s="6"/>
      <c r="BC167" s="6"/>
      <c r="BD167" s="6"/>
      <c r="BE167" s="6"/>
      <c r="BF167" s="6"/>
      <c r="BG167" s="6"/>
      <c r="BH167" s="6"/>
      <c r="BI167" s="6"/>
      <c r="BJ167" s="6"/>
      <c r="BK167" s="6"/>
      <c r="BL167" s="6"/>
      <c r="BM167" s="6"/>
      <c r="BN167" s="6"/>
      <c r="BO167" s="6"/>
      <c r="BP167" s="6"/>
      <c r="BQ167" s="6"/>
      <c r="BR167" s="6"/>
      <c r="BS167" s="6"/>
      <c r="BT167" s="6"/>
      <c r="BU167" s="6"/>
      <c r="BV167" s="6"/>
      <c r="BW167" s="6">
        <v>3</v>
      </c>
      <c r="BX167" s="6"/>
      <c r="BY167" s="6"/>
      <c r="BZ167" s="6"/>
      <c r="CA167" s="6"/>
      <c r="CB167" s="6"/>
      <c r="CC167" s="6"/>
      <c r="CD167" s="6"/>
      <c r="CE167" s="6"/>
      <c r="CF167" s="6"/>
      <c r="CG167" s="6"/>
      <c r="CH167" s="6"/>
      <c r="CI167" s="6"/>
      <c r="CJ167" s="6"/>
      <c r="CK167" s="6"/>
      <c r="CL167" s="6"/>
      <c r="CM167" s="6"/>
      <c r="CN167" s="6"/>
      <c r="CO167" s="6"/>
      <c r="CP167" s="6"/>
      <c r="CQ167" s="6"/>
      <c r="CR167" s="6"/>
      <c r="CS167" s="6"/>
      <c r="CT167" s="6"/>
      <c r="CU167" s="6"/>
      <c r="CV167" s="6"/>
      <c r="CW167" s="6"/>
      <c r="CX167" s="6"/>
      <c r="CY167" s="6"/>
      <c r="CZ167" s="6"/>
      <c r="DA167" s="6"/>
      <c r="DB167" s="6"/>
      <c r="DC167" s="6"/>
      <c r="DD167" s="6"/>
      <c r="DE167" s="6"/>
      <c r="DF167" s="6"/>
      <c r="DG167" s="6"/>
      <c r="DH167" s="6"/>
      <c r="DI167" s="6"/>
      <c r="DJ167" s="6"/>
      <c r="DK167" s="6"/>
      <c r="DL167" s="6"/>
      <c r="DM167" s="6"/>
      <c r="DN167" s="6"/>
      <c r="DO167" s="6"/>
      <c r="DP167" s="6"/>
      <c r="DQ167" s="6"/>
      <c r="DR167" s="6"/>
      <c r="DS167" s="6"/>
      <c r="DT167" s="6">
        <v>3</v>
      </c>
      <c r="DU167" s="6"/>
      <c r="DV167" s="6"/>
      <c r="DW167" s="6"/>
      <c r="DX167" s="6"/>
      <c r="DY167" s="6"/>
      <c r="DZ167" s="6"/>
      <c r="EA167" s="6"/>
      <c r="EB167" s="6"/>
      <c r="EC167" s="6"/>
      <c r="ED167" s="6"/>
      <c r="EE167" s="6"/>
      <c r="EF167" s="6"/>
      <c r="EG167" s="6"/>
      <c r="EH167" s="6"/>
      <c r="EI167" s="6"/>
      <c r="EJ167" s="6"/>
      <c r="EK167" s="6"/>
      <c r="EL167" s="6"/>
      <c r="EM167" s="6"/>
      <c r="EN167" s="6"/>
      <c r="EO167" s="6"/>
      <c r="EP167" s="6"/>
      <c r="EQ167" s="6"/>
      <c r="ER167" s="6"/>
      <c r="ES167" s="6"/>
      <c r="ET167" s="6"/>
      <c r="EU167" s="6"/>
      <c r="EV167" s="6"/>
      <c r="EW167" s="6"/>
      <c r="EX167" s="6"/>
      <c r="EY167" s="6"/>
      <c r="EZ167" s="6">
        <v>1</v>
      </c>
      <c r="FA167" s="6">
        <v>1</v>
      </c>
      <c r="FB167" s="6"/>
      <c r="FC167" s="6"/>
      <c r="FD167" s="6"/>
      <c r="FE167" s="6"/>
      <c r="FF167" s="6"/>
      <c r="FG167" s="6"/>
      <c r="FH167" s="6"/>
      <c r="FI167" s="6"/>
      <c r="FJ167" s="6"/>
      <c r="FK167" s="6"/>
      <c r="FL167" s="6"/>
      <c r="FM167" s="6"/>
      <c r="FN167" s="6"/>
      <c r="FO167" s="6"/>
      <c r="FP167" s="6"/>
      <c r="FQ167" s="6"/>
      <c r="FR167" s="6"/>
      <c r="FS167" s="6"/>
      <c r="FT167" s="6">
        <v>1</v>
      </c>
      <c r="FU167" s="6"/>
      <c r="FV167" s="6"/>
      <c r="FW167" s="6"/>
      <c r="FX167" s="6"/>
      <c r="FY167" s="6"/>
      <c r="FZ167" s="6"/>
      <c r="GA167" s="6"/>
      <c r="GB167" s="6"/>
      <c r="GC167" s="6"/>
      <c r="GD167" s="6"/>
      <c r="GE167" s="6"/>
      <c r="GF167" s="6"/>
      <c r="GG167" s="6"/>
      <c r="GH167" s="6"/>
      <c r="GI167" s="6"/>
      <c r="GJ167" s="6"/>
      <c r="GK167" s="6"/>
      <c r="GL167" s="6"/>
      <c r="GM167" s="6"/>
      <c r="GN167" s="6"/>
      <c r="GO167" s="6"/>
      <c r="GP167" s="6"/>
      <c r="GQ167" s="6"/>
      <c r="GR167" s="6"/>
      <c r="GS167" s="6">
        <v>1</v>
      </c>
      <c r="GT167" s="6"/>
      <c r="GU167" s="6">
        <v>1</v>
      </c>
      <c r="GV167" s="6"/>
      <c r="GW167" s="6">
        <v>1</v>
      </c>
      <c r="GX167" s="6">
        <v>1</v>
      </c>
      <c r="GY167" s="6"/>
      <c r="GZ167" s="6"/>
      <c r="HA167" s="6"/>
      <c r="HB167" s="6"/>
      <c r="HC167" s="6"/>
      <c r="HD167" s="6"/>
      <c r="HE167" s="6"/>
      <c r="HF167" s="6"/>
      <c r="HG167" s="6"/>
      <c r="HH167" s="6"/>
      <c r="HI167" s="6"/>
      <c r="HJ167" s="6"/>
      <c r="HK167" s="6"/>
      <c r="HL167" s="6"/>
      <c r="HM167" s="6"/>
      <c r="HN167" s="6"/>
      <c r="HO167" s="6"/>
      <c r="HP167" s="6"/>
      <c r="HQ167" s="6"/>
      <c r="HR167" s="6"/>
      <c r="HS167" s="6"/>
      <c r="HT167" s="6">
        <v>1</v>
      </c>
      <c r="HU167" s="6"/>
      <c r="HV167" s="6"/>
      <c r="HW167" s="6"/>
      <c r="HX167" s="6"/>
      <c r="HY167" s="6"/>
      <c r="HZ167" s="6"/>
      <c r="IA167" s="6"/>
      <c r="IB167" s="6"/>
      <c r="IC167" s="6"/>
      <c r="ID167" s="6"/>
      <c r="IE167" s="6"/>
      <c r="IF167" s="6">
        <v>4</v>
      </c>
      <c r="IG167" s="6"/>
      <c r="IH167" s="6"/>
      <c r="II167" s="6"/>
      <c r="IJ167" s="6"/>
      <c r="IK167" s="6"/>
      <c r="IL167" s="6"/>
      <c r="IM167" s="6"/>
      <c r="IN167" s="6"/>
      <c r="IO167" s="6"/>
      <c r="IP167" s="6"/>
      <c r="IQ167" s="6"/>
      <c r="IR167" s="6"/>
      <c r="IS167" s="6"/>
      <c r="IT167" s="6"/>
      <c r="IU167" s="6">
        <v>3</v>
      </c>
      <c r="IV167" s="6">
        <v>1</v>
      </c>
      <c r="IW167" s="6"/>
      <c r="IX167" s="6"/>
      <c r="IY167" s="6"/>
      <c r="IZ167" s="6"/>
      <c r="JA167" s="6"/>
      <c r="JB167" s="6"/>
      <c r="JC167" s="6"/>
      <c r="JD167" s="6"/>
      <c r="JE167" s="6"/>
      <c r="JF167" s="6"/>
      <c r="JG167" s="6"/>
      <c r="JH167" s="6"/>
      <c r="JI167" s="6">
        <v>3</v>
      </c>
      <c r="JJ167" s="6"/>
      <c r="JK167" s="6"/>
      <c r="JL167" s="6"/>
      <c r="JM167" s="6"/>
      <c r="JN167" s="6"/>
      <c r="JO167" s="6"/>
      <c r="JP167" s="6"/>
      <c r="JQ167" s="6">
        <v>1</v>
      </c>
      <c r="JR167" s="6"/>
      <c r="JS167" s="6"/>
      <c r="JT167" s="6"/>
      <c r="JU167" s="6"/>
      <c r="JV167" s="6"/>
      <c r="JW167" s="6"/>
      <c r="JX167" s="6"/>
      <c r="JY167" s="6"/>
      <c r="JZ167" s="6"/>
      <c r="KA167" s="6"/>
      <c r="KB167" s="6"/>
      <c r="KC167" s="6"/>
      <c r="KD167" s="6"/>
      <c r="KE167" s="6"/>
      <c r="KF167" s="6"/>
      <c r="KG167" s="6"/>
      <c r="KH167" s="6"/>
      <c r="KI167" s="6"/>
      <c r="KJ167" s="6"/>
      <c r="KK167" s="6"/>
      <c r="KL167" s="6"/>
      <c r="KM167" s="6"/>
      <c r="KN167" s="6"/>
      <c r="KO167" s="6"/>
      <c r="KP167" s="6">
        <v>1</v>
      </c>
      <c r="KQ167" s="6"/>
      <c r="KR167" s="6"/>
      <c r="KS167" s="6">
        <v>1</v>
      </c>
      <c r="KT167" s="6"/>
      <c r="KU167" s="6"/>
      <c r="KV167" s="6"/>
      <c r="KW167" s="6"/>
      <c r="KX167" s="6"/>
      <c r="KY167" s="6"/>
      <c r="KZ167" s="6"/>
      <c r="LA167" s="6"/>
      <c r="LB167" s="6"/>
      <c r="LC167" s="6"/>
      <c r="LD167" s="6"/>
      <c r="LE167" s="6"/>
      <c r="LF167" s="6"/>
      <c r="LG167" s="6"/>
      <c r="LH167" s="6"/>
      <c r="LI167" s="6"/>
      <c r="LJ167" s="6"/>
      <c r="LK167" s="6"/>
      <c r="LL167" s="6"/>
      <c r="LM167" s="6"/>
      <c r="LN167" s="6"/>
      <c r="LO167" s="6"/>
      <c r="LP167" s="6"/>
      <c r="LQ167" s="6"/>
      <c r="LR167" s="6"/>
      <c r="LS167" s="6"/>
      <c r="LT167" s="6"/>
      <c r="LU167" s="6"/>
      <c r="LV167" s="6"/>
      <c r="LW167" s="6"/>
      <c r="LX167" s="6"/>
      <c r="LY167" s="6"/>
      <c r="LZ167" s="6"/>
      <c r="MA167" s="6"/>
      <c r="MB167" s="6"/>
      <c r="MC167" s="6"/>
      <c r="MD167" s="6"/>
      <c r="ME167" s="6">
        <v>4</v>
      </c>
      <c r="MF167" s="7">
        <v>45</v>
      </c>
    </row>
    <row r="168" spans="1:344" x14ac:dyDescent="0.25">
      <c r="A168" s="5" t="s">
        <v>1030</v>
      </c>
      <c r="B168" s="5" t="s">
        <v>1031</v>
      </c>
      <c r="C168" s="5" t="s">
        <v>83</v>
      </c>
      <c r="D168" s="5" t="s">
        <v>140</v>
      </c>
      <c r="E168" s="5" t="s">
        <v>1032</v>
      </c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  <c r="AC168" s="6"/>
      <c r="AD168" s="6"/>
      <c r="AE168" s="6"/>
      <c r="AF168" s="6"/>
      <c r="AG168" s="6"/>
      <c r="AH168" s="6"/>
      <c r="AI168" s="6"/>
      <c r="AJ168" s="6"/>
      <c r="AK168" s="6"/>
      <c r="AL168" s="6"/>
      <c r="AM168" s="6"/>
      <c r="AN168" s="6"/>
      <c r="AO168" s="6"/>
      <c r="AP168" s="6"/>
      <c r="AQ168" s="6"/>
      <c r="AR168" s="6"/>
      <c r="AS168" s="6"/>
      <c r="AT168" s="6"/>
      <c r="AU168" s="6"/>
      <c r="AV168" s="6"/>
      <c r="AW168" s="6"/>
      <c r="AX168" s="6"/>
      <c r="AY168" s="6"/>
      <c r="AZ168" s="6"/>
      <c r="BA168" s="6"/>
      <c r="BB168" s="6"/>
      <c r="BC168" s="6"/>
      <c r="BD168" s="6"/>
      <c r="BE168" s="6"/>
      <c r="BF168" s="6"/>
      <c r="BG168" s="6"/>
      <c r="BH168" s="6"/>
      <c r="BI168" s="6"/>
      <c r="BJ168" s="6"/>
      <c r="BK168" s="6"/>
      <c r="BL168" s="6"/>
      <c r="BM168" s="6"/>
      <c r="BN168" s="6"/>
      <c r="BO168" s="6"/>
      <c r="BP168" s="6"/>
      <c r="BQ168" s="6"/>
      <c r="BR168" s="6"/>
      <c r="BS168" s="6"/>
      <c r="BT168" s="6"/>
      <c r="BU168" s="6"/>
      <c r="BV168" s="6"/>
      <c r="BW168" s="6"/>
      <c r="BX168" s="6"/>
      <c r="BY168" s="6"/>
      <c r="BZ168" s="6"/>
      <c r="CA168" s="6"/>
      <c r="CB168" s="6"/>
      <c r="CC168" s="6"/>
      <c r="CD168" s="6"/>
      <c r="CE168" s="6"/>
      <c r="CF168" s="6"/>
      <c r="CG168" s="6"/>
      <c r="CH168" s="6"/>
      <c r="CI168" s="6"/>
      <c r="CJ168" s="6"/>
      <c r="CK168" s="6"/>
      <c r="CL168" s="6"/>
      <c r="CM168" s="6"/>
      <c r="CN168" s="6"/>
      <c r="CO168" s="6"/>
      <c r="CP168" s="6"/>
      <c r="CQ168" s="6"/>
      <c r="CR168" s="6"/>
      <c r="CS168" s="6"/>
      <c r="CT168" s="6"/>
      <c r="CU168" s="6"/>
      <c r="CV168" s="6"/>
      <c r="CW168" s="6"/>
      <c r="CX168" s="6"/>
      <c r="CY168" s="6"/>
      <c r="CZ168" s="6"/>
      <c r="DA168" s="6"/>
      <c r="DB168" s="6"/>
      <c r="DC168" s="6"/>
      <c r="DD168" s="6"/>
      <c r="DE168" s="6"/>
      <c r="DF168" s="6"/>
      <c r="DG168" s="6"/>
      <c r="DH168" s="6"/>
      <c r="DI168" s="6"/>
      <c r="DJ168" s="6"/>
      <c r="DK168" s="6"/>
      <c r="DL168" s="6"/>
      <c r="DM168" s="6"/>
      <c r="DN168" s="6"/>
      <c r="DO168" s="6"/>
      <c r="DP168" s="6"/>
      <c r="DQ168" s="6"/>
      <c r="DR168" s="6"/>
      <c r="DS168" s="6"/>
      <c r="DT168" s="6"/>
      <c r="DU168" s="6"/>
      <c r="DV168" s="6"/>
      <c r="DW168" s="6"/>
      <c r="DX168" s="6"/>
      <c r="DY168" s="6"/>
      <c r="DZ168" s="6"/>
      <c r="EA168" s="6"/>
      <c r="EB168" s="6"/>
      <c r="EC168" s="6"/>
      <c r="ED168" s="6"/>
      <c r="EE168" s="6"/>
      <c r="EF168" s="6"/>
      <c r="EG168" s="6"/>
      <c r="EH168" s="6"/>
      <c r="EI168" s="6"/>
      <c r="EJ168" s="6"/>
      <c r="EK168" s="6"/>
      <c r="EL168" s="6"/>
      <c r="EM168" s="6"/>
      <c r="EN168" s="6"/>
      <c r="EO168" s="6"/>
      <c r="EP168" s="6"/>
      <c r="EQ168" s="6"/>
      <c r="ER168" s="6"/>
      <c r="ES168" s="6"/>
      <c r="ET168" s="6"/>
      <c r="EU168" s="6"/>
      <c r="EV168" s="6"/>
      <c r="EW168" s="6"/>
      <c r="EX168" s="6"/>
      <c r="EY168" s="6"/>
      <c r="EZ168" s="6"/>
      <c r="FA168" s="6"/>
      <c r="FB168" s="6"/>
      <c r="FC168" s="6"/>
      <c r="FD168" s="6"/>
      <c r="FE168" s="6"/>
      <c r="FF168" s="6"/>
      <c r="FG168" s="6"/>
      <c r="FH168" s="6"/>
      <c r="FI168" s="6"/>
      <c r="FJ168" s="6"/>
      <c r="FK168" s="6"/>
      <c r="FL168" s="6"/>
      <c r="FM168" s="6"/>
      <c r="FN168" s="6"/>
      <c r="FO168" s="6"/>
      <c r="FP168" s="6"/>
      <c r="FQ168" s="6"/>
      <c r="FR168" s="6"/>
      <c r="FS168" s="6"/>
      <c r="FT168" s="6"/>
      <c r="FU168" s="6"/>
      <c r="FV168" s="6"/>
      <c r="FW168" s="6"/>
      <c r="FX168" s="6"/>
      <c r="FY168" s="6"/>
      <c r="FZ168" s="6"/>
      <c r="GA168" s="6"/>
      <c r="GB168" s="6"/>
      <c r="GC168" s="6"/>
      <c r="GD168" s="6"/>
      <c r="GE168" s="6"/>
      <c r="GF168" s="6"/>
      <c r="GG168" s="6"/>
      <c r="GH168" s="6"/>
      <c r="GI168" s="6"/>
      <c r="GJ168" s="6"/>
      <c r="GK168" s="6"/>
      <c r="GL168" s="6"/>
      <c r="GM168" s="6"/>
      <c r="GN168" s="6"/>
      <c r="GO168" s="6"/>
      <c r="GP168" s="6"/>
      <c r="GQ168" s="6"/>
      <c r="GR168" s="6"/>
      <c r="GS168" s="6"/>
      <c r="GT168" s="6"/>
      <c r="GU168" s="6"/>
      <c r="GV168" s="6"/>
      <c r="GW168" s="6"/>
      <c r="GX168" s="6"/>
      <c r="GY168" s="6"/>
      <c r="GZ168" s="6"/>
      <c r="HA168" s="6"/>
      <c r="HB168" s="6"/>
      <c r="HC168" s="6"/>
      <c r="HD168" s="6"/>
      <c r="HE168" s="6"/>
      <c r="HF168" s="6"/>
      <c r="HG168" s="6"/>
      <c r="HH168" s="6"/>
      <c r="HI168" s="6"/>
      <c r="HJ168" s="6"/>
      <c r="HK168" s="6"/>
      <c r="HL168" s="6"/>
      <c r="HM168" s="6"/>
      <c r="HN168" s="6"/>
      <c r="HO168" s="6"/>
      <c r="HP168" s="6"/>
      <c r="HQ168" s="6"/>
      <c r="HR168" s="6"/>
      <c r="HS168" s="6"/>
      <c r="HT168" s="6"/>
      <c r="HU168" s="6"/>
      <c r="HV168" s="6"/>
      <c r="HW168" s="6"/>
      <c r="HX168" s="6"/>
      <c r="HY168" s="6"/>
      <c r="HZ168" s="6"/>
      <c r="IA168" s="6"/>
      <c r="IB168" s="6"/>
      <c r="IC168" s="6"/>
      <c r="ID168" s="6"/>
      <c r="IE168" s="6"/>
      <c r="IF168" s="6"/>
      <c r="IG168" s="6"/>
      <c r="IH168" s="6"/>
      <c r="II168" s="6"/>
      <c r="IJ168" s="6"/>
      <c r="IK168" s="6"/>
      <c r="IL168" s="6"/>
      <c r="IM168" s="6"/>
      <c r="IN168" s="6"/>
      <c r="IO168" s="6"/>
      <c r="IP168" s="6"/>
      <c r="IQ168" s="6"/>
      <c r="IR168" s="6"/>
      <c r="IS168" s="6"/>
      <c r="IT168" s="6"/>
      <c r="IU168" s="6"/>
      <c r="IV168" s="6"/>
      <c r="IW168" s="6"/>
      <c r="IX168" s="6"/>
      <c r="IY168" s="6"/>
      <c r="IZ168" s="6"/>
      <c r="JA168" s="6"/>
      <c r="JB168" s="6"/>
      <c r="JC168" s="6"/>
      <c r="JD168" s="6"/>
      <c r="JE168" s="6"/>
      <c r="JF168" s="6"/>
      <c r="JG168" s="6"/>
      <c r="JH168" s="6"/>
      <c r="JI168" s="6"/>
      <c r="JJ168" s="6"/>
      <c r="JK168" s="6"/>
      <c r="JL168" s="6"/>
      <c r="JM168" s="6"/>
      <c r="JN168" s="6"/>
      <c r="JO168" s="6"/>
      <c r="JP168" s="6"/>
      <c r="JQ168" s="6"/>
      <c r="JR168" s="6"/>
      <c r="JS168" s="6"/>
      <c r="JT168" s="6"/>
      <c r="JU168" s="6"/>
      <c r="JV168" s="6"/>
      <c r="JW168" s="6"/>
      <c r="JX168" s="6"/>
      <c r="JY168" s="6"/>
      <c r="JZ168" s="6"/>
      <c r="KA168" s="6"/>
      <c r="KB168" s="6"/>
      <c r="KC168" s="6"/>
      <c r="KD168" s="6"/>
      <c r="KE168" s="6"/>
      <c r="KF168" s="6"/>
      <c r="KG168" s="6"/>
      <c r="KH168" s="6"/>
      <c r="KI168" s="6"/>
      <c r="KJ168" s="6"/>
      <c r="KK168" s="6"/>
      <c r="KL168" s="6"/>
      <c r="KM168" s="6"/>
      <c r="KN168" s="6"/>
      <c r="KO168" s="6"/>
      <c r="KP168" s="6"/>
      <c r="KQ168" s="6"/>
      <c r="KR168" s="6"/>
      <c r="KS168" s="6"/>
      <c r="KT168" s="6"/>
      <c r="KU168" s="6"/>
      <c r="KV168" s="6"/>
      <c r="KW168" s="6"/>
      <c r="KX168" s="6"/>
      <c r="KY168" s="6"/>
      <c r="KZ168" s="6"/>
      <c r="LA168" s="6"/>
      <c r="LB168" s="6"/>
      <c r="LC168" s="6"/>
      <c r="LD168" s="6"/>
      <c r="LE168" s="6"/>
      <c r="LF168" s="6">
        <v>2</v>
      </c>
      <c r="LG168" s="6"/>
      <c r="LH168" s="6"/>
      <c r="LI168" s="6"/>
      <c r="LJ168" s="6"/>
      <c r="LK168" s="6"/>
      <c r="LL168" s="6"/>
      <c r="LM168" s="6"/>
      <c r="LN168" s="6"/>
      <c r="LO168" s="6"/>
      <c r="LP168" s="6"/>
      <c r="LQ168" s="6"/>
      <c r="LR168" s="6"/>
      <c r="LS168" s="6"/>
      <c r="LT168" s="6"/>
      <c r="LU168" s="6"/>
      <c r="LV168" s="6"/>
      <c r="LW168" s="6"/>
      <c r="LX168" s="6"/>
      <c r="LY168" s="6"/>
      <c r="LZ168" s="6"/>
      <c r="MA168" s="6"/>
      <c r="MB168" s="6"/>
      <c r="MC168" s="6"/>
      <c r="MD168" s="6"/>
      <c r="ME168" s="6"/>
      <c r="MF168" s="7">
        <v>2</v>
      </c>
    </row>
    <row r="169" spans="1:344" x14ac:dyDescent="0.25">
      <c r="A169" s="5" t="s">
        <v>677</v>
      </c>
      <c r="B169" s="5" t="s">
        <v>678</v>
      </c>
      <c r="C169" s="5" t="s">
        <v>123</v>
      </c>
      <c r="D169" s="5" t="s">
        <v>124</v>
      </c>
      <c r="E169" s="5" t="s">
        <v>679</v>
      </c>
      <c r="F169" s="6"/>
      <c r="G169" s="6"/>
      <c r="H169" s="6"/>
      <c r="I169" s="6"/>
      <c r="J169" s="6">
        <v>2</v>
      </c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  <c r="AC169" s="6"/>
      <c r="AD169" s="6"/>
      <c r="AE169" s="6"/>
      <c r="AF169" s="6"/>
      <c r="AG169" s="6"/>
      <c r="AH169" s="6"/>
      <c r="AI169" s="6"/>
      <c r="AJ169" s="6"/>
      <c r="AK169" s="6"/>
      <c r="AL169" s="6"/>
      <c r="AM169" s="6"/>
      <c r="AN169" s="6"/>
      <c r="AO169" s="6"/>
      <c r="AP169" s="6"/>
      <c r="AQ169" s="6"/>
      <c r="AR169" s="6"/>
      <c r="AS169" s="6"/>
      <c r="AT169" s="6"/>
      <c r="AU169" s="6"/>
      <c r="AV169" s="6"/>
      <c r="AW169" s="6"/>
      <c r="AX169" s="6"/>
      <c r="AY169" s="6"/>
      <c r="AZ169" s="6"/>
      <c r="BA169" s="6"/>
      <c r="BB169" s="6"/>
      <c r="BC169" s="6"/>
      <c r="BD169" s="6"/>
      <c r="BE169" s="6"/>
      <c r="BF169" s="6"/>
      <c r="BG169" s="6"/>
      <c r="BH169" s="6"/>
      <c r="BI169" s="6"/>
      <c r="BJ169" s="6"/>
      <c r="BK169" s="6"/>
      <c r="BL169" s="6">
        <v>1</v>
      </c>
      <c r="BM169" s="6"/>
      <c r="BN169" s="6"/>
      <c r="BO169" s="6">
        <v>5</v>
      </c>
      <c r="BP169" s="6"/>
      <c r="BQ169" s="6"/>
      <c r="BR169" s="6"/>
      <c r="BS169" s="6"/>
      <c r="BT169" s="6">
        <v>2</v>
      </c>
      <c r="BU169" s="6"/>
      <c r="BV169" s="6"/>
      <c r="BW169" s="6">
        <v>1</v>
      </c>
      <c r="BX169" s="6">
        <v>3</v>
      </c>
      <c r="BY169" s="6">
        <v>3</v>
      </c>
      <c r="BZ169" s="6"/>
      <c r="CA169" s="6"/>
      <c r="CB169" s="6"/>
      <c r="CC169" s="6"/>
      <c r="CD169" s="6"/>
      <c r="CE169" s="6">
        <v>1</v>
      </c>
      <c r="CF169" s="6"/>
      <c r="CG169" s="6"/>
      <c r="CH169" s="6"/>
      <c r="CI169" s="6"/>
      <c r="CJ169" s="6"/>
      <c r="CK169" s="6"/>
      <c r="CL169" s="6">
        <v>1</v>
      </c>
      <c r="CM169" s="6">
        <v>1</v>
      </c>
      <c r="CN169" s="6">
        <v>2</v>
      </c>
      <c r="CO169" s="6"/>
      <c r="CP169" s="6"/>
      <c r="CQ169" s="6"/>
      <c r="CR169" s="6"/>
      <c r="CS169" s="6"/>
      <c r="CT169" s="6"/>
      <c r="CU169" s="6"/>
      <c r="CV169" s="6"/>
      <c r="CW169" s="6"/>
      <c r="CX169" s="6"/>
      <c r="CY169" s="6"/>
      <c r="CZ169" s="6"/>
      <c r="DA169" s="6"/>
      <c r="DB169" s="6"/>
      <c r="DC169" s="6"/>
      <c r="DD169" s="6"/>
      <c r="DE169" s="6">
        <v>11</v>
      </c>
      <c r="DF169" s="6"/>
      <c r="DG169" s="6"/>
      <c r="DH169" s="6"/>
      <c r="DI169" s="6"/>
      <c r="DJ169" s="6"/>
      <c r="DK169" s="6"/>
      <c r="DL169" s="6"/>
      <c r="DM169" s="6"/>
      <c r="DN169" s="6">
        <v>1</v>
      </c>
      <c r="DO169" s="6"/>
      <c r="DP169" s="6"/>
      <c r="DQ169" s="6">
        <v>1</v>
      </c>
      <c r="DR169" s="6"/>
      <c r="DS169" s="6"/>
      <c r="DT169" s="6">
        <v>1</v>
      </c>
      <c r="DU169" s="6"/>
      <c r="DV169" s="6"/>
      <c r="DW169" s="6"/>
      <c r="DX169" s="6"/>
      <c r="DY169" s="6"/>
      <c r="DZ169" s="6"/>
      <c r="EA169" s="6"/>
      <c r="EB169" s="6"/>
      <c r="EC169" s="6"/>
      <c r="ED169" s="6"/>
      <c r="EE169" s="6"/>
      <c r="EF169" s="6"/>
      <c r="EG169" s="6"/>
      <c r="EH169" s="6"/>
      <c r="EI169" s="6"/>
      <c r="EJ169" s="6"/>
      <c r="EK169" s="6"/>
      <c r="EL169" s="6">
        <v>3</v>
      </c>
      <c r="EM169" s="6"/>
      <c r="EN169" s="6"/>
      <c r="EO169" s="6"/>
      <c r="EP169" s="6"/>
      <c r="EQ169" s="6"/>
      <c r="ER169" s="6"/>
      <c r="ES169" s="6"/>
      <c r="ET169" s="6"/>
      <c r="EU169" s="6"/>
      <c r="EV169" s="6"/>
      <c r="EW169" s="6">
        <v>1</v>
      </c>
      <c r="EX169" s="6"/>
      <c r="EY169" s="6"/>
      <c r="EZ169" s="6"/>
      <c r="FA169" s="6"/>
      <c r="FB169" s="6"/>
      <c r="FC169" s="6"/>
      <c r="FD169" s="6"/>
      <c r="FE169" s="6"/>
      <c r="FF169" s="6"/>
      <c r="FG169" s="6"/>
      <c r="FH169" s="6"/>
      <c r="FI169" s="6"/>
      <c r="FJ169" s="6"/>
      <c r="FK169" s="6"/>
      <c r="FL169" s="6"/>
      <c r="FM169" s="6"/>
      <c r="FN169" s="6"/>
      <c r="FO169" s="6"/>
      <c r="FP169" s="6"/>
      <c r="FQ169" s="6"/>
      <c r="FR169" s="6"/>
      <c r="FS169" s="6"/>
      <c r="FT169" s="6"/>
      <c r="FU169" s="6"/>
      <c r="FV169" s="6"/>
      <c r="FW169" s="6"/>
      <c r="FX169" s="6"/>
      <c r="FY169" s="6"/>
      <c r="FZ169" s="6"/>
      <c r="GA169" s="6">
        <v>1</v>
      </c>
      <c r="GB169" s="6"/>
      <c r="GC169" s="6"/>
      <c r="GD169" s="6"/>
      <c r="GE169" s="6"/>
      <c r="GF169" s="6"/>
      <c r="GG169" s="6"/>
      <c r="GH169" s="6">
        <v>6</v>
      </c>
      <c r="GI169" s="6">
        <v>1</v>
      </c>
      <c r="GJ169" s="6"/>
      <c r="GK169" s="6"/>
      <c r="GL169" s="6"/>
      <c r="GM169" s="6"/>
      <c r="GN169" s="6"/>
      <c r="GO169" s="6"/>
      <c r="GP169" s="6"/>
      <c r="GQ169" s="6"/>
      <c r="GR169" s="6">
        <v>1</v>
      </c>
      <c r="GS169" s="6"/>
      <c r="GT169" s="6"/>
      <c r="GU169" s="6">
        <v>5</v>
      </c>
      <c r="GV169" s="6"/>
      <c r="GW169" s="6">
        <v>1</v>
      </c>
      <c r="GX169" s="6"/>
      <c r="GY169" s="6"/>
      <c r="GZ169" s="6"/>
      <c r="HA169" s="6"/>
      <c r="HB169" s="6">
        <v>1</v>
      </c>
      <c r="HC169" s="6"/>
      <c r="HD169" s="6">
        <v>5</v>
      </c>
      <c r="HE169" s="6"/>
      <c r="HF169" s="6"/>
      <c r="HG169" s="6"/>
      <c r="HH169" s="6"/>
      <c r="HI169" s="6"/>
      <c r="HJ169" s="6"/>
      <c r="HK169" s="6"/>
      <c r="HL169" s="6"/>
      <c r="HM169" s="6"/>
      <c r="HN169" s="6"/>
      <c r="HO169" s="6"/>
      <c r="HP169" s="6"/>
      <c r="HQ169" s="6">
        <v>1</v>
      </c>
      <c r="HR169" s="6"/>
      <c r="HS169" s="6"/>
      <c r="HT169" s="6">
        <v>1</v>
      </c>
      <c r="HU169" s="6"/>
      <c r="HV169" s="6">
        <v>7</v>
      </c>
      <c r="HW169" s="6"/>
      <c r="HX169" s="6"/>
      <c r="HY169" s="6"/>
      <c r="HZ169" s="6">
        <v>3</v>
      </c>
      <c r="IA169" s="6"/>
      <c r="IB169" s="6"/>
      <c r="IC169" s="6">
        <v>3</v>
      </c>
      <c r="ID169" s="6"/>
      <c r="IE169" s="6"/>
      <c r="IF169" s="6"/>
      <c r="IG169" s="6"/>
      <c r="IH169" s="6"/>
      <c r="II169" s="6"/>
      <c r="IJ169" s="6"/>
      <c r="IK169" s="6"/>
      <c r="IL169" s="6"/>
      <c r="IM169" s="6"/>
      <c r="IN169" s="6"/>
      <c r="IO169" s="6"/>
      <c r="IP169" s="6"/>
      <c r="IQ169" s="6"/>
      <c r="IR169" s="6">
        <v>1</v>
      </c>
      <c r="IS169" s="6"/>
      <c r="IT169" s="6"/>
      <c r="IU169" s="6">
        <v>20</v>
      </c>
      <c r="IV169" s="6"/>
      <c r="IW169" s="6"/>
      <c r="IX169" s="6"/>
      <c r="IY169" s="6"/>
      <c r="IZ169" s="6"/>
      <c r="JA169" s="6"/>
      <c r="JB169" s="6"/>
      <c r="JC169" s="6"/>
      <c r="JD169" s="6"/>
      <c r="JE169" s="6"/>
      <c r="JF169" s="6"/>
      <c r="JG169" s="6">
        <v>2</v>
      </c>
      <c r="JH169" s="6">
        <v>1</v>
      </c>
      <c r="JI169" s="6">
        <v>1</v>
      </c>
      <c r="JJ169" s="6"/>
      <c r="JK169" s="6"/>
      <c r="JL169" s="6"/>
      <c r="JM169" s="6"/>
      <c r="JN169" s="6"/>
      <c r="JO169" s="6"/>
      <c r="JP169" s="6"/>
      <c r="JQ169" s="6"/>
      <c r="JR169" s="6"/>
      <c r="JS169" s="6"/>
      <c r="JT169" s="6">
        <v>1</v>
      </c>
      <c r="JU169" s="6"/>
      <c r="JV169" s="6"/>
      <c r="JW169" s="6"/>
      <c r="JX169" s="6">
        <v>3</v>
      </c>
      <c r="JY169" s="6"/>
      <c r="JZ169" s="6"/>
      <c r="KA169" s="6"/>
      <c r="KB169" s="6"/>
      <c r="KC169" s="6"/>
      <c r="KD169" s="6"/>
      <c r="KE169" s="6"/>
      <c r="KF169" s="6"/>
      <c r="KG169" s="6"/>
      <c r="KH169" s="6"/>
      <c r="KI169" s="6"/>
      <c r="KJ169" s="6">
        <v>2</v>
      </c>
      <c r="KK169" s="6"/>
      <c r="KL169" s="6"/>
      <c r="KM169" s="6"/>
      <c r="KN169" s="6"/>
      <c r="KO169" s="6"/>
      <c r="KP169" s="6">
        <v>1</v>
      </c>
      <c r="KQ169" s="6">
        <v>1</v>
      </c>
      <c r="KR169" s="6"/>
      <c r="KS169" s="6">
        <v>1</v>
      </c>
      <c r="KT169" s="6"/>
      <c r="KU169" s="6"/>
      <c r="KV169" s="6"/>
      <c r="KW169" s="6"/>
      <c r="KX169" s="6"/>
      <c r="KY169" s="6"/>
      <c r="KZ169" s="6"/>
      <c r="LA169" s="6"/>
      <c r="LB169" s="6"/>
      <c r="LC169" s="6"/>
      <c r="LD169" s="6"/>
      <c r="LE169" s="6"/>
      <c r="LF169" s="6">
        <v>1</v>
      </c>
      <c r="LG169" s="6">
        <v>1</v>
      </c>
      <c r="LH169" s="6"/>
      <c r="LI169" s="6"/>
      <c r="LJ169" s="6"/>
      <c r="LK169" s="6"/>
      <c r="LL169" s="6"/>
      <c r="LM169" s="6"/>
      <c r="LN169" s="6"/>
      <c r="LO169" s="6"/>
      <c r="LP169" s="6"/>
      <c r="LQ169" s="6"/>
      <c r="LR169" s="6"/>
      <c r="LS169" s="6"/>
      <c r="LT169" s="6"/>
      <c r="LU169" s="6"/>
      <c r="LV169" s="6"/>
      <c r="LW169" s="6"/>
      <c r="LX169" s="6"/>
      <c r="LY169" s="6"/>
      <c r="LZ169" s="6"/>
      <c r="MA169" s="6"/>
      <c r="MB169" s="6"/>
      <c r="MC169" s="6"/>
      <c r="MD169" s="6"/>
      <c r="ME169" s="6"/>
      <c r="MF169" s="7">
        <v>112</v>
      </c>
    </row>
    <row r="170" spans="1:344" x14ac:dyDescent="0.25">
      <c r="A170" s="5" t="s">
        <v>677</v>
      </c>
      <c r="B170" s="5" t="s">
        <v>678</v>
      </c>
      <c r="C170" s="5" t="s">
        <v>123</v>
      </c>
      <c r="D170" s="5" t="s">
        <v>404</v>
      </c>
      <c r="E170" s="5" t="s">
        <v>861</v>
      </c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>
        <v>1</v>
      </c>
      <c r="T170" s="6"/>
      <c r="U170" s="6"/>
      <c r="V170" s="6">
        <v>1</v>
      </c>
      <c r="W170" s="6"/>
      <c r="X170" s="6"/>
      <c r="Y170" s="6"/>
      <c r="Z170" s="6"/>
      <c r="AA170" s="6"/>
      <c r="AB170" s="6"/>
      <c r="AC170" s="6"/>
      <c r="AD170" s="6"/>
      <c r="AE170" s="6"/>
      <c r="AF170" s="6"/>
      <c r="AG170" s="6"/>
      <c r="AH170" s="6"/>
      <c r="AI170" s="6"/>
      <c r="AJ170" s="6">
        <v>12</v>
      </c>
      <c r="AK170" s="6"/>
      <c r="AL170" s="6"/>
      <c r="AM170" s="6"/>
      <c r="AN170" s="6"/>
      <c r="AO170" s="6"/>
      <c r="AP170" s="6"/>
      <c r="AQ170" s="6"/>
      <c r="AR170" s="6"/>
      <c r="AS170" s="6"/>
      <c r="AT170" s="6"/>
      <c r="AU170" s="6"/>
      <c r="AV170" s="6"/>
      <c r="AW170" s="6"/>
      <c r="AX170" s="6"/>
      <c r="AY170" s="6"/>
      <c r="AZ170" s="6"/>
      <c r="BA170" s="6"/>
      <c r="BB170" s="6"/>
      <c r="BC170" s="6"/>
      <c r="BD170" s="6"/>
      <c r="BE170" s="6"/>
      <c r="BF170" s="6"/>
      <c r="BG170" s="6"/>
      <c r="BH170" s="6"/>
      <c r="BI170" s="6"/>
      <c r="BJ170" s="6"/>
      <c r="BK170" s="6"/>
      <c r="BL170" s="6"/>
      <c r="BM170" s="6"/>
      <c r="BN170" s="6"/>
      <c r="BO170" s="6"/>
      <c r="BP170" s="6"/>
      <c r="BQ170" s="6"/>
      <c r="BR170" s="6">
        <v>6</v>
      </c>
      <c r="BS170" s="6"/>
      <c r="BT170" s="6"/>
      <c r="BU170" s="6"/>
      <c r="BV170" s="6"/>
      <c r="BW170" s="6">
        <v>2</v>
      </c>
      <c r="BX170" s="6"/>
      <c r="BY170" s="6">
        <v>1</v>
      </c>
      <c r="BZ170" s="6">
        <v>1</v>
      </c>
      <c r="CA170" s="6"/>
      <c r="CB170" s="6"/>
      <c r="CC170" s="6"/>
      <c r="CD170" s="6"/>
      <c r="CE170" s="6"/>
      <c r="CF170" s="6"/>
      <c r="CG170" s="6"/>
      <c r="CH170" s="6"/>
      <c r="CI170" s="6"/>
      <c r="CJ170" s="6"/>
      <c r="CK170" s="6"/>
      <c r="CL170" s="6"/>
      <c r="CM170" s="6"/>
      <c r="CN170" s="6">
        <v>3</v>
      </c>
      <c r="CO170" s="6"/>
      <c r="CP170" s="6"/>
      <c r="CQ170" s="6"/>
      <c r="CR170" s="6"/>
      <c r="CS170" s="6"/>
      <c r="CT170" s="6"/>
      <c r="CU170" s="6"/>
      <c r="CV170" s="6"/>
      <c r="CW170" s="6"/>
      <c r="CX170" s="6"/>
      <c r="CY170" s="6"/>
      <c r="CZ170" s="6"/>
      <c r="DA170" s="6"/>
      <c r="DB170" s="6"/>
      <c r="DC170" s="6"/>
      <c r="DD170" s="6"/>
      <c r="DE170" s="6"/>
      <c r="DF170" s="6">
        <v>1</v>
      </c>
      <c r="DG170" s="6"/>
      <c r="DH170" s="6"/>
      <c r="DI170" s="6"/>
      <c r="DJ170" s="6"/>
      <c r="DK170" s="6"/>
      <c r="DL170" s="6"/>
      <c r="DM170" s="6"/>
      <c r="DN170" s="6"/>
      <c r="DO170" s="6"/>
      <c r="DP170" s="6"/>
      <c r="DQ170" s="6"/>
      <c r="DR170" s="6"/>
      <c r="DS170" s="6"/>
      <c r="DT170" s="6"/>
      <c r="DU170" s="6"/>
      <c r="DV170" s="6"/>
      <c r="DW170" s="6"/>
      <c r="DX170" s="6"/>
      <c r="DY170" s="6"/>
      <c r="DZ170" s="6"/>
      <c r="EA170" s="6"/>
      <c r="EB170" s="6"/>
      <c r="EC170" s="6"/>
      <c r="ED170" s="6"/>
      <c r="EE170" s="6"/>
      <c r="EF170" s="6"/>
      <c r="EG170" s="6">
        <v>1</v>
      </c>
      <c r="EH170" s="6"/>
      <c r="EI170" s="6"/>
      <c r="EJ170" s="6"/>
      <c r="EK170" s="6"/>
      <c r="EL170" s="6"/>
      <c r="EM170" s="6"/>
      <c r="EN170" s="6"/>
      <c r="EO170" s="6"/>
      <c r="EP170" s="6"/>
      <c r="EQ170" s="6"/>
      <c r="ER170" s="6"/>
      <c r="ES170" s="6"/>
      <c r="ET170" s="6"/>
      <c r="EU170" s="6"/>
      <c r="EV170" s="6"/>
      <c r="EW170" s="6"/>
      <c r="EX170" s="6"/>
      <c r="EY170" s="6"/>
      <c r="EZ170" s="6"/>
      <c r="FA170" s="6"/>
      <c r="FB170" s="6"/>
      <c r="FC170" s="6"/>
      <c r="FD170" s="6"/>
      <c r="FE170" s="6"/>
      <c r="FF170" s="6"/>
      <c r="FG170" s="6"/>
      <c r="FH170" s="6"/>
      <c r="FI170" s="6"/>
      <c r="FJ170" s="6"/>
      <c r="FK170" s="6"/>
      <c r="FL170" s="6"/>
      <c r="FM170" s="6"/>
      <c r="FN170" s="6"/>
      <c r="FO170" s="6"/>
      <c r="FP170" s="6"/>
      <c r="FQ170" s="6"/>
      <c r="FR170" s="6"/>
      <c r="FS170" s="6"/>
      <c r="FT170" s="6"/>
      <c r="FU170" s="6"/>
      <c r="FV170" s="6"/>
      <c r="FW170" s="6"/>
      <c r="FX170" s="6"/>
      <c r="FY170" s="6">
        <v>1</v>
      </c>
      <c r="FZ170" s="6"/>
      <c r="GA170" s="6"/>
      <c r="GB170" s="6"/>
      <c r="GC170" s="6"/>
      <c r="GD170" s="6"/>
      <c r="GE170" s="6"/>
      <c r="GF170" s="6"/>
      <c r="GG170" s="6"/>
      <c r="GH170" s="6"/>
      <c r="GI170" s="6"/>
      <c r="GJ170" s="6"/>
      <c r="GK170" s="6"/>
      <c r="GL170" s="6"/>
      <c r="GM170" s="6"/>
      <c r="GN170" s="6"/>
      <c r="GO170" s="6"/>
      <c r="GP170" s="6"/>
      <c r="GQ170" s="6"/>
      <c r="GR170" s="6"/>
      <c r="GS170" s="6"/>
      <c r="GT170" s="6"/>
      <c r="GU170" s="6">
        <v>1</v>
      </c>
      <c r="GV170" s="6"/>
      <c r="GW170" s="6"/>
      <c r="GX170" s="6"/>
      <c r="GY170" s="6"/>
      <c r="GZ170" s="6"/>
      <c r="HA170" s="6"/>
      <c r="HB170" s="6"/>
      <c r="HC170" s="6"/>
      <c r="HD170" s="6"/>
      <c r="HE170" s="6"/>
      <c r="HF170" s="6"/>
      <c r="HG170" s="6"/>
      <c r="HH170" s="6"/>
      <c r="HI170" s="6"/>
      <c r="HJ170" s="6">
        <v>141</v>
      </c>
      <c r="HK170" s="6">
        <v>10</v>
      </c>
      <c r="HL170" s="6"/>
      <c r="HM170" s="6"/>
      <c r="HN170" s="6"/>
      <c r="HO170" s="6"/>
      <c r="HP170" s="6"/>
      <c r="HQ170" s="6"/>
      <c r="HR170" s="6">
        <v>1</v>
      </c>
      <c r="HS170" s="6"/>
      <c r="HT170" s="6"/>
      <c r="HU170" s="6"/>
      <c r="HV170" s="6"/>
      <c r="HW170" s="6"/>
      <c r="HX170" s="6"/>
      <c r="HY170" s="6"/>
      <c r="HZ170" s="6"/>
      <c r="IA170" s="6"/>
      <c r="IB170" s="6"/>
      <c r="IC170" s="6">
        <v>2</v>
      </c>
      <c r="ID170" s="6"/>
      <c r="IE170" s="6">
        <v>1</v>
      </c>
      <c r="IF170" s="6"/>
      <c r="IG170" s="6"/>
      <c r="IH170" s="6"/>
      <c r="II170" s="6"/>
      <c r="IJ170" s="6"/>
      <c r="IK170" s="6"/>
      <c r="IL170" s="6"/>
      <c r="IM170" s="6"/>
      <c r="IN170" s="6"/>
      <c r="IO170" s="6"/>
      <c r="IP170" s="6"/>
      <c r="IQ170" s="6"/>
      <c r="IR170" s="6">
        <v>2</v>
      </c>
      <c r="IS170" s="6"/>
      <c r="IT170" s="6"/>
      <c r="IU170" s="6">
        <v>2</v>
      </c>
      <c r="IV170" s="6"/>
      <c r="IW170" s="6"/>
      <c r="IX170" s="6"/>
      <c r="IY170" s="6"/>
      <c r="IZ170" s="6"/>
      <c r="JA170" s="6"/>
      <c r="JB170" s="6"/>
      <c r="JC170" s="6"/>
      <c r="JD170" s="6"/>
      <c r="JE170" s="6"/>
      <c r="JF170" s="6"/>
      <c r="JG170" s="6"/>
      <c r="JH170" s="6"/>
      <c r="JI170" s="6"/>
      <c r="JJ170" s="6"/>
      <c r="JK170" s="6"/>
      <c r="JL170" s="6"/>
      <c r="JM170" s="6"/>
      <c r="JN170" s="6"/>
      <c r="JO170" s="6"/>
      <c r="JP170" s="6"/>
      <c r="JQ170" s="6"/>
      <c r="JR170" s="6"/>
      <c r="JS170" s="6"/>
      <c r="JT170" s="6"/>
      <c r="JU170" s="6"/>
      <c r="JV170" s="6"/>
      <c r="JW170" s="6"/>
      <c r="JX170" s="6">
        <v>1</v>
      </c>
      <c r="JY170" s="6"/>
      <c r="JZ170" s="6"/>
      <c r="KA170" s="6"/>
      <c r="KB170" s="6"/>
      <c r="KC170" s="6"/>
      <c r="KD170" s="6"/>
      <c r="KE170" s="6"/>
      <c r="KF170" s="6"/>
      <c r="KG170" s="6"/>
      <c r="KH170" s="6"/>
      <c r="KI170" s="6"/>
      <c r="KJ170" s="6"/>
      <c r="KK170" s="6"/>
      <c r="KL170" s="6"/>
      <c r="KM170" s="6"/>
      <c r="KN170" s="6"/>
      <c r="KO170" s="6"/>
      <c r="KP170" s="6"/>
      <c r="KQ170" s="6"/>
      <c r="KR170" s="6"/>
      <c r="KS170" s="6"/>
      <c r="KT170" s="6"/>
      <c r="KU170" s="6"/>
      <c r="KV170" s="6"/>
      <c r="KW170" s="6"/>
      <c r="KX170" s="6"/>
      <c r="KY170" s="6"/>
      <c r="KZ170" s="6"/>
      <c r="LA170" s="6"/>
      <c r="LB170" s="6"/>
      <c r="LC170" s="6"/>
      <c r="LD170" s="6"/>
      <c r="LE170" s="6"/>
      <c r="LF170" s="6"/>
      <c r="LG170" s="6">
        <v>1</v>
      </c>
      <c r="LH170" s="6"/>
      <c r="LI170" s="6"/>
      <c r="LJ170" s="6"/>
      <c r="LK170" s="6"/>
      <c r="LL170" s="6"/>
      <c r="LM170" s="6"/>
      <c r="LN170" s="6"/>
      <c r="LO170" s="6"/>
      <c r="LP170" s="6"/>
      <c r="LQ170" s="6"/>
      <c r="LR170" s="6"/>
      <c r="LS170" s="6"/>
      <c r="LT170" s="6"/>
      <c r="LU170" s="6"/>
      <c r="LV170" s="6"/>
      <c r="LW170" s="6"/>
      <c r="LX170" s="6"/>
      <c r="LY170" s="6"/>
      <c r="LZ170" s="6"/>
      <c r="MA170" s="6"/>
      <c r="MB170" s="6"/>
      <c r="MC170" s="6"/>
      <c r="MD170" s="6"/>
      <c r="ME170" s="6"/>
      <c r="MF170" s="7">
        <v>192</v>
      </c>
    </row>
    <row r="171" spans="1:344" x14ac:dyDescent="0.25">
      <c r="A171" s="5" t="s">
        <v>677</v>
      </c>
      <c r="B171" s="5" t="s">
        <v>678</v>
      </c>
      <c r="C171" s="5" t="s">
        <v>123</v>
      </c>
      <c r="D171" s="5" t="s">
        <v>482</v>
      </c>
      <c r="E171" s="5" t="s">
        <v>680</v>
      </c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  <c r="AC171" s="6"/>
      <c r="AD171" s="6"/>
      <c r="AE171" s="6"/>
      <c r="AF171" s="6"/>
      <c r="AG171" s="6"/>
      <c r="AH171" s="6"/>
      <c r="AI171" s="6"/>
      <c r="AJ171" s="6">
        <v>2</v>
      </c>
      <c r="AK171" s="6"/>
      <c r="AL171" s="6"/>
      <c r="AM171" s="6"/>
      <c r="AN171" s="6"/>
      <c r="AO171" s="6"/>
      <c r="AP171" s="6"/>
      <c r="AQ171" s="6"/>
      <c r="AR171" s="6"/>
      <c r="AS171" s="6"/>
      <c r="AT171" s="6"/>
      <c r="AU171" s="6"/>
      <c r="AV171" s="6"/>
      <c r="AW171" s="6"/>
      <c r="AX171" s="6"/>
      <c r="AY171" s="6"/>
      <c r="AZ171" s="6"/>
      <c r="BA171" s="6"/>
      <c r="BB171" s="6"/>
      <c r="BC171" s="6"/>
      <c r="BD171" s="6"/>
      <c r="BE171" s="6"/>
      <c r="BF171" s="6"/>
      <c r="BG171" s="6"/>
      <c r="BH171" s="6"/>
      <c r="BI171" s="6"/>
      <c r="BJ171" s="6"/>
      <c r="BK171" s="6"/>
      <c r="BL171" s="6"/>
      <c r="BM171" s="6"/>
      <c r="BN171" s="6"/>
      <c r="BO171" s="6"/>
      <c r="BP171" s="6"/>
      <c r="BQ171" s="6"/>
      <c r="BR171" s="6">
        <v>3</v>
      </c>
      <c r="BS171" s="6"/>
      <c r="BT171" s="6"/>
      <c r="BU171" s="6">
        <v>1</v>
      </c>
      <c r="BV171" s="6"/>
      <c r="BW171" s="6"/>
      <c r="BX171" s="6">
        <v>1</v>
      </c>
      <c r="BY171" s="6">
        <v>2</v>
      </c>
      <c r="BZ171" s="6">
        <v>1</v>
      </c>
      <c r="CA171" s="6"/>
      <c r="CB171" s="6"/>
      <c r="CC171" s="6"/>
      <c r="CD171" s="6"/>
      <c r="CE171" s="6">
        <v>1</v>
      </c>
      <c r="CF171" s="6"/>
      <c r="CG171" s="6"/>
      <c r="CH171" s="6"/>
      <c r="CI171" s="6"/>
      <c r="CJ171" s="6"/>
      <c r="CK171" s="6"/>
      <c r="CL171" s="6"/>
      <c r="CM171" s="6"/>
      <c r="CN171" s="6"/>
      <c r="CO171" s="6"/>
      <c r="CP171" s="6"/>
      <c r="CQ171" s="6"/>
      <c r="CR171" s="6"/>
      <c r="CS171" s="6"/>
      <c r="CT171" s="6"/>
      <c r="CU171" s="6"/>
      <c r="CV171" s="6"/>
      <c r="CW171" s="6"/>
      <c r="CX171" s="6"/>
      <c r="CY171" s="6"/>
      <c r="CZ171" s="6"/>
      <c r="DA171" s="6"/>
      <c r="DB171" s="6"/>
      <c r="DC171" s="6"/>
      <c r="DD171" s="6"/>
      <c r="DE171" s="6"/>
      <c r="DF171" s="6">
        <v>1</v>
      </c>
      <c r="DG171" s="6"/>
      <c r="DH171" s="6"/>
      <c r="DI171" s="6"/>
      <c r="DJ171" s="6">
        <v>1</v>
      </c>
      <c r="DK171" s="6"/>
      <c r="DL171" s="6"/>
      <c r="DM171" s="6"/>
      <c r="DN171" s="6"/>
      <c r="DO171" s="6"/>
      <c r="DP171" s="6"/>
      <c r="DQ171" s="6"/>
      <c r="DR171" s="6"/>
      <c r="DS171" s="6"/>
      <c r="DT171" s="6"/>
      <c r="DU171" s="6"/>
      <c r="DV171" s="6"/>
      <c r="DW171" s="6"/>
      <c r="DX171" s="6"/>
      <c r="DY171" s="6"/>
      <c r="DZ171" s="6"/>
      <c r="EA171" s="6"/>
      <c r="EB171" s="6"/>
      <c r="EC171" s="6"/>
      <c r="ED171" s="6"/>
      <c r="EE171" s="6"/>
      <c r="EF171" s="6"/>
      <c r="EG171" s="6"/>
      <c r="EH171" s="6"/>
      <c r="EI171" s="6"/>
      <c r="EJ171" s="6"/>
      <c r="EK171" s="6"/>
      <c r="EL171" s="6">
        <v>1</v>
      </c>
      <c r="EM171" s="6"/>
      <c r="EN171" s="6"/>
      <c r="EO171" s="6"/>
      <c r="EP171" s="6"/>
      <c r="EQ171" s="6"/>
      <c r="ER171" s="6"/>
      <c r="ES171" s="6"/>
      <c r="ET171" s="6"/>
      <c r="EU171" s="6"/>
      <c r="EV171" s="6"/>
      <c r="EW171" s="6"/>
      <c r="EX171" s="6"/>
      <c r="EY171" s="6"/>
      <c r="EZ171" s="6"/>
      <c r="FA171" s="6"/>
      <c r="FB171" s="6"/>
      <c r="FC171" s="6"/>
      <c r="FD171" s="6"/>
      <c r="FE171" s="6"/>
      <c r="FF171" s="6"/>
      <c r="FG171" s="6"/>
      <c r="FH171" s="6"/>
      <c r="FI171" s="6"/>
      <c r="FJ171" s="6"/>
      <c r="FK171" s="6"/>
      <c r="FL171" s="6"/>
      <c r="FM171" s="6"/>
      <c r="FN171" s="6"/>
      <c r="FO171" s="6"/>
      <c r="FP171" s="6"/>
      <c r="FQ171" s="6">
        <v>3</v>
      </c>
      <c r="FR171" s="6"/>
      <c r="FS171" s="6"/>
      <c r="FT171" s="6"/>
      <c r="FU171" s="6"/>
      <c r="FV171" s="6"/>
      <c r="FW171" s="6"/>
      <c r="FX171" s="6"/>
      <c r="FY171" s="6"/>
      <c r="FZ171" s="6"/>
      <c r="GA171" s="6"/>
      <c r="GB171" s="6"/>
      <c r="GC171" s="6"/>
      <c r="GD171" s="6"/>
      <c r="GE171" s="6"/>
      <c r="GF171" s="6"/>
      <c r="GG171" s="6"/>
      <c r="GH171" s="6">
        <v>1</v>
      </c>
      <c r="GI171" s="6"/>
      <c r="GJ171" s="6"/>
      <c r="GK171" s="6"/>
      <c r="GL171" s="6"/>
      <c r="GM171" s="6"/>
      <c r="GN171" s="6"/>
      <c r="GO171" s="6"/>
      <c r="GP171" s="6"/>
      <c r="GQ171" s="6"/>
      <c r="GR171" s="6"/>
      <c r="GS171" s="6"/>
      <c r="GT171" s="6"/>
      <c r="GU171" s="6">
        <v>1</v>
      </c>
      <c r="GV171" s="6"/>
      <c r="GW171" s="6"/>
      <c r="GX171" s="6"/>
      <c r="GY171" s="6"/>
      <c r="GZ171" s="6"/>
      <c r="HA171" s="6"/>
      <c r="HB171" s="6">
        <v>1</v>
      </c>
      <c r="HC171" s="6"/>
      <c r="HD171" s="6"/>
      <c r="HE171" s="6"/>
      <c r="HF171" s="6"/>
      <c r="HG171" s="6"/>
      <c r="HH171" s="6"/>
      <c r="HI171" s="6"/>
      <c r="HJ171" s="6">
        <v>38</v>
      </c>
      <c r="HK171" s="6"/>
      <c r="HL171" s="6"/>
      <c r="HM171" s="6"/>
      <c r="HN171" s="6"/>
      <c r="HO171" s="6"/>
      <c r="HP171" s="6"/>
      <c r="HQ171" s="6"/>
      <c r="HR171" s="6"/>
      <c r="HS171" s="6"/>
      <c r="HT171" s="6"/>
      <c r="HU171" s="6"/>
      <c r="HV171" s="6"/>
      <c r="HW171" s="6"/>
      <c r="HX171" s="6"/>
      <c r="HY171" s="6"/>
      <c r="HZ171" s="6"/>
      <c r="IA171" s="6"/>
      <c r="IB171" s="6"/>
      <c r="IC171" s="6">
        <v>3</v>
      </c>
      <c r="ID171" s="6"/>
      <c r="IE171" s="6"/>
      <c r="IF171" s="6"/>
      <c r="IG171" s="6"/>
      <c r="IH171" s="6"/>
      <c r="II171" s="6"/>
      <c r="IJ171" s="6"/>
      <c r="IK171" s="6"/>
      <c r="IL171" s="6"/>
      <c r="IM171" s="6"/>
      <c r="IN171" s="6"/>
      <c r="IO171" s="6"/>
      <c r="IP171" s="6"/>
      <c r="IQ171" s="6"/>
      <c r="IR171" s="6">
        <v>4</v>
      </c>
      <c r="IS171" s="6"/>
      <c r="IT171" s="6"/>
      <c r="IU171" s="6">
        <v>2</v>
      </c>
      <c r="IV171" s="6"/>
      <c r="IW171" s="6"/>
      <c r="IX171" s="6"/>
      <c r="IY171" s="6"/>
      <c r="IZ171" s="6"/>
      <c r="JA171" s="6"/>
      <c r="JB171" s="6"/>
      <c r="JC171" s="6"/>
      <c r="JD171" s="6"/>
      <c r="JE171" s="6"/>
      <c r="JF171" s="6"/>
      <c r="JG171" s="6"/>
      <c r="JH171" s="6"/>
      <c r="JI171" s="6"/>
      <c r="JJ171" s="6"/>
      <c r="JK171" s="6"/>
      <c r="JL171" s="6"/>
      <c r="JM171" s="6"/>
      <c r="JN171" s="6"/>
      <c r="JO171" s="6"/>
      <c r="JP171" s="6"/>
      <c r="JQ171" s="6"/>
      <c r="JR171" s="6"/>
      <c r="JS171" s="6"/>
      <c r="JT171" s="6">
        <v>1</v>
      </c>
      <c r="JU171" s="6"/>
      <c r="JV171" s="6"/>
      <c r="JW171" s="6"/>
      <c r="JX171" s="6"/>
      <c r="JY171" s="6"/>
      <c r="JZ171" s="6"/>
      <c r="KA171" s="6"/>
      <c r="KB171" s="6"/>
      <c r="KC171" s="6"/>
      <c r="KD171" s="6"/>
      <c r="KE171" s="6"/>
      <c r="KF171" s="6"/>
      <c r="KG171" s="6"/>
      <c r="KH171" s="6"/>
      <c r="KI171" s="6"/>
      <c r="KJ171" s="6">
        <v>1</v>
      </c>
      <c r="KK171" s="6"/>
      <c r="KL171" s="6"/>
      <c r="KM171" s="6"/>
      <c r="KN171" s="6"/>
      <c r="KO171" s="6"/>
      <c r="KP171" s="6"/>
      <c r="KQ171" s="6"/>
      <c r="KR171" s="6"/>
      <c r="KS171" s="6"/>
      <c r="KT171" s="6"/>
      <c r="KU171" s="6"/>
      <c r="KV171" s="6"/>
      <c r="KW171" s="6"/>
      <c r="KX171" s="6"/>
      <c r="KY171" s="6"/>
      <c r="KZ171" s="6"/>
      <c r="LA171" s="6"/>
      <c r="LB171" s="6"/>
      <c r="LC171" s="6"/>
      <c r="LD171" s="6"/>
      <c r="LE171" s="6"/>
      <c r="LF171" s="6"/>
      <c r="LG171" s="6"/>
      <c r="LH171" s="6"/>
      <c r="LI171" s="6"/>
      <c r="LJ171" s="6"/>
      <c r="LK171" s="6"/>
      <c r="LL171" s="6"/>
      <c r="LM171" s="6"/>
      <c r="LN171" s="6"/>
      <c r="LO171" s="6"/>
      <c r="LP171" s="6"/>
      <c r="LQ171" s="6"/>
      <c r="LR171" s="6"/>
      <c r="LS171" s="6"/>
      <c r="LT171" s="6"/>
      <c r="LU171" s="6"/>
      <c r="LV171" s="6"/>
      <c r="LW171" s="6"/>
      <c r="LX171" s="6"/>
      <c r="LY171" s="6"/>
      <c r="LZ171" s="6"/>
      <c r="MA171" s="6"/>
      <c r="MB171" s="6"/>
      <c r="MC171" s="6"/>
      <c r="MD171" s="6"/>
      <c r="ME171" s="6"/>
      <c r="MF171" s="7">
        <v>69</v>
      </c>
    </row>
    <row r="172" spans="1:344" x14ac:dyDescent="0.25">
      <c r="A172" s="5" t="s">
        <v>681</v>
      </c>
      <c r="B172" s="5" t="s">
        <v>682</v>
      </c>
      <c r="C172" s="5" t="s">
        <v>83</v>
      </c>
      <c r="D172" s="5" t="s">
        <v>151</v>
      </c>
      <c r="E172" s="5" t="s">
        <v>683</v>
      </c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  <c r="AC172" s="6"/>
      <c r="AD172" s="6"/>
      <c r="AE172" s="6"/>
      <c r="AF172" s="6"/>
      <c r="AG172" s="6"/>
      <c r="AH172" s="6"/>
      <c r="AI172" s="6"/>
      <c r="AJ172" s="6"/>
      <c r="AK172" s="6"/>
      <c r="AL172" s="6"/>
      <c r="AM172" s="6"/>
      <c r="AN172" s="6"/>
      <c r="AO172" s="6"/>
      <c r="AP172" s="6"/>
      <c r="AQ172" s="6"/>
      <c r="AR172" s="6"/>
      <c r="AS172" s="6"/>
      <c r="AT172" s="6"/>
      <c r="AU172" s="6"/>
      <c r="AV172" s="6"/>
      <c r="AW172" s="6"/>
      <c r="AX172" s="6"/>
      <c r="AY172" s="6"/>
      <c r="AZ172" s="6"/>
      <c r="BA172" s="6"/>
      <c r="BB172" s="6"/>
      <c r="BC172" s="6"/>
      <c r="BD172" s="6"/>
      <c r="BE172" s="6"/>
      <c r="BF172" s="6"/>
      <c r="BG172" s="6"/>
      <c r="BH172" s="6"/>
      <c r="BI172" s="6"/>
      <c r="BJ172" s="6"/>
      <c r="BK172" s="6"/>
      <c r="BL172" s="6"/>
      <c r="BM172" s="6"/>
      <c r="BN172" s="6"/>
      <c r="BO172" s="6"/>
      <c r="BP172" s="6"/>
      <c r="BQ172" s="6"/>
      <c r="BR172" s="6"/>
      <c r="BS172" s="6"/>
      <c r="BT172" s="6"/>
      <c r="BU172" s="6"/>
      <c r="BV172" s="6"/>
      <c r="BW172" s="6"/>
      <c r="BX172" s="6"/>
      <c r="BY172" s="6"/>
      <c r="BZ172" s="6">
        <v>2</v>
      </c>
      <c r="CA172" s="6"/>
      <c r="CB172" s="6"/>
      <c r="CC172" s="6"/>
      <c r="CD172" s="6"/>
      <c r="CE172" s="6"/>
      <c r="CF172" s="6"/>
      <c r="CG172" s="6"/>
      <c r="CH172" s="6"/>
      <c r="CI172" s="6"/>
      <c r="CJ172" s="6"/>
      <c r="CK172" s="6"/>
      <c r="CL172" s="6"/>
      <c r="CM172" s="6"/>
      <c r="CN172" s="6"/>
      <c r="CO172" s="6"/>
      <c r="CP172" s="6"/>
      <c r="CQ172" s="6"/>
      <c r="CR172" s="6"/>
      <c r="CS172" s="6"/>
      <c r="CT172" s="6"/>
      <c r="CU172" s="6"/>
      <c r="CV172" s="6"/>
      <c r="CW172" s="6"/>
      <c r="CX172" s="6"/>
      <c r="CY172" s="6"/>
      <c r="CZ172" s="6"/>
      <c r="DA172" s="6"/>
      <c r="DB172" s="6"/>
      <c r="DC172" s="6"/>
      <c r="DD172" s="6"/>
      <c r="DE172" s="6"/>
      <c r="DF172" s="6"/>
      <c r="DG172" s="6"/>
      <c r="DH172" s="6"/>
      <c r="DI172" s="6"/>
      <c r="DJ172" s="6"/>
      <c r="DK172" s="6"/>
      <c r="DL172" s="6"/>
      <c r="DM172" s="6"/>
      <c r="DN172" s="6"/>
      <c r="DO172" s="6"/>
      <c r="DP172" s="6"/>
      <c r="DQ172" s="6"/>
      <c r="DR172" s="6"/>
      <c r="DS172" s="6"/>
      <c r="DT172" s="6"/>
      <c r="DU172" s="6"/>
      <c r="DV172" s="6"/>
      <c r="DW172" s="6"/>
      <c r="DX172" s="6"/>
      <c r="DY172" s="6"/>
      <c r="DZ172" s="6"/>
      <c r="EA172" s="6"/>
      <c r="EB172" s="6"/>
      <c r="EC172" s="6"/>
      <c r="ED172" s="6"/>
      <c r="EE172" s="6"/>
      <c r="EF172" s="6"/>
      <c r="EG172" s="6"/>
      <c r="EH172" s="6"/>
      <c r="EI172" s="6"/>
      <c r="EJ172" s="6"/>
      <c r="EK172" s="6"/>
      <c r="EL172" s="6"/>
      <c r="EM172" s="6"/>
      <c r="EN172" s="6"/>
      <c r="EO172" s="6"/>
      <c r="EP172" s="6"/>
      <c r="EQ172" s="6"/>
      <c r="ER172" s="6"/>
      <c r="ES172" s="6"/>
      <c r="ET172" s="6"/>
      <c r="EU172" s="6"/>
      <c r="EV172" s="6"/>
      <c r="EW172" s="6"/>
      <c r="EX172" s="6"/>
      <c r="EY172" s="6"/>
      <c r="EZ172" s="6"/>
      <c r="FA172" s="6"/>
      <c r="FB172" s="6"/>
      <c r="FC172" s="6"/>
      <c r="FD172" s="6"/>
      <c r="FE172" s="6"/>
      <c r="FF172" s="6"/>
      <c r="FG172" s="6"/>
      <c r="FH172" s="6"/>
      <c r="FI172" s="6"/>
      <c r="FJ172" s="6"/>
      <c r="FK172" s="6"/>
      <c r="FL172" s="6"/>
      <c r="FM172" s="6"/>
      <c r="FN172" s="6"/>
      <c r="FO172" s="6"/>
      <c r="FP172" s="6"/>
      <c r="FQ172" s="6"/>
      <c r="FR172" s="6"/>
      <c r="FS172" s="6"/>
      <c r="FT172" s="6"/>
      <c r="FU172" s="6"/>
      <c r="FV172" s="6"/>
      <c r="FW172" s="6"/>
      <c r="FX172" s="6"/>
      <c r="FY172" s="6"/>
      <c r="FZ172" s="6"/>
      <c r="GA172" s="6"/>
      <c r="GB172" s="6"/>
      <c r="GC172" s="6"/>
      <c r="GD172" s="6"/>
      <c r="GE172" s="6"/>
      <c r="GF172" s="6"/>
      <c r="GG172" s="6"/>
      <c r="GH172" s="6"/>
      <c r="GI172" s="6"/>
      <c r="GJ172" s="6"/>
      <c r="GK172" s="6"/>
      <c r="GL172" s="6"/>
      <c r="GM172" s="6"/>
      <c r="GN172" s="6"/>
      <c r="GO172" s="6"/>
      <c r="GP172" s="6"/>
      <c r="GQ172" s="6"/>
      <c r="GR172" s="6"/>
      <c r="GS172" s="6"/>
      <c r="GT172" s="6"/>
      <c r="GU172" s="6">
        <v>3</v>
      </c>
      <c r="GV172" s="6"/>
      <c r="GW172" s="6"/>
      <c r="GX172" s="6"/>
      <c r="GY172" s="6"/>
      <c r="GZ172" s="6"/>
      <c r="HA172" s="6"/>
      <c r="HB172" s="6"/>
      <c r="HC172" s="6"/>
      <c r="HD172" s="6"/>
      <c r="HE172" s="6"/>
      <c r="HF172" s="6"/>
      <c r="HG172" s="6"/>
      <c r="HH172" s="6"/>
      <c r="HI172" s="6"/>
      <c r="HJ172" s="6"/>
      <c r="HK172" s="6"/>
      <c r="HL172" s="6"/>
      <c r="HM172" s="6"/>
      <c r="HN172" s="6"/>
      <c r="HO172" s="6"/>
      <c r="HP172" s="6"/>
      <c r="HQ172" s="6"/>
      <c r="HR172" s="6"/>
      <c r="HS172" s="6"/>
      <c r="HT172" s="6"/>
      <c r="HU172" s="6"/>
      <c r="HV172" s="6"/>
      <c r="HW172" s="6"/>
      <c r="HX172" s="6"/>
      <c r="HY172" s="6"/>
      <c r="HZ172" s="6"/>
      <c r="IA172" s="6"/>
      <c r="IB172" s="6"/>
      <c r="IC172" s="6"/>
      <c r="ID172" s="6"/>
      <c r="IE172" s="6"/>
      <c r="IF172" s="6"/>
      <c r="IG172" s="6"/>
      <c r="IH172" s="6"/>
      <c r="II172" s="6"/>
      <c r="IJ172" s="6"/>
      <c r="IK172" s="6"/>
      <c r="IL172" s="6"/>
      <c r="IM172" s="6"/>
      <c r="IN172" s="6"/>
      <c r="IO172" s="6"/>
      <c r="IP172" s="6"/>
      <c r="IQ172" s="6"/>
      <c r="IR172" s="6">
        <v>5</v>
      </c>
      <c r="IS172" s="6"/>
      <c r="IT172" s="6"/>
      <c r="IU172" s="6"/>
      <c r="IV172" s="6"/>
      <c r="IW172" s="6"/>
      <c r="IX172" s="6"/>
      <c r="IY172" s="6"/>
      <c r="IZ172" s="6"/>
      <c r="JA172" s="6"/>
      <c r="JB172" s="6"/>
      <c r="JC172" s="6"/>
      <c r="JD172" s="6"/>
      <c r="JE172" s="6"/>
      <c r="JF172" s="6"/>
      <c r="JG172" s="6"/>
      <c r="JH172" s="6"/>
      <c r="JI172" s="6"/>
      <c r="JJ172" s="6"/>
      <c r="JK172" s="6"/>
      <c r="JL172" s="6"/>
      <c r="JM172" s="6"/>
      <c r="JN172" s="6"/>
      <c r="JO172" s="6"/>
      <c r="JP172" s="6"/>
      <c r="JQ172" s="6"/>
      <c r="JR172" s="6"/>
      <c r="JS172" s="6"/>
      <c r="JT172" s="6"/>
      <c r="JU172" s="6"/>
      <c r="JV172" s="6"/>
      <c r="JW172" s="6"/>
      <c r="JX172" s="6"/>
      <c r="JY172" s="6"/>
      <c r="JZ172" s="6"/>
      <c r="KA172" s="6"/>
      <c r="KB172" s="6"/>
      <c r="KC172" s="6"/>
      <c r="KD172" s="6"/>
      <c r="KE172" s="6"/>
      <c r="KF172" s="6"/>
      <c r="KG172" s="6"/>
      <c r="KH172" s="6"/>
      <c r="KI172" s="6"/>
      <c r="KJ172" s="6"/>
      <c r="KK172" s="6"/>
      <c r="KL172" s="6"/>
      <c r="KM172" s="6"/>
      <c r="KN172" s="6"/>
      <c r="KO172" s="6"/>
      <c r="KP172" s="6"/>
      <c r="KQ172" s="6"/>
      <c r="KR172" s="6"/>
      <c r="KS172" s="6"/>
      <c r="KT172" s="6"/>
      <c r="KU172" s="6"/>
      <c r="KV172" s="6"/>
      <c r="KW172" s="6"/>
      <c r="KX172" s="6"/>
      <c r="KY172" s="6"/>
      <c r="KZ172" s="6"/>
      <c r="LA172" s="6"/>
      <c r="LB172" s="6"/>
      <c r="LC172" s="6"/>
      <c r="LD172" s="6"/>
      <c r="LE172" s="6"/>
      <c r="LF172" s="6"/>
      <c r="LG172" s="6"/>
      <c r="LH172" s="6"/>
      <c r="LI172" s="6"/>
      <c r="LJ172" s="6"/>
      <c r="LK172" s="6"/>
      <c r="LL172" s="6"/>
      <c r="LM172" s="6"/>
      <c r="LN172" s="6"/>
      <c r="LO172" s="6"/>
      <c r="LP172" s="6"/>
      <c r="LQ172" s="6"/>
      <c r="LR172" s="6"/>
      <c r="LS172" s="6"/>
      <c r="LT172" s="6"/>
      <c r="LU172" s="6"/>
      <c r="LV172" s="6"/>
      <c r="LW172" s="6"/>
      <c r="LX172" s="6"/>
      <c r="LY172" s="6"/>
      <c r="LZ172" s="6"/>
      <c r="MA172" s="6"/>
      <c r="MB172" s="6"/>
      <c r="MC172" s="6"/>
      <c r="MD172" s="6"/>
      <c r="ME172" s="6"/>
      <c r="MF172" s="7">
        <v>10</v>
      </c>
    </row>
    <row r="173" spans="1:344" x14ac:dyDescent="0.25">
      <c r="A173" s="5" t="s">
        <v>862</v>
      </c>
      <c r="B173" s="5" t="s">
        <v>863</v>
      </c>
      <c r="C173" s="5" t="s">
        <v>83</v>
      </c>
      <c r="D173" s="5" t="s">
        <v>245</v>
      </c>
      <c r="E173" s="5" t="s">
        <v>864</v>
      </c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  <c r="AC173" s="6"/>
      <c r="AD173" s="6"/>
      <c r="AE173" s="6"/>
      <c r="AF173" s="6"/>
      <c r="AG173" s="6"/>
      <c r="AH173" s="6"/>
      <c r="AI173" s="6"/>
      <c r="AJ173" s="6"/>
      <c r="AK173" s="6"/>
      <c r="AL173" s="6"/>
      <c r="AM173" s="6"/>
      <c r="AN173" s="6"/>
      <c r="AO173" s="6"/>
      <c r="AP173" s="6"/>
      <c r="AQ173" s="6"/>
      <c r="AR173" s="6"/>
      <c r="AS173" s="6"/>
      <c r="AT173" s="6"/>
      <c r="AU173" s="6"/>
      <c r="AV173" s="6"/>
      <c r="AW173" s="6"/>
      <c r="AX173" s="6"/>
      <c r="AY173" s="6"/>
      <c r="AZ173" s="6"/>
      <c r="BA173" s="6"/>
      <c r="BB173" s="6"/>
      <c r="BC173" s="6"/>
      <c r="BD173" s="6"/>
      <c r="BE173" s="6"/>
      <c r="BF173" s="6"/>
      <c r="BG173" s="6"/>
      <c r="BH173" s="6"/>
      <c r="BI173" s="6"/>
      <c r="BJ173" s="6"/>
      <c r="BK173" s="6"/>
      <c r="BL173" s="6"/>
      <c r="BM173" s="6"/>
      <c r="BN173" s="6"/>
      <c r="BO173" s="6"/>
      <c r="BP173" s="6"/>
      <c r="BQ173" s="6"/>
      <c r="BR173" s="6">
        <v>1</v>
      </c>
      <c r="BS173" s="6"/>
      <c r="BT173" s="6"/>
      <c r="BU173" s="6"/>
      <c r="BV173" s="6"/>
      <c r="BW173" s="6"/>
      <c r="BX173" s="6"/>
      <c r="BY173" s="6">
        <v>1</v>
      </c>
      <c r="BZ173" s="6"/>
      <c r="CA173" s="6"/>
      <c r="CB173" s="6"/>
      <c r="CC173" s="6"/>
      <c r="CD173" s="6"/>
      <c r="CE173" s="6"/>
      <c r="CF173" s="6"/>
      <c r="CG173" s="6"/>
      <c r="CH173" s="6"/>
      <c r="CI173" s="6"/>
      <c r="CJ173" s="6"/>
      <c r="CK173" s="6"/>
      <c r="CL173" s="6"/>
      <c r="CM173" s="6"/>
      <c r="CN173" s="6"/>
      <c r="CO173" s="6"/>
      <c r="CP173" s="6"/>
      <c r="CQ173" s="6"/>
      <c r="CR173" s="6"/>
      <c r="CS173" s="6"/>
      <c r="CT173" s="6"/>
      <c r="CU173" s="6"/>
      <c r="CV173" s="6"/>
      <c r="CW173" s="6"/>
      <c r="CX173" s="6"/>
      <c r="CY173" s="6"/>
      <c r="CZ173" s="6"/>
      <c r="DA173" s="6"/>
      <c r="DB173" s="6"/>
      <c r="DC173" s="6"/>
      <c r="DD173" s="6"/>
      <c r="DE173" s="6"/>
      <c r="DF173" s="6"/>
      <c r="DG173" s="6"/>
      <c r="DH173" s="6"/>
      <c r="DI173" s="6"/>
      <c r="DJ173" s="6"/>
      <c r="DK173" s="6"/>
      <c r="DL173" s="6"/>
      <c r="DM173" s="6"/>
      <c r="DN173" s="6"/>
      <c r="DO173" s="6"/>
      <c r="DP173" s="6"/>
      <c r="DQ173" s="6"/>
      <c r="DR173" s="6"/>
      <c r="DS173" s="6"/>
      <c r="DT173" s="6"/>
      <c r="DU173" s="6"/>
      <c r="DV173" s="6"/>
      <c r="DW173" s="6"/>
      <c r="DX173" s="6"/>
      <c r="DY173" s="6"/>
      <c r="DZ173" s="6"/>
      <c r="EA173" s="6"/>
      <c r="EB173" s="6"/>
      <c r="EC173" s="6"/>
      <c r="ED173" s="6"/>
      <c r="EE173" s="6"/>
      <c r="EF173" s="6"/>
      <c r="EG173" s="6"/>
      <c r="EH173" s="6"/>
      <c r="EI173" s="6"/>
      <c r="EJ173" s="6"/>
      <c r="EK173" s="6"/>
      <c r="EL173" s="6"/>
      <c r="EM173" s="6"/>
      <c r="EN173" s="6"/>
      <c r="EO173" s="6"/>
      <c r="EP173" s="6"/>
      <c r="EQ173" s="6"/>
      <c r="ER173" s="6"/>
      <c r="ES173" s="6"/>
      <c r="ET173" s="6"/>
      <c r="EU173" s="6"/>
      <c r="EV173" s="6"/>
      <c r="EW173" s="6"/>
      <c r="EX173" s="6"/>
      <c r="EY173" s="6"/>
      <c r="EZ173" s="6"/>
      <c r="FA173" s="6"/>
      <c r="FB173" s="6"/>
      <c r="FC173" s="6"/>
      <c r="FD173" s="6"/>
      <c r="FE173" s="6"/>
      <c r="FF173" s="6"/>
      <c r="FG173" s="6"/>
      <c r="FH173" s="6"/>
      <c r="FI173" s="6"/>
      <c r="FJ173" s="6"/>
      <c r="FK173" s="6"/>
      <c r="FL173" s="6"/>
      <c r="FM173" s="6"/>
      <c r="FN173" s="6"/>
      <c r="FO173" s="6"/>
      <c r="FP173" s="6"/>
      <c r="FQ173" s="6"/>
      <c r="FR173" s="6"/>
      <c r="FS173" s="6"/>
      <c r="FT173" s="6"/>
      <c r="FU173" s="6"/>
      <c r="FV173" s="6"/>
      <c r="FW173" s="6"/>
      <c r="FX173" s="6"/>
      <c r="FY173" s="6"/>
      <c r="FZ173" s="6"/>
      <c r="GA173" s="6"/>
      <c r="GB173" s="6"/>
      <c r="GC173" s="6"/>
      <c r="GD173" s="6"/>
      <c r="GE173" s="6"/>
      <c r="GF173" s="6"/>
      <c r="GG173" s="6"/>
      <c r="GH173" s="6"/>
      <c r="GI173" s="6"/>
      <c r="GJ173" s="6"/>
      <c r="GK173" s="6"/>
      <c r="GL173" s="6"/>
      <c r="GM173" s="6"/>
      <c r="GN173" s="6"/>
      <c r="GO173" s="6"/>
      <c r="GP173" s="6"/>
      <c r="GQ173" s="6"/>
      <c r="GR173" s="6"/>
      <c r="GS173" s="6"/>
      <c r="GT173" s="6"/>
      <c r="GU173" s="6"/>
      <c r="GV173" s="6"/>
      <c r="GW173" s="6"/>
      <c r="GX173" s="6"/>
      <c r="GY173" s="6"/>
      <c r="GZ173" s="6"/>
      <c r="HA173" s="6"/>
      <c r="HB173" s="6"/>
      <c r="HC173" s="6"/>
      <c r="HD173" s="6"/>
      <c r="HE173" s="6"/>
      <c r="HF173" s="6"/>
      <c r="HG173" s="6"/>
      <c r="HH173" s="6"/>
      <c r="HI173" s="6"/>
      <c r="HJ173" s="6"/>
      <c r="HK173" s="6"/>
      <c r="HL173" s="6"/>
      <c r="HM173" s="6"/>
      <c r="HN173" s="6"/>
      <c r="HO173" s="6"/>
      <c r="HP173" s="6"/>
      <c r="HQ173" s="6"/>
      <c r="HR173" s="6"/>
      <c r="HS173" s="6"/>
      <c r="HT173" s="6"/>
      <c r="HU173" s="6"/>
      <c r="HV173" s="6"/>
      <c r="HW173" s="6"/>
      <c r="HX173" s="6"/>
      <c r="HY173" s="6"/>
      <c r="HZ173" s="6"/>
      <c r="IA173" s="6"/>
      <c r="IB173" s="6"/>
      <c r="IC173" s="6"/>
      <c r="ID173" s="6"/>
      <c r="IE173" s="6"/>
      <c r="IF173" s="6"/>
      <c r="IG173" s="6"/>
      <c r="IH173" s="6"/>
      <c r="II173" s="6"/>
      <c r="IJ173" s="6"/>
      <c r="IK173" s="6"/>
      <c r="IL173" s="6"/>
      <c r="IM173" s="6"/>
      <c r="IN173" s="6"/>
      <c r="IO173" s="6"/>
      <c r="IP173" s="6"/>
      <c r="IQ173" s="6"/>
      <c r="IR173" s="6">
        <v>3</v>
      </c>
      <c r="IS173" s="6"/>
      <c r="IT173" s="6"/>
      <c r="IU173" s="6">
        <v>1</v>
      </c>
      <c r="IV173" s="6"/>
      <c r="IW173" s="6"/>
      <c r="IX173" s="6"/>
      <c r="IY173" s="6"/>
      <c r="IZ173" s="6"/>
      <c r="JA173" s="6"/>
      <c r="JB173" s="6"/>
      <c r="JC173" s="6"/>
      <c r="JD173" s="6"/>
      <c r="JE173" s="6"/>
      <c r="JF173" s="6"/>
      <c r="JG173" s="6"/>
      <c r="JH173" s="6"/>
      <c r="JI173" s="6"/>
      <c r="JJ173" s="6"/>
      <c r="JK173" s="6"/>
      <c r="JL173" s="6"/>
      <c r="JM173" s="6"/>
      <c r="JN173" s="6"/>
      <c r="JO173" s="6"/>
      <c r="JP173" s="6">
        <v>1</v>
      </c>
      <c r="JQ173" s="6"/>
      <c r="JR173" s="6"/>
      <c r="JS173" s="6"/>
      <c r="JT173" s="6">
        <v>1</v>
      </c>
      <c r="JU173" s="6"/>
      <c r="JV173" s="6"/>
      <c r="JW173" s="6"/>
      <c r="JX173" s="6"/>
      <c r="JY173" s="6"/>
      <c r="JZ173" s="6"/>
      <c r="KA173" s="6"/>
      <c r="KB173" s="6"/>
      <c r="KC173" s="6"/>
      <c r="KD173" s="6"/>
      <c r="KE173" s="6"/>
      <c r="KF173" s="6"/>
      <c r="KG173" s="6"/>
      <c r="KH173" s="6"/>
      <c r="KI173" s="6"/>
      <c r="KJ173" s="6"/>
      <c r="KK173" s="6"/>
      <c r="KL173" s="6"/>
      <c r="KM173" s="6"/>
      <c r="KN173" s="6"/>
      <c r="KO173" s="6"/>
      <c r="KP173" s="6"/>
      <c r="KQ173" s="6"/>
      <c r="KR173" s="6"/>
      <c r="KS173" s="6"/>
      <c r="KT173" s="6"/>
      <c r="KU173" s="6"/>
      <c r="KV173" s="6"/>
      <c r="KW173" s="6"/>
      <c r="KX173" s="6"/>
      <c r="KY173" s="6"/>
      <c r="KZ173" s="6"/>
      <c r="LA173" s="6"/>
      <c r="LB173" s="6"/>
      <c r="LC173" s="6"/>
      <c r="LD173" s="6"/>
      <c r="LE173" s="6"/>
      <c r="LF173" s="6"/>
      <c r="LG173" s="6"/>
      <c r="LH173" s="6"/>
      <c r="LI173" s="6"/>
      <c r="LJ173" s="6"/>
      <c r="LK173" s="6"/>
      <c r="LL173" s="6"/>
      <c r="LM173" s="6"/>
      <c r="LN173" s="6"/>
      <c r="LO173" s="6"/>
      <c r="LP173" s="6"/>
      <c r="LQ173" s="6"/>
      <c r="LR173" s="6"/>
      <c r="LS173" s="6"/>
      <c r="LT173" s="6"/>
      <c r="LU173" s="6"/>
      <c r="LV173" s="6"/>
      <c r="LW173" s="6"/>
      <c r="LX173" s="6"/>
      <c r="LY173" s="6"/>
      <c r="LZ173" s="6"/>
      <c r="MA173" s="6"/>
      <c r="MB173" s="6"/>
      <c r="MC173" s="6"/>
      <c r="MD173" s="6"/>
      <c r="ME173" s="6"/>
      <c r="MF173" s="7">
        <v>8</v>
      </c>
    </row>
    <row r="174" spans="1:344" x14ac:dyDescent="0.25">
      <c r="A174" s="5" t="s">
        <v>714</v>
      </c>
      <c r="B174" s="5" t="s">
        <v>715</v>
      </c>
      <c r="C174" s="5" t="s">
        <v>83</v>
      </c>
      <c r="D174" s="5" t="s">
        <v>140</v>
      </c>
      <c r="E174" s="5" t="s">
        <v>716</v>
      </c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  <c r="AC174" s="6"/>
      <c r="AD174" s="6"/>
      <c r="AE174" s="6"/>
      <c r="AF174" s="6"/>
      <c r="AG174" s="6"/>
      <c r="AH174" s="6"/>
      <c r="AI174" s="6"/>
      <c r="AJ174" s="6"/>
      <c r="AK174" s="6"/>
      <c r="AL174" s="6"/>
      <c r="AM174" s="6"/>
      <c r="AN174" s="6"/>
      <c r="AO174" s="6"/>
      <c r="AP174" s="6"/>
      <c r="AQ174" s="6"/>
      <c r="AR174" s="6"/>
      <c r="AS174" s="6"/>
      <c r="AT174" s="6"/>
      <c r="AU174" s="6"/>
      <c r="AV174" s="6"/>
      <c r="AW174" s="6"/>
      <c r="AX174" s="6"/>
      <c r="AY174" s="6"/>
      <c r="AZ174" s="6"/>
      <c r="BA174" s="6"/>
      <c r="BB174" s="6"/>
      <c r="BC174" s="6"/>
      <c r="BD174" s="6"/>
      <c r="BE174" s="6"/>
      <c r="BF174" s="6"/>
      <c r="BG174" s="6"/>
      <c r="BH174" s="6"/>
      <c r="BI174" s="6"/>
      <c r="BJ174" s="6"/>
      <c r="BK174" s="6"/>
      <c r="BL174" s="6"/>
      <c r="BM174" s="6"/>
      <c r="BN174" s="6"/>
      <c r="BO174" s="6"/>
      <c r="BP174" s="6"/>
      <c r="BQ174" s="6"/>
      <c r="BR174" s="6"/>
      <c r="BS174" s="6"/>
      <c r="BT174" s="6"/>
      <c r="BU174" s="6"/>
      <c r="BV174" s="6"/>
      <c r="BW174" s="6"/>
      <c r="BX174" s="6">
        <v>1</v>
      </c>
      <c r="BY174" s="6"/>
      <c r="BZ174" s="6"/>
      <c r="CA174" s="6"/>
      <c r="CB174" s="6"/>
      <c r="CC174" s="6"/>
      <c r="CD174" s="6"/>
      <c r="CE174" s="6"/>
      <c r="CF174" s="6"/>
      <c r="CG174" s="6"/>
      <c r="CH174" s="6"/>
      <c r="CI174" s="6"/>
      <c r="CJ174" s="6"/>
      <c r="CK174" s="6"/>
      <c r="CL174" s="6"/>
      <c r="CM174" s="6"/>
      <c r="CN174" s="6"/>
      <c r="CO174" s="6"/>
      <c r="CP174" s="6"/>
      <c r="CQ174" s="6"/>
      <c r="CR174" s="6"/>
      <c r="CS174" s="6"/>
      <c r="CT174" s="6"/>
      <c r="CU174" s="6"/>
      <c r="CV174" s="6"/>
      <c r="CW174" s="6"/>
      <c r="CX174" s="6"/>
      <c r="CY174" s="6"/>
      <c r="CZ174" s="6"/>
      <c r="DA174" s="6"/>
      <c r="DB174" s="6"/>
      <c r="DC174" s="6"/>
      <c r="DD174" s="6"/>
      <c r="DE174" s="6"/>
      <c r="DF174" s="6"/>
      <c r="DG174" s="6"/>
      <c r="DH174" s="6"/>
      <c r="DI174" s="6"/>
      <c r="DJ174" s="6"/>
      <c r="DK174" s="6"/>
      <c r="DL174" s="6"/>
      <c r="DM174" s="6"/>
      <c r="DN174" s="6"/>
      <c r="DO174" s="6"/>
      <c r="DP174" s="6"/>
      <c r="DQ174" s="6">
        <v>1</v>
      </c>
      <c r="DR174" s="6"/>
      <c r="DS174" s="6"/>
      <c r="DT174" s="6"/>
      <c r="DU174" s="6"/>
      <c r="DV174" s="6"/>
      <c r="DW174" s="6"/>
      <c r="DX174" s="6"/>
      <c r="DY174" s="6"/>
      <c r="DZ174" s="6"/>
      <c r="EA174" s="6"/>
      <c r="EB174" s="6"/>
      <c r="EC174" s="6"/>
      <c r="ED174" s="6"/>
      <c r="EE174" s="6"/>
      <c r="EF174" s="6"/>
      <c r="EG174" s="6"/>
      <c r="EH174" s="6"/>
      <c r="EI174" s="6"/>
      <c r="EJ174" s="6"/>
      <c r="EK174" s="6"/>
      <c r="EL174" s="6"/>
      <c r="EM174" s="6"/>
      <c r="EN174" s="6"/>
      <c r="EO174" s="6"/>
      <c r="EP174" s="6"/>
      <c r="EQ174" s="6"/>
      <c r="ER174" s="6"/>
      <c r="ES174" s="6"/>
      <c r="ET174" s="6"/>
      <c r="EU174" s="6"/>
      <c r="EV174" s="6"/>
      <c r="EW174" s="6"/>
      <c r="EX174" s="6"/>
      <c r="EY174" s="6"/>
      <c r="EZ174" s="6"/>
      <c r="FA174" s="6"/>
      <c r="FB174" s="6"/>
      <c r="FC174" s="6"/>
      <c r="FD174" s="6"/>
      <c r="FE174" s="6"/>
      <c r="FF174" s="6"/>
      <c r="FG174" s="6"/>
      <c r="FH174" s="6"/>
      <c r="FI174" s="6"/>
      <c r="FJ174" s="6"/>
      <c r="FK174" s="6"/>
      <c r="FL174" s="6"/>
      <c r="FM174" s="6"/>
      <c r="FN174" s="6"/>
      <c r="FO174" s="6"/>
      <c r="FP174" s="6"/>
      <c r="FQ174" s="6"/>
      <c r="FR174" s="6"/>
      <c r="FS174" s="6"/>
      <c r="FT174" s="6"/>
      <c r="FU174" s="6"/>
      <c r="FV174" s="6"/>
      <c r="FW174" s="6"/>
      <c r="FX174" s="6"/>
      <c r="FY174" s="6"/>
      <c r="FZ174" s="6"/>
      <c r="GA174" s="6"/>
      <c r="GB174" s="6"/>
      <c r="GC174" s="6"/>
      <c r="GD174" s="6"/>
      <c r="GE174" s="6"/>
      <c r="GF174" s="6"/>
      <c r="GG174" s="6"/>
      <c r="GH174" s="6">
        <v>6</v>
      </c>
      <c r="GI174" s="6"/>
      <c r="GJ174" s="6"/>
      <c r="GK174" s="6"/>
      <c r="GL174" s="6"/>
      <c r="GM174" s="6"/>
      <c r="GN174" s="6"/>
      <c r="GO174" s="6"/>
      <c r="GP174" s="6"/>
      <c r="GQ174" s="6"/>
      <c r="GR174" s="6"/>
      <c r="GS174" s="6"/>
      <c r="GT174" s="6"/>
      <c r="GU174" s="6"/>
      <c r="GV174" s="6"/>
      <c r="GW174" s="6"/>
      <c r="GX174" s="6"/>
      <c r="GY174" s="6"/>
      <c r="GZ174" s="6"/>
      <c r="HA174" s="6"/>
      <c r="HB174" s="6"/>
      <c r="HC174" s="6"/>
      <c r="HD174" s="6"/>
      <c r="HE174" s="6"/>
      <c r="HF174" s="6"/>
      <c r="HG174" s="6"/>
      <c r="HH174" s="6"/>
      <c r="HI174" s="6"/>
      <c r="HJ174" s="6"/>
      <c r="HK174" s="6"/>
      <c r="HL174" s="6"/>
      <c r="HM174" s="6"/>
      <c r="HN174" s="6"/>
      <c r="HO174" s="6"/>
      <c r="HP174" s="6"/>
      <c r="HQ174" s="6"/>
      <c r="HR174" s="6"/>
      <c r="HS174" s="6"/>
      <c r="HT174" s="6"/>
      <c r="HU174" s="6"/>
      <c r="HV174" s="6"/>
      <c r="HW174" s="6"/>
      <c r="HX174" s="6"/>
      <c r="HY174" s="6"/>
      <c r="HZ174" s="6"/>
      <c r="IA174" s="6"/>
      <c r="IB174" s="6"/>
      <c r="IC174" s="6"/>
      <c r="ID174" s="6"/>
      <c r="IE174" s="6"/>
      <c r="IF174" s="6"/>
      <c r="IG174" s="6"/>
      <c r="IH174" s="6"/>
      <c r="II174" s="6"/>
      <c r="IJ174" s="6"/>
      <c r="IK174" s="6"/>
      <c r="IL174" s="6"/>
      <c r="IM174" s="6"/>
      <c r="IN174" s="6"/>
      <c r="IO174" s="6"/>
      <c r="IP174" s="6"/>
      <c r="IQ174" s="6"/>
      <c r="IR174" s="6"/>
      <c r="IS174" s="6"/>
      <c r="IT174" s="6"/>
      <c r="IU174" s="6"/>
      <c r="IV174" s="6"/>
      <c r="IW174" s="6"/>
      <c r="IX174" s="6"/>
      <c r="IY174" s="6"/>
      <c r="IZ174" s="6"/>
      <c r="JA174" s="6"/>
      <c r="JB174" s="6"/>
      <c r="JC174" s="6"/>
      <c r="JD174" s="6"/>
      <c r="JE174" s="6"/>
      <c r="JF174" s="6"/>
      <c r="JG174" s="6"/>
      <c r="JH174" s="6"/>
      <c r="JI174" s="6"/>
      <c r="JJ174" s="6"/>
      <c r="JK174" s="6"/>
      <c r="JL174" s="6"/>
      <c r="JM174" s="6"/>
      <c r="JN174" s="6"/>
      <c r="JO174" s="6"/>
      <c r="JP174" s="6"/>
      <c r="JQ174" s="6"/>
      <c r="JR174" s="6"/>
      <c r="JS174" s="6">
        <v>1</v>
      </c>
      <c r="JT174" s="6"/>
      <c r="JU174" s="6"/>
      <c r="JV174" s="6"/>
      <c r="JW174" s="6"/>
      <c r="JX174" s="6"/>
      <c r="JY174" s="6"/>
      <c r="JZ174" s="6"/>
      <c r="KA174" s="6"/>
      <c r="KB174" s="6"/>
      <c r="KC174" s="6"/>
      <c r="KD174" s="6"/>
      <c r="KE174" s="6"/>
      <c r="KF174" s="6"/>
      <c r="KG174" s="6"/>
      <c r="KH174" s="6"/>
      <c r="KI174" s="6"/>
      <c r="KJ174" s="6"/>
      <c r="KK174" s="6"/>
      <c r="KL174" s="6"/>
      <c r="KM174" s="6"/>
      <c r="KN174" s="6"/>
      <c r="KO174" s="6"/>
      <c r="KP174" s="6"/>
      <c r="KQ174" s="6"/>
      <c r="KR174" s="6"/>
      <c r="KS174" s="6"/>
      <c r="KT174" s="6"/>
      <c r="KU174" s="6"/>
      <c r="KV174" s="6"/>
      <c r="KW174" s="6"/>
      <c r="KX174" s="6"/>
      <c r="KY174" s="6"/>
      <c r="KZ174" s="6"/>
      <c r="LA174" s="6"/>
      <c r="LB174" s="6"/>
      <c r="LC174" s="6"/>
      <c r="LD174" s="6"/>
      <c r="LE174" s="6"/>
      <c r="LF174" s="6"/>
      <c r="LG174" s="6"/>
      <c r="LH174" s="6"/>
      <c r="LI174" s="6"/>
      <c r="LJ174" s="6"/>
      <c r="LK174" s="6"/>
      <c r="LL174" s="6"/>
      <c r="LM174" s="6"/>
      <c r="LN174" s="6"/>
      <c r="LO174" s="6"/>
      <c r="LP174" s="6"/>
      <c r="LQ174" s="6"/>
      <c r="LR174" s="6"/>
      <c r="LS174" s="6"/>
      <c r="LT174" s="6"/>
      <c r="LU174" s="6"/>
      <c r="LV174" s="6"/>
      <c r="LW174" s="6"/>
      <c r="LX174" s="6"/>
      <c r="LY174" s="6"/>
      <c r="LZ174" s="6"/>
      <c r="MA174" s="6"/>
      <c r="MB174" s="6"/>
      <c r="MC174" s="6"/>
      <c r="MD174" s="6"/>
      <c r="ME174" s="6"/>
      <c r="MF174" s="7">
        <v>9</v>
      </c>
    </row>
    <row r="175" spans="1:344" x14ac:dyDescent="0.25">
      <c r="A175" s="5" t="s">
        <v>1161</v>
      </c>
      <c r="B175" s="5" t="s">
        <v>1162</v>
      </c>
      <c r="C175" s="5" t="s">
        <v>106</v>
      </c>
      <c r="D175" s="5" t="s">
        <v>107</v>
      </c>
      <c r="E175" s="5" t="s">
        <v>1163</v>
      </c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  <c r="AC175" s="6"/>
      <c r="AD175" s="6"/>
      <c r="AE175" s="6"/>
      <c r="AF175" s="6"/>
      <c r="AG175" s="6"/>
      <c r="AH175" s="6"/>
      <c r="AI175" s="6"/>
      <c r="AJ175" s="6"/>
      <c r="AK175" s="6"/>
      <c r="AL175" s="6"/>
      <c r="AM175" s="6"/>
      <c r="AN175" s="6"/>
      <c r="AO175" s="6"/>
      <c r="AP175" s="6"/>
      <c r="AQ175" s="6"/>
      <c r="AR175" s="6"/>
      <c r="AS175" s="6"/>
      <c r="AT175" s="6"/>
      <c r="AU175" s="6"/>
      <c r="AV175" s="6"/>
      <c r="AW175" s="6"/>
      <c r="AX175" s="6"/>
      <c r="AY175" s="6"/>
      <c r="AZ175" s="6"/>
      <c r="BA175" s="6"/>
      <c r="BB175" s="6"/>
      <c r="BC175" s="6"/>
      <c r="BD175" s="6"/>
      <c r="BE175" s="6"/>
      <c r="BF175" s="6"/>
      <c r="BG175" s="6"/>
      <c r="BH175" s="6"/>
      <c r="BI175" s="6"/>
      <c r="BJ175" s="6"/>
      <c r="BK175" s="6"/>
      <c r="BL175" s="6"/>
      <c r="BM175" s="6"/>
      <c r="BN175" s="6"/>
      <c r="BO175" s="6"/>
      <c r="BP175" s="6"/>
      <c r="BQ175" s="6"/>
      <c r="BR175" s="6"/>
      <c r="BS175" s="6"/>
      <c r="BT175" s="6"/>
      <c r="BU175" s="6"/>
      <c r="BV175" s="6"/>
      <c r="BW175" s="6"/>
      <c r="BX175" s="6"/>
      <c r="BY175" s="6"/>
      <c r="BZ175" s="6"/>
      <c r="CA175" s="6"/>
      <c r="CB175" s="6"/>
      <c r="CC175" s="6"/>
      <c r="CD175" s="6"/>
      <c r="CE175" s="6"/>
      <c r="CF175" s="6"/>
      <c r="CG175" s="6"/>
      <c r="CH175" s="6"/>
      <c r="CI175" s="6"/>
      <c r="CJ175" s="6"/>
      <c r="CK175" s="6"/>
      <c r="CL175" s="6"/>
      <c r="CM175" s="6"/>
      <c r="CN175" s="6"/>
      <c r="CO175" s="6"/>
      <c r="CP175" s="6"/>
      <c r="CQ175" s="6"/>
      <c r="CR175" s="6"/>
      <c r="CS175" s="6"/>
      <c r="CT175" s="6"/>
      <c r="CU175" s="6"/>
      <c r="CV175" s="6"/>
      <c r="CW175" s="6"/>
      <c r="CX175" s="6"/>
      <c r="CY175" s="6"/>
      <c r="CZ175" s="6"/>
      <c r="DA175" s="6"/>
      <c r="DB175" s="6"/>
      <c r="DC175" s="6"/>
      <c r="DD175" s="6"/>
      <c r="DE175" s="6"/>
      <c r="DF175" s="6"/>
      <c r="DG175" s="6"/>
      <c r="DH175" s="6"/>
      <c r="DI175" s="6"/>
      <c r="DJ175" s="6"/>
      <c r="DK175" s="6"/>
      <c r="DL175" s="6"/>
      <c r="DM175" s="6"/>
      <c r="DN175" s="6"/>
      <c r="DO175" s="6"/>
      <c r="DP175" s="6"/>
      <c r="DQ175" s="6"/>
      <c r="DR175" s="6"/>
      <c r="DS175" s="6"/>
      <c r="DT175" s="6"/>
      <c r="DU175" s="6"/>
      <c r="DV175" s="6"/>
      <c r="DW175" s="6"/>
      <c r="DX175" s="6"/>
      <c r="DY175" s="6"/>
      <c r="DZ175" s="6"/>
      <c r="EA175" s="6"/>
      <c r="EB175" s="6"/>
      <c r="EC175" s="6"/>
      <c r="ED175" s="6"/>
      <c r="EE175" s="6"/>
      <c r="EF175" s="6"/>
      <c r="EG175" s="6"/>
      <c r="EH175" s="6"/>
      <c r="EI175" s="6"/>
      <c r="EJ175" s="6"/>
      <c r="EK175" s="6"/>
      <c r="EL175" s="6"/>
      <c r="EM175" s="6"/>
      <c r="EN175" s="6"/>
      <c r="EO175" s="6"/>
      <c r="EP175" s="6"/>
      <c r="EQ175" s="6"/>
      <c r="ER175" s="6"/>
      <c r="ES175" s="6"/>
      <c r="ET175" s="6"/>
      <c r="EU175" s="6"/>
      <c r="EV175" s="6"/>
      <c r="EW175" s="6"/>
      <c r="EX175" s="6"/>
      <c r="EY175" s="6"/>
      <c r="EZ175" s="6"/>
      <c r="FA175" s="6"/>
      <c r="FB175" s="6"/>
      <c r="FC175" s="6"/>
      <c r="FD175" s="6"/>
      <c r="FE175" s="6"/>
      <c r="FF175" s="6"/>
      <c r="FG175" s="6"/>
      <c r="FH175" s="6"/>
      <c r="FI175" s="6"/>
      <c r="FJ175" s="6"/>
      <c r="FK175" s="6"/>
      <c r="FL175" s="6"/>
      <c r="FM175" s="6"/>
      <c r="FN175" s="6"/>
      <c r="FO175" s="6"/>
      <c r="FP175" s="6"/>
      <c r="FQ175" s="6"/>
      <c r="FR175" s="6"/>
      <c r="FS175" s="6"/>
      <c r="FT175" s="6"/>
      <c r="FU175" s="6"/>
      <c r="FV175" s="6"/>
      <c r="FW175" s="6"/>
      <c r="FX175" s="6"/>
      <c r="FY175" s="6"/>
      <c r="FZ175" s="6"/>
      <c r="GA175" s="6"/>
      <c r="GB175" s="6"/>
      <c r="GC175" s="6"/>
      <c r="GD175" s="6"/>
      <c r="GE175" s="6"/>
      <c r="GF175" s="6"/>
      <c r="GG175" s="6"/>
      <c r="GH175" s="6"/>
      <c r="GI175" s="6"/>
      <c r="GJ175" s="6"/>
      <c r="GK175" s="6"/>
      <c r="GL175" s="6"/>
      <c r="GM175" s="6"/>
      <c r="GN175" s="6"/>
      <c r="GO175" s="6"/>
      <c r="GP175" s="6"/>
      <c r="GQ175" s="6"/>
      <c r="GR175" s="6"/>
      <c r="GS175" s="6"/>
      <c r="GT175" s="6"/>
      <c r="GU175" s="6"/>
      <c r="GV175" s="6"/>
      <c r="GW175" s="6"/>
      <c r="GX175" s="6"/>
      <c r="GY175" s="6"/>
      <c r="GZ175" s="6"/>
      <c r="HA175" s="6"/>
      <c r="HB175" s="6"/>
      <c r="HC175" s="6"/>
      <c r="HD175" s="6"/>
      <c r="HE175" s="6"/>
      <c r="HF175" s="6"/>
      <c r="HG175" s="6"/>
      <c r="HH175" s="6"/>
      <c r="HI175" s="6"/>
      <c r="HJ175" s="6"/>
      <c r="HK175" s="6"/>
      <c r="HL175" s="6"/>
      <c r="HM175" s="6"/>
      <c r="HN175" s="6"/>
      <c r="HO175" s="6"/>
      <c r="HP175" s="6"/>
      <c r="HQ175" s="6"/>
      <c r="HR175" s="6"/>
      <c r="HS175" s="6"/>
      <c r="HT175" s="6"/>
      <c r="HU175" s="6"/>
      <c r="HV175" s="6"/>
      <c r="HW175" s="6"/>
      <c r="HX175" s="6"/>
      <c r="HY175" s="6"/>
      <c r="HZ175" s="6"/>
      <c r="IA175" s="6"/>
      <c r="IB175" s="6"/>
      <c r="IC175" s="6"/>
      <c r="ID175" s="6"/>
      <c r="IE175" s="6"/>
      <c r="IF175" s="6"/>
      <c r="IG175" s="6"/>
      <c r="IH175" s="6"/>
      <c r="II175" s="6"/>
      <c r="IJ175" s="6"/>
      <c r="IK175" s="6"/>
      <c r="IL175" s="6"/>
      <c r="IM175" s="6"/>
      <c r="IN175" s="6"/>
      <c r="IO175" s="6"/>
      <c r="IP175" s="6"/>
      <c r="IQ175" s="6"/>
      <c r="IR175" s="6"/>
      <c r="IS175" s="6"/>
      <c r="IT175" s="6"/>
      <c r="IU175" s="6"/>
      <c r="IV175" s="6"/>
      <c r="IW175" s="6"/>
      <c r="IX175" s="6"/>
      <c r="IY175" s="6"/>
      <c r="IZ175" s="6"/>
      <c r="JA175" s="6"/>
      <c r="JB175" s="6"/>
      <c r="JC175" s="6"/>
      <c r="JD175" s="6"/>
      <c r="JE175" s="6"/>
      <c r="JF175" s="6"/>
      <c r="JG175" s="6"/>
      <c r="JH175" s="6"/>
      <c r="JI175" s="6"/>
      <c r="JJ175" s="6"/>
      <c r="JK175" s="6"/>
      <c r="JL175" s="6"/>
      <c r="JM175" s="6"/>
      <c r="JN175" s="6"/>
      <c r="JO175" s="6"/>
      <c r="JP175" s="6"/>
      <c r="JQ175" s="6"/>
      <c r="JR175" s="6"/>
      <c r="JS175" s="6"/>
      <c r="JT175" s="6"/>
      <c r="JU175" s="6"/>
      <c r="JV175" s="6"/>
      <c r="JW175" s="6"/>
      <c r="JX175" s="6"/>
      <c r="JY175" s="6"/>
      <c r="JZ175" s="6"/>
      <c r="KA175" s="6"/>
      <c r="KB175" s="6"/>
      <c r="KC175" s="6"/>
      <c r="KD175" s="6"/>
      <c r="KE175" s="6"/>
      <c r="KF175" s="6"/>
      <c r="KG175" s="6"/>
      <c r="KH175" s="6"/>
      <c r="KI175" s="6"/>
      <c r="KJ175" s="6"/>
      <c r="KK175" s="6"/>
      <c r="KL175" s="6"/>
      <c r="KM175" s="6"/>
      <c r="KN175" s="6"/>
      <c r="KO175" s="6"/>
      <c r="KP175" s="6"/>
      <c r="KQ175" s="6"/>
      <c r="KR175" s="6"/>
      <c r="KS175" s="6"/>
      <c r="KT175" s="6"/>
      <c r="KU175" s="6"/>
      <c r="KV175" s="6"/>
      <c r="KW175" s="6"/>
      <c r="KX175" s="6">
        <v>1</v>
      </c>
      <c r="KY175" s="6"/>
      <c r="KZ175" s="6"/>
      <c r="LA175" s="6"/>
      <c r="LB175" s="6"/>
      <c r="LC175" s="6"/>
      <c r="LD175" s="6"/>
      <c r="LE175" s="6"/>
      <c r="LF175" s="6"/>
      <c r="LG175" s="6"/>
      <c r="LH175" s="6"/>
      <c r="LI175" s="6"/>
      <c r="LJ175" s="6"/>
      <c r="LK175" s="6"/>
      <c r="LL175" s="6"/>
      <c r="LM175" s="6"/>
      <c r="LN175" s="6"/>
      <c r="LO175" s="6"/>
      <c r="LP175" s="6"/>
      <c r="LQ175" s="6"/>
      <c r="LR175" s="6"/>
      <c r="LS175" s="6"/>
      <c r="LT175" s="6"/>
      <c r="LU175" s="6"/>
      <c r="LV175" s="6"/>
      <c r="LW175" s="6"/>
      <c r="LX175" s="6"/>
      <c r="LY175" s="6"/>
      <c r="LZ175" s="6"/>
      <c r="MA175" s="6"/>
      <c r="MB175" s="6"/>
      <c r="MC175" s="6"/>
      <c r="MD175" s="6"/>
      <c r="ME175" s="6"/>
      <c r="MF175" s="7">
        <v>1</v>
      </c>
    </row>
    <row r="176" spans="1:344" x14ac:dyDescent="0.25">
      <c r="A176" s="5" t="s">
        <v>717</v>
      </c>
      <c r="B176" s="5" t="s">
        <v>718</v>
      </c>
      <c r="C176" s="5" t="s">
        <v>83</v>
      </c>
      <c r="D176" s="5" t="s">
        <v>140</v>
      </c>
      <c r="E176" s="5" t="s">
        <v>719</v>
      </c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  <c r="AC176" s="6"/>
      <c r="AD176" s="6"/>
      <c r="AE176" s="6"/>
      <c r="AF176" s="6"/>
      <c r="AG176" s="6"/>
      <c r="AH176" s="6"/>
      <c r="AI176" s="6"/>
      <c r="AJ176" s="6"/>
      <c r="AK176" s="6"/>
      <c r="AL176" s="6"/>
      <c r="AM176" s="6"/>
      <c r="AN176" s="6"/>
      <c r="AO176" s="6"/>
      <c r="AP176" s="6"/>
      <c r="AQ176" s="6"/>
      <c r="AR176" s="6"/>
      <c r="AS176" s="6"/>
      <c r="AT176" s="6"/>
      <c r="AU176" s="6"/>
      <c r="AV176" s="6"/>
      <c r="AW176" s="6"/>
      <c r="AX176" s="6"/>
      <c r="AY176" s="6"/>
      <c r="AZ176" s="6"/>
      <c r="BA176" s="6"/>
      <c r="BB176" s="6"/>
      <c r="BC176" s="6"/>
      <c r="BD176" s="6"/>
      <c r="BE176" s="6"/>
      <c r="BF176" s="6"/>
      <c r="BG176" s="6"/>
      <c r="BH176" s="6"/>
      <c r="BI176" s="6"/>
      <c r="BJ176" s="6"/>
      <c r="BK176" s="6"/>
      <c r="BL176" s="6"/>
      <c r="BM176" s="6"/>
      <c r="BN176" s="6"/>
      <c r="BO176" s="6"/>
      <c r="BP176" s="6"/>
      <c r="BQ176" s="6"/>
      <c r="BR176" s="6"/>
      <c r="BS176" s="6"/>
      <c r="BT176" s="6"/>
      <c r="BU176" s="6"/>
      <c r="BV176" s="6"/>
      <c r="BW176" s="6"/>
      <c r="BX176" s="6"/>
      <c r="BY176" s="6"/>
      <c r="BZ176" s="6"/>
      <c r="CA176" s="6"/>
      <c r="CB176" s="6"/>
      <c r="CC176" s="6"/>
      <c r="CD176" s="6"/>
      <c r="CE176" s="6"/>
      <c r="CF176" s="6"/>
      <c r="CG176" s="6"/>
      <c r="CH176" s="6"/>
      <c r="CI176" s="6"/>
      <c r="CJ176" s="6"/>
      <c r="CK176" s="6"/>
      <c r="CL176" s="6"/>
      <c r="CM176" s="6"/>
      <c r="CN176" s="6"/>
      <c r="CO176" s="6"/>
      <c r="CP176" s="6"/>
      <c r="CQ176" s="6"/>
      <c r="CR176" s="6"/>
      <c r="CS176" s="6"/>
      <c r="CT176" s="6"/>
      <c r="CU176" s="6"/>
      <c r="CV176" s="6"/>
      <c r="CW176" s="6"/>
      <c r="CX176" s="6"/>
      <c r="CY176" s="6"/>
      <c r="CZ176" s="6"/>
      <c r="DA176" s="6"/>
      <c r="DB176" s="6"/>
      <c r="DC176" s="6"/>
      <c r="DD176" s="6"/>
      <c r="DE176" s="6"/>
      <c r="DF176" s="6"/>
      <c r="DG176" s="6"/>
      <c r="DH176" s="6"/>
      <c r="DI176" s="6"/>
      <c r="DJ176" s="6"/>
      <c r="DK176" s="6"/>
      <c r="DL176" s="6"/>
      <c r="DM176" s="6"/>
      <c r="DN176" s="6"/>
      <c r="DO176" s="6"/>
      <c r="DP176" s="6"/>
      <c r="DQ176" s="6"/>
      <c r="DR176" s="6"/>
      <c r="DS176" s="6"/>
      <c r="DT176" s="6"/>
      <c r="DU176" s="6"/>
      <c r="DV176" s="6"/>
      <c r="DW176" s="6"/>
      <c r="DX176" s="6"/>
      <c r="DY176" s="6"/>
      <c r="DZ176" s="6"/>
      <c r="EA176" s="6"/>
      <c r="EB176" s="6"/>
      <c r="EC176" s="6"/>
      <c r="ED176" s="6"/>
      <c r="EE176" s="6"/>
      <c r="EF176" s="6"/>
      <c r="EG176" s="6"/>
      <c r="EH176" s="6"/>
      <c r="EI176" s="6"/>
      <c r="EJ176" s="6"/>
      <c r="EK176" s="6"/>
      <c r="EL176" s="6"/>
      <c r="EM176" s="6"/>
      <c r="EN176" s="6"/>
      <c r="EO176" s="6"/>
      <c r="EP176" s="6"/>
      <c r="EQ176" s="6"/>
      <c r="ER176" s="6"/>
      <c r="ES176" s="6"/>
      <c r="ET176" s="6"/>
      <c r="EU176" s="6"/>
      <c r="EV176" s="6"/>
      <c r="EW176" s="6"/>
      <c r="EX176" s="6"/>
      <c r="EY176" s="6"/>
      <c r="EZ176" s="6"/>
      <c r="FA176" s="6"/>
      <c r="FB176" s="6"/>
      <c r="FC176" s="6"/>
      <c r="FD176" s="6"/>
      <c r="FE176" s="6"/>
      <c r="FF176" s="6"/>
      <c r="FG176" s="6"/>
      <c r="FH176" s="6"/>
      <c r="FI176" s="6"/>
      <c r="FJ176" s="6"/>
      <c r="FK176" s="6"/>
      <c r="FL176" s="6"/>
      <c r="FM176" s="6"/>
      <c r="FN176" s="6"/>
      <c r="FO176" s="6"/>
      <c r="FP176" s="6"/>
      <c r="FQ176" s="6"/>
      <c r="FR176" s="6"/>
      <c r="FS176" s="6"/>
      <c r="FT176" s="6"/>
      <c r="FU176" s="6"/>
      <c r="FV176" s="6"/>
      <c r="FW176" s="6"/>
      <c r="FX176" s="6"/>
      <c r="FY176" s="6"/>
      <c r="FZ176" s="6"/>
      <c r="GA176" s="6"/>
      <c r="GB176" s="6"/>
      <c r="GC176" s="6"/>
      <c r="GD176" s="6"/>
      <c r="GE176" s="6"/>
      <c r="GF176" s="6"/>
      <c r="GG176" s="6"/>
      <c r="GH176" s="6"/>
      <c r="GI176" s="6"/>
      <c r="GJ176" s="6"/>
      <c r="GK176" s="6"/>
      <c r="GL176" s="6"/>
      <c r="GM176" s="6"/>
      <c r="GN176" s="6"/>
      <c r="GO176" s="6"/>
      <c r="GP176" s="6"/>
      <c r="GQ176" s="6"/>
      <c r="GR176" s="6"/>
      <c r="GS176" s="6"/>
      <c r="GT176" s="6"/>
      <c r="GU176" s="6">
        <v>2</v>
      </c>
      <c r="GV176" s="6"/>
      <c r="GW176" s="6"/>
      <c r="GX176" s="6"/>
      <c r="GY176" s="6"/>
      <c r="GZ176" s="6"/>
      <c r="HA176" s="6"/>
      <c r="HB176" s="6"/>
      <c r="HC176" s="6"/>
      <c r="HD176" s="6"/>
      <c r="HE176" s="6"/>
      <c r="HF176" s="6"/>
      <c r="HG176" s="6"/>
      <c r="HH176" s="6"/>
      <c r="HI176" s="6"/>
      <c r="HJ176" s="6"/>
      <c r="HK176" s="6"/>
      <c r="HL176" s="6"/>
      <c r="HM176" s="6"/>
      <c r="HN176" s="6"/>
      <c r="HO176" s="6"/>
      <c r="HP176" s="6"/>
      <c r="HQ176" s="6"/>
      <c r="HR176" s="6"/>
      <c r="HS176" s="6"/>
      <c r="HT176" s="6"/>
      <c r="HU176" s="6"/>
      <c r="HV176" s="6"/>
      <c r="HW176" s="6"/>
      <c r="HX176" s="6"/>
      <c r="HY176" s="6"/>
      <c r="HZ176" s="6"/>
      <c r="IA176" s="6"/>
      <c r="IB176" s="6"/>
      <c r="IC176" s="6"/>
      <c r="ID176" s="6"/>
      <c r="IE176" s="6"/>
      <c r="IF176" s="6"/>
      <c r="IG176" s="6"/>
      <c r="IH176" s="6"/>
      <c r="II176" s="6"/>
      <c r="IJ176" s="6"/>
      <c r="IK176" s="6"/>
      <c r="IL176" s="6"/>
      <c r="IM176" s="6"/>
      <c r="IN176" s="6"/>
      <c r="IO176" s="6"/>
      <c r="IP176" s="6"/>
      <c r="IQ176" s="6"/>
      <c r="IR176" s="6"/>
      <c r="IS176" s="6"/>
      <c r="IT176" s="6"/>
      <c r="IU176" s="6"/>
      <c r="IV176" s="6"/>
      <c r="IW176" s="6"/>
      <c r="IX176" s="6"/>
      <c r="IY176" s="6"/>
      <c r="IZ176" s="6"/>
      <c r="JA176" s="6"/>
      <c r="JB176" s="6"/>
      <c r="JC176" s="6"/>
      <c r="JD176" s="6"/>
      <c r="JE176" s="6"/>
      <c r="JF176" s="6"/>
      <c r="JG176" s="6"/>
      <c r="JH176" s="6"/>
      <c r="JI176" s="6"/>
      <c r="JJ176" s="6"/>
      <c r="JK176" s="6"/>
      <c r="JL176" s="6"/>
      <c r="JM176" s="6"/>
      <c r="JN176" s="6"/>
      <c r="JO176" s="6"/>
      <c r="JP176" s="6">
        <v>1</v>
      </c>
      <c r="JQ176" s="6"/>
      <c r="JR176" s="6"/>
      <c r="JS176" s="6"/>
      <c r="JT176" s="6"/>
      <c r="JU176" s="6"/>
      <c r="JV176" s="6"/>
      <c r="JW176" s="6"/>
      <c r="JX176" s="6"/>
      <c r="JY176" s="6"/>
      <c r="JZ176" s="6"/>
      <c r="KA176" s="6"/>
      <c r="KB176" s="6"/>
      <c r="KC176" s="6"/>
      <c r="KD176" s="6"/>
      <c r="KE176" s="6"/>
      <c r="KF176" s="6"/>
      <c r="KG176" s="6"/>
      <c r="KH176" s="6"/>
      <c r="KI176" s="6"/>
      <c r="KJ176" s="6"/>
      <c r="KK176" s="6"/>
      <c r="KL176" s="6"/>
      <c r="KM176" s="6"/>
      <c r="KN176" s="6"/>
      <c r="KO176" s="6"/>
      <c r="KP176" s="6"/>
      <c r="KQ176" s="6"/>
      <c r="KR176" s="6"/>
      <c r="KS176" s="6"/>
      <c r="KT176" s="6"/>
      <c r="KU176" s="6"/>
      <c r="KV176" s="6"/>
      <c r="KW176" s="6"/>
      <c r="KX176" s="6"/>
      <c r="KY176" s="6"/>
      <c r="KZ176" s="6"/>
      <c r="LA176" s="6"/>
      <c r="LB176" s="6"/>
      <c r="LC176" s="6"/>
      <c r="LD176" s="6"/>
      <c r="LE176" s="6"/>
      <c r="LF176" s="6"/>
      <c r="LG176" s="6"/>
      <c r="LH176" s="6"/>
      <c r="LI176" s="6"/>
      <c r="LJ176" s="6"/>
      <c r="LK176" s="6"/>
      <c r="LL176" s="6"/>
      <c r="LM176" s="6"/>
      <c r="LN176" s="6"/>
      <c r="LO176" s="6"/>
      <c r="LP176" s="6"/>
      <c r="LQ176" s="6"/>
      <c r="LR176" s="6"/>
      <c r="LS176" s="6"/>
      <c r="LT176" s="6"/>
      <c r="LU176" s="6"/>
      <c r="LV176" s="6"/>
      <c r="LW176" s="6"/>
      <c r="LX176" s="6"/>
      <c r="LY176" s="6"/>
      <c r="LZ176" s="6"/>
      <c r="MA176" s="6"/>
      <c r="MB176" s="6"/>
      <c r="MC176" s="6"/>
      <c r="MD176" s="6"/>
      <c r="ME176" s="6"/>
      <c r="MF176" s="7">
        <v>3</v>
      </c>
    </row>
    <row r="177" spans="1:344" x14ac:dyDescent="0.25">
      <c r="A177" s="5" t="s">
        <v>1033</v>
      </c>
      <c r="B177" s="5" t="s">
        <v>1034</v>
      </c>
      <c r="C177" s="5" t="s">
        <v>83</v>
      </c>
      <c r="D177" s="5" t="s">
        <v>140</v>
      </c>
      <c r="E177" s="5" t="s">
        <v>1035</v>
      </c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  <c r="AC177" s="6"/>
      <c r="AD177" s="6"/>
      <c r="AE177" s="6"/>
      <c r="AF177" s="6"/>
      <c r="AG177" s="6"/>
      <c r="AH177" s="6"/>
      <c r="AI177" s="6"/>
      <c r="AJ177" s="6"/>
      <c r="AK177" s="6"/>
      <c r="AL177" s="6"/>
      <c r="AM177" s="6"/>
      <c r="AN177" s="6"/>
      <c r="AO177" s="6"/>
      <c r="AP177" s="6"/>
      <c r="AQ177" s="6"/>
      <c r="AR177" s="6"/>
      <c r="AS177" s="6"/>
      <c r="AT177" s="6"/>
      <c r="AU177" s="6"/>
      <c r="AV177" s="6"/>
      <c r="AW177" s="6"/>
      <c r="AX177" s="6"/>
      <c r="AY177" s="6"/>
      <c r="AZ177" s="6"/>
      <c r="BA177" s="6"/>
      <c r="BB177" s="6"/>
      <c r="BC177" s="6"/>
      <c r="BD177" s="6"/>
      <c r="BE177" s="6"/>
      <c r="BF177" s="6"/>
      <c r="BG177" s="6"/>
      <c r="BH177" s="6"/>
      <c r="BI177" s="6"/>
      <c r="BJ177" s="6"/>
      <c r="BK177" s="6"/>
      <c r="BL177" s="6"/>
      <c r="BM177" s="6"/>
      <c r="BN177" s="6"/>
      <c r="BO177" s="6"/>
      <c r="BP177" s="6"/>
      <c r="BQ177" s="6"/>
      <c r="BR177" s="6"/>
      <c r="BS177" s="6"/>
      <c r="BT177" s="6"/>
      <c r="BU177" s="6"/>
      <c r="BV177" s="6"/>
      <c r="BW177" s="6"/>
      <c r="BX177" s="6">
        <v>1</v>
      </c>
      <c r="BY177" s="6"/>
      <c r="BZ177" s="6"/>
      <c r="CA177" s="6"/>
      <c r="CB177" s="6"/>
      <c r="CC177" s="6"/>
      <c r="CD177" s="6"/>
      <c r="CE177" s="6"/>
      <c r="CF177" s="6"/>
      <c r="CG177" s="6"/>
      <c r="CH177" s="6"/>
      <c r="CI177" s="6"/>
      <c r="CJ177" s="6"/>
      <c r="CK177" s="6"/>
      <c r="CL177" s="6"/>
      <c r="CM177" s="6"/>
      <c r="CN177" s="6"/>
      <c r="CO177" s="6"/>
      <c r="CP177" s="6"/>
      <c r="CQ177" s="6"/>
      <c r="CR177" s="6"/>
      <c r="CS177" s="6"/>
      <c r="CT177" s="6"/>
      <c r="CU177" s="6"/>
      <c r="CV177" s="6"/>
      <c r="CW177" s="6"/>
      <c r="CX177" s="6"/>
      <c r="CY177" s="6"/>
      <c r="CZ177" s="6"/>
      <c r="DA177" s="6"/>
      <c r="DB177" s="6"/>
      <c r="DC177" s="6"/>
      <c r="DD177" s="6"/>
      <c r="DE177" s="6"/>
      <c r="DF177" s="6"/>
      <c r="DG177" s="6"/>
      <c r="DH177" s="6"/>
      <c r="DI177" s="6"/>
      <c r="DJ177" s="6"/>
      <c r="DK177" s="6"/>
      <c r="DL177" s="6"/>
      <c r="DM177" s="6"/>
      <c r="DN177" s="6"/>
      <c r="DO177" s="6"/>
      <c r="DP177" s="6"/>
      <c r="DQ177" s="6"/>
      <c r="DR177" s="6"/>
      <c r="DS177" s="6"/>
      <c r="DT177" s="6"/>
      <c r="DU177" s="6"/>
      <c r="DV177" s="6"/>
      <c r="DW177" s="6"/>
      <c r="DX177" s="6"/>
      <c r="DY177" s="6"/>
      <c r="DZ177" s="6"/>
      <c r="EA177" s="6"/>
      <c r="EB177" s="6"/>
      <c r="EC177" s="6"/>
      <c r="ED177" s="6"/>
      <c r="EE177" s="6"/>
      <c r="EF177" s="6"/>
      <c r="EG177" s="6"/>
      <c r="EH177" s="6"/>
      <c r="EI177" s="6"/>
      <c r="EJ177" s="6"/>
      <c r="EK177" s="6"/>
      <c r="EL177" s="6"/>
      <c r="EM177" s="6"/>
      <c r="EN177" s="6"/>
      <c r="EO177" s="6"/>
      <c r="EP177" s="6"/>
      <c r="EQ177" s="6"/>
      <c r="ER177" s="6"/>
      <c r="ES177" s="6"/>
      <c r="ET177" s="6"/>
      <c r="EU177" s="6"/>
      <c r="EV177" s="6"/>
      <c r="EW177" s="6"/>
      <c r="EX177" s="6"/>
      <c r="EY177" s="6"/>
      <c r="EZ177" s="6"/>
      <c r="FA177" s="6"/>
      <c r="FB177" s="6"/>
      <c r="FC177" s="6"/>
      <c r="FD177" s="6"/>
      <c r="FE177" s="6"/>
      <c r="FF177" s="6"/>
      <c r="FG177" s="6"/>
      <c r="FH177" s="6"/>
      <c r="FI177" s="6"/>
      <c r="FJ177" s="6"/>
      <c r="FK177" s="6"/>
      <c r="FL177" s="6"/>
      <c r="FM177" s="6"/>
      <c r="FN177" s="6"/>
      <c r="FO177" s="6"/>
      <c r="FP177" s="6"/>
      <c r="FQ177" s="6"/>
      <c r="FR177" s="6"/>
      <c r="FS177" s="6"/>
      <c r="FT177" s="6"/>
      <c r="FU177" s="6"/>
      <c r="FV177" s="6"/>
      <c r="FW177" s="6"/>
      <c r="FX177" s="6"/>
      <c r="FY177" s="6"/>
      <c r="FZ177" s="6"/>
      <c r="GA177" s="6"/>
      <c r="GB177" s="6"/>
      <c r="GC177" s="6"/>
      <c r="GD177" s="6"/>
      <c r="GE177" s="6"/>
      <c r="GF177" s="6"/>
      <c r="GG177" s="6"/>
      <c r="GH177" s="6"/>
      <c r="GI177" s="6"/>
      <c r="GJ177" s="6"/>
      <c r="GK177" s="6"/>
      <c r="GL177" s="6"/>
      <c r="GM177" s="6"/>
      <c r="GN177" s="6"/>
      <c r="GO177" s="6"/>
      <c r="GP177" s="6"/>
      <c r="GQ177" s="6"/>
      <c r="GR177" s="6"/>
      <c r="GS177" s="6"/>
      <c r="GT177" s="6"/>
      <c r="GU177" s="6"/>
      <c r="GV177" s="6"/>
      <c r="GW177" s="6"/>
      <c r="GX177" s="6"/>
      <c r="GY177" s="6"/>
      <c r="GZ177" s="6"/>
      <c r="HA177" s="6"/>
      <c r="HB177" s="6"/>
      <c r="HC177" s="6"/>
      <c r="HD177" s="6"/>
      <c r="HE177" s="6"/>
      <c r="HF177" s="6"/>
      <c r="HG177" s="6"/>
      <c r="HH177" s="6"/>
      <c r="HI177" s="6"/>
      <c r="HJ177" s="6"/>
      <c r="HK177" s="6"/>
      <c r="HL177" s="6"/>
      <c r="HM177" s="6"/>
      <c r="HN177" s="6"/>
      <c r="HO177" s="6"/>
      <c r="HP177" s="6"/>
      <c r="HQ177" s="6"/>
      <c r="HR177" s="6"/>
      <c r="HS177" s="6"/>
      <c r="HT177" s="6"/>
      <c r="HU177" s="6"/>
      <c r="HV177" s="6"/>
      <c r="HW177" s="6"/>
      <c r="HX177" s="6"/>
      <c r="HY177" s="6"/>
      <c r="HZ177" s="6"/>
      <c r="IA177" s="6"/>
      <c r="IB177" s="6"/>
      <c r="IC177" s="6"/>
      <c r="ID177" s="6"/>
      <c r="IE177" s="6"/>
      <c r="IF177" s="6"/>
      <c r="IG177" s="6"/>
      <c r="IH177" s="6"/>
      <c r="II177" s="6"/>
      <c r="IJ177" s="6"/>
      <c r="IK177" s="6"/>
      <c r="IL177" s="6"/>
      <c r="IM177" s="6"/>
      <c r="IN177" s="6"/>
      <c r="IO177" s="6"/>
      <c r="IP177" s="6"/>
      <c r="IQ177" s="6"/>
      <c r="IR177" s="6"/>
      <c r="IS177" s="6"/>
      <c r="IT177" s="6"/>
      <c r="IU177" s="6"/>
      <c r="IV177" s="6"/>
      <c r="IW177" s="6"/>
      <c r="IX177" s="6"/>
      <c r="IY177" s="6"/>
      <c r="IZ177" s="6"/>
      <c r="JA177" s="6"/>
      <c r="JB177" s="6"/>
      <c r="JC177" s="6"/>
      <c r="JD177" s="6"/>
      <c r="JE177" s="6"/>
      <c r="JF177" s="6"/>
      <c r="JG177" s="6"/>
      <c r="JH177" s="6"/>
      <c r="JI177" s="6"/>
      <c r="JJ177" s="6"/>
      <c r="JK177" s="6"/>
      <c r="JL177" s="6"/>
      <c r="JM177" s="6"/>
      <c r="JN177" s="6"/>
      <c r="JO177" s="6"/>
      <c r="JP177" s="6"/>
      <c r="JQ177" s="6"/>
      <c r="JR177" s="6"/>
      <c r="JS177" s="6"/>
      <c r="JT177" s="6"/>
      <c r="JU177" s="6"/>
      <c r="JV177" s="6"/>
      <c r="JW177" s="6"/>
      <c r="JX177" s="6"/>
      <c r="JY177" s="6"/>
      <c r="JZ177" s="6"/>
      <c r="KA177" s="6"/>
      <c r="KB177" s="6"/>
      <c r="KC177" s="6"/>
      <c r="KD177" s="6"/>
      <c r="KE177" s="6"/>
      <c r="KF177" s="6"/>
      <c r="KG177" s="6"/>
      <c r="KH177" s="6"/>
      <c r="KI177" s="6"/>
      <c r="KJ177" s="6"/>
      <c r="KK177" s="6"/>
      <c r="KL177" s="6"/>
      <c r="KM177" s="6"/>
      <c r="KN177" s="6"/>
      <c r="KO177" s="6"/>
      <c r="KP177" s="6"/>
      <c r="KQ177" s="6"/>
      <c r="KR177" s="6"/>
      <c r="KS177" s="6"/>
      <c r="KT177" s="6"/>
      <c r="KU177" s="6"/>
      <c r="KV177" s="6"/>
      <c r="KW177" s="6"/>
      <c r="KX177" s="6"/>
      <c r="KY177" s="6"/>
      <c r="KZ177" s="6"/>
      <c r="LA177" s="6"/>
      <c r="LB177" s="6"/>
      <c r="LC177" s="6"/>
      <c r="LD177" s="6"/>
      <c r="LE177" s="6"/>
      <c r="LF177" s="6"/>
      <c r="LG177" s="6"/>
      <c r="LH177" s="6"/>
      <c r="LI177" s="6"/>
      <c r="LJ177" s="6"/>
      <c r="LK177" s="6"/>
      <c r="LL177" s="6"/>
      <c r="LM177" s="6"/>
      <c r="LN177" s="6"/>
      <c r="LO177" s="6"/>
      <c r="LP177" s="6"/>
      <c r="LQ177" s="6"/>
      <c r="LR177" s="6"/>
      <c r="LS177" s="6"/>
      <c r="LT177" s="6"/>
      <c r="LU177" s="6"/>
      <c r="LV177" s="6"/>
      <c r="LW177" s="6"/>
      <c r="LX177" s="6"/>
      <c r="LY177" s="6"/>
      <c r="LZ177" s="6"/>
      <c r="MA177" s="6"/>
      <c r="MB177" s="6"/>
      <c r="MC177" s="6"/>
      <c r="MD177" s="6"/>
      <c r="ME177" s="6"/>
      <c r="MF177" s="7">
        <v>1</v>
      </c>
    </row>
    <row r="178" spans="1:344" x14ac:dyDescent="0.25">
      <c r="A178" s="5" t="s">
        <v>865</v>
      </c>
      <c r="B178" s="5" t="s">
        <v>866</v>
      </c>
      <c r="C178" s="5" t="s">
        <v>83</v>
      </c>
      <c r="D178" s="5" t="s">
        <v>140</v>
      </c>
      <c r="E178" s="5" t="s">
        <v>867</v>
      </c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  <c r="AC178" s="6"/>
      <c r="AD178" s="6"/>
      <c r="AE178" s="6"/>
      <c r="AF178" s="6"/>
      <c r="AG178" s="6"/>
      <c r="AH178" s="6"/>
      <c r="AI178" s="6"/>
      <c r="AJ178" s="6"/>
      <c r="AK178" s="6"/>
      <c r="AL178" s="6"/>
      <c r="AM178" s="6"/>
      <c r="AN178" s="6"/>
      <c r="AO178" s="6"/>
      <c r="AP178" s="6"/>
      <c r="AQ178" s="6"/>
      <c r="AR178" s="6"/>
      <c r="AS178" s="6"/>
      <c r="AT178" s="6"/>
      <c r="AU178" s="6"/>
      <c r="AV178" s="6"/>
      <c r="AW178" s="6"/>
      <c r="AX178" s="6"/>
      <c r="AY178" s="6"/>
      <c r="AZ178" s="6"/>
      <c r="BA178" s="6"/>
      <c r="BB178" s="6"/>
      <c r="BC178" s="6"/>
      <c r="BD178" s="6"/>
      <c r="BE178" s="6"/>
      <c r="BF178" s="6"/>
      <c r="BG178" s="6"/>
      <c r="BH178" s="6"/>
      <c r="BI178" s="6"/>
      <c r="BJ178" s="6"/>
      <c r="BK178" s="6"/>
      <c r="BL178" s="6">
        <v>1</v>
      </c>
      <c r="BM178" s="6"/>
      <c r="BN178" s="6"/>
      <c r="BO178" s="6"/>
      <c r="BP178" s="6"/>
      <c r="BQ178" s="6"/>
      <c r="BR178" s="6"/>
      <c r="BS178" s="6"/>
      <c r="BT178" s="6"/>
      <c r="BU178" s="6"/>
      <c r="BV178" s="6"/>
      <c r="BW178" s="6"/>
      <c r="BX178" s="6"/>
      <c r="BY178" s="6"/>
      <c r="BZ178" s="6"/>
      <c r="CA178" s="6"/>
      <c r="CB178" s="6"/>
      <c r="CC178" s="6"/>
      <c r="CD178" s="6"/>
      <c r="CE178" s="6"/>
      <c r="CF178" s="6"/>
      <c r="CG178" s="6"/>
      <c r="CH178" s="6"/>
      <c r="CI178" s="6"/>
      <c r="CJ178" s="6"/>
      <c r="CK178" s="6"/>
      <c r="CL178" s="6"/>
      <c r="CM178" s="6"/>
      <c r="CN178" s="6"/>
      <c r="CO178" s="6"/>
      <c r="CP178" s="6"/>
      <c r="CQ178" s="6"/>
      <c r="CR178" s="6"/>
      <c r="CS178" s="6"/>
      <c r="CT178" s="6"/>
      <c r="CU178" s="6"/>
      <c r="CV178" s="6"/>
      <c r="CW178" s="6"/>
      <c r="CX178" s="6"/>
      <c r="CY178" s="6"/>
      <c r="CZ178" s="6"/>
      <c r="DA178" s="6"/>
      <c r="DB178" s="6"/>
      <c r="DC178" s="6"/>
      <c r="DD178" s="6"/>
      <c r="DE178" s="6"/>
      <c r="DF178" s="6"/>
      <c r="DG178" s="6"/>
      <c r="DH178" s="6"/>
      <c r="DI178" s="6"/>
      <c r="DJ178" s="6"/>
      <c r="DK178" s="6"/>
      <c r="DL178" s="6"/>
      <c r="DM178" s="6"/>
      <c r="DN178" s="6"/>
      <c r="DO178" s="6"/>
      <c r="DP178" s="6"/>
      <c r="DQ178" s="6"/>
      <c r="DR178" s="6"/>
      <c r="DS178" s="6"/>
      <c r="DT178" s="6"/>
      <c r="DU178" s="6"/>
      <c r="DV178" s="6"/>
      <c r="DW178" s="6"/>
      <c r="DX178" s="6"/>
      <c r="DY178" s="6"/>
      <c r="DZ178" s="6"/>
      <c r="EA178" s="6">
        <v>1</v>
      </c>
      <c r="EB178" s="6"/>
      <c r="EC178" s="6"/>
      <c r="ED178" s="6"/>
      <c r="EE178" s="6"/>
      <c r="EF178" s="6"/>
      <c r="EG178" s="6"/>
      <c r="EH178" s="6"/>
      <c r="EI178" s="6"/>
      <c r="EJ178" s="6"/>
      <c r="EK178" s="6"/>
      <c r="EL178" s="6"/>
      <c r="EM178" s="6"/>
      <c r="EN178" s="6"/>
      <c r="EO178" s="6"/>
      <c r="EP178" s="6"/>
      <c r="EQ178" s="6"/>
      <c r="ER178" s="6"/>
      <c r="ES178" s="6"/>
      <c r="ET178" s="6"/>
      <c r="EU178" s="6"/>
      <c r="EV178" s="6"/>
      <c r="EW178" s="6"/>
      <c r="EX178" s="6"/>
      <c r="EY178" s="6"/>
      <c r="EZ178" s="6"/>
      <c r="FA178" s="6"/>
      <c r="FB178" s="6"/>
      <c r="FC178" s="6"/>
      <c r="FD178" s="6"/>
      <c r="FE178" s="6"/>
      <c r="FF178" s="6"/>
      <c r="FG178" s="6"/>
      <c r="FH178" s="6"/>
      <c r="FI178" s="6"/>
      <c r="FJ178" s="6"/>
      <c r="FK178" s="6"/>
      <c r="FL178" s="6"/>
      <c r="FM178" s="6"/>
      <c r="FN178" s="6"/>
      <c r="FO178" s="6"/>
      <c r="FP178" s="6"/>
      <c r="FQ178" s="6"/>
      <c r="FR178" s="6"/>
      <c r="FS178" s="6"/>
      <c r="FT178" s="6"/>
      <c r="FU178" s="6"/>
      <c r="FV178" s="6"/>
      <c r="FW178" s="6"/>
      <c r="FX178" s="6"/>
      <c r="FY178" s="6"/>
      <c r="FZ178" s="6"/>
      <c r="GA178" s="6"/>
      <c r="GB178" s="6"/>
      <c r="GC178" s="6"/>
      <c r="GD178" s="6"/>
      <c r="GE178" s="6"/>
      <c r="GF178" s="6"/>
      <c r="GG178" s="6"/>
      <c r="GH178" s="6"/>
      <c r="GI178" s="6"/>
      <c r="GJ178" s="6"/>
      <c r="GK178" s="6"/>
      <c r="GL178" s="6"/>
      <c r="GM178" s="6"/>
      <c r="GN178" s="6"/>
      <c r="GO178" s="6"/>
      <c r="GP178" s="6"/>
      <c r="GQ178" s="6"/>
      <c r="GR178" s="6"/>
      <c r="GS178" s="6"/>
      <c r="GT178" s="6"/>
      <c r="GU178" s="6"/>
      <c r="GV178" s="6"/>
      <c r="GW178" s="6"/>
      <c r="GX178" s="6"/>
      <c r="GY178" s="6"/>
      <c r="GZ178" s="6"/>
      <c r="HA178" s="6"/>
      <c r="HB178" s="6"/>
      <c r="HC178" s="6"/>
      <c r="HD178" s="6"/>
      <c r="HE178" s="6"/>
      <c r="HF178" s="6"/>
      <c r="HG178" s="6"/>
      <c r="HH178" s="6"/>
      <c r="HI178" s="6"/>
      <c r="HJ178" s="6"/>
      <c r="HK178" s="6"/>
      <c r="HL178" s="6"/>
      <c r="HM178" s="6"/>
      <c r="HN178" s="6"/>
      <c r="HO178" s="6"/>
      <c r="HP178" s="6"/>
      <c r="HQ178" s="6"/>
      <c r="HR178" s="6"/>
      <c r="HS178" s="6"/>
      <c r="HT178" s="6"/>
      <c r="HU178" s="6"/>
      <c r="HV178" s="6"/>
      <c r="HW178" s="6"/>
      <c r="HX178" s="6"/>
      <c r="HY178" s="6"/>
      <c r="HZ178" s="6"/>
      <c r="IA178" s="6"/>
      <c r="IB178" s="6"/>
      <c r="IC178" s="6"/>
      <c r="ID178" s="6"/>
      <c r="IE178" s="6"/>
      <c r="IF178" s="6"/>
      <c r="IG178" s="6"/>
      <c r="IH178" s="6"/>
      <c r="II178" s="6"/>
      <c r="IJ178" s="6"/>
      <c r="IK178" s="6"/>
      <c r="IL178" s="6"/>
      <c r="IM178" s="6"/>
      <c r="IN178" s="6"/>
      <c r="IO178" s="6"/>
      <c r="IP178" s="6"/>
      <c r="IQ178" s="6"/>
      <c r="IR178" s="6"/>
      <c r="IS178" s="6"/>
      <c r="IT178" s="6"/>
      <c r="IU178" s="6"/>
      <c r="IV178" s="6"/>
      <c r="IW178" s="6"/>
      <c r="IX178" s="6"/>
      <c r="IY178" s="6"/>
      <c r="IZ178" s="6"/>
      <c r="JA178" s="6"/>
      <c r="JB178" s="6"/>
      <c r="JC178" s="6"/>
      <c r="JD178" s="6"/>
      <c r="JE178" s="6"/>
      <c r="JF178" s="6"/>
      <c r="JG178" s="6"/>
      <c r="JH178" s="6"/>
      <c r="JI178" s="6"/>
      <c r="JJ178" s="6"/>
      <c r="JK178" s="6"/>
      <c r="JL178" s="6"/>
      <c r="JM178" s="6"/>
      <c r="JN178" s="6"/>
      <c r="JO178" s="6"/>
      <c r="JP178" s="6"/>
      <c r="JQ178" s="6"/>
      <c r="JR178" s="6"/>
      <c r="JS178" s="6"/>
      <c r="JT178" s="6"/>
      <c r="JU178" s="6"/>
      <c r="JV178" s="6"/>
      <c r="JW178" s="6"/>
      <c r="JX178" s="6"/>
      <c r="JY178" s="6"/>
      <c r="JZ178" s="6"/>
      <c r="KA178" s="6"/>
      <c r="KB178" s="6"/>
      <c r="KC178" s="6"/>
      <c r="KD178" s="6"/>
      <c r="KE178" s="6"/>
      <c r="KF178" s="6"/>
      <c r="KG178" s="6"/>
      <c r="KH178" s="6"/>
      <c r="KI178" s="6"/>
      <c r="KJ178" s="6"/>
      <c r="KK178" s="6"/>
      <c r="KL178" s="6"/>
      <c r="KM178" s="6"/>
      <c r="KN178" s="6"/>
      <c r="KO178" s="6"/>
      <c r="KP178" s="6"/>
      <c r="KQ178" s="6"/>
      <c r="KR178" s="6"/>
      <c r="KS178" s="6"/>
      <c r="KT178" s="6"/>
      <c r="KU178" s="6"/>
      <c r="KV178" s="6"/>
      <c r="KW178" s="6"/>
      <c r="KX178" s="6"/>
      <c r="KY178" s="6"/>
      <c r="KZ178" s="6"/>
      <c r="LA178" s="6"/>
      <c r="LB178" s="6"/>
      <c r="LC178" s="6"/>
      <c r="LD178" s="6"/>
      <c r="LE178" s="6"/>
      <c r="LF178" s="6"/>
      <c r="LG178" s="6"/>
      <c r="LH178" s="6"/>
      <c r="LI178" s="6"/>
      <c r="LJ178" s="6"/>
      <c r="LK178" s="6"/>
      <c r="LL178" s="6"/>
      <c r="LM178" s="6"/>
      <c r="LN178" s="6"/>
      <c r="LO178" s="6"/>
      <c r="LP178" s="6"/>
      <c r="LQ178" s="6"/>
      <c r="LR178" s="6"/>
      <c r="LS178" s="6"/>
      <c r="LT178" s="6"/>
      <c r="LU178" s="6"/>
      <c r="LV178" s="6"/>
      <c r="LW178" s="6"/>
      <c r="LX178" s="6"/>
      <c r="LY178" s="6"/>
      <c r="LZ178" s="6"/>
      <c r="MA178" s="6"/>
      <c r="MB178" s="6"/>
      <c r="MC178" s="6"/>
      <c r="MD178" s="6"/>
      <c r="ME178" s="6"/>
      <c r="MF178" s="7">
        <v>2</v>
      </c>
    </row>
    <row r="179" spans="1:344" x14ac:dyDescent="0.25">
      <c r="A179" s="5" t="s">
        <v>720</v>
      </c>
      <c r="B179" s="5" t="s">
        <v>721</v>
      </c>
      <c r="C179" s="5" t="s">
        <v>83</v>
      </c>
      <c r="D179" s="5" t="s">
        <v>245</v>
      </c>
      <c r="E179" s="5" t="s">
        <v>722</v>
      </c>
      <c r="F179" s="6"/>
      <c r="G179" s="6"/>
      <c r="H179" s="6"/>
      <c r="I179" s="6">
        <v>1</v>
      </c>
      <c r="J179" s="6"/>
      <c r="K179" s="6"/>
      <c r="L179" s="6"/>
      <c r="M179" s="6"/>
      <c r="N179" s="6"/>
      <c r="O179" s="6"/>
      <c r="P179" s="6">
        <v>4</v>
      </c>
      <c r="Q179" s="6"/>
      <c r="R179" s="6">
        <v>3</v>
      </c>
      <c r="S179" s="6"/>
      <c r="T179" s="6"/>
      <c r="U179" s="6"/>
      <c r="V179" s="6"/>
      <c r="W179" s="6"/>
      <c r="X179" s="6"/>
      <c r="Y179" s="6"/>
      <c r="Z179" s="6"/>
      <c r="AA179" s="6"/>
      <c r="AB179" s="6"/>
      <c r="AC179" s="6"/>
      <c r="AD179" s="6"/>
      <c r="AE179" s="6"/>
      <c r="AF179" s="6"/>
      <c r="AG179" s="6"/>
      <c r="AH179" s="6"/>
      <c r="AI179" s="6"/>
      <c r="AJ179" s="6"/>
      <c r="AK179" s="6"/>
      <c r="AL179" s="6"/>
      <c r="AM179" s="6"/>
      <c r="AN179" s="6"/>
      <c r="AO179" s="6"/>
      <c r="AP179" s="6"/>
      <c r="AQ179" s="6"/>
      <c r="AR179" s="6"/>
      <c r="AS179" s="6"/>
      <c r="AT179" s="6"/>
      <c r="AU179" s="6"/>
      <c r="AV179" s="6"/>
      <c r="AW179" s="6"/>
      <c r="AX179" s="6"/>
      <c r="AY179" s="6">
        <v>1</v>
      </c>
      <c r="AZ179" s="6"/>
      <c r="BA179" s="6"/>
      <c r="BB179" s="6"/>
      <c r="BC179" s="6"/>
      <c r="BD179" s="6"/>
      <c r="BE179" s="6"/>
      <c r="BF179" s="6"/>
      <c r="BG179" s="6"/>
      <c r="BH179" s="6"/>
      <c r="BI179" s="6"/>
      <c r="BJ179" s="6"/>
      <c r="BK179" s="6"/>
      <c r="BL179" s="6">
        <v>1</v>
      </c>
      <c r="BM179" s="6"/>
      <c r="BN179" s="6"/>
      <c r="BO179" s="6">
        <v>1</v>
      </c>
      <c r="BP179" s="6"/>
      <c r="BQ179" s="6"/>
      <c r="BR179" s="6"/>
      <c r="BS179" s="6"/>
      <c r="BT179" s="6"/>
      <c r="BU179" s="6"/>
      <c r="BV179" s="6"/>
      <c r="BW179" s="6">
        <v>5</v>
      </c>
      <c r="BX179" s="6">
        <v>1</v>
      </c>
      <c r="BY179" s="6"/>
      <c r="BZ179" s="6"/>
      <c r="CA179" s="6">
        <v>1</v>
      </c>
      <c r="CB179" s="6"/>
      <c r="CC179" s="6"/>
      <c r="CD179" s="6">
        <v>1</v>
      </c>
      <c r="CE179" s="6"/>
      <c r="CF179" s="6"/>
      <c r="CG179" s="6"/>
      <c r="CH179" s="6"/>
      <c r="CI179" s="6"/>
      <c r="CJ179" s="6"/>
      <c r="CK179" s="6"/>
      <c r="CL179" s="6"/>
      <c r="CM179" s="6"/>
      <c r="CN179" s="6"/>
      <c r="CO179" s="6"/>
      <c r="CP179" s="6"/>
      <c r="CQ179" s="6"/>
      <c r="CR179" s="6"/>
      <c r="CS179" s="6"/>
      <c r="CT179" s="6"/>
      <c r="CU179" s="6"/>
      <c r="CV179" s="6"/>
      <c r="CW179" s="6"/>
      <c r="CX179" s="6"/>
      <c r="CY179" s="6"/>
      <c r="CZ179" s="6"/>
      <c r="DA179" s="6"/>
      <c r="DB179" s="6">
        <v>1</v>
      </c>
      <c r="DC179" s="6"/>
      <c r="DD179" s="6"/>
      <c r="DE179" s="6">
        <v>1</v>
      </c>
      <c r="DF179" s="6"/>
      <c r="DG179" s="6"/>
      <c r="DH179" s="6"/>
      <c r="DI179" s="6"/>
      <c r="DJ179" s="6"/>
      <c r="DK179" s="6">
        <v>1</v>
      </c>
      <c r="DL179" s="6"/>
      <c r="DM179" s="6"/>
      <c r="DN179" s="6"/>
      <c r="DO179" s="6"/>
      <c r="DP179" s="6"/>
      <c r="DQ179" s="6"/>
      <c r="DR179" s="6"/>
      <c r="DS179" s="6">
        <v>2</v>
      </c>
      <c r="DT179" s="6"/>
      <c r="DU179" s="6"/>
      <c r="DV179" s="6"/>
      <c r="DW179" s="6"/>
      <c r="DX179" s="6"/>
      <c r="DY179" s="6"/>
      <c r="DZ179" s="6"/>
      <c r="EA179" s="6"/>
      <c r="EB179" s="6"/>
      <c r="EC179" s="6"/>
      <c r="ED179" s="6"/>
      <c r="EE179" s="6"/>
      <c r="EF179" s="6">
        <v>2</v>
      </c>
      <c r="EG179" s="6"/>
      <c r="EH179" s="6"/>
      <c r="EI179" s="6"/>
      <c r="EJ179" s="6"/>
      <c r="EK179" s="6"/>
      <c r="EL179" s="6">
        <v>1</v>
      </c>
      <c r="EM179" s="6"/>
      <c r="EN179" s="6"/>
      <c r="EO179" s="6"/>
      <c r="EP179" s="6"/>
      <c r="EQ179" s="6"/>
      <c r="ER179" s="6"/>
      <c r="ES179" s="6"/>
      <c r="ET179" s="6"/>
      <c r="EU179" s="6"/>
      <c r="EV179" s="6"/>
      <c r="EW179" s="6"/>
      <c r="EX179" s="6"/>
      <c r="EY179" s="6"/>
      <c r="EZ179" s="6"/>
      <c r="FA179" s="6"/>
      <c r="FB179" s="6"/>
      <c r="FC179" s="6"/>
      <c r="FD179" s="6"/>
      <c r="FE179" s="6"/>
      <c r="FF179" s="6"/>
      <c r="FG179" s="6"/>
      <c r="FH179" s="6"/>
      <c r="FI179" s="6"/>
      <c r="FJ179" s="6"/>
      <c r="FK179" s="6"/>
      <c r="FL179" s="6"/>
      <c r="FM179" s="6"/>
      <c r="FN179" s="6"/>
      <c r="FO179" s="6"/>
      <c r="FP179" s="6"/>
      <c r="FQ179" s="6"/>
      <c r="FR179" s="6"/>
      <c r="FS179" s="6"/>
      <c r="FT179" s="6"/>
      <c r="FU179" s="6"/>
      <c r="FV179" s="6"/>
      <c r="FW179" s="6"/>
      <c r="FX179" s="6"/>
      <c r="FY179" s="6"/>
      <c r="FZ179" s="6"/>
      <c r="GA179" s="6">
        <v>1</v>
      </c>
      <c r="GB179" s="6"/>
      <c r="GC179" s="6"/>
      <c r="GD179" s="6"/>
      <c r="GE179" s="6"/>
      <c r="GF179" s="6"/>
      <c r="GG179" s="6"/>
      <c r="GH179" s="6">
        <v>1</v>
      </c>
      <c r="GI179" s="6"/>
      <c r="GJ179" s="6"/>
      <c r="GK179" s="6"/>
      <c r="GL179" s="6"/>
      <c r="GM179" s="6"/>
      <c r="GN179" s="6"/>
      <c r="GO179" s="6"/>
      <c r="GP179" s="6"/>
      <c r="GQ179" s="6"/>
      <c r="GR179" s="6"/>
      <c r="GS179" s="6">
        <v>2</v>
      </c>
      <c r="GT179" s="6"/>
      <c r="GU179" s="6">
        <v>1</v>
      </c>
      <c r="GV179" s="6"/>
      <c r="GW179" s="6"/>
      <c r="GX179" s="6"/>
      <c r="GY179" s="6"/>
      <c r="GZ179" s="6"/>
      <c r="HA179" s="6"/>
      <c r="HB179" s="6"/>
      <c r="HC179" s="6"/>
      <c r="HD179" s="6">
        <v>1</v>
      </c>
      <c r="HE179" s="6"/>
      <c r="HF179" s="6"/>
      <c r="HG179" s="6"/>
      <c r="HH179" s="6"/>
      <c r="HI179" s="6">
        <v>1</v>
      </c>
      <c r="HJ179" s="6"/>
      <c r="HK179" s="6"/>
      <c r="HL179" s="6"/>
      <c r="HM179" s="6"/>
      <c r="HN179" s="6"/>
      <c r="HO179" s="6"/>
      <c r="HP179" s="6"/>
      <c r="HQ179" s="6"/>
      <c r="HR179" s="6"/>
      <c r="HS179" s="6"/>
      <c r="HT179" s="6"/>
      <c r="HU179" s="6">
        <v>12</v>
      </c>
      <c r="HV179" s="6"/>
      <c r="HW179" s="6"/>
      <c r="HX179" s="6"/>
      <c r="HY179" s="6"/>
      <c r="HZ179" s="6">
        <v>1</v>
      </c>
      <c r="IA179" s="6"/>
      <c r="IB179" s="6"/>
      <c r="IC179" s="6"/>
      <c r="ID179" s="6"/>
      <c r="IE179" s="6"/>
      <c r="IF179" s="6"/>
      <c r="IG179" s="6"/>
      <c r="IH179" s="6"/>
      <c r="II179" s="6"/>
      <c r="IJ179" s="6"/>
      <c r="IK179" s="6"/>
      <c r="IL179" s="6"/>
      <c r="IM179" s="6"/>
      <c r="IN179" s="6"/>
      <c r="IO179" s="6"/>
      <c r="IP179" s="6"/>
      <c r="IQ179" s="6"/>
      <c r="IR179" s="6"/>
      <c r="IS179" s="6"/>
      <c r="IT179" s="6"/>
      <c r="IU179" s="6"/>
      <c r="IV179" s="6"/>
      <c r="IW179" s="6"/>
      <c r="IX179" s="6"/>
      <c r="IY179" s="6"/>
      <c r="IZ179" s="6"/>
      <c r="JA179" s="6"/>
      <c r="JB179" s="6"/>
      <c r="JC179" s="6"/>
      <c r="JD179" s="6"/>
      <c r="JE179" s="6"/>
      <c r="JF179" s="6"/>
      <c r="JG179" s="6">
        <v>1</v>
      </c>
      <c r="JH179" s="6">
        <v>1</v>
      </c>
      <c r="JI179" s="6"/>
      <c r="JJ179" s="6"/>
      <c r="JK179" s="6"/>
      <c r="JL179" s="6"/>
      <c r="JM179" s="6"/>
      <c r="JN179" s="6"/>
      <c r="JO179" s="6">
        <v>1</v>
      </c>
      <c r="JP179" s="6"/>
      <c r="JQ179" s="6"/>
      <c r="JR179" s="6"/>
      <c r="JS179" s="6"/>
      <c r="JT179" s="6">
        <v>1</v>
      </c>
      <c r="JU179" s="6"/>
      <c r="JV179" s="6"/>
      <c r="JW179" s="6"/>
      <c r="JX179" s="6"/>
      <c r="JY179" s="6"/>
      <c r="JZ179" s="6"/>
      <c r="KA179" s="6">
        <v>1</v>
      </c>
      <c r="KB179" s="6"/>
      <c r="KC179" s="6"/>
      <c r="KD179" s="6"/>
      <c r="KE179" s="6"/>
      <c r="KF179" s="6"/>
      <c r="KG179" s="6"/>
      <c r="KH179" s="6"/>
      <c r="KI179" s="6">
        <v>1</v>
      </c>
      <c r="KJ179" s="6"/>
      <c r="KK179" s="6"/>
      <c r="KL179" s="6"/>
      <c r="KM179" s="6"/>
      <c r="KN179" s="6"/>
      <c r="KO179" s="6"/>
      <c r="KP179" s="6">
        <v>1</v>
      </c>
      <c r="KQ179" s="6">
        <v>2</v>
      </c>
      <c r="KR179" s="6"/>
      <c r="KS179" s="6"/>
      <c r="KT179" s="6"/>
      <c r="KU179" s="6"/>
      <c r="KV179" s="6"/>
      <c r="KW179" s="6"/>
      <c r="KX179" s="6"/>
      <c r="KY179" s="6"/>
      <c r="KZ179" s="6"/>
      <c r="LA179" s="6"/>
      <c r="LB179" s="6"/>
      <c r="LC179" s="6"/>
      <c r="LD179" s="6"/>
      <c r="LE179" s="6"/>
      <c r="LF179" s="6"/>
      <c r="LG179" s="6"/>
      <c r="LH179" s="6"/>
      <c r="LI179" s="6"/>
      <c r="LJ179" s="6"/>
      <c r="LK179" s="6"/>
      <c r="LL179" s="6"/>
      <c r="LM179" s="6"/>
      <c r="LN179" s="6"/>
      <c r="LO179" s="6"/>
      <c r="LP179" s="6"/>
      <c r="LQ179" s="6"/>
      <c r="LR179" s="6"/>
      <c r="LS179" s="6"/>
      <c r="LT179" s="6"/>
      <c r="LU179" s="6"/>
      <c r="LV179" s="6"/>
      <c r="LW179" s="6"/>
      <c r="LX179" s="6"/>
      <c r="LY179" s="6"/>
      <c r="LZ179" s="6"/>
      <c r="MA179" s="6"/>
      <c r="MB179" s="6"/>
      <c r="MC179" s="6"/>
      <c r="MD179" s="6"/>
      <c r="ME179" s="6">
        <v>3</v>
      </c>
      <c r="MF179" s="7">
        <v>59</v>
      </c>
    </row>
    <row r="180" spans="1:344" x14ac:dyDescent="0.25">
      <c r="A180" s="5" t="s">
        <v>723</v>
      </c>
      <c r="B180" s="5" t="s">
        <v>724</v>
      </c>
      <c r="C180" s="5" t="s">
        <v>83</v>
      </c>
      <c r="D180" s="5" t="s">
        <v>245</v>
      </c>
      <c r="E180" s="5" t="s">
        <v>725</v>
      </c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>
        <v>1</v>
      </c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  <c r="AC180" s="6"/>
      <c r="AD180" s="6"/>
      <c r="AE180" s="6"/>
      <c r="AF180" s="6"/>
      <c r="AG180" s="6"/>
      <c r="AH180" s="6"/>
      <c r="AI180" s="6"/>
      <c r="AJ180" s="6"/>
      <c r="AK180" s="6"/>
      <c r="AL180" s="6"/>
      <c r="AM180" s="6"/>
      <c r="AN180" s="6"/>
      <c r="AO180" s="6"/>
      <c r="AP180" s="6"/>
      <c r="AQ180" s="6"/>
      <c r="AR180" s="6"/>
      <c r="AS180" s="6"/>
      <c r="AT180" s="6"/>
      <c r="AU180" s="6"/>
      <c r="AV180" s="6"/>
      <c r="AW180" s="6"/>
      <c r="AX180" s="6"/>
      <c r="AY180" s="6"/>
      <c r="AZ180" s="6"/>
      <c r="BA180" s="6"/>
      <c r="BB180" s="6"/>
      <c r="BC180" s="6"/>
      <c r="BD180" s="6"/>
      <c r="BE180" s="6"/>
      <c r="BF180" s="6"/>
      <c r="BG180" s="6"/>
      <c r="BH180" s="6"/>
      <c r="BI180" s="6"/>
      <c r="BJ180" s="6"/>
      <c r="BK180" s="6"/>
      <c r="BL180" s="6"/>
      <c r="BM180" s="6"/>
      <c r="BN180" s="6"/>
      <c r="BO180" s="6"/>
      <c r="BP180" s="6"/>
      <c r="BQ180" s="6"/>
      <c r="BR180" s="6"/>
      <c r="BS180" s="6"/>
      <c r="BT180" s="6"/>
      <c r="BU180" s="6"/>
      <c r="BV180" s="6"/>
      <c r="BW180" s="6"/>
      <c r="BX180" s="6">
        <v>8</v>
      </c>
      <c r="BY180" s="6"/>
      <c r="BZ180" s="6"/>
      <c r="CA180" s="6">
        <v>1</v>
      </c>
      <c r="CB180" s="6"/>
      <c r="CC180" s="6"/>
      <c r="CD180" s="6"/>
      <c r="CE180" s="6"/>
      <c r="CF180" s="6"/>
      <c r="CG180" s="6"/>
      <c r="CH180" s="6"/>
      <c r="CI180" s="6"/>
      <c r="CJ180" s="6"/>
      <c r="CK180" s="6"/>
      <c r="CL180" s="6"/>
      <c r="CM180" s="6">
        <v>1</v>
      </c>
      <c r="CN180" s="6"/>
      <c r="CO180" s="6"/>
      <c r="CP180" s="6"/>
      <c r="CQ180" s="6"/>
      <c r="CR180" s="6"/>
      <c r="CS180" s="6"/>
      <c r="CT180" s="6"/>
      <c r="CU180" s="6"/>
      <c r="CV180" s="6"/>
      <c r="CW180" s="6"/>
      <c r="CX180" s="6"/>
      <c r="CY180" s="6"/>
      <c r="CZ180" s="6"/>
      <c r="DA180" s="6"/>
      <c r="DB180" s="6"/>
      <c r="DC180" s="6"/>
      <c r="DD180" s="6"/>
      <c r="DE180" s="6">
        <v>2</v>
      </c>
      <c r="DF180" s="6"/>
      <c r="DG180" s="6"/>
      <c r="DH180" s="6"/>
      <c r="DI180" s="6"/>
      <c r="DJ180" s="6"/>
      <c r="DK180" s="6"/>
      <c r="DL180" s="6">
        <v>1</v>
      </c>
      <c r="DM180" s="6"/>
      <c r="DN180" s="6"/>
      <c r="DO180" s="6"/>
      <c r="DP180" s="6"/>
      <c r="DQ180" s="6">
        <v>1</v>
      </c>
      <c r="DR180" s="6"/>
      <c r="DS180" s="6">
        <v>2</v>
      </c>
      <c r="DT180" s="6"/>
      <c r="DU180" s="6"/>
      <c r="DV180" s="6"/>
      <c r="DW180" s="6"/>
      <c r="DX180" s="6"/>
      <c r="DY180" s="6"/>
      <c r="DZ180" s="6"/>
      <c r="EA180" s="6"/>
      <c r="EB180" s="6"/>
      <c r="EC180" s="6"/>
      <c r="ED180" s="6"/>
      <c r="EE180" s="6"/>
      <c r="EF180" s="6"/>
      <c r="EG180" s="6"/>
      <c r="EH180" s="6"/>
      <c r="EI180" s="6"/>
      <c r="EJ180" s="6"/>
      <c r="EK180" s="6"/>
      <c r="EL180" s="6">
        <v>1</v>
      </c>
      <c r="EM180" s="6"/>
      <c r="EN180" s="6"/>
      <c r="EO180" s="6"/>
      <c r="EP180" s="6"/>
      <c r="EQ180" s="6"/>
      <c r="ER180" s="6"/>
      <c r="ES180" s="6"/>
      <c r="ET180" s="6"/>
      <c r="EU180" s="6"/>
      <c r="EV180" s="6"/>
      <c r="EW180" s="6"/>
      <c r="EX180" s="6"/>
      <c r="EY180" s="6"/>
      <c r="EZ180" s="6"/>
      <c r="FA180" s="6"/>
      <c r="FB180" s="6"/>
      <c r="FC180" s="6"/>
      <c r="FD180" s="6"/>
      <c r="FE180" s="6"/>
      <c r="FF180" s="6"/>
      <c r="FG180" s="6"/>
      <c r="FH180" s="6"/>
      <c r="FI180" s="6"/>
      <c r="FJ180" s="6"/>
      <c r="FK180" s="6"/>
      <c r="FL180" s="6"/>
      <c r="FM180" s="6"/>
      <c r="FN180" s="6"/>
      <c r="FO180" s="6"/>
      <c r="FP180" s="6"/>
      <c r="FQ180" s="6"/>
      <c r="FR180" s="6"/>
      <c r="FS180" s="6"/>
      <c r="FT180" s="6"/>
      <c r="FU180" s="6"/>
      <c r="FV180" s="6"/>
      <c r="FW180" s="6"/>
      <c r="FX180" s="6"/>
      <c r="FY180" s="6"/>
      <c r="FZ180" s="6"/>
      <c r="GA180" s="6"/>
      <c r="GB180" s="6"/>
      <c r="GC180" s="6"/>
      <c r="GD180" s="6"/>
      <c r="GE180" s="6"/>
      <c r="GF180" s="6"/>
      <c r="GG180" s="6"/>
      <c r="GH180" s="6">
        <v>3</v>
      </c>
      <c r="GI180" s="6"/>
      <c r="GJ180" s="6"/>
      <c r="GK180" s="6"/>
      <c r="GL180" s="6"/>
      <c r="GM180" s="6"/>
      <c r="GN180" s="6"/>
      <c r="GO180" s="6"/>
      <c r="GP180" s="6"/>
      <c r="GQ180" s="6"/>
      <c r="GR180" s="6"/>
      <c r="GS180" s="6">
        <v>1</v>
      </c>
      <c r="GT180" s="6"/>
      <c r="GU180" s="6"/>
      <c r="GV180" s="6"/>
      <c r="GW180" s="6"/>
      <c r="GX180" s="6"/>
      <c r="GY180" s="6"/>
      <c r="GZ180" s="6"/>
      <c r="HA180" s="6"/>
      <c r="HB180" s="6">
        <v>1</v>
      </c>
      <c r="HC180" s="6"/>
      <c r="HD180" s="6"/>
      <c r="HE180" s="6"/>
      <c r="HF180" s="6"/>
      <c r="HG180" s="6"/>
      <c r="HH180" s="6"/>
      <c r="HI180" s="6"/>
      <c r="HJ180" s="6"/>
      <c r="HK180" s="6"/>
      <c r="HL180" s="6"/>
      <c r="HM180" s="6"/>
      <c r="HN180" s="6"/>
      <c r="HO180" s="6"/>
      <c r="HP180" s="6"/>
      <c r="HQ180" s="6"/>
      <c r="HR180" s="6">
        <v>1</v>
      </c>
      <c r="HS180" s="6"/>
      <c r="HT180" s="6">
        <v>1</v>
      </c>
      <c r="HU180" s="6"/>
      <c r="HV180" s="6"/>
      <c r="HW180" s="6">
        <v>1</v>
      </c>
      <c r="HX180" s="6"/>
      <c r="HY180" s="6"/>
      <c r="HZ180" s="6">
        <v>1</v>
      </c>
      <c r="IA180" s="6"/>
      <c r="IB180" s="6"/>
      <c r="IC180" s="6"/>
      <c r="ID180" s="6"/>
      <c r="IE180" s="6"/>
      <c r="IF180" s="6"/>
      <c r="IG180" s="6"/>
      <c r="IH180" s="6"/>
      <c r="II180" s="6"/>
      <c r="IJ180" s="6"/>
      <c r="IK180" s="6"/>
      <c r="IL180" s="6"/>
      <c r="IM180" s="6"/>
      <c r="IN180" s="6"/>
      <c r="IO180" s="6"/>
      <c r="IP180" s="6"/>
      <c r="IQ180" s="6"/>
      <c r="IR180" s="6"/>
      <c r="IS180" s="6"/>
      <c r="IT180" s="6"/>
      <c r="IU180" s="6">
        <v>1</v>
      </c>
      <c r="IV180" s="6"/>
      <c r="IW180" s="6"/>
      <c r="IX180" s="6"/>
      <c r="IY180" s="6"/>
      <c r="IZ180" s="6"/>
      <c r="JA180" s="6"/>
      <c r="JB180" s="6"/>
      <c r="JC180" s="6"/>
      <c r="JD180" s="6"/>
      <c r="JE180" s="6"/>
      <c r="JF180" s="6"/>
      <c r="JG180" s="6"/>
      <c r="JH180" s="6"/>
      <c r="JI180" s="6"/>
      <c r="JJ180" s="6"/>
      <c r="JK180" s="6"/>
      <c r="JL180" s="6">
        <v>1</v>
      </c>
      <c r="JM180" s="6"/>
      <c r="JN180" s="6"/>
      <c r="JO180" s="6"/>
      <c r="JP180" s="6">
        <v>1</v>
      </c>
      <c r="JQ180" s="6"/>
      <c r="JR180" s="6"/>
      <c r="JS180" s="6"/>
      <c r="JT180" s="6">
        <v>2</v>
      </c>
      <c r="JU180" s="6"/>
      <c r="JV180" s="6"/>
      <c r="JW180" s="6"/>
      <c r="JX180" s="6"/>
      <c r="JY180" s="6"/>
      <c r="JZ180" s="6"/>
      <c r="KA180" s="6"/>
      <c r="KB180" s="6"/>
      <c r="KC180" s="6"/>
      <c r="KD180" s="6"/>
      <c r="KE180" s="6"/>
      <c r="KF180" s="6"/>
      <c r="KG180" s="6"/>
      <c r="KH180" s="6"/>
      <c r="KI180" s="6"/>
      <c r="KJ180" s="6"/>
      <c r="KK180" s="6"/>
      <c r="KL180" s="6"/>
      <c r="KM180" s="6"/>
      <c r="KN180" s="6"/>
      <c r="KO180" s="6"/>
      <c r="KP180" s="6"/>
      <c r="KQ180" s="6"/>
      <c r="KR180" s="6"/>
      <c r="KS180" s="6">
        <v>1</v>
      </c>
      <c r="KT180" s="6"/>
      <c r="KU180" s="6"/>
      <c r="KV180" s="6"/>
      <c r="KW180" s="6"/>
      <c r="KX180" s="6"/>
      <c r="KY180" s="6"/>
      <c r="KZ180" s="6"/>
      <c r="LA180" s="6"/>
      <c r="LB180" s="6"/>
      <c r="LC180" s="6"/>
      <c r="LD180" s="6"/>
      <c r="LE180" s="6"/>
      <c r="LF180" s="6">
        <v>4</v>
      </c>
      <c r="LG180" s="6">
        <v>1</v>
      </c>
      <c r="LH180" s="6"/>
      <c r="LI180" s="6"/>
      <c r="LJ180" s="6"/>
      <c r="LK180" s="6"/>
      <c r="LL180" s="6"/>
      <c r="LM180" s="6"/>
      <c r="LN180" s="6"/>
      <c r="LO180" s="6"/>
      <c r="LP180" s="6"/>
      <c r="LQ180" s="6"/>
      <c r="LR180" s="6"/>
      <c r="LS180" s="6"/>
      <c r="LT180" s="6"/>
      <c r="LU180" s="6"/>
      <c r="LV180" s="6"/>
      <c r="LW180" s="6"/>
      <c r="LX180" s="6"/>
      <c r="LY180" s="6"/>
      <c r="LZ180" s="6"/>
      <c r="MA180" s="6"/>
      <c r="MB180" s="6"/>
      <c r="MC180" s="6"/>
      <c r="MD180" s="6"/>
      <c r="ME180" s="6"/>
      <c r="MF180" s="7">
        <v>38</v>
      </c>
    </row>
    <row r="181" spans="1:344" x14ac:dyDescent="0.25">
      <c r="A181" s="5" t="s">
        <v>726</v>
      </c>
      <c r="B181" s="5" t="s">
        <v>727</v>
      </c>
      <c r="C181" s="5" t="s">
        <v>76</v>
      </c>
      <c r="D181" s="5" t="s">
        <v>301</v>
      </c>
      <c r="E181" s="5" t="s">
        <v>728</v>
      </c>
      <c r="F181" s="6"/>
      <c r="G181" s="6"/>
      <c r="H181" s="6"/>
      <c r="I181" s="6"/>
      <c r="J181" s="6">
        <v>23</v>
      </c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  <c r="AC181" s="6"/>
      <c r="AD181" s="6"/>
      <c r="AE181" s="6"/>
      <c r="AF181" s="6"/>
      <c r="AG181" s="6"/>
      <c r="AH181" s="6"/>
      <c r="AI181" s="6"/>
      <c r="AJ181" s="6"/>
      <c r="AK181" s="6"/>
      <c r="AL181" s="6"/>
      <c r="AM181" s="6"/>
      <c r="AN181" s="6"/>
      <c r="AO181" s="6"/>
      <c r="AP181" s="6"/>
      <c r="AQ181" s="6"/>
      <c r="AR181" s="6"/>
      <c r="AS181" s="6"/>
      <c r="AT181" s="6"/>
      <c r="AU181" s="6"/>
      <c r="AV181" s="6"/>
      <c r="AW181" s="6"/>
      <c r="AX181" s="6"/>
      <c r="AY181" s="6"/>
      <c r="AZ181" s="6"/>
      <c r="BA181" s="6"/>
      <c r="BB181" s="6"/>
      <c r="BC181" s="6"/>
      <c r="BD181" s="6"/>
      <c r="BE181" s="6"/>
      <c r="BF181" s="6"/>
      <c r="BG181" s="6"/>
      <c r="BH181" s="6"/>
      <c r="BI181" s="6"/>
      <c r="BJ181" s="6"/>
      <c r="BK181" s="6"/>
      <c r="BL181" s="6"/>
      <c r="BM181" s="6"/>
      <c r="BN181" s="6"/>
      <c r="BO181" s="6"/>
      <c r="BP181" s="6">
        <v>1</v>
      </c>
      <c r="BQ181" s="6">
        <v>7</v>
      </c>
      <c r="BR181" s="6"/>
      <c r="BS181" s="6"/>
      <c r="BT181" s="6"/>
      <c r="BU181" s="6"/>
      <c r="BV181" s="6"/>
      <c r="BW181" s="6"/>
      <c r="BX181" s="6"/>
      <c r="BY181" s="6">
        <v>4</v>
      </c>
      <c r="BZ181" s="6"/>
      <c r="CA181" s="6"/>
      <c r="CB181" s="6"/>
      <c r="CC181" s="6"/>
      <c r="CD181" s="6"/>
      <c r="CE181" s="6"/>
      <c r="CF181" s="6"/>
      <c r="CG181" s="6"/>
      <c r="CH181" s="6"/>
      <c r="CI181" s="6"/>
      <c r="CJ181" s="6"/>
      <c r="CK181" s="6"/>
      <c r="CL181" s="6"/>
      <c r="CM181" s="6"/>
      <c r="CN181" s="6"/>
      <c r="CO181" s="6"/>
      <c r="CP181" s="6"/>
      <c r="CQ181" s="6"/>
      <c r="CR181" s="6"/>
      <c r="CS181" s="6"/>
      <c r="CT181" s="6"/>
      <c r="CU181" s="6"/>
      <c r="CV181" s="6"/>
      <c r="CW181" s="6"/>
      <c r="CX181" s="6"/>
      <c r="CY181" s="6"/>
      <c r="CZ181" s="6"/>
      <c r="DA181" s="6"/>
      <c r="DB181" s="6"/>
      <c r="DC181" s="6"/>
      <c r="DD181" s="6"/>
      <c r="DE181" s="6">
        <v>3</v>
      </c>
      <c r="DF181" s="6"/>
      <c r="DG181" s="6"/>
      <c r="DH181" s="6"/>
      <c r="DI181" s="6"/>
      <c r="DJ181" s="6"/>
      <c r="DK181" s="6"/>
      <c r="DL181" s="6"/>
      <c r="DM181" s="6"/>
      <c r="DN181" s="6"/>
      <c r="DO181" s="6">
        <v>2</v>
      </c>
      <c r="DP181" s="6"/>
      <c r="DQ181" s="6">
        <v>3</v>
      </c>
      <c r="DR181" s="6"/>
      <c r="DS181" s="6"/>
      <c r="DT181" s="6"/>
      <c r="DU181" s="6"/>
      <c r="DV181" s="6"/>
      <c r="DW181" s="6"/>
      <c r="DX181" s="6"/>
      <c r="DY181" s="6"/>
      <c r="DZ181" s="6"/>
      <c r="EA181" s="6"/>
      <c r="EB181" s="6"/>
      <c r="EC181" s="6"/>
      <c r="ED181" s="6"/>
      <c r="EE181" s="6"/>
      <c r="EF181" s="6">
        <v>1</v>
      </c>
      <c r="EG181" s="6"/>
      <c r="EH181" s="6"/>
      <c r="EI181" s="6"/>
      <c r="EJ181" s="6"/>
      <c r="EK181" s="6"/>
      <c r="EL181" s="6">
        <v>16</v>
      </c>
      <c r="EM181" s="6"/>
      <c r="EN181" s="6"/>
      <c r="EO181" s="6"/>
      <c r="EP181" s="6"/>
      <c r="EQ181" s="6"/>
      <c r="ER181" s="6"/>
      <c r="ES181" s="6"/>
      <c r="ET181" s="6"/>
      <c r="EU181" s="6"/>
      <c r="EV181" s="6"/>
      <c r="EW181" s="6"/>
      <c r="EX181" s="6"/>
      <c r="EY181" s="6"/>
      <c r="EZ181" s="6"/>
      <c r="FA181" s="6"/>
      <c r="FB181" s="6"/>
      <c r="FC181" s="6"/>
      <c r="FD181" s="6"/>
      <c r="FE181" s="6"/>
      <c r="FF181" s="6"/>
      <c r="FG181" s="6"/>
      <c r="FH181" s="6"/>
      <c r="FI181" s="6"/>
      <c r="FJ181" s="6"/>
      <c r="FK181" s="6"/>
      <c r="FL181" s="6"/>
      <c r="FM181" s="6"/>
      <c r="FN181" s="6"/>
      <c r="FO181" s="6"/>
      <c r="FP181" s="6">
        <v>1</v>
      </c>
      <c r="FQ181" s="6"/>
      <c r="FR181" s="6"/>
      <c r="FS181" s="6"/>
      <c r="FT181" s="6"/>
      <c r="FU181" s="6"/>
      <c r="FV181" s="6"/>
      <c r="FW181" s="6"/>
      <c r="FX181" s="6"/>
      <c r="FY181" s="6"/>
      <c r="FZ181" s="6"/>
      <c r="GA181" s="6">
        <v>1</v>
      </c>
      <c r="GB181" s="6"/>
      <c r="GC181" s="6"/>
      <c r="GD181" s="6"/>
      <c r="GE181" s="6"/>
      <c r="GF181" s="6"/>
      <c r="GG181" s="6"/>
      <c r="GH181" s="6">
        <v>1</v>
      </c>
      <c r="GI181" s="6"/>
      <c r="GJ181" s="6"/>
      <c r="GK181" s="6"/>
      <c r="GL181" s="6"/>
      <c r="GM181" s="6"/>
      <c r="GN181" s="6"/>
      <c r="GO181" s="6"/>
      <c r="GP181" s="6"/>
      <c r="GQ181" s="6"/>
      <c r="GR181" s="6"/>
      <c r="GS181" s="6"/>
      <c r="GT181" s="6">
        <v>1</v>
      </c>
      <c r="GU181" s="6"/>
      <c r="GV181" s="6"/>
      <c r="GW181" s="6"/>
      <c r="GX181" s="6"/>
      <c r="GY181" s="6"/>
      <c r="GZ181" s="6"/>
      <c r="HA181" s="6"/>
      <c r="HB181" s="6">
        <v>2</v>
      </c>
      <c r="HC181" s="6"/>
      <c r="HD181" s="6"/>
      <c r="HE181" s="6"/>
      <c r="HF181" s="6"/>
      <c r="HG181" s="6"/>
      <c r="HH181" s="6"/>
      <c r="HI181" s="6"/>
      <c r="HJ181" s="6"/>
      <c r="HK181" s="6"/>
      <c r="HL181" s="6"/>
      <c r="HM181" s="6"/>
      <c r="HN181" s="6"/>
      <c r="HO181" s="6"/>
      <c r="HP181" s="6"/>
      <c r="HQ181" s="6">
        <v>1</v>
      </c>
      <c r="HR181" s="6"/>
      <c r="HS181" s="6"/>
      <c r="HT181" s="6">
        <v>5</v>
      </c>
      <c r="HU181" s="6"/>
      <c r="HV181" s="6"/>
      <c r="HW181" s="6"/>
      <c r="HX181" s="6"/>
      <c r="HY181" s="6"/>
      <c r="HZ181" s="6"/>
      <c r="IA181" s="6"/>
      <c r="IB181" s="6"/>
      <c r="IC181" s="6"/>
      <c r="ID181" s="6"/>
      <c r="IE181" s="6"/>
      <c r="IF181" s="6"/>
      <c r="IG181" s="6"/>
      <c r="IH181" s="6"/>
      <c r="II181" s="6"/>
      <c r="IJ181" s="6"/>
      <c r="IK181" s="6"/>
      <c r="IL181" s="6"/>
      <c r="IM181" s="6"/>
      <c r="IN181" s="6"/>
      <c r="IO181" s="6"/>
      <c r="IP181" s="6"/>
      <c r="IQ181" s="6"/>
      <c r="IR181" s="6"/>
      <c r="IS181" s="6"/>
      <c r="IT181" s="6"/>
      <c r="IU181" s="6">
        <v>1</v>
      </c>
      <c r="IV181" s="6"/>
      <c r="IW181" s="6"/>
      <c r="IX181" s="6"/>
      <c r="IY181" s="6"/>
      <c r="IZ181" s="6"/>
      <c r="JA181" s="6"/>
      <c r="JB181" s="6"/>
      <c r="JC181" s="6"/>
      <c r="JD181" s="6"/>
      <c r="JE181" s="6"/>
      <c r="JF181" s="6"/>
      <c r="JG181" s="6"/>
      <c r="JH181" s="6"/>
      <c r="JI181" s="6"/>
      <c r="JJ181" s="6"/>
      <c r="JK181" s="6"/>
      <c r="JL181" s="6">
        <v>1</v>
      </c>
      <c r="JM181" s="6"/>
      <c r="JN181" s="6"/>
      <c r="JO181" s="6"/>
      <c r="JP181" s="6"/>
      <c r="JQ181" s="6"/>
      <c r="JR181" s="6"/>
      <c r="JS181" s="6"/>
      <c r="JT181" s="6">
        <v>1</v>
      </c>
      <c r="JU181" s="6"/>
      <c r="JV181" s="6"/>
      <c r="JW181" s="6"/>
      <c r="JX181" s="6"/>
      <c r="JY181" s="6"/>
      <c r="JZ181" s="6"/>
      <c r="KA181" s="6"/>
      <c r="KB181" s="6"/>
      <c r="KC181" s="6"/>
      <c r="KD181" s="6"/>
      <c r="KE181" s="6"/>
      <c r="KF181" s="6"/>
      <c r="KG181" s="6"/>
      <c r="KH181" s="6"/>
      <c r="KI181" s="6"/>
      <c r="KJ181" s="6">
        <v>1</v>
      </c>
      <c r="KK181" s="6"/>
      <c r="KL181" s="6"/>
      <c r="KM181" s="6"/>
      <c r="KN181" s="6"/>
      <c r="KO181" s="6"/>
      <c r="KP181" s="6"/>
      <c r="KQ181" s="6"/>
      <c r="KR181" s="6"/>
      <c r="KS181" s="6"/>
      <c r="KT181" s="6"/>
      <c r="KU181" s="6"/>
      <c r="KV181" s="6"/>
      <c r="KW181" s="6"/>
      <c r="KX181" s="6"/>
      <c r="KY181" s="6"/>
      <c r="KZ181" s="6"/>
      <c r="LA181" s="6"/>
      <c r="LB181" s="6"/>
      <c r="LC181" s="6"/>
      <c r="LD181" s="6"/>
      <c r="LE181" s="6"/>
      <c r="LF181" s="6"/>
      <c r="LG181" s="6"/>
      <c r="LH181" s="6"/>
      <c r="LI181" s="6"/>
      <c r="LJ181" s="6"/>
      <c r="LK181" s="6"/>
      <c r="LL181" s="6"/>
      <c r="LM181" s="6"/>
      <c r="LN181" s="6"/>
      <c r="LO181" s="6"/>
      <c r="LP181" s="6"/>
      <c r="LQ181" s="6"/>
      <c r="LR181" s="6"/>
      <c r="LS181" s="6"/>
      <c r="LT181" s="6"/>
      <c r="LU181" s="6"/>
      <c r="LV181" s="6"/>
      <c r="LW181" s="6"/>
      <c r="LX181" s="6"/>
      <c r="LY181" s="6"/>
      <c r="LZ181" s="6"/>
      <c r="MA181" s="6"/>
      <c r="MB181" s="6"/>
      <c r="MC181" s="6"/>
      <c r="MD181" s="6"/>
      <c r="ME181" s="6"/>
      <c r="MF181" s="7">
        <v>76</v>
      </c>
    </row>
    <row r="182" spans="1:344" x14ac:dyDescent="0.25">
      <c r="A182" s="5" t="s">
        <v>729</v>
      </c>
      <c r="B182" s="5" t="s">
        <v>730</v>
      </c>
      <c r="C182" s="5" t="s">
        <v>83</v>
      </c>
      <c r="D182" s="5" t="s">
        <v>306</v>
      </c>
      <c r="E182" s="5" t="s">
        <v>731</v>
      </c>
      <c r="F182" s="6"/>
      <c r="G182" s="6"/>
      <c r="H182" s="6"/>
      <c r="I182" s="6"/>
      <c r="J182" s="6">
        <v>2</v>
      </c>
      <c r="K182" s="6"/>
      <c r="L182" s="6"/>
      <c r="M182" s="6"/>
      <c r="N182" s="6"/>
      <c r="O182" s="6"/>
      <c r="P182" s="6">
        <v>1</v>
      </c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  <c r="AC182" s="6"/>
      <c r="AD182" s="6"/>
      <c r="AE182" s="6"/>
      <c r="AF182" s="6"/>
      <c r="AG182" s="6"/>
      <c r="AH182" s="6"/>
      <c r="AI182" s="6"/>
      <c r="AJ182" s="6"/>
      <c r="AK182" s="6"/>
      <c r="AL182" s="6"/>
      <c r="AM182" s="6"/>
      <c r="AN182" s="6"/>
      <c r="AO182" s="6"/>
      <c r="AP182" s="6"/>
      <c r="AQ182" s="6"/>
      <c r="AR182" s="6"/>
      <c r="AS182" s="6"/>
      <c r="AT182" s="6"/>
      <c r="AU182" s="6"/>
      <c r="AV182" s="6"/>
      <c r="AW182" s="6"/>
      <c r="AX182" s="6"/>
      <c r="AY182" s="6">
        <v>9</v>
      </c>
      <c r="AZ182" s="6"/>
      <c r="BA182" s="6"/>
      <c r="BB182" s="6"/>
      <c r="BC182" s="6"/>
      <c r="BD182" s="6"/>
      <c r="BE182" s="6"/>
      <c r="BF182" s="6"/>
      <c r="BG182" s="6"/>
      <c r="BH182" s="6"/>
      <c r="BI182" s="6"/>
      <c r="BJ182" s="6"/>
      <c r="BK182" s="6"/>
      <c r="BL182" s="6">
        <v>1</v>
      </c>
      <c r="BM182" s="6"/>
      <c r="BN182" s="6"/>
      <c r="BO182" s="6"/>
      <c r="BP182" s="6"/>
      <c r="BQ182" s="6"/>
      <c r="BR182" s="6"/>
      <c r="BS182" s="6"/>
      <c r="BT182" s="6">
        <v>72</v>
      </c>
      <c r="BU182" s="6"/>
      <c r="BV182" s="6"/>
      <c r="BW182" s="6">
        <v>2</v>
      </c>
      <c r="BX182" s="6">
        <v>1</v>
      </c>
      <c r="BY182" s="6"/>
      <c r="BZ182" s="6"/>
      <c r="CA182" s="6">
        <v>1</v>
      </c>
      <c r="CB182" s="6"/>
      <c r="CC182" s="6"/>
      <c r="CD182" s="6"/>
      <c r="CE182" s="6"/>
      <c r="CF182" s="6"/>
      <c r="CG182" s="6"/>
      <c r="CH182" s="6"/>
      <c r="CI182" s="6"/>
      <c r="CJ182" s="6"/>
      <c r="CK182" s="6"/>
      <c r="CL182" s="6"/>
      <c r="CM182" s="6"/>
      <c r="CN182" s="6"/>
      <c r="CO182" s="6"/>
      <c r="CP182" s="6"/>
      <c r="CQ182" s="6"/>
      <c r="CR182" s="6"/>
      <c r="CS182" s="6"/>
      <c r="CT182" s="6"/>
      <c r="CU182" s="6"/>
      <c r="CV182" s="6"/>
      <c r="CW182" s="6"/>
      <c r="CX182" s="6"/>
      <c r="CY182" s="6"/>
      <c r="CZ182" s="6"/>
      <c r="DA182" s="6"/>
      <c r="DB182" s="6"/>
      <c r="DC182" s="6"/>
      <c r="DD182" s="6"/>
      <c r="DE182" s="6">
        <v>1</v>
      </c>
      <c r="DF182" s="6"/>
      <c r="DG182" s="6"/>
      <c r="DH182" s="6"/>
      <c r="DI182" s="6"/>
      <c r="DJ182" s="6"/>
      <c r="DK182" s="6"/>
      <c r="DL182" s="6"/>
      <c r="DM182" s="6"/>
      <c r="DN182" s="6"/>
      <c r="DO182" s="6"/>
      <c r="DP182" s="6"/>
      <c r="DQ182" s="6">
        <v>1</v>
      </c>
      <c r="DR182" s="6"/>
      <c r="DS182" s="6">
        <v>1</v>
      </c>
      <c r="DT182" s="6"/>
      <c r="DU182" s="6"/>
      <c r="DV182" s="6"/>
      <c r="DW182" s="6"/>
      <c r="DX182" s="6"/>
      <c r="DY182" s="6"/>
      <c r="DZ182" s="6"/>
      <c r="EA182" s="6"/>
      <c r="EB182" s="6"/>
      <c r="EC182" s="6"/>
      <c r="ED182" s="6"/>
      <c r="EE182" s="6"/>
      <c r="EF182" s="6"/>
      <c r="EG182" s="6"/>
      <c r="EH182" s="6"/>
      <c r="EI182" s="6"/>
      <c r="EJ182" s="6"/>
      <c r="EK182" s="6"/>
      <c r="EL182" s="6"/>
      <c r="EM182" s="6"/>
      <c r="EN182" s="6"/>
      <c r="EO182" s="6"/>
      <c r="EP182" s="6"/>
      <c r="EQ182" s="6"/>
      <c r="ER182" s="6"/>
      <c r="ES182" s="6"/>
      <c r="ET182" s="6"/>
      <c r="EU182" s="6"/>
      <c r="EV182" s="6"/>
      <c r="EW182" s="6"/>
      <c r="EX182" s="6"/>
      <c r="EY182" s="6"/>
      <c r="EZ182" s="6"/>
      <c r="FA182" s="6"/>
      <c r="FB182" s="6"/>
      <c r="FC182" s="6"/>
      <c r="FD182" s="6"/>
      <c r="FE182" s="6"/>
      <c r="FF182" s="6"/>
      <c r="FG182" s="6"/>
      <c r="FH182" s="6"/>
      <c r="FI182" s="6"/>
      <c r="FJ182" s="6"/>
      <c r="FK182" s="6"/>
      <c r="FL182" s="6"/>
      <c r="FM182" s="6"/>
      <c r="FN182" s="6"/>
      <c r="FO182" s="6"/>
      <c r="FP182" s="6"/>
      <c r="FQ182" s="6"/>
      <c r="FR182" s="6"/>
      <c r="FS182" s="6"/>
      <c r="FT182" s="6"/>
      <c r="FU182" s="6"/>
      <c r="FV182" s="6"/>
      <c r="FW182" s="6"/>
      <c r="FX182" s="6"/>
      <c r="FY182" s="6"/>
      <c r="FZ182" s="6"/>
      <c r="GA182" s="6"/>
      <c r="GB182" s="6"/>
      <c r="GC182" s="6"/>
      <c r="GD182" s="6"/>
      <c r="GE182" s="6"/>
      <c r="GF182" s="6"/>
      <c r="GG182" s="6">
        <v>1</v>
      </c>
      <c r="GH182" s="6"/>
      <c r="GI182" s="6"/>
      <c r="GJ182" s="6"/>
      <c r="GK182" s="6"/>
      <c r="GL182" s="6"/>
      <c r="GM182" s="6"/>
      <c r="GN182" s="6"/>
      <c r="GO182" s="6"/>
      <c r="GP182" s="6"/>
      <c r="GQ182" s="6"/>
      <c r="GR182" s="6"/>
      <c r="GS182" s="6"/>
      <c r="GT182" s="6"/>
      <c r="GU182" s="6"/>
      <c r="GV182" s="6"/>
      <c r="GW182" s="6"/>
      <c r="GX182" s="6"/>
      <c r="GY182" s="6"/>
      <c r="GZ182" s="6"/>
      <c r="HA182" s="6"/>
      <c r="HB182" s="6"/>
      <c r="HC182" s="6"/>
      <c r="HD182" s="6"/>
      <c r="HE182" s="6"/>
      <c r="HF182" s="6"/>
      <c r="HG182" s="6"/>
      <c r="HH182" s="6"/>
      <c r="HI182" s="6"/>
      <c r="HJ182" s="6"/>
      <c r="HK182" s="6"/>
      <c r="HL182" s="6"/>
      <c r="HM182" s="6"/>
      <c r="HN182" s="6"/>
      <c r="HO182" s="6"/>
      <c r="HP182" s="6"/>
      <c r="HQ182" s="6"/>
      <c r="HR182" s="6">
        <v>2</v>
      </c>
      <c r="HS182" s="6"/>
      <c r="HT182" s="6"/>
      <c r="HU182" s="6"/>
      <c r="HV182" s="6"/>
      <c r="HW182" s="6"/>
      <c r="HX182" s="6"/>
      <c r="HY182" s="6"/>
      <c r="HZ182" s="6"/>
      <c r="IA182" s="6"/>
      <c r="IB182" s="6"/>
      <c r="IC182" s="6">
        <v>1</v>
      </c>
      <c r="ID182" s="6"/>
      <c r="IE182" s="6"/>
      <c r="IF182" s="6"/>
      <c r="IG182" s="6"/>
      <c r="IH182" s="6"/>
      <c r="II182" s="6"/>
      <c r="IJ182" s="6"/>
      <c r="IK182" s="6"/>
      <c r="IL182" s="6"/>
      <c r="IM182" s="6"/>
      <c r="IN182" s="6"/>
      <c r="IO182" s="6"/>
      <c r="IP182" s="6"/>
      <c r="IQ182" s="6"/>
      <c r="IR182" s="6">
        <v>2</v>
      </c>
      <c r="IS182" s="6"/>
      <c r="IT182" s="6"/>
      <c r="IU182" s="6">
        <v>4</v>
      </c>
      <c r="IV182" s="6"/>
      <c r="IW182" s="6"/>
      <c r="IX182" s="6"/>
      <c r="IY182" s="6"/>
      <c r="IZ182" s="6"/>
      <c r="JA182" s="6"/>
      <c r="JB182" s="6"/>
      <c r="JC182" s="6"/>
      <c r="JD182" s="6"/>
      <c r="JE182" s="6"/>
      <c r="JF182" s="6"/>
      <c r="JG182" s="6"/>
      <c r="JH182" s="6"/>
      <c r="JI182" s="6"/>
      <c r="JJ182" s="6"/>
      <c r="JK182" s="6"/>
      <c r="JL182" s="6"/>
      <c r="JM182" s="6"/>
      <c r="JN182" s="6"/>
      <c r="JO182" s="6"/>
      <c r="JP182" s="6"/>
      <c r="JQ182" s="6"/>
      <c r="JR182" s="6"/>
      <c r="JS182" s="6"/>
      <c r="JT182" s="6">
        <v>1</v>
      </c>
      <c r="JU182" s="6"/>
      <c r="JV182" s="6"/>
      <c r="JW182" s="6"/>
      <c r="JX182" s="6"/>
      <c r="JY182" s="6"/>
      <c r="JZ182" s="6"/>
      <c r="KA182" s="6"/>
      <c r="KB182" s="6"/>
      <c r="KC182" s="6"/>
      <c r="KD182" s="6"/>
      <c r="KE182" s="6"/>
      <c r="KF182" s="6"/>
      <c r="KG182" s="6"/>
      <c r="KH182" s="6"/>
      <c r="KI182" s="6"/>
      <c r="KJ182" s="6"/>
      <c r="KK182" s="6"/>
      <c r="KL182" s="6"/>
      <c r="KM182" s="6"/>
      <c r="KN182" s="6"/>
      <c r="KO182" s="6"/>
      <c r="KP182" s="6"/>
      <c r="KQ182" s="6">
        <v>1</v>
      </c>
      <c r="KR182" s="6"/>
      <c r="KS182" s="6"/>
      <c r="KT182" s="6"/>
      <c r="KU182" s="6"/>
      <c r="KV182" s="6"/>
      <c r="KW182" s="6"/>
      <c r="KX182" s="6"/>
      <c r="KY182" s="6"/>
      <c r="KZ182" s="6">
        <v>1</v>
      </c>
      <c r="LA182" s="6"/>
      <c r="LB182" s="6"/>
      <c r="LC182" s="6"/>
      <c r="LD182" s="6"/>
      <c r="LE182" s="6"/>
      <c r="LF182" s="6"/>
      <c r="LG182" s="6">
        <v>1</v>
      </c>
      <c r="LH182" s="6"/>
      <c r="LI182" s="6"/>
      <c r="LJ182" s="6"/>
      <c r="LK182" s="6"/>
      <c r="LL182" s="6"/>
      <c r="LM182" s="6"/>
      <c r="LN182" s="6"/>
      <c r="LO182" s="6"/>
      <c r="LP182" s="6"/>
      <c r="LQ182" s="6"/>
      <c r="LR182" s="6"/>
      <c r="LS182" s="6"/>
      <c r="LT182" s="6"/>
      <c r="LU182" s="6"/>
      <c r="LV182" s="6"/>
      <c r="LW182" s="6"/>
      <c r="LX182" s="6"/>
      <c r="LY182" s="6"/>
      <c r="LZ182" s="6"/>
      <c r="MA182" s="6"/>
      <c r="MB182" s="6"/>
      <c r="MC182" s="6"/>
      <c r="MD182" s="6"/>
      <c r="ME182" s="6"/>
      <c r="MF182" s="7">
        <v>106</v>
      </c>
    </row>
    <row r="183" spans="1:344" x14ac:dyDescent="0.25">
      <c r="A183" s="5" t="s">
        <v>900</v>
      </c>
      <c r="B183" s="5" t="s">
        <v>901</v>
      </c>
      <c r="C183" s="5" t="s">
        <v>123</v>
      </c>
      <c r="D183" s="5" t="s">
        <v>124</v>
      </c>
      <c r="E183" s="5" t="s">
        <v>902</v>
      </c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  <c r="AC183" s="6"/>
      <c r="AD183" s="6"/>
      <c r="AE183" s="6"/>
      <c r="AF183" s="6"/>
      <c r="AG183" s="6"/>
      <c r="AH183" s="6"/>
      <c r="AI183" s="6"/>
      <c r="AJ183" s="6"/>
      <c r="AK183" s="6"/>
      <c r="AL183" s="6"/>
      <c r="AM183" s="6"/>
      <c r="AN183" s="6"/>
      <c r="AO183" s="6"/>
      <c r="AP183" s="6"/>
      <c r="AQ183" s="6"/>
      <c r="AR183" s="6"/>
      <c r="AS183" s="6"/>
      <c r="AT183" s="6"/>
      <c r="AU183" s="6"/>
      <c r="AV183" s="6"/>
      <c r="AW183" s="6"/>
      <c r="AX183" s="6"/>
      <c r="AY183" s="6"/>
      <c r="AZ183" s="6"/>
      <c r="BA183" s="6"/>
      <c r="BB183" s="6"/>
      <c r="BC183" s="6"/>
      <c r="BD183" s="6"/>
      <c r="BE183" s="6"/>
      <c r="BF183" s="6"/>
      <c r="BG183" s="6"/>
      <c r="BH183" s="6"/>
      <c r="BI183" s="6"/>
      <c r="BJ183" s="6"/>
      <c r="BK183" s="6"/>
      <c r="BL183" s="6"/>
      <c r="BM183" s="6"/>
      <c r="BN183" s="6"/>
      <c r="BO183" s="6"/>
      <c r="BP183" s="6"/>
      <c r="BQ183" s="6"/>
      <c r="BR183" s="6"/>
      <c r="BS183" s="6"/>
      <c r="BT183" s="6"/>
      <c r="BU183" s="6"/>
      <c r="BV183" s="6"/>
      <c r="BW183" s="6"/>
      <c r="BX183" s="6"/>
      <c r="BY183" s="6"/>
      <c r="BZ183" s="6"/>
      <c r="CA183" s="6"/>
      <c r="CB183" s="6"/>
      <c r="CC183" s="6"/>
      <c r="CD183" s="6"/>
      <c r="CE183" s="6"/>
      <c r="CF183" s="6"/>
      <c r="CG183" s="6"/>
      <c r="CH183" s="6"/>
      <c r="CI183" s="6"/>
      <c r="CJ183" s="6"/>
      <c r="CK183" s="6"/>
      <c r="CL183" s="6"/>
      <c r="CM183" s="6"/>
      <c r="CN183" s="6">
        <v>2</v>
      </c>
      <c r="CO183" s="6"/>
      <c r="CP183" s="6"/>
      <c r="CQ183" s="6"/>
      <c r="CR183" s="6"/>
      <c r="CS183" s="6"/>
      <c r="CT183" s="6"/>
      <c r="CU183" s="6"/>
      <c r="CV183" s="6"/>
      <c r="CW183" s="6"/>
      <c r="CX183" s="6"/>
      <c r="CY183" s="6"/>
      <c r="CZ183" s="6"/>
      <c r="DA183" s="6"/>
      <c r="DB183" s="6"/>
      <c r="DC183" s="6"/>
      <c r="DD183" s="6"/>
      <c r="DE183" s="6"/>
      <c r="DF183" s="6"/>
      <c r="DG183" s="6"/>
      <c r="DH183" s="6"/>
      <c r="DI183" s="6"/>
      <c r="DJ183" s="6"/>
      <c r="DK183" s="6"/>
      <c r="DL183" s="6"/>
      <c r="DM183" s="6"/>
      <c r="DN183" s="6"/>
      <c r="DO183" s="6"/>
      <c r="DP183" s="6"/>
      <c r="DQ183" s="6"/>
      <c r="DR183" s="6"/>
      <c r="DS183" s="6"/>
      <c r="DT183" s="6"/>
      <c r="DU183" s="6"/>
      <c r="DV183" s="6"/>
      <c r="DW183" s="6"/>
      <c r="DX183" s="6"/>
      <c r="DY183" s="6"/>
      <c r="DZ183" s="6"/>
      <c r="EA183" s="6"/>
      <c r="EB183" s="6"/>
      <c r="EC183" s="6"/>
      <c r="ED183" s="6"/>
      <c r="EE183" s="6"/>
      <c r="EF183" s="6"/>
      <c r="EG183" s="6"/>
      <c r="EH183" s="6"/>
      <c r="EI183" s="6"/>
      <c r="EJ183" s="6"/>
      <c r="EK183" s="6"/>
      <c r="EL183" s="6"/>
      <c r="EM183" s="6"/>
      <c r="EN183" s="6"/>
      <c r="EO183" s="6"/>
      <c r="EP183" s="6"/>
      <c r="EQ183" s="6"/>
      <c r="ER183" s="6"/>
      <c r="ES183" s="6"/>
      <c r="ET183" s="6"/>
      <c r="EU183" s="6"/>
      <c r="EV183" s="6"/>
      <c r="EW183" s="6"/>
      <c r="EX183" s="6"/>
      <c r="EY183" s="6"/>
      <c r="EZ183" s="6"/>
      <c r="FA183" s="6"/>
      <c r="FB183" s="6"/>
      <c r="FC183" s="6"/>
      <c r="FD183" s="6"/>
      <c r="FE183" s="6"/>
      <c r="FF183" s="6"/>
      <c r="FG183" s="6"/>
      <c r="FH183" s="6"/>
      <c r="FI183" s="6"/>
      <c r="FJ183" s="6"/>
      <c r="FK183" s="6"/>
      <c r="FL183" s="6"/>
      <c r="FM183" s="6"/>
      <c r="FN183" s="6"/>
      <c r="FO183" s="6"/>
      <c r="FP183" s="6"/>
      <c r="FQ183" s="6"/>
      <c r="FR183" s="6"/>
      <c r="FS183" s="6"/>
      <c r="FT183" s="6"/>
      <c r="FU183" s="6"/>
      <c r="FV183" s="6"/>
      <c r="FW183" s="6"/>
      <c r="FX183" s="6"/>
      <c r="FY183" s="6"/>
      <c r="FZ183" s="6"/>
      <c r="GA183" s="6"/>
      <c r="GB183" s="6"/>
      <c r="GC183" s="6"/>
      <c r="GD183" s="6"/>
      <c r="GE183" s="6"/>
      <c r="GF183" s="6"/>
      <c r="GG183" s="6"/>
      <c r="GH183" s="6"/>
      <c r="GI183" s="6"/>
      <c r="GJ183" s="6"/>
      <c r="GK183" s="6"/>
      <c r="GL183" s="6"/>
      <c r="GM183" s="6"/>
      <c r="GN183" s="6"/>
      <c r="GO183" s="6"/>
      <c r="GP183" s="6"/>
      <c r="GQ183" s="6"/>
      <c r="GR183" s="6"/>
      <c r="GS183" s="6"/>
      <c r="GT183" s="6"/>
      <c r="GU183" s="6"/>
      <c r="GV183" s="6"/>
      <c r="GW183" s="6"/>
      <c r="GX183" s="6"/>
      <c r="GY183" s="6"/>
      <c r="GZ183" s="6"/>
      <c r="HA183" s="6"/>
      <c r="HB183" s="6"/>
      <c r="HC183" s="6"/>
      <c r="HD183" s="6"/>
      <c r="HE183" s="6"/>
      <c r="HF183" s="6"/>
      <c r="HG183" s="6"/>
      <c r="HH183" s="6"/>
      <c r="HI183" s="6"/>
      <c r="HJ183" s="6"/>
      <c r="HK183" s="6"/>
      <c r="HL183" s="6"/>
      <c r="HM183" s="6"/>
      <c r="HN183" s="6"/>
      <c r="HO183" s="6"/>
      <c r="HP183" s="6"/>
      <c r="HQ183" s="6"/>
      <c r="HR183" s="6"/>
      <c r="HS183" s="6"/>
      <c r="HT183" s="6"/>
      <c r="HU183" s="6"/>
      <c r="HV183" s="6"/>
      <c r="HW183" s="6"/>
      <c r="HX183" s="6"/>
      <c r="HY183" s="6"/>
      <c r="HZ183" s="6"/>
      <c r="IA183" s="6"/>
      <c r="IB183" s="6"/>
      <c r="IC183" s="6"/>
      <c r="ID183" s="6"/>
      <c r="IE183" s="6"/>
      <c r="IF183" s="6"/>
      <c r="IG183" s="6"/>
      <c r="IH183" s="6"/>
      <c r="II183" s="6"/>
      <c r="IJ183" s="6"/>
      <c r="IK183" s="6"/>
      <c r="IL183" s="6"/>
      <c r="IM183" s="6"/>
      <c r="IN183" s="6"/>
      <c r="IO183" s="6"/>
      <c r="IP183" s="6"/>
      <c r="IQ183" s="6"/>
      <c r="IR183" s="6"/>
      <c r="IS183" s="6"/>
      <c r="IT183" s="6"/>
      <c r="IU183" s="6"/>
      <c r="IV183" s="6"/>
      <c r="IW183" s="6"/>
      <c r="IX183" s="6"/>
      <c r="IY183" s="6"/>
      <c r="IZ183" s="6"/>
      <c r="JA183" s="6"/>
      <c r="JB183" s="6"/>
      <c r="JC183" s="6"/>
      <c r="JD183" s="6"/>
      <c r="JE183" s="6"/>
      <c r="JF183" s="6"/>
      <c r="JG183" s="6"/>
      <c r="JH183" s="6"/>
      <c r="JI183" s="6"/>
      <c r="JJ183" s="6"/>
      <c r="JK183" s="6"/>
      <c r="JL183" s="6"/>
      <c r="JM183" s="6"/>
      <c r="JN183" s="6"/>
      <c r="JO183" s="6"/>
      <c r="JP183" s="6"/>
      <c r="JQ183" s="6"/>
      <c r="JR183" s="6"/>
      <c r="JS183" s="6"/>
      <c r="JT183" s="6"/>
      <c r="JU183" s="6"/>
      <c r="JV183" s="6"/>
      <c r="JW183" s="6"/>
      <c r="JX183" s="6"/>
      <c r="JY183" s="6"/>
      <c r="JZ183" s="6"/>
      <c r="KA183" s="6"/>
      <c r="KB183" s="6"/>
      <c r="KC183" s="6"/>
      <c r="KD183" s="6"/>
      <c r="KE183" s="6"/>
      <c r="KF183" s="6"/>
      <c r="KG183" s="6"/>
      <c r="KH183" s="6"/>
      <c r="KI183" s="6"/>
      <c r="KJ183" s="6"/>
      <c r="KK183" s="6"/>
      <c r="KL183" s="6"/>
      <c r="KM183" s="6"/>
      <c r="KN183" s="6"/>
      <c r="KO183" s="6"/>
      <c r="KP183" s="6"/>
      <c r="KQ183" s="6"/>
      <c r="KR183" s="6"/>
      <c r="KS183" s="6"/>
      <c r="KT183" s="6"/>
      <c r="KU183" s="6"/>
      <c r="KV183" s="6"/>
      <c r="KW183" s="6"/>
      <c r="KX183" s="6"/>
      <c r="KY183" s="6"/>
      <c r="KZ183" s="6"/>
      <c r="LA183" s="6"/>
      <c r="LB183" s="6"/>
      <c r="LC183" s="6"/>
      <c r="LD183" s="6"/>
      <c r="LE183" s="6"/>
      <c r="LF183" s="6"/>
      <c r="LG183" s="6"/>
      <c r="LH183" s="6"/>
      <c r="LI183" s="6"/>
      <c r="LJ183" s="6"/>
      <c r="LK183" s="6"/>
      <c r="LL183" s="6"/>
      <c r="LM183" s="6"/>
      <c r="LN183" s="6"/>
      <c r="LO183" s="6"/>
      <c r="LP183" s="6"/>
      <c r="LQ183" s="6"/>
      <c r="LR183" s="6"/>
      <c r="LS183" s="6"/>
      <c r="LT183" s="6"/>
      <c r="LU183" s="6"/>
      <c r="LV183" s="6"/>
      <c r="LW183" s="6"/>
      <c r="LX183" s="6"/>
      <c r="LY183" s="6"/>
      <c r="LZ183" s="6"/>
      <c r="MA183" s="6"/>
      <c r="MB183" s="6"/>
      <c r="MC183" s="6"/>
      <c r="MD183" s="6"/>
      <c r="ME183" s="6"/>
      <c r="MF183" s="7">
        <v>2</v>
      </c>
    </row>
    <row r="184" spans="1:344" x14ac:dyDescent="0.25">
      <c r="A184" s="5" t="s">
        <v>732</v>
      </c>
      <c r="B184" s="5" t="s">
        <v>733</v>
      </c>
      <c r="C184" s="5" t="s">
        <v>83</v>
      </c>
      <c r="D184" s="5" t="s">
        <v>151</v>
      </c>
      <c r="E184" s="5" t="s">
        <v>734</v>
      </c>
      <c r="F184" s="6"/>
      <c r="G184" s="6"/>
      <c r="H184" s="6"/>
      <c r="I184" s="6">
        <v>1</v>
      </c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  <c r="AC184" s="6"/>
      <c r="AD184" s="6"/>
      <c r="AE184" s="6"/>
      <c r="AF184" s="6"/>
      <c r="AG184" s="6"/>
      <c r="AH184" s="6"/>
      <c r="AI184" s="6"/>
      <c r="AJ184" s="6"/>
      <c r="AK184" s="6"/>
      <c r="AL184" s="6"/>
      <c r="AM184" s="6"/>
      <c r="AN184" s="6"/>
      <c r="AO184" s="6"/>
      <c r="AP184" s="6"/>
      <c r="AQ184" s="6"/>
      <c r="AR184" s="6"/>
      <c r="AS184" s="6"/>
      <c r="AT184" s="6"/>
      <c r="AU184" s="6"/>
      <c r="AV184" s="6"/>
      <c r="AW184" s="6"/>
      <c r="AX184" s="6"/>
      <c r="AY184" s="6"/>
      <c r="AZ184" s="6"/>
      <c r="BA184" s="6"/>
      <c r="BB184" s="6"/>
      <c r="BC184" s="6"/>
      <c r="BD184" s="6"/>
      <c r="BE184" s="6"/>
      <c r="BF184" s="6"/>
      <c r="BG184" s="6"/>
      <c r="BH184" s="6"/>
      <c r="BI184" s="6"/>
      <c r="BJ184" s="6"/>
      <c r="BK184" s="6"/>
      <c r="BL184" s="6"/>
      <c r="BM184" s="6"/>
      <c r="BN184" s="6"/>
      <c r="BO184" s="6"/>
      <c r="BP184" s="6"/>
      <c r="BQ184" s="6"/>
      <c r="BR184" s="6"/>
      <c r="BS184" s="6"/>
      <c r="BT184" s="6"/>
      <c r="BU184" s="6"/>
      <c r="BV184" s="6"/>
      <c r="BW184" s="6"/>
      <c r="BX184" s="6"/>
      <c r="BY184" s="6"/>
      <c r="BZ184" s="6"/>
      <c r="CA184" s="6"/>
      <c r="CB184" s="6"/>
      <c r="CC184" s="6"/>
      <c r="CD184" s="6"/>
      <c r="CE184" s="6"/>
      <c r="CF184" s="6"/>
      <c r="CG184" s="6"/>
      <c r="CH184" s="6"/>
      <c r="CI184" s="6"/>
      <c r="CJ184" s="6"/>
      <c r="CK184" s="6"/>
      <c r="CL184" s="6"/>
      <c r="CM184" s="6"/>
      <c r="CN184" s="6"/>
      <c r="CO184" s="6"/>
      <c r="CP184" s="6"/>
      <c r="CQ184" s="6"/>
      <c r="CR184" s="6"/>
      <c r="CS184" s="6"/>
      <c r="CT184" s="6"/>
      <c r="CU184" s="6"/>
      <c r="CV184" s="6"/>
      <c r="CW184" s="6"/>
      <c r="CX184" s="6"/>
      <c r="CY184" s="6"/>
      <c r="CZ184" s="6"/>
      <c r="DA184" s="6"/>
      <c r="DB184" s="6"/>
      <c r="DC184" s="6"/>
      <c r="DD184" s="6"/>
      <c r="DE184" s="6"/>
      <c r="DF184" s="6"/>
      <c r="DG184" s="6"/>
      <c r="DH184" s="6"/>
      <c r="DI184" s="6"/>
      <c r="DJ184" s="6"/>
      <c r="DK184" s="6"/>
      <c r="DL184" s="6"/>
      <c r="DM184" s="6"/>
      <c r="DN184" s="6"/>
      <c r="DO184" s="6"/>
      <c r="DP184" s="6"/>
      <c r="DQ184" s="6">
        <v>1</v>
      </c>
      <c r="DR184" s="6"/>
      <c r="DS184" s="6"/>
      <c r="DT184" s="6"/>
      <c r="DU184" s="6"/>
      <c r="DV184" s="6"/>
      <c r="DW184" s="6"/>
      <c r="DX184" s="6"/>
      <c r="DY184" s="6"/>
      <c r="DZ184" s="6"/>
      <c r="EA184" s="6"/>
      <c r="EB184" s="6"/>
      <c r="EC184" s="6"/>
      <c r="ED184" s="6"/>
      <c r="EE184" s="6"/>
      <c r="EF184" s="6"/>
      <c r="EG184" s="6"/>
      <c r="EH184" s="6"/>
      <c r="EI184" s="6"/>
      <c r="EJ184" s="6"/>
      <c r="EK184" s="6"/>
      <c r="EL184" s="6"/>
      <c r="EM184" s="6"/>
      <c r="EN184" s="6"/>
      <c r="EO184" s="6"/>
      <c r="EP184" s="6"/>
      <c r="EQ184" s="6"/>
      <c r="ER184" s="6"/>
      <c r="ES184" s="6"/>
      <c r="ET184" s="6"/>
      <c r="EU184" s="6"/>
      <c r="EV184" s="6"/>
      <c r="EW184" s="6"/>
      <c r="EX184" s="6"/>
      <c r="EY184" s="6"/>
      <c r="EZ184" s="6"/>
      <c r="FA184" s="6"/>
      <c r="FB184" s="6"/>
      <c r="FC184" s="6"/>
      <c r="FD184" s="6"/>
      <c r="FE184" s="6"/>
      <c r="FF184" s="6"/>
      <c r="FG184" s="6"/>
      <c r="FH184" s="6"/>
      <c r="FI184" s="6"/>
      <c r="FJ184" s="6"/>
      <c r="FK184" s="6"/>
      <c r="FL184" s="6"/>
      <c r="FM184" s="6"/>
      <c r="FN184" s="6"/>
      <c r="FO184" s="6"/>
      <c r="FP184" s="6"/>
      <c r="FQ184" s="6"/>
      <c r="FR184" s="6"/>
      <c r="FS184" s="6"/>
      <c r="FT184" s="6"/>
      <c r="FU184" s="6"/>
      <c r="FV184" s="6"/>
      <c r="FW184" s="6"/>
      <c r="FX184" s="6"/>
      <c r="FY184" s="6"/>
      <c r="FZ184" s="6"/>
      <c r="GA184" s="6"/>
      <c r="GB184" s="6"/>
      <c r="GC184" s="6"/>
      <c r="GD184" s="6"/>
      <c r="GE184" s="6"/>
      <c r="GF184" s="6"/>
      <c r="GG184" s="6"/>
      <c r="GH184" s="6"/>
      <c r="GI184" s="6"/>
      <c r="GJ184" s="6"/>
      <c r="GK184" s="6"/>
      <c r="GL184" s="6"/>
      <c r="GM184" s="6"/>
      <c r="GN184" s="6"/>
      <c r="GO184" s="6"/>
      <c r="GP184" s="6"/>
      <c r="GQ184" s="6"/>
      <c r="GR184" s="6"/>
      <c r="GS184" s="6"/>
      <c r="GT184" s="6"/>
      <c r="GU184" s="6"/>
      <c r="GV184" s="6"/>
      <c r="GW184" s="6"/>
      <c r="GX184" s="6"/>
      <c r="GY184" s="6"/>
      <c r="GZ184" s="6"/>
      <c r="HA184" s="6"/>
      <c r="HB184" s="6"/>
      <c r="HC184" s="6"/>
      <c r="HD184" s="6"/>
      <c r="HE184" s="6"/>
      <c r="HF184" s="6"/>
      <c r="HG184" s="6"/>
      <c r="HH184" s="6"/>
      <c r="HI184" s="6"/>
      <c r="HJ184" s="6"/>
      <c r="HK184" s="6"/>
      <c r="HL184" s="6"/>
      <c r="HM184" s="6"/>
      <c r="HN184" s="6"/>
      <c r="HO184" s="6"/>
      <c r="HP184" s="6"/>
      <c r="HQ184" s="6"/>
      <c r="HR184" s="6"/>
      <c r="HS184" s="6"/>
      <c r="HT184" s="6"/>
      <c r="HU184" s="6"/>
      <c r="HV184" s="6"/>
      <c r="HW184" s="6"/>
      <c r="HX184" s="6"/>
      <c r="HY184" s="6"/>
      <c r="HZ184" s="6"/>
      <c r="IA184" s="6"/>
      <c r="IB184" s="6"/>
      <c r="IC184" s="6"/>
      <c r="ID184" s="6"/>
      <c r="IE184" s="6"/>
      <c r="IF184" s="6"/>
      <c r="IG184" s="6"/>
      <c r="IH184" s="6"/>
      <c r="II184" s="6"/>
      <c r="IJ184" s="6"/>
      <c r="IK184" s="6"/>
      <c r="IL184" s="6"/>
      <c r="IM184" s="6"/>
      <c r="IN184" s="6"/>
      <c r="IO184" s="6"/>
      <c r="IP184" s="6"/>
      <c r="IQ184" s="6"/>
      <c r="IR184" s="6"/>
      <c r="IS184" s="6"/>
      <c r="IT184" s="6"/>
      <c r="IU184" s="6"/>
      <c r="IV184" s="6"/>
      <c r="IW184" s="6"/>
      <c r="IX184" s="6"/>
      <c r="IY184" s="6"/>
      <c r="IZ184" s="6"/>
      <c r="JA184" s="6"/>
      <c r="JB184" s="6"/>
      <c r="JC184" s="6"/>
      <c r="JD184" s="6"/>
      <c r="JE184" s="6"/>
      <c r="JF184" s="6"/>
      <c r="JG184" s="6"/>
      <c r="JH184" s="6">
        <v>2</v>
      </c>
      <c r="JI184" s="6"/>
      <c r="JJ184" s="6"/>
      <c r="JK184" s="6"/>
      <c r="JL184" s="6"/>
      <c r="JM184" s="6"/>
      <c r="JN184" s="6"/>
      <c r="JO184" s="6"/>
      <c r="JP184" s="6"/>
      <c r="JQ184" s="6"/>
      <c r="JR184" s="6"/>
      <c r="JS184" s="6"/>
      <c r="JT184" s="6"/>
      <c r="JU184" s="6"/>
      <c r="JV184" s="6"/>
      <c r="JW184" s="6"/>
      <c r="JX184" s="6"/>
      <c r="JY184" s="6"/>
      <c r="JZ184" s="6"/>
      <c r="KA184" s="6"/>
      <c r="KB184" s="6"/>
      <c r="KC184" s="6"/>
      <c r="KD184" s="6"/>
      <c r="KE184" s="6"/>
      <c r="KF184" s="6"/>
      <c r="KG184" s="6"/>
      <c r="KH184" s="6"/>
      <c r="KI184" s="6"/>
      <c r="KJ184" s="6"/>
      <c r="KK184" s="6"/>
      <c r="KL184" s="6"/>
      <c r="KM184" s="6"/>
      <c r="KN184" s="6"/>
      <c r="KO184" s="6"/>
      <c r="KP184" s="6"/>
      <c r="KQ184" s="6"/>
      <c r="KR184" s="6"/>
      <c r="KS184" s="6"/>
      <c r="KT184" s="6"/>
      <c r="KU184" s="6"/>
      <c r="KV184" s="6"/>
      <c r="KW184" s="6"/>
      <c r="KX184" s="6"/>
      <c r="KY184" s="6"/>
      <c r="KZ184" s="6"/>
      <c r="LA184" s="6"/>
      <c r="LB184" s="6"/>
      <c r="LC184" s="6"/>
      <c r="LD184" s="6"/>
      <c r="LE184" s="6"/>
      <c r="LF184" s="6"/>
      <c r="LG184" s="6"/>
      <c r="LH184" s="6"/>
      <c r="LI184" s="6"/>
      <c r="LJ184" s="6"/>
      <c r="LK184" s="6"/>
      <c r="LL184" s="6"/>
      <c r="LM184" s="6"/>
      <c r="LN184" s="6"/>
      <c r="LO184" s="6"/>
      <c r="LP184" s="6"/>
      <c r="LQ184" s="6"/>
      <c r="LR184" s="6"/>
      <c r="LS184" s="6"/>
      <c r="LT184" s="6"/>
      <c r="LU184" s="6"/>
      <c r="LV184" s="6"/>
      <c r="LW184" s="6"/>
      <c r="LX184" s="6"/>
      <c r="LY184" s="6"/>
      <c r="LZ184" s="6"/>
      <c r="MA184" s="6"/>
      <c r="MB184" s="6"/>
      <c r="MC184" s="6"/>
      <c r="MD184" s="6"/>
      <c r="ME184" s="6"/>
      <c r="MF184" s="7">
        <v>4</v>
      </c>
    </row>
    <row r="185" spans="1:344" x14ac:dyDescent="0.25">
      <c r="A185" s="5" t="s">
        <v>1055</v>
      </c>
      <c r="B185" s="5" t="s">
        <v>1056</v>
      </c>
      <c r="C185" s="5" t="s">
        <v>83</v>
      </c>
      <c r="D185" s="5" t="s">
        <v>147</v>
      </c>
      <c r="E185" s="5" t="s">
        <v>1057</v>
      </c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  <c r="AC185" s="6"/>
      <c r="AD185" s="6"/>
      <c r="AE185" s="6"/>
      <c r="AF185" s="6"/>
      <c r="AG185" s="6"/>
      <c r="AH185" s="6"/>
      <c r="AI185" s="6"/>
      <c r="AJ185" s="6"/>
      <c r="AK185" s="6"/>
      <c r="AL185" s="6"/>
      <c r="AM185" s="6"/>
      <c r="AN185" s="6"/>
      <c r="AO185" s="6"/>
      <c r="AP185" s="6"/>
      <c r="AQ185" s="6"/>
      <c r="AR185" s="6"/>
      <c r="AS185" s="6"/>
      <c r="AT185" s="6"/>
      <c r="AU185" s="6"/>
      <c r="AV185" s="6"/>
      <c r="AW185" s="6"/>
      <c r="AX185" s="6"/>
      <c r="AY185" s="6"/>
      <c r="AZ185" s="6"/>
      <c r="BA185" s="6"/>
      <c r="BB185" s="6"/>
      <c r="BC185" s="6"/>
      <c r="BD185" s="6"/>
      <c r="BE185" s="6"/>
      <c r="BF185" s="6"/>
      <c r="BG185" s="6"/>
      <c r="BH185" s="6"/>
      <c r="BI185" s="6"/>
      <c r="BJ185" s="6"/>
      <c r="BK185" s="6"/>
      <c r="BL185" s="6"/>
      <c r="BM185" s="6"/>
      <c r="BN185" s="6"/>
      <c r="BO185" s="6"/>
      <c r="BP185" s="6"/>
      <c r="BQ185" s="6"/>
      <c r="BR185" s="6"/>
      <c r="BS185" s="6"/>
      <c r="BT185" s="6"/>
      <c r="BU185" s="6"/>
      <c r="BV185" s="6"/>
      <c r="BW185" s="6"/>
      <c r="BX185" s="6"/>
      <c r="BY185" s="6"/>
      <c r="BZ185" s="6"/>
      <c r="CA185" s="6"/>
      <c r="CB185" s="6"/>
      <c r="CC185" s="6"/>
      <c r="CD185" s="6"/>
      <c r="CE185" s="6"/>
      <c r="CF185" s="6"/>
      <c r="CG185" s="6"/>
      <c r="CH185" s="6"/>
      <c r="CI185" s="6"/>
      <c r="CJ185" s="6"/>
      <c r="CK185" s="6"/>
      <c r="CL185" s="6"/>
      <c r="CM185" s="6"/>
      <c r="CN185" s="6"/>
      <c r="CO185" s="6"/>
      <c r="CP185" s="6"/>
      <c r="CQ185" s="6"/>
      <c r="CR185" s="6"/>
      <c r="CS185" s="6"/>
      <c r="CT185" s="6"/>
      <c r="CU185" s="6"/>
      <c r="CV185" s="6"/>
      <c r="CW185" s="6"/>
      <c r="CX185" s="6"/>
      <c r="CY185" s="6"/>
      <c r="CZ185" s="6"/>
      <c r="DA185" s="6"/>
      <c r="DB185" s="6"/>
      <c r="DC185" s="6"/>
      <c r="DD185" s="6"/>
      <c r="DE185" s="6"/>
      <c r="DF185" s="6"/>
      <c r="DG185" s="6"/>
      <c r="DH185" s="6"/>
      <c r="DI185" s="6"/>
      <c r="DJ185" s="6"/>
      <c r="DK185" s="6"/>
      <c r="DL185" s="6"/>
      <c r="DM185" s="6"/>
      <c r="DN185" s="6"/>
      <c r="DO185" s="6"/>
      <c r="DP185" s="6"/>
      <c r="DQ185" s="6"/>
      <c r="DR185" s="6"/>
      <c r="DS185" s="6"/>
      <c r="DT185" s="6"/>
      <c r="DU185" s="6"/>
      <c r="DV185" s="6"/>
      <c r="DW185" s="6"/>
      <c r="DX185" s="6"/>
      <c r="DY185" s="6"/>
      <c r="DZ185" s="6"/>
      <c r="EA185" s="6"/>
      <c r="EB185" s="6"/>
      <c r="EC185" s="6"/>
      <c r="ED185" s="6"/>
      <c r="EE185" s="6"/>
      <c r="EF185" s="6"/>
      <c r="EG185" s="6"/>
      <c r="EH185" s="6"/>
      <c r="EI185" s="6"/>
      <c r="EJ185" s="6"/>
      <c r="EK185" s="6"/>
      <c r="EL185" s="6"/>
      <c r="EM185" s="6"/>
      <c r="EN185" s="6"/>
      <c r="EO185" s="6"/>
      <c r="EP185" s="6"/>
      <c r="EQ185" s="6"/>
      <c r="ER185" s="6"/>
      <c r="ES185" s="6"/>
      <c r="ET185" s="6"/>
      <c r="EU185" s="6"/>
      <c r="EV185" s="6"/>
      <c r="EW185" s="6"/>
      <c r="EX185" s="6"/>
      <c r="EY185" s="6"/>
      <c r="EZ185" s="6">
        <v>1</v>
      </c>
      <c r="FA185" s="6"/>
      <c r="FB185" s="6"/>
      <c r="FC185" s="6"/>
      <c r="FD185" s="6"/>
      <c r="FE185" s="6"/>
      <c r="FF185" s="6"/>
      <c r="FG185" s="6"/>
      <c r="FH185" s="6"/>
      <c r="FI185" s="6"/>
      <c r="FJ185" s="6"/>
      <c r="FK185" s="6"/>
      <c r="FL185" s="6"/>
      <c r="FM185" s="6"/>
      <c r="FN185" s="6"/>
      <c r="FO185" s="6"/>
      <c r="FP185" s="6"/>
      <c r="FQ185" s="6"/>
      <c r="FR185" s="6"/>
      <c r="FS185" s="6"/>
      <c r="FT185" s="6"/>
      <c r="FU185" s="6"/>
      <c r="FV185" s="6">
        <v>1</v>
      </c>
      <c r="FW185" s="6"/>
      <c r="FX185" s="6"/>
      <c r="FY185" s="6"/>
      <c r="FZ185" s="6"/>
      <c r="GA185" s="6"/>
      <c r="GB185" s="6"/>
      <c r="GC185" s="6"/>
      <c r="GD185" s="6"/>
      <c r="GE185" s="6"/>
      <c r="GF185" s="6"/>
      <c r="GG185" s="6"/>
      <c r="GH185" s="6"/>
      <c r="GI185" s="6"/>
      <c r="GJ185" s="6"/>
      <c r="GK185" s="6"/>
      <c r="GL185" s="6"/>
      <c r="GM185" s="6"/>
      <c r="GN185" s="6"/>
      <c r="GO185" s="6"/>
      <c r="GP185" s="6"/>
      <c r="GQ185" s="6"/>
      <c r="GR185" s="6"/>
      <c r="GS185" s="6"/>
      <c r="GT185" s="6"/>
      <c r="GU185" s="6"/>
      <c r="GV185" s="6"/>
      <c r="GW185" s="6"/>
      <c r="GX185" s="6"/>
      <c r="GY185" s="6"/>
      <c r="GZ185" s="6"/>
      <c r="HA185" s="6"/>
      <c r="HB185" s="6"/>
      <c r="HC185" s="6"/>
      <c r="HD185" s="6"/>
      <c r="HE185" s="6"/>
      <c r="HF185" s="6"/>
      <c r="HG185" s="6"/>
      <c r="HH185" s="6"/>
      <c r="HI185" s="6"/>
      <c r="HJ185" s="6"/>
      <c r="HK185" s="6"/>
      <c r="HL185" s="6"/>
      <c r="HM185" s="6"/>
      <c r="HN185" s="6"/>
      <c r="HO185" s="6"/>
      <c r="HP185" s="6"/>
      <c r="HQ185" s="6"/>
      <c r="HR185" s="6"/>
      <c r="HS185" s="6"/>
      <c r="HT185" s="6"/>
      <c r="HU185" s="6"/>
      <c r="HV185" s="6"/>
      <c r="HW185" s="6"/>
      <c r="HX185" s="6"/>
      <c r="HY185" s="6"/>
      <c r="HZ185" s="6"/>
      <c r="IA185" s="6"/>
      <c r="IB185" s="6"/>
      <c r="IC185" s="6"/>
      <c r="ID185" s="6"/>
      <c r="IE185" s="6"/>
      <c r="IF185" s="6"/>
      <c r="IG185" s="6"/>
      <c r="IH185" s="6"/>
      <c r="II185" s="6"/>
      <c r="IJ185" s="6"/>
      <c r="IK185" s="6"/>
      <c r="IL185" s="6"/>
      <c r="IM185" s="6"/>
      <c r="IN185" s="6"/>
      <c r="IO185" s="6"/>
      <c r="IP185" s="6"/>
      <c r="IQ185" s="6"/>
      <c r="IR185" s="6"/>
      <c r="IS185" s="6"/>
      <c r="IT185" s="6"/>
      <c r="IU185" s="6"/>
      <c r="IV185" s="6"/>
      <c r="IW185" s="6"/>
      <c r="IX185" s="6"/>
      <c r="IY185" s="6"/>
      <c r="IZ185" s="6"/>
      <c r="JA185" s="6"/>
      <c r="JB185" s="6"/>
      <c r="JC185" s="6"/>
      <c r="JD185" s="6"/>
      <c r="JE185" s="6"/>
      <c r="JF185" s="6"/>
      <c r="JG185" s="6"/>
      <c r="JH185" s="6"/>
      <c r="JI185" s="6"/>
      <c r="JJ185" s="6"/>
      <c r="JK185" s="6"/>
      <c r="JL185" s="6"/>
      <c r="JM185" s="6"/>
      <c r="JN185" s="6"/>
      <c r="JO185" s="6"/>
      <c r="JP185" s="6"/>
      <c r="JQ185" s="6"/>
      <c r="JR185" s="6"/>
      <c r="JS185" s="6"/>
      <c r="JT185" s="6"/>
      <c r="JU185" s="6"/>
      <c r="JV185" s="6"/>
      <c r="JW185" s="6"/>
      <c r="JX185" s="6"/>
      <c r="JY185" s="6"/>
      <c r="JZ185" s="6"/>
      <c r="KA185" s="6"/>
      <c r="KB185" s="6"/>
      <c r="KC185" s="6"/>
      <c r="KD185" s="6"/>
      <c r="KE185" s="6"/>
      <c r="KF185" s="6"/>
      <c r="KG185" s="6"/>
      <c r="KH185" s="6"/>
      <c r="KI185" s="6"/>
      <c r="KJ185" s="6"/>
      <c r="KK185" s="6"/>
      <c r="KL185" s="6"/>
      <c r="KM185" s="6"/>
      <c r="KN185" s="6"/>
      <c r="KO185" s="6"/>
      <c r="KP185" s="6"/>
      <c r="KQ185" s="6"/>
      <c r="KR185" s="6"/>
      <c r="KS185" s="6"/>
      <c r="KT185" s="6"/>
      <c r="KU185" s="6"/>
      <c r="KV185" s="6"/>
      <c r="KW185" s="6"/>
      <c r="KX185" s="6"/>
      <c r="KY185" s="6"/>
      <c r="KZ185" s="6"/>
      <c r="LA185" s="6"/>
      <c r="LB185" s="6"/>
      <c r="LC185" s="6"/>
      <c r="LD185" s="6"/>
      <c r="LE185" s="6"/>
      <c r="LF185" s="6"/>
      <c r="LG185" s="6"/>
      <c r="LH185" s="6"/>
      <c r="LI185" s="6"/>
      <c r="LJ185" s="6"/>
      <c r="LK185" s="6"/>
      <c r="LL185" s="6"/>
      <c r="LM185" s="6"/>
      <c r="LN185" s="6"/>
      <c r="LO185" s="6"/>
      <c r="LP185" s="6"/>
      <c r="LQ185" s="6"/>
      <c r="LR185" s="6"/>
      <c r="LS185" s="6"/>
      <c r="LT185" s="6"/>
      <c r="LU185" s="6"/>
      <c r="LV185" s="6"/>
      <c r="LW185" s="6"/>
      <c r="LX185" s="6"/>
      <c r="LY185" s="6"/>
      <c r="LZ185" s="6"/>
      <c r="MA185" s="6"/>
      <c r="MB185" s="6"/>
      <c r="MC185" s="6"/>
      <c r="MD185" s="6"/>
      <c r="ME185" s="6"/>
      <c r="MF185" s="7">
        <v>2</v>
      </c>
    </row>
    <row r="186" spans="1:344" x14ac:dyDescent="0.25">
      <c r="A186" s="5" t="s">
        <v>735</v>
      </c>
      <c r="B186" s="5" t="s">
        <v>736</v>
      </c>
      <c r="C186" s="5" t="s">
        <v>83</v>
      </c>
      <c r="D186" s="5" t="s">
        <v>147</v>
      </c>
      <c r="E186" s="5" t="s">
        <v>737</v>
      </c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>
        <v>1</v>
      </c>
      <c r="S186" s="6"/>
      <c r="T186" s="6"/>
      <c r="U186" s="6"/>
      <c r="V186" s="6"/>
      <c r="W186" s="6"/>
      <c r="X186" s="6"/>
      <c r="Y186" s="6"/>
      <c r="Z186" s="6"/>
      <c r="AA186" s="6"/>
      <c r="AB186" s="6"/>
      <c r="AC186" s="6"/>
      <c r="AD186" s="6"/>
      <c r="AE186" s="6"/>
      <c r="AF186" s="6"/>
      <c r="AG186" s="6"/>
      <c r="AH186" s="6"/>
      <c r="AI186" s="6"/>
      <c r="AJ186" s="6"/>
      <c r="AK186" s="6"/>
      <c r="AL186" s="6"/>
      <c r="AM186" s="6"/>
      <c r="AN186" s="6"/>
      <c r="AO186" s="6"/>
      <c r="AP186" s="6"/>
      <c r="AQ186" s="6"/>
      <c r="AR186" s="6"/>
      <c r="AS186" s="6"/>
      <c r="AT186" s="6"/>
      <c r="AU186" s="6"/>
      <c r="AV186" s="6"/>
      <c r="AW186" s="6"/>
      <c r="AX186" s="6"/>
      <c r="AY186" s="6"/>
      <c r="AZ186" s="6"/>
      <c r="BA186" s="6"/>
      <c r="BB186" s="6"/>
      <c r="BC186" s="6"/>
      <c r="BD186" s="6"/>
      <c r="BE186" s="6"/>
      <c r="BF186" s="6"/>
      <c r="BG186" s="6"/>
      <c r="BH186" s="6"/>
      <c r="BI186" s="6"/>
      <c r="BJ186" s="6"/>
      <c r="BK186" s="6"/>
      <c r="BL186" s="6"/>
      <c r="BM186" s="6"/>
      <c r="BN186" s="6"/>
      <c r="BO186" s="6"/>
      <c r="BP186" s="6"/>
      <c r="BQ186" s="6"/>
      <c r="BR186" s="6"/>
      <c r="BS186" s="6"/>
      <c r="BT186" s="6"/>
      <c r="BU186" s="6"/>
      <c r="BV186" s="6"/>
      <c r="BW186" s="6">
        <v>1</v>
      </c>
      <c r="BX186" s="6"/>
      <c r="BY186" s="6"/>
      <c r="BZ186" s="6"/>
      <c r="CA186" s="6"/>
      <c r="CB186" s="6"/>
      <c r="CC186" s="6"/>
      <c r="CD186" s="6"/>
      <c r="CE186" s="6"/>
      <c r="CF186" s="6"/>
      <c r="CG186" s="6"/>
      <c r="CH186" s="6"/>
      <c r="CI186" s="6"/>
      <c r="CJ186" s="6"/>
      <c r="CK186" s="6"/>
      <c r="CL186" s="6"/>
      <c r="CM186" s="6"/>
      <c r="CN186" s="6"/>
      <c r="CO186" s="6"/>
      <c r="CP186" s="6"/>
      <c r="CQ186" s="6"/>
      <c r="CR186" s="6"/>
      <c r="CS186" s="6"/>
      <c r="CT186" s="6"/>
      <c r="CU186" s="6"/>
      <c r="CV186" s="6"/>
      <c r="CW186" s="6"/>
      <c r="CX186" s="6"/>
      <c r="CY186" s="6"/>
      <c r="CZ186" s="6"/>
      <c r="DA186" s="6"/>
      <c r="DB186" s="6"/>
      <c r="DC186" s="6"/>
      <c r="DD186" s="6"/>
      <c r="DE186" s="6">
        <v>54</v>
      </c>
      <c r="DF186" s="6"/>
      <c r="DG186" s="6"/>
      <c r="DH186" s="6"/>
      <c r="DI186" s="6"/>
      <c r="DJ186" s="6"/>
      <c r="DK186" s="6"/>
      <c r="DL186" s="6"/>
      <c r="DM186" s="6"/>
      <c r="DN186" s="6"/>
      <c r="DO186" s="6"/>
      <c r="DP186" s="6"/>
      <c r="DQ186" s="6">
        <v>4</v>
      </c>
      <c r="DR186" s="6"/>
      <c r="DS186" s="6">
        <v>1</v>
      </c>
      <c r="DT186" s="6">
        <v>5</v>
      </c>
      <c r="DU186" s="6"/>
      <c r="DV186" s="6"/>
      <c r="DW186" s="6"/>
      <c r="DX186" s="6"/>
      <c r="DY186" s="6"/>
      <c r="DZ186" s="6"/>
      <c r="EA186" s="6"/>
      <c r="EB186" s="6"/>
      <c r="EC186" s="6"/>
      <c r="ED186" s="6"/>
      <c r="EE186" s="6"/>
      <c r="EF186" s="6"/>
      <c r="EG186" s="6"/>
      <c r="EH186" s="6"/>
      <c r="EI186" s="6"/>
      <c r="EJ186" s="6"/>
      <c r="EK186" s="6"/>
      <c r="EL186" s="6"/>
      <c r="EM186" s="6"/>
      <c r="EN186" s="6"/>
      <c r="EO186" s="6"/>
      <c r="EP186" s="6"/>
      <c r="EQ186" s="6"/>
      <c r="ER186" s="6"/>
      <c r="ES186" s="6"/>
      <c r="ET186" s="6"/>
      <c r="EU186" s="6"/>
      <c r="EV186" s="6"/>
      <c r="EW186" s="6"/>
      <c r="EX186" s="6"/>
      <c r="EY186" s="6"/>
      <c r="EZ186" s="6"/>
      <c r="FA186" s="6"/>
      <c r="FB186" s="6"/>
      <c r="FC186" s="6"/>
      <c r="FD186" s="6"/>
      <c r="FE186" s="6"/>
      <c r="FF186" s="6"/>
      <c r="FG186" s="6"/>
      <c r="FH186" s="6"/>
      <c r="FI186" s="6"/>
      <c r="FJ186" s="6"/>
      <c r="FK186" s="6"/>
      <c r="FL186" s="6"/>
      <c r="FM186" s="6"/>
      <c r="FN186" s="6"/>
      <c r="FO186" s="6"/>
      <c r="FP186" s="6"/>
      <c r="FQ186" s="6"/>
      <c r="FR186" s="6"/>
      <c r="FS186" s="6"/>
      <c r="FT186" s="6"/>
      <c r="FU186" s="6"/>
      <c r="FV186" s="6"/>
      <c r="FW186" s="6"/>
      <c r="FX186" s="6"/>
      <c r="FY186" s="6"/>
      <c r="FZ186" s="6"/>
      <c r="GA186" s="6"/>
      <c r="GB186" s="6"/>
      <c r="GC186" s="6"/>
      <c r="GD186" s="6"/>
      <c r="GE186" s="6"/>
      <c r="GF186" s="6"/>
      <c r="GG186" s="6"/>
      <c r="GH186" s="6"/>
      <c r="GI186" s="6"/>
      <c r="GJ186" s="6"/>
      <c r="GK186" s="6"/>
      <c r="GL186" s="6"/>
      <c r="GM186" s="6"/>
      <c r="GN186" s="6"/>
      <c r="GO186" s="6"/>
      <c r="GP186" s="6"/>
      <c r="GQ186" s="6"/>
      <c r="GR186" s="6"/>
      <c r="GS186" s="6"/>
      <c r="GT186" s="6"/>
      <c r="GU186" s="6"/>
      <c r="GV186" s="6"/>
      <c r="GW186" s="6"/>
      <c r="GX186" s="6"/>
      <c r="GY186" s="6"/>
      <c r="GZ186" s="6"/>
      <c r="HA186" s="6"/>
      <c r="HB186" s="6"/>
      <c r="HC186" s="6"/>
      <c r="HD186" s="6"/>
      <c r="HE186" s="6"/>
      <c r="HF186" s="6"/>
      <c r="HG186" s="6"/>
      <c r="HH186" s="6">
        <v>1</v>
      </c>
      <c r="HI186" s="6"/>
      <c r="HJ186" s="6"/>
      <c r="HK186" s="6"/>
      <c r="HL186" s="6"/>
      <c r="HM186" s="6"/>
      <c r="HN186" s="6"/>
      <c r="HO186" s="6"/>
      <c r="HP186" s="6"/>
      <c r="HQ186" s="6"/>
      <c r="HR186" s="6"/>
      <c r="HS186" s="6"/>
      <c r="HT186" s="6"/>
      <c r="HU186" s="6"/>
      <c r="HV186" s="6"/>
      <c r="HW186" s="6"/>
      <c r="HX186" s="6"/>
      <c r="HY186" s="6"/>
      <c r="HZ186" s="6">
        <v>4</v>
      </c>
      <c r="IA186" s="6"/>
      <c r="IB186" s="6"/>
      <c r="IC186" s="6"/>
      <c r="ID186" s="6"/>
      <c r="IE186" s="6"/>
      <c r="IF186" s="6"/>
      <c r="IG186" s="6"/>
      <c r="IH186" s="6"/>
      <c r="II186" s="6"/>
      <c r="IJ186" s="6"/>
      <c r="IK186" s="6"/>
      <c r="IL186" s="6"/>
      <c r="IM186" s="6"/>
      <c r="IN186" s="6"/>
      <c r="IO186" s="6"/>
      <c r="IP186" s="6"/>
      <c r="IQ186" s="6"/>
      <c r="IR186" s="6"/>
      <c r="IS186" s="6"/>
      <c r="IT186" s="6"/>
      <c r="IU186" s="6">
        <v>1</v>
      </c>
      <c r="IV186" s="6"/>
      <c r="IW186" s="6"/>
      <c r="IX186" s="6"/>
      <c r="IY186" s="6"/>
      <c r="IZ186" s="6"/>
      <c r="JA186" s="6"/>
      <c r="JB186" s="6"/>
      <c r="JC186" s="6"/>
      <c r="JD186" s="6"/>
      <c r="JE186" s="6"/>
      <c r="JF186" s="6"/>
      <c r="JG186" s="6"/>
      <c r="JH186" s="6"/>
      <c r="JI186" s="6"/>
      <c r="JJ186" s="6"/>
      <c r="JK186" s="6"/>
      <c r="JL186" s="6"/>
      <c r="JM186" s="6"/>
      <c r="JN186" s="6">
        <v>8</v>
      </c>
      <c r="JO186" s="6"/>
      <c r="JP186" s="6"/>
      <c r="JQ186" s="6"/>
      <c r="JR186" s="6"/>
      <c r="JS186" s="6"/>
      <c r="JT186" s="6"/>
      <c r="JU186" s="6"/>
      <c r="JV186" s="6"/>
      <c r="JW186" s="6"/>
      <c r="JX186" s="6"/>
      <c r="JY186" s="6"/>
      <c r="JZ186" s="6"/>
      <c r="KA186" s="6"/>
      <c r="KB186" s="6"/>
      <c r="KC186" s="6"/>
      <c r="KD186" s="6"/>
      <c r="KE186" s="6"/>
      <c r="KF186" s="6"/>
      <c r="KG186" s="6"/>
      <c r="KH186" s="6"/>
      <c r="KI186" s="6"/>
      <c r="KJ186" s="6"/>
      <c r="KK186" s="6"/>
      <c r="KL186" s="6"/>
      <c r="KM186" s="6"/>
      <c r="KN186" s="6"/>
      <c r="KO186" s="6"/>
      <c r="KP186" s="6"/>
      <c r="KQ186" s="6"/>
      <c r="KR186" s="6"/>
      <c r="KS186" s="6"/>
      <c r="KT186" s="6"/>
      <c r="KU186" s="6"/>
      <c r="KV186" s="6"/>
      <c r="KW186" s="6"/>
      <c r="KX186" s="6"/>
      <c r="KY186" s="6"/>
      <c r="KZ186" s="6">
        <v>2</v>
      </c>
      <c r="LA186" s="6">
        <v>1</v>
      </c>
      <c r="LB186" s="6"/>
      <c r="LC186" s="6"/>
      <c r="LD186" s="6"/>
      <c r="LE186" s="6"/>
      <c r="LF186" s="6"/>
      <c r="LG186" s="6">
        <v>1</v>
      </c>
      <c r="LH186" s="6"/>
      <c r="LI186" s="6"/>
      <c r="LJ186" s="6"/>
      <c r="LK186" s="6"/>
      <c r="LL186" s="6"/>
      <c r="LM186" s="6"/>
      <c r="LN186" s="6"/>
      <c r="LO186" s="6"/>
      <c r="LP186" s="6"/>
      <c r="LQ186" s="6"/>
      <c r="LR186" s="6"/>
      <c r="LS186" s="6"/>
      <c r="LT186" s="6"/>
      <c r="LU186" s="6"/>
      <c r="LV186" s="6"/>
      <c r="LW186" s="6"/>
      <c r="LX186" s="6"/>
      <c r="LY186" s="6"/>
      <c r="LZ186" s="6"/>
      <c r="MA186" s="6"/>
      <c r="MB186" s="6"/>
      <c r="MC186" s="6"/>
      <c r="MD186" s="6"/>
      <c r="ME186" s="6"/>
      <c r="MF186" s="7">
        <v>84</v>
      </c>
    </row>
    <row r="187" spans="1:344" x14ac:dyDescent="0.25">
      <c r="A187" s="5" t="s">
        <v>735</v>
      </c>
      <c r="B187" s="5" t="s">
        <v>736</v>
      </c>
      <c r="C187" s="5" t="s">
        <v>89</v>
      </c>
      <c r="D187" s="5" t="s">
        <v>90</v>
      </c>
      <c r="E187" s="5" t="s">
        <v>738</v>
      </c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  <c r="AC187" s="6"/>
      <c r="AD187" s="6"/>
      <c r="AE187" s="6"/>
      <c r="AF187" s="6"/>
      <c r="AG187" s="6"/>
      <c r="AH187" s="6"/>
      <c r="AI187" s="6"/>
      <c r="AJ187" s="6"/>
      <c r="AK187" s="6"/>
      <c r="AL187" s="6"/>
      <c r="AM187" s="6"/>
      <c r="AN187" s="6"/>
      <c r="AO187" s="6"/>
      <c r="AP187" s="6"/>
      <c r="AQ187" s="6"/>
      <c r="AR187" s="6"/>
      <c r="AS187" s="6"/>
      <c r="AT187" s="6"/>
      <c r="AU187" s="6"/>
      <c r="AV187" s="6"/>
      <c r="AW187" s="6">
        <v>8</v>
      </c>
      <c r="AX187" s="6"/>
      <c r="AY187" s="6"/>
      <c r="AZ187" s="6"/>
      <c r="BA187" s="6"/>
      <c r="BB187" s="6"/>
      <c r="BC187" s="6"/>
      <c r="BD187" s="6"/>
      <c r="BE187" s="6"/>
      <c r="BF187" s="6"/>
      <c r="BG187" s="6"/>
      <c r="BH187" s="6"/>
      <c r="BI187" s="6"/>
      <c r="BJ187" s="6"/>
      <c r="BK187" s="6"/>
      <c r="BL187" s="6"/>
      <c r="BM187" s="6"/>
      <c r="BN187" s="6"/>
      <c r="BO187" s="6"/>
      <c r="BP187" s="6"/>
      <c r="BQ187" s="6"/>
      <c r="BR187" s="6"/>
      <c r="BS187" s="6"/>
      <c r="BT187" s="6"/>
      <c r="BU187" s="6"/>
      <c r="BV187" s="6"/>
      <c r="BW187" s="6"/>
      <c r="BX187" s="6"/>
      <c r="BY187" s="6"/>
      <c r="BZ187" s="6"/>
      <c r="CA187" s="6"/>
      <c r="CB187" s="6"/>
      <c r="CC187" s="6"/>
      <c r="CD187" s="6"/>
      <c r="CE187" s="6"/>
      <c r="CF187" s="6"/>
      <c r="CG187" s="6"/>
      <c r="CH187" s="6"/>
      <c r="CI187" s="6"/>
      <c r="CJ187" s="6"/>
      <c r="CK187" s="6"/>
      <c r="CL187" s="6"/>
      <c r="CM187" s="6"/>
      <c r="CN187" s="6"/>
      <c r="CO187" s="6"/>
      <c r="CP187" s="6"/>
      <c r="CQ187" s="6"/>
      <c r="CR187" s="6"/>
      <c r="CS187" s="6"/>
      <c r="CT187" s="6"/>
      <c r="CU187" s="6"/>
      <c r="CV187" s="6"/>
      <c r="CW187" s="6"/>
      <c r="CX187" s="6"/>
      <c r="CY187" s="6"/>
      <c r="CZ187" s="6"/>
      <c r="DA187" s="6"/>
      <c r="DB187" s="6"/>
      <c r="DC187" s="6"/>
      <c r="DD187" s="6"/>
      <c r="DE187" s="6">
        <v>17</v>
      </c>
      <c r="DF187" s="6"/>
      <c r="DG187" s="6"/>
      <c r="DH187" s="6"/>
      <c r="DI187" s="6"/>
      <c r="DJ187" s="6">
        <v>1</v>
      </c>
      <c r="DK187" s="6"/>
      <c r="DL187" s="6"/>
      <c r="DM187" s="6"/>
      <c r="DN187" s="6"/>
      <c r="DO187" s="6"/>
      <c r="DP187" s="6"/>
      <c r="DQ187" s="6">
        <v>6</v>
      </c>
      <c r="DR187" s="6">
        <v>1</v>
      </c>
      <c r="DS187" s="6"/>
      <c r="DT187" s="6"/>
      <c r="DU187" s="6"/>
      <c r="DV187" s="6"/>
      <c r="DW187" s="6"/>
      <c r="DX187" s="6"/>
      <c r="DY187" s="6"/>
      <c r="DZ187" s="6"/>
      <c r="EA187" s="6"/>
      <c r="EB187" s="6"/>
      <c r="EC187" s="6"/>
      <c r="ED187" s="6"/>
      <c r="EE187" s="6"/>
      <c r="EF187" s="6"/>
      <c r="EG187" s="6"/>
      <c r="EH187" s="6"/>
      <c r="EI187" s="6"/>
      <c r="EJ187" s="6"/>
      <c r="EK187" s="6"/>
      <c r="EL187" s="6"/>
      <c r="EM187" s="6"/>
      <c r="EN187" s="6"/>
      <c r="EO187" s="6"/>
      <c r="EP187" s="6"/>
      <c r="EQ187" s="6"/>
      <c r="ER187" s="6"/>
      <c r="ES187" s="6"/>
      <c r="ET187" s="6"/>
      <c r="EU187" s="6"/>
      <c r="EV187" s="6"/>
      <c r="EW187" s="6"/>
      <c r="EX187" s="6"/>
      <c r="EY187" s="6"/>
      <c r="EZ187" s="6"/>
      <c r="FA187" s="6"/>
      <c r="FB187" s="6"/>
      <c r="FC187" s="6"/>
      <c r="FD187" s="6"/>
      <c r="FE187" s="6"/>
      <c r="FF187" s="6"/>
      <c r="FG187" s="6"/>
      <c r="FH187" s="6"/>
      <c r="FI187" s="6"/>
      <c r="FJ187" s="6"/>
      <c r="FK187" s="6"/>
      <c r="FL187" s="6"/>
      <c r="FM187" s="6"/>
      <c r="FN187" s="6"/>
      <c r="FO187" s="6"/>
      <c r="FP187" s="6"/>
      <c r="FQ187" s="6"/>
      <c r="FR187" s="6"/>
      <c r="FS187" s="6"/>
      <c r="FT187" s="6"/>
      <c r="FU187" s="6"/>
      <c r="FV187" s="6"/>
      <c r="FW187" s="6"/>
      <c r="FX187" s="6"/>
      <c r="FY187" s="6"/>
      <c r="FZ187" s="6"/>
      <c r="GA187" s="6"/>
      <c r="GB187" s="6"/>
      <c r="GC187" s="6"/>
      <c r="GD187" s="6"/>
      <c r="GE187" s="6"/>
      <c r="GF187" s="6"/>
      <c r="GG187" s="6"/>
      <c r="GH187" s="6">
        <v>1</v>
      </c>
      <c r="GI187" s="6"/>
      <c r="GJ187" s="6"/>
      <c r="GK187" s="6"/>
      <c r="GL187" s="6"/>
      <c r="GM187" s="6"/>
      <c r="GN187" s="6"/>
      <c r="GO187" s="6"/>
      <c r="GP187" s="6"/>
      <c r="GQ187" s="6"/>
      <c r="GR187" s="6">
        <v>9</v>
      </c>
      <c r="GS187" s="6"/>
      <c r="GT187" s="6"/>
      <c r="GU187" s="6"/>
      <c r="GV187" s="6"/>
      <c r="GW187" s="6"/>
      <c r="GX187" s="6"/>
      <c r="GY187" s="6"/>
      <c r="GZ187" s="6"/>
      <c r="HA187" s="6"/>
      <c r="HB187" s="6"/>
      <c r="HC187" s="6"/>
      <c r="HD187" s="6"/>
      <c r="HE187" s="6"/>
      <c r="HF187" s="6"/>
      <c r="HG187" s="6"/>
      <c r="HH187" s="6"/>
      <c r="HI187" s="6"/>
      <c r="HJ187" s="6"/>
      <c r="HK187" s="6"/>
      <c r="HL187" s="6"/>
      <c r="HM187" s="6"/>
      <c r="HN187" s="6"/>
      <c r="HO187" s="6"/>
      <c r="HP187" s="6"/>
      <c r="HQ187" s="6"/>
      <c r="HR187" s="6"/>
      <c r="HS187" s="6"/>
      <c r="HT187" s="6"/>
      <c r="HU187" s="6"/>
      <c r="HV187" s="6"/>
      <c r="HW187" s="6"/>
      <c r="HX187" s="6"/>
      <c r="HY187" s="6"/>
      <c r="HZ187" s="6"/>
      <c r="IA187" s="6"/>
      <c r="IB187" s="6"/>
      <c r="IC187" s="6">
        <v>3</v>
      </c>
      <c r="ID187" s="6"/>
      <c r="IE187" s="6"/>
      <c r="IF187" s="6">
        <v>17</v>
      </c>
      <c r="IG187" s="6"/>
      <c r="IH187" s="6"/>
      <c r="II187" s="6"/>
      <c r="IJ187" s="6"/>
      <c r="IK187" s="6"/>
      <c r="IL187" s="6"/>
      <c r="IM187" s="6">
        <v>2</v>
      </c>
      <c r="IN187" s="6"/>
      <c r="IO187" s="6"/>
      <c r="IP187" s="6"/>
      <c r="IQ187" s="6"/>
      <c r="IR187" s="6"/>
      <c r="IS187" s="6"/>
      <c r="IT187" s="6"/>
      <c r="IU187" s="6"/>
      <c r="IV187" s="6"/>
      <c r="IW187" s="6"/>
      <c r="IX187" s="6"/>
      <c r="IY187" s="6"/>
      <c r="IZ187" s="6"/>
      <c r="JA187" s="6"/>
      <c r="JB187" s="6"/>
      <c r="JC187" s="6"/>
      <c r="JD187" s="6"/>
      <c r="JE187" s="6"/>
      <c r="JF187" s="6"/>
      <c r="JG187" s="6"/>
      <c r="JH187" s="6"/>
      <c r="JI187" s="6"/>
      <c r="JJ187" s="6"/>
      <c r="JK187" s="6"/>
      <c r="JL187" s="6"/>
      <c r="JM187" s="6"/>
      <c r="JN187" s="6"/>
      <c r="JO187" s="6"/>
      <c r="JP187" s="6"/>
      <c r="JQ187" s="6"/>
      <c r="JR187" s="6"/>
      <c r="JS187" s="6">
        <v>3</v>
      </c>
      <c r="JT187" s="6">
        <v>2</v>
      </c>
      <c r="JU187" s="6"/>
      <c r="JV187" s="6"/>
      <c r="JW187" s="6"/>
      <c r="JX187" s="6"/>
      <c r="JY187" s="6"/>
      <c r="JZ187" s="6"/>
      <c r="KA187" s="6"/>
      <c r="KB187" s="6"/>
      <c r="KC187" s="6"/>
      <c r="KD187" s="6"/>
      <c r="KE187" s="6"/>
      <c r="KF187" s="6"/>
      <c r="KG187" s="6"/>
      <c r="KH187" s="6"/>
      <c r="KI187" s="6"/>
      <c r="KJ187" s="6"/>
      <c r="KK187" s="6"/>
      <c r="KL187" s="6"/>
      <c r="KM187" s="6"/>
      <c r="KN187" s="6"/>
      <c r="KO187" s="6"/>
      <c r="KP187" s="6"/>
      <c r="KQ187" s="6"/>
      <c r="KR187" s="6"/>
      <c r="KS187" s="6"/>
      <c r="KT187" s="6"/>
      <c r="KU187" s="6"/>
      <c r="KV187" s="6"/>
      <c r="KW187" s="6"/>
      <c r="KX187" s="6"/>
      <c r="KY187" s="6"/>
      <c r="KZ187" s="6"/>
      <c r="LA187" s="6"/>
      <c r="LB187" s="6"/>
      <c r="LC187" s="6"/>
      <c r="LD187" s="6"/>
      <c r="LE187" s="6"/>
      <c r="LF187" s="6"/>
      <c r="LG187" s="6"/>
      <c r="LH187" s="6"/>
      <c r="LI187" s="6"/>
      <c r="LJ187" s="6"/>
      <c r="LK187" s="6"/>
      <c r="LL187" s="6"/>
      <c r="LM187" s="6"/>
      <c r="LN187" s="6"/>
      <c r="LO187" s="6"/>
      <c r="LP187" s="6"/>
      <c r="LQ187" s="6"/>
      <c r="LR187" s="6"/>
      <c r="LS187" s="6"/>
      <c r="LT187" s="6"/>
      <c r="LU187" s="6"/>
      <c r="LV187" s="6"/>
      <c r="LW187" s="6"/>
      <c r="LX187" s="6"/>
      <c r="LY187" s="6"/>
      <c r="LZ187" s="6"/>
      <c r="MA187" s="6"/>
      <c r="MB187" s="6"/>
      <c r="MC187" s="6"/>
      <c r="MD187" s="6"/>
      <c r="ME187" s="6"/>
      <c r="MF187" s="7">
        <v>70</v>
      </c>
    </row>
    <row r="188" spans="1:344" x14ac:dyDescent="0.25">
      <c r="A188" s="5" t="s">
        <v>739</v>
      </c>
      <c r="B188" s="5" t="s">
        <v>740</v>
      </c>
      <c r="C188" s="5" t="s">
        <v>76</v>
      </c>
      <c r="D188" s="5" t="s">
        <v>562</v>
      </c>
      <c r="E188" s="5" t="s">
        <v>741</v>
      </c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  <c r="AC188" s="6"/>
      <c r="AD188" s="6"/>
      <c r="AE188" s="6"/>
      <c r="AF188" s="6"/>
      <c r="AG188" s="6"/>
      <c r="AH188" s="6"/>
      <c r="AI188" s="6"/>
      <c r="AJ188" s="6"/>
      <c r="AK188" s="6"/>
      <c r="AL188" s="6"/>
      <c r="AM188" s="6"/>
      <c r="AN188" s="6"/>
      <c r="AO188" s="6"/>
      <c r="AP188" s="6"/>
      <c r="AQ188" s="6"/>
      <c r="AR188" s="6"/>
      <c r="AS188" s="6"/>
      <c r="AT188" s="6"/>
      <c r="AU188" s="6"/>
      <c r="AV188" s="6"/>
      <c r="AW188" s="6"/>
      <c r="AX188" s="6"/>
      <c r="AY188" s="6"/>
      <c r="AZ188" s="6"/>
      <c r="BA188" s="6"/>
      <c r="BB188" s="6"/>
      <c r="BC188" s="6"/>
      <c r="BD188" s="6"/>
      <c r="BE188" s="6"/>
      <c r="BF188" s="6"/>
      <c r="BG188" s="6"/>
      <c r="BH188" s="6"/>
      <c r="BI188" s="6"/>
      <c r="BJ188" s="6"/>
      <c r="BK188" s="6"/>
      <c r="BL188" s="6"/>
      <c r="BM188" s="6"/>
      <c r="BN188" s="6"/>
      <c r="BO188" s="6"/>
      <c r="BP188" s="6"/>
      <c r="BQ188" s="6"/>
      <c r="BR188" s="6"/>
      <c r="BS188" s="6"/>
      <c r="BT188" s="6"/>
      <c r="BU188" s="6"/>
      <c r="BV188" s="6"/>
      <c r="BW188" s="6"/>
      <c r="BX188" s="6"/>
      <c r="BY188" s="6"/>
      <c r="BZ188" s="6"/>
      <c r="CA188" s="6"/>
      <c r="CB188" s="6"/>
      <c r="CC188" s="6"/>
      <c r="CD188" s="6"/>
      <c r="CE188" s="6"/>
      <c r="CF188" s="6"/>
      <c r="CG188" s="6"/>
      <c r="CH188" s="6"/>
      <c r="CI188" s="6"/>
      <c r="CJ188" s="6"/>
      <c r="CK188" s="6"/>
      <c r="CL188" s="6"/>
      <c r="CM188" s="6"/>
      <c r="CN188" s="6"/>
      <c r="CO188" s="6"/>
      <c r="CP188" s="6"/>
      <c r="CQ188" s="6"/>
      <c r="CR188" s="6"/>
      <c r="CS188" s="6"/>
      <c r="CT188" s="6"/>
      <c r="CU188" s="6"/>
      <c r="CV188" s="6"/>
      <c r="CW188" s="6"/>
      <c r="CX188" s="6"/>
      <c r="CY188" s="6"/>
      <c r="CZ188" s="6"/>
      <c r="DA188" s="6"/>
      <c r="DB188" s="6"/>
      <c r="DC188" s="6"/>
      <c r="DD188" s="6"/>
      <c r="DE188" s="6"/>
      <c r="DF188" s="6"/>
      <c r="DG188" s="6"/>
      <c r="DH188" s="6"/>
      <c r="DI188" s="6"/>
      <c r="DJ188" s="6"/>
      <c r="DK188" s="6"/>
      <c r="DL188" s="6"/>
      <c r="DM188" s="6"/>
      <c r="DN188" s="6"/>
      <c r="DO188" s="6"/>
      <c r="DP188" s="6"/>
      <c r="DQ188" s="6"/>
      <c r="DR188" s="6"/>
      <c r="DS188" s="6"/>
      <c r="DT188" s="6"/>
      <c r="DU188" s="6"/>
      <c r="DV188" s="6"/>
      <c r="DW188" s="6"/>
      <c r="DX188" s="6"/>
      <c r="DY188" s="6"/>
      <c r="DZ188" s="6"/>
      <c r="EA188" s="6"/>
      <c r="EB188" s="6"/>
      <c r="EC188" s="6"/>
      <c r="ED188" s="6"/>
      <c r="EE188" s="6"/>
      <c r="EF188" s="6"/>
      <c r="EG188" s="6"/>
      <c r="EH188" s="6"/>
      <c r="EI188" s="6"/>
      <c r="EJ188" s="6"/>
      <c r="EK188" s="6"/>
      <c r="EL188" s="6"/>
      <c r="EM188" s="6"/>
      <c r="EN188" s="6"/>
      <c r="EO188" s="6"/>
      <c r="EP188" s="6"/>
      <c r="EQ188" s="6"/>
      <c r="ER188" s="6"/>
      <c r="ES188" s="6"/>
      <c r="ET188" s="6"/>
      <c r="EU188" s="6"/>
      <c r="EV188" s="6"/>
      <c r="EW188" s="6"/>
      <c r="EX188" s="6"/>
      <c r="EY188" s="6"/>
      <c r="EZ188" s="6"/>
      <c r="FA188" s="6"/>
      <c r="FB188" s="6"/>
      <c r="FC188" s="6"/>
      <c r="FD188" s="6"/>
      <c r="FE188" s="6"/>
      <c r="FF188" s="6"/>
      <c r="FG188" s="6"/>
      <c r="FH188" s="6"/>
      <c r="FI188" s="6"/>
      <c r="FJ188" s="6"/>
      <c r="FK188" s="6"/>
      <c r="FL188" s="6"/>
      <c r="FM188" s="6"/>
      <c r="FN188" s="6"/>
      <c r="FO188" s="6"/>
      <c r="FP188" s="6"/>
      <c r="FQ188" s="6"/>
      <c r="FR188" s="6"/>
      <c r="FS188" s="6"/>
      <c r="FT188" s="6"/>
      <c r="FU188" s="6"/>
      <c r="FV188" s="6"/>
      <c r="FW188" s="6"/>
      <c r="FX188" s="6"/>
      <c r="FY188" s="6"/>
      <c r="FZ188" s="6"/>
      <c r="GA188" s="6"/>
      <c r="GB188" s="6"/>
      <c r="GC188" s="6"/>
      <c r="GD188" s="6"/>
      <c r="GE188" s="6"/>
      <c r="GF188" s="6"/>
      <c r="GG188" s="6"/>
      <c r="GH188" s="6"/>
      <c r="GI188" s="6"/>
      <c r="GJ188" s="6"/>
      <c r="GK188" s="6"/>
      <c r="GL188" s="6"/>
      <c r="GM188" s="6"/>
      <c r="GN188" s="6"/>
      <c r="GO188" s="6"/>
      <c r="GP188" s="6"/>
      <c r="GQ188" s="6"/>
      <c r="GR188" s="6"/>
      <c r="GS188" s="6"/>
      <c r="GT188" s="6"/>
      <c r="GU188" s="6"/>
      <c r="GV188" s="6"/>
      <c r="GW188" s="6"/>
      <c r="GX188" s="6"/>
      <c r="GY188" s="6"/>
      <c r="GZ188" s="6"/>
      <c r="HA188" s="6"/>
      <c r="HB188" s="6"/>
      <c r="HC188" s="6"/>
      <c r="HD188" s="6"/>
      <c r="HE188" s="6"/>
      <c r="HF188" s="6"/>
      <c r="HG188" s="6"/>
      <c r="HH188" s="6"/>
      <c r="HI188" s="6"/>
      <c r="HJ188" s="6"/>
      <c r="HK188" s="6"/>
      <c r="HL188" s="6"/>
      <c r="HM188" s="6"/>
      <c r="HN188" s="6"/>
      <c r="HO188" s="6"/>
      <c r="HP188" s="6"/>
      <c r="HQ188" s="6"/>
      <c r="HR188" s="6"/>
      <c r="HS188" s="6"/>
      <c r="HT188" s="6"/>
      <c r="HU188" s="6"/>
      <c r="HV188" s="6"/>
      <c r="HW188" s="6"/>
      <c r="HX188" s="6"/>
      <c r="HY188" s="6"/>
      <c r="HZ188" s="6"/>
      <c r="IA188" s="6"/>
      <c r="IB188" s="6"/>
      <c r="IC188" s="6"/>
      <c r="ID188" s="6"/>
      <c r="IE188" s="6"/>
      <c r="IF188" s="6"/>
      <c r="IG188" s="6"/>
      <c r="IH188" s="6"/>
      <c r="II188" s="6"/>
      <c r="IJ188" s="6"/>
      <c r="IK188" s="6"/>
      <c r="IL188" s="6"/>
      <c r="IM188" s="6"/>
      <c r="IN188" s="6"/>
      <c r="IO188" s="6"/>
      <c r="IP188" s="6"/>
      <c r="IQ188" s="6"/>
      <c r="IR188" s="6"/>
      <c r="IS188" s="6"/>
      <c r="IT188" s="6"/>
      <c r="IU188" s="6"/>
      <c r="IV188" s="6"/>
      <c r="IW188" s="6"/>
      <c r="IX188" s="6"/>
      <c r="IY188" s="6"/>
      <c r="IZ188" s="6"/>
      <c r="JA188" s="6"/>
      <c r="JB188" s="6"/>
      <c r="JC188" s="6"/>
      <c r="JD188" s="6"/>
      <c r="JE188" s="6"/>
      <c r="JF188" s="6"/>
      <c r="JG188" s="6"/>
      <c r="JH188" s="6"/>
      <c r="JI188" s="6"/>
      <c r="JJ188" s="6"/>
      <c r="JK188" s="6"/>
      <c r="JL188" s="6"/>
      <c r="JM188" s="6"/>
      <c r="JN188" s="6"/>
      <c r="JO188" s="6"/>
      <c r="JP188" s="6"/>
      <c r="JQ188" s="6"/>
      <c r="JR188" s="6"/>
      <c r="JS188" s="6"/>
      <c r="JT188" s="6"/>
      <c r="JU188" s="6"/>
      <c r="JV188" s="6"/>
      <c r="JW188" s="6"/>
      <c r="JX188" s="6"/>
      <c r="JY188" s="6"/>
      <c r="JZ188" s="6"/>
      <c r="KA188" s="6"/>
      <c r="KB188" s="6"/>
      <c r="KC188" s="6"/>
      <c r="KD188" s="6"/>
      <c r="KE188" s="6"/>
      <c r="KF188" s="6"/>
      <c r="KG188" s="6"/>
      <c r="KH188" s="6"/>
      <c r="KI188" s="6"/>
      <c r="KJ188" s="6"/>
      <c r="KK188" s="6"/>
      <c r="KL188" s="6"/>
      <c r="KM188" s="6"/>
      <c r="KN188" s="6"/>
      <c r="KO188" s="6"/>
      <c r="KP188" s="6"/>
      <c r="KQ188" s="6"/>
      <c r="KR188" s="6"/>
      <c r="KS188" s="6"/>
      <c r="KT188" s="6"/>
      <c r="KU188" s="6"/>
      <c r="KV188" s="6"/>
      <c r="KW188" s="6"/>
      <c r="KX188" s="6"/>
      <c r="KY188" s="6"/>
      <c r="KZ188" s="6"/>
      <c r="LA188" s="6"/>
      <c r="LB188" s="6"/>
      <c r="LC188" s="6"/>
      <c r="LD188" s="6"/>
      <c r="LE188" s="6"/>
      <c r="LF188" s="6"/>
      <c r="LG188" s="6">
        <v>1</v>
      </c>
      <c r="LH188" s="6"/>
      <c r="LI188" s="6"/>
      <c r="LJ188" s="6"/>
      <c r="LK188" s="6"/>
      <c r="LL188" s="6"/>
      <c r="LM188" s="6"/>
      <c r="LN188" s="6"/>
      <c r="LO188" s="6"/>
      <c r="LP188" s="6"/>
      <c r="LQ188" s="6"/>
      <c r="LR188" s="6"/>
      <c r="LS188" s="6"/>
      <c r="LT188" s="6"/>
      <c r="LU188" s="6"/>
      <c r="LV188" s="6"/>
      <c r="LW188" s="6"/>
      <c r="LX188" s="6"/>
      <c r="LY188" s="6"/>
      <c r="LZ188" s="6"/>
      <c r="MA188" s="6"/>
      <c r="MB188" s="6"/>
      <c r="MC188" s="6"/>
      <c r="MD188" s="6"/>
      <c r="ME188" s="6"/>
      <c r="MF188" s="7">
        <v>1</v>
      </c>
    </row>
    <row r="189" spans="1:344" x14ac:dyDescent="0.25">
      <c r="A189" s="5" t="s">
        <v>757</v>
      </c>
      <c r="B189" s="5" t="s">
        <v>758</v>
      </c>
      <c r="C189" s="5" t="s">
        <v>106</v>
      </c>
      <c r="D189" s="5" t="s">
        <v>107</v>
      </c>
      <c r="E189" s="5" t="s">
        <v>759</v>
      </c>
      <c r="F189" s="6"/>
      <c r="G189" s="6"/>
      <c r="H189" s="6"/>
      <c r="I189" s="6"/>
      <c r="J189" s="6">
        <v>2</v>
      </c>
      <c r="K189" s="6"/>
      <c r="L189" s="6"/>
      <c r="M189" s="6"/>
      <c r="N189" s="6"/>
      <c r="O189" s="6"/>
      <c r="P189" s="6"/>
      <c r="Q189" s="6"/>
      <c r="R189" s="6"/>
      <c r="S189" s="6"/>
      <c r="T189" s="6">
        <v>3</v>
      </c>
      <c r="U189" s="6"/>
      <c r="V189" s="6"/>
      <c r="W189" s="6"/>
      <c r="X189" s="6"/>
      <c r="Y189" s="6"/>
      <c r="Z189" s="6"/>
      <c r="AA189" s="6"/>
      <c r="AB189" s="6"/>
      <c r="AC189" s="6"/>
      <c r="AD189" s="6"/>
      <c r="AE189" s="6"/>
      <c r="AF189" s="6"/>
      <c r="AG189" s="6"/>
      <c r="AH189" s="6"/>
      <c r="AI189" s="6"/>
      <c r="AJ189" s="6"/>
      <c r="AK189" s="6"/>
      <c r="AL189" s="6"/>
      <c r="AM189" s="6"/>
      <c r="AN189" s="6"/>
      <c r="AO189" s="6"/>
      <c r="AP189" s="6"/>
      <c r="AQ189" s="6"/>
      <c r="AR189" s="6"/>
      <c r="AS189" s="6"/>
      <c r="AT189" s="6"/>
      <c r="AU189" s="6"/>
      <c r="AV189" s="6"/>
      <c r="AW189" s="6"/>
      <c r="AX189" s="6"/>
      <c r="AY189" s="6"/>
      <c r="AZ189" s="6"/>
      <c r="BA189" s="6"/>
      <c r="BB189" s="6"/>
      <c r="BC189" s="6"/>
      <c r="BD189" s="6"/>
      <c r="BE189" s="6"/>
      <c r="BF189" s="6"/>
      <c r="BG189" s="6"/>
      <c r="BH189" s="6"/>
      <c r="BI189" s="6"/>
      <c r="BJ189" s="6"/>
      <c r="BK189" s="6"/>
      <c r="BL189" s="6">
        <v>1</v>
      </c>
      <c r="BM189" s="6"/>
      <c r="BN189" s="6"/>
      <c r="BO189" s="6"/>
      <c r="BP189" s="6"/>
      <c r="BQ189" s="6"/>
      <c r="BR189" s="6"/>
      <c r="BS189" s="6"/>
      <c r="BT189" s="6"/>
      <c r="BU189" s="6"/>
      <c r="BV189" s="6"/>
      <c r="BW189" s="6"/>
      <c r="BX189" s="6"/>
      <c r="BY189" s="6"/>
      <c r="BZ189" s="6"/>
      <c r="CA189" s="6"/>
      <c r="CB189" s="6"/>
      <c r="CC189" s="6"/>
      <c r="CD189" s="6"/>
      <c r="CE189" s="6">
        <v>1</v>
      </c>
      <c r="CF189" s="6"/>
      <c r="CG189" s="6"/>
      <c r="CH189" s="6"/>
      <c r="CI189" s="6"/>
      <c r="CJ189" s="6"/>
      <c r="CK189" s="6"/>
      <c r="CL189" s="6"/>
      <c r="CM189" s="6"/>
      <c r="CN189" s="6"/>
      <c r="CO189" s="6"/>
      <c r="CP189" s="6"/>
      <c r="CQ189" s="6"/>
      <c r="CR189" s="6"/>
      <c r="CS189" s="6"/>
      <c r="CT189" s="6"/>
      <c r="CU189" s="6"/>
      <c r="CV189" s="6"/>
      <c r="CW189" s="6"/>
      <c r="CX189" s="6"/>
      <c r="CY189" s="6">
        <v>5</v>
      </c>
      <c r="CZ189" s="6"/>
      <c r="DA189" s="6"/>
      <c r="DB189" s="6"/>
      <c r="DC189" s="6"/>
      <c r="DD189" s="6">
        <v>13</v>
      </c>
      <c r="DE189" s="6"/>
      <c r="DF189" s="6"/>
      <c r="DG189" s="6"/>
      <c r="DH189" s="6"/>
      <c r="DI189" s="6"/>
      <c r="DJ189" s="6"/>
      <c r="DK189" s="6"/>
      <c r="DL189" s="6"/>
      <c r="DM189" s="6"/>
      <c r="DN189" s="6"/>
      <c r="DO189" s="6"/>
      <c r="DP189" s="6"/>
      <c r="DQ189" s="6"/>
      <c r="DR189" s="6"/>
      <c r="DS189" s="6">
        <v>1</v>
      </c>
      <c r="DT189" s="6"/>
      <c r="DU189" s="6"/>
      <c r="DV189" s="6"/>
      <c r="DW189" s="6"/>
      <c r="DX189" s="6"/>
      <c r="DY189" s="6"/>
      <c r="DZ189" s="6"/>
      <c r="EA189" s="6"/>
      <c r="EB189" s="6"/>
      <c r="EC189" s="6"/>
      <c r="ED189" s="6"/>
      <c r="EE189" s="6"/>
      <c r="EF189" s="6"/>
      <c r="EG189" s="6"/>
      <c r="EH189" s="6"/>
      <c r="EI189" s="6"/>
      <c r="EJ189" s="6"/>
      <c r="EK189" s="6"/>
      <c r="EL189" s="6"/>
      <c r="EM189" s="6">
        <v>1</v>
      </c>
      <c r="EN189" s="6"/>
      <c r="EO189" s="6"/>
      <c r="EP189" s="6"/>
      <c r="EQ189" s="6"/>
      <c r="ER189" s="6"/>
      <c r="ES189" s="6"/>
      <c r="ET189" s="6"/>
      <c r="EU189" s="6"/>
      <c r="EV189" s="6"/>
      <c r="EW189" s="6"/>
      <c r="EX189" s="6"/>
      <c r="EY189" s="6"/>
      <c r="EZ189" s="6"/>
      <c r="FA189" s="6"/>
      <c r="FB189" s="6"/>
      <c r="FC189" s="6"/>
      <c r="FD189" s="6"/>
      <c r="FE189" s="6"/>
      <c r="FF189" s="6"/>
      <c r="FG189" s="6"/>
      <c r="FH189" s="6"/>
      <c r="FI189" s="6"/>
      <c r="FJ189" s="6"/>
      <c r="FK189" s="6"/>
      <c r="FL189" s="6"/>
      <c r="FM189" s="6"/>
      <c r="FN189" s="6"/>
      <c r="FO189" s="6"/>
      <c r="FP189" s="6"/>
      <c r="FQ189" s="6"/>
      <c r="FR189" s="6"/>
      <c r="FS189" s="6"/>
      <c r="FT189" s="6"/>
      <c r="FU189" s="6"/>
      <c r="FV189" s="6"/>
      <c r="FW189" s="6"/>
      <c r="FX189" s="6"/>
      <c r="FY189" s="6"/>
      <c r="FZ189" s="6"/>
      <c r="GA189" s="6"/>
      <c r="GB189" s="6"/>
      <c r="GC189" s="6"/>
      <c r="GD189" s="6"/>
      <c r="GE189" s="6"/>
      <c r="GF189" s="6"/>
      <c r="GG189" s="6"/>
      <c r="GH189" s="6"/>
      <c r="GI189" s="6"/>
      <c r="GJ189" s="6"/>
      <c r="GK189" s="6"/>
      <c r="GL189" s="6"/>
      <c r="GM189" s="6"/>
      <c r="GN189" s="6"/>
      <c r="GO189" s="6"/>
      <c r="GP189" s="6"/>
      <c r="GQ189" s="6"/>
      <c r="GR189" s="6">
        <v>23</v>
      </c>
      <c r="GS189" s="6"/>
      <c r="GT189" s="6"/>
      <c r="GU189" s="6">
        <v>1</v>
      </c>
      <c r="GV189" s="6"/>
      <c r="GW189" s="6"/>
      <c r="GX189" s="6"/>
      <c r="GY189" s="6"/>
      <c r="GZ189" s="6"/>
      <c r="HA189" s="6"/>
      <c r="HB189" s="6"/>
      <c r="HC189" s="6"/>
      <c r="HD189" s="6"/>
      <c r="HE189" s="6"/>
      <c r="HF189" s="6"/>
      <c r="HG189" s="6"/>
      <c r="HH189" s="6"/>
      <c r="HI189" s="6"/>
      <c r="HJ189" s="6"/>
      <c r="HK189" s="6"/>
      <c r="HL189" s="6"/>
      <c r="HM189" s="6"/>
      <c r="HN189" s="6"/>
      <c r="HO189" s="6"/>
      <c r="HP189" s="6"/>
      <c r="HQ189" s="6"/>
      <c r="HR189" s="6"/>
      <c r="HS189" s="6"/>
      <c r="HT189" s="6">
        <v>1</v>
      </c>
      <c r="HU189" s="6"/>
      <c r="HV189" s="6"/>
      <c r="HW189" s="6"/>
      <c r="HX189" s="6"/>
      <c r="HY189" s="6"/>
      <c r="HZ189" s="6"/>
      <c r="IA189" s="6"/>
      <c r="IB189" s="6"/>
      <c r="IC189" s="6"/>
      <c r="ID189" s="6"/>
      <c r="IE189" s="6"/>
      <c r="IF189" s="6"/>
      <c r="IG189" s="6"/>
      <c r="IH189" s="6"/>
      <c r="II189" s="6"/>
      <c r="IJ189" s="6"/>
      <c r="IK189" s="6"/>
      <c r="IL189" s="6"/>
      <c r="IM189" s="6"/>
      <c r="IN189" s="6"/>
      <c r="IO189" s="6"/>
      <c r="IP189" s="6"/>
      <c r="IQ189" s="6">
        <v>2</v>
      </c>
      <c r="IR189" s="6"/>
      <c r="IS189" s="6"/>
      <c r="IT189" s="6"/>
      <c r="IU189" s="6"/>
      <c r="IV189" s="6"/>
      <c r="IW189" s="6"/>
      <c r="IX189" s="6"/>
      <c r="IY189" s="6"/>
      <c r="IZ189" s="6"/>
      <c r="JA189" s="6"/>
      <c r="JB189" s="6"/>
      <c r="JC189" s="6"/>
      <c r="JD189" s="6"/>
      <c r="JE189" s="6"/>
      <c r="JF189" s="6"/>
      <c r="JG189" s="6"/>
      <c r="JH189" s="6"/>
      <c r="JI189" s="6"/>
      <c r="JJ189" s="6"/>
      <c r="JK189" s="6"/>
      <c r="JL189" s="6"/>
      <c r="JM189" s="6"/>
      <c r="JN189" s="6"/>
      <c r="JO189" s="6"/>
      <c r="JP189" s="6"/>
      <c r="JQ189" s="6"/>
      <c r="JR189" s="6"/>
      <c r="JS189" s="6"/>
      <c r="JT189" s="6"/>
      <c r="JU189" s="6"/>
      <c r="JV189" s="6"/>
      <c r="JW189" s="6"/>
      <c r="JX189" s="6"/>
      <c r="JY189" s="6"/>
      <c r="JZ189" s="6"/>
      <c r="KA189" s="6"/>
      <c r="KB189" s="6"/>
      <c r="KC189" s="6"/>
      <c r="KD189" s="6"/>
      <c r="KE189" s="6"/>
      <c r="KF189" s="6"/>
      <c r="KG189" s="6"/>
      <c r="KH189" s="6"/>
      <c r="KI189" s="6"/>
      <c r="KJ189" s="6">
        <v>1</v>
      </c>
      <c r="KK189" s="6"/>
      <c r="KL189" s="6"/>
      <c r="KM189" s="6"/>
      <c r="KN189" s="6"/>
      <c r="KO189" s="6"/>
      <c r="KP189" s="6"/>
      <c r="KQ189" s="6"/>
      <c r="KR189" s="6"/>
      <c r="KS189" s="6"/>
      <c r="KT189" s="6"/>
      <c r="KU189" s="6"/>
      <c r="KV189" s="6"/>
      <c r="KW189" s="6"/>
      <c r="KX189" s="6">
        <v>6</v>
      </c>
      <c r="KY189" s="6"/>
      <c r="KZ189" s="6"/>
      <c r="LA189" s="6"/>
      <c r="LB189" s="6"/>
      <c r="LC189" s="6"/>
      <c r="LD189" s="6"/>
      <c r="LE189" s="6"/>
      <c r="LF189" s="6"/>
      <c r="LG189" s="6"/>
      <c r="LH189" s="6"/>
      <c r="LI189" s="6"/>
      <c r="LJ189" s="6"/>
      <c r="LK189" s="6"/>
      <c r="LL189" s="6"/>
      <c r="LM189" s="6"/>
      <c r="LN189" s="6"/>
      <c r="LO189" s="6"/>
      <c r="LP189" s="6"/>
      <c r="LQ189" s="6"/>
      <c r="LR189" s="6"/>
      <c r="LS189" s="6"/>
      <c r="LT189" s="6"/>
      <c r="LU189" s="6"/>
      <c r="LV189" s="6"/>
      <c r="LW189" s="6"/>
      <c r="LX189" s="6"/>
      <c r="LY189" s="6"/>
      <c r="LZ189" s="6"/>
      <c r="MA189" s="6"/>
      <c r="MB189" s="6"/>
      <c r="MC189" s="6">
        <v>1</v>
      </c>
      <c r="MD189" s="6">
        <v>19</v>
      </c>
      <c r="ME189" s="6"/>
      <c r="MF189" s="7">
        <v>81</v>
      </c>
    </row>
    <row r="190" spans="1:344" x14ac:dyDescent="0.25">
      <c r="A190" s="5" t="s">
        <v>760</v>
      </c>
      <c r="B190" s="5" t="s">
        <v>761</v>
      </c>
      <c r="C190" s="5" t="s">
        <v>106</v>
      </c>
      <c r="D190" s="5" t="s">
        <v>107</v>
      </c>
      <c r="E190" s="5" t="s">
        <v>762</v>
      </c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  <c r="AC190" s="6"/>
      <c r="AD190" s="6"/>
      <c r="AE190" s="6"/>
      <c r="AF190" s="6"/>
      <c r="AG190" s="6"/>
      <c r="AH190" s="6"/>
      <c r="AI190" s="6"/>
      <c r="AJ190" s="6"/>
      <c r="AK190" s="6"/>
      <c r="AL190" s="6"/>
      <c r="AM190" s="6"/>
      <c r="AN190" s="6"/>
      <c r="AO190" s="6"/>
      <c r="AP190" s="6"/>
      <c r="AQ190" s="6"/>
      <c r="AR190" s="6"/>
      <c r="AS190" s="6"/>
      <c r="AT190" s="6"/>
      <c r="AU190" s="6"/>
      <c r="AV190" s="6"/>
      <c r="AW190" s="6"/>
      <c r="AX190" s="6"/>
      <c r="AY190" s="6"/>
      <c r="AZ190" s="6"/>
      <c r="BA190" s="6"/>
      <c r="BB190" s="6"/>
      <c r="BC190" s="6"/>
      <c r="BD190" s="6"/>
      <c r="BE190" s="6"/>
      <c r="BF190" s="6"/>
      <c r="BG190" s="6"/>
      <c r="BH190" s="6"/>
      <c r="BI190" s="6"/>
      <c r="BJ190" s="6">
        <v>2</v>
      </c>
      <c r="BK190" s="6"/>
      <c r="BL190" s="6"/>
      <c r="BM190" s="6"/>
      <c r="BN190" s="6"/>
      <c r="BO190" s="6"/>
      <c r="BP190" s="6"/>
      <c r="BQ190" s="6"/>
      <c r="BR190" s="6"/>
      <c r="BS190" s="6"/>
      <c r="BT190" s="6"/>
      <c r="BU190" s="6"/>
      <c r="BV190" s="6"/>
      <c r="BW190" s="6"/>
      <c r="BX190" s="6"/>
      <c r="BY190" s="6"/>
      <c r="BZ190" s="6"/>
      <c r="CA190" s="6"/>
      <c r="CB190" s="6"/>
      <c r="CC190" s="6"/>
      <c r="CD190" s="6"/>
      <c r="CE190" s="6"/>
      <c r="CF190" s="6"/>
      <c r="CG190" s="6"/>
      <c r="CH190" s="6"/>
      <c r="CI190" s="6"/>
      <c r="CJ190" s="6"/>
      <c r="CK190" s="6"/>
      <c r="CL190" s="6"/>
      <c r="CM190" s="6"/>
      <c r="CN190" s="6"/>
      <c r="CO190" s="6"/>
      <c r="CP190" s="6"/>
      <c r="CQ190" s="6"/>
      <c r="CR190" s="6"/>
      <c r="CS190" s="6"/>
      <c r="CT190" s="6"/>
      <c r="CU190" s="6"/>
      <c r="CV190" s="6"/>
      <c r="CW190" s="6"/>
      <c r="CX190" s="6"/>
      <c r="CY190" s="6">
        <v>2</v>
      </c>
      <c r="CZ190" s="6"/>
      <c r="DA190" s="6"/>
      <c r="DB190" s="6"/>
      <c r="DC190" s="6"/>
      <c r="DD190" s="6"/>
      <c r="DE190" s="6"/>
      <c r="DF190" s="6"/>
      <c r="DG190" s="6"/>
      <c r="DH190" s="6"/>
      <c r="DI190" s="6"/>
      <c r="DJ190" s="6"/>
      <c r="DK190" s="6"/>
      <c r="DL190" s="6"/>
      <c r="DM190" s="6"/>
      <c r="DN190" s="6"/>
      <c r="DO190" s="6"/>
      <c r="DP190" s="6"/>
      <c r="DQ190" s="6">
        <v>1</v>
      </c>
      <c r="DR190" s="6"/>
      <c r="DS190" s="6"/>
      <c r="DT190" s="6"/>
      <c r="DU190" s="6"/>
      <c r="DV190" s="6"/>
      <c r="DW190" s="6"/>
      <c r="DX190" s="6"/>
      <c r="DY190" s="6"/>
      <c r="DZ190" s="6"/>
      <c r="EA190" s="6"/>
      <c r="EB190" s="6"/>
      <c r="EC190" s="6"/>
      <c r="ED190" s="6"/>
      <c r="EE190" s="6"/>
      <c r="EF190" s="6"/>
      <c r="EG190" s="6"/>
      <c r="EH190" s="6"/>
      <c r="EI190" s="6"/>
      <c r="EJ190" s="6"/>
      <c r="EK190" s="6"/>
      <c r="EL190" s="6"/>
      <c r="EM190" s="6"/>
      <c r="EN190" s="6"/>
      <c r="EO190" s="6"/>
      <c r="EP190" s="6"/>
      <c r="EQ190" s="6"/>
      <c r="ER190" s="6"/>
      <c r="ES190" s="6"/>
      <c r="ET190" s="6"/>
      <c r="EU190" s="6"/>
      <c r="EV190" s="6"/>
      <c r="EW190" s="6"/>
      <c r="EX190" s="6"/>
      <c r="EY190" s="6"/>
      <c r="EZ190" s="6"/>
      <c r="FA190" s="6"/>
      <c r="FB190" s="6"/>
      <c r="FC190" s="6"/>
      <c r="FD190" s="6"/>
      <c r="FE190" s="6"/>
      <c r="FF190" s="6"/>
      <c r="FG190" s="6"/>
      <c r="FH190" s="6"/>
      <c r="FI190" s="6"/>
      <c r="FJ190" s="6"/>
      <c r="FK190" s="6"/>
      <c r="FL190" s="6"/>
      <c r="FM190" s="6"/>
      <c r="FN190" s="6"/>
      <c r="FO190" s="6"/>
      <c r="FP190" s="6"/>
      <c r="FQ190" s="6"/>
      <c r="FR190" s="6"/>
      <c r="FS190" s="6"/>
      <c r="FT190" s="6"/>
      <c r="FU190" s="6"/>
      <c r="FV190" s="6"/>
      <c r="FW190" s="6"/>
      <c r="FX190" s="6"/>
      <c r="FY190" s="6"/>
      <c r="FZ190" s="6"/>
      <c r="GA190" s="6"/>
      <c r="GB190" s="6"/>
      <c r="GC190" s="6"/>
      <c r="GD190" s="6"/>
      <c r="GE190" s="6"/>
      <c r="GF190" s="6"/>
      <c r="GG190" s="6"/>
      <c r="GH190" s="6"/>
      <c r="GI190" s="6"/>
      <c r="GJ190" s="6"/>
      <c r="GK190" s="6"/>
      <c r="GL190" s="6"/>
      <c r="GM190" s="6"/>
      <c r="GN190" s="6"/>
      <c r="GO190" s="6"/>
      <c r="GP190" s="6"/>
      <c r="GQ190" s="6"/>
      <c r="GR190" s="6">
        <v>4</v>
      </c>
      <c r="GS190" s="6"/>
      <c r="GT190" s="6"/>
      <c r="GU190" s="6"/>
      <c r="GV190" s="6"/>
      <c r="GW190" s="6"/>
      <c r="GX190" s="6"/>
      <c r="GY190" s="6"/>
      <c r="GZ190" s="6"/>
      <c r="HA190" s="6"/>
      <c r="HB190" s="6"/>
      <c r="HC190" s="6"/>
      <c r="HD190" s="6"/>
      <c r="HE190" s="6"/>
      <c r="HF190" s="6"/>
      <c r="HG190" s="6"/>
      <c r="HH190" s="6"/>
      <c r="HI190" s="6"/>
      <c r="HJ190" s="6"/>
      <c r="HK190" s="6"/>
      <c r="HL190" s="6"/>
      <c r="HM190" s="6"/>
      <c r="HN190" s="6"/>
      <c r="HO190" s="6"/>
      <c r="HP190" s="6"/>
      <c r="HQ190" s="6"/>
      <c r="HR190" s="6"/>
      <c r="HS190" s="6"/>
      <c r="HT190" s="6"/>
      <c r="HU190" s="6"/>
      <c r="HV190" s="6"/>
      <c r="HW190" s="6"/>
      <c r="HX190" s="6"/>
      <c r="HY190" s="6"/>
      <c r="HZ190" s="6"/>
      <c r="IA190" s="6"/>
      <c r="IB190" s="6"/>
      <c r="IC190" s="6">
        <v>2</v>
      </c>
      <c r="ID190" s="6"/>
      <c r="IE190" s="6"/>
      <c r="IF190" s="6"/>
      <c r="IG190" s="6"/>
      <c r="IH190" s="6"/>
      <c r="II190" s="6"/>
      <c r="IJ190" s="6"/>
      <c r="IK190" s="6"/>
      <c r="IL190" s="6"/>
      <c r="IM190" s="6"/>
      <c r="IN190" s="6"/>
      <c r="IO190" s="6"/>
      <c r="IP190" s="6"/>
      <c r="IQ190" s="6">
        <v>5</v>
      </c>
      <c r="IR190" s="6"/>
      <c r="IS190" s="6"/>
      <c r="IT190" s="6"/>
      <c r="IU190" s="6"/>
      <c r="IV190" s="6"/>
      <c r="IW190" s="6"/>
      <c r="IX190" s="6"/>
      <c r="IY190" s="6"/>
      <c r="IZ190" s="6"/>
      <c r="JA190" s="6"/>
      <c r="JB190" s="6"/>
      <c r="JC190" s="6"/>
      <c r="JD190" s="6"/>
      <c r="JE190" s="6"/>
      <c r="JF190" s="6"/>
      <c r="JG190" s="6"/>
      <c r="JH190" s="6"/>
      <c r="JI190" s="6"/>
      <c r="JJ190" s="6"/>
      <c r="JK190" s="6"/>
      <c r="JL190" s="6"/>
      <c r="JM190" s="6"/>
      <c r="JN190" s="6"/>
      <c r="JO190" s="6"/>
      <c r="JP190" s="6"/>
      <c r="JQ190" s="6"/>
      <c r="JR190" s="6"/>
      <c r="JS190" s="6"/>
      <c r="JT190" s="6"/>
      <c r="JU190" s="6"/>
      <c r="JV190" s="6"/>
      <c r="JW190" s="6"/>
      <c r="JX190" s="6"/>
      <c r="JY190" s="6"/>
      <c r="JZ190" s="6"/>
      <c r="KA190" s="6"/>
      <c r="KB190" s="6"/>
      <c r="KC190" s="6"/>
      <c r="KD190" s="6"/>
      <c r="KE190" s="6"/>
      <c r="KF190" s="6"/>
      <c r="KG190" s="6"/>
      <c r="KH190" s="6"/>
      <c r="KI190" s="6"/>
      <c r="KJ190" s="6"/>
      <c r="KK190" s="6"/>
      <c r="KL190" s="6"/>
      <c r="KM190" s="6"/>
      <c r="KN190" s="6"/>
      <c r="KO190" s="6"/>
      <c r="KP190" s="6"/>
      <c r="KQ190" s="6"/>
      <c r="KR190" s="6"/>
      <c r="KS190" s="6"/>
      <c r="KT190" s="6"/>
      <c r="KU190" s="6"/>
      <c r="KV190" s="6"/>
      <c r="KW190" s="6"/>
      <c r="KX190" s="6">
        <v>10</v>
      </c>
      <c r="KY190" s="6"/>
      <c r="KZ190" s="6"/>
      <c r="LA190" s="6"/>
      <c r="LB190" s="6"/>
      <c r="LC190" s="6"/>
      <c r="LD190" s="6"/>
      <c r="LE190" s="6"/>
      <c r="LF190" s="6"/>
      <c r="LG190" s="6"/>
      <c r="LH190" s="6"/>
      <c r="LI190" s="6"/>
      <c r="LJ190" s="6"/>
      <c r="LK190" s="6"/>
      <c r="LL190" s="6"/>
      <c r="LM190" s="6"/>
      <c r="LN190" s="6"/>
      <c r="LO190" s="6"/>
      <c r="LP190" s="6"/>
      <c r="LQ190" s="6"/>
      <c r="LR190" s="6"/>
      <c r="LS190" s="6"/>
      <c r="LT190" s="6"/>
      <c r="LU190" s="6"/>
      <c r="LV190" s="6"/>
      <c r="LW190" s="6"/>
      <c r="LX190" s="6"/>
      <c r="LY190" s="6"/>
      <c r="LZ190" s="6"/>
      <c r="MA190" s="6"/>
      <c r="MB190" s="6"/>
      <c r="MC190" s="6"/>
      <c r="MD190" s="6"/>
      <c r="ME190" s="6"/>
      <c r="MF190" s="7">
        <v>26</v>
      </c>
    </row>
    <row r="191" spans="1:344" x14ac:dyDescent="0.25">
      <c r="A191" s="5" t="s">
        <v>769</v>
      </c>
      <c r="B191" s="5" t="s">
        <v>770</v>
      </c>
      <c r="C191" s="5" t="s">
        <v>89</v>
      </c>
      <c r="D191" s="5" t="s">
        <v>90</v>
      </c>
      <c r="E191" s="5" t="s">
        <v>771</v>
      </c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  <c r="AC191" s="6"/>
      <c r="AD191" s="6"/>
      <c r="AE191" s="6"/>
      <c r="AF191" s="6"/>
      <c r="AG191" s="6"/>
      <c r="AH191" s="6"/>
      <c r="AI191" s="6"/>
      <c r="AJ191" s="6"/>
      <c r="AK191" s="6"/>
      <c r="AL191" s="6"/>
      <c r="AM191" s="6"/>
      <c r="AN191" s="6"/>
      <c r="AO191" s="6"/>
      <c r="AP191" s="6"/>
      <c r="AQ191" s="6"/>
      <c r="AR191" s="6"/>
      <c r="AS191" s="6"/>
      <c r="AT191" s="6"/>
      <c r="AU191" s="6"/>
      <c r="AV191" s="6"/>
      <c r="AW191" s="6">
        <v>1</v>
      </c>
      <c r="AX191" s="6"/>
      <c r="AY191" s="6"/>
      <c r="AZ191" s="6"/>
      <c r="BA191" s="6"/>
      <c r="BB191" s="6"/>
      <c r="BC191" s="6"/>
      <c r="BD191" s="6"/>
      <c r="BE191" s="6"/>
      <c r="BF191" s="6"/>
      <c r="BG191" s="6"/>
      <c r="BH191" s="6"/>
      <c r="BI191" s="6"/>
      <c r="BJ191" s="6"/>
      <c r="BK191" s="6"/>
      <c r="BL191" s="6"/>
      <c r="BM191" s="6"/>
      <c r="BN191" s="6"/>
      <c r="BO191" s="6"/>
      <c r="BP191" s="6"/>
      <c r="BQ191" s="6"/>
      <c r="BR191" s="6"/>
      <c r="BS191" s="6"/>
      <c r="BT191" s="6"/>
      <c r="BU191" s="6"/>
      <c r="BV191" s="6"/>
      <c r="BW191" s="6"/>
      <c r="BX191" s="6"/>
      <c r="BY191" s="6"/>
      <c r="BZ191" s="6"/>
      <c r="CA191" s="6"/>
      <c r="CB191" s="6"/>
      <c r="CC191" s="6"/>
      <c r="CD191" s="6"/>
      <c r="CE191" s="6"/>
      <c r="CF191" s="6"/>
      <c r="CG191" s="6"/>
      <c r="CH191" s="6"/>
      <c r="CI191" s="6"/>
      <c r="CJ191" s="6"/>
      <c r="CK191" s="6"/>
      <c r="CL191" s="6"/>
      <c r="CM191" s="6"/>
      <c r="CN191" s="6"/>
      <c r="CO191" s="6"/>
      <c r="CP191" s="6"/>
      <c r="CQ191" s="6"/>
      <c r="CR191" s="6"/>
      <c r="CS191" s="6"/>
      <c r="CT191" s="6"/>
      <c r="CU191" s="6"/>
      <c r="CV191" s="6"/>
      <c r="CW191" s="6"/>
      <c r="CX191" s="6"/>
      <c r="CY191" s="6"/>
      <c r="CZ191" s="6"/>
      <c r="DA191" s="6"/>
      <c r="DB191" s="6"/>
      <c r="DC191" s="6"/>
      <c r="DD191" s="6"/>
      <c r="DE191" s="6"/>
      <c r="DF191" s="6"/>
      <c r="DG191" s="6"/>
      <c r="DH191" s="6"/>
      <c r="DI191" s="6"/>
      <c r="DJ191" s="6"/>
      <c r="DK191" s="6"/>
      <c r="DL191" s="6"/>
      <c r="DM191" s="6"/>
      <c r="DN191" s="6"/>
      <c r="DO191" s="6"/>
      <c r="DP191" s="6"/>
      <c r="DQ191" s="6"/>
      <c r="DR191" s="6"/>
      <c r="DS191" s="6"/>
      <c r="DT191" s="6"/>
      <c r="DU191" s="6"/>
      <c r="DV191" s="6"/>
      <c r="DW191" s="6"/>
      <c r="DX191" s="6"/>
      <c r="DY191" s="6"/>
      <c r="DZ191" s="6"/>
      <c r="EA191" s="6"/>
      <c r="EB191" s="6"/>
      <c r="EC191" s="6"/>
      <c r="ED191" s="6"/>
      <c r="EE191" s="6"/>
      <c r="EF191" s="6"/>
      <c r="EG191" s="6"/>
      <c r="EH191" s="6"/>
      <c r="EI191" s="6"/>
      <c r="EJ191" s="6"/>
      <c r="EK191" s="6"/>
      <c r="EL191" s="6"/>
      <c r="EM191" s="6"/>
      <c r="EN191" s="6"/>
      <c r="EO191" s="6"/>
      <c r="EP191" s="6"/>
      <c r="EQ191" s="6"/>
      <c r="ER191" s="6"/>
      <c r="ES191" s="6"/>
      <c r="ET191" s="6"/>
      <c r="EU191" s="6"/>
      <c r="EV191" s="6"/>
      <c r="EW191" s="6"/>
      <c r="EX191" s="6"/>
      <c r="EY191" s="6"/>
      <c r="EZ191" s="6"/>
      <c r="FA191" s="6"/>
      <c r="FB191" s="6"/>
      <c r="FC191" s="6"/>
      <c r="FD191" s="6"/>
      <c r="FE191" s="6"/>
      <c r="FF191" s="6"/>
      <c r="FG191" s="6"/>
      <c r="FH191" s="6"/>
      <c r="FI191" s="6"/>
      <c r="FJ191" s="6"/>
      <c r="FK191" s="6"/>
      <c r="FL191" s="6"/>
      <c r="FM191" s="6"/>
      <c r="FN191" s="6"/>
      <c r="FO191" s="6"/>
      <c r="FP191" s="6"/>
      <c r="FQ191" s="6"/>
      <c r="FR191" s="6"/>
      <c r="FS191" s="6"/>
      <c r="FT191" s="6"/>
      <c r="FU191" s="6"/>
      <c r="FV191" s="6"/>
      <c r="FW191" s="6"/>
      <c r="FX191" s="6"/>
      <c r="FY191" s="6"/>
      <c r="FZ191" s="6"/>
      <c r="GA191" s="6"/>
      <c r="GB191" s="6"/>
      <c r="GC191" s="6"/>
      <c r="GD191" s="6"/>
      <c r="GE191" s="6"/>
      <c r="GF191" s="6"/>
      <c r="GG191" s="6"/>
      <c r="GH191" s="6"/>
      <c r="GI191" s="6"/>
      <c r="GJ191" s="6"/>
      <c r="GK191" s="6"/>
      <c r="GL191" s="6"/>
      <c r="GM191" s="6"/>
      <c r="GN191" s="6"/>
      <c r="GO191" s="6"/>
      <c r="GP191" s="6"/>
      <c r="GQ191" s="6"/>
      <c r="GR191" s="6"/>
      <c r="GS191" s="6"/>
      <c r="GT191" s="6"/>
      <c r="GU191" s="6"/>
      <c r="GV191" s="6"/>
      <c r="GW191" s="6"/>
      <c r="GX191" s="6"/>
      <c r="GY191" s="6"/>
      <c r="GZ191" s="6"/>
      <c r="HA191" s="6"/>
      <c r="HB191" s="6"/>
      <c r="HC191" s="6"/>
      <c r="HD191" s="6"/>
      <c r="HE191" s="6"/>
      <c r="HF191" s="6"/>
      <c r="HG191" s="6"/>
      <c r="HH191" s="6"/>
      <c r="HI191" s="6"/>
      <c r="HJ191" s="6"/>
      <c r="HK191" s="6"/>
      <c r="HL191" s="6"/>
      <c r="HM191" s="6"/>
      <c r="HN191" s="6"/>
      <c r="HO191" s="6"/>
      <c r="HP191" s="6"/>
      <c r="HQ191" s="6"/>
      <c r="HR191" s="6"/>
      <c r="HS191" s="6"/>
      <c r="HT191" s="6"/>
      <c r="HU191" s="6"/>
      <c r="HV191" s="6"/>
      <c r="HW191" s="6"/>
      <c r="HX191" s="6"/>
      <c r="HY191" s="6"/>
      <c r="HZ191" s="6"/>
      <c r="IA191" s="6"/>
      <c r="IB191" s="6"/>
      <c r="IC191" s="6"/>
      <c r="ID191" s="6"/>
      <c r="IE191" s="6"/>
      <c r="IF191" s="6"/>
      <c r="IG191" s="6"/>
      <c r="IH191" s="6"/>
      <c r="II191" s="6"/>
      <c r="IJ191" s="6"/>
      <c r="IK191" s="6"/>
      <c r="IL191" s="6"/>
      <c r="IM191" s="6"/>
      <c r="IN191" s="6"/>
      <c r="IO191" s="6"/>
      <c r="IP191" s="6"/>
      <c r="IQ191" s="6"/>
      <c r="IR191" s="6"/>
      <c r="IS191" s="6"/>
      <c r="IT191" s="6"/>
      <c r="IU191" s="6"/>
      <c r="IV191" s="6"/>
      <c r="IW191" s="6"/>
      <c r="IX191" s="6"/>
      <c r="IY191" s="6"/>
      <c r="IZ191" s="6"/>
      <c r="JA191" s="6"/>
      <c r="JB191" s="6"/>
      <c r="JC191" s="6"/>
      <c r="JD191" s="6"/>
      <c r="JE191" s="6"/>
      <c r="JF191" s="6"/>
      <c r="JG191" s="6"/>
      <c r="JH191" s="6"/>
      <c r="JI191" s="6"/>
      <c r="JJ191" s="6"/>
      <c r="JK191" s="6"/>
      <c r="JL191" s="6"/>
      <c r="JM191" s="6"/>
      <c r="JN191" s="6"/>
      <c r="JO191" s="6"/>
      <c r="JP191" s="6"/>
      <c r="JQ191" s="6"/>
      <c r="JR191" s="6"/>
      <c r="JS191" s="6"/>
      <c r="JT191" s="6"/>
      <c r="JU191" s="6"/>
      <c r="JV191" s="6"/>
      <c r="JW191" s="6"/>
      <c r="JX191" s="6"/>
      <c r="JY191" s="6"/>
      <c r="JZ191" s="6"/>
      <c r="KA191" s="6"/>
      <c r="KB191" s="6"/>
      <c r="KC191" s="6"/>
      <c r="KD191" s="6"/>
      <c r="KE191" s="6"/>
      <c r="KF191" s="6"/>
      <c r="KG191" s="6"/>
      <c r="KH191" s="6"/>
      <c r="KI191" s="6"/>
      <c r="KJ191" s="6"/>
      <c r="KK191" s="6"/>
      <c r="KL191" s="6"/>
      <c r="KM191" s="6"/>
      <c r="KN191" s="6"/>
      <c r="KO191" s="6"/>
      <c r="KP191" s="6"/>
      <c r="KQ191" s="6"/>
      <c r="KR191" s="6"/>
      <c r="KS191" s="6"/>
      <c r="KT191" s="6"/>
      <c r="KU191" s="6"/>
      <c r="KV191" s="6"/>
      <c r="KW191" s="6"/>
      <c r="KX191" s="6"/>
      <c r="KY191" s="6"/>
      <c r="KZ191" s="6"/>
      <c r="LA191" s="6"/>
      <c r="LB191" s="6"/>
      <c r="LC191" s="6"/>
      <c r="LD191" s="6"/>
      <c r="LE191" s="6"/>
      <c r="LF191" s="6"/>
      <c r="LG191" s="6"/>
      <c r="LH191" s="6"/>
      <c r="LI191" s="6"/>
      <c r="LJ191" s="6"/>
      <c r="LK191" s="6"/>
      <c r="LL191" s="6"/>
      <c r="LM191" s="6"/>
      <c r="LN191" s="6"/>
      <c r="LO191" s="6"/>
      <c r="LP191" s="6"/>
      <c r="LQ191" s="6"/>
      <c r="LR191" s="6"/>
      <c r="LS191" s="6"/>
      <c r="LT191" s="6"/>
      <c r="LU191" s="6"/>
      <c r="LV191" s="6"/>
      <c r="LW191" s="6"/>
      <c r="LX191" s="6"/>
      <c r="LY191" s="6"/>
      <c r="LZ191" s="6"/>
      <c r="MA191" s="6"/>
      <c r="MB191" s="6"/>
      <c r="MC191" s="6"/>
      <c r="MD191" s="6"/>
      <c r="ME191" s="6"/>
      <c r="MF191" s="7">
        <v>1</v>
      </c>
    </row>
    <row r="192" spans="1:344" x14ac:dyDescent="0.25">
      <c r="A192" s="5" t="s">
        <v>772</v>
      </c>
      <c r="B192" s="5" t="s">
        <v>773</v>
      </c>
      <c r="C192" s="5" t="s">
        <v>106</v>
      </c>
      <c r="D192" s="5" t="s">
        <v>107</v>
      </c>
      <c r="E192" s="5" t="s">
        <v>774</v>
      </c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  <c r="AC192" s="6"/>
      <c r="AD192" s="6"/>
      <c r="AE192" s="6"/>
      <c r="AF192" s="6"/>
      <c r="AG192" s="6"/>
      <c r="AH192" s="6"/>
      <c r="AI192" s="6"/>
      <c r="AJ192" s="6"/>
      <c r="AK192" s="6"/>
      <c r="AL192" s="6"/>
      <c r="AM192" s="6"/>
      <c r="AN192" s="6"/>
      <c r="AO192" s="6"/>
      <c r="AP192" s="6"/>
      <c r="AQ192" s="6"/>
      <c r="AR192" s="6"/>
      <c r="AS192" s="6"/>
      <c r="AT192" s="6"/>
      <c r="AU192" s="6"/>
      <c r="AV192" s="6"/>
      <c r="AW192" s="6"/>
      <c r="AX192" s="6"/>
      <c r="AY192" s="6"/>
      <c r="AZ192" s="6"/>
      <c r="BA192" s="6"/>
      <c r="BB192" s="6"/>
      <c r="BC192" s="6"/>
      <c r="BD192" s="6"/>
      <c r="BE192" s="6"/>
      <c r="BF192" s="6"/>
      <c r="BG192" s="6"/>
      <c r="BH192" s="6"/>
      <c r="BI192" s="6"/>
      <c r="BJ192" s="6">
        <v>1</v>
      </c>
      <c r="BK192" s="6"/>
      <c r="BL192" s="6">
        <v>5</v>
      </c>
      <c r="BM192" s="6"/>
      <c r="BN192" s="6"/>
      <c r="BO192" s="6"/>
      <c r="BP192" s="6"/>
      <c r="BQ192" s="6"/>
      <c r="BR192" s="6">
        <v>1</v>
      </c>
      <c r="BS192" s="6"/>
      <c r="BT192" s="6"/>
      <c r="BU192" s="6">
        <v>3</v>
      </c>
      <c r="BV192" s="6"/>
      <c r="BW192" s="6"/>
      <c r="BX192" s="6">
        <v>1</v>
      </c>
      <c r="BY192" s="6"/>
      <c r="BZ192" s="6"/>
      <c r="CA192" s="6"/>
      <c r="CB192" s="6"/>
      <c r="CC192" s="6"/>
      <c r="CD192" s="6"/>
      <c r="CE192" s="6">
        <v>1</v>
      </c>
      <c r="CF192" s="6"/>
      <c r="CG192" s="6"/>
      <c r="CH192" s="6"/>
      <c r="CI192" s="6"/>
      <c r="CJ192" s="6"/>
      <c r="CK192" s="6"/>
      <c r="CL192" s="6"/>
      <c r="CM192" s="6">
        <v>1</v>
      </c>
      <c r="CN192" s="6"/>
      <c r="CO192" s="6"/>
      <c r="CP192" s="6"/>
      <c r="CQ192" s="6"/>
      <c r="CR192" s="6"/>
      <c r="CS192" s="6"/>
      <c r="CT192" s="6"/>
      <c r="CU192" s="6"/>
      <c r="CV192" s="6"/>
      <c r="CW192" s="6"/>
      <c r="CX192" s="6"/>
      <c r="CY192" s="6"/>
      <c r="CZ192" s="6"/>
      <c r="DA192" s="6"/>
      <c r="DB192" s="6"/>
      <c r="DC192" s="6"/>
      <c r="DD192" s="6">
        <v>1</v>
      </c>
      <c r="DE192" s="6"/>
      <c r="DF192" s="6"/>
      <c r="DG192" s="6"/>
      <c r="DH192" s="6"/>
      <c r="DI192" s="6"/>
      <c r="DJ192" s="6"/>
      <c r="DK192" s="6"/>
      <c r="DL192" s="6"/>
      <c r="DM192" s="6"/>
      <c r="DN192" s="6"/>
      <c r="DO192" s="6"/>
      <c r="DP192" s="6"/>
      <c r="DQ192" s="6"/>
      <c r="DR192" s="6"/>
      <c r="DS192" s="6"/>
      <c r="DT192" s="6"/>
      <c r="DU192" s="6"/>
      <c r="DV192" s="6"/>
      <c r="DW192" s="6"/>
      <c r="DX192" s="6"/>
      <c r="DY192" s="6"/>
      <c r="DZ192" s="6"/>
      <c r="EA192" s="6"/>
      <c r="EB192" s="6"/>
      <c r="EC192" s="6"/>
      <c r="ED192" s="6"/>
      <c r="EE192" s="6"/>
      <c r="EF192" s="6"/>
      <c r="EG192" s="6"/>
      <c r="EH192" s="6"/>
      <c r="EI192" s="6"/>
      <c r="EJ192" s="6"/>
      <c r="EK192" s="6"/>
      <c r="EL192" s="6"/>
      <c r="EM192" s="6"/>
      <c r="EN192" s="6"/>
      <c r="EO192" s="6"/>
      <c r="EP192" s="6"/>
      <c r="EQ192" s="6"/>
      <c r="ER192" s="6"/>
      <c r="ES192" s="6"/>
      <c r="ET192" s="6"/>
      <c r="EU192" s="6"/>
      <c r="EV192" s="6"/>
      <c r="EW192" s="6"/>
      <c r="EX192" s="6"/>
      <c r="EY192" s="6"/>
      <c r="EZ192" s="6"/>
      <c r="FA192" s="6"/>
      <c r="FB192" s="6"/>
      <c r="FC192" s="6"/>
      <c r="FD192" s="6"/>
      <c r="FE192" s="6"/>
      <c r="FF192" s="6"/>
      <c r="FG192" s="6"/>
      <c r="FH192" s="6"/>
      <c r="FI192" s="6"/>
      <c r="FJ192" s="6"/>
      <c r="FK192" s="6"/>
      <c r="FL192" s="6"/>
      <c r="FM192" s="6"/>
      <c r="FN192" s="6"/>
      <c r="FO192" s="6"/>
      <c r="FP192" s="6"/>
      <c r="FQ192" s="6">
        <v>1</v>
      </c>
      <c r="FR192" s="6"/>
      <c r="FS192" s="6"/>
      <c r="FT192" s="6"/>
      <c r="FU192" s="6"/>
      <c r="FV192" s="6"/>
      <c r="FW192" s="6"/>
      <c r="FX192" s="6"/>
      <c r="FY192" s="6"/>
      <c r="FZ192" s="6"/>
      <c r="GA192" s="6"/>
      <c r="GB192" s="6"/>
      <c r="GC192" s="6"/>
      <c r="GD192" s="6"/>
      <c r="GE192" s="6"/>
      <c r="GF192" s="6">
        <v>1</v>
      </c>
      <c r="GG192" s="6"/>
      <c r="GH192" s="6"/>
      <c r="GI192" s="6"/>
      <c r="GJ192" s="6"/>
      <c r="GK192" s="6"/>
      <c r="GL192" s="6"/>
      <c r="GM192" s="6"/>
      <c r="GN192" s="6"/>
      <c r="GO192" s="6"/>
      <c r="GP192" s="6"/>
      <c r="GQ192" s="6"/>
      <c r="GR192" s="6">
        <v>10</v>
      </c>
      <c r="GS192" s="6"/>
      <c r="GT192" s="6"/>
      <c r="GU192" s="6"/>
      <c r="GV192" s="6"/>
      <c r="GW192" s="6"/>
      <c r="GX192" s="6"/>
      <c r="GY192" s="6"/>
      <c r="GZ192" s="6"/>
      <c r="HA192" s="6"/>
      <c r="HB192" s="6"/>
      <c r="HC192" s="6"/>
      <c r="HD192" s="6"/>
      <c r="HE192" s="6"/>
      <c r="HF192" s="6"/>
      <c r="HG192" s="6"/>
      <c r="HH192" s="6"/>
      <c r="HI192" s="6"/>
      <c r="HJ192" s="6"/>
      <c r="HK192" s="6"/>
      <c r="HL192" s="6"/>
      <c r="HM192" s="6"/>
      <c r="HN192" s="6"/>
      <c r="HO192" s="6"/>
      <c r="HP192" s="6"/>
      <c r="HQ192" s="6"/>
      <c r="HR192" s="6">
        <v>1</v>
      </c>
      <c r="HS192" s="6"/>
      <c r="HT192" s="6"/>
      <c r="HU192" s="6"/>
      <c r="HV192" s="6"/>
      <c r="HW192" s="6"/>
      <c r="HX192" s="6"/>
      <c r="HY192" s="6"/>
      <c r="HZ192" s="6"/>
      <c r="IA192" s="6"/>
      <c r="IB192" s="6"/>
      <c r="IC192" s="6"/>
      <c r="ID192" s="6"/>
      <c r="IE192" s="6"/>
      <c r="IF192" s="6"/>
      <c r="IG192" s="6"/>
      <c r="IH192" s="6"/>
      <c r="II192" s="6"/>
      <c r="IJ192" s="6"/>
      <c r="IK192" s="6"/>
      <c r="IL192" s="6"/>
      <c r="IM192" s="6">
        <v>5</v>
      </c>
      <c r="IN192" s="6"/>
      <c r="IO192" s="6"/>
      <c r="IP192" s="6"/>
      <c r="IQ192" s="6"/>
      <c r="IR192" s="6">
        <v>6</v>
      </c>
      <c r="IS192" s="6"/>
      <c r="IT192" s="6"/>
      <c r="IU192" s="6"/>
      <c r="IV192" s="6"/>
      <c r="IW192" s="6"/>
      <c r="IX192" s="6"/>
      <c r="IY192" s="6"/>
      <c r="IZ192" s="6"/>
      <c r="JA192" s="6"/>
      <c r="JB192" s="6"/>
      <c r="JC192" s="6"/>
      <c r="JD192" s="6"/>
      <c r="JE192" s="6"/>
      <c r="JF192" s="6"/>
      <c r="JG192" s="6"/>
      <c r="JH192" s="6"/>
      <c r="JI192" s="6"/>
      <c r="JJ192" s="6">
        <v>1</v>
      </c>
      <c r="JK192" s="6"/>
      <c r="JL192" s="6"/>
      <c r="JM192" s="6"/>
      <c r="JN192" s="6"/>
      <c r="JO192" s="6"/>
      <c r="JP192" s="6"/>
      <c r="JQ192" s="6"/>
      <c r="JR192" s="6"/>
      <c r="JS192" s="6"/>
      <c r="JT192" s="6"/>
      <c r="JU192" s="6"/>
      <c r="JV192" s="6"/>
      <c r="JW192" s="6"/>
      <c r="JX192" s="6"/>
      <c r="JY192" s="6"/>
      <c r="JZ192" s="6"/>
      <c r="KA192" s="6"/>
      <c r="KB192" s="6"/>
      <c r="KC192" s="6"/>
      <c r="KD192" s="6"/>
      <c r="KE192" s="6"/>
      <c r="KF192" s="6"/>
      <c r="KG192" s="6"/>
      <c r="KH192" s="6"/>
      <c r="KI192" s="6"/>
      <c r="KJ192" s="6"/>
      <c r="KK192" s="6"/>
      <c r="KL192" s="6"/>
      <c r="KM192" s="6"/>
      <c r="KN192" s="6"/>
      <c r="KO192" s="6"/>
      <c r="KP192" s="6"/>
      <c r="KQ192" s="6"/>
      <c r="KR192" s="6"/>
      <c r="KS192" s="6"/>
      <c r="KT192" s="6"/>
      <c r="KU192" s="6"/>
      <c r="KV192" s="6"/>
      <c r="KW192" s="6">
        <v>1</v>
      </c>
      <c r="KX192" s="6"/>
      <c r="KY192" s="6"/>
      <c r="KZ192" s="6"/>
      <c r="LA192" s="6"/>
      <c r="LB192" s="6"/>
      <c r="LC192" s="6"/>
      <c r="LD192" s="6"/>
      <c r="LE192" s="6"/>
      <c r="LF192" s="6"/>
      <c r="LG192" s="6"/>
      <c r="LH192" s="6"/>
      <c r="LI192" s="6"/>
      <c r="LJ192" s="6"/>
      <c r="LK192" s="6"/>
      <c r="LL192" s="6"/>
      <c r="LM192" s="6"/>
      <c r="LN192" s="6"/>
      <c r="LO192" s="6"/>
      <c r="LP192" s="6"/>
      <c r="LQ192" s="6"/>
      <c r="LR192" s="6"/>
      <c r="LS192" s="6"/>
      <c r="LT192" s="6"/>
      <c r="LU192" s="6"/>
      <c r="LV192" s="6"/>
      <c r="LW192" s="6"/>
      <c r="LX192" s="6"/>
      <c r="LY192" s="6"/>
      <c r="LZ192" s="6"/>
      <c r="MA192" s="6"/>
      <c r="MB192" s="6"/>
      <c r="MC192" s="6"/>
      <c r="MD192" s="6">
        <v>1</v>
      </c>
      <c r="ME192" s="6"/>
      <c r="MF192" s="7">
        <v>41</v>
      </c>
    </row>
    <row r="193" spans="1:344" x14ac:dyDescent="0.25">
      <c r="A193" s="5" t="s">
        <v>775</v>
      </c>
      <c r="B193" s="5" t="s">
        <v>776</v>
      </c>
      <c r="C193" s="5" t="s">
        <v>83</v>
      </c>
      <c r="D193" s="5" t="s">
        <v>140</v>
      </c>
      <c r="E193" s="5" t="s">
        <v>719</v>
      </c>
      <c r="F193" s="6"/>
      <c r="G193" s="6"/>
      <c r="H193" s="6"/>
      <c r="I193" s="6"/>
      <c r="J193" s="6">
        <v>12</v>
      </c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  <c r="AC193" s="6"/>
      <c r="AD193" s="6"/>
      <c r="AE193" s="6"/>
      <c r="AF193" s="6"/>
      <c r="AG193" s="6"/>
      <c r="AH193" s="6"/>
      <c r="AI193" s="6"/>
      <c r="AJ193" s="6"/>
      <c r="AK193" s="6"/>
      <c r="AL193" s="6"/>
      <c r="AM193" s="6"/>
      <c r="AN193" s="6"/>
      <c r="AO193" s="6"/>
      <c r="AP193" s="6"/>
      <c r="AQ193" s="6"/>
      <c r="AR193" s="6"/>
      <c r="AS193" s="6"/>
      <c r="AT193" s="6"/>
      <c r="AU193" s="6"/>
      <c r="AV193" s="6"/>
      <c r="AW193" s="6"/>
      <c r="AX193" s="6"/>
      <c r="AY193" s="6"/>
      <c r="AZ193" s="6"/>
      <c r="BA193" s="6"/>
      <c r="BB193" s="6"/>
      <c r="BC193" s="6"/>
      <c r="BD193" s="6"/>
      <c r="BE193" s="6"/>
      <c r="BF193" s="6"/>
      <c r="BG193" s="6"/>
      <c r="BH193" s="6"/>
      <c r="BI193" s="6"/>
      <c r="BJ193" s="6"/>
      <c r="BK193" s="6"/>
      <c r="BL193" s="6">
        <v>4</v>
      </c>
      <c r="BM193" s="6"/>
      <c r="BN193" s="6"/>
      <c r="BO193" s="6"/>
      <c r="BP193" s="6"/>
      <c r="BQ193" s="6"/>
      <c r="BR193" s="6"/>
      <c r="BS193" s="6"/>
      <c r="BT193" s="6"/>
      <c r="BU193" s="6">
        <v>110</v>
      </c>
      <c r="BV193" s="6"/>
      <c r="BW193" s="6">
        <v>4</v>
      </c>
      <c r="BX193" s="6"/>
      <c r="BY193" s="6"/>
      <c r="BZ193" s="6"/>
      <c r="CA193" s="6"/>
      <c r="CB193" s="6">
        <v>1</v>
      </c>
      <c r="CC193" s="6"/>
      <c r="CD193" s="6"/>
      <c r="CE193" s="6"/>
      <c r="CF193" s="6"/>
      <c r="CG193" s="6"/>
      <c r="CH193" s="6"/>
      <c r="CI193" s="6"/>
      <c r="CJ193" s="6"/>
      <c r="CK193" s="6"/>
      <c r="CL193" s="6"/>
      <c r="CM193" s="6"/>
      <c r="CN193" s="6"/>
      <c r="CO193" s="6"/>
      <c r="CP193" s="6"/>
      <c r="CQ193" s="6"/>
      <c r="CR193" s="6"/>
      <c r="CS193" s="6"/>
      <c r="CT193" s="6"/>
      <c r="CU193" s="6"/>
      <c r="CV193" s="6"/>
      <c r="CW193" s="6"/>
      <c r="CX193" s="6"/>
      <c r="CY193" s="6"/>
      <c r="CZ193" s="6"/>
      <c r="DA193" s="6"/>
      <c r="DB193" s="6"/>
      <c r="DC193" s="6"/>
      <c r="DD193" s="6"/>
      <c r="DE193" s="6"/>
      <c r="DF193" s="6"/>
      <c r="DG193" s="6"/>
      <c r="DH193" s="6"/>
      <c r="DI193" s="6"/>
      <c r="DJ193" s="6"/>
      <c r="DK193" s="6"/>
      <c r="DL193" s="6"/>
      <c r="DM193" s="6"/>
      <c r="DN193" s="6"/>
      <c r="DO193" s="6"/>
      <c r="DP193" s="6"/>
      <c r="DQ193" s="6"/>
      <c r="DR193" s="6"/>
      <c r="DS193" s="6"/>
      <c r="DT193" s="6"/>
      <c r="DU193" s="6"/>
      <c r="DV193" s="6"/>
      <c r="DW193" s="6"/>
      <c r="DX193" s="6"/>
      <c r="DY193" s="6"/>
      <c r="DZ193" s="6"/>
      <c r="EA193" s="6"/>
      <c r="EB193" s="6"/>
      <c r="EC193" s="6"/>
      <c r="ED193" s="6"/>
      <c r="EE193" s="6"/>
      <c r="EF193" s="6"/>
      <c r="EG193" s="6"/>
      <c r="EH193" s="6"/>
      <c r="EI193" s="6"/>
      <c r="EJ193" s="6"/>
      <c r="EK193" s="6"/>
      <c r="EL193" s="6"/>
      <c r="EM193" s="6"/>
      <c r="EN193" s="6"/>
      <c r="EO193" s="6"/>
      <c r="EP193" s="6"/>
      <c r="EQ193" s="6"/>
      <c r="ER193" s="6"/>
      <c r="ES193" s="6"/>
      <c r="ET193" s="6"/>
      <c r="EU193" s="6"/>
      <c r="EV193" s="6"/>
      <c r="EW193" s="6"/>
      <c r="EX193" s="6"/>
      <c r="EY193" s="6"/>
      <c r="EZ193" s="6"/>
      <c r="FA193" s="6"/>
      <c r="FB193" s="6"/>
      <c r="FC193" s="6"/>
      <c r="FD193" s="6"/>
      <c r="FE193" s="6"/>
      <c r="FF193" s="6"/>
      <c r="FG193" s="6"/>
      <c r="FH193" s="6"/>
      <c r="FI193" s="6"/>
      <c r="FJ193" s="6"/>
      <c r="FK193" s="6"/>
      <c r="FL193" s="6"/>
      <c r="FM193" s="6"/>
      <c r="FN193" s="6">
        <v>13</v>
      </c>
      <c r="FO193" s="6">
        <v>1</v>
      </c>
      <c r="FP193" s="6"/>
      <c r="FQ193" s="6">
        <v>1</v>
      </c>
      <c r="FR193" s="6"/>
      <c r="FS193" s="6"/>
      <c r="FT193" s="6"/>
      <c r="FU193" s="6"/>
      <c r="FV193" s="6"/>
      <c r="FW193" s="6"/>
      <c r="FX193" s="6"/>
      <c r="FY193" s="6"/>
      <c r="FZ193" s="6"/>
      <c r="GA193" s="6"/>
      <c r="GB193" s="6"/>
      <c r="GC193" s="6"/>
      <c r="GD193" s="6"/>
      <c r="GE193" s="6"/>
      <c r="GF193" s="6"/>
      <c r="GG193" s="6"/>
      <c r="GH193" s="6"/>
      <c r="GI193" s="6">
        <v>1</v>
      </c>
      <c r="GJ193" s="6"/>
      <c r="GK193" s="6"/>
      <c r="GL193" s="6"/>
      <c r="GM193" s="6"/>
      <c r="GN193" s="6"/>
      <c r="GO193" s="6"/>
      <c r="GP193" s="6"/>
      <c r="GQ193" s="6"/>
      <c r="GR193" s="6"/>
      <c r="GS193" s="6"/>
      <c r="GT193" s="6"/>
      <c r="GU193" s="6"/>
      <c r="GV193" s="6"/>
      <c r="GW193" s="6"/>
      <c r="GX193" s="6"/>
      <c r="GY193" s="6"/>
      <c r="GZ193" s="6"/>
      <c r="HA193" s="6"/>
      <c r="HB193" s="6"/>
      <c r="HC193" s="6"/>
      <c r="HD193" s="6"/>
      <c r="HE193" s="6"/>
      <c r="HF193" s="6"/>
      <c r="HG193" s="6"/>
      <c r="HH193" s="6"/>
      <c r="HI193" s="6"/>
      <c r="HJ193" s="6"/>
      <c r="HK193" s="6"/>
      <c r="HL193" s="6"/>
      <c r="HM193" s="6"/>
      <c r="HN193" s="6"/>
      <c r="HO193" s="6"/>
      <c r="HP193" s="6"/>
      <c r="HQ193" s="6"/>
      <c r="HR193" s="6"/>
      <c r="HS193" s="6"/>
      <c r="HT193" s="6"/>
      <c r="HU193" s="6"/>
      <c r="HV193" s="6"/>
      <c r="HW193" s="6"/>
      <c r="HX193" s="6"/>
      <c r="HY193" s="6"/>
      <c r="HZ193" s="6"/>
      <c r="IA193" s="6"/>
      <c r="IB193" s="6"/>
      <c r="IC193" s="6">
        <v>2</v>
      </c>
      <c r="ID193" s="6"/>
      <c r="IE193" s="6"/>
      <c r="IF193" s="6"/>
      <c r="IG193" s="6"/>
      <c r="IH193" s="6"/>
      <c r="II193" s="6"/>
      <c r="IJ193" s="6"/>
      <c r="IK193" s="6"/>
      <c r="IL193" s="6"/>
      <c r="IM193" s="6"/>
      <c r="IN193" s="6"/>
      <c r="IO193" s="6"/>
      <c r="IP193" s="6"/>
      <c r="IQ193" s="6"/>
      <c r="IR193" s="6"/>
      <c r="IS193" s="6"/>
      <c r="IT193" s="6"/>
      <c r="IU193" s="6"/>
      <c r="IV193" s="6"/>
      <c r="IW193" s="6"/>
      <c r="IX193" s="6"/>
      <c r="IY193" s="6"/>
      <c r="IZ193" s="6"/>
      <c r="JA193" s="6"/>
      <c r="JB193" s="6"/>
      <c r="JC193" s="6"/>
      <c r="JD193" s="6"/>
      <c r="JE193" s="6"/>
      <c r="JF193" s="6"/>
      <c r="JG193" s="6"/>
      <c r="JH193" s="6"/>
      <c r="JI193" s="6"/>
      <c r="JJ193" s="6"/>
      <c r="JK193" s="6"/>
      <c r="JL193" s="6"/>
      <c r="JM193" s="6"/>
      <c r="JN193" s="6"/>
      <c r="JO193" s="6"/>
      <c r="JP193" s="6"/>
      <c r="JQ193" s="6"/>
      <c r="JR193" s="6"/>
      <c r="JS193" s="6"/>
      <c r="JT193" s="6"/>
      <c r="JU193" s="6"/>
      <c r="JV193" s="6"/>
      <c r="JW193" s="6"/>
      <c r="JX193" s="6"/>
      <c r="JY193" s="6">
        <v>13</v>
      </c>
      <c r="JZ193" s="6"/>
      <c r="KA193" s="6"/>
      <c r="KB193" s="6"/>
      <c r="KC193" s="6"/>
      <c r="KD193" s="6"/>
      <c r="KE193" s="6"/>
      <c r="KF193" s="6"/>
      <c r="KG193" s="6"/>
      <c r="KH193" s="6"/>
      <c r="KI193" s="6"/>
      <c r="KJ193" s="6"/>
      <c r="KK193" s="6"/>
      <c r="KL193" s="6"/>
      <c r="KM193" s="6"/>
      <c r="KN193" s="6"/>
      <c r="KO193" s="6"/>
      <c r="KP193" s="6"/>
      <c r="KQ193" s="6"/>
      <c r="KR193" s="6"/>
      <c r="KS193" s="6"/>
      <c r="KT193" s="6"/>
      <c r="KU193" s="6"/>
      <c r="KV193" s="6"/>
      <c r="KW193" s="6"/>
      <c r="KX193" s="6"/>
      <c r="KY193" s="6"/>
      <c r="KZ193" s="6"/>
      <c r="LA193" s="6"/>
      <c r="LB193" s="6"/>
      <c r="LC193" s="6"/>
      <c r="LD193" s="6"/>
      <c r="LE193" s="6"/>
      <c r="LF193" s="6"/>
      <c r="LG193" s="6"/>
      <c r="LH193" s="6"/>
      <c r="LI193" s="6"/>
      <c r="LJ193" s="6"/>
      <c r="LK193" s="6"/>
      <c r="LL193" s="6"/>
      <c r="LM193" s="6"/>
      <c r="LN193" s="6"/>
      <c r="LO193" s="6"/>
      <c r="LP193" s="6"/>
      <c r="LQ193" s="6"/>
      <c r="LR193" s="6"/>
      <c r="LS193" s="6"/>
      <c r="LT193" s="6"/>
      <c r="LU193" s="6"/>
      <c r="LV193" s="6"/>
      <c r="LW193" s="6"/>
      <c r="LX193" s="6"/>
      <c r="LY193" s="6"/>
      <c r="LZ193" s="6"/>
      <c r="MA193" s="6"/>
      <c r="MB193" s="6"/>
      <c r="MC193" s="6"/>
      <c r="MD193" s="6"/>
      <c r="ME193" s="6"/>
      <c r="MF193" s="7">
        <v>162</v>
      </c>
    </row>
    <row r="194" spans="1:344" x14ac:dyDescent="0.25">
      <c r="A194" s="5" t="s">
        <v>1073</v>
      </c>
      <c r="B194" s="5" t="s">
        <v>1074</v>
      </c>
      <c r="C194" s="5" t="s">
        <v>83</v>
      </c>
      <c r="D194" s="5" t="s">
        <v>140</v>
      </c>
      <c r="E194" s="5" t="s">
        <v>1075</v>
      </c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  <c r="AC194" s="6"/>
      <c r="AD194" s="6"/>
      <c r="AE194" s="6"/>
      <c r="AF194" s="6"/>
      <c r="AG194" s="6"/>
      <c r="AH194" s="6"/>
      <c r="AI194" s="6"/>
      <c r="AJ194" s="6"/>
      <c r="AK194" s="6"/>
      <c r="AL194" s="6"/>
      <c r="AM194" s="6"/>
      <c r="AN194" s="6"/>
      <c r="AO194" s="6"/>
      <c r="AP194" s="6"/>
      <c r="AQ194" s="6"/>
      <c r="AR194" s="6"/>
      <c r="AS194" s="6"/>
      <c r="AT194" s="6"/>
      <c r="AU194" s="6"/>
      <c r="AV194" s="6"/>
      <c r="AW194" s="6"/>
      <c r="AX194" s="6"/>
      <c r="AY194" s="6"/>
      <c r="AZ194" s="6"/>
      <c r="BA194" s="6"/>
      <c r="BB194" s="6"/>
      <c r="BC194" s="6"/>
      <c r="BD194" s="6"/>
      <c r="BE194" s="6"/>
      <c r="BF194" s="6"/>
      <c r="BG194" s="6"/>
      <c r="BH194" s="6"/>
      <c r="BI194" s="6"/>
      <c r="BJ194" s="6"/>
      <c r="BK194" s="6"/>
      <c r="BL194" s="6"/>
      <c r="BM194" s="6"/>
      <c r="BN194" s="6"/>
      <c r="BO194" s="6"/>
      <c r="BP194" s="6"/>
      <c r="BQ194" s="6"/>
      <c r="BR194" s="6"/>
      <c r="BS194" s="6"/>
      <c r="BT194" s="6"/>
      <c r="BU194" s="6"/>
      <c r="BV194" s="6"/>
      <c r="BW194" s="6"/>
      <c r="BX194" s="6">
        <v>11</v>
      </c>
      <c r="BY194" s="6"/>
      <c r="BZ194" s="6"/>
      <c r="CA194" s="6"/>
      <c r="CB194" s="6"/>
      <c r="CC194" s="6"/>
      <c r="CD194" s="6"/>
      <c r="CE194" s="6"/>
      <c r="CF194" s="6"/>
      <c r="CG194" s="6"/>
      <c r="CH194" s="6"/>
      <c r="CI194" s="6"/>
      <c r="CJ194" s="6"/>
      <c r="CK194" s="6"/>
      <c r="CL194" s="6"/>
      <c r="CM194" s="6">
        <v>1</v>
      </c>
      <c r="CN194" s="6"/>
      <c r="CO194" s="6"/>
      <c r="CP194" s="6"/>
      <c r="CQ194" s="6"/>
      <c r="CR194" s="6"/>
      <c r="CS194" s="6"/>
      <c r="CT194" s="6"/>
      <c r="CU194" s="6"/>
      <c r="CV194" s="6"/>
      <c r="CW194" s="6"/>
      <c r="CX194" s="6"/>
      <c r="CY194" s="6"/>
      <c r="CZ194" s="6"/>
      <c r="DA194" s="6"/>
      <c r="DB194" s="6"/>
      <c r="DC194" s="6"/>
      <c r="DD194" s="6"/>
      <c r="DE194" s="6"/>
      <c r="DF194" s="6"/>
      <c r="DG194" s="6"/>
      <c r="DH194" s="6"/>
      <c r="DI194" s="6"/>
      <c r="DJ194" s="6"/>
      <c r="DK194" s="6"/>
      <c r="DL194" s="6"/>
      <c r="DM194" s="6"/>
      <c r="DN194" s="6"/>
      <c r="DO194" s="6"/>
      <c r="DP194" s="6"/>
      <c r="DQ194" s="6"/>
      <c r="DR194" s="6"/>
      <c r="DS194" s="6">
        <v>1</v>
      </c>
      <c r="DT194" s="6"/>
      <c r="DU194" s="6"/>
      <c r="DV194" s="6"/>
      <c r="DW194" s="6"/>
      <c r="DX194" s="6"/>
      <c r="DY194" s="6"/>
      <c r="DZ194" s="6"/>
      <c r="EA194" s="6"/>
      <c r="EB194" s="6"/>
      <c r="EC194" s="6"/>
      <c r="ED194" s="6"/>
      <c r="EE194" s="6"/>
      <c r="EF194" s="6"/>
      <c r="EG194" s="6"/>
      <c r="EH194" s="6"/>
      <c r="EI194" s="6"/>
      <c r="EJ194" s="6"/>
      <c r="EK194" s="6"/>
      <c r="EL194" s="6">
        <v>2</v>
      </c>
      <c r="EM194" s="6"/>
      <c r="EN194" s="6"/>
      <c r="EO194" s="6"/>
      <c r="EP194" s="6"/>
      <c r="EQ194" s="6"/>
      <c r="ER194" s="6"/>
      <c r="ES194" s="6"/>
      <c r="ET194" s="6"/>
      <c r="EU194" s="6"/>
      <c r="EV194" s="6"/>
      <c r="EW194" s="6"/>
      <c r="EX194" s="6"/>
      <c r="EY194" s="6"/>
      <c r="EZ194" s="6"/>
      <c r="FA194" s="6"/>
      <c r="FB194" s="6"/>
      <c r="FC194" s="6"/>
      <c r="FD194" s="6"/>
      <c r="FE194" s="6"/>
      <c r="FF194" s="6"/>
      <c r="FG194" s="6"/>
      <c r="FH194" s="6"/>
      <c r="FI194" s="6"/>
      <c r="FJ194" s="6"/>
      <c r="FK194" s="6"/>
      <c r="FL194" s="6"/>
      <c r="FM194" s="6"/>
      <c r="FN194" s="6"/>
      <c r="FO194" s="6"/>
      <c r="FP194" s="6"/>
      <c r="FQ194" s="6"/>
      <c r="FR194" s="6"/>
      <c r="FS194" s="6"/>
      <c r="FT194" s="6"/>
      <c r="FU194" s="6"/>
      <c r="FV194" s="6"/>
      <c r="FW194" s="6"/>
      <c r="FX194" s="6"/>
      <c r="FY194" s="6"/>
      <c r="FZ194" s="6"/>
      <c r="GA194" s="6"/>
      <c r="GB194" s="6"/>
      <c r="GC194" s="6"/>
      <c r="GD194" s="6"/>
      <c r="GE194" s="6"/>
      <c r="GF194" s="6"/>
      <c r="GG194" s="6"/>
      <c r="GH194" s="6"/>
      <c r="GI194" s="6"/>
      <c r="GJ194" s="6"/>
      <c r="GK194" s="6"/>
      <c r="GL194" s="6"/>
      <c r="GM194" s="6"/>
      <c r="GN194" s="6"/>
      <c r="GO194" s="6"/>
      <c r="GP194" s="6">
        <v>2</v>
      </c>
      <c r="GQ194" s="6"/>
      <c r="GR194" s="6"/>
      <c r="GS194" s="6"/>
      <c r="GT194" s="6"/>
      <c r="GU194" s="6">
        <v>1</v>
      </c>
      <c r="GV194" s="6"/>
      <c r="GW194" s="6"/>
      <c r="GX194" s="6"/>
      <c r="GY194" s="6"/>
      <c r="GZ194" s="6"/>
      <c r="HA194" s="6"/>
      <c r="HB194" s="6">
        <v>1</v>
      </c>
      <c r="HC194" s="6"/>
      <c r="HD194" s="6"/>
      <c r="HE194" s="6"/>
      <c r="HF194" s="6"/>
      <c r="HG194" s="6"/>
      <c r="HH194" s="6"/>
      <c r="HI194" s="6"/>
      <c r="HJ194" s="6"/>
      <c r="HK194" s="6"/>
      <c r="HL194" s="6"/>
      <c r="HM194" s="6"/>
      <c r="HN194" s="6"/>
      <c r="HO194" s="6"/>
      <c r="HP194" s="6"/>
      <c r="HQ194" s="6"/>
      <c r="HR194" s="6"/>
      <c r="HS194" s="6"/>
      <c r="HT194" s="6"/>
      <c r="HU194" s="6"/>
      <c r="HV194" s="6"/>
      <c r="HW194" s="6"/>
      <c r="HX194" s="6"/>
      <c r="HY194" s="6"/>
      <c r="HZ194" s="6">
        <v>2</v>
      </c>
      <c r="IA194" s="6"/>
      <c r="IB194" s="6"/>
      <c r="IC194" s="6"/>
      <c r="ID194" s="6"/>
      <c r="IE194" s="6"/>
      <c r="IF194" s="6"/>
      <c r="IG194" s="6"/>
      <c r="IH194" s="6"/>
      <c r="II194" s="6"/>
      <c r="IJ194" s="6"/>
      <c r="IK194" s="6"/>
      <c r="IL194" s="6"/>
      <c r="IM194" s="6"/>
      <c r="IN194" s="6"/>
      <c r="IO194" s="6"/>
      <c r="IP194" s="6"/>
      <c r="IQ194" s="6"/>
      <c r="IR194" s="6"/>
      <c r="IS194" s="6"/>
      <c r="IT194" s="6"/>
      <c r="IU194" s="6">
        <v>1</v>
      </c>
      <c r="IV194" s="6"/>
      <c r="IW194" s="6"/>
      <c r="IX194" s="6"/>
      <c r="IY194" s="6"/>
      <c r="IZ194" s="6"/>
      <c r="JA194" s="6"/>
      <c r="JB194" s="6"/>
      <c r="JC194" s="6"/>
      <c r="JD194" s="6"/>
      <c r="JE194" s="6"/>
      <c r="JF194" s="6"/>
      <c r="JG194" s="6"/>
      <c r="JH194" s="6"/>
      <c r="JI194" s="6">
        <v>2</v>
      </c>
      <c r="JJ194" s="6"/>
      <c r="JK194" s="6"/>
      <c r="JL194" s="6"/>
      <c r="JM194" s="6"/>
      <c r="JN194" s="6"/>
      <c r="JO194" s="6"/>
      <c r="JP194" s="6"/>
      <c r="JQ194" s="6"/>
      <c r="JR194" s="6"/>
      <c r="JS194" s="6"/>
      <c r="JT194" s="6"/>
      <c r="JU194" s="6"/>
      <c r="JV194" s="6"/>
      <c r="JW194" s="6"/>
      <c r="JX194" s="6"/>
      <c r="JY194" s="6"/>
      <c r="JZ194" s="6"/>
      <c r="KA194" s="6"/>
      <c r="KB194" s="6"/>
      <c r="KC194" s="6"/>
      <c r="KD194" s="6"/>
      <c r="KE194" s="6"/>
      <c r="KF194" s="6"/>
      <c r="KG194" s="6"/>
      <c r="KH194" s="6"/>
      <c r="KI194" s="6"/>
      <c r="KJ194" s="6"/>
      <c r="KK194" s="6"/>
      <c r="KL194" s="6"/>
      <c r="KM194" s="6"/>
      <c r="KN194" s="6"/>
      <c r="KO194" s="6"/>
      <c r="KP194" s="6"/>
      <c r="KQ194" s="6"/>
      <c r="KR194" s="6"/>
      <c r="KS194" s="6"/>
      <c r="KT194" s="6"/>
      <c r="KU194" s="6"/>
      <c r="KV194" s="6"/>
      <c r="KW194" s="6"/>
      <c r="KX194" s="6"/>
      <c r="KY194" s="6"/>
      <c r="KZ194" s="6"/>
      <c r="LA194" s="6"/>
      <c r="LB194" s="6"/>
      <c r="LC194" s="6">
        <v>1</v>
      </c>
      <c r="LD194" s="6"/>
      <c r="LE194" s="6"/>
      <c r="LF194" s="6"/>
      <c r="LG194" s="6"/>
      <c r="LH194" s="6"/>
      <c r="LI194" s="6"/>
      <c r="LJ194" s="6"/>
      <c r="LK194" s="6"/>
      <c r="LL194" s="6"/>
      <c r="LM194" s="6"/>
      <c r="LN194" s="6"/>
      <c r="LO194" s="6"/>
      <c r="LP194" s="6"/>
      <c r="LQ194" s="6"/>
      <c r="LR194" s="6"/>
      <c r="LS194" s="6"/>
      <c r="LT194" s="6"/>
      <c r="LU194" s="6"/>
      <c r="LV194" s="6"/>
      <c r="LW194" s="6"/>
      <c r="LX194" s="6"/>
      <c r="LY194" s="6"/>
      <c r="LZ194" s="6"/>
      <c r="MA194" s="6"/>
      <c r="MB194" s="6"/>
      <c r="MC194" s="6"/>
      <c r="MD194" s="6"/>
      <c r="ME194" s="6"/>
      <c r="MF194" s="7">
        <v>25</v>
      </c>
    </row>
    <row r="195" spans="1:344" x14ac:dyDescent="0.25">
      <c r="A195" s="5" t="s">
        <v>777</v>
      </c>
      <c r="B195" s="5" t="s">
        <v>778</v>
      </c>
      <c r="C195" s="5" t="s">
        <v>83</v>
      </c>
      <c r="D195" s="5" t="s">
        <v>273</v>
      </c>
      <c r="E195" s="5" t="s">
        <v>779</v>
      </c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>
        <v>1</v>
      </c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  <c r="AC195" s="6"/>
      <c r="AD195" s="6"/>
      <c r="AE195" s="6"/>
      <c r="AF195" s="6"/>
      <c r="AG195" s="6"/>
      <c r="AH195" s="6"/>
      <c r="AI195" s="6"/>
      <c r="AJ195" s="6"/>
      <c r="AK195" s="6"/>
      <c r="AL195" s="6"/>
      <c r="AM195" s="6"/>
      <c r="AN195" s="6"/>
      <c r="AO195" s="6"/>
      <c r="AP195" s="6"/>
      <c r="AQ195" s="6"/>
      <c r="AR195" s="6"/>
      <c r="AS195" s="6"/>
      <c r="AT195" s="6"/>
      <c r="AU195" s="6"/>
      <c r="AV195" s="6"/>
      <c r="AW195" s="6"/>
      <c r="AX195" s="6"/>
      <c r="AY195" s="6"/>
      <c r="AZ195" s="6"/>
      <c r="BA195" s="6"/>
      <c r="BB195" s="6"/>
      <c r="BC195" s="6"/>
      <c r="BD195" s="6"/>
      <c r="BE195" s="6"/>
      <c r="BF195" s="6"/>
      <c r="BG195" s="6"/>
      <c r="BH195" s="6"/>
      <c r="BI195" s="6"/>
      <c r="BJ195" s="6"/>
      <c r="BK195" s="6"/>
      <c r="BL195" s="6"/>
      <c r="BM195" s="6"/>
      <c r="BN195" s="6"/>
      <c r="BO195" s="6"/>
      <c r="BP195" s="6"/>
      <c r="BQ195" s="6"/>
      <c r="BR195" s="6"/>
      <c r="BS195" s="6"/>
      <c r="BT195" s="6"/>
      <c r="BU195" s="6"/>
      <c r="BV195" s="6"/>
      <c r="BW195" s="6"/>
      <c r="BX195" s="6">
        <v>1</v>
      </c>
      <c r="BY195" s="6"/>
      <c r="BZ195" s="6"/>
      <c r="CA195" s="6">
        <v>2</v>
      </c>
      <c r="CB195" s="6"/>
      <c r="CC195" s="6"/>
      <c r="CD195" s="6"/>
      <c r="CE195" s="6">
        <v>1</v>
      </c>
      <c r="CF195" s="6"/>
      <c r="CG195" s="6"/>
      <c r="CH195" s="6"/>
      <c r="CI195" s="6"/>
      <c r="CJ195" s="6"/>
      <c r="CK195" s="6"/>
      <c r="CL195" s="6"/>
      <c r="CM195" s="6"/>
      <c r="CN195" s="6"/>
      <c r="CO195" s="6"/>
      <c r="CP195" s="6"/>
      <c r="CQ195" s="6"/>
      <c r="CR195" s="6"/>
      <c r="CS195" s="6"/>
      <c r="CT195" s="6"/>
      <c r="CU195" s="6"/>
      <c r="CV195" s="6"/>
      <c r="CW195" s="6"/>
      <c r="CX195" s="6"/>
      <c r="CY195" s="6"/>
      <c r="CZ195" s="6"/>
      <c r="DA195" s="6"/>
      <c r="DB195" s="6">
        <v>12</v>
      </c>
      <c r="DC195" s="6"/>
      <c r="DD195" s="6"/>
      <c r="DE195" s="6"/>
      <c r="DF195" s="6"/>
      <c r="DG195" s="6"/>
      <c r="DH195" s="6"/>
      <c r="DI195" s="6"/>
      <c r="DJ195" s="6"/>
      <c r="DK195" s="6"/>
      <c r="DL195" s="6"/>
      <c r="DM195" s="6"/>
      <c r="DN195" s="6"/>
      <c r="DO195" s="6"/>
      <c r="DP195" s="6"/>
      <c r="DQ195" s="6"/>
      <c r="DR195" s="6"/>
      <c r="DS195" s="6"/>
      <c r="DT195" s="6"/>
      <c r="DU195" s="6"/>
      <c r="DV195" s="6"/>
      <c r="DW195" s="6"/>
      <c r="DX195" s="6"/>
      <c r="DY195" s="6"/>
      <c r="DZ195" s="6"/>
      <c r="EA195" s="6">
        <v>2</v>
      </c>
      <c r="EB195" s="6"/>
      <c r="EC195" s="6"/>
      <c r="ED195" s="6"/>
      <c r="EE195" s="6"/>
      <c r="EF195" s="6">
        <v>1</v>
      </c>
      <c r="EG195" s="6"/>
      <c r="EH195" s="6"/>
      <c r="EI195" s="6"/>
      <c r="EJ195" s="6"/>
      <c r="EK195" s="6"/>
      <c r="EL195" s="6"/>
      <c r="EM195" s="6"/>
      <c r="EN195" s="6"/>
      <c r="EO195" s="6"/>
      <c r="EP195" s="6"/>
      <c r="EQ195" s="6"/>
      <c r="ER195" s="6"/>
      <c r="ES195" s="6"/>
      <c r="ET195" s="6"/>
      <c r="EU195" s="6"/>
      <c r="EV195" s="6"/>
      <c r="EW195" s="6"/>
      <c r="EX195" s="6"/>
      <c r="EY195" s="6"/>
      <c r="EZ195" s="6"/>
      <c r="FA195" s="6">
        <v>1</v>
      </c>
      <c r="FB195" s="6"/>
      <c r="FC195" s="6"/>
      <c r="FD195" s="6"/>
      <c r="FE195" s="6"/>
      <c r="FF195" s="6"/>
      <c r="FG195" s="6"/>
      <c r="FH195" s="6"/>
      <c r="FI195" s="6"/>
      <c r="FJ195" s="6"/>
      <c r="FK195" s="6"/>
      <c r="FL195" s="6"/>
      <c r="FM195" s="6"/>
      <c r="FN195" s="6"/>
      <c r="FO195" s="6"/>
      <c r="FP195" s="6"/>
      <c r="FQ195" s="6"/>
      <c r="FR195" s="6"/>
      <c r="FS195" s="6"/>
      <c r="FT195" s="6"/>
      <c r="FU195" s="6"/>
      <c r="FV195" s="6"/>
      <c r="FW195" s="6"/>
      <c r="FX195" s="6"/>
      <c r="FY195" s="6"/>
      <c r="FZ195" s="6"/>
      <c r="GA195" s="6">
        <v>1</v>
      </c>
      <c r="GB195" s="6"/>
      <c r="GC195" s="6"/>
      <c r="GD195" s="6"/>
      <c r="GE195" s="6"/>
      <c r="GF195" s="6"/>
      <c r="GG195" s="6"/>
      <c r="GH195" s="6"/>
      <c r="GI195" s="6"/>
      <c r="GJ195" s="6"/>
      <c r="GK195" s="6"/>
      <c r="GL195" s="6"/>
      <c r="GM195" s="6"/>
      <c r="GN195" s="6"/>
      <c r="GO195" s="6"/>
      <c r="GP195" s="6"/>
      <c r="GQ195" s="6"/>
      <c r="GR195" s="6"/>
      <c r="GS195" s="6"/>
      <c r="GT195" s="6"/>
      <c r="GU195" s="6"/>
      <c r="GV195" s="6"/>
      <c r="GW195" s="6"/>
      <c r="GX195" s="6"/>
      <c r="GY195" s="6"/>
      <c r="GZ195" s="6"/>
      <c r="HA195" s="6">
        <v>1</v>
      </c>
      <c r="HB195" s="6"/>
      <c r="HC195" s="6"/>
      <c r="HD195" s="6"/>
      <c r="HE195" s="6"/>
      <c r="HF195" s="6"/>
      <c r="HG195" s="6"/>
      <c r="HH195" s="6"/>
      <c r="HI195" s="6"/>
      <c r="HJ195" s="6"/>
      <c r="HK195" s="6"/>
      <c r="HL195" s="6"/>
      <c r="HM195" s="6"/>
      <c r="HN195" s="6"/>
      <c r="HO195" s="6"/>
      <c r="HP195" s="6"/>
      <c r="HQ195" s="6"/>
      <c r="HR195" s="6">
        <v>1</v>
      </c>
      <c r="HS195" s="6"/>
      <c r="HT195" s="6"/>
      <c r="HU195" s="6"/>
      <c r="HV195" s="6"/>
      <c r="HW195" s="6"/>
      <c r="HX195" s="6"/>
      <c r="HY195" s="6"/>
      <c r="HZ195" s="6"/>
      <c r="IA195" s="6"/>
      <c r="IB195" s="6"/>
      <c r="IC195" s="6"/>
      <c r="ID195" s="6"/>
      <c r="IE195" s="6"/>
      <c r="IF195" s="6"/>
      <c r="IG195" s="6"/>
      <c r="IH195" s="6"/>
      <c r="II195" s="6"/>
      <c r="IJ195" s="6"/>
      <c r="IK195" s="6"/>
      <c r="IL195" s="6"/>
      <c r="IM195" s="6"/>
      <c r="IN195" s="6"/>
      <c r="IO195" s="6"/>
      <c r="IP195" s="6"/>
      <c r="IQ195" s="6"/>
      <c r="IR195" s="6">
        <v>1</v>
      </c>
      <c r="IS195" s="6"/>
      <c r="IT195" s="6"/>
      <c r="IU195" s="6">
        <v>2</v>
      </c>
      <c r="IV195" s="6"/>
      <c r="IW195" s="6"/>
      <c r="IX195" s="6"/>
      <c r="IY195" s="6"/>
      <c r="IZ195" s="6"/>
      <c r="JA195" s="6"/>
      <c r="JB195" s="6"/>
      <c r="JC195" s="6"/>
      <c r="JD195" s="6"/>
      <c r="JE195" s="6"/>
      <c r="JF195" s="6"/>
      <c r="JG195" s="6"/>
      <c r="JH195" s="6"/>
      <c r="JI195" s="6"/>
      <c r="JJ195" s="6"/>
      <c r="JK195" s="6"/>
      <c r="JL195" s="6"/>
      <c r="JM195" s="6"/>
      <c r="JN195" s="6"/>
      <c r="JO195" s="6"/>
      <c r="JP195" s="6">
        <v>2</v>
      </c>
      <c r="JQ195" s="6"/>
      <c r="JR195" s="6"/>
      <c r="JS195" s="6"/>
      <c r="JT195" s="6"/>
      <c r="JU195" s="6"/>
      <c r="JV195" s="6"/>
      <c r="JW195" s="6"/>
      <c r="JX195" s="6"/>
      <c r="JY195" s="6"/>
      <c r="JZ195" s="6"/>
      <c r="KA195" s="6"/>
      <c r="KB195" s="6"/>
      <c r="KC195" s="6"/>
      <c r="KD195" s="6"/>
      <c r="KE195" s="6"/>
      <c r="KF195" s="6"/>
      <c r="KG195" s="6"/>
      <c r="KH195" s="6"/>
      <c r="KI195" s="6"/>
      <c r="KJ195" s="6">
        <v>1</v>
      </c>
      <c r="KK195" s="6"/>
      <c r="KL195" s="6"/>
      <c r="KM195" s="6"/>
      <c r="KN195" s="6"/>
      <c r="KO195" s="6"/>
      <c r="KP195" s="6">
        <v>3</v>
      </c>
      <c r="KQ195" s="6">
        <v>4</v>
      </c>
      <c r="KR195" s="6"/>
      <c r="KS195" s="6"/>
      <c r="KT195" s="6"/>
      <c r="KU195" s="6"/>
      <c r="KV195" s="6"/>
      <c r="KW195" s="6"/>
      <c r="KX195" s="6"/>
      <c r="KY195" s="6"/>
      <c r="KZ195" s="6"/>
      <c r="LA195" s="6"/>
      <c r="LB195" s="6"/>
      <c r="LC195" s="6"/>
      <c r="LD195" s="6"/>
      <c r="LE195" s="6">
        <v>1</v>
      </c>
      <c r="LF195" s="6">
        <v>1</v>
      </c>
      <c r="LG195" s="6">
        <v>1</v>
      </c>
      <c r="LH195" s="6"/>
      <c r="LI195" s="6"/>
      <c r="LJ195" s="6"/>
      <c r="LK195" s="6"/>
      <c r="LL195" s="6"/>
      <c r="LM195" s="6"/>
      <c r="LN195" s="6"/>
      <c r="LO195" s="6"/>
      <c r="LP195" s="6"/>
      <c r="LQ195" s="6"/>
      <c r="LR195" s="6"/>
      <c r="LS195" s="6"/>
      <c r="LT195" s="6"/>
      <c r="LU195" s="6"/>
      <c r="LV195" s="6"/>
      <c r="LW195" s="6"/>
      <c r="LX195" s="6"/>
      <c r="LY195" s="6"/>
      <c r="LZ195" s="6"/>
      <c r="MA195" s="6"/>
      <c r="MB195" s="6"/>
      <c r="MC195" s="6"/>
      <c r="MD195" s="6"/>
      <c r="ME195" s="6">
        <v>1</v>
      </c>
      <c r="MF195" s="7">
        <v>41</v>
      </c>
    </row>
    <row r="196" spans="1:344" x14ac:dyDescent="0.25">
      <c r="A196" s="5" t="s">
        <v>783</v>
      </c>
      <c r="B196" s="5" t="s">
        <v>784</v>
      </c>
      <c r="C196" s="5" t="s">
        <v>83</v>
      </c>
      <c r="D196" s="5" t="s">
        <v>147</v>
      </c>
      <c r="E196" s="5" t="s">
        <v>785</v>
      </c>
      <c r="F196" s="6"/>
      <c r="G196" s="6"/>
      <c r="H196" s="6"/>
      <c r="I196" s="6">
        <v>3</v>
      </c>
      <c r="J196" s="6"/>
      <c r="K196" s="6"/>
      <c r="L196" s="6"/>
      <c r="M196" s="6"/>
      <c r="N196" s="6"/>
      <c r="O196" s="6"/>
      <c r="P196" s="6"/>
      <c r="Q196" s="6"/>
      <c r="R196" s="6">
        <v>22</v>
      </c>
      <c r="S196" s="6"/>
      <c r="T196" s="6"/>
      <c r="U196" s="6"/>
      <c r="V196" s="6"/>
      <c r="W196" s="6"/>
      <c r="X196" s="6"/>
      <c r="Y196" s="6"/>
      <c r="Z196" s="6"/>
      <c r="AA196" s="6"/>
      <c r="AB196" s="6"/>
      <c r="AC196" s="6"/>
      <c r="AD196" s="6"/>
      <c r="AE196" s="6"/>
      <c r="AF196" s="6"/>
      <c r="AG196" s="6"/>
      <c r="AH196" s="6"/>
      <c r="AI196" s="6"/>
      <c r="AJ196" s="6"/>
      <c r="AK196" s="6"/>
      <c r="AL196" s="6"/>
      <c r="AM196" s="6"/>
      <c r="AN196" s="6"/>
      <c r="AO196" s="6"/>
      <c r="AP196" s="6"/>
      <c r="AQ196" s="6"/>
      <c r="AR196" s="6"/>
      <c r="AS196" s="6"/>
      <c r="AT196" s="6"/>
      <c r="AU196" s="6"/>
      <c r="AV196" s="6"/>
      <c r="AW196" s="6"/>
      <c r="AX196" s="6"/>
      <c r="AY196" s="6"/>
      <c r="AZ196" s="6"/>
      <c r="BA196" s="6"/>
      <c r="BB196" s="6"/>
      <c r="BC196" s="6"/>
      <c r="BD196" s="6"/>
      <c r="BE196" s="6"/>
      <c r="BF196" s="6"/>
      <c r="BG196" s="6"/>
      <c r="BH196" s="6"/>
      <c r="BI196" s="6"/>
      <c r="BJ196" s="6"/>
      <c r="BK196" s="6"/>
      <c r="BL196" s="6"/>
      <c r="BM196" s="6">
        <v>1</v>
      </c>
      <c r="BN196" s="6"/>
      <c r="BO196" s="6"/>
      <c r="BP196" s="6"/>
      <c r="BQ196" s="6"/>
      <c r="BR196" s="6"/>
      <c r="BS196" s="6"/>
      <c r="BT196" s="6"/>
      <c r="BU196" s="6"/>
      <c r="BV196" s="6"/>
      <c r="BW196" s="6">
        <v>10</v>
      </c>
      <c r="BX196" s="6">
        <v>1</v>
      </c>
      <c r="BY196" s="6">
        <v>1</v>
      </c>
      <c r="BZ196" s="6">
        <v>1</v>
      </c>
      <c r="CA196" s="6"/>
      <c r="CB196" s="6"/>
      <c r="CC196" s="6"/>
      <c r="CD196" s="6"/>
      <c r="CE196" s="6">
        <v>3</v>
      </c>
      <c r="CF196" s="6"/>
      <c r="CG196" s="6"/>
      <c r="CH196" s="6"/>
      <c r="CI196" s="6"/>
      <c r="CJ196" s="6"/>
      <c r="CK196" s="6"/>
      <c r="CL196" s="6"/>
      <c r="CM196" s="6"/>
      <c r="CN196" s="6"/>
      <c r="CO196" s="6"/>
      <c r="CP196" s="6"/>
      <c r="CQ196" s="6"/>
      <c r="CR196" s="6"/>
      <c r="CS196" s="6"/>
      <c r="CT196" s="6"/>
      <c r="CU196" s="6"/>
      <c r="CV196" s="6"/>
      <c r="CW196" s="6"/>
      <c r="CX196" s="6"/>
      <c r="CY196" s="6"/>
      <c r="CZ196" s="6"/>
      <c r="DA196" s="6"/>
      <c r="DB196" s="6"/>
      <c r="DC196" s="6"/>
      <c r="DD196" s="6"/>
      <c r="DE196" s="6"/>
      <c r="DF196" s="6"/>
      <c r="DG196" s="6"/>
      <c r="DH196" s="6"/>
      <c r="DI196" s="6"/>
      <c r="DJ196" s="6"/>
      <c r="DK196" s="6"/>
      <c r="DL196" s="6"/>
      <c r="DM196" s="6"/>
      <c r="DN196" s="6"/>
      <c r="DO196" s="6"/>
      <c r="DP196" s="6"/>
      <c r="DQ196" s="6"/>
      <c r="DR196" s="6"/>
      <c r="DS196" s="6">
        <v>2</v>
      </c>
      <c r="DT196" s="6"/>
      <c r="DU196" s="6"/>
      <c r="DV196" s="6"/>
      <c r="DW196" s="6"/>
      <c r="DX196" s="6"/>
      <c r="DY196" s="6"/>
      <c r="DZ196" s="6"/>
      <c r="EA196" s="6"/>
      <c r="EB196" s="6"/>
      <c r="EC196" s="6"/>
      <c r="ED196" s="6"/>
      <c r="EE196" s="6"/>
      <c r="EF196" s="6"/>
      <c r="EG196" s="6"/>
      <c r="EH196" s="6"/>
      <c r="EI196" s="6"/>
      <c r="EJ196" s="6"/>
      <c r="EK196" s="6"/>
      <c r="EL196" s="6"/>
      <c r="EM196" s="6"/>
      <c r="EN196" s="6"/>
      <c r="EO196" s="6"/>
      <c r="EP196" s="6"/>
      <c r="EQ196" s="6"/>
      <c r="ER196" s="6"/>
      <c r="ES196" s="6"/>
      <c r="ET196" s="6"/>
      <c r="EU196" s="6"/>
      <c r="EV196" s="6"/>
      <c r="EW196" s="6"/>
      <c r="EX196" s="6"/>
      <c r="EY196" s="6"/>
      <c r="EZ196" s="6"/>
      <c r="FA196" s="6"/>
      <c r="FB196" s="6"/>
      <c r="FC196" s="6"/>
      <c r="FD196" s="6"/>
      <c r="FE196" s="6"/>
      <c r="FF196" s="6"/>
      <c r="FG196" s="6"/>
      <c r="FH196" s="6"/>
      <c r="FI196" s="6"/>
      <c r="FJ196" s="6"/>
      <c r="FK196" s="6"/>
      <c r="FL196" s="6"/>
      <c r="FM196" s="6"/>
      <c r="FN196" s="6"/>
      <c r="FO196" s="6"/>
      <c r="FP196" s="6"/>
      <c r="FQ196" s="6">
        <v>3</v>
      </c>
      <c r="FR196" s="6"/>
      <c r="FS196" s="6"/>
      <c r="FT196" s="6"/>
      <c r="FU196" s="6"/>
      <c r="FV196" s="6"/>
      <c r="FW196" s="6"/>
      <c r="FX196" s="6"/>
      <c r="FY196" s="6"/>
      <c r="FZ196" s="6"/>
      <c r="GA196" s="6"/>
      <c r="GB196" s="6"/>
      <c r="GC196" s="6"/>
      <c r="GD196" s="6"/>
      <c r="GE196" s="6"/>
      <c r="GF196" s="6"/>
      <c r="GG196" s="6"/>
      <c r="GH196" s="6"/>
      <c r="GI196" s="6"/>
      <c r="GJ196" s="6"/>
      <c r="GK196" s="6"/>
      <c r="GL196" s="6"/>
      <c r="GM196" s="6"/>
      <c r="GN196" s="6"/>
      <c r="GO196" s="6"/>
      <c r="GP196" s="6"/>
      <c r="GQ196" s="6"/>
      <c r="GR196" s="6">
        <v>1</v>
      </c>
      <c r="GS196" s="6">
        <v>1</v>
      </c>
      <c r="GT196" s="6"/>
      <c r="GU196" s="6">
        <v>1</v>
      </c>
      <c r="GV196" s="6">
        <v>1</v>
      </c>
      <c r="GW196" s="6"/>
      <c r="GX196" s="6"/>
      <c r="GY196" s="6"/>
      <c r="GZ196" s="6"/>
      <c r="HA196" s="6"/>
      <c r="HB196" s="6"/>
      <c r="HC196" s="6"/>
      <c r="HD196" s="6">
        <v>1</v>
      </c>
      <c r="HE196" s="6"/>
      <c r="HF196" s="6"/>
      <c r="HG196" s="6"/>
      <c r="HH196" s="6">
        <v>1</v>
      </c>
      <c r="HI196" s="6"/>
      <c r="HJ196" s="6">
        <v>1</v>
      </c>
      <c r="HK196" s="6"/>
      <c r="HL196" s="6"/>
      <c r="HM196" s="6"/>
      <c r="HN196" s="6"/>
      <c r="HO196" s="6"/>
      <c r="HP196" s="6"/>
      <c r="HQ196" s="6"/>
      <c r="HR196" s="6">
        <v>2</v>
      </c>
      <c r="HS196" s="6"/>
      <c r="HT196" s="6"/>
      <c r="HU196" s="6">
        <v>3</v>
      </c>
      <c r="HV196" s="6"/>
      <c r="HW196" s="6"/>
      <c r="HX196" s="6"/>
      <c r="HY196" s="6"/>
      <c r="HZ196" s="6"/>
      <c r="IA196" s="6"/>
      <c r="IB196" s="6"/>
      <c r="IC196" s="6"/>
      <c r="ID196" s="6"/>
      <c r="IE196" s="6"/>
      <c r="IF196" s="6"/>
      <c r="IG196" s="6"/>
      <c r="IH196" s="6"/>
      <c r="II196" s="6"/>
      <c r="IJ196" s="6"/>
      <c r="IK196" s="6"/>
      <c r="IL196" s="6"/>
      <c r="IM196" s="6"/>
      <c r="IN196" s="6"/>
      <c r="IO196" s="6"/>
      <c r="IP196" s="6"/>
      <c r="IQ196" s="6"/>
      <c r="IR196" s="6">
        <v>3</v>
      </c>
      <c r="IS196" s="6"/>
      <c r="IT196" s="6"/>
      <c r="IU196" s="6"/>
      <c r="IV196" s="6"/>
      <c r="IW196" s="6"/>
      <c r="IX196" s="6"/>
      <c r="IY196" s="6"/>
      <c r="IZ196" s="6"/>
      <c r="JA196" s="6">
        <v>1</v>
      </c>
      <c r="JB196" s="6"/>
      <c r="JC196" s="6"/>
      <c r="JD196" s="6"/>
      <c r="JE196" s="6"/>
      <c r="JF196" s="6"/>
      <c r="JG196" s="6"/>
      <c r="JH196" s="6"/>
      <c r="JI196" s="6"/>
      <c r="JJ196" s="6"/>
      <c r="JK196" s="6"/>
      <c r="JL196" s="6"/>
      <c r="JM196" s="6"/>
      <c r="JN196" s="6"/>
      <c r="JO196" s="6"/>
      <c r="JP196" s="6"/>
      <c r="JQ196" s="6"/>
      <c r="JR196" s="6"/>
      <c r="JS196" s="6">
        <v>1</v>
      </c>
      <c r="JT196" s="6"/>
      <c r="JU196" s="6"/>
      <c r="JV196" s="6"/>
      <c r="JW196" s="6"/>
      <c r="JX196" s="6"/>
      <c r="JY196" s="6">
        <v>2</v>
      </c>
      <c r="JZ196" s="6"/>
      <c r="KA196" s="6"/>
      <c r="KB196" s="6"/>
      <c r="KC196" s="6"/>
      <c r="KD196" s="6">
        <v>1</v>
      </c>
      <c r="KE196" s="6"/>
      <c r="KF196" s="6"/>
      <c r="KG196" s="6"/>
      <c r="KH196" s="6"/>
      <c r="KI196" s="6"/>
      <c r="KJ196" s="6"/>
      <c r="KK196" s="6"/>
      <c r="KL196" s="6"/>
      <c r="KM196" s="6"/>
      <c r="KN196" s="6"/>
      <c r="KO196" s="6"/>
      <c r="KP196" s="6"/>
      <c r="KQ196" s="6">
        <v>1</v>
      </c>
      <c r="KR196" s="6"/>
      <c r="KS196" s="6"/>
      <c r="KT196" s="6"/>
      <c r="KU196" s="6"/>
      <c r="KV196" s="6"/>
      <c r="KW196" s="6"/>
      <c r="KX196" s="6">
        <v>1</v>
      </c>
      <c r="KY196" s="6"/>
      <c r="KZ196" s="6"/>
      <c r="LA196" s="6"/>
      <c r="LB196" s="6"/>
      <c r="LC196" s="6"/>
      <c r="LD196" s="6"/>
      <c r="LE196" s="6"/>
      <c r="LF196" s="6"/>
      <c r="LG196" s="6">
        <v>1</v>
      </c>
      <c r="LH196" s="6"/>
      <c r="LI196" s="6"/>
      <c r="LJ196" s="6"/>
      <c r="LK196" s="6"/>
      <c r="LL196" s="6"/>
      <c r="LM196" s="6"/>
      <c r="LN196" s="6"/>
      <c r="LO196" s="6"/>
      <c r="LP196" s="6"/>
      <c r="LQ196" s="6"/>
      <c r="LR196" s="6"/>
      <c r="LS196" s="6"/>
      <c r="LT196" s="6"/>
      <c r="LU196" s="6"/>
      <c r="LV196" s="6"/>
      <c r="LW196" s="6"/>
      <c r="LX196" s="6"/>
      <c r="LY196" s="6"/>
      <c r="LZ196" s="6"/>
      <c r="MA196" s="6"/>
      <c r="MB196" s="6"/>
      <c r="MC196" s="6"/>
      <c r="MD196" s="6"/>
      <c r="ME196" s="6">
        <v>2</v>
      </c>
      <c r="MF196" s="7">
        <v>72</v>
      </c>
    </row>
    <row r="197" spans="1:344" x14ac:dyDescent="0.25">
      <c r="A197" s="5" t="s">
        <v>786</v>
      </c>
      <c r="B197" s="5" t="s">
        <v>787</v>
      </c>
      <c r="C197" s="5" t="s">
        <v>100</v>
      </c>
      <c r="D197" s="5" t="s">
        <v>101</v>
      </c>
      <c r="E197" s="5" t="s">
        <v>788</v>
      </c>
      <c r="F197" s="6"/>
      <c r="G197" s="6"/>
      <c r="H197" s="6"/>
      <c r="I197" s="6"/>
      <c r="J197" s="6">
        <v>1</v>
      </c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>
        <v>2</v>
      </c>
      <c r="AC197" s="6"/>
      <c r="AD197" s="6"/>
      <c r="AE197" s="6"/>
      <c r="AF197" s="6"/>
      <c r="AG197" s="6"/>
      <c r="AH197" s="6"/>
      <c r="AI197" s="6"/>
      <c r="AJ197" s="6"/>
      <c r="AK197" s="6"/>
      <c r="AL197" s="6"/>
      <c r="AM197" s="6"/>
      <c r="AN197" s="6"/>
      <c r="AO197" s="6"/>
      <c r="AP197" s="6"/>
      <c r="AQ197" s="6">
        <v>23</v>
      </c>
      <c r="AR197" s="6"/>
      <c r="AS197" s="6"/>
      <c r="AT197" s="6"/>
      <c r="AU197" s="6"/>
      <c r="AV197" s="6">
        <v>3</v>
      </c>
      <c r="AW197" s="6"/>
      <c r="AX197" s="6"/>
      <c r="AY197" s="6"/>
      <c r="AZ197" s="6"/>
      <c r="BA197" s="6"/>
      <c r="BB197" s="6"/>
      <c r="BC197" s="6"/>
      <c r="BD197" s="6"/>
      <c r="BE197" s="6"/>
      <c r="BF197" s="6"/>
      <c r="BG197" s="6"/>
      <c r="BH197" s="6"/>
      <c r="BI197" s="6"/>
      <c r="BJ197" s="6"/>
      <c r="BK197" s="6"/>
      <c r="BL197" s="6"/>
      <c r="BM197" s="6"/>
      <c r="BN197" s="6"/>
      <c r="BO197" s="6"/>
      <c r="BP197" s="6"/>
      <c r="BQ197" s="6"/>
      <c r="BR197" s="6"/>
      <c r="BS197" s="6"/>
      <c r="BT197" s="6">
        <v>1</v>
      </c>
      <c r="BU197" s="6"/>
      <c r="BV197" s="6"/>
      <c r="BW197" s="6">
        <v>1</v>
      </c>
      <c r="BX197" s="6"/>
      <c r="BY197" s="6"/>
      <c r="BZ197" s="6"/>
      <c r="CA197" s="6"/>
      <c r="CB197" s="6"/>
      <c r="CC197" s="6"/>
      <c r="CD197" s="6"/>
      <c r="CE197" s="6"/>
      <c r="CF197" s="6"/>
      <c r="CG197" s="6"/>
      <c r="CH197" s="6"/>
      <c r="CI197" s="6"/>
      <c r="CJ197" s="6"/>
      <c r="CK197" s="6"/>
      <c r="CL197" s="6"/>
      <c r="CM197" s="6">
        <v>1</v>
      </c>
      <c r="CN197" s="6"/>
      <c r="CO197" s="6"/>
      <c r="CP197" s="6"/>
      <c r="CQ197" s="6"/>
      <c r="CR197" s="6"/>
      <c r="CS197" s="6"/>
      <c r="CT197" s="6"/>
      <c r="CU197" s="6"/>
      <c r="CV197" s="6"/>
      <c r="CW197" s="6"/>
      <c r="CX197" s="6"/>
      <c r="CY197" s="6"/>
      <c r="CZ197" s="6"/>
      <c r="DA197" s="6"/>
      <c r="DB197" s="6"/>
      <c r="DC197" s="6"/>
      <c r="DD197" s="6"/>
      <c r="DE197" s="6">
        <v>1</v>
      </c>
      <c r="DF197" s="6"/>
      <c r="DG197" s="6"/>
      <c r="DH197" s="6"/>
      <c r="DI197" s="6"/>
      <c r="DJ197" s="6"/>
      <c r="DK197" s="6"/>
      <c r="DL197" s="6"/>
      <c r="DM197" s="6">
        <v>7</v>
      </c>
      <c r="DN197" s="6"/>
      <c r="DO197" s="6"/>
      <c r="DP197" s="6"/>
      <c r="DQ197" s="6"/>
      <c r="DR197" s="6"/>
      <c r="DS197" s="6"/>
      <c r="DT197" s="6"/>
      <c r="DU197" s="6"/>
      <c r="DV197" s="6"/>
      <c r="DW197" s="6">
        <v>1</v>
      </c>
      <c r="DX197" s="6">
        <v>1</v>
      </c>
      <c r="DY197" s="6"/>
      <c r="DZ197" s="6"/>
      <c r="EA197" s="6"/>
      <c r="EB197" s="6"/>
      <c r="EC197" s="6"/>
      <c r="ED197" s="6"/>
      <c r="EE197" s="6"/>
      <c r="EF197" s="6"/>
      <c r="EG197" s="6"/>
      <c r="EH197" s="6"/>
      <c r="EI197" s="6"/>
      <c r="EJ197" s="6"/>
      <c r="EK197" s="6"/>
      <c r="EL197" s="6"/>
      <c r="EM197" s="6"/>
      <c r="EN197" s="6"/>
      <c r="EO197" s="6"/>
      <c r="EP197" s="6"/>
      <c r="EQ197" s="6"/>
      <c r="ER197" s="6"/>
      <c r="ES197" s="6"/>
      <c r="ET197" s="6"/>
      <c r="EU197" s="6"/>
      <c r="EV197" s="6"/>
      <c r="EW197" s="6"/>
      <c r="EX197" s="6"/>
      <c r="EY197" s="6"/>
      <c r="EZ197" s="6"/>
      <c r="FA197" s="6"/>
      <c r="FB197" s="6"/>
      <c r="FC197" s="6"/>
      <c r="FD197" s="6">
        <v>3</v>
      </c>
      <c r="FE197" s="6"/>
      <c r="FF197" s="6"/>
      <c r="FG197" s="6"/>
      <c r="FH197" s="6"/>
      <c r="FI197" s="6">
        <v>1</v>
      </c>
      <c r="FJ197" s="6">
        <v>1</v>
      </c>
      <c r="FK197" s="6"/>
      <c r="FL197" s="6"/>
      <c r="FM197" s="6"/>
      <c r="FN197" s="6"/>
      <c r="FO197" s="6">
        <v>1</v>
      </c>
      <c r="FP197" s="6"/>
      <c r="FQ197" s="6"/>
      <c r="FR197" s="6"/>
      <c r="FS197" s="6"/>
      <c r="FT197" s="6"/>
      <c r="FU197" s="6">
        <v>14</v>
      </c>
      <c r="FV197" s="6"/>
      <c r="FW197" s="6"/>
      <c r="FX197" s="6"/>
      <c r="FY197" s="6"/>
      <c r="FZ197" s="6"/>
      <c r="GA197" s="6"/>
      <c r="GB197" s="6"/>
      <c r="GC197" s="6"/>
      <c r="GD197" s="6"/>
      <c r="GE197" s="6"/>
      <c r="GF197" s="6">
        <v>1</v>
      </c>
      <c r="GG197" s="6"/>
      <c r="GH197" s="6"/>
      <c r="GI197" s="6"/>
      <c r="GJ197" s="6"/>
      <c r="GK197" s="6"/>
      <c r="GL197" s="6"/>
      <c r="GM197" s="6"/>
      <c r="GN197" s="6"/>
      <c r="GO197" s="6"/>
      <c r="GP197" s="6"/>
      <c r="GQ197" s="6"/>
      <c r="GR197" s="6">
        <v>1</v>
      </c>
      <c r="GS197" s="6"/>
      <c r="GT197" s="6"/>
      <c r="GU197" s="6">
        <v>1</v>
      </c>
      <c r="GV197" s="6"/>
      <c r="GW197" s="6">
        <v>1</v>
      </c>
      <c r="GX197" s="6"/>
      <c r="GY197" s="6"/>
      <c r="GZ197" s="6"/>
      <c r="HA197" s="6"/>
      <c r="HB197" s="6"/>
      <c r="HC197" s="6"/>
      <c r="HD197" s="6"/>
      <c r="HE197" s="6"/>
      <c r="HF197" s="6">
        <v>2</v>
      </c>
      <c r="HG197" s="6"/>
      <c r="HH197" s="6"/>
      <c r="HI197" s="6"/>
      <c r="HJ197" s="6"/>
      <c r="HK197" s="6"/>
      <c r="HL197" s="6"/>
      <c r="HM197" s="6"/>
      <c r="HN197" s="6"/>
      <c r="HO197" s="6"/>
      <c r="HP197" s="6"/>
      <c r="HQ197" s="6"/>
      <c r="HR197" s="6">
        <v>1</v>
      </c>
      <c r="HS197" s="6"/>
      <c r="HT197" s="6"/>
      <c r="HU197" s="6"/>
      <c r="HV197" s="6"/>
      <c r="HW197" s="6"/>
      <c r="HX197" s="6"/>
      <c r="HY197" s="6"/>
      <c r="HZ197" s="6"/>
      <c r="IA197" s="6"/>
      <c r="IB197" s="6"/>
      <c r="IC197" s="6"/>
      <c r="ID197" s="6"/>
      <c r="IE197" s="6"/>
      <c r="IF197" s="6"/>
      <c r="IG197" s="6"/>
      <c r="IH197" s="6"/>
      <c r="II197" s="6"/>
      <c r="IJ197" s="6"/>
      <c r="IK197" s="6"/>
      <c r="IL197" s="6"/>
      <c r="IM197" s="6"/>
      <c r="IN197" s="6"/>
      <c r="IO197" s="6"/>
      <c r="IP197" s="6"/>
      <c r="IQ197" s="6">
        <v>1</v>
      </c>
      <c r="IR197" s="6"/>
      <c r="IS197" s="6"/>
      <c r="IT197" s="6"/>
      <c r="IU197" s="6"/>
      <c r="IV197" s="6"/>
      <c r="IW197" s="6">
        <v>2</v>
      </c>
      <c r="IX197" s="6"/>
      <c r="IY197" s="6"/>
      <c r="IZ197" s="6"/>
      <c r="JA197" s="6"/>
      <c r="JB197" s="6"/>
      <c r="JC197" s="6"/>
      <c r="JD197" s="6"/>
      <c r="JE197" s="6"/>
      <c r="JF197" s="6"/>
      <c r="JG197" s="6"/>
      <c r="JH197" s="6"/>
      <c r="JI197" s="6"/>
      <c r="JJ197" s="6"/>
      <c r="JK197" s="6"/>
      <c r="JL197" s="6"/>
      <c r="JM197" s="6"/>
      <c r="JN197" s="6"/>
      <c r="JO197" s="6"/>
      <c r="JP197" s="6"/>
      <c r="JQ197" s="6"/>
      <c r="JR197" s="6"/>
      <c r="JS197" s="6">
        <v>19</v>
      </c>
      <c r="JT197" s="6">
        <v>1</v>
      </c>
      <c r="JU197" s="6"/>
      <c r="JV197" s="6"/>
      <c r="JW197" s="6"/>
      <c r="JX197" s="6">
        <v>1</v>
      </c>
      <c r="JY197" s="6"/>
      <c r="JZ197" s="6"/>
      <c r="KA197" s="6"/>
      <c r="KB197" s="6"/>
      <c r="KC197" s="6"/>
      <c r="KD197" s="6"/>
      <c r="KE197" s="6"/>
      <c r="KF197" s="6"/>
      <c r="KG197" s="6"/>
      <c r="KH197" s="6"/>
      <c r="KI197" s="6"/>
      <c r="KJ197" s="6"/>
      <c r="KK197" s="6">
        <v>23</v>
      </c>
      <c r="KL197" s="6"/>
      <c r="KM197" s="6"/>
      <c r="KN197" s="6"/>
      <c r="KO197" s="6"/>
      <c r="KP197" s="6"/>
      <c r="KQ197" s="6"/>
      <c r="KR197" s="6">
        <v>5</v>
      </c>
      <c r="KS197" s="6">
        <v>1</v>
      </c>
      <c r="KT197" s="6"/>
      <c r="KU197" s="6"/>
      <c r="KV197" s="6"/>
      <c r="KW197" s="6"/>
      <c r="KX197" s="6"/>
      <c r="KY197" s="6"/>
      <c r="KZ197" s="6"/>
      <c r="LA197" s="6">
        <v>1</v>
      </c>
      <c r="LB197" s="6"/>
      <c r="LC197" s="6"/>
      <c r="LD197" s="6"/>
      <c r="LE197" s="6"/>
      <c r="LF197" s="6"/>
      <c r="LG197" s="6"/>
      <c r="LH197" s="6"/>
      <c r="LI197" s="6"/>
      <c r="LJ197" s="6"/>
      <c r="LK197" s="6"/>
      <c r="LL197" s="6"/>
      <c r="LM197" s="6"/>
      <c r="LN197" s="6"/>
      <c r="LO197" s="6"/>
      <c r="LP197" s="6"/>
      <c r="LQ197" s="6"/>
      <c r="LR197" s="6"/>
      <c r="LS197" s="6"/>
      <c r="LT197" s="6"/>
      <c r="LU197" s="6"/>
      <c r="LV197" s="6"/>
      <c r="LW197" s="6"/>
      <c r="LX197" s="6"/>
      <c r="LY197" s="6"/>
      <c r="LZ197" s="6"/>
      <c r="MA197" s="6"/>
      <c r="MB197" s="6"/>
      <c r="MC197" s="6"/>
      <c r="MD197" s="6"/>
      <c r="ME197" s="6"/>
      <c r="MF197" s="7">
        <v>123</v>
      </c>
    </row>
    <row r="198" spans="1:344" x14ac:dyDescent="0.25">
      <c r="A198" s="5" t="s">
        <v>805</v>
      </c>
      <c r="B198" s="5" t="s">
        <v>806</v>
      </c>
      <c r="C198" s="5" t="s">
        <v>100</v>
      </c>
      <c r="D198" s="5" t="s">
        <v>101</v>
      </c>
      <c r="E198" s="5" t="s">
        <v>807</v>
      </c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  <c r="AC198" s="6"/>
      <c r="AD198" s="6"/>
      <c r="AE198" s="6"/>
      <c r="AF198" s="6"/>
      <c r="AG198" s="6"/>
      <c r="AH198" s="6"/>
      <c r="AI198" s="6"/>
      <c r="AJ198" s="6"/>
      <c r="AK198" s="6"/>
      <c r="AL198" s="6"/>
      <c r="AM198" s="6"/>
      <c r="AN198" s="6"/>
      <c r="AO198" s="6"/>
      <c r="AP198" s="6"/>
      <c r="AQ198" s="6"/>
      <c r="AR198" s="6">
        <v>1</v>
      </c>
      <c r="AS198" s="6"/>
      <c r="AT198" s="6"/>
      <c r="AU198" s="6"/>
      <c r="AV198" s="6"/>
      <c r="AW198" s="6"/>
      <c r="AX198" s="6"/>
      <c r="AY198" s="6"/>
      <c r="AZ198" s="6"/>
      <c r="BA198" s="6"/>
      <c r="BB198" s="6"/>
      <c r="BC198" s="6"/>
      <c r="BD198" s="6"/>
      <c r="BE198" s="6"/>
      <c r="BF198" s="6"/>
      <c r="BG198" s="6"/>
      <c r="BH198" s="6"/>
      <c r="BI198" s="6"/>
      <c r="BJ198" s="6"/>
      <c r="BK198" s="6"/>
      <c r="BL198" s="6"/>
      <c r="BM198" s="6"/>
      <c r="BN198" s="6"/>
      <c r="BO198" s="6"/>
      <c r="BP198" s="6"/>
      <c r="BQ198" s="6"/>
      <c r="BR198" s="6"/>
      <c r="BS198" s="6"/>
      <c r="BT198" s="6"/>
      <c r="BU198" s="6"/>
      <c r="BV198" s="6"/>
      <c r="BW198" s="6"/>
      <c r="BX198" s="6"/>
      <c r="BY198" s="6"/>
      <c r="BZ198" s="6"/>
      <c r="CA198" s="6"/>
      <c r="CB198" s="6"/>
      <c r="CC198" s="6"/>
      <c r="CD198" s="6"/>
      <c r="CE198" s="6"/>
      <c r="CF198" s="6"/>
      <c r="CG198" s="6"/>
      <c r="CH198" s="6"/>
      <c r="CI198" s="6"/>
      <c r="CJ198" s="6"/>
      <c r="CK198" s="6"/>
      <c r="CL198" s="6"/>
      <c r="CM198" s="6"/>
      <c r="CN198" s="6"/>
      <c r="CO198" s="6"/>
      <c r="CP198" s="6"/>
      <c r="CQ198" s="6"/>
      <c r="CR198" s="6"/>
      <c r="CS198" s="6"/>
      <c r="CT198" s="6"/>
      <c r="CU198" s="6"/>
      <c r="CV198" s="6"/>
      <c r="CW198" s="6"/>
      <c r="CX198" s="6"/>
      <c r="CY198" s="6"/>
      <c r="CZ198" s="6"/>
      <c r="DA198" s="6"/>
      <c r="DB198" s="6"/>
      <c r="DC198" s="6"/>
      <c r="DD198" s="6"/>
      <c r="DE198" s="6"/>
      <c r="DF198" s="6"/>
      <c r="DG198" s="6"/>
      <c r="DH198" s="6"/>
      <c r="DI198" s="6"/>
      <c r="DJ198" s="6"/>
      <c r="DK198" s="6"/>
      <c r="DL198" s="6"/>
      <c r="DM198" s="6">
        <v>1</v>
      </c>
      <c r="DN198" s="6"/>
      <c r="DO198" s="6"/>
      <c r="DP198" s="6"/>
      <c r="DQ198" s="6"/>
      <c r="DR198" s="6"/>
      <c r="DS198" s="6"/>
      <c r="DT198" s="6"/>
      <c r="DU198" s="6"/>
      <c r="DV198" s="6"/>
      <c r="DW198" s="6"/>
      <c r="DX198" s="6"/>
      <c r="DY198" s="6"/>
      <c r="DZ198" s="6"/>
      <c r="EA198" s="6"/>
      <c r="EB198" s="6"/>
      <c r="EC198" s="6"/>
      <c r="ED198" s="6"/>
      <c r="EE198" s="6"/>
      <c r="EF198" s="6"/>
      <c r="EG198" s="6"/>
      <c r="EH198" s="6"/>
      <c r="EI198" s="6"/>
      <c r="EJ198" s="6"/>
      <c r="EK198" s="6"/>
      <c r="EL198" s="6"/>
      <c r="EM198" s="6"/>
      <c r="EN198" s="6"/>
      <c r="EO198" s="6"/>
      <c r="EP198" s="6"/>
      <c r="EQ198" s="6"/>
      <c r="ER198" s="6"/>
      <c r="ES198" s="6"/>
      <c r="ET198" s="6"/>
      <c r="EU198" s="6"/>
      <c r="EV198" s="6"/>
      <c r="EW198" s="6"/>
      <c r="EX198" s="6"/>
      <c r="EY198" s="6"/>
      <c r="EZ198" s="6"/>
      <c r="FA198" s="6"/>
      <c r="FB198" s="6"/>
      <c r="FC198" s="6"/>
      <c r="FD198" s="6">
        <v>1</v>
      </c>
      <c r="FE198" s="6"/>
      <c r="FF198" s="6"/>
      <c r="FG198" s="6"/>
      <c r="FH198" s="6"/>
      <c r="FI198" s="6"/>
      <c r="FJ198" s="6"/>
      <c r="FK198" s="6"/>
      <c r="FL198" s="6"/>
      <c r="FM198" s="6"/>
      <c r="FN198" s="6"/>
      <c r="FO198" s="6">
        <v>1</v>
      </c>
      <c r="FP198" s="6"/>
      <c r="FQ198" s="6"/>
      <c r="FR198" s="6"/>
      <c r="FS198" s="6"/>
      <c r="FT198" s="6"/>
      <c r="FU198" s="6">
        <v>3</v>
      </c>
      <c r="FV198" s="6"/>
      <c r="FW198" s="6"/>
      <c r="FX198" s="6"/>
      <c r="FY198" s="6"/>
      <c r="FZ198" s="6"/>
      <c r="GA198" s="6"/>
      <c r="GB198" s="6"/>
      <c r="GC198" s="6"/>
      <c r="GD198" s="6"/>
      <c r="GE198" s="6"/>
      <c r="GF198" s="6"/>
      <c r="GG198" s="6"/>
      <c r="GH198" s="6"/>
      <c r="GI198" s="6"/>
      <c r="GJ198" s="6"/>
      <c r="GK198" s="6"/>
      <c r="GL198" s="6"/>
      <c r="GM198" s="6"/>
      <c r="GN198" s="6"/>
      <c r="GO198" s="6"/>
      <c r="GP198" s="6"/>
      <c r="GQ198" s="6"/>
      <c r="GR198" s="6"/>
      <c r="GS198" s="6"/>
      <c r="GT198" s="6"/>
      <c r="GU198" s="6"/>
      <c r="GV198" s="6"/>
      <c r="GW198" s="6"/>
      <c r="GX198" s="6"/>
      <c r="GY198" s="6"/>
      <c r="GZ198" s="6"/>
      <c r="HA198" s="6"/>
      <c r="HB198" s="6"/>
      <c r="HC198" s="6"/>
      <c r="HD198" s="6"/>
      <c r="HE198" s="6"/>
      <c r="HF198" s="6"/>
      <c r="HG198" s="6"/>
      <c r="HH198" s="6"/>
      <c r="HI198" s="6"/>
      <c r="HJ198" s="6"/>
      <c r="HK198" s="6"/>
      <c r="HL198" s="6"/>
      <c r="HM198" s="6"/>
      <c r="HN198" s="6"/>
      <c r="HO198" s="6"/>
      <c r="HP198" s="6"/>
      <c r="HQ198" s="6"/>
      <c r="HR198" s="6"/>
      <c r="HS198" s="6"/>
      <c r="HT198" s="6"/>
      <c r="HU198" s="6"/>
      <c r="HV198" s="6"/>
      <c r="HW198" s="6"/>
      <c r="HX198" s="6"/>
      <c r="HY198" s="6"/>
      <c r="HZ198" s="6"/>
      <c r="IA198" s="6"/>
      <c r="IB198" s="6"/>
      <c r="IC198" s="6"/>
      <c r="ID198" s="6"/>
      <c r="IE198" s="6"/>
      <c r="IF198" s="6"/>
      <c r="IG198" s="6"/>
      <c r="IH198" s="6"/>
      <c r="II198" s="6"/>
      <c r="IJ198" s="6"/>
      <c r="IK198" s="6"/>
      <c r="IL198" s="6"/>
      <c r="IM198" s="6"/>
      <c r="IN198" s="6"/>
      <c r="IO198" s="6"/>
      <c r="IP198" s="6"/>
      <c r="IQ198" s="6"/>
      <c r="IR198" s="6"/>
      <c r="IS198" s="6"/>
      <c r="IT198" s="6"/>
      <c r="IU198" s="6">
        <v>1</v>
      </c>
      <c r="IV198" s="6">
        <v>3</v>
      </c>
      <c r="IW198" s="6"/>
      <c r="IX198" s="6"/>
      <c r="IY198" s="6"/>
      <c r="IZ198" s="6"/>
      <c r="JA198" s="6"/>
      <c r="JB198" s="6"/>
      <c r="JC198" s="6"/>
      <c r="JD198" s="6"/>
      <c r="JE198" s="6"/>
      <c r="JF198" s="6"/>
      <c r="JG198" s="6"/>
      <c r="JH198" s="6"/>
      <c r="JI198" s="6"/>
      <c r="JJ198" s="6"/>
      <c r="JK198" s="6"/>
      <c r="JL198" s="6"/>
      <c r="JM198" s="6"/>
      <c r="JN198" s="6"/>
      <c r="JO198" s="6"/>
      <c r="JP198" s="6"/>
      <c r="JQ198" s="6"/>
      <c r="JR198" s="6"/>
      <c r="JS198" s="6"/>
      <c r="JT198" s="6"/>
      <c r="JU198" s="6"/>
      <c r="JV198" s="6"/>
      <c r="JW198" s="6"/>
      <c r="JX198" s="6"/>
      <c r="JY198" s="6"/>
      <c r="JZ198" s="6"/>
      <c r="KA198" s="6"/>
      <c r="KB198" s="6"/>
      <c r="KC198" s="6"/>
      <c r="KD198" s="6"/>
      <c r="KE198" s="6"/>
      <c r="KF198" s="6"/>
      <c r="KG198" s="6"/>
      <c r="KH198" s="6"/>
      <c r="KI198" s="6"/>
      <c r="KJ198" s="6"/>
      <c r="KK198" s="6">
        <v>4</v>
      </c>
      <c r="KL198" s="6"/>
      <c r="KM198" s="6"/>
      <c r="KN198" s="6"/>
      <c r="KO198" s="6"/>
      <c r="KP198" s="6"/>
      <c r="KQ198" s="6"/>
      <c r="KR198" s="6">
        <v>1</v>
      </c>
      <c r="KS198" s="6"/>
      <c r="KT198" s="6"/>
      <c r="KU198" s="6"/>
      <c r="KV198" s="6"/>
      <c r="KW198" s="6"/>
      <c r="KX198" s="6"/>
      <c r="KY198" s="6"/>
      <c r="KZ198" s="6"/>
      <c r="LA198" s="6"/>
      <c r="LB198" s="6"/>
      <c r="LC198" s="6"/>
      <c r="LD198" s="6"/>
      <c r="LE198" s="6"/>
      <c r="LF198" s="6"/>
      <c r="LG198" s="6"/>
      <c r="LH198" s="6"/>
      <c r="LI198" s="6"/>
      <c r="LJ198" s="6"/>
      <c r="LK198" s="6"/>
      <c r="LL198" s="6"/>
      <c r="LM198" s="6"/>
      <c r="LN198" s="6"/>
      <c r="LO198" s="6"/>
      <c r="LP198" s="6"/>
      <c r="LQ198" s="6"/>
      <c r="LR198" s="6"/>
      <c r="LS198" s="6"/>
      <c r="LT198" s="6"/>
      <c r="LU198" s="6"/>
      <c r="LV198" s="6"/>
      <c r="LW198" s="6"/>
      <c r="LX198" s="6"/>
      <c r="LY198" s="6"/>
      <c r="LZ198" s="6"/>
      <c r="MA198" s="6"/>
      <c r="MB198" s="6"/>
      <c r="MC198" s="6"/>
      <c r="MD198" s="6"/>
      <c r="ME198" s="6"/>
      <c r="MF198" s="7">
        <v>16</v>
      </c>
    </row>
    <row r="199" spans="1:344" x14ac:dyDescent="0.25">
      <c r="A199" s="5" t="s">
        <v>808</v>
      </c>
      <c r="B199" s="5" t="s">
        <v>491</v>
      </c>
      <c r="C199" s="5" t="s">
        <v>95</v>
      </c>
      <c r="D199" s="5" t="s">
        <v>872</v>
      </c>
      <c r="E199" s="5" t="s">
        <v>915</v>
      </c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>
        <v>3</v>
      </c>
      <c r="U199" s="6"/>
      <c r="V199" s="6"/>
      <c r="W199" s="6"/>
      <c r="X199" s="6">
        <v>1</v>
      </c>
      <c r="Y199" s="6"/>
      <c r="Z199" s="6"/>
      <c r="AA199" s="6"/>
      <c r="AB199" s="6"/>
      <c r="AC199" s="6"/>
      <c r="AD199" s="6"/>
      <c r="AE199" s="6"/>
      <c r="AF199" s="6"/>
      <c r="AG199" s="6"/>
      <c r="AH199" s="6"/>
      <c r="AI199" s="6"/>
      <c r="AJ199" s="6"/>
      <c r="AK199" s="6"/>
      <c r="AL199" s="6"/>
      <c r="AM199" s="6"/>
      <c r="AN199" s="6"/>
      <c r="AO199" s="6"/>
      <c r="AP199" s="6"/>
      <c r="AQ199" s="6">
        <v>15</v>
      </c>
      <c r="AR199" s="6"/>
      <c r="AS199" s="6"/>
      <c r="AT199" s="6"/>
      <c r="AU199" s="6"/>
      <c r="AV199" s="6"/>
      <c r="AW199" s="6"/>
      <c r="AX199" s="6">
        <v>1</v>
      </c>
      <c r="AY199" s="6"/>
      <c r="AZ199" s="6">
        <v>26</v>
      </c>
      <c r="BA199" s="6"/>
      <c r="BB199" s="6"/>
      <c r="BC199" s="6"/>
      <c r="BD199" s="6"/>
      <c r="BE199" s="6"/>
      <c r="BF199" s="6"/>
      <c r="BG199" s="6"/>
      <c r="BH199" s="6"/>
      <c r="BI199" s="6"/>
      <c r="BJ199" s="6">
        <v>1</v>
      </c>
      <c r="BK199" s="6"/>
      <c r="BL199" s="6"/>
      <c r="BM199" s="6"/>
      <c r="BN199" s="6"/>
      <c r="BO199" s="6"/>
      <c r="BP199" s="6"/>
      <c r="BQ199" s="6"/>
      <c r="BR199" s="6"/>
      <c r="BS199" s="6"/>
      <c r="BT199" s="6"/>
      <c r="BU199" s="6">
        <v>1</v>
      </c>
      <c r="BV199" s="6"/>
      <c r="BW199" s="6"/>
      <c r="BX199" s="6"/>
      <c r="BY199" s="6"/>
      <c r="BZ199" s="6">
        <v>1</v>
      </c>
      <c r="CA199" s="6"/>
      <c r="CB199" s="6"/>
      <c r="CC199" s="6"/>
      <c r="CD199" s="6"/>
      <c r="CE199" s="6">
        <v>1</v>
      </c>
      <c r="CF199" s="6"/>
      <c r="CG199" s="6"/>
      <c r="CH199" s="6">
        <v>1</v>
      </c>
      <c r="CI199" s="6"/>
      <c r="CJ199" s="6"/>
      <c r="CK199" s="6"/>
      <c r="CL199" s="6"/>
      <c r="CM199" s="6"/>
      <c r="CN199" s="6"/>
      <c r="CO199" s="6"/>
      <c r="CP199" s="6"/>
      <c r="CQ199" s="6"/>
      <c r="CR199" s="6"/>
      <c r="CS199" s="6"/>
      <c r="CT199" s="6"/>
      <c r="CU199" s="6">
        <v>1</v>
      </c>
      <c r="CV199" s="6"/>
      <c r="CW199" s="6"/>
      <c r="CX199" s="6"/>
      <c r="CY199" s="6">
        <v>1</v>
      </c>
      <c r="CZ199" s="6"/>
      <c r="DA199" s="6"/>
      <c r="DB199" s="6"/>
      <c r="DC199" s="6"/>
      <c r="DD199" s="6"/>
      <c r="DE199" s="6"/>
      <c r="DF199" s="6">
        <v>1</v>
      </c>
      <c r="DG199" s="6"/>
      <c r="DH199" s="6"/>
      <c r="DI199" s="6"/>
      <c r="DJ199" s="6"/>
      <c r="DK199" s="6"/>
      <c r="DL199" s="6"/>
      <c r="DM199" s="6">
        <v>7</v>
      </c>
      <c r="DN199" s="6"/>
      <c r="DO199" s="6"/>
      <c r="DP199" s="6"/>
      <c r="DQ199" s="6"/>
      <c r="DR199" s="6"/>
      <c r="DS199" s="6"/>
      <c r="DT199" s="6"/>
      <c r="DU199" s="6"/>
      <c r="DV199" s="6">
        <v>3</v>
      </c>
      <c r="DW199" s="6"/>
      <c r="DX199" s="6"/>
      <c r="DY199" s="6"/>
      <c r="DZ199" s="6"/>
      <c r="EA199" s="6"/>
      <c r="EB199" s="6"/>
      <c r="EC199" s="6"/>
      <c r="ED199" s="6"/>
      <c r="EE199" s="6"/>
      <c r="EF199" s="6"/>
      <c r="EG199" s="6"/>
      <c r="EH199" s="6"/>
      <c r="EI199" s="6"/>
      <c r="EJ199" s="6"/>
      <c r="EK199" s="6"/>
      <c r="EL199" s="6"/>
      <c r="EM199" s="6"/>
      <c r="EN199" s="6"/>
      <c r="EO199" s="6"/>
      <c r="EP199" s="6"/>
      <c r="EQ199" s="6"/>
      <c r="ER199" s="6"/>
      <c r="ES199" s="6"/>
      <c r="ET199" s="6"/>
      <c r="EU199" s="6"/>
      <c r="EV199" s="6"/>
      <c r="EW199" s="6"/>
      <c r="EX199" s="6"/>
      <c r="EY199" s="6"/>
      <c r="EZ199" s="6"/>
      <c r="FA199" s="6"/>
      <c r="FB199" s="6"/>
      <c r="FC199" s="6"/>
      <c r="FD199" s="6"/>
      <c r="FE199" s="6"/>
      <c r="FF199" s="6"/>
      <c r="FG199" s="6"/>
      <c r="FH199" s="6"/>
      <c r="FI199" s="6"/>
      <c r="FJ199" s="6">
        <v>1</v>
      </c>
      <c r="FK199" s="6">
        <v>2</v>
      </c>
      <c r="FL199" s="6"/>
      <c r="FM199" s="6"/>
      <c r="FN199" s="6">
        <v>1</v>
      </c>
      <c r="FO199" s="6"/>
      <c r="FP199" s="6"/>
      <c r="FQ199" s="6"/>
      <c r="FR199" s="6"/>
      <c r="FS199" s="6"/>
      <c r="FT199" s="6"/>
      <c r="FU199" s="6">
        <v>7</v>
      </c>
      <c r="FV199" s="6"/>
      <c r="FW199" s="6"/>
      <c r="FX199" s="6"/>
      <c r="FY199" s="6"/>
      <c r="FZ199" s="6"/>
      <c r="GA199" s="6"/>
      <c r="GB199" s="6"/>
      <c r="GC199" s="6"/>
      <c r="GD199" s="6">
        <v>1</v>
      </c>
      <c r="GE199" s="6"/>
      <c r="GF199" s="6">
        <v>7</v>
      </c>
      <c r="GG199" s="6"/>
      <c r="GH199" s="6"/>
      <c r="GI199" s="6"/>
      <c r="GJ199" s="6"/>
      <c r="GK199" s="6"/>
      <c r="GL199" s="6"/>
      <c r="GM199" s="6"/>
      <c r="GN199" s="6"/>
      <c r="GO199" s="6"/>
      <c r="GP199" s="6"/>
      <c r="GQ199" s="6"/>
      <c r="GR199" s="6">
        <v>61</v>
      </c>
      <c r="GS199" s="6"/>
      <c r="GT199" s="6"/>
      <c r="GU199" s="6"/>
      <c r="GV199" s="6"/>
      <c r="GW199" s="6"/>
      <c r="GX199" s="6"/>
      <c r="GY199" s="6"/>
      <c r="GZ199" s="6"/>
      <c r="HA199" s="6"/>
      <c r="HB199" s="6"/>
      <c r="HC199" s="6"/>
      <c r="HD199" s="6"/>
      <c r="HE199" s="6"/>
      <c r="HF199" s="6">
        <v>3</v>
      </c>
      <c r="HG199" s="6"/>
      <c r="HH199" s="6"/>
      <c r="HI199" s="6"/>
      <c r="HJ199" s="6"/>
      <c r="HK199" s="6"/>
      <c r="HL199" s="6"/>
      <c r="HM199" s="6"/>
      <c r="HN199" s="6"/>
      <c r="HO199" s="6"/>
      <c r="HP199" s="6"/>
      <c r="HQ199" s="6"/>
      <c r="HR199" s="6"/>
      <c r="HS199" s="6"/>
      <c r="HT199" s="6"/>
      <c r="HU199" s="6"/>
      <c r="HV199" s="6"/>
      <c r="HW199" s="6"/>
      <c r="HX199" s="6"/>
      <c r="HY199" s="6"/>
      <c r="HZ199" s="6"/>
      <c r="IA199" s="6"/>
      <c r="IB199" s="6"/>
      <c r="IC199" s="6"/>
      <c r="ID199" s="6"/>
      <c r="IE199" s="6"/>
      <c r="IF199" s="6"/>
      <c r="IG199" s="6"/>
      <c r="IH199" s="6"/>
      <c r="II199" s="6"/>
      <c r="IJ199" s="6"/>
      <c r="IK199" s="6">
        <v>2</v>
      </c>
      <c r="IL199" s="6"/>
      <c r="IM199" s="6">
        <v>4</v>
      </c>
      <c r="IN199" s="6"/>
      <c r="IO199" s="6"/>
      <c r="IP199" s="6"/>
      <c r="IQ199" s="6">
        <v>2</v>
      </c>
      <c r="IR199" s="6">
        <v>2</v>
      </c>
      <c r="IS199" s="6"/>
      <c r="IT199" s="6"/>
      <c r="IU199" s="6">
        <v>2</v>
      </c>
      <c r="IV199" s="6">
        <v>11</v>
      </c>
      <c r="IW199" s="6"/>
      <c r="IX199" s="6"/>
      <c r="IY199" s="6"/>
      <c r="IZ199" s="6"/>
      <c r="JA199" s="6"/>
      <c r="JB199" s="6"/>
      <c r="JC199" s="6"/>
      <c r="JD199" s="6"/>
      <c r="JE199" s="6"/>
      <c r="JF199" s="6"/>
      <c r="JG199" s="6"/>
      <c r="JH199" s="6"/>
      <c r="JI199" s="6"/>
      <c r="JJ199" s="6"/>
      <c r="JK199" s="6"/>
      <c r="JL199" s="6"/>
      <c r="JM199" s="6"/>
      <c r="JN199" s="6"/>
      <c r="JO199" s="6"/>
      <c r="JP199" s="6"/>
      <c r="JQ199" s="6"/>
      <c r="JR199" s="6"/>
      <c r="JS199" s="6"/>
      <c r="JT199" s="6"/>
      <c r="JU199" s="6"/>
      <c r="JV199" s="6"/>
      <c r="JW199" s="6"/>
      <c r="JX199" s="6"/>
      <c r="JY199" s="6"/>
      <c r="JZ199" s="6"/>
      <c r="KA199" s="6"/>
      <c r="KB199" s="6"/>
      <c r="KC199" s="6"/>
      <c r="KD199" s="6"/>
      <c r="KE199" s="6"/>
      <c r="KF199" s="6"/>
      <c r="KG199" s="6"/>
      <c r="KH199" s="6"/>
      <c r="KI199" s="6"/>
      <c r="KJ199" s="6"/>
      <c r="KK199" s="6">
        <v>49</v>
      </c>
      <c r="KL199" s="6"/>
      <c r="KM199" s="6"/>
      <c r="KN199" s="6"/>
      <c r="KO199" s="6"/>
      <c r="KP199" s="6"/>
      <c r="KQ199" s="6"/>
      <c r="KR199" s="6">
        <v>1</v>
      </c>
      <c r="KS199" s="6"/>
      <c r="KT199" s="6"/>
      <c r="KU199" s="6"/>
      <c r="KV199" s="6"/>
      <c r="KW199" s="6"/>
      <c r="KX199" s="6">
        <v>7</v>
      </c>
      <c r="KY199" s="6"/>
      <c r="KZ199" s="6"/>
      <c r="LA199" s="6"/>
      <c r="LB199" s="6"/>
      <c r="LC199" s="6"/>
      <c r="LD199" s="6"/>
      <c r="LE199" s="6"/>
      <c r="LF199" s="6"/>
      <c r="LG199" s="6"/>
      <c r="LH199" s="6"/>
      <c r="LI199" s="6"/>
      <c r="LJ199" s="6"/>
      <c r="LK199" s="6"/>
      <c r="LL199" s="6"/>
      <c r="LM199" s="6"/>
      <c r="LN199" s="6"/>
      <c r="LO199" s="6"/>
      <c r="LP199" s="6"/>
      <c r="LQ199" s="6"/>
      <c r="LR199" s="6"/>
      <c r="LS199" s="6"/>
      <c r="LT199" s="6"/>
      <c r="LU199" s="6"/>
      <c r="LV199" s="6"/>
      <c r="LW199" s="6"/>
      <c r="LX199" s="6"/>
      <c r="LY199" s="6"/>
      <c r="LZ199" s="6"/>
      <c r="MA199" s="6"/>
      <c r="MB199" s="6"/>
      <c r="MC199" s="6"/>
      <c r="MD199" s="6"/>
      <c r="ME199" s="6"/>
      <c r="MF199" s="7">
        <v>227</v>
      </c>
    </row>
    <row r="200" spans="1:344" x14ac:dyDescent="0.25">
      <c r="A200" s="5" t="s">
        <v>808</v>
      </c>
      <c r="B200" s="5" t="s">
        <v>491</v>
      </c>
      <c r="C200" s="5" t="s">
        <v>95</v>
      </c>
      <c r="D200" s="5" t="s">
        <v>96</v>
      </c>
      <c r="E200" s="5" t="s">
        <v>809</v>
      </c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>
        <v>1</v>
      </c>
      <c r="W200" s="6"/>
      <c r="X200" s="6"/>
      <c r="Y200" s="6"/>
      <c r="Z200" s="6"/>
      <c r="AA200" s="6"/>
      <c r="AB200" s="6"/>
      <c r="AC200" s="6"/>
      <c r="AD200" s="6">
        <v>2</v>
      </c>
      <c r="AE200" s="6"/>
      <c r="AF200" s="6"/>
      <c r="AG200" s="6"/>
      <c r="AH200" s="6"/>
      <c r="AI200" s="6"/>
      <c r="AJ200" s="6"/>
      <c r="AK200" s="6"/>
      <c r="AL200" s="6"/>
      <c r="AM200" s="6"/>
      <c r="AN200" s="6"/>
      <c r="AO200" s="6"/>
      <c r="AP200" s="6"/>
      <c r="AQ200" s="6">
        <v>19</v>
      </c>
      <c r="AR200" s="6">
        <v>1</v>
      </c>
      <c r="AS200" s="6"/>
      <c r="AT200" s="6"/>
      <c r="AU200" s="6"/>
      <c r="AV200" s="6">
        <v>1</v>
      </c>
      <c r="AW200" s="6"/>
      <c r="AX200" s="6"/>
      <c r="AY200" s="6"/>
      <c r="AZ200" s="6">
        <v>5</v>
      </c>
      <c r="BA200" s="6"/>
      <c r="BB200" s="6"/>
      <c r="BC200" s="6"/>
      <c r="BD200" s="6"/>
      <c r="BE200" s="6"/>
      <c r="BF200" s="6"/>
      <c r="BG200" s="6"/>
      <c r="BH200" s="6"/>
      <c r="BI200" s="6"/>
      <c r="BJ200" s="6"/>
      <c r="BK200" s="6"/>
      <c r="BL200" s="6"/>
      <c r="BM200" s="6"/>
      <c r="BN200" s="6"/>
      <c r="BO200" s="6"/>
      <c r="BP200" s="6"/>
      <c r="BQ200" s="6"/>
      <c r="BR200" s="6"/>
      <c r="BS200" s="6"/>
      <c r="BT200" s="6"/>
      <c r="BU200" s="6">
        <v>1</v>
      </c>
      <c r="BV200" s="6"/>
      <c r="BW200" s="6">
        <v>2</v>
      </c>
      <c r="BX200" s="6"/>
      <c r="BY200" s="6">
        <v>1</v>
      </c>
      <c r="BZ200" s="6">
        <v>2</v>
      </c>
      <c r="CA200" s="6"/>
      <c r="CB200" s="6"/>
      <c r="CC200" s="6"/>
      <c r="CD200" s="6"/>
      <c r="CE200" s="6"/>
      <c r="CF200" s="6"/>
      <c r="CG200" s="6"/>
      <c r="CH200" s="6">
        <v>1</v>
      </c>
      <c r="CI200" s="6"/>
      <c r="CJ200" s="6"/>
      <c r="CK200" s="6"/>
      <c r="CL200" s="6"/>
      <c r="CM200" s="6">
        <v>1</v>
      </c>
      <c r="CN200" s="6"/>
      <c r="CO200" s="6"/>
      <c r="CP200" s="6"/>
      <c r="CQ200" s="6"/>
      <c r="CR200" s="6"/>
      <c r="CS200" s="6"/>
      <c r="CT200" s="6"/>
      <c r="CU200" s="6">
        <v>2</v>
      </c>
      <c r="CV200" s="6"/>
      <c r="CW200" s="6"/>
      <c r="CX200" s="6"/>
      <c r="CY200" s="6"/>
      <c r="CZ200" s="6"/>
      <c r="DA200" s="6"/>
      <c r="DB200" s="6"/>
      <c r="DC200" s="6"/>
      <c r="DD200" s="6"/>
      <c r="DE200" s="6"/>
      <c r="DF200" s="6"/>
      <c r="DG200" s="6"/>
      <c r="DH200" s="6"/>
      <c r="DI200" s="6"/>
      <c r="DJ200" s="6"/>
      <c r="DK200" s="6"/>
      <c r="DL200" s="6"/>
      <c r="DM200" s="6">
        <v>5</v>
      </c>
      <c r="DN200" s="6"/>
      <c r="DO200" s="6"/>
      <c r="DP200" s="6"/>
      <c r="DQ200" s="6"/>
      <c r="DR200" s="6"/>
      <c r="DS200" s="6"/>
      <c r="DT200" s="6"/>
      <c r="DU200" s="6"/>
      <c r="DV200" s="6">
        <v>2</v>
      </c>
      <c r="DW200" s="6"/>
      <c r="DX200" s="6"/>
      <c r="DY200" s="6"/>
      <c r="DZ200" s="6"/>
      <c r="EA200" s="6"/>
      <c r="EB200" s="6"/>
      <c r="EC200" s="6"/>
      <c r="ED200" s="6"/>
      <c r="EE200" s="6"/>
      <c r="EF200" s="6"/>
      <c r="EG200" s="6"/>
      <c r="EH200" s="6"/>
      <c r="EI200" s="6">
        <v>3</v>
      </c>
      <c r="EJ200" s="6"/>
      <c r="EK200" s="6"/>
      <c r="EL200" s="6"/>
      <c r="EM200" s="6"/>
      <c r="EN200" s="6"/>
      <c r="EO200" s="6"/>
      <c r="EP200" s="6"/>
      <c r="EQ200" s="6"/>
      <c r="ER200" s="6"/>
      <c r="ES200" s="6"/>
      <c r="ET200" s="6"/>
      <c r="EU200" s="6"/>
      <c r="EV200" s="6"/>
      <c r="EW200" s="6"/>
      <c r="EX200" s="6"/>
      <c r="EY200" s="6"/>
      <c r="EZ200" s="6">
        <v>2</v>
      </c>
      <c r="FA200" s="6"/>
      <c r="FB200" s="6"/>
      <c r="FC200" s="6"/>
      <c r="FD200" s="6"/>
      <c r="FE200" s="6"/>
      <c r="FF200" s="6"/>
      <c r="FG200" s="6"/>
      <c r="FH200" s="6">
        <v>8</v>
      </c>
      <c r="FI200" s="6">
        <v>1</v>
      </c>
      <c r="FJ200" s="6">
        <v>2</v>
      </c>
      <c r="FK200" s="6"/>
      <c r="FL200" s="6">
        <v>1</v>
      </c>
      <c r="FM200" s="6">
        <v>2</v>
      </c>
      <c r="FN200" s="6"/>
      <c r="FO200" s="6">
        <v>8</v>
      </c>
      <c r="FP200" s="6"/>
      <c r="FQ200" s="6"/>
      <c r="FR200" s="6"/>
      <c r="FS200" s="6"/>
      <c r="FT200" s="6"/>
      <c r="FU200" s="6">
        <v>3</v>
      </c>
      <c r="FV200" s="6"/>
      <c r="FW200" s="6"/>
      <c r="FX200" s="6"/>
      <c r="FY200" s="6"/>
      <c r="FZ200" s="6"/>
      <c r="GA200" s="6"/>
      <c r="GB200" s="6"/>
      <c r="GC200" s="6"/>
      <c r="GD200" s="6"/>
      <c r="GE200" s="6">
        <v>1</v>
      </c>
      <c r="GF200" s="6">
        <v>4</v>
      </c>
      <c r="GG200" s="6"/>
      <c r="GH200" s="6"/>
      <c r="GI200" s="6"/>
      <c r="GJ200" s="6"/>
      <c r="GK200" s="6"/>
      <c r="GL200" s="6"/>
      <c r="GM200" s="6"/>
      <c r="GN200" s="6"/>
      <c r="GO200" s="6"/>
      <c r="GP200" s="6"/>
      <c r="GQ200" s="6"/>
      <c r="GR200" s="6">
        <v>53</v>
      </c>
      <c r="GS200" s="6"/>
      <c r="GT200" s="6"/>
      <c r="GU200" s="6">
        <v>1</v>
      </c>
      <c r="GV200" s="6"/>
      <c r="GW200" s="6"/>
      <c r="GX200" s="6"/>
      <c r="GY200" s="6"/>
      <c r="GZ200" s="6"/>
      <c r="HA200" s="6"/>
      <c r="HB200" s="6"/>
      <c r="HC200" s="6"/>
      <c r="HD200" s="6">
        <v>2</v>
      </c>
      <c r="HE200" s="6"/>
      <c r="HF200" s="6">
        <v>1</v>
      </c>
      <c r="HG200" s="6"/>
      <c r="HH200" s="6"/>
      <c r="HI200" s="6"/>
      <c r="HJ200" s="6">
        <v>1</v>
      </c>
      <c r="HK200" s="6"/>
      <c r="HL200" s="6"/>
      <c r="HM200" s="6"/>
      <c r="HN200" s="6"/>
      <c r="HO200" s="6"/>
      <c r="HP200" s="6"/>
      <c r="HQ200" s="6"/>
      <c r="HR200" s="6">
        <v>1</v>
      </c>
      <c r="HS200" s="6"/>
      <c r="HT200" s="6"/>
      <c r="HU200" s="6"/>
      <c r="HV200" s="6"/>
      <c r="HW200" s="6"/>
      <c r="HX200" s="6"/>
      <c r="HY200" s="6"/>
      <c r="HZ200" s="6"/>
      <c r="IA200" s="6"/>
      <c r="IB200" s="6"/>
      <c r="IC200" s="6">
        <v>1</v>
      </c>
      <c r="ID200" s="6">
        <v>1</v>
      </c>
      <c r="IE200" s="6"/>
      <c r="IF200" s="6"/>
      <c r="IG200" s="6"/>
      <c r="IH200" s="6">
        <v>1</v>
      </c>
      <c r="II200" s="6"/>
      <c r="IJ200" s="6"/>
      <c r="IK200" s="6"/>
      <c r="IL200" s="6"/>
      <c r="IM200" s="6">
        <v>3</v>
      </c>
      <c r="IN200" s="6"/>
      <c r="IO200" s="6"/>
      <c r="IP200" s="6"/>
      <c r="IQ200" s="6"/>
      <c r="IR200" s="6">
        <v>5</v>
      </c>
      <c r="IS200" s="6"/>
      <c r="IT200" s="6"/>
      <c r="IU200" s="6"/>
      <c r="IV200" s="6">
        <v>36</v>
      </c>
      <c r="IW200" s="6"/>
      <c r="IX200" s="6">
        <v>1</v>
      </c>
      <c r="IY200" s="6"/>
      <c r="IZ200" s="6"/>
      <c r="JA200" s="6"/>
      <c r="JB200" s="6"/>
      <c r="JC200" s="6"/>
      <c r="JD200" s="6"/>
      <c r="JE200" s="6"/>
      <c r="JF200" s="6"/>
      <c r="JG200" s="6"/>
      <c r="JH200" s="6"/>
      <c r="JI200" s="6"/>
      <c r="JJ200" s="6"/>
      <c r="JK200" s="6"/>
      <c r="JL200" s="6"/>
      <c r="JM200" s="6"/>
      <c r="JN200" s="6"/>
      <c r="JO200" s="6"/>
      <c r="JP200" s="6"/>
      <c r="JQ200" s="6"/>
      <c r="JR200" s="6"/>
      <c r="JS200" s="6"/>
      <c r="JT200" s="6"/>
      <c r="JU200" s="6"/>
      <c r="JV200" s="6"/>
      <c r="JW200" s="6"/>
      <c r="JX200" s="6"/>
      <c r="JY200" s="6"/>
      <c r="JZ200" s="6">
        <v>1</v>
      </c>
      <c r="KA200" s="6"/>
      <c r="KB200" s="6"/>
      <c r="KC200" s="6"/>
      <c r="KD200" s="6"/>
      <c r="KE200" s="6"/>
      <c r="KF200" s="6"/>
      <c r="KG200" s="6"/>
      <c r="KH200" s="6"/>
      <c r="KI200" s="6"/>
      <c r="KJ200" s="6">
        <v>1</v>
      </c>
      <c r="KK200" s="6">
        <v>133</v>
      </c>
      <c r="KL200" s="6"/>
      <c r="KM200" s="6"/>
      <c r="KN200" s="6"/>
      <c r="KO200" s="6"/>
      <c r="KP200" s="6"/>
      <c r="KQ200" s="6"/>
      <c r="KR200" s="6">
        <v>3</v>
      </c>
      <c r="KS200" s="6"/>
      <c r="KT200" s="6"/>
      <c r="KU200" s="6"/>
      <c r="KV200" s="6"/>
      <c r="KW200" s="6">
        <v>1</v>
      </c>
      <c r="KX200" s="6">
        <v>2</v>
      </c>
      <c r="KY200" s="6"/>
      <c r="KZ200" s="6"/>
      <c r="LA200" s="6"/>
      <c r="LB200" s="6"/>
      <c r="LC200" s="6"/>
      <c r="LD200" s="6"/>
      <c r="LE200" s="6"/>
      <c r="LF200" s="6"/>
      <c r="LG200" s="6"/>
      <c r="LH200" s="6"/>
      <c r="LI200" s="6">
        <v>1</v>
      </c>
      <c r="LJ200" s="6"/>
      <c r="LK200" s="6"/>
      <c r="LL200" s="6">
        <v>1</v>
      </c>
      <c r="LM200" s="6"/>
      <c r="LN200" s="6"/>
      <c r="LO200" s="6"/>
      <c r="LP200" s="6"/>
      <c r="LQ200" s="6">
        <v>1</v>
      </c>
      <c r="LR200" s="6"/>
      <c r="LS200" s="6"/>
      <c r="LT200" s="6"/>
      <c r="LU200" s="6"/>
      <c r="LV200" s="6"/>
      <c r="LW200" s="6"/>
      <c r="LX200" s="6"/>
      <c r="LY200" s="6"/>
      <c r="LZ200" s="6"/>
      <c r="MA200" s="6"/>
      <c r="MB200" s="6"/>
      <c r="MC200" s="6"/>
      <c r="MD200" s="6"/>
      <c r="ME200" s="6"/>
      <c r="MF200" s="7">
        <v>332</v>
      </c>
    </row>
    <row r="201" spans="1:344" x14ac:dyDescent="0.25">
      <c r="A201" s="5" t="s">
        <v>808</v>
      </c>
      <c r="B201" s="5" t="s">
        <v>491</v>
      </c>
      <c r="C201" s="5" t="s">
        <v>123</v>
      </c>
      <c r="D201" s="5" t="s">
        <v>957</v>
      </c>
      <c r="E201" s="5" t="s">
        <v>958</v>
      </c>
      <c r="F201" s="6"/>
      <c r="G201" s="6"/>
      <c r="H201" s="6"/>
      <c r="I201" s="6"/>
      <c r="J201" s="6">
        <v>3</v>
      </c>
      <c r="K201" s="6"/>
      <c r="L201" s="6"/>
      <c r="M201" s="6"/>
      <c r="N201" s="6"/>
      <c r="O201" s="6"/>
      <c r="P201" s="6"/>
      <c r="Q201" s="6"/>
      <c r="R201" s="6">
        <v>1</v>
      </c>
      <c r="S201" s="6"/>
      <c r="T201" s="6"/>
      <c r="U201" s="6"/>
      <c r="V201" s="6"/>
      <c r="W201" s="6"/>
      <c r="X201" s="6"/>
      <c r="Y201" s="6"/>
      <c r="Z201" s="6"/>
      <c r="AA201" s="6"/>
      <c r="AB201" s="6"/>
      <c r="AC201" s="6"/>
      <c r="AD201" s="6"/>
      <c r="AE201" s="6"/>
      <c r="AF201" s="6"/>
      <c r="AG201" s="6"/>
      <c r="AH201" s="6"/>
      <c r="AI201" s="6"/>
      <c r="AJ201" s="6"/>
      <c r="AK201" s="6"/>
      <c r="AL201" s="6"/>
      <c r="AM201" s="6"/>
      <c r="AN201" s="6"/>
      <c r="AO201" s="6"/>
      <c r="AP201" s="6"/>
      <c r="AQ201" s="6"/>
      <c r="AR201" s="6"/>
      <c r="AS201" s="6"/>
      <c r="AT201" s="6"/>
      <c r="AU201" s="6"/>
      <c r="AV201" s="6"/>
      <c r="AW201" s="6"/>
      <c r="AX201" s="6"/>
      <c r="AY201" s="6"/>
      <c r="AZ201" s="6"/>
      <c r="BA201" s="6"/>
      <c r="BB201" s="6"/>
      <c r="BC201" s="6"/>
      <c r="BD201" s="6"/>
      <c r="BE201" s="6"/>
      <c r="BF201" s="6"/>
      <c r="BG201" s="6"/>
      <c r="BH201" s="6"/>
      <c r="BI201" s="6"/>
      <c r="BJ201" s="6"/>
      <c r="BK201" s="6"/>
      <c r="BL201" s="6"/>
      <c r="BM201" s="6">
        <v>7</v>
      </c>
      <c r="BN201" s="6"/>
      <c r="BO201" s="6"/>
      <c r="BP201" s="6"/>
      <c r="BQ201" s="6"/>
      <c r="BR201" s="6">
        <v>2</v>
      </c>
      <c r="BS201" s="6"/>
      <c r="BT201" s="6"/>
      <c r="BU201" s="6"/>
      <c r="BV201" s="6"/>
      <c r="BW201" s="6"/>
      <c r="BX201" s="6">
        <v>251</v>
      </c>
      <c r="BY201" s="6">
        <v>7</v>
      </c>
      <c r="BZ201" s="6">
        <v>2</v>
      </c>
      <c r="CA201" s="6"/>
      <c r="CB201" s="6"/>
      <c r="CC201" s="6"/>
      <c r="CD201" s="6"/>
      <c r="CE201" s="6"/>
      <c r="CF201" s="6"/>
      <c r="CG201" s="6"/>
      <c r="CH201" s="6"/>
      <c r="CI201" s="6"/>
      <c r="CJ201" s="6"/>
      <c r="CK201" s="6"/>
      <c r="CL201" s="6"/>
      <c r="CM201" s="6">
        <v>1</v>
      </c>
      <c r="CN201" s="6"/>
      <c r="CO201" s="6"/>
      <c r="CP201" s="6"/>
      <c r="CQ201" s="6"/>
      <c r="CR201" s="6"/>
      <c r="CS201" s="6"/>
      <c r="CT201" s="6"/>
      <c r="CU201" s="6"/>
      <c r="CV201" s="6"/>
      <c r="CW201" s="6"/>
      <c r="CX201" s="6"/>
      <c r="CY201" s="6"/>
      <c r="CZ201" s="6"/>
      <c r="DA201" s="6"/>
      <c r="DB201" s="6"/>
      <c r="DC201" s="6"/>
      <c r="DD201" s="6"/>
      <c r="DE201" s="6"/>
      <c r="DF201" s="6">
        <v>1</v>
      </c>
      <c r="DG201" s="6">
        <v>1</v>
      </c>
      <c r="DH201" s="6"/>
      <c r="DI201" s="6"/>
      <c r="DJ201" s="6">
        <v>2</v>
      </c>
      <c r="DK201" s="6"/>
      <c r="DL201" s="6"/>
      <c r="DM201" s="6"/>
      <c r="DN201" s="6"/>
      <c r="DO201" s="6"/>
      <c r="DP201" s="6"/>
      <c r="DQ201" s="6">
        <v>6</v>
      </c>
      <c r="DR201" s="6"/>
      <c r="DS201" s="6">
        <v>2</v>
      </c>
      <c r="DT201" s="6"/>
      <c r="DU201" s="6"/>
      <c r="DV201" s="6"/>
      <c r="DW201" s="6"/>
      <c r="DX201" s="6"/>
      <c r="DY201" s="6"/>
      <c r="DZ201" s="6"/>
      <c r="EA201" s="6">
        <v>1</v>
      </c>
      <c r="EB201" s="6"/>
      <c r="EC201" s="6"/>
      <c r="ED201" s="6"/>
      <c r="EE201" s="6"/>
      <c r="EF201" s="6">
        <v>9</v>
      </c>
      <c r="EG201" s="6">
        <v>2</v>
      </c>
      <c r="EH201" s="6"/>
      <c r="EI201" s="6"/>
      <c r="EJ201" s="6"/>
      <c r="EK201" s="6"/>
      <c r="EL201" s="6">
        <v>1</v>
      </c>
      <c r="EM201" s="6"/>
      <c r="EN201" s="6"/>
      <c r="EO201" s="6"/>
      <c r="EP201" s="6">
        <v>1</v>
      </c>
      <c r="EQ201" s="6"/>
      <c r="ER201" s="6"/>
      <c r="ES201" s="6"/>
      <c r="ET201" s="6"/>
      <c r="EU201" s="6"/>
      <c r="EV201" s="6"/>
      <c r="EW201" s="6"/>
      <c r="EX201" s="6"/>
      <c r="EY201" s="6"/>
      <c r="EZ201" s="6">
        <v>1</v>
      </c>
      <c r="FA201" s="6"/>
      <c r="FB201" s="6"/>
      <c r="FC201" s="6"/>
      <c r="FD201" s="6"/>
      <c r="FE201" s="6"/>
      <c r="FF201" s="6"/>
      <c r="FG201" s="6"/>
      <c r="FH201" s="6"/>
      <c r="FI201" s="6"/>
      <c r="FJ201" s="6"/>
      <c r="FK201" s="6"/>
      <c r="FL201" s="6"/>
      <c r="FM201" s="6"/>
      <c r="FN201" s="6">
        <v>6</v>
      </c>
      <c r="FO201" s="6"/>
      <c r="FP201" s="6"/>
      <c r="FQ201" s="6"/>
      <c r="FR201" s="6"/>
      <c r="FS201" s="6"/>
      <c r="FT201" s="6">
        <v>3</v>
      </c>
      <c r="FU201" s="6"/>
      <c r="FV201" s="6">
        <v>1</v>
      </c>
      <c r="FW201" s="6"/>
      <c r="FX201" s="6"/>
      <c r="FY201" s="6"/>
      <c r="FZ201" s="6"/>
      <c r="GA201" s="6">
        <v>2</v>
      </c>
      <c r="GB201" s="6"/>
      <c r="GC201" s="6"/>
      <c r="GD201" s="6"/>
      <c r="GE201" s="6"/>
      <c r="GF201" s="6"/>
      <c r="GG201" s="6"/>
      <c r="GH201" s="6"/>
      <c r="GI201" s="6">
        <v>1</v>
      </c>
      <c r="GJ201" s="6"/>
      <c r="GK201" s="6"/>
      <c r="GL201" s="6"/>
      <c r="GM201" s="6"/>
      <c r="GN201" s="6"/>
      <c r="GO201" s="6"/>
      <c r="GP201" s="6"/>
      <c r="GQ201" s="6"/>
      <c r="GR201" s="6"/>
      <c r="GS201" s="6"/>
      <c r="GT201" s="6"/>
      <c r="GU201" s="6">
        <v>6</v>
      </c>
      <c r="GV201" s="6"/>
      <c r="GW201" s="6"/>
      <c r="GX201" s="6"/>
      <c r="GY201" s="6"/>
      <c r="GZ201" s="6"/>
      <c r="HA201" s="6"/>
      <c r="HB201" s="6">
        <v>3</v>
      </c>
      <c r="HC201" s="6"/>
      <c r="HD201" s="6">
        <v>16</v>
      </c>
      <c r="HE201" s="6"/>
      <c r="HF201" s="6"/>
      <c r="HG201" s="6"/>
      <c r="HH201" s="6"/>
      <c r="HI201" s="6"/>
      <c r="HJ201" s="6">
        <v>5</v>
      </c>
      <c r="HK201" s="6"/>
      <c r="HL201" s="6"/>
      <c r="HM201" s="6"/>
      <c r="HN201" s="6"/>
      <c r="HO201" s="6"/>
      <c r="HP201" s="6"/>
      <c r="HQ201" s="6">
        <v>2</v>
      </c>
      <c r="HR201" s="6"/>
      <c r="HS201" s="6"/>
      <c r="HT201" s="6">
        <v>2</v>
      </c>
      <c r="HU201" s="6"/>
      <c r="HV201" s="6">
        <v>1</v>
      </c>
      <c r="HW201" s="6"/>
      <c r="HX201" s="6"/>
      <c r="HY201" s="6"/>
      <c r="HZ201" s="6"/>
      <c r="IA201" s="6"/>
      <c r="IB201" s="6"/>
      <c r="IC201" s="6">
        <v>9</v>
      </c>
      <c r="ID201" s="6"/>
      <c r="IE201" s="6"/>
      <c r="IF201" s="6"/>
      <c r="IG201" s="6"/>
      <c r="IH201" s="6"/>
      <c r="II201" s="6"/>
      <c r="IJ201" s="6"/>
      <c r="IK201" s="6"/>
      <c r="IL201" s="6"/>
      <c r="IM201" s="6"/>
      <c r="IN201" s="6"/>
      <c r="IO201" s="6"/>
      <c r="IP201" s="6"/>
      <c r="IQ201" s="6"/>
      <c r="IR201" s="6">
        <v>13</v>
      </c>
      <c r="IS201" s="6"/>
      <c r="IT201" s="6">
        <v>1</v>
      </c>
      <c r="IU201" s="6">
        <v>2</v>
      </c>
      <c r="IV201" s="6"/>
      <c r="IW201" s="6"/>
      <c r="IX201" s="6"/>
      <c r="IY201" s="6"/>
      <c r="IZ201" s="6"/>
      <c r="JA201" s="6"/>
      <c r="JB201" s="6"/>
      <c r="JC201" s="6"/>
      <c r="JD201" s="6"/>
      <c r="JE201" s="6"/>
      <c r="JF201" s="6"/>
      <c r="JG201" s="6"/>
      <c r="JH201" s="6"/>
      <c r="JI201" s="6">
        <v>1</v>
      </c>
      <c r="JJ201" s="6"/>
      <c r="JK201" s="6">
        <v>1</v>
      </c>
      <c r="JL201" s="6">
        <v>1</v>
      </c>
      <c r="JM201" s="6"/>
      <c r="JN201" s="6">
        <v>1</v>
      </c>
      <c r="JO201" s="6"/>
      <c r="JP201" s="6"/>
      <c r="JQ201" s="6"/>
      <c r="JR201" s="6"/>
      <c r="JS201" s="6"/>
      <c r="JT201" s="6"/>
      <c r="JU201" s="6"/>
      <c r="JV201" s="6"/>
      <c r="JW201" s="6"/>
      <c r="JX201" s="6">
        <v>5</v>
      </c>
      <c r="JY201" s="6"/>
      <c r="JZ201" s="6"/>
      <c r="KA201" s="6"/>
      <c r="KB201" s="6"/>
      <c r="KC201" s="6"/>
      <c r="KD201" s="6"/>
      <c r="KE201" s="6"/>
      <c r="KF201" s="6"/>
      <c r="KG201" s="6"/>
      <c r="KH201" s="6"/>
      <c r="KI201" s="6"/>
      <c r="KJ201" s="6">
        <v>10</v>
      </c>
      <c r="KK201" s="6"/>
      <c r="KL201" s="6"/>
      <c r="KM201" s="6"/>
      <c r="KN201" s="6"/>
      <c r="KO201" s="6"/>
      <c r="KP201" s="6">
        <v>1</v>
      </c>
      <c r="KQ201" s="6"/>
      <c r="KR201" s="6"/>
      <c r="KS201" s="6"/>
      <c r="KT201" s="6"/>
      <c r="KU201" s="6"/>
      <c r="KV201" s="6"/>
      <c r="KW201" s="6"/>
      <c r="KX201" s="6"/>
      <c r="KY201" s="6"/>
      <c r="KZ201" s="6"/>
      <c r="LA201" s="6"/>
      <c r="LB201" s="6"/>
      <c r="LC201" s="6"/>
      <c r="LD201" s="6">
        <v>1</v>
      </c>
      <c r="LE201" s="6"/>
      <c r="LF201" s="6"/>
      <c r="LG201" s="6">
        <v>4</v>
      </c>
      <c r="LH201" s="6"/>
      <c r="LI201" s="6"/>
      <c r="LJ201" s="6"/>
      <c r="LK201" s="6"/>
      <c r="LL201" s="6"/>
      <c r="LM201" s="6"/>
      <c r="LN201" s="6"/>
      <c r="LO201" s="6"/>
      <c r="LP201" s="6"/>
      <c r="LQ201" s="6"/>
      <c r="LR201" s="6"/>
      <c r="LS201" s="6"/>
      <c r="LT201" s="6"/>
      <c r="LU201" s="6"/>
      <c r="LV201" s="6"/>
      <c r="LW201" s="6"/>
      <c r="LX201" s="6"/>
      <c r="LY201" s="6"/>
      <c r="LZ201" s="6"/>
      <c r="MA201" s="6"/>
      <c r="MB201" s="6"/>
      <c r="MC201" s="6"/>
      <c r="MD201" s="6"/>
      <c r="ME201" s="6"/>
      <c r="MF201" s="7">
        <v>399</v>
      </c>
    </row>
    <row r="202" spans="1:344" x14ac:dyDescent="0.25">
      <c r="A202" s="5" t="s">
        <v>959</v>
      </c>
      <c r="B202" s="5" t="s">
        <v>960</v>
      </c>
      <c r="C202" s="5" t="s">
        <v>83</v>
      </c>
      <c r="D202" s="5" t="s">
        <v>151</v>
      </c>
      <c r="E202" s="5" t="s">
        <v>961</v>
      </c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  <c r="AC202" s="6"/>
      <c r="AD202" s="6"/>
      <c r="AE202" s="6"/>
      <c r="AF202" s="6"/>
      <c r="AG202" s="6"/>
      <c r="AH202" s="6"/>
      <c r="AI202" s="6"/>
      <c r="AJ202" s="6"/>
      <c r="AK202" s="6"/>
      <c r="AL202" s="6"/>
      <c r="AM202" s="6"/>
      <c r="AN202" s="6"/>
      <c r="AO202" s="6"/>
      <c r="AP202" s="6"/>
      <c r="AQ202" s="6"/>
      <c r="AR202" s="6"/>
      <c r="AS202" s="6"/>
      <c r="AT202" s="6"/>
      <c r="AU202" s="6"/>
      <c r="AV202" s="6"/>
      <c r="AW202" s="6"/>
      <c r="AX202" s="6"/>
      <c r="AY202" s="6"/>
      <c r="AZ202" s="6"/>
      <c r="BA202" s="6"/>
      <c r="BB202" s="6"/>
      <c r="BC202" s="6"/>
      <c r="BD202" s="6"/>
      <c r="BE202" s="6"/>
      <c r="BF202" s="6"/>
      <c r="BG202" s="6"/>
      <c r="BH202" s="6"/>
      <c r="BI202" s="6"/>
      <c r="BJ202" s="6"/>
      <c r="BK202" s="6"/>
      <c r="BL202" s="6"/>
      <c r="BM202" s="6"/>
      <c r="BN202" s="6"/>
      <c r="BO202" s="6"/>
      <c r="BP202" s="6"/>
      <c r="BQ202" s="6"/>
      <c r="BR202" s="6"/>
      <c r="BS202" s="6"/>
      <c r="BT202" s="6"/>
      <c r="BU202" s="6"/>
      <c r="BV202" s="6"/>
      <c r="BW202" s="6"/>
      <c r="BX202" s="6">
        <v>1</v>
      </c>
      <c r="BY202" s="6"/>
      <c r="BZ202" s="6"/>
      <c r="CA202" s="6"/>
      <c r="CB202" s="6"/>
      <c r="CC202" s="6"/>
      <c r="CD202" s="6"/>
      <c r="CE202" s="6"/>
      <c r="CF202" s="6"/>
      <c r="CG202" s="6"/>
      <c r="CH202" s="6"/>
      <c r="CI202" s="6"/>
      <c r="CJ202" s="6"/>
      <c r="CK202" s="6"/>
      <c r="CL202" s="6"/>
      <c r="CM202" s="6"/>
      <c r="CN202" s="6"/>
      <c r="CO202" s="6"/>
      <c r="CP202" s="6"/>
      <c r="CQ202" s="6"/>
      <c r="CR202" s="6"/>
      <c r="CS202" s="6"/>
      <c r="CT202" s="6"/>
      <c r="CU202" s="6"/>
      <c r="CV202" s="6"/>
      <c r="CW202" s="6"/>
      <c r="CX202" s="6"/>
      <c r="CY202" s="6"/>
      <c r="CZ202" s="6"/>
      <c r="DA202" s="6"/>
      <c r="DB202" s="6"/>
      <c r="DC202" s="6"/>
      <c r="DD202" s="6"/>
      <c r="DE202" s="6"/>
      <c r="DF202" s="6"/>
      <c r="DG202" s="6"/>
      <c r="DH202" s="6"/>
      <c r="DI202" s="6"/>
      <c r="DJ202" s="6"/>
      <c r="DK202" s="6"/>
      <c r="DL202" s="6"/>
      <c r="DM202" s="6"/>
      <c r="DN202" s="6"/>
      <c r="DO202" s="6"/>
      <c r="DP202" s="6"/>
      <c r="DQ202" s="6"/>
      <c r="DR202" s="6"/>
      <c r="DS202" s="6"/>
      <c r="DT202" s="6"/>
      <c r="DU202" s="6"/>
      <c r="DV202" s="6"/>
      <c r="DW202" s="6"/>
      <c r="DX202" s="6"/>
      <c r="DY202" s="6"/>
      <c r="DZ202" s="6"/>
      <c r="EA202" s="6"/>
      <c r="EB202" s="6"/>
      <c r="EC202" s="6"/>
      <c r="ED202" s="6"/>
      <c r="EE202" s="6"/>
      <c r="EF202" s="6"/>
      <c r="EG202" s="6"/>
      <c r="EH202" s="6"/>
      <c r="EI202" s="6"/>
      <c r="EJ202" s="6"/>
      <c r="EK202" s="6"/>
      <c r="EL202" s="6"/>
      <c r="EM202" s="6"/>
      <c r="EN202" s="6"/>
      <c r="EO202" s="6"/>
      <c r="EP202" s="6"/>
      <c r="EQ202" s="6"/>
      <c r="ER202" s="6"/>
      <c r="ES202" s="6"/>
      <c r="ET202" s="6"/>
      <c r="EU202" s="6"/>
      <c r="EV202" s="6"/>
      <c r="EW202" s="6"/>
      <c r="EX202" s="6"/>
      <c r="EY202" s="6"/>
      <c r="EZ202" s="6"/>
      <c r="FA202" s="6"/>
      <c r="FB202" s="6"/>
      <c r="FC202" s="6"/>
      <c r="FD202" s="6"/>
      <c r="FE202" s="6"/>
      <c r="FF202" s="6"/>
      <c r="FG202" s="6"/>
      <c r="FH202" s="6"/>
      <c r="FI202" s="6"/>
      <c r="FJ202" s="6"/>
      <c r="FK202" s="6"/>
      <c r="FL202" s="6"/>
      <c r="FM202" s="6"/>
      <c r="FN202" s="6"/>
      <c r="FO202" s="6"/>
      <c r="FP202" s="6"/>
      <c r="FQ202" s="6"/>
      <c r="FR202" s="6"/>
      <c r="FS202" s="6"/>
      <c r="FT202" s="6"/>
      <c r="FU202" s="6"/>
      <c r="FV202" s="6"/>
      <c r="FW202" s="6"/>
      <c r="FX202" s="6"/>
      <c r="FY202" s="6"/>
      <c r="FZ202" s="6"/>
      <c r="GA202" s="6"/>
      <c r="GB202" s="6"/>
      <c r="GC202" s="6"/>
      <c r="GD202" s="6"/>
      <c r="GE202" s="6"/>
      <c r="GF202" s="6"/>
      <c r="GG202" s="6"/>
      <c r="GH202" s="6"/>
      <c r="GI202" s="6"/>
      <c r="GJ202" s="6"/>
      <c r="GK202" s="6"/>
      <c r="GL202" s="6"/>
      <c r="GM202" s="6"/>
      <c r="GN202" s="6"/>
      <c r="GO202" s="6"/>
      <c r="GP202" s="6"/>
      <c r="GQ202" s="6"/>
      <c r="GR202" s="6"/>
      <c r="GS202" s="6"/>
      <c r="GT202" s="6"/>
      <c r="GU202" s="6"/>
      <c r="GV202" s="6"/>
      <c r="GW202" s="6"/>
      <c r="GX202" s="6"/>
      <c r="GY202" s="6"/>
      <c r="GZ202" s="6"/>
      <c r="HA202" s="6"/>
      <c r="HB202" s="6"/>
      <c r="HC202" s="6"/>
      <c r="HD202" s="6"/>
      <c r="HE202" s="6"/>
      <c r="HF202" s="6"/>
      <c r="HG202" s="6"/>
      <c r="HH202" s="6"/>
      <c r="HI202" s="6"/>
      <c r="HJ202" s="6"/>
      <c r="HK202" s="6"/>
      <c r="HL202" s="6"/>
      <c r="HM202" s="6"/>
      <c r="HN202" s="6"/>
      <c r="HO202" s="6"/>
      <c r="HP202" s="6"/>
      <c r="HQ202" s="6"/>
      <c r="HR202" s="6"/>
      <c r="HS202" s="6"/>
      <c r="HT202" s="6"/>
      <c r="HU202" s="6"/>
      <c r="HV202" s="6">
        <v>1</v>
      </c>
      <c r="HW202" s="6"/>
      <c r="HX202" s="6"/>
      <c r="HY202" s="6"/>
      <c r="HZ202" s="6"/>
      <c r="IA202" s="6"/>
      <c r="IB202" s="6"/>
      <c r="IC202" s="6"/>
      <c r="ID202" s="6"/>
      <c r="IE202" s="6"/>
      <c r="IF202" s="6"/>
      <c r="IG202" s="6"/>
      <c r="IH202" s="6"/>
      <c r="II202" s="6"/>
      <c r="IJ202" s="6"/>
      <c r="IK202" s="6"/>
      <c r="IL202" s="6"/>
      <c r="IM202" s="6"/>
      <c r="IN202" s="6"/>
      <c r="IO202" s="6"/>
      <c r="IP202" s="6"/>
      <c r="IQ202" s="6"/>
      <c r="IR202" s="6"/>
      <c r="IS202" s="6"/>
      <c r="IT202" s="6"/>
      <c r="IU202" s="6"/>
      <c r="IV202" s="6"/>
      <c r="IW202" s="6"/>
      <c r="IX202" s="6"/>
      <c r="IY202" s="6"/>
      <c r="IZ202" s="6"/>
      <c r="JA202" s="6"/>
      <c r="JB202" s="6"/>
      <c r="JC202" s="6"/>
      <c r="JD202" s="6"/>
      <c r="JE202" s="6"/>
      <c r="JF202" s="6"/>
      <c r="JG202" s="6"/>
      <c r="JH202" s="6"/>
      <c r="JI202" s="6"/>
      <c r="JJ202" s="6"/>
      <c r="JK202" s="6"/>
      <c r="JL202" s="6"/>
      <c r="JM202" s="6"/>
      <c r="JN202" s="6"/>
      <c r="JO202" s="6"/>
      <c r="JP202" s="6"/>
      <c r="JQ202" s="6"/>
      <c r="JR202" s="6"/>
      <c r="JS202" s="6"/>
      <c r="JT202" s="6"/>
      <c r="JU202" s="6"/>
      <c r="JV202" s="6"/>
      <c r="JW202" s="6"/>
      <c r="JX202" s="6"/>
      <c r="JY202" s="6"/>
      <c r="JZ202" s="6"/>
      <c r="KA202" s="6"/>
      <c r="KB202" s="6"/>
      <c r="KC202" s="6"/>
      <c r="KD202" s="6"/>
      <c r="KE202" s="6"/>
      <c r="KF202" s="6"/>
      <c r="KG202" s="6"/>
      <c r="KH202" s="6"/>
      <c r="KI202" s="6"/>
      <c r="KJ202" s="6"/>
      <c r="KK202" s="6"/>
      <c r="KL202" s="6"/>
      <c r="KM202" s="6"/>
      <c r="KN202" s="6"/>
      <c r="KO202" s="6"/>
      <c r="KP202" s="6"/>
      <c r="KQ202" s="6"/>
      <c r="KR202" s="6"/>
      <c r="KS202" s="6"/>
      <c r="KT202" s="6"/>
      <c r="KU202" s="6"/>
      <c r="KV202" s="6"/>
      <c r="KW202" s="6"/>
      <c r="KX202" s="6"/>
      <c r="KY202" s="6"/>
      <c r="KZ202" s="6"/>
      <c r="LA202" s="6"/>
      <c r="LB202" s="6"/>
      <c r="LC202" s="6"/>
      <c r="LD202" s="6"/>
      <c r="LE202" s="6"/>
      <c r="LF202" s="6"/>
      <c r="LG202" s="6"/>
      <c r="LH202" s="6"/>
      <c r="LI202" s="6"/>
      <c r="LJ202" s="6"/>
      <c r="LK202" s="6"/>
      <c r="LL202" s="6"/>
      <c r="LM202" s="6"/>
      <c r="LN202" s="6"/>
      <c r="LO202" s="6"/>
      <c r="LP202" s="6"/>
      <c r="LQ202" s="6"/>
      <c r="LR202" s="6"/>
      <c r="LS202" s="6"/>
      <c r="LT202" s="6"/>
      <c r="LU202" s="6"/>
      <c r="LV202" s="6"/>
      <c r="LW202" s="6"/>
      <c r="LX202" s="6"/>
      <c r="LY202" s="6"/>
      <c r="LZ202" s="6"/>
      <c r="MA202" s="6"/>
      <c r="MB202" s="6"/>
      <c r="MC202" s="6"/>
      <c r="MD202" s="6"/>
      <c r="ME202" s="6"/>
      <c r="MF202" s="7">
        <v>2</v>
      </c>
    </row>
    <row r="203" spans="1:344" x14ac:dyDescent="0.25">
      <c r="A203" s="5" t="s">
        <v>962</v>
      </c>
      <c r="B203" s="5" t="s">
        <v>963</v>
      </c>
      <c r="C203" s="5" t="s">
        <v>83</v>
      </c>
      <c r="D203" s="5" t="s">
        <v>245</v>
      </c>
      <c r="E203" s="5" t="s">
        <v>964</v>
      </c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  <c r="AC203" s="6"/>
      <c r="AD203" s="6"/>
      <c r="AE203" s="6"/>
      <c r="AF203" s="6"/>
      <c r="AG203" s="6"/>
      <c r="AH203" s="6"/>
      <c r="AI203" s="6"/>
      <c r="AJ203" s="6"/>
      <c r="AK203" s="6"/>
      <c r="AL203" s="6"/>
      <c r="AM203" s="6"/>
      <c r="AN203" s="6"/>
      <c r="AO203" s="6"/>
      <c r="AP203" s="6"/>
      <c r="AQ203" s="6"/>
      <c r="AR203" s="6"/>
      <c r="AS203" s="6"/>
      <c r="AT203" s="6"/>
      <c r="AU203" s="6"/>
      <c r="AV203" s="6"/>
      <c r="AW203" s="6"/>
      <c r="AX203" s="6"/>
      <c r="AY203" s="6"/>
      <c r="AZ203" s="6"/>
      <c r="BA203" s="6"/>
      <c r="BB203" s="6"/>
      <c r="BC203" s="6"/>
      <c r="BD203" s="6"/>
      <c r="BE203" s="6"/>
      <c r="BF203" s="6"/>
      <c r="BG203" s="6"/>
      <c r="BH203" s="6"/>
      <c r="BI203" s="6"/>
      <c r="BJ203" s="6"/>
      <c r="BK203" s="6"/>
      <c r="BL203" s="6"/>
      <c r="BM203" s="6"/>
      <c r="BN203" s="6"/>
      <c r="BO203" s="6"/>
      <c r="BP203" s="6"/>
      <c r="BQ203" s="6"/>
      <c r="BR203" s="6"/>
      <c r="BS203" s="6"/>
      <c r="BT203" s="6"/>
      <c r="BU203" s="6"/>
      <c r="BV203" s="6"/>
      <c r="BW203" s="6"/>
      <c r="BX203" s="6"/>
      <c r="BY203" s="6"/>
      <c r="BZ203" s="6"/>
      <c r="CA203" s="6"/>
      <c r="CB203" s="6"/>
      <c r="CC203" s="6"/>
      <c r="CD203" s="6"/>
      <c r="CE203" s="6"/>
      <c r="CF203" s="6"/>
      <c r="CG203" s="6"/>
      <c r="CH203" s="6"/>
      <c r="CI203" s="6"/>
      <c r="CJ203" s="6"/>
      <c r="CK203" s="6"/>
      <c r="CL203" s="6"/>
      <c r="CM203" s="6">
        <v>2</v>
      </c>
      <c r="CN203" s="6"/>
      <c r="CO203" s="6"/>
      <c r="CP203" s="6"/>
      <c r="CQ203" s="6"/>
      <c r="CR203" s="6"/>
      <c r="CS203" s="6"/>
      <c r="CT203" s="6"/>
      <c r="CU203" s="6"/>
      <c r="CV203" s="6"/>
      <c r="CW203" s="6"/>
      <c r="CX203" s="6"/>
      <c r="CY203" s="6"/>
      <c r="CZ203" s="6"/>
      <c r="DA203" s="6"/>
      <c r="DB203" s="6"/>
      <c r="DC203" s="6"/>
      <c r="DD203" s="6"/>
      <c r="DE203" s="6"/>
      <c r="DF203" s="6"/>
      <c r="DG203" s="6"/>
      <c r="DH203" s="6"/>
      <c r="DI203" s="6"/>
      <c r="DJ203" s="6"/>
      <c r="DK203" s="6"/>
      <c r="DL203" s="6"/>
      <c r="DM203" s="6"/>
      <c r="DN203" s="6"/>
      <c r="DO203" s="6"/>
      <c r="DP203" s="6"/>
      <c r="DQ203" s="6"/>
      <c r="DR203" s="6"/>
      <c r="DS203" s="6"/>
      <c r="DT203" s="6"/>
      <c r="DU203" s="6"/>
      <c r="DV203" s="6"/>
      <c r="DW203" s="6"/>
      <c r="DX203" s="6"/>
      <c r="DY203" s="6"/>
      <c r="DZ203" s="6"/>
      <c r="EA203" s="6">
        <v>1</v>
      </c>
      <c r="EB203" s="6"/>
      <c r="EC203" s="6"/>
      <c r="ED203" s="6"/>
      <c r="EE203" s="6"/>
      <c r="EF203" s="6"/>
      <c r="EG203" s="6"/>
      <c r="EH203" s="6"/>
      <c r="EI203" s="6"/>
      <c r="EJ203" s="6"/>
      <c r="EK203" s="6"/>
      <c r="EL203" s="6"/>
      <c r="EM203" s="6"/>
      <c r="EN203" s="6"/>
      <c r="EO203" s="6"/>
      <c r="EP203" s="6"/>
      <c r="EQ203" s="6"/>
      <c r="ER203" s="6"/>
      <c r="ES203" s="6"/>
      <c r="ET203" s="6"/>
      <c r="EU203" s="6"/>
      <c r="EV203" s="6"/>
      <c r="EW203" s="6"/>
      <c r="EX203" s="6"/>
      <c r="EY203" s="6"/>
      <c r="EZ203" s="6"/>
      <c r="FA203" s="6"/>
      <c r="FB203" s="6"/>
      <c r="FC203" s="6"/>
      <c r="FD203" s="6"/>
      <c r="FE203" s="6"/>
      <c r="FF203" s="6"/>
      <c r="FG203" s="6"/>
      <c r="FH203" s="6"/>
      <c r="FI203" s="6"/>
      <c r="FJ203" s="6"/>
      <c r="FK203" s="6"/>
      <c r="FL203" s="6"/>
      <c r="FM203" s="6"/>
      <c r="FN203" s="6"/>
      <c r="FO203" s="6"/>
      <c r="FP203" s="6"/>
      <c r="FQ203" s="6"/>
      <c r="FR203" s="6"/>
      <c r="FS203" s="6"/>
      <c r="FT203" s="6">
        <v>3</v>
      </c>
      <c r="FU203" s="6"/>
      <c r="FV203" s="6"/>
      <c r="FW203" s="6"/>
      <c r="FX203" s="6"/>
      <c r="FY203" s="6"/>
      <c r="FZ203" s="6"/>
      <c r="GA203" s="6"/>
      <c r="GB203" s="6"/>
      <c r="GC203" s="6"/>
      <c r="GD203" s="6"/>
      <c r="GE203" s="6"/>
      <c r="GF203" s="6"/>
      <c r="GG203" s="6"/>
      <c r="GH203" s="6"/>
      <c r="GI203" s="6"/>
      <c r="GJ203" s="6"/>
      <c r="GK203" s="6"/>
      <c r="GL203" s="6"/>
      <c r="GM203" s="6"/>
      <c r="GN203" s="6"/>
      <c r="GO203" s="6"/>
      <c r="GP203" s="6"/>
      <c r="GQ203" s="6"/>
      <c r="GR203" s="6"/>
      <c r="GS203" s="6"/>
      <c r="GT203" s="6"/>
      <c r="GU203" s="6"/>
      <c r="GV203" s="6"/>
      <c r="GW203" s="6"/>
      <c r="GX203" s="6"/>
      <c r="GY203" s="6"/>
      <c r="GZ203" s="6"/>
      <c r="HA203" s="6"/>
      <c r="HB203" s="6">
        <v>1</v>
      </c>
      <c r="HC203" s="6"/>
      <c r="HD203" s="6"/>
      <c r="HE203" s="6"/>
      <c r="HF203" s="6"/>
      <c r="HG203" s="6"/>
      <c r="HH203" s="6"/>
      <c r="HI203" s="6"/>
      <c r="HJ203" s="6"/>
      <c r="HK203" s="6"/>
      <c r="HL203" s="6"/>
      <c r="HM203" s="6"/>
      <c r="HN203" s="6"/>
      <c r="HO203" s="6"/>
      <c r="HP203" s="6"/>
      <c r="HQ203" s="6"/>
      <c r="HR203" s="6">
        <v>1</v>
      </c>
      <c r="HS203" s="6"/>
      <c r="HT203" s="6"/>
      <c r="HU203" s="6"/>
      <c r="HV203" s="6"/>
      <c r="HW203" s="6"/>
      <c r="HX203" s="6"/>
      <c r="HY203" s="6"/>
      <c r="HZ203" s="6"/>
      <c r="IA203" s="6"/>
      <c r="IB203" s="6"/>
      <c r="IC203" s="6"/>
      <c r="ID203" s="6"/>
      <c r="IE203" s="6"/>
      <c r="IF203" s="6"/>
      <c r="IG203" s="6"/>
      <c r="IH203" s="6"/>
      <c r="II203" s="6"/>
      <c r="IJ203" s="6"/>
      <c r="IK203" s="6"/>
      <c r="IL203" s="6"/>
      <c r="IM203" s="6"/>
      <c r="IN203" s="6"/>
      <c r="IO203" s="6"/>
      <c r="IP203" s="6"/>
      <c r="IQ203" s="6"/>
      <c r="IR203" s="6"/>
      <c r="IS203" s="6"/>
      <c r="IT203" s="6"/>
      <c r="IU203" s="6"/>
      <c r="IV203" s="6"/>
      <c r="IW203" s="6"/>
      <c r="IX203" s="6"/>
      <c r="IY203" s="6"/>
      <c r="IZ203" s="6"/>
      <c r="JA203" s="6"/>
      <c r="JB203" s="6"/>
      <c r="JC203" s="6"/>
      <c r="JD203" s="6"/>
      <c r="JE203" s="6"/>
      <c r="JF203" s="6"/>
      <c r="JG203" s="6"/>
      <c r="JH203" s="6"/>
      <c r="JI203" s="6"/>
      <c r="JJ203" s="6"/>
      <c r="JK203" s="6"/>
      <c r="JL203" s="6"/>
      <c r="JM203" s="6"/>
      <c r="JN203" s="6"/>
      <c r="JO203" s="6"/>
      <c r="JP203" s="6"/>
      <c r="JQ203" s="6"/>
      <c r="JR203" s="6"/>
      <c r="JS203" s="6"/>
      <c r="JT203" s="6"/>
      <c r="JU203" s="6"/>
      <c r="JV203" s="6"/>
      <c r="JW203" s="6"/>
      <c r="JX203" s="6"/>
      <c r="JY203" s="6"/>
      <c r="JZ203" s="6"/>
      <c r="KA203" s="6"/>
      <c r="KB203" s="6"/>
      <c r="KC203" s="6"/>
      <c r="KD203" s="6"/>
      <c r="KE203" s="6"/>
      <c r="KF203" s="6"/>
      <c r="KG203" s="6"/>
      <c r="KH203" s="6"/>
      <c r="KI203" s="6"/>
      <c r="KJ203" s="6"/>
      <c r="KK203" s="6"/>
      <c r="KL203" s="6"/>
      <c r="KM203" s="6"/>
      <c r="KN203" s="6"/>
      <c r="KO203" s="6"/>
      <c r="KP203" s="6"/>
      <c r="KQ203" s="6"/>
      <c r="KR203" s="6"/>
      <c r="KS203" s="6"/>
      <c r="KT203" s="6"/>
      <c r="KU203" s="6"/>
      <c r="KV203" s="6"/>
      <c r="KW203" s="6"/>
      <c r="KX203" s="6"/>
      <c r="KY203" s="6"/>
      <c r="KZ203" s="6"/>
      <c r="LA203" s="6"/>
      <c r="LB203" s="6"/>
      <c r="LC203" s="6"/>
      <c r="LD203" s="6"/>
      <c r="LE203" s="6"/>
      <c r="LF203" s="6"/>
      <c r="LG203" s="6"/>
      <c r="LH203" s="6"/>
      <c r="LI203" s="6"/>
      <c r="LJ203" s="6"/>
      <c r="LK203" s="6"/>
      <c r="LL203" s="6"/>
      <c r="LM203" s="6"/>
      <c r="LN203" s="6"/>
      <c r="LO203" s="6"/>
      <c r="LP203" s="6"/>
      <c r="LQ203" s="6"/>
      <c r="LR203" s="6"/>
      <c r="LS203" s="6"/>
      <c r="LT203" s="6"/>
      <c r="LU203" s="6"/>
      <c r="LV203" s="6"/>
      <c r="LW203" s="6"/>
      <c r="LX203" s="6"/>
      <c r="LY203" s="6"/>
      <c r="LZ203" s="6"/>
      <c r="MA203" s="6"/>
      <c r="MB203" s="6"/>
      <c r="MC203" s="6"/>
      <c r="MD203" s="6"/>
      <c r="ME203" s="6"/>
      <c r="MF203" s="7">
        <v>8</v>
      </c>
    </row>
    <row r="204" spans="1:344" x14ac:dyDescent="0.25">
      <c r="A204" s="5" t="s">
        <v>813</v>
      </c>
      <c r="B204" s="5" t="s">
        <v>814</v>
      </c>
      <c r="C204" s="5" t="s">
        <v>83</v>
      </c>
      <c r="D204" s="5" t="s">
        <v>273</v>
      </c>
      <c r="E204" s="5" t="s">
        <v>815</v>
      </c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  <c r="AC204" s="6"/>
      <c r="AD204" s="6"/>
      <c r="AE204" s="6"/>
      <c r="AF204" s="6"/>
      <c r="AG204" s="6"/>
      <c r="AH204" s="6"/>
      <c r="AI204" s="6"/>
      <c r="AJ204" s="6"/>
      <c r="AK204" s="6"/>
      <c r="AL204" s="6"/>
      <c r="AM204" s="6"/>
      <c r="AN204" s="6"/>
      <c r="AO204" s="6"/>
      <c r="AP204" s="6"/>
      <c r="AQ204" s="6"/>
      <c r="AR204" s="6"/>
      <c r="AS204" s="6"/>
      <c r="AT204" s="6"/>
      <c r="AU204" s="6"/>
      <c r="AV204" s="6"/>
      <c r="AW204" s="6"/>
      <c r="AX204" s="6"/>
      <c r="AY204" s="6"/>
      <c r="AZ204" s="6"/>
      <c r="BA204" s="6"/>
      <c r="BB204" s="6"/>
      <c r="BC204" s="6"/>
      <c r="BD204" s="6"/>
      <c r="BE204" s="6"/>
      <c r="BF204" s="6"/>
      <c r="BG204" s="6"/>
      <c r="BH204" s="6"/>
      <c r="BI204" s="6"/>
      <c r="BJ204" s="6"/>
      <c r="BK204" s="6"/>
      <c r="BL204" s="6"/>
      <c r="BM204" s="6"/>
      <c r="BN204" s="6"/>
      <c r="BO204" s="6"/>
      <c r="BP204" s="6"/>
      <c r="BQ204" s="6"/>
      <c r="BR204" s="6"/>
      <c r="BS204" s="6"/>
      <c r="BT204" s="6"/>
      <c r="BU204" s="6"/>
      <c r="BV204" s="6"/>
      <c r="BW204" s="6"/>
      <c r="BX204" s="6"/>
      <c r="BY204" s="6"/>
      <c r="BZ204" s="6"/>
      <c r="CA204" s="6"/>
      <c r="CB204" s="6"/>
      <c r="CC204" s="6"/>
      <c r="CD204" s="6"/>
      <c r="CE204" s="6"/>
      <c r="CF204" s="6"/>
      <c r="CG204" s="6"/>
      <c r="CH204" s="6"/>
      <c r="CI204" s="6"/>
      <c r="CJ204" s="6"/>
      <c r="CK204" s="6"/>
      <c r="CL204" s="6"/>
      <c r="CM204" s="6"/>
      <c r="CN204" s="6"/>
      <c r="CO204" s="6"/>
      <c r="CP204" s="6"/>
      <c r="CQ204" s="6"/>
      <c r="CR204" s="6"/>
      <c r="CS204" s="6"/>
      <c r="CT204" s="6"/>
      <c r="CU204" s="6"/>
      <c r="CV204" s="6"/>
      <c r="CW204" s="6"/>
      <c r="CX204" s="6"/>
      <c r="CY204" s="6"/>
      <c r="CZ204" s="6"/>
      <c r="DA204" s="6"/>
      <c r="DB204" s="6"/>
      <c r="DC204" s="6"/>
      <c r="DD204" s="6"/>
      <c r="DE204" s="6"/>
      <c r="DF204" s="6"/>
      <c r="DG204" s="6"/>
      <c r="DH204" s="6"/>
      <c r="DI204" s="6"/>
      <c r="DJ204" s="6"/>
      <c r="DK204" s="6"/>
      <c r="DL204" s="6"/>
      <c r="DM204" s="6"/>
      <c r="DN204" s="6"/>
      <c r="DO204" s="6"/>
      <c r="DP204" s="6"/>
      <c r="DQ204" s="6"/>
      <c r="DR204" s="6"/>
      <c r="DS204" s="6"/>
      <c r="DT204" s="6"/>
      <c r="DU204" s="6"/>
      <c r="DV204" s="6"/>
      <c r="DW204" s="6"/>
      <c r="DX204" s="6"/>
      <c r="DY204" s="6"/>
      <c r="DZ204" s="6"/>
      <c r="EA204" s="6"/>
      <c r="EB204" s="6"/>
      <c r="EC204" s="6"/>
      <c r="ED204" s="6"/>
      <c r="EE204" s="6"/>
      <c r="EF204" s="6"/>
      <c r="EG204" s="6"/>
      <c r="EH204" s="6"/>
      <c r="EI204" s="6"/>
      <c r="EJ204" s="6"/>
      <c r="EK204" s="6"/>
      <c r="EL204" s="6"/>
      <c r="EM204" s="6"/>
      <c r="EN204" s="6"/>
      <c r="EO204" s="6"/>
      <c r="EP204" s="6"/>
      <c r="EQ204" s="6"/>
      <c r="ER204" s="6"/>
      <c r="ES204" s="6"/>
      <c r="ET204" s="6"/>
      <c r="EU204" s="6"/>
      <c r="EV204" s="6"/>
      <c r="EW204" s="6"/>
      <c r="EX204" s="6"/>
      <c r="EY204" s="6"/>
      <c r="EZ204" s="6"/>
      <c r="FA204" s="6"/>
      <c r="FB204" s="6"/>
      <c r="FC204" s="6"/>
      <c r="FD204" s="6"/>
      <c r="FE204" s="6"/>
      <c r="FF204" s="6"/>
      <c r="FG204" s="6"/>
      <c r="FH204" s="6"/>
      <c r="FI204" s="6"/>
      <c r="FJ204" s="6"/>
      <c r="FK204" s="6"/>
      <c r="FL204" s="6"/>
      <c r="FM204" s="6"/>
      <c r="FN204" s="6"/>
      <c r="FO204" s="6"/>
      <c r="FP204" s="6"/>
      <c r="FQ204" s="6"/>
      <c r="FR204" s="6"/>
      <c r="FS204" s="6"/>
      <c r="FT204" s="6"/>
      <c r="FU204" s="6"/>
      <c r="FV204" s="6"/>
      <c r="FW204" s="6"/>
      <c r="FX204" s="6"/>
      <c r="FY204" s="6"/>
      <c r="FZ204" s="6"/>
      <c r="GA204" s="6"/>
      <c r="GB204" s="6"/>
      <c r="GC204" s="6"/>
      <c r="GD204" s="6"/>
      <c r="GE204" s="6"/>
      <c r="GF204" s="6"/>
      <c r="GG204" s="6"/>
      <c r="GH204" s="6"/>
      <c r="GI204" s="6"/>
      <c r="GJ204" s="6"/>
      <c r="GK204" s="6"/>
      <c r="GL204" s="6"/>
      <c r="GM204" s="6"/>
      <c r="GN204" s="6"/>
      <c r="GO204" s="6"/>
      <c r="GP204" s="6"/>
      <c r="GQ204" s="6"/>
      <c r="GR204" s="6"/>
      <c r="GS204" s="6"/>
      <c r="GT204" s="6"/>
      <c r="GU204" s="6">
        <v>1</v>
      </c>
      <c r="GV204" s="6"/>
      <c r="GW204" s="6"/>
      <c r="GX204" s="6"/>
      <c r="GY204" s="6"/>
      <c r="GZ204" s="6"/>
      <c r="HA204" s="6"/>
      <c r="HB204" s="6"/>
      <c r="HC204" s="6"/>
      <c r="HD204" s="6"/>
      <c r="HE204" s="6"/>
      <c r="HF204" s="6"/>
      <c r="HG204" s="6"/>
      <c r="HH204" s="6"/>
      <c r="HI204" s="6"/>
      <c r="HJ204" s="6"/>
      <c r="HK204" s="6"/>
      <c r="HL204" s="6"/>
      <c r="HM204" s="6"/>
      <c r="HN204" s="6"/>
      <c r="HO204" s="6"/>
      <c r="HP204" s="6"/>
      <c r="HQ204" s="6"/>
      <c r="HR204" s="6"/>
      <c r="HS204" s="6"/>
      <c r="HT204" s="6"/>
      <c r="HU204" s="6"/>
      <c r="HV204" s="6"/>
      <c r="HW204" s="6"/>
      <c r="HX204" s="6"/>
      <c r="HY204" s="6"/>
      <c r="HZ204" s="6"/>
      <c r="IA204" s="6"/>
      <c r="IB204" s="6"/>
      <c r="IC204" s="6"/>
      <c r="ID204" s="6"/>
      <c r="IE204" s="6"/>
      <c r="IF204" s="6"/>
      <c r="IG204" s="6"/>
      <c r="IH204" s="6"/>
      <c r="II204" s="6"/>
      <c r="IJ204" s="6"/>
      <c r="IK204" s="6"/>
      <c r="IL204" s="6"/>
      <c r="IM204" s="6"/>
      <c r="IN204" s="6"/>
      <c r="IO204" s="6"/>
      <c r="IP204" s="6"/>
      <c r="IQ204" s="6"/>
      <c r="IR204" s="6"/>
      <c r="IS204" s="6"/>
      <c r="IT204" s="6"/>
      <c r="IU204" s="6"/>
      <c r="IV204" s="6"/>
      <c r="IW204" s="6"/>
      <c r="IX204" s="6"/>
      <c r="IY204" s="6"/>
      <c r="IZ204" s="6"/>
      <c r="JA204" s="6"/>
      <c r="JB204" s="6"/>
      <c r="JC204" s="6"/>
      <c r="JD204" s="6"/>
      <c r="JE204" s="6"/>
      <c r="JF204" s="6"/>
      <c r="JG204" s="6"/>
      <c r="JH204" s="6"/>
      <c r="JI204" s="6"/>
      <c r="JJ204" s="6"/>
      <c r="JK204" s="6"/>
      <c r="JL204" s="6"/>
      <c r="JM204" s="6"/>
      <c r="JN204" s="6"/>
      <c r="JO204" s="6"/>
      <c r="JP204" s="6"/>
      <c r="JQ204" s="6"/>
      <c r="JR204" s="6"/>
      <c r="JS204" s="6"/>
      <c r="JT204" s="6"/>
      <c r="JU204" s="6"/>
      <c r="JV204" s="6"/>
      <c r="JW204" s="6"/>
      <c r="JX204" s="6"/>
      <c r="JY204" s="6"/>
      <c r="JZ204" s="6"/>
      <c r="KA204" s="6"/>
      <c r="KB204" s="6"/>
      <c r="KC204" s="6"/>
      <c r="KD204" s="6"/>
      <c r="KE204" s="6"/>
      <c r="KF204" s="6"/>
      <c r="KG204" s="6"/>
      <c r="KH204" s="6"/>
      <c r="KI204" s="6"/>
      <c r="KJ204" s="6"/>
      <c r="KK204" s="6"/>
      <c r="KL204" s="6"/>
      <c r="KM204" s="6"/>
      <c r="KN204" s="6"/>
      <c r="KO204" s="6"/>
      <c r="KP204" s="6"/>
      <c r="KQ204" s="6"/>
      <c r="KR204" s="6"/>
      <c r="KS204" s="6"/>
      <c r="KT204" s="6"/>
      <c r="KU204" s="6"/>
      <c r="KV204" s="6"/>
      <c r="KW204" s="6"/>
      <c r="KX204" s="6"/>
      <c r="KY204" s="6"/>
      <c r="KZ204" s="6"/>
      <c r="LA204" s="6"/>
      <c r="LB204" s="6"/>
      <c r="LC204" s="6"/>
      <c r="LD204" s="6"/>
      <c r="LE204" s="6"/>
      <c r="LF204" s="6"/>
      <c r="LG204" s="6"/>
      <c r="LH204" s="6"/>
      <c r="LI204" s="6"/>
      <c r="LJ204" s="6"/>
      <c r="LK204" s="6"/>
      <c r="LL204" s="6"/>
      <c r="LM204" s="6"/>
      <c r="LN204" s="6"/>
      <c r="LO204" s="6"/>
      <c r="LP204" s="6"/>
      <c r="LQ204" s="6"/>
      <c r="LR204" s="6"/>
      <c r="LS204" s="6"/>
      <c r="LT204" s="6"/>
      <c r="LU204" s="6"/>
      <c r="LV204" s="6"/>
      <c r="LW204" s="6"/>
      <c r="LX204" s="6"/>
      <c r="LY204" s="6"/>
      <c r="LZ204" s="6"/>
      <c r="MA204" s="6"/>
      <c r="MB204" s="6"/>
      <c r="MC204" s="6"/>
      <c r="MD204" s="6"/>
      <c r="ME204" s="6"/>
      <c r="MF204" s="7">
        <v>1</v>
      </c>
    </row>
    <row r="205" spans="1:344" x14ac:dyDescent="0.25">
      <c r="A205" s="5" t="s">
        <v>816</v>
      </c>
      <c r="B205" s="5" t="s">
        <v>817</v>
      </c>
      <c r="C205" s="5" t="s">
        <v>83</v>
      </c>
      <c r="D205" s="5" t="s">
        <v>151</v>
      </c>
      <c r="E205" s="5" t="s">
        <v>818</v>
      </c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  <c r="AC205" s="6"/>
      <c r="AD205" s="6"/>
      <c r="AE205" s="6"/>
      <c r="AF205" s="6"/>
      <c r="AG205" s="6"/>
      <c r="AH205" s="6"/>
      <c r="AI205" s="6"/>
      <c r="AJ205" s="6"/>
      <c r="AK205" s="6"/>
      <c r="AL205" s="6"/>
      <c r="AM205" s="6"/>
      <c r="AN205" s="6"/>
      <c r="AO205" s="6"/>
      <c r="AP205" s="6"/>
      <c r="AQ205" s="6"/>
      <c r="AR205" s="6"/>
      <c r="AS205" s="6"/>
      <c r="AT205" s="6"/>
      <c r="AU205" s="6"/>
      <c r="AV205" s="6"/>
      <c r="AW205" s="6"/>
      <c r="AX205" s="6"/>
      <c r="AY205" s="6"/>
      <c r="AZ205" s="6"/>
      <c r="BA205" s="6"/>
      <c r="BB205" s="6"/>
      <c r="BC205" s="6"/>
      <c r="BD205" s="6"/>
      <c r="BE205" s="6"/>
      <c r="BF205" s="6"/>
      <c r="BG205" s="6"/>
      <c r="BH205" s="6"/>
      <c r="BI205" s="6"/>
      <c r="BJ205" s="6"/>
      <c r="BK205" s="6"/>
      <c r="BL205" s="6"/>
      <c r="BM205" s="6"/>
      <c r="BN205" s="6"/>
      <c r="BO205" s="6"/>
      <c r="BP205" s="6"/>
      <c r="BQ205" s="6"/>
      <c r="BR205" s="6"/>
      <c r="BS205" s="6"/>
      <c r="BT205" s="6"/>
      <c r="BU205" s="6"/>
      <c r="BV205" s="6"/>
      <c r="BW205" s="6"/>
      <c r="BX205" s="6"/>
      <c r="BY205" s="6"/>
      <c r="BZ205" s="6"/>
      <c r="CA205" s="6"/>
      <c r="CB205" s="6"/>
      <c r="CC205" s="6"/>
      <c r="CD205" s="6"/>
      <c r="CE205" s="6"/>
      <c r="CF205" s="6"/>
      <c r="CG205" s="6"/>
      <c r="CH205" s="6"/>
      <c r="CI205" s="6"/>
      <c r="CJ205" s="6"/>
      <c r="CK205" s="6"/>
      <c r="CL205" s="6"/>
      <c r="CM205" s="6"/>
      <c r="CN205" s="6"/>
      <c r="CO205" s="6"/>
      <c r="CP205" s="6"/>
      <c r="CQ205" s="6"/>
      <c r="CR205" s="6"/>
      <c r="CS205" s="6"/>
      <c r="CT205" s="6"/>
      <c r="CU205" s="6"/>
      <c r="CV205" s="6"/>
      <c r="CW205" s="6"/>
      <c r="CX205" s="6"/>
      <c r="CY205" s="6"/>
      <c r="CZ205" s="6"/>
      <c r="DA205" s="6"/>
      <c r="DB205" s="6"/>
      <c r="DC205" s="6"/>
      <c r="DD205" s="6"/>
      <c r="DE205" s="6"/>
      <c r="DF205" s="6"/>
      <c r="DG205" s="6"/>
      <c r="DH205" s="6"/>
      <c r="DI205" s="6"/>
      <c r="DJ205" s="6"/>
      <c r="DK205" s="6"/>
      <c r="DL205" s="6"/>
      <c r="DM205" s="6"/>
      <c r="DN205" s="6"/>
      <c r="DO205" s="6"/>
      <c r="DP205" s="6"/>
      <c r="DQ205" s="6"/>
      <c r="DR205" s="6"/>
      <c r="DS205" s="6"/>
      <c r="DT205" s="6"/>
      <c r="DU205" s="6"/>
      <c r="DV205" s="6"/>
      <c r="DW205" s="6"/>
      <c r="DX205" s="6"/>
      <c r="DY205" s="6"/>
      <c r="DZ205" s="6"/>
      <c r="EA205" s="6"/>
      <c r="EB205" s="6"/>
      <c r="EC205" s="6"/>
      <c r="ED205" s="6"/>
      <c r="EE205" s="6"/>
      <c r="EF205" s="6"/>
      <c r="EG205" s="6"/>
      <c r="EH205" s="6"/>
      <c r="EI205" s="6"/>
      <c r="EJ205" s="6"/>
      <c r="EK205" s="6"/>
      <c r="EL205" s="6"/>
      <c r="EM205" s="6"/>
      <c r="EN205" s="6"/>
      <c r="EO205" s="6"/>
      <c r="EP205" s="6"/>
      <c r="EQ205" s="6"/>
      <c r="ER205" s="6"/>
      <c r="ES205" s="6"/>
      <c r="ET205" s="6"/>
      <c r="EU205" s="6"/>
      <c r="EV205" s="6"/>
      <c r="EW205" s="6"/>
      <c r="EX205" s="6"/>
      <c r="EY205" s="6"/>
      <c r="EZ205" s="6"/>
      <c r="FA205" s="6"/>
      <c r="FB205" s="6"/>
      <c r="FC205" s="6"/>
      <c r="FD205" s="6"/>
      <c r="FE205" s="6"/>
      <c r="FF205" s="6"/>
      <c r="FG205" s="6"/>
      <c r="FH205" s="6"/>
      <c r="FI205" s="6"/>
      <c r="FJ205" s="6"/>
      <c r="FK205" s="6"/>
      <c r="FL205" s="6"/>
      <c r="FM205" s="6"/>
      <c r="FN205" s="6"/>
      <c r="FO205" s="6"/>
      <c r="FP205" s="6"/>
      <c r="FQ205" s="6"/>
      <c r="FR205" s="6"/>
      <c r="FS205" s="6"/>
      <c r="FT205" s="6"/>
      <c r="FU205" s="6"/>
      <c r="FV205" s="6"/>
      <c r="FW205" s="6"/>
      <c r="FX205" s="6"/>
      <c r="FY205" s="6"/>
      <c r="FZ205" s="6"/>
      <c r="GA205" s="6"/>
      <c r="GB205" s="6"/>
      <c r="GC205" s="6"/>
      <c r="GD205" s="6"/>
      <c r="GE205" s="6"/>
      <c r="GF205" s="6"/>
      <c r="GG205" s="6"/>
      <c r="GH205" s="6"/>
      <c r="GI205" s="6"/>
      <c r="GJ205" s="6"/>
      <c r="GK205" s="6"/>
      <c r="GL205" s="6"/>
      <c r="GM205" s="6"/>
      <c r="GN205" s="6"/>
      <c r="GO205" s="6"/>
      <c r="GP205" s="6"/>
      <c r="GQ205" s="6"/>
      <c r="GR205" s="6"/>
      <c r="GS205" s="6"/>
      <c r="GT205" s="6"/>
      <c r="GU205" s="6"/>
      <c r="GV205" s="6"/>
      <c r="GW205" s="6"/>
      <c r="GX205" s="6"/>
      <c r="GY205" s="6"/>
      <c r="GZ205" s="6"/>
      <c r="HA205" s="6"/>
      <c r="HB205" s="6"/>
      <c r="HC205" s="6"/>
      <c r="HD205" s="6"/>
      <c r="HE205" s="6"/>
      <c r="HF205" s="6"/>
      <c r="HG205" s="6"/>
      <c r="HH205" s="6"/>
      <c r="HI205" s="6"/>
      <c r="HJ205" s="6"/>
      <c r="HK205" s="6"/>
      <c r="HL205" s="6"/>
      <c r="HM205" s="6"/>
      <c r="HN205" s="6"/>
      <c r="HO205" s="6"/>
      <c r="HP205" s="6"/>
      <c r="HQ205" s="6"/>
      <c r="HR205" s="6"/>
      <c r="HS205" s="6"/>
      <c r="HT205" s="6"/>
      <c r="HU205" s="6"/>
      <c r="HV205" s="6"/>
      <c r="HW205" s="6"/>
      <c r="HX205" s="6"/>
      <c r="HY205" s="6"/>
      <c r="HZ205" s="6"/>
      <c r="IA205" s="6"/>
      <c r="IB205" s="6"/>
      <c r="IC205" s="6"/>
      <c r="ID205" s="6"/>
      <c r="IE205" s="6"/>
      <c r="IF205" s="6"/>
      <c r="IG205" s="6"/>
      <c r="IH205" s="6"/>
      <c r="II205" s="6"/>
      <c r="IJ205" s="6"/>
      <c r="IK205" s="6"/>
      <c r="IL205" s="6"/>
      <c r="IM205" s="6"/>
      <c r="IN205" s="6"/>
      <c r="IO205" s="6"/>
      <c r="IP205" s="6"/>
      <c r="IQ205" s="6"/>
      <c r="IR205" s="6"/>
      <c r="IS205" s="6"/>
      <c r="IT205" s="6"/>
      <c r="IU205" s="6"/>
      <c r="IV205" s="6"/>
      <c r="IW205" s="6"/>
      <c r="IX205" s="6"/>
      <c r="IY205" s="6"/>
      <c r="IZ205" s="6"/>
      <c r="JA205" s="6"/>
      <c r="JB205" s="6"/>
      <c r="JC205" s="6"/>
      <c r="JD205" s="6"/>
      <c r="JE205" s="6"/>
      <c r="JF205" s="6"/>
      <c r="JG205" s="6"/>
      <c r="JH205" s="6"/>
      <c r="JI205" s="6"/>
      <c r="JJ205" s="6"/>
      <c r="JK205" s="6"/>
      <c r="JL205" s="6"/>
      <c r="JM205" s="6"/>
      <c r="JN205" s="6"/>
      <c r="JO205" s="6"/>
      <c r="JP205" s="6"/>
      <c r="JQ205" s="6"/>
      <c r="JR205" s="6"/>
      <c r="JS205" s="6"/>
      <c r="JT205" s="6">
        <v>1</v>
      </c>
      <c r="JU205" s="6"/>
      <c r="JV205" s="6"/>
      <c r="JW205" s="6"/>
      <c r="JX205" s="6"/>
      <c r="JY205" s="6"/>
      <c r="JZ205" s="6"/>
      <c r="KA205" s="6"/>
      <c r="KB205" s="6"/>
      <c r="KC205" s="6"/>
      <c r="KD205" s="6"/>
      <c r="KE205" s="6"/>
      <c r="KF205" s="6"/>
      <c r="KG205" s="6"/>
      <c r="KH205" s="6"/>
      <c r="KI205" s="6"/>
      <c r="KJ205" s="6"/>
      <c r="KK205" s="6"/>
      <c r="KL205" s="6"/>
      <c r="KM205" s="6"/>
      <c r="KN205" s="6"/>
      <c r="KO205" s="6"/>
      <c r="KP205" s="6"/>
      <c r="KQ205" s="6"/>
      <c r="KR205" s="6"/>
      <c r="KS205" s="6"/>
      <c r="KT205" s="6"/>
      <c r="KU205" s="6"/>
      <c r="KV205" s="6"/>
      <c r="KW205" s="6"/>
      <c r="KX205" s="6"/>
      <c r="KY205" s="6"/>
      <c r="KZ205" s="6"/>
      <c r="LA205" s="6"/>
      <c r="LB205" s="6"/>
      <c r="LC205" s="6"/>
      <c r="LD205" s="6"/>
      <c r="LE205" s="6"/>
      <c r="LF205" s="6"/>
      <c r="LG205" s="6"/>
      <c r="LH205" s="6"/>
      <c r="LI205" s="6"/>
      <c r="LJ205" s="6"/>
      <c r="LK205" s="6"/>
      <c r="LL205" s="6"/>
      <c r="LM205" s="6"/>
      <c r="LN205" s="6"/>
      <c r="LO205" s="6"/>
      <c r="LP205" s="6"/>
      <c r="LQ205" s="6"/>
      <c r="LR205" s="6"/>
      <c r="LS205" s="6"/>
      <c r="LT205" s="6"/>
      <c r="LU205" s="6"/>
      <c r="LV205" s="6"/>
      <c r="LW205" s="6"/>
      <c r="LX205" s="6"/>
      <c r="LY205" s="6"/>
      <c r="LZ205" s="6"/>
      <c r="MA205" s="6"/>
      <c r="MB205" s="6"/>
      <c r="MC205" s="6"/>
      <c r="MD205" s="6"/>
      <c r="ME205" s="6"/>
      <c r="MF205" s="7">
        <v>1</v>
      </c>
    </row>
    <row r="206" spans="1:344" x14ac:dyDescent="0.25">
      <c r="A206" s="5" t="s">
        <v>819</v>
      </c>
      <c r="B206" s="5" t="s">
        <v>820</v>
      </c>
      <c r="C206" s="5" t="s">
        <v>106</v>
      </c>
      <c r="D206" s="5" t="s">
        <v>107</v>
      </c>
      <c r="E206" s="5" t="s">
        <v>821</v>
      </c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>
        <v>9</v>
      </c>
      <c r="U206" s="6"/>
      <c r="V206" s="6"/>
      <c r="W206" s="6"/>
      <c r="X206" s="6"/>
      <c r="Y206" s="6"/>
      <c r="Z206" s="6"/>
      <c r="AA206" s="6"/>
      <c r="AB206" s="6"/>
      <c r="AC206" s="6"/>
      <c r="AD206" s="6"/>
      <c r="AE206" s="6"/>
      <c r="AF206" s="6"/>
      <c r="AG206" s="6"/>
      <c r="AH206" s="6"/>
      <c r="AI206" s="6"/>
      <c r="AJ206" s="6"/>
      <c r="AK206" s="6"/>
      <c r="AL206" s="6"/>
      <c r="AM206" s="6"/>
      <c r="AN206" s="6"/>
      <c r="AO206" s="6"/>
      <c r="AP206" s="6"/>
      <c r="AQ206" s="6"/>
      <c r="AR206" s="6"/>
      <c r="AS206" s="6"/>
      <c r="AT206" s="6"/>
      <c r="AU206" s="6"/>
      <c r="AV206" s="6"/>
      <c r="AW206" s="6"/>
      <c r="AX206" s="6"/>
      <c r="AY206" s="6"/>
      <c r="AZ206" s="6"/>
      <c r="BA206" s="6"/>
      <c r="BB206" s="6"/>
      <c r="BC206" s="6"/>
      <c r="BD206" s="6"/>
      <c r="BE206" s="6"/>
      <c r="BF206" s="6"/>
      <c r="BG206" s="6"/>
      <c r="BH206" s="6"/>
      <c r="BI206" s="6"/>
      <c r="BJ206" s="6"/>
      <c r="BK206" s="6"/>
      <c r="BL206" s="6"/>
      <c r="BM206" s="6"/>
      <c r="BN206" s="6"/>
      <c r="BO206" s="6"/>
      <c r="BP206" s="6"/>
      <c r="BQ206" s="6"/>
      <c r="BR206" s="6">
        <v>2</v>
      </c>
      <c r="BS206" s="6"/>
      <c r="BT206" s="6">
        <v>1</v>
      </c>
      <c r="BU206" s="6"/>
      <c r="BV206" s="6"/>
      <c r="BW206" s="6"/>
      <c r="BX206" s="6"/>
      <c r="BY206" s="6"/>
      <c r="BZ206" s="6"/>
      <c r="CA206" s="6"/>
      <c r="CB206" s="6"/>
      <c r="CC206" s="6"/>
      <c r="CD206" s="6"/>
      <c r="CE206" s="6">
        <v>2</v>
      </c>
      <c r="CF206" s="6"/>
      <c r="CG206" s="6"/>
      <c r="CH206" s="6"/>
      <c r="CI206" s="6"/>
      <c r="CJ206" s="6"/>
      <c r="CK206" s="6"/>
      <c r="CL206" s="6"/>
      <c r="CM206" s="6"/>
      <c r="CN206" s="6"/>
      <c r="CO206" s="6"/>
      <c r="CP206" s="6"/>
      <c r="CQ206" s="6"/>
      <c r="CR206" s="6"/>
      <c r="CS206" s="6"/>
      <c r="CT206" s="6"/>
      <c r="CU206" s="6"/>
      <c r="CV206" s="6"/>
      <c r="CW206" s="6"/>
      <c r="CX206" s="6"/>
      <c r="CY206" s="6"/>
      <c r="CZ206" s="6"/>
      <c r="DA206" s="6"/>
      <c r="DB206" s="6"/>
      <c r="DC206" s="6"/>
      <c r="DD206" s="6"/>
      <c r="DE206" s="6"/>
      <c r="DF206" s="6">
        <v>1</v>
      </c>
      <c r="DG206" s="6"/>
      <c r="DH206" s="6"/>
      <c r="DI206" s="6"/>
      <c r="DJ206" s="6"/>
      <c r="DK206" s="6"/>
      <c r="DL206" s="6"/>
      <c r="DM206" s="6"/>
      <c r="DN206" s="6"/>
      <c r="DO206" s="6"/>
      <c r="DP206" s="6"/>
      <c r="DQ206" s="6"/>
      <c r="DR206" s="6"/>
      <c r="DS206" s="6"/>
      <c r="DT206" s="6"/>
      <c r="DU206" s="6"/>
      <c r="DV206" s="6"/>
      <c r="DW206" s="6"/>
      <c r="DX206" s="6"/>
      <c r="DY206" s="6"/>
      <c r="DZ206" s="6"/>
      <c r="EA206" s="6"/>
      <c r="EB206" s="6"/>
      <c r="EC206" s="6"/>
      <c r="ED206" s="6"/>
      <c r="EE206" s="6"/>
      <c r="EF206" s="6"/>
      <c r="EG206" s="6"/>
      <c r="EH206" s="6"/>
      <c r="EI206" s="6"/>
      <c r="EJ206" s="6"/>
      <c r="EK206" s="6"/>
      <c r="EL206" s="6"/>
      <c r="EM206" s="6"/>
      <c r="EN206" s="6"/>
      <c r="EO206" s="6"/>
      <c r="EP206" s="6"/>
      <c r="EQ206" s="6"/>
      <c r="ER206" s="6"/>
      <c r="ES206" s="6"/>
      <c r="ET206" s="6"/>
      <c r="EU206" s="6"/>
      <c r="EV206" s="6"/>
      <c r="EW206" s="6"/>
      <c r="EX206" s="6"/>
      <c r="EY206" s="6"/>
      <c r="EZ206" s="6"/>
      <c r="FA206" s="6"/>
      <c r="FB206" s="6"/>
      <c r="FC206" s="6"/>
      <c r="FD206" s="6"/>
      <c r="FE206" s="6"/>
      <c r="FF206" s="6"/>
      <c r="FG206" s="6"/>
      <c r="FH206" s="6"/>
      <c r="FI206" s="6"/>
      <c r="FJ206" s="6"/>
      <c r="FK206" s="6"/>
      <c r="FL206" s="6"/>
      <c r="FM206" s="6"/>
      <c r="FN206" s="6">
        <v>1</v>
      </c>
      <c r="FO206" s="6"/>
      <c r="FP206" s="6"/>
      <c r="FQ206" s="6"/>
      <c r="FR206" s="6"/>
      <c r="FS206" s="6"/>
      <c r="FT206" s="6"/>
      <c r="FU206" s="6"/>
      <c r="FV206" s="6"/>
      <c r="FW206" s="6"/>
      <c r="FX206" s="6"/>
      <c r="FY206" s="6"/>
      <c r="FZ206" s="6"/>
      <c r="GA206" s="6"/>
      <c r="GB206" s="6"/>
      <c r="GC206" s="6"/>
      <c r="GD206" s="6"/>
      <c r="GE206" s="6"/>
      <c r="GF206" s="6">
        <v>2</v>
      </c>
      <c r="GG206" s="6"/>
      <c r="GH206" s="6"/>
      <c r="GI206" s="6"/>
      <c r="GJ206" s="6"/>
      <c r="GK206" s="6"/>
      <c r="GL206" s="6"/>
      <c r="GM206" s="6"/>
      <c r="GN206" s="6"/>
      <c r="GO206" s="6"/>
      <c r="GP206" s="6"/>
      <c r="GQ206" s="6"/>
      <c r="GR206" s="6">
        <v>3</v>
      </c>
      <c r="GS206" s="6"/>
      <c r="GT206" s="6"/>
      <c r="GU206" s="6"/>
      <c r="GV206" s="6"/>
      <c r="GW206" s="6"/>
      <c r="GX206" s="6"/>
      <c r="GY206" s="6"/>
      <c r="GZ206" s="6"/>
      <c r="HA206" s="6"/>
      <c r="HB206" s="6"/>
      <c r="HC206" s="6"/>
      <c r="HD206" s="6"/>
      <c r="HE206" s="6"/>
      <c r="HF206" s="6"/>
      <c r="HG206" s="6"/>
      <c r="HH206" s="6"/>
      <c r="HI206" s="6"/>
      <c r="HJ206" s="6"/>
      <c r="HK206" s="6"/>
      <c r="HL206" s="6"/>
      <c r="HM206" s="6"/>
      <c r="HN206" s="6"/>
      <c r="HO206" s="6"/>
      <c r="HP206" s="6"/>
      <c r="HQ206" s="6"/>
      <c r="HR206" s="6"/>
      <c r="HS206" s="6"/>
      <c r="HT206" s="6"/>
      <c r="HU206" s="6"/>
      <c r="HV206" s="6"/>
      <c r="HW206" s="6"/>
      <c r="HX206" s="6"/>
      <c r="HY206" s="6"/>
      <c r="HZ206" s="6"/>
      <c r="IA206" s="6"/>
      <c r="IB206" s="6"/>
      <c r="IC206" s="6"/>
      <c r="ID206" s="6"/>
      <c r="IE206" s="6"/>
      <c r="IF206" s="6"/>
      <c r="IG206" s="6"/>
      <c r="IH206" s="6">
        <v>1</v>
      </c>
      <c r="II206" s="6"/>
      <c r="IJ206" s="6"/>
      <c r="IK206" s="6"/>
      <c r="IL206" s="6"/>
      <c r="IM206" s="6"/>
      <c r="IN206" s="6"/>
      <c r="IO206" s="6"/>
      <c r="IP206" s="6"/>
      <c r="IQ206" s="6"/>
      <c r="IR206" s="6">
        <v>15</v>
      </c>
      <c r="IS206" s="6"/>
      <c r="IT206" s="6"/>
      <c r="IU206" s="6"/>
      <c r="IV206" s="6"/>
      <c r="IW206" s="6"/>
      <c r="IX206" s="6"/>
      <c r="IY206" s="6"/>
      <c r="IZ206" s="6"/>
      <c r="JA206" s="6"/>
      <c r="JB206" s="6"/>
      <c r="JC206" s="6"/>
      <c r="JD206" s="6"/>
      <c r="JE206" s="6"/>
      <c r="JF206" s="6"/>
      <c r="JG206" s="6"/>
      <c r="JH206" s="6"/>
      <c r="JI206" s="6"/>
      <c r="JJ206" s="6"/>
      <c r="JK206" s="6"/>
      <c r="JL206" s="6"/>
      <c r="JM206" s="6"/>
      <c r="JN206" s="6"/>
      <c r="JO206" s="6"/>
      <c r="JP206" s="6"/>
      <c r="JQ206" s="6"/>
      <c r="JR206" s="6"/>
      <c r="JS206" s="6"/>
      <c r="JT206" s="6"/>
      <c r="JU206" s="6"/>
      <c r="JV206" s="6"/>
      <c r="JW206" s="6"/>
      <c r="JX206" s="6"/>
      <c r="JY206" s="6">
        <v>1</v>
      </c>
      <c r="JZ206" s="6"/>
      <c r="KA206" s="6"/>
      <c r="KB206" s="6"/>
      <c r="KC206" s="6"/>
      <c r="KD206" s="6"/>
      <c r="KE206" s="6"/>
      <c r="KF206" s="6"/>
      <c r="KG206" s="6"/>
      <c r="KH206" s="6"/>
      <c r="KI206" s="6"/>
      <c r="KJ206" s="6"/>
      <c r="KK206" s="6"/>
      <c r="KL206" s="6"/>
      <c r="KM206" s="6"/>
      <c r="KN206" s="6"/>
      <c r="KO206" s="6"/>
      <c r="KP206" s="6"/>
      <c r="KQ206" s="6"/>
      <c r="KR206" s="6"/>
      <c r="KS206" s="6"/>
      <c r="KT206" s="6"/>
      <c r="KU206" s="6"/>
      <c r="KV206" s="6"/>
      <c r="KW206" s="6"/>
      <c r="KX206" s="6">
        <v>2</v>
      </c>
      <c r="KY206" s="6"/>
      <c r="KZ206" s="6"/>
      <c r="LA206" s="6"/>
      <c r="LB206" s="6"/>
      <c r="LC206" s="6"/>
      <c r="LD206" s="6"/>
      <c r="LE206" s="6"/>
      <c r="LF206" s="6"/>
      <c r="LG206" s="6"/>
      <c r="LH206" s="6"/>
      <c r="LI206" s="6"/>
      <c r="LJ206" s="6"/>
      <c r="LK206" s="6"/>
      <c r="LL206" s="6"/>
      <c r="LM206" s="6"/>
      <c r="LN206" s="6"/>
      <c r="LO206" s="6"/>
      <c r="LP206" s="6"/>
      <c r="LQ206" s="6"/>
      <c r="LR206" s="6"/>
      <c r="LS206" s="6"/>
      <c r="LT206" s="6"/>
      <c r="LU206" s="6"/>
      <c r="LV206" s="6"/>
      <c r="LW206" s="6"/>
      <c r="LX206" s="6"/>
      <c r="LY206" s="6"/>
      <c r="LZ206" s="6"/>
      <c r="MA206" s="6"/>
      <c r="MB206" s="6"/>
      <c r="MC206" s="6"/>
      <c r="MD206" s="6"/>
      <c r="ME206" s="6"/>
      <c r="MF206" s="7">
        <v>40</v>
      </c>
    </row>
    <row r="207" spans="1:344" x14ac:dyDescent="0.25">
      <c r="A207" s="5" t="s">
        <v>822</v>
      </c>
      <c r="B207" s="5" t="s">
        <v>823</v>
      </c>
      <c r="C207" s="5" t="s">
        <v>83</v>
      </c>
      <c r="D207" s="5" t="s">
        <v>84</v>
      </c>
      <c r="E207" s="5" t="s">
        <v>824</v>
      </c>
      <c r="F207" s="6"/>
      <c r="G207" s="6"/>
      <c r="H207" s="6"/>
      <c r="I207" s="6">
        <v>2</v>
      </c>
      <c r="J207" s="6">
        <v>3</v>
      </c>
      <c r="K207" s="6"/>
      <c r="L207" s="6"/>
      <c r="M207" s="6"/>
      <c r="N207" s="6"/>
      <c r="O207" s="6"/>
      <c r="P207" s="6"/>
      <c r="Q207" s="6"/>
      <c r="R207" s="6">
        <v>5</v>
      </c>
      <c r="S207" s="6"/>
      <c r="T207" s="6"/>
      <c r="U207" s="6"/>
      <c r="V207" s="6"/>
      <c r="W207" s="6"/>
      <c r="X207" s="6"/>
      <c r="Y207" s="6"/>
      <c r="Z207" s="6"/>
      <c r="AA207" s="6"/>
      <c r="AB207" s="6"/>
      <c r="AC207" s="6"/>
      <c r="AD207" s="6"/>
      <c r="AE207" s="6"/>
      <c r="AF207" s="6"/>
      <c r="AG207" s="6"/>
      <c r="AH207" s="6"/>
      <c r="AI207" s="6"/>
      <c r="AJ207" s="6"/>
      <c r="AK207" s="6"/>
      <c r="AL207" s="6"/>
      <c r="AM207" s="6"/>
      <c r="AN207" s="6"/>
      <c r="AO207" s="6"/>
      <c r="AP207" s="6"/>
      <c r="AQ207" s="6"/>
      <c r="AR207" s="6"/>
      <c r="AS207" s="6"/>
      <c r="AT207" s="6"/>
      <c r="AU207" s="6"/>
      <c r="AV207" s="6"/>
      <c r="AW207" s="6"/>
      <c r="AX207" s="6"/>
      <c r="AY207" s="6"/>
      <c r="AZ207" s="6"/>
      <c r="BA207" s="6"/>
      <c r="BB207" s="6"/>
      <c r="BC207" s="6"/>
      <c r="BD207" s="6"/>
      <c r="BE207" s="6"/>
      <c r="BF207" s="6"/>
      <c r="BG207" s="6"/>
      <c r="BH207" s="6"/>
      <c r="BI207" s="6"/>
      <c r="BJ207" s="6"/>
      <c r="BK207" s="6"/>
      <c r="BL207" s="6">
        <v>3</v>
      </c>
      <c r="BM207" s="6">
        <v>1</v>
      </c>
      <c r="BN207" s="6"/>
      <c r="BO207" s="6"/>
      <c r="BP207" s="6"/>
      <c r="BQ207" s="6"/>
      <c r="BR207" s="6"/>
      <c r="BS207" s="6"/>
      <c r="BT207" s="6">
        <v>3</v>
      </c>
      <c r="BU207" s="6"/>
      <c r="BV207" s="6"/>
      <c r="BW207" s="6">
        <v>3</v>
      </c>
      <c r="BX207" s="6">
        <v>8</v>
      </c>
      <c r="BY207" s="6"/>
      <c r="BZ207" s="6">
        <v>2</v>
      </c>
      <c r="CA207" s="6">
        <v>2</v>
      </c>
      <c r="CB207" s="6"/>
      <c r="CC207" s="6"/>
      <c r="CD207" s="6"/>
      <c r="CE207" s="6">
        <v>1</v>
      </c>
      <c r="CF207" s="6"/>
      <c r="CG207" s="6"/>
      <c r="CH207" s="6"/>
      <c r="CI207" s="6"/>
      <c r="CJ207" s="6"/>
      <c r="CK207" s="6"/>
      <c r="CL207" s="6"/>
      <c r="CM207" s="6"/>
      <c r="CN207" s="6"/>
      <c r="CO207" s="6"/>
      <c r="CP207" s="6"/>
      <c r="CQ207" s="6"/>
      <c r="CR207" s="6"/>
      <c r="CS207" s="6"/>
      <c r="CT207" s="6"/>
      <c r="CU207" s="6"/>
      <c r="CV207" s="6"/>
      <c r="CW207" s="6"/>
      <c r="CX207" s="6"/>
      <c r="CY207" s="6"/>
      <c r="CZ207" s="6"/>
      <c r="DA207" s="6"/>
      <c r="DB207" s="6"/>
      <c r="DC207" s="6"/>
      <c r="DD207" s="6"/>
      <c r="DE207" s="6">
        <v>4</v>
      </c>
      <c r="DF207" s="6"/>
      <c r="DG207" s="6"/>
      <c r="DH207" s="6"/>
      <c r="DI207" s="6"/>
      <c r="DJ207" s="6"/>
      <c r="DK207" s="6"/>
      <c r="DL207" s="6"/>
      <c r="DM207" s="6"/>
      <c r="DN207" s="6"/>
      <c r="DO207" s="6"/>
      <c r="DP207" s="6"/>
      <c r="DQ207" s="6">
        <v>2</v>
      </c>
      <c r="DR207" s="6"/>
      <c r="DS207" s="6">
        <v>1</v>
      </c>
      <c r="DT207" s="6"/>
      <c r="DU207" s="6"/>
      <c r="DV207" s="6"/>
      <c r="DW207" s="6"/>
      <c r="DX207" s="6"/>
      <c r="DY207" s="6"/>
      <c r="DZ207" s="6"/>
      <c r="EA207" s="6"/>
      <c r="EB207" s="6"/>
      <c r="EC207" s="6"/>
      <c r="ED207" s="6"/>
      <c r="EE207" s="6"/>
      <c r="EF207" s="6">
        <v>1</v>
      </c>
      <c r="EG207" s="6">
        <v>1</v>
      </c>
      <c r="EH207" s="6"/>
      <c r="EI207" s="6"/>
      <c r="EJ207" s="6"/>
      <c r="EK207" s="6"/>
      <c r="EL207" s="6">
        <v>14</v>
      </c>
      <c r="EM207" s="6"/>
      <c r="EN207" s="6"/>
      <c r="EO207" s="6"/>
      <c r="EP207" s="6"/>
      <c r="EQ207" s="6"/>
      <c r="ER207" s="6"/>
      <c r="ES207" s="6"/>
      <c r="ET207" s="6"/>
      <c r="EU207" s="6"/>
      <c r="EV207" s="6"/>
      <c r="EW207" s="6"/>
      <c r="EX207" s="6"/>
      <c r="EY207" s="6"/>
      <c r="EZ207" s="6">
        <v>4</v>
      </c>
      <c r="FA207" s="6">
        <v>1</v>
      </c>
      <c r="FB207" s="6"/>
      <c r="FC207" s="6"/>
      <c r="FD207" s="6"/>
      <c r="FE207" s="6"/>
      <c r="FF207" s="6"/>
      <c r="FG207" s="6"/>
      <c r="FH207" s="6"/>
      <c r="FI207" s="6"/>
      <c r="FJ207" s="6"/>
      <c r="FK207" s="6"/>
      <c r="FL207" s="6"/>
      <c r="FM207" s="6"/>
      <c r="FN207" s="6">
        <v>5</v>
      </c>
      <c r="FO207" s="6"/>
      <c r="FP207" s="6"/>
      <c r="FQ207" s="6">
        <v>6</v>
      </c>
      <c r="FR207" s="6"/>
      <c r="FS207" s="6"/>
      <c r="FT207" s="6"/>
      <c r="FU207" s="6"/>
      <c r="FV207" s="6">
        <v>1</v>
      </c>
      <c r="FW207" s="6"/>
      <c r="FX207" s="6"/>
      <c r="FY207" s="6"/>
      <c r="FZ207" s="6"/>
      <c r="GA207" s="6">
        <v>11</v>
      </c>
      <c r="GB207" s="6">
        <v>3</v>
      </c>
      <c r="GC207" s="6"/>
      <c r="GD207" s="6"/>
      <c r="GE207" s="6"/>
      <c r="GF207" s="6"/>
      <c r="GG207" s="6"/>
      <c r="GH207" s="6">
        <v>2</v>
      </c>
      <c r="GI207" s="6"/>
      <c r="GJ207" s="6"/>
      <c r="GK207" s="6"/>
      <c r="GL207" s="6"/>
      <c r="GM207" s="6"/>
      <c r="GN207" s="6"/>
      <c r="GO207" s="6"/>
      <c r="GP207" s="6"/>
      <c r="GQ207" s="6"/>
      <c r="GR207" s="6"/>
      <c r="GS207" s="6"/>
      <c r="GT207" s="6"/>
      <c r="GU207" s="6">
        <v>5</v>
      </c>
      <c r="GV207" s="6"/>
      <c r="GW207" s="6"/>
      <c r="GX207" s="6"/>
      <c r="GY207" s="6"/>
      <c r="GZ207" s="6"/>
      <c r="HA207" s="6"/>
      <c r="HB207" s="6">
        <v>1</v>
      </c>
      <c r="HC207" s="6"/>
      <c r="HD207" s="6">
        <v>7</v>
      </c>
      <c r="HE207" s="6"/>
      <c r="HF207" s="6"/>
      <c r="HG207" s="6"/>
      <c r="HH207" s="6">
        <v>5</v>
      </c>
      <c r="HI207" s="6"/>
      <c r="HJ207" s="6"/>
      <c r="HK207" s="6"/>
      <c r="HL207" s="6"/>
      <c r="HM207" s="6"/>
      <c r="HN207" s="6"/>
      <c r="HO207" s="6"/>
      <c r="HP207" s="6"/>
      <c r="HQ207" s="6"/>
      <c r="HR207" s="6"/>
      <c r="HS207" s="6"/>
      <c r="HT207" s="6">
        <v>1</v>
      </c>
      <c r="HU207" s="6"/>
      <c r="HV207" s="6">
        <v>1</v>
      </c>
      <c r="HW207" s="6"/>
      <c r="HX207" s="6"/>
      <c r="HY207" s="6"/>
      <c r="HZ207" s="6">
        <v>3</v>
      </c>
      <c r="IA207" s="6"/>
      <c r="IB207" s="6"/>
      <c r="IC207" s="6">
        <v>3</v>
      </c>
      <c r="ID207" s="6"/>
      <c r="IE207" s="6"/>
      <c r="IF207" s="6"/>
      <c r="IG207" s="6"/>
      <c r="IH207" s="6"/>
      <c r="II207" s="6"/>
      <c r="IJ207" s="6"/>
      <c r="IK207" s="6"/>
      <c r="IL207" s="6"/>
      <c r="IM207" s="6"/>
      <c r="IN207" s="6"/>
      <c r="IO207" s="6"/>
      <c r="IP207" s="6"/>
      <c r="IQ207" s="6"/>
      <c r="IR207" s="6">
        <v>4</v>
      </c>
      <c r="IS207" s="6"/>
      <c r="IT207" s="6"/>
      <c r="IU207" s="6"/>
      <c r="IV207" s="6"/>
      <c r="IW207" s="6"/>
      <c r="IX207" s="6"/>
      <c r="IY207" s="6"/>
      <c r="IZ207" s="6"/>
      <c r="JA207" s="6"/>
      <c r="JB207" s="6"/>
      <c r="JC207" s="6"/>
      <c r="JD207" s="6"/>
      <c r="JE207" s="6"/>
      <c r="JF207" s="6"/>
      <c r="JG207" s="6"/>
      <c r="JH207" s="6">
        <v>1</v>
      </c>
      <c r="JI207" s="6"/>
      <c r="JJ207" s="6"/>
      <c r="JK207" s="6"/>
      <c r="JL207" s="6"/>
      <c r="JM207" s="6"/>
      <c r="JN207" s="6"/>
      <c r="JO207" s="6"/>
      <c r="JP207" s="6">
        <v>1</v>
      </c>
      <c r="JQ207" s="6"/>
      <c r="JR207" s="6"/>
      <c r="JS207" s="6">
        <v>1</v>
      </c>
      <c r="JT207" s="6">
        <v>1</v>
      </c>
      <c r="JU207" s="6"/>
      <c r="JV207" s="6"/>
      <c r="JW207" s="6"/>
      <c r="JX207" s="6"/>
      <c r="JY207" s="6"/>
      <c r="JZ207" s="6"/>
      <c r="KA207" s="6"/>
      <c r="KB207" s="6"/>
      <c r="KC207" s="6"/>
      <c r="KD207" s="6"/>
      <c r="KE207" s="6"/>
      <c r="KF207" s="6"/>
      <c r="KG207" s="6"/>
      <c r="KH207" s="6"/>
      <c r="KI207" s="6"/>
      <c r="KJ207" s="6"/>
      <c r="KK207" s="6"/>
      <c r="KL207" s="6"/>
      <c r="KM207" s="6"/>
      <c r="KN207" s="6"/>
      <c r="KO207" s="6"/>
      <c r="KP207" s="6"/>
      <c r="KQ207" s="6"/>
      <c r="KR207" s="6"/>
      <c r="KS207" s="6">
        <v>2</v>
      </c>
      <c r="KT207" s="6"/>
      <c r="KU207" s="6"/>
      <c r="KV207" s="6"/>
      <c r="KW207" s="6"/>
      <c r="KX207" s="6"/>
      <c r="KY207" s="6"/>
      <c r="KZ207" s="6"/>
      <c r="LA207" s="6"/>
      <c r="LB207" s="6"/>
      <c r="LC207" s="6"/>
      <c r="LD207" s="6"/>
      <c r="LE207" s="6"/>
      <c r="LF207" s="6"/>
      <c r="LG207" s="6">
        <v>1</v>
      </c>
      <c r="LH207" s="6"/>
      <c r="LI207" s="6"/>
      <c r="LJ207" s="6"/>
      <c r="LK207" s="6"/>
      <c r="LL207" s="6"/>
      <c r="LM207" s="6"/>
      <c r="LN207" s="6"/>
      <c r="LO207" s="6"/>
      <c r="LP207" s="6"/>
      <c r="LQ207" s="6"/>
      <c r="LR207" s="6"/>
      <c r="LS207" s="6"/>
      <c r="LT207" s="6"/>
      <c r="LU207" s="6"/>
      <c r="LV207" s="6"/>
      <c r="LW207" s="6"/>
      <c r="LX207" s="6"/>
      <c r="LY207" s="6"/>
      <c r="LZ207" s="6"/>
      <c r="MA207" s="6"/>
      <c r="MB207" s="6"/>
      <c r="MC207" s="6"/>
      <c r="MD207" s="6"/>
      <c r="ME207" s="6">
        <v>11</v>
      </c>
      <c r="MF207" s="7">
        <v>137</v>
      </c>
    </row>
    <row r="208" spans="1:344" x14ac:dyDescent="0.25">
      <c r="A208" s="5" t="s">
        <v>825</v>
      </c>
      <c r="B208" s="5" t="s">
        <v>826</v>
      </c>
      <c r="C208" s="5" t="s">
        <v>106</v>
      </c>
      <c r="D208" s="5" t="s">
        <v>107</v>
      </c>
      <c r="E208" s="5" t="s">
        <v>827</v>
      </c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>
        <v>5</v>
      </c>
      <c r="U208" s="6"/>
      <c r="V208" s="6"/>
      <c r="W208" s="6"/>
      <c r="X208" s="6"/>
      <c r="Y208" s="6"/>
      <c r="Z208" s="6"/>
      <c r="AA208" s="6"/>
      <c r="AB208" s="6"/>
      <c r="AC208" s="6"/>
      <c r="AD208" s="6"/>
      <c r="AE208" s="6"/>
      <c r="AF208" s="6"/>
      <c r="AG208" s="6"/>
      <c r="AH208" s="6"/>
      <c r="AI208" s="6"/>
      <c r="AJ208" s="6"/>
      <c r="AK208" s="6"/>
      <c r="AL208" s="6"/>
      <c r="AM208" s="6"/>
      <c r="AN208" s="6"/>
      <c r="AO208" s="6"/>
      <c r="AP208" s="6"/>
      <c r="AQ208" s="6"/>
      <c r="AR208" s="6"/>
      <c r="AS208" s="6"/>
      <c r="AT208" s="6"/>
      <c r="AU208" s="6"/>
      <c r="AV208" s="6"/>
      <c r="AW208" s="6"/>
      <c r="AX208" s="6"/>
      <c r="AY208" s="6"/>
      <c r="AZ208" s="6">
        <v>7</v>
      </c>
      <c r="BA208" s="6"/>
      <c r="BB208" s="6"/>
      <c r="BC208" s="6"/>
      <c r="BD208" s="6"/>
      <c r="BE208" s="6"/>
      <c r="BF208" s="6"/>
      <c r="BG208" s="6"/>
      <c r="BH208" s="6"/>
      <c r="BI208" s="6"/>
      <c r="BJ208" s="6"/>
      <c r="BK208" s="6"/>
      <c r="BL208" s="6"/>
      <c r="BM208" s="6"/>
      <c r="BN208" s="6"/>
      <c r="BO208" s="6"/>
      <c r="BP208" s="6"/>
      <c r="BQ208" s="6"/>
      <c r="BR208" s="6"/>
      <c r="BS208" s="6"/>
      <c r="BT208" s="6"/>
      <c r="BU208" s="6"/>
      <c r="BV208" s="6"/>
      <c r="BW208" s="6"/>
      <c r="BX208" s="6"/>
      <c r="BY208" s="6"/>
      <c r="BZ208" s="6"/>
      <c r="CA208" s="6"/>
      <c r="CB208" s="6"/>
      <c r="CC208" s="6"/>
      <c r="CD208" s="6"/>
      <c r="CE208" s="6"/>
      <c r="CF208" s="6"/>
      <c r="CG208" s="6"/>
      <c r="CH208" s="6"/>
      <c r="CI208" s="6"/>
      <c r="CJ208" s="6"/>
      <c r="CK208" s="6"/>
      <c r="CL208" s="6"/>
      <c r="CM208" s="6"/>
      <c r="CN208" s="6"/>
      <c r="CO208" s="6"/>
      <c r="CP208" s="6"/>
      <c r="CQ208" s="6"/>
      <c r="CR208" s="6"/>
      <c r="CS208" s="6"/>
      <c r="CT208" s="6"/>
      <c r="CU208" s="6"/>
      <c r="CV208" s="6"/>
      <c r="CW208" s="6"/>
      <c r="CX208" s="6"/>
      <c r="CY208" s="6"/>
      <c r="CZ208" s="6"/>
      <c r="DA208" s="6"/>
      <c r="DB208" s="6"/>
      <c r="DC208" s="6"/>
      <c r="DD208" s="6"/>
      <c r="DE208" s="6"/>
      <c r="DF208" s="6"/>
      <c r="DG208" s="6"/>
      <c r="DH208" s="6"/>
      <c r="DI208" s="6"/>
      <c r="DJ208" s="6"/>
      <c r="DK208" s="6"/>
      <c r="DL208" s="6"/>
      <c r="DM208" s="6"/>
      <c r="DN208" s="6"/>
      <c r="DO208" s="6"/>
      <c r="DP208" s="6"/>
      <c r="DQ208" s="6"/>
      <c r="DR208" s="6"/>
      <c r="DS208" s="6"/>
      <c r="DT208" s="6"/>
      <c r="DU208" s="6"/>
      <c r="DV208" s="6"/>
      <c r="DW208" s="6"/>
      <c r="DX208" s="6"/>
      <c r="DY208" s="6"/>
      <c r="DZ208" s="6"/>
      <c r="EA208" s="6"/>
      <c r="EB208" s="6"/>
      <c r="EC208" s="6"/>
      <c r="ED208" s="6"/>
      <c r="EE208" s="6"/>
      <c r="EF208" s="6"/>
      <c r="EG208" s="6"/>
      <c r="EH208" s="6"/>
      <c r="EI208" s="6"/>
      <c r="EJ208" s="6"/>
      <c r="EK208" s="6"/>
      <c r="EL208" s="6"/>
      <c r="EM208" s="6"/>
      <c r="EN208" s="6"/>
      <c r="EO208" s="6"/>
      <c r="EP208" s="6"/>
      <c r="EQ208" s="6"/>
      <c r="ER208" s="6"/>
      <c r="ES208" s="6"/>
      <c r="ET208" s="6"/>
      <c r="EU208" s="6"/>
      <c r="EV208" s="6"/>
      <c r="EW208" s="6"/>
      <c r="EX208" s="6"/>
      <c r="EY208" s="6"/>
      <c r="EZ208" s="6"/>
      <c r="FA208" s="6"/>
      <c r="FB208" s="6"/>
      <c r="FC208" s="6"/>
      <c r="FD208" s="6"/>
      <c r="FE208" s="6"/>
      <c r="FF208" s="6"/>
      <c r="FG208" s="6"/>
      <c r="FH208" s="6"/>
      <c r="FI208" s="6"/>
      <c r="FJ208" s="6"/>
      <c r="FK208" s="6"/>
      <c r="FL208" s="6"/>
      <c r="FM208" s="6"/>
      <c r="FN208" s="6"/>
      <c r="FO208" s="6"/>
      <c r="FP208" s="6"/>
      <c r="FQ208" s="6"/>
      <c r="FR208" s="6"/>
      <c r="FS208" s="6"/>
      <c r="FT208" s="6"/>
      <c r="FU208" s="6"/>
      <c r="FV208" s="6"/>
      <c r="FW208" s="6"/>
      <c r="FX208" s="6"/>
      <c r="FY208" s="6"/>
      <c r="FZ208" s="6"/>
      <c r="GA208" s="6"/>
      <c r="GB208" s="6"/>
      <c r="GC208" s="6"/>
      <c r="GD208" s="6"/>
      <c r="GE208" s="6"/>
      <c r="GF208" s="6"/>
      <c r="GG208" s="6"/>
      <c r="GH208" s="6"/>
      <c r="GI208" s="6"/>
      <c r="GJ208" s="6"/>
      <c r="GK208" s="6"/>
      <c r="GL208" s="6"/>
      <c r="GM208" s="6"/>
      <c r="GN208" s="6"/>
      <c r="GO208" s="6"/>
      <c r="GP208" s="6"/>
      <c r="GQ208" s="6"/>
      <c r="GR208" s="6">
        <v>22</v>
      </c>
      <c r="GS208" s="6">
        <v>1</v>
      </c>
      <c r="GT208" s="6"/>
      <c r="GU208" s="6">
        <v>1</v>
      </c>
      <c r="GV208" s="6"/>
      <c r="GW208" s="6"/>
      <c r="GX208" s="6"/>
      <c r="GY208" s="6"/>
      <c r="GZ208" s="6"/>
      <c r="HA208" s="6"/>
      <c r="HB208" s="6">
        <v>1</v>
      </c>
      <c r="HC208" s="6"/>
      <c r="HD208" s="6"/>
      <c r="HE208" s="6"/>
      <c r="HF208" s="6"/>
      <c r="HG208" s="6"/>
      <c r="HH208" s="6"/>
      <c r="HI208" s="6"/>
      <c r="HJ208" s="6"/>
      <c r="HK208" s="6"/>
      <c r="HL208" s="6"/>
      <c r="HM208" s="6"/>
      <c r="HN208" s="6"/>
      <c r="HO208" s="6"/>
      <c r="HP208" s="6"/>
      <c r="HQ208" s="6"/>
      <c r="HR208" s="6">
        <v>1</v>
      </c>
      <c r="HS208" s="6"/>
      <c r="HT208" s="6"/>
      <c r="HU208" s="6"/>
      <c r="HV208" s="6"/>
      <c r="HW208" s="6"/>
      <c r="HX208" s="6"/>
      <c r="HY208" s="6"/>
      <c r="HZ208" s="6"/>
      <c r="IA208" s="6"/>
      <c r="IB208" s="6"/>
      <c r="IC208" s="6"/>
      <c r="ID208" s="6"/>
      <c r="IE208" s="6"/>
      <c r="IF208" s="6"/>
      <c r="IG208" s="6"/>
      <c r="IH208" s="6"/>
      <c r="II208" s="6"/>
      <c r="IJ208" s="6"/>
      <c r="IK208" s="6"/>
      <c r="IL208" s="6"/>
      <c r="IM208" s="6">
        <v>23</v>
      </c>
      <c r="IN208" s="6"/>
      <c r="IO208" s="6"/>
      <c r="IP208" s="6"/>
      <c r="IQ208" s="6">
        <v>8</v>
      </c>
      <c r="IR208" s="6"/>
      <c r="IS208" s="6"/>
      <c r="IT208" s="6"/>
      <c r="IU208" s="6">
        <v>2</v>
      </c>
      <c r="IV208" s="6"/>
      <c r="IW208" s="6"/>
      <c r="IX208" s="6"/>
      <c r="IY208" s="6"/>
      <c r="IZ208" s="6"/>
      <c r="JA208" s="6"/>
      <c r="JB208" s="6"/>
      <c r="JC208" s="6"/>
      <c r="JD208" s="6"/>
      <c r="JE208" s="6"/>
      <c r="JF208" s="6"/>
      <c r="JG208" s="6"/>
      <c r="JH208" s="6"/>
      <c r="JI208" s="6"/>
      <c r="JJ208" s="6"/>
      <c r="JK208" s="6"/>
      <c r="JL208" s="6">
        <v>1</v>
      </c>
      <c r="JM208" s="6"/>
      <c r="JN208" s="6"/>
      <c r="JO208" s="6"/>
      <c r="JP208" s="6"/>
      <c r="JQ208" s="6"/>
      <c r="JR208" s="6"/>
      <c r="JS208" s="6">
        <v>1</v>
      </c>
      <c r="JT208" s="6"/>
      <c r="JU208" s="6"/>
      <c r="JV208" s="6"/>
      <c r="JW208" s="6"/>
      <c r="JX208" s="6"/>
      <c r="JY208" s="6"/>
      <c r="JZ208" s="6"/>
      <c r="KA208" s="6"/>
      <c r="KB208" s="6"/>
      <c r="KC208" s="6"/>
      <c r="KD208" s="6"/>
      <c r="KE208" s="6"/>
      <c r="KF208" s="6"/>
      <c r="KG208" s="6"/>
      <c r="KH208" s="6"/>
      <c r="KI208" s="6"/>
      <c r="KJ208" s="6"/>
      <c r="KK208" s="6"/>
      <c r="KL208" s="6"/>
      <c r="KM208" s="6"/>
      <c r="KN208" s="6"/>
      <c r="KO208" s="6"/>
      <c r="KP208" s="6"/>
      <c r="KQ208" s="6"/>
      <c r="KR208" s="6"/>
      <c r="KS208" s="6"/>
      <c r="KT208" s="6"/>
      <c r="KU208" s="6"/>
      <c r="KV208" s="6"/>
      <c r="KW208" s="6"/>
      <c r="KX208" s="6">
        <v>14</v>
      </c>
      <c r="KY208" s="6"/>
      <c r="KZ208" s="6"/>
      <c r="LA208" s="6"/>
      <c r="LB208" s="6"/>
      <c r="LC208" s="6"/>
      <c r="LD208" s="6"/>
      <c r="LE208" s="6"/>
      <c r="LF208" s="6"/>
      <c r="LG208" s="6"/>
      <c r="LH208" s="6"/>
      <c r="LI208" s="6"/>
      <c r="LJ208" s="6"/>
      <c r="LK208" s="6"/>
      <c r="LL208" s="6"/>
      <c r="LM208" s="6"/>
      <c r="LN208" s="6"/>
      <c r="LO208" s="6"/>
      <c r="LP208" s="6"/>
      <c r="LQ208" s="6"/>
      <c r="LR208" s="6"/>
      <c r="LS208" s="6"/>
      <c r="LT208" s="6"/>
      <c r="LU208" s="6"/>
      <c r="LV208" s="6"/>
      <c r="LW208" s="6"/>
      <c r="LX208" s="6"/>
      <c r="LY208" s="6"/>
      <c r="LZ208" s="6"/>
      <c r="MA208" s="6"/>
      <c r="MB208" s="6"/>
      <c r="MC208" s="6"/>
      <c r="MD208" s="6"/>
      <c r="ME208" s="6"/>
      <c r="MF208" s="7">
        <v>87</v>
      </c>
    </row>
    <row r="209" spans="1:344" x14ac:dyDescent="0.25">
      <c r="A209" s="5" t="s">
        <v>1082</v>
      </c>
      <c r="B209" s="5" t="s">
        <v>1083</v>
      </c>
      <c r="C209" s="5" t="s">
        <v>83</v>
      </c>
      <c r="D209" s="5" t="s">
        <v>151</v>
      </c>
      <c r="E209" s="5" t="s">
        <v>1084</v>
      </c>
      <c r="F209" s="6"/>
      <c r="G209" s="6"/>
      <c r="H209" s="6"/>
      <c r="I209" s="6"/>
      <c r="J209" s="6">
        <v>1</v>
      </c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  <c r="AC209" s="6"/>
      <c r="AD209" s="6"/>
      <c r="AE209" s="6"/>
      <c r="AF209" s="6"/>
      <c r="AG209" s="6"/>
      <c r="AH209" s="6"/>
      <c r="AI209" s="6"/>
      <c r="AJ209" s="6"/>
      <c r="AK209" s="6"/>
      <c r="AL209" s="6"/>
      <c r="AM209" s="6"/>
      <c r="AN209" s="6"/>
      <c r="AO209" s="6"/>
      <c r="AP209" s="6"/>
      <c r="AQ209" s="6"/>
      <c r="AR209" s="6"/>
      <c r="AS209" s="6"/>
      <c r="AT209" s="6"/>
      <c r="AU209" s="6"/>
      <c r="AV209" s="6"/>
      <c r="AW209" s="6"/>
      <c r="AX209" s="6"/>
      <c r="AY209" s="6"/>
      <c r="AZ209" s="6"/>
      <c r="BA209" s="6"/>
      <c r="BB209" s="6"/>
      <c r="BC209" s="6"/>
      <c r="BD209" s="6"/>
      <c r="BE209" s="6"/>
      <c r="BF209" s="6"/>
      <c r="BG209" s="6"/>
      <c r="BH209" s="6"/>
      <c r="BI209" s="6"/>
      <c r="BJ209" s="6"/>
      <c r="BK209" s="6"/>
      <c r="BL209" s="6"/>
      <c r="BM209" s="6"/>
      <c r="BN209" s="6"/>
      <c r="BO209" s="6"/>
      <c r="BP209" s="6"/>
      <c r="BQ209" s="6"/>
      <c r="BR209" s="6"/>
      <c r="BS209" s="6"/>
      <c r="BT209" s="6"/>
      <c r="BU209" s="6"/>
      <c r="BV209" s="6"/>
      <c r="BW209" s="6"/>
      <c r="BX209" s="6"/>
      <c r="BY209" s="6"/>
      <c r="BZ209" s="6"/>
      <c r="CA209" s="6"/>
      <c r="CB209" s="6"/>
      <c r="CC209" s="6"/>
      <c r="CD209" s="6"/>
      <c r="CE209" s="6"/>
      <c r="CF209" s="6"/>
      <c r="CG209" s="6"/>
      <c r="CH209" s="6"/>
      <c r="CI209" s="6"/>
      <c r="CJ209" s="6"/>
      <c r="CK209" s="6"/>
      <c r="CL209" s="6"/>
      <c r="CM209" s="6"/>
      <c r="CN209" s="6"/>
      <c r="CO209" s="6"/>
      <c r="CP209" s="6"/>
      <c r="CQ209" s="6"/>
      <c r="CR209" s="6"/>
      <c r="CS209" s="6"/>
      <c r="CT209" s="6"/>
      <c r="CU209" s="6"/>
      <c r="CV209" s="6"/>
      <c r="CW209" s="6"/>
      <c r="CX209" s="6"/>
      <c r="CY209" s="6"/>
      <c r="CZ209" s="6"/>
      <c r="DA209" s="6"/>
      <c r="DB209" s="6"/>
      <c r="DC209" s="6"/>
      <c r="DD209" s="6"/>
      <c r="DE209" s="6"/>
      <c r="DF209" s="6"/>
      <c r="DG209" s="6"/>
      <c r="DH209" s="6"/>
      <c r="DI209" s="6"/>
      <c r="DJ209" s="6"/>
      <c r="DK209" s="6"/>
      <c r="DL209" s="6"/>
      <c r="DM209" s="6"/>
      <c r="DN209" s="6"/>
      <c r="DO209" s="6"/>
      <c r="DP209" s="6"/>
      <c r="DQ209" s="6"/>
      <c r="DR209" s="6"/>
      <c r="DS209" s="6"/>
      <c r="DT209" s="6"/>
      <c r="DU209" s="6"/>
      <c r="DV209" s="6"/>
      <c r="DW209" s="6"/>
      <c r="DX209" s="6"/>
      <c r="DY209" s="6"/>
      <c r="DZ209" s="6"/>
      <c r="EA209" s="6"/>
      <c r="EB209" s="6"/>
      <c r="EC209" s="6"/>
      <c r="ED209" s="6"/>
      <c r="EE209" s="6"/>
      <c r="EF209" s="6">
        <v>1</v>
      </c>
      <c r="EG209" s="6"/>
      <c r="EH209" s="6"/>
      <c r="EI209" s="6"/>
      <c r="EJ209" s="6"/>
      <c r="EK209" s="6"/>
      <c r="EL209" s="6"/>
      <c r="EM209" s="6"/>
      <c r="EN209" s="6"/>
      <c r="EO209" s="6"/>
      <c r="EP209" s="6"/>
      <c r="EQ209" s="6"/>
      <c r="ER209" s="6"/>
      <c r="ES209" s="6"/>
      <c r="ET209" s="6"/>
      <c r="EU209" s="6"/>
      <c r="EV209" s="6"/>
      <c r="EW209" s="6"/>
      <c r="EX209" s="6"/>
      <c r="EY209" s="6"/>
      <c r="EZ209" s="6">
        <v>1</v>
      </c>
      <c r="FA209" s="6"/>
      <c r="FB209" s="6"/>
      <c r="FC209" s="6"/>
      <c r="FD209" s="6"/>
      <c r="FE209" s="6"/>
      <c r="FF209" s="6"/>
      <c r="FG209" s="6"/>
      <c r="FH209" s="6"/>
      <c r="FI209" s="6"/>
      <c r="FJ209" s="6"/>
      <c r="FK209" s="6"/>
      <c r="FL209" s="6"/>
      <c r="FM209" s="6"/>
      <c r="FN209" s="6"/>
      <c r="FO209" s="6"/>
      <c r="FP209" s="6"/>
      <c r="FQ209" s="6"/>
      <c r="FR209" s="6"/>
      <c r="FS209" s="6"/>
      <c r="FT209" s="6"/>
      <c r="FU209" s="6"/>
      <c r="FV209" s="6"/>
      <c r="FW209" s="6"/>
      <c r="FX209" s="6"/>
      <c r="FY209" s="6"/>
      <c r="FZ209" s="6"/>
      <c r="GA209" s="6"/>
      <c r="GB209" s="6"/>
      <c r="GC209" s="6"/>
      <c r="GD209" s="6"/>
      <c r="GE209" s="6"/>
      <c r="GF209" s="6"/>
      <c r="GG209" s="6"/>
      <c r="GH209" s="6"/>
      <c r="GI209" s="6"/>
      <c r="GJ209" s="6"/>
      <c r="GK209" s="6"/>
      <c r="GL209" s="6"/>
      <c r="GM209" s="6"/>
      <c r="GN209" s="6"/>
      <c r="GO209" s="6"/>
      <c r="GP209" s="6"/>
      <c r="GQ209" s="6"/>
      <c r="GR209" s="6"/>
      <c r="GS209" s="6"/>
      <c r="GT209" s="6"/>
      <c r="GU209" s="6"/>
      <c r="GV209" s="6"/>
      <c r="GW209" s="6"/>
      <c r="GX209" s="6"/>
      <c r="GY209" s="6"/>
      <c r="GZ209" s="6"/>
      <c r="HA209" s="6"/>
      <c r="HB209" s="6"/>
      <c r="HC209" s="6"/>
      <c r="HD209" s="6"/>
      <c r="HE209" s="6"/>
      <c r="HF209" s="6"/>
      <c r="HG209" s="6"/>
      <c r="HH209" s="6"/>
      <c r="HI209" s="6"/>
      <c r="HJ209" s="6"/>
      <c r="HK209" s="6"/>
      <c r="HL209" s="6"/>
      <c r="HM209" s="6"/>
      <c r="HN209" s="6"/>
      <c r="HO209" s="6"/>
      <c r="HP209" s="6"/>
      <c r="HQ209" s="6"/>
      <c r="HR209" s="6"/>
      <c r="HS209" s="6"/>
      <c r="HT209" s="6"/>
      <c r="HU209" s="6"/>
      <c r="HV209" s="6">
        <v>2</v>
      </c>
      <c r="HW209" s="6"/>
      <c r="HX209" s="6"/>
      <c r="HY209" s="6"/>
      <c r="HZ209" s="6"/>
      <c r="IA209" s="6"/>
      <c r="IB209" s="6"/>
      <c r="IC209" s="6"/>
      <c r="ID209" s="6"/>
      <c r="IE209" s="6"/>
      <c r="IF209" s="6"/>
      <c r="IG209" s="6"/>
      <c r="IH209" s="6">
        <v>4</v>
      </c>
      <c r="II209" s="6">
        <v>1</v>
      </c>
      <c r="IJ209" s="6"/>
      <c r="IK209" s="6"/>
      <c r="IL209" s="6"/>
      <c r="IM209" s="6"/>
      <c r="IN209" s="6"/>
      <c r="IO209" s="6"/>
      <c r="IP209" s="6"/>
      <c r="IQ209" s="6"/>
      <c r="IR209" s="6"/>
      <c r="IS209" s="6"/>
      <c r="IT209" s="6"/>
      <c r="IU209" s="6"/>
      <c r="IV209" s="6"/>
      <c r="IW209" s="6"/>
      <c r="IX209" s="6"/>
      <c r="IY209" s="6"/>
      <c r="IZ209" s="6"/>
      <c r="JA209" s="6"/>
      <c r="JB209" s="6"/>
      <c r="JC209" s="6"/>
      <c r="JD209" s="6"/>
      <c r="JE209" s="6"/>
      <c r="JF209" s="6"/>
      <c r="JG209" s="6"/>
      <c r="JH209" s="6"/>
      <c r="JI209" s="6"/>
      <c r="JJ209" s="6"/>
      <c r="JK209" s="6"/>
      <c r="JL209" s="6"/>
      <c r="JM209" s="6"/>
      <c r="JN209" s="6"/>
      <c r="JO209" s="6"/>
      <c r="JP209" s="6"/>
      <c r="JQ209" s="6"/>
      <c r="JR209" s="6"/>
      <c r="JS209" s="6"/>
      <c r="JT209" s="6"/>
      <c r="JU209" s="6"/>
      <c r="JV209" s="6"/>
      <c r="JW209" s="6"/>
      <c r="JX209" s="6"/>
      <c r="JY209" s="6"/>
      <c r="JZ209" s="6"/>
      <c r="KA209" s="6"/>
      <c r="KB209" s="6"/>
      <c r="KC209" s="6"/>
      <c r="KD209" s="6"/>
      <c r="KE209" s="6"/>
      <c r="KF209" s="6"/>
      <c r="KG209" s="6"/>
      <c r="KH209" s="6"/>
      <c r="KI209" s="6"/>
      <c r="KJ209" s="6"/>
      <c r="KK209" s="6"/>
      <c r="KL209" s="6"/>
      <c r="KM209" s="6"/>
      <c r="KN209" s="6"/>
      <c r="KO209" s="6"/>
      <c r="KP209" s="6"/>
      <c r="KQ209" s="6"/>
      <c r="KR209" s="6"/>
      <c r="KS209" s="6"/>
      <c r="KT209" s="6"/>
      <c r="KU209" s="6"/>
      <c r="KV209" s="6"/>
      <c r="KW209" s="6"/>
      <c r="KX209" s="6"/>
      <c r="KY209" s="6"/>
      <c r="KZ209" s="6">
        <v>1</v>
      </c>
      <c r="LA209" s="6"/>
      <c r="LB209" s="6"/>
      <c r="LC209" s="6"/>
      <c r="LD209" s="6"/>
      <c r="LE209" s="6"/>
      <c r="LF209" s="6"/>
      <c r="LG209" s="6"/>
      <c r="LH209" s="6"/>
      <c r="LI209" s="6"/>
      <c r="LJ209" s="6"/>
      <c r="LK209" s="6"/>
      <c r="LL209" s="6"/>
      <c r="LM209" s="6"/>
      <c r="LN209" s="6"/>
      <c r="LO209" s="6"/>
      <c r="LP209" s="6"/>
      <c r="LQ209" s="6"/>
      <c r="LR209" s="6"/>
      <c r="LS209" s="6"/>
      <c r="LT209" s="6"/>
      <c r="LU209" s="6"/>
      <c r="LV209" s="6"/>
      <c r="LW209" s="6"/>
      <c r="LX209" s="6"/>
      <c r="LY209" s="6"/>
      <c r="LZ209" s="6"/>
      <c r="MA209" s="6"/>
      <c r="MB209" s="6"/>
      <c r="MC209" s="6"/>
      <c r="MD209" s="6"/>
      <c r="ME209" s="6"/>
      <c r="MF209" s="7">
        <v>11</v>
      </c>
    </row>
    <row r="210" spans="1:344" x14ac:dyDescent="0.25">
      <c r="A210" s="5" t="s">
        <v>828</v>
      </c>
      <c r="B210" s="5" t="s">
        <v>829</v>
      </c>
      <c r="C210" s="5" t="s">
        <v>83</v>
      </c>
      <c r="D210" s="5" t="s">
        <v>273</v>
      </c>
      <c r="E210" s="5" t="s">
        <v>830</v>
      </c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>
        <v>1</v>
      </c>
      <c r="R210" s="6">
        <v>2</v>
      </c>
      <c r="S210" s="6"/>
      <c r="T210" s="6"/>
      <c r="U210" s="6"/>
      <c r="V210" s="6"/>
      <c r="W210" s="6"/>
      <c r="X210" s="6"/>
      <c r="Y210" s="6"/>
      <c r="Z210" s="6"/>
      <c r="AA210" s="6"/>
      <c r="AB210" s="6"/>
      <c r="AC210" s="6"/>
      <c r="AD210" s="6"/>
      <c r="AE210" s="6"/>
      <c r="AF210" s="6"/>
      <c r="AG210" s="6"/>
      <c r="AH210" s="6"/>
      <c r="AI210" s="6"/>
      <c r="AJ210" s="6"/>
      <c r="AK210" s="6"/>
      <c r="AL210" s="6"/>
      <c r="AM210" s="6"/>
      <c r="AN210" s="6"/>
      <c r="AO210" s="6"/>
      <c r="AP210" s="6"/>
      <c r="AQ210" s="6"/>
      <c r="AR210" s="6"/>
      <c r="AS210" s="6"/>
      <c r="AT210" s="6"/>
      <c r="AU210" s="6"/>
      <c r="AV210" s="6"/>
      <c r="AW210" s="6"/>
      <c r="AX210" s="6"/>
      <c r="AY210" s="6"/>
      <c r="AZ210" s="6"/>
      <c r="BA210" s="6"/>
      <c r="BB210" s="6"/>
      <c r="BC210" s="6"/>
      <c r="BD210" s="6"/>
      <c r="BE210" s="6"/>
      <c r="BF210" s="6"/>
      <c r="BG210" s="6"/>
      <c r="BH210" s="6"/>
      <c r="BI210" s="6"/>
      <c r="BJ210" s="6"/>
      <c r="BK210" s="6"/>
      <c r="BL210" s="6"/>
      <c r="BM210" s="6">
        <v>1</v>
      </c>
      <c r="BN210" s="6"/>
      <c r="BO210" s="6"/>
      <c r="BP210" s="6"/>
      <c r="BQ210" s="6"/>
      <c r="BR210" s="6"/>
      <c r="BS210" s="6"/>
      <c r="BT210" s="6"/>
      <c r="BU210" s="6"/>
      <c r="BV210" s="6"/>
      <c r="BW210" s="6">
        <v>2</v>
      </c>
      <c r="BX210" s="6">
        <v>2</v>
      </c>
      <c r="BY210" s="6">
        <v>2</v>
      </c>
      <c r="BZ210" s="6"/>
      <c r="CA210" s="6"/>
      <c r="CB210" s="6"/>
      <c r="CC210" s="6"/>
      <c r="CD210" s="6"/>
      <c r="CE210" s="6"/>
      <c r="CF210" s="6"/>
      <c r="CG210" s="6"/>
      <c r="CH210" s="6"/>
      <c r="CI210" s="6"/>
      <c r="CJ210" s="6"/>
      <c r="CK210" s="6"/>
      <c r="CL210" s="6"/>
      <c r="CM210" s="6"/>
      <c r="CN210" s="6"/>
      <c r="CO210" s="6"/>
      <c r="CP210" s="6"/>
      <c r="CQ210" s="6"/>
      <c r="CR210" s="6"/>
      <c r="CS210" s="6"/>
      <c r="CT210" s="6"/>
      <c r="CU210" s="6"/>
      <c r="CV210" s="6"/>
      <c r="CW210" s="6"/>
      <c r="CX210" s="6"/>
      <c r="CY210" s="6"/>
      <c r="CZ210" s="6"/>
      <c r="DA210" s="6"/>
      <c r="DB210" s="6"/>
      <c r="DC210" s="6"/>
      <c r="DD210" s="6"/>
      <c r="DE210" s="6"/>
      <c r="DF210" s="6"/>
      <c r="DG210" s="6"/>
      <c r="DH210" s="6"/>
      <c r="DI210" s="6"/>
      <c r="DJ210" s="6"/>
      <c r="DK210" s="6"/>
      <c r="DL210" s="6"/>
      <c r="DM210" s="6"/>
      <c r="DN210" s="6"/>
      <c r="DO210" s="6"/>
      <c r="DP210" s="6"/>
      <c r="DQ210" s="6">
        <v>1</v>
      </c>
      <c r="DR210" s="6"/>
      <c r="DS210" s="6"/>
      <c r="DT210" s="6"/>
      <c r="DU210" s="6"/>
      <c r="DV210" s="6"/>
      <c r="DW210" s="6"/>
      <c r="DX210" s="6"/>
      <c r="DY210" s="6"/>
      <c r="DZ210" s="6"/>
      <c r="EA210" s="6">
        <v>1</v>
      </c>
      <c r="EB210" s="6"/>
      <c r="EC210" s="6"/>
      <c r="ED210" s="6"/>
      <c r="EE210" s="6"/>
      <c r="EF210" s="6">
        <v>1</v>
      </c>
      <c r="EG210" s="6"/>
      <c r="EH210" s="6"/>
      <c r="EI210" s="6"/>
      <c r="EJ210" s="6"/>
      <c r="EK210" s="6"/>
      <c r="EL210" s="6">
        <v>2</v>
      </c>
      <c r="EM210" s="6"/>
      <c r="EN210" s="6"/>
      <c r="EO210" s="6"/>
      <c r="EP210" s="6"/>
      <c r="EQ210" s="6"/>
      <c r="ER210" s="6"/>
      <c r="ES210" s="6"/>
      <c r="ET210" s="6"/>
      <c r="EU210" s="6"/>
      <c r="EV210" s="6"/>
      <c r="EW210" s="6"/>
      <c r="EX210" s="6"/>
      <c r="EY210" s="6"/>
      <c r="EZ210" s="6">
        <v>2</v>
      </c>
      <c r="FA210" s="6">
        <v>1</v>
      </c>
      <c r="FB210" s="6"/>
      <c r="FC210" s="6"/>
      <c r="FD210" s="6"/>
      <c r="FE210" s="6"/>
      <c r="FF210" s="6"/>
      <c r="FG210" s="6"/>
      <c r="FH210" s="6"/>
      <c r="FI210" s="6"/>
      <c r="FJ210" s="6"/>
      <c r="FK210" s="6"/>
      <c r="FL210" s="6"/>
      <c r="FM210" s="6"/>
      <c r="FN210" s="6"/>
      <c r="FO210" s="6"/>
      <c r="FP210" s="6"/>
      <c r="FQ210" s="6"/>
      <c r="FR210" s="6"/>
      <c r="FS210" s="6"/>
      <c r="FT210" s="6">
        <v>1</v>
      </c>
      <c r="FU210" s="6"/>
      <c r="FV210" s="6"/>
      <c r="FW210" s="6"/>
      <c r="FX210" s="6"/>
      <c r="FY210" s="6"/>
      <c r="FZ210" s="6"/>
      <c r="GA210" s="6"/>
      <c r="GB210" s="6"/>
      <c r="GC210" s="6"/>
      <c r="GD210" s="6"/>
      <c r="GE210" s="6"/>
      <c r="GF210" s="6"/>
      <c r="GG210" s="6"/>
      <c r="GH210" s="6"/>
      <c r="GI210" s="6"/>
      <c r="GJ210" s="6"/>
      <c r="GK210" s="6"/>
      <c r="GL210" s="6"/>
      <c r="GM210" s="6"/>
      <c r="GN210" s="6">
        <v>1</v>
      </c>
      <c r="GO210" s="6"/>
      <c r="GP210" s="6"/>
      <c r="GQ210" s="6"/>
      <c r="GR210" s="6"/>
      <c r="GS210" s="6"/>
      <c r="GT210" s="6">
        <v>1</v>
      </c>
      <c r="GU210" s="6"/>
      <c r="GV210" s="6"/>
      <c r="GW210" s="6">
        <v>1</v>
      </c>
      <c r="GX210" s="6"/>
      <c r="GY210" s="6"/>
      <c r="GZ210" s="6"/>
      <c r="HA210" s="6"/>
      <c r="HB210" s="6"/>
      <c r="HC210" s="6"/>
      <c r="HD210" s="6"/>
      <c r="HE210" s="6"/>
      <c r="HF210" s="6"/>
      <c r="HG210" s="6"/>
      <c r="HH210" s="6">
        <v>1</v>
      </c>
      <c r="HI210" s="6"/>
      <c r="HJ210" s="6"/>
      <c r="HK210" s="6"/>
      <c r="HL210" s="6"/>
      <c r="HM210" s="6">
        <v>1</v>
      </c>
      <c r="HN210" s="6"/>
      <c r="HO210" s="6"/>
      <c r="HP210" s="6"/>
      <c r="HQ210" s="6"/>
      <c r="HR210" s="6"/>
      <c r="HS210" s="6"/>
      <c r="HT210" s="6">
        <v>5</v>
      </c>
      <c r="HU210" s="6"/>
      <c r="HV210" s="6">
        <v>8</v>
      </c>
      <c r="HW210" s="6"/>
      <c r="HX210" s="6">
        <v>1</v>
      </c>
      <c r="HY210" s="6"/>
      <c r="HZ210" s="6"/>
      <c r="IA210" s="6"/>
      <c r="IB210" s="6"/>
      <c r="IC210" s="6"/>
      <c r="ID210" s="6"/>
      <c r="IE210" s="6"/>
      <c r="IF210" s="6">
        <v>1</v>
      </c>
      <c r="IG210" s="6"/>
      <c r="IH210" s="6">
        <v>1</v>
      </c>
      <c r="II210" s="6"/>
      <c r="IJ210" s="6"/>
      <c r="IK210" s="6"/>
      <c r="IL210" s="6"/>
      <c r="IM210" s="6"/>
      <c r="IN210" s="6"/>
      <c r="IO210" s="6"/>
      <c r="IP210" s="6"/>
      <c r="IQ210" s="6"/>
      <c r="IR210" s="6"/>
      <c r="IS210" s="6"/>
      <c r="IT210" s="6"/>
      <c r="IU210" s="6">
        <v>1</v>
      </c>
      <c r="IV210" s="6"/>
      <c r="IW210" s="6"/>
      <c r="IX210" s="6"/>
      <c r="IY210" s="6"/>
      <c r="IZ210" s="6"/>
      <c r="JA210" s="6"/>
      <c r="JB210" s="6"/>
      <c r="JC210" s="6"/>
      <c r="JD210" s="6"/>
      <c r="JE210" s="6"/>
      <c r="JF210" s="6"/>
      <c r="JG210" s="6">
        <v>1</v>
      </c>
      <c r="JH210" s="6"/>
      <c r="JI210" s="6">
        <v>1</v>
      </c>
      <c r="JJ210" s="6"/>
      <c r="JK210" s="6"/>
      <c r="JL210" s="6"/>
      <c r="JM210" s="6"/>
      <c r="JN210" s="6"/>
      <c r="JO210" s="6">
        <v>1</v>
      </c>
      <c r="JP210" s="6">
        <v>7</v>
      </c>
      <c r="JQ210" s="6"/>
      <c r="JR210" s="6"/>
      <c r="JS210" s="6"/>
      <c r="JT210" s="6"/>
      <c r="JU210" s="6"/>
      <c r="JV210" s="6"/>
      <c r="JW210" s="6"/>
      <c r="JX210" s="6"/>
      <c r="JY210" s="6"/>
      <c r="JZ210" s="6"/>
      <c r="KA210" s="6"/>
      <c r="KB210" s="6"/>
      <c r="KC210" s="6"/>
      <c r="KD210" s="6"/>
      <c r="KE210" s="6"/>
      <c r="KF210" s="6"/>
      <c r="KG210" s="6"/>
      <c r="KH210" s="6"/>
      <c r="KI210" s="6"/>
      <c r="KJ210" s="6"/>
      <c r="KK210" s="6"/>
      <c r="KL210" s="6"/>
      <c r="KM210" s="6"/>
      <c r="KN210" s="6"/>
      <c r="KO210" s="6"/>
      <c r="KP210" s="6"/>
      <c r="KQ210" s="6"/>
      <c r="KR210" s="6"/>
      <c r="KS210" s="6">
        <v>2</v>
      </c>
      <c r="KT210" s="6"/>
      <c r="KU210" s="6"/>
      <c r="KV210" s="6"/>
      <c r="KW210" s="6"/>
      <c r="KX210" s="6"/>
      <c r="KY210" s="6"/>
      <c r="KZ210" s="6"/>
      <c r="LA210" s="6"/>
      <c r="LB210" s="6"/>
      <c r="LC210" s="6"/>
      <c r="LD210" s="6"/>
      <c r="LE210" s="6"/>
      <c r="LF210" s="6"/>
      <c r="LG210" s="6">
        <v>1</v>
      </c>
      <c r="LH210" s="6"/>
      <c r="LI210" s="6"/>
      <c r="LJ210" s="6"/>
      <c r="LK210" s="6"/>
      <c r="LL210" s="6"/>
      <c r="LM210" s="6"/>
      <c r="LN210" s="6"/>
      <c r="LO210" s="6"/>
      <c r="LP210" s="6"/>
      <c r="LQ210" s="6"/>
      <c r="LR210" s="6"/>
      <c r="LS210" s="6"/>
      <c r="LT210" s="6"/>
      <c r="LU210" s="6"/>
      <c r="LV210" s="6"/>
      <c r="LW210" s="6"/>
      <c r="LX210" s="6"/>
      <c r="LY210" s="6"/>
      <c r="LZ210" s="6"/>
      <c r="MA210" s="6"/>
      <c r="MB210" s="6"/>
      <c r="MC210" s="6"/>
      <c r="MD210" s="6"/>
      <c r="ME210" s="6">
        <v>5</v>
      </c>
      <c r="MF210" s="7">
        <v>59</v>
      </c>
    </row>
    <row r="211" spans="1:344" x14ac:dyDescent="0.25">
      <c r="A211" s="5" t="s">
        <v>1189</v>
      </c>
      <c r="B211" s="5" t="s">
        <v>1190</v>
      </c>
      <c r="C211" s="5" t="s">
        <v>83</v>
      </c>
      <c r="D211" s="5" t="s">
        <v>147</v>
      </c>
      <c r="E211" s="5" t="s">
        <v>1191</v>
      </c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  <c r="AC211" s="6"/>
      <c r="AD211" s="6"/>
      <c r="AE211" s="6"/>
      <c r="AF211" s="6"/>
      <c r="AG211" s="6"/>
      <c r="AH211" s="6"/>
      <c r="AI211" s="6"/>
      <c r="AJ211" s="6"/>
      <c r="AK211" s="6"/>
      <c r="AL211" s="6"/>
      <c r="AM211" s="6"/>
      <c r="AN211" s="6"/>
      <c r="AO211" s="6"/>
      <c r="AP211" s="6"/>
      <c r="AQ211" s="6"/>
      <c r="AR211" s="6"/>
      <c r="AS211" s="6"/>
      <c r="AT211" s="6"/>
      <c r="AU211" s="6"/>
      <c r="AV211" s="6"/>
      <c r="AW211" s="6"/>
      <c r="AX211" s="6"/>
      <c r="AY211" s="6"/>
      <c r="AZ211" s="6"/>
      <c r="BA211" s="6"/>
      <c r="BB211" s="6"/>
      <c r="BC211" s="6"/>
      <c r="BD211" s="6"/>
      <c r="BE211" s="6"/>
      <c r="BF211" s="6"/>
      <c r="BG211" s="6"/>
      <c r="BH211" s="6"/>
      <c r="BI211" s="6"/>
      <c r="BJ211" s="6"/>
      <c r="BK211" s="6"/>
      <c r="BL211" s="6"/>
      <c r="BM211" s="6"/>
      <c r="BN211" s="6"/>
      <c r="BO211" s="6"/>
      <c r="BP211" s="6"/>
      <c r="BQ211" s="6"/>
      <c r="BR211" s="6"/>
      <c r="BS211" s="6"/>
      <c r="BT211" s="6"/>
      <c r="BU211" s="6"/>
      <c r="BV211" s="6"/>
      <c r="BW211" s="6"/>
      <c r="BX211" s="6"/>
      <c r="BY211" s="6"/>
      <c r="BZ211" s="6"/>
      <c r="CA211" s="6"/>
      <c r="CB211" s="6"/>
      <c r="CC211" s="6"/>
      <c r="CD211" s="6"/>
      <c r="CE211" s="6"/>
      <c r="CF211" s="6"/>
      <c r="CG211" s="6"/>
      <c r="CH211" s="6"/>
      <c r="CI211" s="6"/>
      <c r="CJ211" s="6"/>
      <c r="CK211" s="6"/>
      <c r="CL211" s="6"/>
      <c r="CM211" s="6"/>
      <c r="CN211" s="6"/>
      <c r="CO211" s="6"/>
      <c r="CP211" s="6"/>
      <c r="CQ211" s="6"/>
      <c r="CR211" s="6"/>
      <c r="CS211" s="6"/>
      <c r="CT211" s="6"/>
      <c r="CU211" s="6"/>
      <c r="CV211" s="6"/>
      <c r="CW211" s="6"/>
      <c r="CX211" s="6"/>
      <c r="CY211" s="6"/>
      <c r="CZ211" s="6"/>
      <c r="DA211" s="6"/>
      <c r="DB211" s="6"/>
      <c r="DC211" s="6"/>
      <c r="DD211" s="6"/>
      <c r="DE211" s="6"/>
      <c r="DF211" s="6"/>
      <c r="DG211" s="6"/>
      <c r="DH211" s="6"/>
      <c r="DI211" s="6"/>
      <c r="DJ211" s="6"/>
      <c r="DK211" s="6"/>
      <c r="DL211" s="6"/>
      <c r="DM211" s="6"/>
      <c r="DN211" s="6"/>
      <c r="DO211" s="6"/>
      <c r="DP211" s="6"/>
      <c r="DQ211" s="6"/>
      <c r="DR211" s="6"/>
      <c r="DS211" s="6"/>
      <c r="DT211" s="6"/>
      <c r="DU211" s="6"/>
      <c r="DV211" s="6"/>
      <c r="DW211" s="6"/>
      <c r="DX211" s="6"/>
      <c r="DY211" s="6"/>
      <c r="DZ211" s="6"/>
      <c r="EA211" s="6"/>
      <c r="EB211" s="6"/>
      <c r="EC211" s="6"/>
      <c r="ED211" s="6"/>
      <c r="EE211" s="6"/>
      <c r="EF211" s="6"/>
      <c r="EG211" s="6"/>
      <c r="EH211" s="6"/>
      <c r="EI211" s="6"/>
      <c r="EJ211" s="6"/>
      <c r="EK211" s="6"/>
      <c r="EL211" s="6"/>
      <c r="EM211" s="6"/>
      <c r="EN211" s="6"/>
      <c r="EO211" s="6"/>
      <c r="EP211" s="6"/>
      <c r="EQ211" s="6"/>
      <c r="ER211" s="6"/>
      <c r="ES211" s="6"/>
      <c r="ET211" s="6"/>
      <c r="EU211" s="6"/>
      <c r="EV211" s="6"/>
      <c r="EW211" s="6"/>
      <c r="EX211" s="6"/>
      <c r="EY211" s="6"/>
      <c r="EZ211" s="6"/>
      <c r="FA211" s="6"/>
      <c r="FB211" s="6"/>
      <c r="FC211" s="6"/>
      <c r="FD211" s="6"/>
      <c r="FE211" s="6"/>
      <c r="FF211" s="6"/>
      <c r="FG211" s="6"/>
      <c r="FH211" s="6"/>
      <c r="FI211" s="6"/>
      <c r="FJ211" s="6"/>
      <c r="FK211" s="6"/>
      <c r="FL211" s="6"/>
      <c r="FM211" s="6"/>
      <c r="FN211" s="6"/>
      <c r="FO211" s="6"/>
      <c r="FP211" s="6"/>
      <c r="FQ211" s="6"/>
      <c r="FR211" s="6"/>
      <c r="FS211" s="6"/>
      <c r="FT211" s="6"/>
      <c r="FU211" s="6"/>
      <c r="FV211" s="6"/>
      <c r="FW211" s="6"/>
      <c r="FX211" s="6"/>
      <c r="FY211" s="6"/>
      <c r="FZ211" s="6"/>
      <c r="GA211" s="6"/>
      <c r="GB211" s="6"/>
      <c r="GC211" s="6"/>
      <c r="GD211" s="6"/>
      <c r="GE211" s="6"/>
      <c r="GF211" s="6"/>
      <c r="GG211" s="6"/>
      <c r="GH211" s="6"/>
      <c r="GI211" s="6"/>
      <c r="GJ211" s="6"/>
      <c r="GK211" s="6"/>
      <c r="GL211" s="6"/>
      <c r="GM211" s="6"/>
      <c r="GN211" s="6"/>
      <c r="GO211" s="6"/>
      <c r="GP211" s="6"/>
      <c r="GQ211" s="6"/>
      <c r="GR211" s="6"/>
      <c r="GS211" s="6"/>
      <c r="GT211" s="6"/>
      <c r="GU211" s="6"/>
      <c r="GV211" s="6"/>
      <c r="GW211" s="6"/>
      <c r="GX211" s="6"/>
      <c r="GY211" s="6"/>
      <c r="GZ211" s="6"/>
      <c r="HA211" s="6"/>
      <c r="HB211" s="6"/>
      <c r="HC211" s="6"/>
      <c r="HD211" s="6"/>
      <c r="HE211" s="6"/>
      <c r="HF211" s="6"/>
      <c r="HG211" s="6"/>
      <c r="HH211" s="6">
        <v>1</v>
      </c>
      <c r="HI211" s="6"/>
      <c r="HJ211" s="6"/>
      <c r="HK211" s="6"/>
      <c r="HL211" s="6"/>
      <c r="HM211" s="6"/>
      <c r="HN211" s="6"/>
      <c r="HO211" s="6"/>
      <c r="HP211" s="6"/>
      <c r="HQ211" s="6"/>
      <c r="HR211" s="6"/>
      <c r="HS211" s="6"/>
      <c r="HT211" s="6"/>
      <c r="HU211" s="6"/>
      <c r="HV211" s="6"/>
      <c r="HW211" s="6"/>
      <c r="HX211" s="6"/>
      <c r="HY211" s="6"/>
      <c r="HZ211" s="6"/>
      <c r="IA211" s="6"/>
      <c r="IB211" s="6"/>
      <c r="IC211" s="6"/>
      <c r="ID211" s="6"/>
      <c r="IE211" s="6"/>
      <c r="IF211" s="6"/>
      <c r="IG211" s="6"/>
      <c r="IH211" s="6"/>
      <c r="II211" s="6"/>
      <c r="IJ211" s="6"/>
      <c r="IK211" s="6"/>
      <c r="IL211" s="6"/>
      <c r="IM211" s="6"/>
      <c r="IN211" s="6"/>
      <c r="IO211" s="6"/>
      <c r="IP211" s="6"/>
      <c r="IQ211" s="6"/>
      <c r="IR211" s="6"/>
      <c r="IS211" s="6"/>
      <c r="IT211" s="6"/>
      <c r="IU211" s="6"/>
      <c r="IV211" s="6"/>
      <c r="IW211" s="6"/>
      <c r="IX211" s="6"/>
      <c r="IY211" s="6"/>
      <c r="IZ211" s="6"/>
      <c r="JA211" s="6"/>
      <c r="JB211" s="6"/>
      <c r="JC211" s="6"/>
      <c r="JD211" s="6"/>
      <c r="JE211" s="6"/>
      <c r="JF211" s="6"/>
      <c r="JG211" s="6"/>
      <c r="JH211" s="6"/>
      <c r="JI211" s="6"/>
      <c r="JJ211" s="6"/>
      <c r="JK211" s="6"/>
      <c r="JL211" s="6"/>
      <c r="JM211" s="6"/>
      <c r="JN211" s="6"/>
      <c r="JO211" s="6"/>
      <c r="JP211" s="6"/>
      <c r="JQ211" s="6"/>
      <c r="JR211" s="6"/>
      <c r="JS211" s="6"/>
      <c r="JT211" s="6"/>
      <c r="JU211" s="6"/>
      <c r="JV211" s="6"/>
      <c r="JW211" s="6"/>
      <c r="JX211" s="6"/>
      <c r="JY211" s="6"/>
      <c r="JZ211" s="6"/>
      <c r="KA211" s="6"/>
      <c r="KB211" s="6"/>
      <c r="KC211" s="6"/>
      <c r="KD211" s="6"/>
      <c r="KE211" s="6"/>
      <c r="KF211" s="6"/>
      <c r="KG211" s="6"/>
      <c r="KH211" s="6"/>
      <c r="KI211" s="6"/>
      <c r="KJ211" s="6"/>
      <c r="KK211" s="6"/>
      <c r="KL211" s="6"/>
      <c r="KM211" s="6"/>
      <c r="KN211" s="6"/>
      <c r="KO211" s="6"/>
      <c r="KP211" s="6"/>
      <c r="KQ211" s="6"/>
      <c r="KR211" s="6"/>
      <c r="KS211" s="6"/>
      <c r="KT211" s="6"/>
      <c r="KU211" s="6"/>
      <c r="KV211" s="6"/>
      <c r="KW211" s="6"/>
      <c r="KX211" s="6"/>
      <c r="KY211" s="6"/>
      <c r="KZ211" s="6"/>
      <c r="LA211" s="6"/>
      <c r="LB211" s="6"/>
      <c r="LC211" s="6"/>
      <c r="LD211" s="6"/>
      <c r="LE211" s="6"/>
      <c r="LF211" s="6"/>
      <c r="LG211" s="6"/>
      <c r="LH211" s="6"/>
      <c r="LI211" s="6"/>
      <c r="LJ211" s="6"/>
      <c r="LK211" s="6"/>
      <c r="LL211" s="6"/>
      <c r="LM211" s="6"/>
      <c r="LN211" s="6"/>
      <c r="LO211" s="6"/>
      <c r="LP211" s="6"/>
      <c r="LQ211" s="6"/>
      <c r="LR211" s="6"/>
      <c r="LS211" s="6"/>
      <c r="LT211" s="6"/>
      <c r="LU211" s="6"/>
      <c r="LV211" s="6"/>
      <c r="LW211" s="6"/>
      <c r="LX211" s="6"/>
      <c r="LY211" s="6"/>
      <c r="LZ211" s="6"/>
      <c r="MA211" s="6"/>
      <c r="MB211" s="6"/>
      <c r="MC211" s="6"/>
      <c r="MD211" s="6"/>
      <c r="ME211" s="6"/>
      <c r="MF211" s="7">
        <v>1</v>
      </c>
    </row>
    <row r="212" spans="1:344" x14ac:dyDescent="0.25">
      <c r="A212" s="5" t="s">
        <v>831</v>
      </c>
      <c r="B212" s="5" t="s">
        <v>832</v>
      </c>
      <c r="C212" s="5" t="s">
        <v>83</v>
      </c>
      <c r="D212" s="5" t="s">
        <v>147</v>
      </c>
      <c r="E212" s="5" t="s">
        <v>833</v>
      </c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>
        <v>12</v>
      </c>
      <c r="S212" s="6"/>
      <c r="T212" s="6"/>
      <c r="U212" s="6"/>
      <c r="V212" s="6"/>
      <c r="W212" s="6"/>
      <c r="X212" s="6"/>
      <c r="Y212" s="6"/>
      <c r="Z212" s="6"/>
      <c r="AA212" s="6"/>
      <c r="AB212" s="6"/>
      <c r="AC212" s="6"/>
      <c r="AD212" s="6"/>
      <c r="AE212" s="6"/>
      <c r="AF212" s="6"/>
      <c r="AG212" s="6"/>
      <c r="AH212" s="6"/>
      <c r="AI212" s="6"/>
      <c r="AJ212" s="6"/>
      <c r="AK212" s="6"/>
      <c r="AL212" s="6"/>
      <c r="AM212" s="6"/>
      <c r="AN212" s="6"/>
      <c r="AO212" s="6"/>
      <c r="AP212" s="6"/>
      <c r="AQ212" s="6"/>
      <c r="AR212" s="6"/>
      <c r="AS212" s="6"/>
      <c r="AT212" s="6"/>
      <c r="AU212" s="6"/>
      <c r="AV212" s="6"/>
      <c r="AW212" s="6"/>
      <c r="AX212" s="6"/>
      <c r="AY212" s="6"/>
      <c r="AZ212" s="6"/>
      <c r="BA212" s="6"/>
      <c r="BB212" s="6"/>
      <c r="BC212" s="6"/>
      <c r="BD212" s="6"/>
      <c r="BE212" s="6"/>
      <c r="BF212" s="6"/>
      <c r="BG212" s="6"/>
      <c r="BH212" s="6"/>
      <c r="BI212" s="6"/>
      <c r="BJ212" s="6"/>
      <c r="BK212" s="6"/>
      <c r="BL212" s="6">
        <v>2</v>
      </c>
      <c r="BM212" s="6">
        <v>3</v>
      </c>
      <c r="BN212" s="6"/>
      <c r="BO212" s="6"/>
      <c r="BP212" s="6"/>
      <c r="BQ212" s="6"/>
      <c r="BR212" s="6"/>
      <c r="BS212" s="6"/>
      <c r="BT212" s="6"/>
      <c r="BU212" s="6"/>
      <c r="BV212" s="6"/>
      <c r="BW212" s="6"/>
      <c r="BX212" s="6"/>
      <c r="BY212" s="6">
        <v>1</v>
      </c>
      <c r="BZ212" s="6"/>
      <c r="CA212" s="6"/>
      <c r="CB212" s="6"/>
      <c r="CC212" s="6"/>
      <c r="CD212" s="6"/>
      <c r="CE212" s="6"/>
      <c r="CF212" s="6"/>
      <c r="CG212" s="6"/>
      <c r="CH212" s="6"/>
      <c r="CI212" s="6"/>
      <c r="CJ212" s="6"/>
      <c r="CK212" s="6"/>
      <c r="CL212" s="6"/>
      <c r="CM212" s="6">
        <v>1</v>
      </c>
      <c r="CN212" s="6"/>
      <c r="CO212" s="6"/>
      <c r="CP212" s="6"/>
      <c r="CQ212" s="6"/>
      <c r="CR212" s="6"/>
      <c r="CS212" s="6"/>
      <c r="CT212" s="6"/>
      <c r="CU212" s="6"/>
      <c r="CV212" s="6"/>
      <c r="CW212" s="6"/>
      <c r="CX212" s="6">
        <v>1</v>
      </c>
      <c r="CY212" s="6"/>
      <c r="CZ212" s="6"/>
      <c r="DA212" s="6"/>
      <c r="DB212" s="6">
        <v>1</v>
      </c>
      <c r="DC212" s="6"/>
      <c r="DD212" s="6"/>
      <c r="DE212" s="6">
        <v>1</v>
      </c>
      <c r="DF212" s="6"/>
      <c r="DG212" s="6"/>
      <c r="DH212" s="6"/>
      <c r="DI212" s="6"/>
      <c r="DJ212" s="6"/>
      <c r="DK212" s="6"/>
      <c r="DL212" s="6"/>
      <c r="DM212" s="6"/>
      <c r="DN212" s="6"/>
      <c r="DO212" s="6"/>
      <c r="DP212" s="6"/>
      <c r="DQ212" s="6"/>
      <c r="DR212" s="6"/>
      <c r="DS212" s="6"/>
      <c r="DT212" s="6">
        <v>1</v>
      </c>
      <c r="DU212" s="6"/>
      <c r="DV212" s="6"/>
      <c r="DW212" s="6"/>
      <c r="DX212" s="6"/>
      <c r="DY212" s="6"/>
      <c r="DZ212" s="6"/>
      <c r="EA212" s="6"/>
      <c r="EB212" s="6"/>
      <c r="EC212" s="6"/>
      <c r="ED212" s="6"/>
      <c r="EE212" s="6"/>
      <c r="EF212" s="6"/>
      <c r="EG212" s="6"/>
      <c r="EH212" s="6"/>
      <c r="EI212" s="6"/>
      <c r="EJ212" s="6"/>
      <c r="EK212" s="6">
        <v>9</v>
      </c>
      <c r="EL212" s="6"/>
      <c r="EM212" s="6"/>
      <c r="EN212" s="6"/>
      <c r="EO212" s="6"/>
      <c r="EP212" s="6"/>
      <c r="EQ212" s="6"/>
      <c r="ER212" s="6"/>
      <c r="ES212" s="6"/>
      <c r="ET212" s="6"/>
      <c r="EU212" s="6"/>
      <c r="EV212" s="6"/>
      <c r="EW212" s="6"/>
      <c r="EX212" s="6"/>
      <c r="EY212" s="6"/>
      <c r="EZ212" s="6"/>
      <c r="FA212" s="6"/>
      <c r="FB212" s="6"/>
      <c r="FC212" s="6"/>
      <c r="FD212" s="6"/>
      <c r="FE212" s="6"/>
      <c r="FF212" s="6"/>
      <c r="FG212" s="6"/>
      <c r="FH212" s="6"/>
      <c r="FI212" s="6"/>
      <c r="FJ212" s="6"/>
      <c r="FK212" s="6"/>
      <c r="FL212" s="6"/>
      <c r="FM212" s="6"/>
      <c r="FN212" s="6"/>
      <c r="FO212" s="6"/>
      <c r="FP212" s="6"/>
      <c r="FQ212" s="6">
        <v>1</v>
      </c>
      <c r="FR212" s="6"/>
      <c r="FS212" s="6"/>
      <c r="FT212" s="6"/>
      <c r="FU212" s="6"/>
      <c r="FV212" s="6"/>
      <c r="FW212" s="6"/>
      <c r="FX212" s="6"/>
      <c r="FY212" s="6"/>
      <c r="FZ212" s="6"/>
      <c r="GA212" s="6">
        <v>1</v>
      </c>
      <c r="GB212" s="6"/>
      <c r="GC212" s="6"/>
      <c r="GD212" s="6"/>
      <c r="GE212" s="6"/>
      <c r="GF212" s="6"/>
      <c r="GG212" s="6">
        <v>4</v>
      </c>
      <c r="GH212" s="6">
        <v>18</v>
      </c>
      <c r="GI212" s="6">
        <v>1</v>
      </c>
      <c r="GJ212" s="6"/>
      <c r="GK212" s="6"/>
      <c r="GL212" s="6"/>
      <c r="GM212" s="6"/>
      <c r="GN212" s="6"/>
      <c r="GO212" s="6"/>
      <c r="GP212" s="6"/>
      <c r="GQ212" s="6"/>
      <c r="GR212" s="6"/>
      <c r="GS212" s="6">
        <v>1</v>
      </c>
      <c r="GT212" s="6"/>
      <c r="GU212" s="6">
        <v>3</v>
      </c>
      <c r="GV212" s="6">
        <v>1</v>
      </c>
      <c r="GW212" s="6">
        <v>2</v>
      </c>
      <c r="GX212" s="6"/>
      <c r="GY212" s="6"/>
      <c r="GZ212" s="6"/>
      <c r="HA212" s="6">
        <v>4</v>
      </c>
      <c r="HB212" s="6"/>
      <c r="HC212" s="6"/>
      <c r="HD212" s="6">
        <v>2</v>
      </c>
      <c r="HE212" s="6"/>
      <c r="HF212" s="6"/>
      <c r="HG212" s="6"/>
      <c r="HH212" s="6">
        <v>3</v>
      </c>
      <c r="HI212" s="6"/>
      <c r="HJ212" s="6"/>
      <c r="HK212" s="6"/>
      <c r="HL212" s="6"/>
      <c r="HM212" s="6"/>
      <c r="HN212" s="6"/>
      <c r="HO212" s="6"/>
      <c r="HP212" s="6"/>
      <c r="HQ212" s="6"/>
      <c r="HR212" s="6">
        <v>1</v>
      </c>
      <c r="HS212" s="6"/>
      <c r="HT212" s="6"/>
      <c r="HU212" s="6">
        <v>2</v>
      </c>
      <c r="HV212" s="6"/>
      <c r="HW212" s="6"/>
      <c r="HX212" s="6"/>
      <c r="HY212" s="6"/>
      <c r="HZ212" s="6"/>
      <c r="IA212" s="6"/>
      <c r="IB212" s="6"/>
      <c r="IC212" s="6"/>
      <c r="ID212" s="6"/>
      <c r="IE212" s="6"/>
      <c r="IF212" s="6">
        <v>1</v>
      </c>
      <c r="IG212" s="6"/>
      <c r="IH212" s="6"/>
      <c r="II212" s="6"/>
      <c r="IJ212" s="6"/>
      <c r="IK212" s="6"/>
      <c r="IL212" s="6"/>
      <c r="IM212" s="6"/>
      <c r="IN212" s="6"/>
      <c r="IO212" s="6"/>
      <c r="IP212" s="6"/>
      <c r="IQ212" s="6"/>
      <c r="IR212" s="6"/>
      <c r="IS212" s="6"/>
      <c r="IT212" s="6"/>
      <c r="IU212" s="6">
        <v>3</v>
      </c>
      <c r="IV212" s="6"/>
      <c r="IW212" s="6"/>
      <c r="IX212" s="6"/>
      <c r="IY212" s="6"/>
      <c r="IZ212" s="6"/>
      <c r="JA212" s="6"/>
      <c r="JB212" s="6"/>
      <c r="JC212" s="6"/>
      <c r="JD212" s="6"/>
      <c r="JE212" s="6"/>
      <c r="JF212" s="6"/>
      <c r="JG212" s="6">
        <v>2</v>
      </c>
      <c r="JH212" s="6">
        <v>2</v>
      </c>
      <c r="JI212" s="6"/>
      <c r="JJ212" s="6"/>
      <c r="JK212" s="6"/>
      <c r="JL212" s="6">
        <v>3</v>
      </c>
      <c r="JM212" s="6"/>
      <c r="JN212" s="6">
        <v>1</v>
      </c>
      <c r="JO212" s="6">
        <v>64</v>
      </c>
      <c r="JP212" s="6"/>
      <c r="JQ212" s="6"/>
      <c r="JR212" s="6"/>
      <c r="JS212" s="6"/>
      <c r="JT212" s="6"/>
      <c r="JU212" s="6"/>
      <c r="JV212" s="6"/>
      <c r="JW212" s="6"/>
      <c r="JX212" s="6">
        <v>1</v>
      </c>
      <c r="JY212" s="6"/>
      <c r="JZ212" s="6"/>
      <c r="KA212" s="6"/>
      <c r="KB212" s="6"/>
      <c r="KC212" s="6"/>
      <c r="KD212" s="6"/>
      <c r="KE212" s="6"/>
      <c r="KF212" s="6"/>
      <c r="KG212" s="6"/>
      <c r="KH212" s="6"/>
      <c r="KI212" s="6"/>
      <c r="KJ212" s="6"/>
      <c r="KK212" s="6"/>
      <c r="KL212" s="6"/>
      <c r="KM212" s="6"/>
      <c r="KN212" s="6"/>
      <c r="KO212" s="6"/>
      <c r="KP212" s="6"/>
      <c r="KQ212" s="6">
        <v>1</v>
      </c>
      <c r="KR212" s="6"/>
      <c r="KS212" s="6">
        <v>8</v>
      </c>
      <c r="KT212" s="6"/>
      <c r="KU212" s="6"/>
      <c r="KV212" s="6"/>
      <c r="KW212" s="6"/>
      <c r="KX212" s="6"/>
      <c r="KY212" s="6"/>
      <c r="KZ212" s="6"/>
      <c r="LA212" s="6"/>
      <c r="LB212" s="6"/>
      <c r="LC212" s="6"/>
      <c r="LD212" s="6"/>
      <c r="LE212" s="6"/>
      <c r="LF212" s="6">
        <v>11</v>
      </c>
      <c r="LG212" s="6"/>
      <c r="LH212" s="6"/>
      <c r="LI212" s="6"/>
      <c r="LJ212" s="6"/>
      <c r="LK212" s="6"/>
      <c r="LL212" s="6"/>
      <c r="LM212" s="6"/>
      <c r="LN212" s="6"/>
      <c r="LO212" s="6"/>
      <c r="LP212" s="6"/>
      <c r="LQ212" s="6"/>
      <c r="LR212" s="6"/>
      <c r="LS212" s="6"/>
      <c r="LT212" s="6"/>
      <c r="LU212" s="6"/>
      <c r="LV212" s="6"/>
      <c r="LW212" s="6">
        <v>1</v>
      </c>
      <c r="LX212" s="6"/>
      <c r="LY212" s="6"/>
      <c r="LZ212" s="6"/>
      <c r="MA212" s="6"/>
      <c r="MB212" s="6"/>
      <c r="MC212" s="6"/>
      <c r="MD212" s="6"/>
      <c r="ME212" s="6">
        <v>25</v>
      </c>
      <c r="MF212" s="7">
        <v>199</v>
      </c>
    </row>
    <row r="213" spans="1:344" x14ac:dyDescent="0.25">
      <c r="A213" s="5" t="s">
        <v>966</v>
      </c>
      <c r="B213" s="5" t="s">
        <v>832</v>
      </c>
      <c r="C213" s="5" t="s">
        <v>83</v>
      </c>
      <c r="D213" s="5" t="s">
        <v>245</v>
      </c>
      <c r="E213" s="5" t="s">
        <v>967</v>
      </c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>
        <v>1</v>
      </c>
      <c r="S213" s="6"/>
      <c r="T213" s="6"/>
      <c r="U213" s="6"/>
      <c r="V213" s="6"/>
      <c r="W213" s="6"/>
      <c r="X213" s="6"/>
      <c r="Y213" s="6"/>
      <c r="Z213" s="6"/>
      <c r="AA213" s="6"/>
      <c r="AB213" s="6"/>
      <c r="AC213" s="6"/>
      <c r="AD213" s="6"/>
      <c r="AE213" s="6"/>
      <c r="AF213" s="6"/>
      <c r="AG213" s="6"/>
      <c r="AH213" s="6"/>
      <c r="AI213" s="6"/>
      <c r="AJ213" s="6"/>
      <c r="AK213" s="6"/>
      <c r="AL213" s="6"/>
      <c r="AM213" s="6"/>
      <c r="AN213" s="6"/>
      <c r="AO213" s="6"/>
      <c r="AP213" s="6"/>
      <c r="AQ213" s="6"/>
      <c r="AR213" s="6"/>
      <c r="AS213" s="6"/>
      <c r="AT213" s="6"/>
      <c r="AU213" s="6"/>
      <c r="AV213" s="6"/>
      <c r="AW213" s="6"/>
      <c r="AX213" s="6"/>
      <c r="AY213" s="6"/>
      <c r="AZ213" s="6"/>
      <c r="BA213" s="6"/>
      <c r="BB213" s="6"/>
      <c r="BC213" s="6"/>
      <c r="BD213" s="6"/>
      <c r="BE213" s="6"/>
      <c r="BF213" s="6"/>
      <c r="BG213" s="6"/>
      <c r="BH213" s="6"/>
      <c r="BI213" s="6"/>
      <c r="BJ213" s="6"/>
      <c r="BK213" s="6"/>
      <c r="BL213" s="6"/>
      <c r="BM213" s="6"/>
      <c r="BN213" s="6"/>
      <c r="BO213" s="6"/>
      <c r="BP213" s="6"/>
      <c r="BQ213" s="6"/>
      <c r="BR213" s="6"/>
      <c r="BS213" s="6"/>
      <c r="BT213" s="6"/>
      <c r="BU213" s="6"/>
      <c r="BV213" s="6"/>
      <c r="BW213" s="6"/>
      <c r="BX213" s="6"/>
      <c r="BY213" s="6"/>
      <c r="BZ213" s="6"/>
      <c r="CA213" s="6"/>
      <c r="CB213" s="6"/>
      <c r="CC213" s="6"/>
      <c r="CD213" s="6"/>
      <c r="CE213" s="6"/>
      <c r="CF213" s="6"/>
      <c r="CG213" s="6"/>
      <c r="CH213" s="6"/>
      <c r="CI213" s="6"/>
      <c r="CJ213" s="6"/>
      <c r="CK213" s="6"/>
      <c r="CL213" s="6"/>
      <c r="CM213" s="6"/>
      <c r="CN213" s="6"/>
      <c r="CO213" s="6"/>
      <c r="CP213" s="6"/>
      <c r="CQ213" s="6"/>
      <c r="CR213" s="6"/>
      <c r="CS213" s="6"/>
      <c r="CT213" s="6"/>
      <c r="CU213" s="6"/>
      <c r="CV213" s="6"/>
      <c r="CW213" s="6"/>
      <c r="CX213" s="6"/>
      <c r="CY213" s="6"/>
      <c r="CZ213" s="6"/>
      <c r="DA213" s="6"/>
      <c r="DB213" s="6"/>
      <c r="DC213" s="6"/>
      <c r="DD213" s="6"/>
      <c r="DE213" s="6"/>
      <c r="DF213" s="6"/>
      <c r="DG213" s="6"/>
      <c r="DH213" s="6"/>
      <c r="DI213" s="6"/>
      <c r="DJ213" s="6"/>
      <c r="DK213" s="6"/>
      <c r="DL213" s="6"/>
      <c r="DM213" s="6"/>
      <c r="DN213" s="6"/>
      <c r="DO213" s="6"/>
      <c r="DP213" s="6"/>
      <c r="DQ213" s="6"/>
      <c r="DR213" s="6"/>
      <c r="DS213" s="6"/>
      <c r="DT213" s="6"/>
      <c r="DU213" s="6"/>
      <c r="DV213" s="6"/>
      <c r="DW213" s="6"/>
      <c r="DX213" s="6"/>
      <c r="DY213" s="6"/>
      <c r="DZ213" s="6"/>
      <c r="EA213" s="6"/>
      <c r="EB213" s="6"/>
      <c r="EC213" s="6"/>
      <c r="ED213" s="6"/>
      <c r="EE213" s="6"/>
      <c r="EF213" s="6"/>
      <c r="EG213" s="6"/>
      <c r="EH213" s="6"/>
      <c r="EI213" s="6"/>
      <c r="EJ213" s="6"/>
      <c r="EK213" s="6"/>
      <c r="EL213" s="6"/>
      <c r="EM213" s="6"/>
      <c r="EN213" s="6"/>
      <c r="EO213" s="6"/>
      <c r="EP213" s="6"/>
      <c r="EQ213" s="6"/>
      <c r="ER213" s="6"/>
      <c r="ES213" s="6"/>
      <c r="ET213" s="6"/>
      <c r="EU213" s="6"/>
      <c r="EV213" s="6"/>
      <c r="EW213" s="6"/>
      <c r="EX213" s="6"/>
      <c r="EY213" s="6"/>
      <c r="EZ213" s="6"/>
      <c r="FA213" s="6"/>
      <c r="FB213" s="6"/>
      <c r="FC213" s="6"/>
      <c r="FD213" s="6"/>
      <c r="FE213" s="6"/>
      <c r="FF213" s="6"/>
      <c r="FG213" s="6"/>
      <c r="FH213" s="6"/>
      <c r="FI213" s="6"/>
      <c r="FJ213" s="6"/>
      <c r="FK213" s="6"/>
      <c r="FL213" s="6"/>
      <c r="FM213" s="6"/>
      <c r="FN213" s="6"/>
      <c r="FO213" s="6"/>
      <c r="FP213" s="6"/>
      <c r="FQ213" s="6"/>
      <c r="FR213" s="6"/>
      <c r="FS213" s="6"/>
      <c r="FT213" s="6"/>
      <c r="FU213" s="6"/>
      <c r="FV213" s="6"/>
      <c r="FW213" s="6"/>
      <c r="FX213" s="6"/>
      <c r="FY213" s="6"/>
      <c r="FZ213" s="6"/>
      <c r="GA213" s="6"/>
      <c r="GB213" s="6"/>
      <c r="GC213" s="6"/>
      <c r="GD213" s="6"/>
      <c r="GE213" s="6"/>
      <c r="GF213" s="6"/>
      <c r="GG213" s="6"/>
      <c r="GH213" s="6"/>
      <c r="GI213" s="6"/>
      <c r="GJ213" s="6"/>
      <c r="GK213" s="6"/>
      <c r="GL213" s="6"/>
      <c r="GM213" s="6"/>
      <c r="GN213" s="6"/>
      <c r="GO213" s="6"/>
      <c r="GP213" s="6"/>
      <c r="GQ213" s="6"/>
      <c r="GR213" s="6"/>
      <c r="GS213" s="6"/>
      <c r="GT213" s="6"/>
      <c r="GU213" s="6"/>
      <c r="GV213" s="6"/>
      <c r="GW213" s="6"/>
      <c r="GX213" s="6"/>
      <c r="GY213" s="6"/>
      <c r="GZ213" s="6"/>
      <c r="HA213" s="6"/>
      <c r="HB213" s="6"/>
      <c r="HC213" s="6"/>
      <c r="HD213" s="6"/>
      <c r="HE213" s="6"/>
      <c r="HF213" s="6"/>
      <c r="HG213" s="6"/>
      <c r="HH213" s="6"/>
      <c r="HI213" s="6"/>
      <c r="HJ213" s="6"/>
      <c r="HK213" s="6"/>
      <c r="HL213" s="6"/>
      <c r="HM213" s="6"/>
      <c r="HN213" s="6"/>
      <c r="HO213" s="6"/>
      <c r="HP213" s="6"/>
      <c r="HQ213" s="6"/>
      <c r="HR213" s="6"/>
      <c r="HS213" s="6"/>
      <c r="HT213" s="6"/>
      <c r="HU213" s="6"/>
      <c r="HV213" s="6"/>
      <c r="HW213" s="6"/>
      <c r="HX213" s="6"/>
      <c r="HY213" s="6"/>
      <c r="HZ213" s="6"/>
      <c r="IA213" s="6"/>
      <c r="IB213" s="6"/>
      <c r="IC213" s="6"/>
      <c r="ID213" s="6"/>
      <c r="IE213" s="6"/>
      <c r="IF213" s="6"/>
      <c r="IG213" s="6"/>
      <c r="IH213" s="6"/>
      <c r="II213" s="6"/>
      <c r="IJ213" s="6"/>
      <c r="IK213" s="6"/>
      <c r="IL213" s="6"/>
      <c r="IM213" s="6"/>
      <c r="IN213" s="6"/>
      <c r="IO213" s="6"/>
      <c r="IP213" s="6"/>
      <c r="IQ213" s="6"/>
      <c r="IR213" s="6"/>
      <c r="IS213" s="6"/>
      <c r="IT213" s="6"/>
      <c r="IU213" s="6"/>
      <c r="IV213" s="6"/>
      <c r="IW213" s="6"/>
      <c r="IX213" s="6"/>
      <c r="IY213" s="6"/>
      <c r="IZ213" s="6"/>
      <c r="JA213" s="6"/>
      <c r="JB213" s="6"/>
      <c r="JC213" s="6"/>
      <c r="JD213" s="6"/>
      <c r="JE213" s="6"/>
      <c r="JF213" s="6"/>
      <c r="JG213" s="6"/>
      <c r="JH213" s="6"/>
      <c r="JI213" s="6"/>
      <c r="JJ213" s="6"/>
      <c r="JK213" s="6"/>
      <c r="JL213" s="6"/>
      <c r="JM213" s="6"/>
      <c r="JN213" s="6"/>
      <c r="JO213" s="6"/>
      <c r="JP213" s="6">
        <v>2</v>
      </c>
      <c r="JQ213" s="6"/>
      <c r="JR213" s="6"/>
      <c r="JS213" s="6"/>
      <c r="JT213" s="6"/>
      <c r="JU213" s="6"/>
      <c r="JV213" s="6"/>
      <c r="JW213" s="6"/>
      <c r="JX213" s="6"/>
      <c r="JY213" s="6"/>
      <c r="JZ213" s="6"/>
      <c r="KA213" s="6"/>
      <c r="KB213" s="6"/>
      <c r="KC213" s="6"/>
      <c r="KD213" s="6"/>
      <c r="KE213" s="6"/>
      <c r="KF213" s="6"/>
      <c r="KG213" s="6"/>
      <c r="KH213" s="6"/>
      <c r="KI213" s="6"/>
      <c r="KJ213" s="6"/>
      <c r="KK213" s="6"/>
      <c r="KL213" s="6"/>
      <c r="KM213" s="6"/>
      <c r="KN213" s="6"/>
      <c r="KO213" s="6"/>
      <c r="KP213" s="6"/>
      <c r="KQ213" s="6"/>
      <c r="KR213" s="6"/>
      <c r="KS213" s="6"/>
      <c r="KT213" s="6"/>
      <c r="KU213" s="6"/>
      <c r="KV213" s="6"/>
      <c r="KW213" s="6"/>
      <c r="KX213" s="6"/>
      <c r="KY213" s="6"/>
      <c r="KZ213" s="6"/>
      <c r="LA213" s="6"/>
      <c r="LB213" s="6"/>
      <c r="LC213" s="6"/>
      <c r="LD213" s="6"/>
      <c r="LE213" s="6"/>
      <c r="LF213" s="6"/>
      <c r="LG213" s="6"/>
      <c r="LH213" s="6"/>
      <c r="LI213" s="6"/>
      <c r="LJ213" s="6"/>
      <c r="LK213" s="6"/>
      <c r="LL213" s="6"/>
      <c r="LM213" s="6"/>
      <c r="LN213" s="6"/>
      <c r="LO213" s="6"/>
      <c r="LP213" s="6"/>
      <c r="LQ213" s="6"/>
      <c r="LR213" s="6"/>
      <c r="LS213" s="6"/>
      <c r="LT213" s="6"/>
      <c r="LU213" s="6"/>
      <c r="LV213" s="6"/>
      <c r="LW213" s="6"/>
      <c r="LX213" s="6"/>
      <c r="LY213" s="6"/>
      <c r="LZ213" s="6"/>
      <c r="MA213" s="6"/>
      <c r="MB213" s="6"/>
      <c r="MC213" s="6"/>
      <c r="MD213" s="6"/>
      <c r="ME213" s="6"/>
      <c r="MF213" s="7">
        <v>3</v>
      </c>
    </row>
    <row r="214" spans="1:344" x14ac:dyDescent="0.25">
      <c r="A214" s="5" t="s">
        <v>868</v>
      </c>
      <c r="B214" s="5" t="s">
        <v>869</v>
      </c>
      <c r="C214" s="5" t="s">
        <v>83</v>
      </c>
      <c r="D214" s="5" t="s">
        <v>325</v>
      </c>
      <c r="E214" s="5" t="s">
        <v>870</v>
      </c>
      <c r="F214" s="6"/>
      <c r="G214" s="6"/>
      <c r="H214" s="6"/>
      <c r="I214" s="6">
        <v>2</v>
      </c>
      <c r="J214" s="6">
        <v>2</v>
      </c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  <c r="AC214" s="6"/>
      <c r="AD214" s="6"/>
      <c r="AE214" s="6"/>
      <c r="AF214" s="6"/>
      <c r="AG214" s="6"/>
      <c r="AH214" s="6"/>
      <c r="AI214" s="6"/>
      <c r="AJ214" s="6"/>
      <c r="AK214" s="6"/>
      <c r="AL214" s="6"/>
      <c r="AM214" s="6"/>
      <c r="AN214" s="6"/>
      <c r="AO214" s="6"/>
      <c r="AP214" s="6"/>
      <c r="AQ214" s="6"/>
      <c r="AR214" s="6"/>
      <c r="AS214" s="6"/>
      <c r="AT214" s="6"/>
      <c r="AU214" s="6"/>
      <c r="AV214" s="6"/>
      <c r="AW214" s="6"/>
      <c r="AX214" s="6"/>
      <c r="AY214" s="6"/>
      <c r="AZ214" s="6"/>
      <c r="BA214" s="6"/>
      <c r="BB214" s="6"/>
      <c r="BC214" s="6"/>
      <c r="BD214" s="6"/>
      <c r="BE214" s="6"/>
      <c r="BF214" s="6"/>
      <c r="BG214" s="6"/>
      <c r="BH214" s="6"/>
      <c r="BI214" s="6"/>
      <c r="BJ214" s="6"/>
      <c r="BK214" s="6"/>
      <c r="BL214" s="6">
        <v>1</v>
      </c>
      <c r="BM214" s="6">
        <v>1</v>
      </c>
      <c r="BN214" s="6"/>
      <c r="BO214" s="6"/>
      <c r="BP214" s="6"/>
      <c r="BQ214" s="6"/>
      <c r="BR214" s="6"/>
      <c r="BS214" s="6"/>
      <c r="BT214" s="6"/>
      <c r="BU214" s="6"/>
      <c r="BV214" s="6"/>
      <c r="BW214" s="6">
        <v>7</v>
      </c>
      <c r="BX214" s="6">
        <v>3</v>
      </c>
      <c r="BY214" s="6">
        <v>1</v>
      </c>
      <c r="BZ214" s="6"/>
      <c r="CA214" s="6"/>
      <c r="CB214" s="6"/>
      <c r="CC214" s="6"/>
      <c r="CD214" s="6"/>
      <c r="CE214" s="6">
        <v>1</v>
      </c>
      <c r="CF214" s="6"/>
      <c r="CG214" s="6"/>
      <c r="CH214" s="6"/>
      <c r="CI214" s="6"/>
      <c r="CJ214" s="6"/>
      <c r="CK214" s="6"/>
      <c r="CL214" s="6"/>
      <c r="CM214" s="6">
        <v>2</v>
      </c>
      <c r="CN214" s="6"/>
      <c r="CO214" s="6"/>
      <c r="CP214" s="6"/>
      <c r="CQ214" s="6"/>
      <c r="CR214" s="6"/>
      <c r="CS214" s="6"/>
      <c r="CT214" s="6"/>
      <c r="CU214" s="6"/>
      <c r="CV214" s="6"/>
      <c r="CW214" s="6"/>
      <c r="CX214" s="6"/>
      <c r="CY214" s="6"/>
      <c r="CZ214" s="6"/>
      <c r="DA214" s="6"/>
      <c r="DB214" s="6"/>
      <c r="DC214" s="6"/>
      <c r="DD214" s="6"/>
      <c r="DE214" s="6">
        <v>2</v>
      </c>
      <c r="DF214" s="6"/>
      <c r="DG214" s="6"/>
      <c r="DH214" s="6"/>
      <c r="DI214" s="6"/>
      <c r="DJ214" s="6"/>
      <c r="DK214" s="6"/>
      <c r="DL214" s="6"/>
      <c r="DM214" s="6"/>
      <c r="DN214" s="6"/>
      <c r="DO214" s="6"/>
      <c r="DP214" s="6"/>
      <c r="DQ214" s="6"/>
      <c r="DR214" s="6"/>
      <c r="DS214" s="6">
        <v>1</v>
      </c>
      <c r="DT214" s="6"/>
      <c r="DU214" s="6"/>
      <c r="DV214" s="6"/>
      <c r="DW214" s="6"/>
      <c r="DX214" s="6"/>
      <c r="DY214" s="6"/>
      <c r="DZ214" s="6"/>
      <c r="EA214" s="6"/>
      <c r="EB214" s="6"/>
      <c r="EC214" s="6"/>
      <c r="ED214" s="6"/>
      <c r="EE214" s="6"/>
      <c r="EF214" s="6"/>
      <c r="EG214" s="6"/>
      <c r="EH214" s="6"/>
      <c r="EI214" s="6"/>
      <c r="EJ214" s="6"/>
      <c r="EK214" s="6"/>
      <c r="EL214" s="6"/>
      <c r="EM214" s="6"/>
      <c r="EN214" s="6"/>
      <c r="EO214" s="6"/>
      <c r="EP214" s="6"/>
      <c r="EQ214" s="6"/>
      <c r="ER214" s="6"/>
      <c r="ES214" s="6"/>
      <c r="ET214" s="6"/>
      <c r="EU214" s="6"/>
      <c r="EV214" s="6"/>
      <c r="EW214" s="6"/>
      <c r="EX214" s="6"/>
      <c r="EY214" s="6"/>
      <c r="EZ214" s="6"/>
      <c r="FA214" s="6">
        <v>3</v>
      </c>
      <c r="FB214" s="6"/>
      <c r="FC214" s="6"/>
      <c r="FD214" s="6"/>
      <c r="FE214" s="6"/>
      <c r="FF214" s="6"/>
      <c r="FG214" s="6"/>
      <c r="FH214" s="6"/>
      <c r="FI214" s="6"/>
      <c r="FJ214" s="6"/>
      <c r="FK214" s="6"/>
      <c r="FL214" s="6"/>
      <c r="FM214" s="6"/>
      <c r="FN214" s="6"/>
      <c r="FO214" s="6"/>
      <c r="FP214" s="6"/>
      <c r="FQ214" s="6"/>
      <c r="FR214" s="6"/>
      <c r="FS214" s="6"/>
      <c r="FT214" s="6"/>
      <c r="FU214" s="6"/>
      <c r="FV214" s="6">
        <v>1</v>
      </c>
      <c r="FW214" s="6"/>
      <c r="FX214" s="6"/>
      <c r="FY214" s="6"/>
      <c r="FZ214" s="6"/>
      <c r="GA214" s="6"/>
      <c r="GB214" s="6"/>
      <c r="GC214" s="6"/>
      <c r="GD214" s="6"/>
      <c r="GE214" s="6"/>
      <c r="GF214" s="6"/>
      <c r="GG214" s="6"/>
      <c r="GH214" s="6"/>
      <c r="GI214" s="6"/>
      <c r="GJ214" s="6"/>
      <c r="GK214" s="6"/>
      <c r="GL214" s="6"/>
      <c r="GM214" s="6"/>
      <c r="GN214" s="6"/>
      <c r="GO214" s="6"/>
      <c r="GP214" s="6"/>
      <c r="GQ214" s="6"/>
      <c r="GR214" s="6"/>
      <c r="GS214" s="6"/>
      <c r="GT214" s="6"/>
      <c r="GU214" s="6">
        <v>76</v>
      </c>
      <c r="GV214" s="6">
        <v>1</v>
      </c>
      <c r="GW214" s="6"/>
      <c r="GX214" s="6"/>
      <c r="GY214" s="6"/>
      <c r="GZ214" s="6"/>
      <c r="HA214" s="6"/>
      <c r="HB214" s="6"/>
      <c r="HC214" s="6"/>
      <c r="HD214" s="6"/>
      <c r="HE214" s="6"/>
      <c r="HF214" s="6"/>
      <c r="HG214" s="6"/>
      <c r="HH214" s="6"/>
      <c r="HI214" s="6"/>
      <c r="HJ214" s="6"/>
      <c r="HK214" s="6"/>
      <c r="HL214" s="6"/>
      <c r="HM214" s="6"/>
      <c r="HN214" s="6"/>
      <c r="HO214" s="6"/>
      <c r="HP214" s="6"/>
      <c r="HQ214" s="6">
        <v>1</v>
      </c>
      <c r="HR214" s="6"/>
      <c r="HS214" s="6"/>
      <c r="HT214" s="6">
        <v>2</v>
      </c>
      <c r="HU214" s="6">
        <v>1</v>
      </c>
      <c r="HV214" s="6"/>
      <c r="HW214" s="6"/>
      <c r="HX214" s="6"/>
      <c r="HY214" s="6"/>
      <c r="HZ214" s="6"/>
      <c r="IA214" s="6"/>
      <c r="IB214" s="6"/>
      <c r="IC214" s="6"/>
      <c r="ID214" s="6"/>
      <c r="IE214" s="6"/>
      <c r="IF214" s="6"/>
      <c r="IG214" s="6"/>
      <c r="IH214" s="6"/>
      <c r="II214" s="6"/>
      <c r="IJ214" s="6"/>
      <c r="IK214" s="6"/>
      <c r="IL214" s="6"/>
      <c r="IM214" s="6"/>
      <c r="IN214" s="6"/>
      <c r="IO214" s="6"/>
      <c r="IP214" s="6"/>
      <c r="IQ214" s="6"/>
      <c r="IR214" s="6"/>
      <c r="IS214" s="6"/>
      <c r="IT214" s="6"/>
      <c r="IU214" s="6">
        <v>7</v>
      </c>
      <c r="IV214" s="6"/>
      <c r="IW214" s="6"/>
      <c r="IX214" s="6"/>
      <c r="IY214" s="6"/>
      <c r="IZ214" s="6"/>
      <c r="JA214" s="6"/>
      <c r="JB214" s="6"/>
      <c r="JC214" s="6"/>
      <c r="JD214" s="6"/>
      <c r="JE214" s="6"/>
      <c r="JF214" s="6"/>
      <c r="JG214" s="6">
        <v>1</v>
      </c>
      <c r="JH214" s="6">
        <v>1</v>
      </c>
      <c r="JI214" s="6"/>
      <c r="JJ214" s="6"/>
      <c r="JK214" s="6"/>
      <c r="JL214" s="6"/>
      <c r="JM214" s="6"/>
      <c r="JN214" s="6"/>
      <c r="JO214" s="6"/>
      <c r="JP214" s="6"/>
      <c r="JQ214" s="6"/>
      <c r="JR214" s="6"/>
      <c r="JS214" s="6">
        <v>1</v>
      </c>
      <c r="JT214" s="6"/>
      <c r="JU214" s="6"/>
      <c r="JV214" s="6"/>
      <c r="JW214" s="6"/>
      <c r="JX214" s="6"/>
      <c r="JY214" s="6"/>
      <c r="JZ214" s="6"/>
      <c r="KA214" s="6"/>
      <c r="KB214" s="6"/>
      <c r="KC214" s="6"/>
      <c r="KD214" s="6"/>
      <c r="KE214" s="6"/>
      <c r="KF214" s="6"/>
      <c r="KG214" s="6"/>
      <c r="KH214" s="6"/>
      <c r="KI214" s="6"/>
      <c r="KJ214" s="6"/>
      <c r="KK214" s="6"/>
      <c r="KL214" s="6"/>
      <c r="KM214" s="6"/>
      <c r="KN214" s="6"/>
      <c r="KO214" s="6"/>
      <c r="KP214" s="6"/>
      <c r="KQ214" s="6"/>
      <c r="KR214" s="6"/>
      <c r="KS214" s="6"/>
      <c r="KT214" s="6"/>
      <c r="KU214" s="6"/>
      <c r="KV214" s="6"/>
      <c r="KW214" s="6"/>
      <c r="KX214" s="6"/>
      <c r="KY214" s="6"/>
      <c r="KZ214" s="6"/>
      <c r="LA214" s="6"/>
      <c r="LB214" s="6"/>
      <c r="LC214" s="6"/>
      <c r="LD214" s="6"/>
      <c r="LE214" s="6"/>
      <c r="LF214" s="6">
        <v>2</v>
      </c>
      <c r="LG214" s="6">
        <v>1</v>
      </c>
      <c r="LH214" s="6"/>
      <c r="LI214" s="6"/>
      <c r="LJ214" s="6"/>
      <c r="LK214" s="6"/>
      <c r="LL214" s="6"/>
      <c r="LM214" s="6"/>
      <c r="LN214" s="6"/>
      <c r="LO214" s="6"/>
      <c r="LP214" s="6"/>
      <c r="LQ214" s="6"/>
      <c r="LR214" s="6"/>
      <c r="LS214" s="6"/>
      <c r="LT214" s="6"/>
      <c r="LU214" s="6"/>
      <c r="LV214" s="6"/>
      <c r="LW214" s="6"/>
      <c r="LX214" s="6"/>
      <c r="LY214" s="6"/>
      <c r="LZ214" s="6"/>
      <c r="MA214" s="6"/>
      <c r="MB214" s="6"/>
      <c r="MC214" s="6"/>
      <c r="MD214" s="6"/>
      <c r="ME214" s="6">
        <v>1</v>
      </c>
      <c r="MF214" s="7">
        <v>122</v>
      </c>
    </row>
    <row r="215" spans="1:344" x14ac:dyDescent="0.25">
      <c r="A215" s="5" t="s">
        <v>871</v>
      </c>
      <c r="B215" s="5" t="s">
        <v>506</v>
      </c>
      <c r="C215" s="5" t="s">
        <v>95</v>
      </c>
      <c r="D215" s="5" t="s">
        <v>872</v>
      </c>
      <c r="E215" s="5" t="s">
        <v>873</v>
      </c>
      <c r="F215" s="6"/>
      <c r="G215" s="6"/>
      <c r="H215" s="6"/>
      <c r="I215" s="6"/>
      <c r="J215" s="6">
        <v>1</v>
      </c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  <c r="AC215" s="6"/>
      <c r="AD215" s="6">
        <v>1</v>
      </c>
      <c r="AE215" s="6"/>
      <c r="AF215" s="6"/>
      <c r="AG215" s="6"/>
      <c r="AH215" s="6"/>
      <c r="AI215" s="6"/>
      <c r="AJ215" s="6"/>
      <c r="AK215" s="6"/>
      <c r="AL215" s="6"/>
      <c r="AM215" s="6"/>
      <c r="AN215" s="6"/>
      <c r="AO215" s="6"/>
      <c r="AP215" s="6"/>
      <c r="AQ215" s="6">
        <v>6</v>
      </c>
      <c r="AR215" s="6"/>
      <c r="AS215" s="6"/>
      <c r="AT215" s="6"/>
      <c r="AU215" s="6"/>
      <c r="AV215" s="6"/>
      <c r="AW215" s="6"/>
      <c r="AX215" s="6"/>
      <c r="AY215" s="6"/>
      <c r="AZ215" s="6">
        <v>17</v>
      </c>
      <c r="BA215" s="6"/>
      <c r="BB215" s="6"/>
      <c r="BC215" s="6"/>
      <c r="BD215" s="6"/>
      <c r="BE215" s="6"/>
      <c r="BF215" s="6"/>
      <c r="BG215" s="6"/>
      <c r="BH215" s="6"/>
      <c r="BI215" s="6"/>
      <c r="BJ215" s="6">
        <v>3</v>
      </c>
      <c r="BK215" s="6"/>
      <c r="BL215" s="6"/>
      <c r="BM215" s="6"/>
      <c r="BN215" s="6"/>
      <c r="BO215" s="6"/>
      <c r="BP215" s="6"/>
      <c r="BQ215" s="6"/>
      <c r="BR215" s="6"/>
      <c r="BS215" s="6"/>
      <c r="BT215" s="6"/>
      <c r="BU215" s="6">
        <v>1</v>
      </c>
      <c r="BV215" s="6"/>
      <c r="BW215" s="6">
        <v>1</v>
      </c>
      <c r="BX215" s="6"/>
      <c r="BY215" s="6"/>
      <c r="BZ215" s="6">
        <v>2</v>
      </c>
      <c r="CA215" s="6"/>
      <c r="CB215" s="6"/>
      <c r="CC215" s="6"/>
      <c r="CD215" s="6"/>
      <c r="CE215" s="6"/>
      <c r="CF215" s="6"/>
      <c r="CG215" s="6"/>
      <c r="CH215" s="6">
        <v>1</v>
      </c>
      <c r="CI215" s="6"/>
      <c r="CJ215" s="6"/>
      <c r="CK215" s="6"/>
      <c r="CL215" s="6"/>
      <c r="CM215" s="6"/>
      <c r="CN215" s="6"/>
      <c r="CO215" s="6"/>
      <c r="CP215" s="6"/>
      <c r="CQ215" s="6"/>
      <c r="CR215" s="6"/>
      <c r="CS215" s="6"/>
      <c r="CT215" s="6"/>
      <c r="CU215" s="6">
        <v>1</v>
      </c>
      <c r="CV215" s="6"/>
      <c r="CW215" s="6"/>
      <c r="CX215" s="6"/>
      <c r="CY215" s="6"/>
      <c r="CZ215" s="6"/>
      <c r="DA215" s="6"/>
      <c r="DB215" s="6"/>
      <c r="DC215" s="6"/>
      <c r="DD215" s="6"/>
      <c r="DE215" s="6"/>
      <c r="DF215" s="6"/>
      <c r="DG215" s="6"/>
      <c r="DH215" s="6"/>
      <c r="DI215" s="6"/>
      <c r="DJ215" s="6"/>
      <c r="DK215" s="6"/>
      <c r="DL215" s="6"/>
      <c r="DM215" s="6">
        <v>2</v>
      </c>
      <c r="DN215" s="6"/>
      <c r="DO215" s="6"/>
      <c r="DP215" s="6"/>
      <c r="DQ215" s="6"/>
      <c r="DR215" s="6"/>
      <c r="DS215" s="6"/>
      <c r="DT215" s="6"/>
      <c r="DU215" s="6"/>
      <c r="DV215" s="6">
        <v>1</v>
      </c>
      <c r="DW215" s="6"/>
      <c r="DX215" s="6"/>
      <c r="DY215" s="6"/>
      <c r="DZ215" s="6"/>
      <c r="EA215" s="6"/>
      <c r="EB215" s="6"/>
      <c r="EC215" s="6"/>
      <c r="ED215" s="6"/>
      <c r="EE215" s="6"/>
      <c r="EF215" s="6"/>
      <c r="EG215" s="6"/>
      <c r="EH215" s="6"/>
      <c r="EI215" s="6">
        <v>2</v>
      </c>
      <c r="EJ215" s="6"/>
      <c r="EK215" s="6"/>
      <c r="EL215" s="6"/>
      <c r="EM215" s="6"/>
      <c r="EN215" s="6"/>
      <c r="EO215" s="6"/>
      <c r="EP215" s="6"/>
      <c r="EQ215" s="6"/>
      <c r="ER215" s="6"/>
      <c r="ES215" s="6"/>
      <c r="ET215" s="6"/>
      <c r="EU215" s="6"/>
      <c r="EV215" s="6"/>
      <c r="EW215" s="6"/>
      <c r="EX215" s="6"/>
      <c r="EY215" s="6"/>
      <c r="EZ215" s="6"/>
      <c r="FA215" s="6"/>
      <c r="FB215" s="6"/>
      <c r="FC215" s="6"/>
      <c r="FD215" s="6"/>
      <c r="FE215" s="6"/>
      <c r="FF215" s="6"/>
      <c r="FG215" s="6"/>
      <c r="FH215" s="6"/>
      <c r="FI215" s="6"/>
      <c r="FJ215" s="6"/>
      <c r="FK215" s="6"/>
      <c r="FL215" s="6"/>
      <c r="FM215" s="6"/>
      <c r="FN215" s="6"/>
      <c r="FO215" s="6"/>
      <c r="FP215" s="6"/>
      <c r="FQ215" s="6"/>
      <c r="FR215" s="6"/>
      <c r="FS215" s="6"/>
      <c r="FT215" s="6"/>
      <c r="FU215" s="6">
        <v>4</v>
      </c>
      <c r="FV215" s="6"/>
      <c r="FW215" s="6"/>
      <c r="FX215" s="6"/>
      <c r="FY215" s="6"/>
      <c r="FZ215" s="6"/>
      <c r="GA215" s="6"/>
      <c r="GB215" s="6"/>
      <c r="GC215" s="6"/>
      <c r="GD215" s="6"/>
      <c r="GE215" s="6"/>
      <c r="GF215" s="6">
        <v>4</v>
      </c>
      <c r="GG215" s="6"/>
      <c r="GH215" s="6"/>
      <c r="GI215" s="6"/>
      <c r="GJ215" s="6"/>
      <c r="GK215" s="6"/>
      <c r="GL215" s="6"/>
      <c r="GM215" s="6"/>
      <c r="GN215" s="6"/>
      <c r="GO215" s="6"/>
      <c r="GP215" s="6"/>
      <c r="GQ215" s="6"/>
      <c r="GR215" s="6">
        <v>19</v>
      </c>
      <c r="GS215" s="6"/>
      <c r="GT215" s="6"/>
      <c r="GU215" s="6"/>
      <c r="GV215" s="6"/>
      <c r="GW215" s="6"/>
      <c r="GX215" s="6"/>
      <c r="GY215" s="6"/>
      <c r="GZ215" s="6"/>
      <c r="HA215" s="6"/>
      <c r="HB215" s="6"/>
      <c r="HC215" s="6"/>
      <c r="HD215" s="6"/>
      <c r="HE215" s="6"/>
      <c r="HF215" s="6">
        <v>1</v>
      </c>
      <c r="HG215" s="6"/>
      <c r="HH215" s="6"/>
      <c r="HI215" s="6"/>
      <c r="HJ215" s="6"/>
      <c r="HK215" s="6"/>
      <c r="HL215" s="6"/>
      <c r="HM215" s="6"/>
      <c r="HN215" s="6"/>
      <c r="HO215" s="6"/>
      <c r="HP215" s="6"/>
      <c r="HQ215" s="6"/>
      <c r="HR215" s="6">
        <v>1</v>
      </c>
      <c r="HS215" s="6"/>
      <c r="HT215" s="6"/>
      <c r="HU215" s="6"/>
      <c r="HV215" s="6"/>
      <c r="HW215" s="6"/>
      <c r="HX215" s="6"/>
      <c r="HY215" s="6"/>
      <c r="HZ215" s="6"/>
      <c r="IA215" s="6"/>
      <c r="IB215" s="6"/>
      <c r="IC215" s="6"/>
      <c r="ID215" s="6"/>
      <c r="IE215" s="6"/>
      <c r="IF215" s="6"/>
      <c r="IG215" s="6"/>
      <c r="IH215" s="6"/>
      <c r="II215" s="6"/>
      <c r="IJ215" s="6"/>
      <c r="IK215" s="6">
        <v>1</v>
      </c>
      <c r="IL215" s="6"/>
      <c r="IM215" s="6">
        <v>6</v>
      </c>
      <c r="IN215" s="6"/>
      <c r="IO215" s="6"/>
      <c r="IP215" s="6"/>
      <c r="IQ215" s="6">
        <v>2</v>
      </c>
      <c r="IR215" s="6"/>
      <c r="IS215" s="6"/>
      <c r="IT215" s="6"/>
      <c r="IU215" s="6"/>
      <c r="IV215" s="6">
        <v>2</v>
      </c>
      <c r="IW215" s="6"/>
      <c r="IX215" s="6"/>
      <c r="IY215" s="6">
        <v>4</v>
      </c>
      <c r="IZ215" s="6">
        <v>1</v>
      </c>
      <c r="JA215" s="6"/>
      <c r="JB215" s="6"/>
      <c r="JC215" s="6"/>
      <c r="JD215" s="6"/>
      <c r="JE215" s="6"/>
      <c r="JF215" s="6"/>
      <c r="JG215" s="6"/>
      <c r="JH215" s="6"/>
      <c r="JI215" s="6"/>
      <c r="JJ215" s="6"/>
      <c r="JK215" s="6"/>
      <c r="JL215" s="6"/>
      <c r="JM215" s="6"/>
      <c r="JN215" s="6"/>
      <c r="JO215" s="6"/>
      <c r="JP215" s="6"/>
      <c r="JQ215" s="6"/>
      <c r="JR215" s="6"/>
      <c r="JS215" s="6"/>
      <c r="JT215" s="6"/>
      <c r="JU215" s="6"/>
      <c r="JV215" s="6"/>
      <c r="JW215" s="6"/>
      <c r="JX215" s="6"/>
      <c r="JY215" s="6"/>
      <c r="JZ215" s="6"/>
      <c r="KA215" s="6"/>
      <c r="KB215" s="6"/>
      <c r="KC215" s="6"/>
      <c r="KD215" s="6"/>
      <c r="KE215" s="6"/>
      <c r="KF215" s="6"/>
      <c r="KG215" s="6"/>
      <c r="KH215" s="6"/>
      <c r="KI215" s="6"/>
      <c r="KJ215" s="6"/>
      <c r="KK215" s="6">
        <v>17</v>
      </c>
      <c r="KL215" s="6"/>
      <c r="KM215" s="6"/>
      <c r="KN215" s="6"/>
      <c r="KO215" s="6"/>
      <c r="KP215" s="6"/>
      <c r="KQ215" s="6"/>
      <c r="KR215" s="6"/>
      <c r="KS215" s="6"/>
      <c r="KT215" s="6"/>
      <c r="KU215" s="6"/>
      <c r="KV215" s="6"/>
      <c r="KW215" s="6"/>
      <c r="KX215" s="6">
        <v>4</v>
      </c>
      <c r="KY215" s="6"/>
      <c r="KZ215" s="6"/>
      <c r="LA215" s="6"/>
      <c r="LB215" s="6"/>
      <c r="LC215" s="6"/>
      <c r="LD215" s="6"/>
      <c r="LE215" s="6"/>
      <c r="LF215" s="6"/>
      <c r="LG215" s="6"/>
      <c r="LH215" s="6"/>
      <c r="LI215" s="6"/>
      <c r="LJ215" s="6"/>
      <c r="LK215" s="6"/>
      <c r="LL215" s="6"/>
      <c r="LM215" s="6"/>
      <c r="LN215" s="6"/>
      <c r="LO215" s="6"/>
      <c r="LP215" s="6"/>
      <c r="LQ215" s="6"/>
      <c r="LR215" s="6"/>
      <c r="LS215" s="6"/>
      <c r="LT215" s="6">
        <v>1</v>
      </c>
      <c r="LU215" s="6"/>
      <c r="LV215" s="6">
        <v>1</v>
      </c>
      <c r="LW215" s="6"/>
      <c r="LX215" s="6"/>
      <c r="LY215" s="6"/>
      <c r="LZ215" s="6"/>
      <c r="MA215" s="6"/>
      <c r="MB215" s="6"/>
      <c r="MC215" s="6"/>
      <c r="MD215" s="6">
        <v>1</v>
      </c>
      <c r="ME215" s="6"/>
      <c r="MF215" s="7">
        <v>108</v>
      </c>
    </row>
    <row r="216" spans="1:344" x14ac:dyDescent="0.25">
      <c r="A216" s="5" t="s">
        <v>871</v>
      </c>
      <c r="B216" s="5" t="s">
        <v>506</v>
      </c>
      <c r="C216" s="5" t="s">
        <v>106</v>
      </c>
      <c r="D216" s="5" t="s">
        <v>968</v>
      </c>
      <c r="E216" s="5" t="s">
        <v>969</v>
      </c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>
        <v>1</v>
      </c>
      <c r="T216" s="6">
        <v>7</v>
      </c>
      <c r="U216" s="6"/>
      <c r="V216" s="6"/>
      <c r="W216" s="6"/>
      <c r="X216" s="6"/>
      <c r="Y216" s="6">
        <v>1</v>
      </c>
      <c r="Z216" s="6"/>
      <c r="AA216" s="6"/>
      <c r="AB216" s="6"/>
      <c r="AC216" s="6"/>
      <c r="AD216" s="6"/>
      <c r="AE216" s="6"/>
      <c r="AF216" s="6"/>
      <c r="AG216" s="6"/>
      <c r="AH216" s="6"/>
      <c r="AI216" s="6"/>
      <c r="AJ216" s="6"/>
      <c r="AK216" s="6"/>
      <c r="AL216" s="6"/>
      <c r="AM216" s="6"/>
      <c r="AN216" s="6"/>
      <c r="AO216" s="6"/>
      <c r="AP216" s="6">
        <v>1</v>
      </c>
      <c r="AQ216" s="6"/>
      <c r="AR216" s="6"/>
      <c r="AS216" s="6"/>
      <c r="AT216" s="6"/>
      <c r="AU216" s="6"/>
      <c r="AV216" s="6"/>
      <c r="AW216" s="6"/>
      <c r="AX216" s="6">
        <v>1</v>
      </c>
      <c r="AY216" s="6"/>
      <c r="AZ216" s="6">
        <v>19</v>
      </c>
      <c r="BA216" s="6"/>
      <c r="BB216" s="6"/>
      <c r="BC216" s="6"/>
      <c r="BD216" s="6"/>
      <c r="BE216" s="6"/>
      <c r="BF216" s="6"/>
      <c r="BG216" s="6"/>
      <c r="BH216" s="6"/>
      <c r="BI216" s="6"/>
      <c r="BJ216" s="6"/>
      <c r="BK216" s="6"/>
      <c r="BL216" s="6"/>
      <c r="BM216" s="6"/>
      <c r="BN216" s="6"/>
      <c r="BO216" s="6"/>
      <c r="BP216" s="6"/>
      <c r="BQ216" s="6"/>
      <c r="BR216" s="6">
        <v>1</v>
      </c>
      <c r="BS216" s="6"/>
      <c r="BT216" s="6"/>
      <c r="BU216" s="6"/>
      <c r="BV216" s="6"/>
      <c r="BW216" s="6"/>
      <c r="BX216" s="6"/>
      <c r="BY216" s="6"/>
      <c r="BZ216" s="6">
        <v>1</v>
      </c>
      <c r="CA216" s="6"/>
      <c r="CB216" s="6"/>
      <c r="CC216" s="6"/>
      <c r="CD216" s="6"/>
      <c r="CE216" s="6"/>
      <c r="CF216" s="6"/>
      <c r="CG216" s="6"/>
      <c r="CH216" s="6">
        <v>2</v>
      </c>
      <c r="CI216" s="6"/>
      <c r="CJ216" s="6"/>
      <c r="CK216" s="6"/>
      <c r="CL216" s="6"/>
      <c r="CM216" s="6"/>
      <c r="CN216" s="6"/>
      <c r="CO216" s="6"/>
      <c r="CP216" s="6"/>
      <c r="CQ216" s="6"/>
      <c r="CR216" s="6"/>
      <c r="CS216" s="6"/>
      <c r="CT216" s="6"/>
      <c r="CU216" s="6"/>
      <c r="CV216" s="6"/>
      <c r="CW216" s="6"/>
      <c r="CX216" s="6"/>
      <c r="CY216" s="6"/>
      <c r="CZ216" s="6"/>
      <c r="DA216" s="6"/>
      <c r="DB216" s="6"/>
      <c r="DC216" s="6"/>
      <c r="DD216" s="6">
        <v>8</v>
      </c>
      <c r="DE216" s="6"/>
      <c r="DF216" s="6"/>
      <c r="DG216" s="6"/>
      <c r="DH216" s="6"/>
      <c r="DI216" s="6"/>
      <c r="DJ216" s="6"/>
      <c r="DK216" s="6"/>
      <c r="DL216" s="6"/>
      <c r="DM216" s="6"/>
      <c r="DN216" s="6"/>
      <c r="DO216" s="6"/>
      <c r="DP216" s="6"/>
      <c r="DQ216" s="6"/>
      <c r="DR216" s="6"/>
      <c r="DS216" s="6"/>
      <c r="DT216" s="6"/>
      <c r="DU216" s="6"/>
      <c r="DV216" s="6"/>
      <c r="DW216" s="6"/>
      <c r="DX216" s="6"/>
      <c r="DY216" s="6"/>
      <c r="DZ216" s="6"/>
      <c r="EA216" s="6"/>
      <c r="EB216" s="6"/>
      <c r="EC216" s="6"/>
      <c r="ED216" s="6"/>
      <c r="EE216" s="6"/>
      <c r="EF216" s="6"/>
      <c r="EG216" s="6"/>
      <c r="EH216" s="6"/>
      <c r="EI216" s="6">
        <v>2</v>
      </c>
      <c r="EJ216" s="6">
        <v>9</v>
      </c>
      <c r="EK216" s="6"/>
      <c r="EL216" s="6"/>
      <c r="EM216" s="6"/>
      <c r="EN216" s="6"/>
      <c r="EO216" s="6"/>
      <c r="EP216" s="6"/>
      <c r="EQ216" s="6"/>
      <c r="ER216" s="6"/>
      <c r="ES216" s="6"/>
      <c r="ET216" s="6"/>
      <c r="EU216" s="6"/>
      <c r="EV216" s="6"/>
      <c r="EW216" s="6"/>
      <c r="EX216" s="6"/>
      <c r="EY216" s="6"/>
      <c r="EZ216" s="6"/>
      <c r="FA216" s="6"/>
      <c r="FB216" s="6"/>
      <c r="FC216" s="6"/>
      <c r="FD216" s="6"/>
      <c r="FE216" s="6"/>
      <c r="FF216" s="6"/>
      <c r="FG216" s="6"/>
      <c r="FH216" s="6"/>
      <c r="FI216" s="6"/>
      <c r="FJ216" s="6"/>
      <c r="FK216" s="6"/>
      <c r="FL216" s="6"/>
      <c r="FM216" s="6"/>
      <c r="FN216" s="6"/>
      <c r="FO216" s="6"/>
      <c r="FP216" s="6"/>
      <c r="FQ216" s="6"/>
      <c r="FR216" s="6"/>
      <c r="FS216" s="6"/>
      <c r="FT216" s="6"/>
      <c r="FU216" s="6"/>
      <c r="FV216" s="6"/>
      <c r="FW216" s="6"/>
      <c r="FX216" s="6"/>
      <c r="FY216" s="6"/>
      <c r="FZ216" s="6"/>
      <c r="GA216" s="6"/>
      <c r="GB216" s="6"/>
      <c r="GC216" s="6"/>
      <c r="GD216" s="6"/>
      <c r="GE216" s="6"/>
      <c r="GF216" s="6">
        <v>13</v>
      </c>
      <c r="GG216" s="6"/>
      <c r="GH216" s="6"/>
      <c r="GI216" s="6"/>
      <c r="GJ216" s="6"/>
      <c r="GK216" s="6"/>
      <c r="GL216" s="6"/>
      <c r="GM216" s="6"/>
      <c r="GN216" s="6"/>
      <c r="GO216" s="6"/>
      <c r="GP216" s="6"/>
      <c r="GQ216" s="6"/>
      <c r="GR216" s="6">
        <v>21</v>
      </c>
      <c r="GS216" s="6"/>
      <c r="GT216" s="6"/>
      <c r="GU216" s="6"/>
      <c r="GV216" s="6"/>
      <c r="GW216" s="6"/>
      <c r="GX216" s="6"/>
      <c r="GY216" s="6"/>
      <c r="GZ216" s="6"/>
      <c r="HA216" s="6"/>
      <c r="HB216" s="6"/>
      <c r="HC216" s="6"/>
      <c r="HD216" s="6">
        <v>1</v>
      </c>
      <c r="HE216" s="6"/>
      <c r="HF216" s="6">
        <v>1</v>
      </c>
      <c r="HG216" s="6"/>
      <c r="HH216" s="6"/>
      <c r="HI216" s="6"/>
      <c r="HJ216" s="6"/>
      <c r="HK216" s="6"/>
      <c r="HL216" s="6"/>
      <c r="HM216" s="6"/>
      <c r="HN216" s="6"/>
      <c r="HO216" s="6"/>
      <c r="HP216" s="6"/>
      <c r="HQ216" s="6"/>
      <c r="HR216" s="6"/>
      <c r="HS216" s="6"/>
      <c r="HT216" s="6"/>
      <c r="HU216" s="6"/>
      <c r="HV216" s="6"/>
      <c r="HW216" s="6"/>
      <c r="HX216" s="6"/>
      <c r="HY216" s="6"/>
      <c r="HZ216" s="6"/>
      <c r="IA216" s="6"/>
      <c r="IB216" s="6"/>
      <c r="IC216" s="6"/>
      <c r="ID216" s="6"/>
      <c r="IE216" s="6"/>
      <c r="IF216" s="6"/>
      <c r="IG216" s="6"/>
      <c r="IH216" s="6"/>
      <c r="II216" s="6"/>
      <c r="IJ216" s="6"/>
      <c r="IK216" s="6">
        <v>1</v>
      </c>
      <c r="IL216" s="6"/>
      <c r="IM216" s="6">
        <v>4</v>
      </c>
      <c r="IN216" s="6"/>
      <c r="IO216" s="6"/>
      <c r="IP216" s="6"/>
      <c r="IQ216" s="6">
        <v>1</v>
      </c>
      <c r="IR216" s="6">
        <v>1</v>
      </c>
      <c r="IS216" s="6"/>
      <c r="IT216" s="6"/>
      <c r="IU216" s="6"/>
      <c r="IV216" s="6"/>
      <c r="IW216" s="6"/>
      <c r="IX216" s="6"/>
      <c r="IY216" s="6"/>
      <c r="IZ216" s="6"/>
      <c r="JA216" s="6"/>
      <c r="JB216" s="6"/>
      <c r="JC216" s="6"/>
      <c r="JD216" s="6"/>
      <c r="JE216" s="6"/>
      <c r="JF216" s="6">
        <v>1</v>
      </c>
      <c r="JG216" s="6"/>
      <c r="JH216" s="6"/>
      <c r="JI216" s="6"/>
      <c r="JJ216" s="6"/>
      <c r="JK216" s="6"/>
      <c r="JL216" s="6"/>
      <c r="JM216" s="6"/>
      <c r="JN216" s="6"/>
      <c r="JO216" s="6"/>
      <c r="JP216" s="6"/>
      <c r="JQ216" s="6"/>
      <c r="JR216" s="6"/>
      <c r="JS216" s="6"/>
      <c r="JT216" s="6"/>
      <c r="JU216" s="6"/>
      <c r="JV216" s="6"/>
      <c r="JW216" s="6"/>
      <c r="JX216" s="6"/>
      <c r="JY216" s="6"/>
      <c r="JZ216" s="6"/>
      <c r="KA216" s="6"/>
      <c r="KB216" s="6"/>
      <c r="KC216" s="6"/>
      <c r="KD216" s="6"/>
      <c r="KE216" s="6"/>
      <c r="KF216" s="6"/>
      <c r="KG216" s="6"/>
      <c r="KH216" s="6"/>
      <c r="KI216" s="6"/>
      <c r="KJ216" s="6"/>
      <c r="KK216" s="6"/>
      <c r="KL216" s="6"/>
      <c r="KM216" s="6"/>
      <c r="KN216" s="6"/>
      <c r="KO216" s="6"/>
      <c r="KP216" s="6"/>
      <c r="KQ216" s="6"/>
      <c r="KR216" s="6"/>
      <c r="KS216" s="6"/>
      <c r="KT216" s="6"/>
      <c r="KU216" s="6">
        <v>1</v>
      </c>
      <c r="KV216" s="6">
        <v>1</v>
      </c>
      <c r="KW216" s="6">
        <v>1</v>
      </c>
      <c r="KX216" s="6">
        <v>13</v>
      </c>
      <c r="KY216" s="6"/>
      <c r="KZ216" s="6"/>
      <c r="LA216" s="6"/>
      <c r="LB216" s="6"/>
      <c r="LC216" s="6"/>
      <c r="LD216" s="6"/>
      <c r="LE216" s="6"/>
      <c r="LF216" s="6"/>
      <c r="LG216" s="6"/>
      <c r="LH216" s="6"/>
      <c r="LI216" s="6"/>
      <c r="LJ216" s="6"/>
      <c r="LK216" s="6"/>
      <c r="LL216" s="6">
        <v>1</v>
      </c>
      <c r="LM216" s="6"/>
      <c r="LN216" s="6"/>
      <c r="LO216" s="6"/>
      <c r="LP216" s="6"/>
      <c r="LQ216" s="6"/>
      <c r="LR216" s="6"/>
      <c r="LS216" s="6"/>
      <c r="LT216" s="6"/>
      <c r="LU216" s="6"/>
      <c r="LV216" s="6"/>
      <c r="LW216" s="6"/>
      <c r="LX216" s="6"/>
      <c r="LY216" s="6"/>
      <c r="LZ216" s="6"/>
      <c r="MA216" s="6"/>
      <c r="MB216" s="6"/>
      <c r="MC216" s="6">
        <v>1</v>
      </c>
      <c r="MD216" s="6">
        <v>2</v>
      </c>
      <c r="ME216" s="6"/>
      <c r="MF216" s="7">
        <v>117</v>
      </c>
    </row>
    <row r="217" spans="1:344" x14ac:dyDescent="0.25">
      <c r="A217" s="5" t="s">
        <v>871</v>
      </c>
      <c r="B217" s="5" t="s">
        <v>506</v>
      </c>
      <c r="C217" s="5" t="s">
        <v>76</v>
      </c>
      <c r="D217" s="5" t="s">
        <v>970</v>
      </c>
      <c r="E217" s="5" t="s">
        <v>971</v>
      </c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  <c r="AC217" s="6"/>
      <c r="AD217" s="6"/>
      <c r="AE217" s="6"/>
      <c r="AF217" s="6"/>
      <c r="AG217" s="6"/>
      <c r="AH217" s="6"/>
      <c r="AI217" s="6"/>
      <c r="AJ217" s="6"/>
      <c r="AK217" s="6"/>
      <c r="AL217" s="6"/>
      <c r="AM217" s="6"/>
      <c r="AN217" s="6"/>
      <c r="AO217" s="6"/>
      <c r="AP217" s="6"/>
      <c r="AQ217" s="6"/>
      <c r="AR217" s="6"/>
      <c r="AS217" s="6"/>
      <c r="AT217" s="6"/>
      <c r="AU217" s="6"/>
      <c r="AV217" s="6"/>
      <c r="AW217" s="6"/>
      <c r="AX217" s="6"/>
      <c r="AY217" s="6"/>
      <c r="AZ217" s="6"/>
      <c r="BA217" s="6"/>
      <c r="BB217" s="6"/>
      <c r="BC217" s="6"/>
      <c r="BD217" s="6"/>
      <c r="BE217" s="6"/>
      <c r="BF217" s="6"/>
      <c r="BG217" s="6"/>
      <c r="BH217" s="6"/>
      <c r="BI217" s="6"/>
      <c r="BJ217" s="6"/>
      <c r="BK217" s="6"/>
      <c r="BL217" s="6">
        <v>1</v>
      </c>
      <c r="BM217" s="6"/>
      <c r="BN217" s="6"/>
      <c r="BO217" s="6"/>
      <c r="BP217" s="6"/>
      <c r="BQ217" s="6"/>
      <c r="BR217" s="6">
        <v>1</v>
      </c>
      <c r="BS217" s="6"/>
      <c r="BT217" s="6"/>
      <c r="BU217" s="6"/>
      <c r="BV217" s="6"/>
      <c r="BW217" s="6">
        <v>4</v>
      </c>
      <c r="BX217" s="6">
        <v>1</v>
      </c>
      <c r="BY217" s="6">
        <v>1</v>
      </c>
      <c r="BZ217" s="6">
        <v>5</v>
      </c>
      <c r="CA217" s="6">
        <v>11</v>
      </c>
      <c r="CB217" s="6"/>
      <c r="CC217" s="6"/>
      <c r="CD217" s="6"/>
      <c r="CE217" s="6"/>
      <c r="CF217" s="6"/>
      <c r="CG217" s="6"/>
      <c r="CH217" s="6"/>
      <c r="CI217" s="6"/>
      <c r="CJ217" s="6"/>
      <c r="CK217" s="6"/>
      <c r="CL217" s="6"/>
      <c r="CM217" s="6"/>
      <c r="CN217" s="6"/>
      <c r="CO217" s="6"/>
      <c r="CP217" s="6">
        <v>1</v>
      </c>
      <c r="CQ217" s="6"/>
      <c r="CR217" s="6"/>
      <c r="CS217" s="6"/>
      <c r="CT217" s="6"/>
      <c r="CU217" s="6"/>
      <c r="CV217" s="6"/>
      <c r="CW217" s="6"/>
      <c r="CX217" s="6"/>
      <c r="CY217" s="6"/>
      <c r="CZ217" s="6"/>
      <c r="DA217" s="6"/>
      <c r="DB217" s="6"/>
      <c r="DC217" s="6"/>
      <c r="DD217" s="6"/>
      <c r="DE217" s="6">
        <v>1</v>
      </c>
      <c r="DF217" s="6">
        <v>1</v>
      </c>
      <c r="DG217" s="6"/>
      <c r="DH217" s="6"/>
      <c r="DI217" s="6"/>
      <c r="DJ217" s="6">
        <v>2</v>
      </c>
      <c r="DK217" s="6"/>
      <c r="DL217" s="6"/>
      <c r="DM217" s="6"/>
      <c r="DN217" s="6"/>
      <c r="DO217" s="6"/>
      <c r="DP217" s="6"/>
      <c r="DQ217" s="6">
        <v>1</v>
      </c>
      <c r="DR217" s="6"/>
      <c r="DS217" s="6"/>
      <c r="DT217" s="6">
        <v>2</v>
      </c>
      <c r="DU217" s="6"/>
      <c r="DV217" s="6"/>
      <c r="DW217" s="6"/>
      <c r="DX217" s="6"/>
      <c r="DY217" s="6"/>
      <c r="DZ217" s="6"/>
      <c r="EA217" s="6">
        <v>1</v>
      </c>
      <c r="EB217" s="6"/>
      <c r="EC217" s="6"/>
      <c r="ED217" s="6"/>
      <c r="EE217" s="6"/>
      <c r="EF217" s="6">
        <v>7</v>
      </c>
      <c r="EG217" s="6">
        <v>1</v>
      </c>
      <c r="EH217" s="6"/>
      <c r="EI217" s="6"/>
      <c r="EJ217" s="6"/>
      <c r="EK217" s="6"/>
      <c r="EL217" s="6">
        <v>2</v>
      </c>
      <c r="EM217" s="6"/>
      <c r="EN217" s="6"/>
      <c r="EO217" s="6"/>
      <c r="EP217" s="6"/>
      <c r="EQ217" s="6"/>
      <c r="ER217" s="6"/>
      <c r="ES217" s="6"/>
      <c r="ET217" s="6"/>
      <c r="EU217" s="6"/>
      <c r="EV217" s="6"/>
      <c r="EW217" s="6"/>
      <c r="EX217" s="6"/>
      <c r="EY217" s="6"/>
      <c r="EZ217" s="6">
        <v>1</v>
      </c>
      <c r="FA217" s="6"/>
      <c r="FB217" s="6"/>
      <c r="FC217" s="6"/>
      <c r="FD217" s="6"/>
      <c r="FE217" s="6">
        <v>2</v>
      </c>
      <c r="FF217" s="6"/>
      <c r="FG217" s="6"/>
      <c r="FH217" s="6"/>
      <c r="FI217" s="6"/>
      <c r="FJ217" s="6"/>
      <c r="FK217" s="6"/>
      <c r="FL217" s="6"/>
      <c r="FM217" s="6"/>
      <c r="FN217" s="6"/>
      <c r="FO217" s="6"/>
      <c r="FP217" s="6"/>
      <c r="FQ217" s="6"/>
      <c r="FR217" s="6"/>
      <c r="FS217" s="6"/>
      <c r="FT217" s="6">
        <v>1</v>
      </c>
      <c r="FU217" s="6"/>
      <c r="FV217" s="6"/>
      <c r="FW217" s="6">
        <v>13</v>
      </c>
      <c r="FX217" s="6"/>
      <c r="FY217" s="6"/>
      <c r="FZ217" s="6"/>
      <c r="GA217" s="6"/>
      <c r="GB217" s="6"/>
      <c r="GC217" s="6"/>
      <c r="GD217" s="6"/>
      <c r="GE217" s="6">
        <v>1</v>
      </c>
      <c r="GF217" s="6"/>
      <c r="GG217" s="6"/>
      <c r="GH217" s="6">
        <v>2</v>
      </c>
      <c r="GI217" s="6">
        <v>1</v>
      </c>
      <c r="GJ217" s="6"/>
      <c r="GK217" s="6"/>
      <c r="GL217" s="6"/>
      <c r="GM217" s="6"/>
      <c r="GN217" s="6"/>
      <c r="GO217" s="6"/>
      <c r="GP217" s="6"/>
      <c r="GQ217" s="6"/>
      <c r="GR217" s="6"/>
      <c r="GS217" s="6"/>
      <c r="GT217" s="6"/>
      <c r="GU217" s="6">
        <v>8</v>
      </c>
      <c r="GV217" s="6"/>
      <c r="GW217" s="6"/>
      <c r="GX217" s="6"/>
      <c r="GY217" s="6">
        <v>4</v>
      </c>
      <c r="GZ217" s="6">
        <v>4</v>
      </c>
      <c r="HA217" s="6"/>
      <c r="HB217" s="6">
        <v>2</v>
      </c>
      <c r="HC217" s="6"/>
      <c r="HD217" s="6">
        <v>22</v>
      </c>
      <c r="HE217" s="6"/>
      <c r="HF217" s="6"/>
      <c r="HG217" s="6"/>
      <c r="HH217" s="6"/>
      <c r="HI217" s="6"/>
      <c r="HJ217" s="6"/>
      <c r="HK217" s="6"/>
      <c r="HL217" s="6"/>
      <c r="HM217" s="6"/>
      <c r="HN217" s="6"/>
      <c r="HO217" s="6"/>
      <c r="HP217" s="6"/>
      <c r="HQ217" s="6"/>
      <c r="HR217" s="6"/>
      <c r="HS217" s="6"/>
      <c r="HT217" s="6">
        <v>7</v>
      </c>
      <c r="HU217" s="6"/>
      <c r="HV217" s="6">
        <v>2</v>
      </c>
      <c r="HW217" s="6"/>
      <c r="HX217" s="6"/>
      <c r="HY217" s="6"/>
      <c r="HZ217" s="6">
        <v>2</v>
      </c>
      <c r="IA217" s="6">
        <v>1</v>
      </c>
      <c r="IB217" s="6"/>
      <c r="IC217" s="6">
        <v>21</v>
      </c>
      <c r="ID217" s="6"/>
      <c r="IE217" s="6"/>
      <c r="IF217" s="6">
        <v>2</v>
      </c>
      <c r="IG217" s="6"/>
      <c r="IH217" s="6"/>
      <c r="II217" s="6"/>
      <c r="IJ217" s="6"/>
      <c r="IK217" s="6"/>
      <c r="IL217" s="6"/>
      <c r="IM217" s="6"/>
      <c r="IN217" s="6"/>
      <c r="IO217" s="6"/>
      <c r="IP217" s="6"/>
      <c r="IQ217" s="6"/>
      <c r="IR217" s="6"/>
      <c r="IS217" s="6"/>
      <c r="IT217" s="6"/>
      <c r="IU217" s="6">
        <v>21</v>
      </c>
      <c r="IV217" s="6"/>
      <c r="IW217" s="6"/>
      <c r="IX217" s="6"/>
      <c r="IY217" s="6"/>
      <c r="IZ217" s="6"/>
      <c r="JA217" s="6"/>
      <c r="JB217" s="6"/>
      <c r="JC217" s="6"/>
      <c r="JD217" s="6"/>
      <c r="JE217" s="6"/>
      <c r="JF217" s="6"/>
      <c r="JG217" s="6">
        <v>1</v>
      </c>
      <c r="JH217" s="6"/>
      <c r="JI217" s="6">
        <v>7</v>
      </c>
      <c r="JJ217" s="6"/>
      <c r="JK217" s="6"/>
      <c r="JL217" s="6">
        <v>25</v>
      </c>
      <c r="JM217" s="6"/>
      <c r="JN217" s="6">
        <v>2</v>
      </c>
      <c r="JO217" s="6"/>
      <c r="JP217" s="6">
        <v>11</v>
      </c>
      <c r="JQ217" s="6"/>
      <c r="JR217" s="6"/>
      <c r="JS217" s="6"/>
      <c r="JT217" s="6">
        <v>4</v>
      </c>
      <c r="JU217" s="6"/>
      <c r="JV217" s="6"/>
      <c r="JW217" s="6"/>
      <c r="JX217" s="6">
        <v>2</v>
      </c>
      <c r="JY217" s="6"/>
      <c r="JZ217" s="6"/>
      <c r="KA217" s="6"/>
      <c r="KB217" s="6"/>
      <c r="KC217" s="6"/>
      <c r="KD217" s="6"/>
      <c r="KE217" s="6"/>
      <c r="KF217" s="6"/>
      <c r="KG217" s="6"/>
      <c r="KH217" s="6"/>
      <c r="KI217" s="6"/>
      <c r="KJ217" s="6">
        <v>1</v>
      </c>
      <c r="KK217" s="6"/>
      <c r="KL217" s="6"/>
      <c r="KM217" s="6"/>
      <c r="KN217" s="6"/>
      <c r="KO217" s="6"/>
      <c r="KP217" s="6"/>
      <c r="KQ217" s="6"/>
      <c r="KR217" s="6"/>
      <c r="KS217" s="6">
        <v>16</v>
      </c>
      <c r="KT217" s="6"/>
      <c r="KU217" s="6"/>
      <c r="KV217" s="6"/>
      <c r="KW217" s="6"/>
      <c r="KX217" s="6"/>
      <c r="KY217" s="6"/>
      <c r="KZ217" s="6"/>
      <c r="LA217" s="6"/>
      <c r="LB217" s="6"/>
      <c r="LC217" s="6"/>
      <c r="LD217" s="6"/>
      <c r="LE217" s="6"/>
      <c r="LF217" s="6">
        <v>4</v>
      </c>
      <c r="LG217" s="6">
        <v>19</v>
      </c>
      <c r="LH217" s="6"/>
      <c r="LI217" s="6"/>
      <c r="LJ217" s="6">
        <v>8</v>
      </c>
      <c r="LK217" s="6">
        <v>1</v>
      </c>
      <c r="LL217" s="6"/>
      <c r="LM217" s="6"/>
      <c r="LN217" s="6"/>
      <c r="LO217" s="6"/>
      <c r="LP217" s="6"/>
      <c r="LQ217" s="6"/>
      <c r="LR217" s="6"/>
      <c r="LS217" s="6"/>
      <c r="LT217" s="6"/>
      <c r="LU217" s="6"/>
      <c r="LV217" s="6"/>
      <c r="LW217" s="6"/>
      <c r="LX217" s="6"/>
      <c r="LY217" s="6"/>
      <c r="LZ217" s="6"/>
      <c r="MA217" s="6"/>
      <c r="MB217" s="6"/>
      <c r="MC217" s="6"/>
      <c r="MD217" s="6"/>
      <c r="ME217" s="6"/>
      <c r="MF217" s="7">
        <v>261</v>
      </c>
    </row>
    <row r="218" spans="1:344" x14ac:dyDescent="0.25">
      <c r="A218" s="5" t="s">
        <v>871</v>
      </c>
      <c r="B218" s="5" t="s">
        <v>506</v>
      </c>
      <c r="C218" s="5" t="s">
        <v>507</v>
      </c>
      <c r="D218" s="5" t="s">
        <v>972</v>
      </c>
      <c r="E218" s="5" t="s">
        <v>973</v>
      </c>
      <c r="F218" s="6"/>
      <c r="G218" s="6"/>
      <c r="H218" s="6"/>
      <c r="I218" s="6">
        <v>5</v>
      </c>
      <c r="J218" s="6">
        <v>1</v>
      </c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  <c r="AC218" s="6"/>
      <c r="AD218" s="6"/>
      <c r="AE218" s="6"/>
      <c r="AF218" s="6"/>
      <c r="AG218" s="6"/>
      <c r="AH218" s="6"/>
      <c r="AI218" s="6"/>
      <c r="AJ218" s="6"/>
      <c r="AK218" s="6"/>
      <c r="AL218" s="6"/>
      <c r="AM218" s="6"/>
      <c r="AN218" s="6"/>
      <c r="AO218" s="6"/>
      <c r="AP218" s="6"/>
      <c r="AQ218" s="6"/>
      <c r="AR218" s="6"/>
      <c r="AS218" s="6"/>
      <c r="AT218" s="6"/>
      <c r="AU218" s="6"/>
      <c r="AV218" s="6"/>
      <c r="AW218" s="6"/>
      <c r="AX218" s="6"/>
      <c r="AY218" s="6"/>
      <c r="AZ218" s="6"/>
      <c r="BA218" s="6"/>
      <c r="BB218" s="6"/>
      <c r="BC218" s="6"/>
      <c r="BD218" s="6"/>
      <c r="BE218" s="6"/>
      <c r="BF218" s="6"/>
      <c r="BG218" s="6"/>
      <c r="BH218" s="6"/>
      <c r="BI218" s="6"/>
      <c r="BJ218" s="6"/>
      <c r="BK218" s="6"/>
      <c r="BL218" s="6"/>
      <c r="BM218" s="6"/>
      <c r="BN218" s="6"/>
      <c r="BO218" s="6"/>
      <c r="BP218" s="6"/>
      <c r="BQ218" s="6"/>
      <c r="BR218" s="6"/>
      <c r="BS218" s="6"/>
      <c r="BT218" s="6"/>
      <c r="BU218" s="6"/>
      <c r="BV218" s="6"/>
      <c r="BW218" s="6"/>
      <c r="BX218" s="6">
        <v>9</v>
      </c>
      <c r="BY218" s="6">
        <v>16</v>
      </c>
      <c r="BZ218" s="6"/>
      <c r="CA218" s="6"/>
      <c r="CB218" s="6"/>
      <c r="CC218" s="6"/>
      <c r="CD218" s="6"/>
      <c r="CE218" s="6"/>
      <c r="CF218" s="6"/>
      <c r="CG218" s="6"/>
      <c r="CH218" s="6"/>
      <c r="CI218" s="6"/>
      <c r="CJ218" s="6"/>
      <c r="CK218" s="6"/>
      <c r="CL218" s="6"/>
      <c r="CM218" s="6">
        <v>4</v>
      </c>
      <c r="CN218" s="6"/>
      <c r="CO218" s="6"/>
      <c r="CP218" s="6"/>
      <c r="CQ218" s="6"/>
      <c r="CR218" s="6"/>
      <c r="CS218" s="6"/>
      <c r="CT218" s="6"/>
      <c r="CU218" s="6"/>
      <c r="CV218" s="6"/>
      <c r="CW218" s="6"/>
      <c r="CX218" s="6"/>
      <c r="CY218" s="6"/>
      <c r="CZ218" s="6"/>
      <c r="DA218" s="6"/>
      <c r="DB218" s="6"/>
      <c r="DC218" s="6"/>
      <c r="DD218" s="6"/>
      <c r="DE218" s="6"/>
      <c r="DF218" s="6"/>
      <c r="DG218" s="6"/>
      <c r="DH218" s="6"/>
      <c r="DI218" s="6"/>
      <c r="DJ218" s="6"/>
      <c r="DK218" s="6"/>
      <c r="DL218" s="6"/>
      <c r="DM218" s="6"/>
      <c r="DN218" s="6"/>
      <c r="DO218" s="6"/>
      <c r="DP218" s="6">
        <v>1</v>
      </c>
      <c r="DQ218" s="6"/>
      <c r="DR218" s="6"/>
      <c r="DS218" s="6"/>
      <c r="DT218" s="6"/>
      <c r="DU218" s="6"/>
      <c r="DV218" s="6"/>
      <c r="DW218" s="6"/>
      <c r="DX218" s="6"/>
      <c r="DY218" s="6"/>
      <c r="DZ218" s="6"/>
      <c r="EA218" s="6"/>
      <c r="EB218" s="6"/>
      <c r="EC218" s="6"/>
      <c r="ED218" s="6"/>
      <c r="EE218" s="6"/>
      <c r="EF218" s="6">
        <v>1</v>
      </c>
      <c r="EG218" s="6"/>
      <c r="EH218" s="6"/>
      <c r="EI218" s="6"/>
      <c r="EJ218" s="6"/>
      <c r="EK218" s="6"/>
      <c r="EL218" s="6"/>
      <c r="EM218" s="6"/>
      <c r="EN218" s="6"/>
      <c r="EO218" s="6"/>
      <c r="EP218" s="6"/>
      <c r="EQ218" s="6"/>
      <c r="ER218" s="6"/>
      <c r="ES218" s="6"/>
      <c r="ET218" s="6"/>
      <c r="EU218" s="6">
        <v>1</v>
      </c>
      <c r="EV218" s="6"/>
      <c r="EW218" s="6"/>
      <c r="EX218" s="6"/>
      <c r="EY218" s="6"/>
      <c r="EZ218" s="6">
        <v>1</v>
      </c>
      <c r="FA218" s="6"/>
      <c r="FB218" s="6"/>
      <c r="FC218" s="6"/>
      <c r="FD218" s="6"/>
      <c r="FE218" s="6"/>
      <c r="FF218" s="6"/>
      <c r="FG218" s="6"/>
      <c r="FH218" s="6"/>
      <c r="FI218" s="6"/>
      <c r="FJ218" s="6"/>
      <c r="FK218" s="6"/>
      <c r="FL218" s="6"/>
      <c r="FM218" s="6"/>
      <c r="FN218" s="6"/>
      <c r="FO218" s="6"/>
      <c r="FP218" s="6"/>
      <c r="FQ218" s="6"/>
      <c r="FR218" s="6"/>
      <c r="FS218" s="6"/>
      <c r="FT218" s="6"/>
      <c r="FU218" s="6"/>
      <c r="FV218" s="6">
        <v>3</v>
      </c>
      <c r="FW218" s="6"/>
      <c r="FX218" s="6"/>
      <c r="FY218" s="6"/>
      <c r="FZ218" s="6"/>
      <c r="GA218" s="6">
        <v>14</v>
      </c>
      <c r="GB218" s="6">
        <v>1</v>
      </c>
      <c r="GC218" s="6"/>
      <c r="GD218" s="6"/>
      <c r="GE218" s="6"/>
      <c r="GF218" s="6"/>
      <c r="GG218" s="6"/>
      <c r="GH218" s="6">
        <v>1</v>
      </c>
      <c r="GI218" s="6"/>
      <c r="GJ218" s="6"/>
      <c r="GK218" s="6"/>
      <c r="GL218" s="6"/>
      <c r="GM218" s="6"/>
      <c r="GN218" s="6"/>
      <c r="GO218" s="6"/>
      <c r="GP218" s="6"/>
      <c r="GQ218" s="6"/>
      <c r="GR218" s="6"/>
      <c r="GS218" s="6"/>
      <c r="GT218" s="6"/>
      <c r="GU218" s="6">
        <v>1</v>
      </c>
      <c r="GV218" s="6"/>
      <c r="GW218" s="6"/>
      <c r="GX218" s="6"/>
      <c r="GY218" s="6"/>
      <c r="GZ218" s="6"/>
      <c r="HA218" s="6"/>
      <c r="HB218" s="6">
        <v>1</v>
      </c>
      <c r="HC218" s="6"/>
      <c r="HD218" s="6">
        <v>2</v>
      </c>
      <c r="HE218" s="6"/>
      <c r="HF218" s="6"/>
      <c r="HG218" s="6"/>
      <c r="HH218" s="6"/>
      <c r="HI218" s="6"/>
      <c r="HJ218" s="6"/>
      <c r="HK218" s="6"/>
      <c r="HL218" s="6"/>
      <c r="HM218" s="6"/>
      <c r="HN218" s="6"/>
      <c r="HO218" s="6"/>
      <c r="HP218" s="6"/>
      <c r="HQ218" s="6"/>
      <c r="HR218" s="6"/>
      <c r="HS218" s="6"/>
      <c r="HT218" s="6">
        <v>1</v>
      </c>
      <c r="HU218" s="6"/>
      <c r="HV218" s="6">
        <v>1</v>
      </c>
      <c r="HW218" s="6">
        <v>1</v>
      </c>
      <c r="HX218" s="6"/>
      <c r="HY218" s="6"/>
      <c r="HZ218" s="6">
        <v>1</v>
      </c>
      <c r="IA218" s="6"/>
      <c r="IB218" s="6"/>
      <c r="IC218" s="6">
        <v>1</v>
      </c>
      <c r="ID218" s="6"/>
      <c r="IE218" s="6"/>
      <c r="IF218" s="6"/>
      <c r="IG218" s="6"/>
      <c r="IH218" s="6"/>
      <c r="II218" s="6"/>
      <c r="IJ218" s="6"/>
      <c r="IK218" s="6"/>
      <c r="IL218" s="6"/>
      <c r="IM218" s="6"/>
      <c r="IN218" s="6"/>
      <c r="IO218" s="6"/>
      <c r="IP218" s="6"/>
      <c r="IQ218" s="6"/>
      <c r="IR218" s="6"/>
      <c r="IS218" s="6"/>
      <c r="IT218" s="6"/>
      <c r="IU218" s="6"/>
      <c r="IV218" s="6"/>
      <c r="IW218" s="6"/>
      <c r="IX218" s="6"/>
      <c r="IY218" s="6"/>
      <c r="IZ218" s="6"/>
      <c r="JA218" s="6"/>
      <c r="JB218" s="6"/>
      <c r="JC218" s="6"/>
      <c r="JD218" s="6"/>
      <c r="JE218" s="6"/>
      <c r="JF218" s="6"/>
      <c r="JG218" s="6">
        <v>1</v>
      </c>
      <c r="JH218" s="6">
        <v>1</v>
      </c>
      <c r="JI218" s="6"/>
      <c r="JJ218" s="6"/>
      <c r="JK218" s="6"/>
      <c r="JL218" s="6"/>
      <c r="JM218" s="6"/>
      <c r="JN218" s="6"/>
      <c r="JO218" s="6"/>
      <c r="JP218" s="6">
        <v>6</v>
      </c>
      <c r="JQ218" s="6">
        <v>1</v>
      </c>
      <c r="JR218" s="6"/>
      <c r="JS218" s="6"/>
      <c r="JT218" s="6">
        <v>1</v>
      </c>
      <c r="JU218" s="6"/>
      <c r="JV218" s="6"/>
      <c r="JW218" s="6"/>
      <c r="JX218" s="6">
        <v>1</v>
      </c>
      <c r="JY218" s="6"/>
      <c r="JZ218" s="6"/>
      <c r="KA218" s="6"/>
      <c r="KB218" s="6"/>
      <c r="KC218" s="6"/>
      <c r="KD218" s="6"/>
      <c r="KE218" s="6"/>
      <c r="KF218" s="6"/>
      <c r="KG218" s="6"/>
      <c r="KH218" s="6"/>
      <c r="KI218" s="6"/>
      <c r="KJ218" s="6">
        <v>2</v>
      </c>
      <c r="KK218" s="6"/>
      <c r="KL218" s="6"/>
      <c r="KM218" s="6"/>
      <c r="KN218" s="6"/>
      <c r="KO218" s="6"/>
      <c r="KP218" s="6"/>
      <c r="KQ218" s="6"/>
      <c r="KR218" s="6"/>
      <c r="KS218" s="6">
        <v>47</v>
      </c>
      <c r="KT218" s="6"/>
      <c r="KU218" s="6"/>
      <c r="KV218" s="6"/>
      <c r="KW218" s="6"/>
      <c r="KX218" s="6"/>
      <c r="KY218" s="6"/>
      <c r="KZ218" s="6"/>
      <c r="LA218" s="6"/>
      <c r="LB218" s="6"/>
      <c r="LC218" s="6"/>
      <c r="LD218" s="6"/>
      <c r="LE218" s="6"/>
      <c r="LF218" s="6">
        <v>1</v>
      </c>
      <c r="LG218" s="6">
        <v>16</v>
      </c>
      <c r="LH218" s="6"/>
      <c r="LI218" s="6"/>
      <c r="LJ218" s="6"/>
      <c r="LK218" s="6"/>
      <c r="LL218" s="6"/>
      <c r="LM218" s="6"/>
      <c r="LN218" s="6"/>
      <c r="LO218" s="6"/>
      <c r="LP218" s="6"/>
      <c r="LQ218" s="6">
        <v>2</v>
      </c>
      <c r="LR218" s="6"/>
      <c r="LS218" s="6"/>
      <c r="LT218" s="6"/>
      <c r="LU218" s="6"/>
      <c r="LV218" s="6"/>
      <c r="LW218" s="6"/>
      <c r="LX218" s="6"/>
      <c r="LY218" s="6"/>
      <c r="LZ218" s="6"/>
      <c r="MA218" s="6"/>
      <c r="MB218" s="6"/>
      <c r="MC218" s="6"/>
      <c r="MD218" s="6"/>
      <c r="ME218" s="6"/>
      <c r="MF218" s="7">
        <v>146</v>
      </c>
    </row>
    <row r="219" spans="1:344" x14ac:dyDescent="0.25">
      <c r="A219" s="5" t="s">
        <v>871</v>
      </c>
      <c r="B219" s="5" t="s">
        <v>506</v>
      </c>
      <c r="C219" s="5" t="s">
        <v>507</v>
      </c>
      <c r="D219" s="5" t="s">
        <v>508</v>
      </c>
      <c r="E219" s="5" t="s">
        <v>874</v>
      </c>
      <c r="F219" s="6"/>
      <c r="G219" s="6"/>
      <c r="H219" s="6"/>
      <c r="I219" s="6"/>
      <c r="J219" s="6">
        <v>2</v>
      </c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  <c r="AC219" s="6"/>
      <c r="AD219" s="6"/>
      <c r="AE219" s="6"/>
      <c r="AF219" s="6"/>
      <c r="AG219" s="6"/>
      <c r="AH219" s="6"/>
      <c r="AI219" s="6"/>
      <c r="AJ219" s="6"/>
      <c r="AK219" s="6"/>
      <c r="AL219" s="6"/>
      <c r="AM219" s="6"/>
      <c r="AN219" s="6"/>
      <c r="AO219" s="6"/>
      <c r="AP219" s="6"/>
      <c r="AQ219" s="6"/>
      <c r="AR219" s="6"/>
      <c r="AS219" s="6"/>
      <c r="AT219" s="6"/>
      <c r="AU219" s="6"/>
      <c r="AV219" s="6"/>
      <c r="AW219" s="6"/>
      <c r="AX219" s="6"/>
      <c r="AY219" s="6">
        <v>1</v>
      </c>
      <c r="AZ219" s="6"/>
      <c r="BA219" s="6"/>
      <c r="BB219" s="6"/>
      <c r="BC219" s="6"/>
      <c r="BD219" s="6"/>
      <c r="BE219" s="6"/>
      <c r="BF219" s="6"/>
      <c r="BG219" s="6"/>
      <c r="BH219" s="6"/>
      <c r="BI219" s="6"/>
      <c r="BJ219" s="6"/>
      <c r="BK219" s="6"/>
      <c r="BL219" s="6"/>
      <c r="BM219" s="6"/>
      <c r="BN219" s="6"/>
      <c r="BO219" s="6"/>
      <c r="BP219" s="6"/>
      <c r="BQ219" s="6"/>
      <c r="BR219" s="6"/>
      <c r="BS219" s="6"/>
      <c r="BT219" s="6"/>
      <c r="BU219" s="6"/>
      <c r="BV219" s="6"/>
      <c r="BW219" s="6"/>
      <c r="BX219" s="6"/>
      <c r="BY219" s="6">
        <v>1</v>
      </c>
      <c r="BZ219" s="6"/>
      <c r="CA219" s="6"/>
      <c r="CB219" s="6"/>
      <c r="CC219" s="6"/>
      <c r="CD219" s="6"/>
      <c r="CE219" s="6"/>
      <c r="CF219" s="6"/>
      <c r="CG219" s="6"/>
      <c r="CH219" s="6"/>
      <c r="CI219" s="6"/>
      <c r="CJ219" s="6"/>
      <c r="CK219" s="6"/>
      <c r="CL219" s="6"/>
      <c r="CM219" s="6">
        <v>6</v>
      </c>
      <c r="CN219" s="6"/>
      <c r="CO219" s="6"/>
      <c r="CP219" s="6"/>
      <c r="CQ219" s="6"/>
      <c r="CR219" s="6"/>
      <c r="CS219" s="6"/>
      <c r="CT219" s="6"/>
      <c r="CU219" s="6"/>
      <c r="CV219" s="6"/>
      <c r="CW219" s="6"/>
      <c r="CX219" s="6"/>
      <c r="CY219" s="6"/>
      <c r="CZ219" s="6"/>
      <c r="DA219" s="6"/>
      <c r="DB219" s="6"/>
      <c r="DC219" s="6"/>
      <c r="DD219" s="6"/>
      <c r="DE219" s="6"/>
      <c r="DF219" s="6"/>
      <c r="DG219" s="6"/>
      <c r="DH219" s="6"/>
      <c r="DI219" s="6"/>
      <c r="DJ219" s="6"/>
      <c r="DK219" s="6"/>
      <c r="DL219" s="6"/>
      <c r="DM219" s="6"/>
      <c r="DN219" s="6"/>
      <c r="DO219" s="6"/>
      <c r="DP219" s="6"/>
      <c r="DQ219" s="6">
        <v>3</v>
      </c>
      <c r="DR219" s="6"/>
      <c r="DS219" s="6"/>
      <c r="DT219" s="6">
        <v>1</v>
      </c>
      <c r="DU219" s="6"/>
      <c r="DV219" s="6"/>
      <c r="DW219" s="6"/>
      <c r="DX219" s="6"/>
      <c r="DY219" s="6"/>
      <c r="DZ219" s="6"/>
      <c r="EA219" s="6"/>
      <c r="EB219" s="6"/>
      <c r="EC219" s="6"/>
      <c r="ED219" s="6"/>
      <c r="EE219" s="6"/>
      <c r="EF219" s="6">
        <v>1</v>
      </c>
      <c r="EG219" s="6"/>
      <c r="EH219" s="6"/>
      <c r="EI219" s="6"/>
      <c r="EJ219" s="6"/>
      <c r="EK219" s="6"/>
      <c r="EL219" s="6">
        <v>1</v>
      </c>
      <c r="EM219" s="6"/>
      <c r="EN219" s="6"/>
      <c r="EO219" s="6"/>
      <c r="EP219" s="6"/>
      <c r="EQ219" s="6"/>
      <c r="ER219" s="6"/>
      <c r="ES219" s="6"/>
      <c r="ET219" s="6"/>
      <c r="EU219" s="6"/>
      <c r="EV219" s="6"/>
      <c r="EW219" s="6"/>
      <c r="EX219" s="6">
        <v>2</v>
      </c>
      <c r="EY219" s="6"/>
      <c r="EZ219" s="6"/>
      <c r="FA219" s="6"/>
      <c r="FB219" s="6"/>
      <c r="FC219" s="6"/>
      <c r="FD219" s="6"/>
      <c r="FE219" s="6"/>
      <c r="FF219" s="6"/>
      <c r="FG219" s="6"/>
      <c r="FH219" s="6"/>
      <c r="FI219" s="6"/>
      <c r="FJ219" s="6"/>
      <c r="FK219" s="6"/>
      <c r="FL219" s="6"/>
      <c r="FM219" s="6"/>
      <c r="FN219" s="6"/>
      <c r="FO219" s="6"/>
      <c r="FP219" s="6"/>
      <c r="FQ219" s="6"/>
      <c r="FR219" s="6"/>
      <c r="FS219" s="6"/>
      <c r="FT219" s="6"/>
      <c r="FU219" s="6"/>
      <c r="FV219" s="6">
        <v>6</v>
      </c>
      <c r="FW219" s="6"/>
      <c r="FX219" s="6"/>
      <c r="FY219" s="6"/>
      <c r="FZ219" s="6"/>
      <c r="GA219" s="6">
        <v>4</v>
      </c>
      <c r="GB219" s="6"/>
      <c r="GC219" s="6"/>
      <c r="GD219" s="6"/>
      <c r="GE219" s="6"/>
      <c r="GF219" s="6"/>
      <c r="GG219" s="6"/>
      <c r="GH219" s="6"/>
      <c r="GI219" s="6"/>
      <c r="GJ219" s="6"/>
      <c r="GK219" s="6"/>
      <c r="GL219" s="6"/>
      <c r="GM219" s="6"/>
      <c r="GN219" s="6"/>
      <c r="GO219" s="6"/>
      <c r="GP219" s="6"/>
      <c r="GQ219" s="6"/>
      <c r="GR219" s="6"/>
      <c r="GS219" s="6"/>
      <c r="GT219" s="6"/>
      <c r="GU219" s="6">
        <v>7</v>
      </c>
      <c r="GV219" s="6"/>
      <c r="GW219" s="6"/>
      <c r="GX219" s="6"/>
      <c r="GY219" s="6"/>
      <c r="GZ219" s="6"/>
      <c r="HA219" s="6"/>
      <c r="HB219" s="6">
        <v>2</v>
      </c>
      <c r="HC219" s="6"/>
      <c r="HD219" s="6">
        <v>1</v>
      </c>
      <c r="HE219" s="6"/>
      <c r="HF219" s="6"/>
      <c r="HG219" s="6"/>
      <c r="HH219" s="6"/>
      <c r="HI219" s="6"/>
      <c r="HJ219" s="6"/>
      <c r="HK219" s="6"/>
      <c r="HL219" s="6"/>
      <c r="HM219" s="6"/>
      <c r="HN219" s="6"/>
      <c r="HO219" s="6"/>
      <c r="HP219" s="6"/>
      <c r="HQ219" s="6"/>
      <c r="HR219" s="6"/>
      <c r="HS219" s="6"/>
      <c r="HT219" s="6">
        <v>1</v>
      </c>
      <c r="HU219" s="6"/>
      <c r="HV219" s="6"/>
      <c r="HW219" s="6"/>
      <c r="HX219" s="6"/>
      <c r="HY219" s="6">
        <v>1</v>
      </c>
      <c r="HZ219" s="6">
        <v>3</v>
      </c>
      <c r="IA219" s="6"/>
      <c r="IB219" s="6"/>
      <c r="IC219" s="6">
        <v>2</v>
      </c>
      <c r="ID219" s="6"/>
      <c r="IE219" s="6"/>
      <c r="IF219" s="6">
        <v>1</v>
      </c>
      <c r="IG219" s="6"/>
      <c r="IH219" s="6"/>
      <c r="II219" s="6"/>
      <c r="IJ219" s="6"/>
      <c r="IK219" s="6"/>
      <c r="IL219" s="6"/>
      <c r="IM219" s="6"/>
      <c r="IN219" s="6"/>
      <c r="IO219" s="6"/>
      <c r="IP219" s="6"/>
      <c r="IQ219" s="6"/>
      <c r="IR219" s="6">
        <v>2</v>
      </c>
      <c r="IS219" s="6"/>
      <c r="IT219" s="6"/>
      <c r="IU219" s="6">
        <v>1</v>
      </c>
      <c r="IV219" s="6"/>
      <c r="IW219" s="6"/>
      <c r="IX219" s="6"/>
      <c r="IY219" s="6"/>
      <c r="IZ219" s="6"/>
      <c r="JA219" s="6"/>
      <c r="JB219" s="6"/>
      <c r="JC219" s="6"/>
      <c r="JD219" s="6"/>
      <c r="JE219" s="6"/>
      <c r="JF219" s="6"/>
      <c r="JG219" s="6"/>
      <c r="JH219" s="6"/>
      <c r="JI219" s="6"/>
      <c r="JJ219" s="6"/>
      <c r="JK219" s="6"/>
      <c r="JL219" s="6"/>
      <c r="JM219" s="6"/>
      <c r="JN219" s="6"/>
      <c r="JO219" s="6"/>
      <c r="JP219" s="6">
        <v>23</v>
      </c>
      <c r="JQ219" s="6"/>
      <c r="JR219" s="6"/>
      <c r="JS219" s="6">
        <v>1</v>
      </c>
      <c r="JT219" s="6">
        <v>3</v>
      </c>
      <c r="JU219" s="6"/>
      <c r="JV219" s="6"/>
      <c r="JW219" s="6"/>
      <c r="JX219" s="6">
        <v>1</v>
      </c>
      <c r="JY219" s="6"/>
      <c r="JZ219" s="6"/>
      <c r="KA219" s="6"/>
      <c r="KB219" s="6"/>
      <c r="KC219" s="6"/>
      <c r="KD219" s="6"/>
      <c r="KE219" s="6"/>
      <c r="KF219" s="6"/>
      <c r="KG219" s="6"/>
      <c r="KH219" s="6"/>
      <c r="KI219" s="6"/>
      <c r="KJ219" s="6">
        <v>1</v>
      </c>
      <c r="KK219" s="6"/>
      <c r="KL219" s="6"/>
      <c r="KM219" s="6"/>
      <c r="KN219" s="6"/>
      <c r="KO219" s="6"/>
      <c r="KP219" s="6"/>
      <c r="KQ219" s="6"/>
      <c r="KR219" s="6"/>
      <c r="KS219" s="6">
        <v>4</v>
      </c>
      <c r="KT219" s="6"/>
      <c r="KU219" s="6"/>
      <c r="KV219" s="6"/>
      <c r="KW219" s="6"/>
      <c r="KX219" s="6"/>
      <c r="KY219" s="6"/>
      <c r="KZ219" s="6"/>
      <c r="LA219" s="6"/>
      <c r="LB219" s="6"/>
      <c r="LC219" s="6"/>
      <c r="LD219" s="6"/>
      <c r="LE219" s="6"/>
      <c r="LF219" s="6"/>
      <c r="LG219" s="6">
        <v>8</v>
      </c>
      <c r="LH219" s="6"/>
      <c r="LI219" s="6"/>
      <c r="LJ219" s="6"/>
      <c r="LK219" s="6"/>
      <c r="LL219" s="6"/>
      <c r="LM219" s="6"/>
      <c r="LN219" s="6"/>
      <c r="LO219" s="6"/>
      <c r="LP219" s="6"/>
      <c r="LQ219" s="6">
        <v>4</v>
      </c>
      <c r="LR219" s="6"/>
      <c r="LS219" s="6"/>
      <c r="LT219" s="6"/>
      <c r="LU219" s="6"/>
      <c r="LV219" s="6"/>
      <c r="LW219" s="6"/>
      <c r="LX219" s="6"/>
      <c r="LY219" s="6"/>
      <c r="LZ219" s="6"/>
      <c r="MA219" s="6"/>
      <c r="MB219" s="6"/>
      <c r="MC219" s="6"/>
      <c r="MD219" s="6"/>
      <c r="ME219" s="6"/>
      <c r="MF219" s="7">
        <v>94</v>
      </c>
    </row>
    <row r="220" spans="1:344" x14ac:dyDescent="0.25">
      <c r="A220" s="5" t="s">
        <v>871</v>
      </c>
      <c r="B220" s="5" t="s">
        <v>506</v>
      </c>
      <c r="C220" s="5" t="s">
        <v>642</v>
      </c>
      <c r="D220" s="5" t="s">
        <v>1007</v>
      </c>
      <c r="E220" s="5" t="s">
        <v>1008</v>
      </c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>
        <v>7</v>
      </c>
      <c r="U220" s="6"/>
      <c r="V220" s="6"/>
      <c r="W220" s="6"/>
      <c r="X220" s="6"/>
      <c r="Y220" s="6"/>
      <c r="Z220" s="6"/>
      <c r="AA220" s="6"/>
      <c r="AB220" s="6"/>
      <c r="AC220" s="6"/>
      <c r="AD220" s="6">
        <v>4</v>
      </c>
      <c r="AE220" s="6"/>
      <c r="AF220" s="6"/>
      <c r="AG220" s="6"/>
      <c r="AH220" s="6"/>
      <c r="AI220" s="6"/>
      <c r="AJ220" s="6"/>
      <c r="AK220" s="6"/>
      <c r="AL220" s="6"/>
      <c r="AM220" s="6"/>
      <c r="AN220" s="6"/>
      <c r="AO220" s="6"/>
      <c r="AP220" s="6"/>
      <c r="AQ220" s="6"/>
      <c r="AR220" s="6"/>
      <c r="AS220" s="6"/>
      <c r="AT220" s="6"/>
      <c r="AU220" s="6"/>
      <c r="AV220" s="6"/>
      <c r="AW220" s="6"/>
      <c r="AX220" s="6"/>
      <c r="AY220" s="6"/>
      <c r="AZ220" s="6">
        <v>1</v>
      </c>
      <c r="BA220" s="6"/>
      <c r="BB220" s="6"/>
      <c r="BC220" s="6"/>
      <c r="BD220" s="6"/>
      <c r="BE220" s="6"/>
      <c r="BF220" s="6"/>
      <c r="BG220" s="6"/>
      <c r="BH220" s="6"/>
      <c r="BI220" s="6"/>
      <c r="BJ220" s="6"/>
      <c r="BK220" s="6"/>
      <c r="BL220" s="6"/>
      <c r="BM220" s="6"/>
      <c r="BN220" s="6"/>
      <c r="BO220" s="6"/>
      <c r="BP220" s="6"/>
      <c r="BQ220" s="6"/>
      <c r="BR220" s="6"/>
      <c r="BS220" s="6"/>
      <c r="BT220" s="6"/>
      <c r="BU220" s="6"/>
      <c r="BV220" s="6"/>
      <c r="BW220" s="6"/>
      <c r="BX220" s="6">
        <v>1</v>
      </c>
      <c r="BY220" s="6"/>
      <c r="BZ220" s="6"/>
      <c r="CA220" s="6"/>
      <c r="CB220" s="6"/>
      <c r="CC220" s="6"/>
      <c r="CD220" s="6"/>
      <c r="CE220" s="6"/>
      <c r="CF220" s="6"/>
      <c r="CG220" s="6"/>
      <c r="CH220" s="6"/>
      <c r="CI220" s="6"/>
      <c r="CJ220" s="6"/>
      <c r="CK220" s="6"/>
      <c r="CL220" s="6"/>
      <c r="CM220" s="6"/>
      <c r="CN220" s="6"/>
      <c r="CO220" s="6"/>
      <c r="CP220" s="6"/>
      <c r="CQ220" s="6"/>
      <c r="CR220" s="6"/>
      <c r="CS220" s="6"/>
      <c r="CT220" s="6"/>
      <c r="CU220" s="6"/>
      <c r="CV220" s="6"/>
      <c r="CW220" s="6"/>
      <c r="CX220" s="6"/>
      <c r="CY220" s="6"/>
      <c r="CZ220" s="6"/>
      <c r="DA220" s="6"/>
      <c r="DB220" s="6"/>
      <c r="DC220" s="6"/>
      <c r="DD220" s="6">
        <v>5</v>
      </c>
      <c r="DE220" s="6"/>
      <c r="DF220" s="6"/>
      <c r="DG220" s="6"/>
      <c r="DH220" s="6"/>
      <c r="DI220" s="6"/>
      <c r="DJ220" s="6"/>
      <c r="DK220" s="6"/>
      <c r="DL220" s="6"/>
      <c r="DM220" s="6"/>
      <c r="DN220" s="6"/>
      <c r="DO220" s="6"/>
      <c r="DP220" s="6"/>
      <c r="DQ220" s="6">
        <v>1</v>
      </c>
      <c r="DR220" s="6"/>
      <c r="DS220" s="6"/>
      <c r="DT220" s="6"/>
      <c r="DU220" s="6"/>
      <c r="DV220" s="6"/>
      <c r="DW220" s="6"/>
      <c r="DX220" s="6"/>
      <c r="DY220" s="6"/>
      <c r="DZ220" s="6"/>
      <c r="EA220" s="6"/>
      <c r="EB220" s="6"/>
      <c r="EC220" s="6"/>
      <c r="ED220" s="6"/>
      <c r="EE220" s="6"/>
      <c r="EF220" s="6"/>
      <c r="EG220" s="6"/>
      <c r="EH220" s="6"/>
      <c r="EI220" s="6">
        <v>15</v>
      </c>
      <c r="EJ220" s="6"/>
      <c r="EK220" s="6"/>
      <c r="EL220" s="6">
        <v>1</v>
      </c>
      <c r="EM220" s="6"/>
      <c r="EN220" s="6"/>
      <c r="EO220" s="6"/>
      <c r="EP220" s="6"/>
      <c r="EQ220" s="6"/>
      <c r="ER220" s="6"/>
      <c r="ES220" s="6"/>
      <c r="ET220" s="6"/>
      <c r="EU220" s="6"/>
      <c r="EV220" s="6"/>
      <c r="EW220" s="6"/>
      <c r="EX220" s="6"/>
      <c r="EY220" s="6"/>
      <c r="EZ220" s="6"/>
      <c r="FA220" s="6"/>
      <c r="FB220" s="6"/>
      <c r="FC220" s="6"/>
      <c r="FD220" s="6"/>
      <c r="FE220" s="6"/>
      <c r="FF220" s="6"/>
      <c r="FG220" s="6"/>
      <c r="FH220" s="6"/>
      <c r="FI220" s="6"/>
      <c r="FJ220" s="6"/>
      <c r="FK220" s="6"/>
      <c r="FL220" s="6"/>
      <c r="FM220" s="6"/>
      <c r="FN220" s="6"/>
      <c r="FO220" s="6"/>
      <c r="FP220" s="6"/>
      <c r="FQ220" s="6"/>
      <c r="FR220" s="6"/>
      <c r="FS220" s="6"/>
      <c r="FT220" s="6"/>
      <c r="FU220" s="6"/>
      <c r="FV220" s="6"/>
      <c r="FW220" s="6"/>
      <c r="FX220" s="6"/>
      <c r="FY220" s="6"/>
      <c r="FZ220" s="6"/>
      <c r="GA220" s="6"/>
      <c r="GB220" s="6"/>
      <c r="GC220" s="6"/>
      <c r="GD220" s="6"/>
      <c r="GE220" s="6"/>
      <c r="GF220" s="6">
        <v>5</v>
      </c>
      <c r="GG220" s="6"/>
      <c r="GH220" s="6"/>
      <c r="GI220" s="6"/>
      <c r="GJ220" s="6"/>
      <c r="GK220" s="6"/>
      <c r="GL220" s="6"/>
      <c r="GM220" s="6"/>
      <c r="GN220" s="6"/>
      <c r="GO220" s="6"/>
      <c r="GP220" s="6"/>
      <c r="GQ220" s="6"/>
      <c r="GR220" s="6">
        <v>49</v>
      </c>
      <c r="GS220" s="6"/>
      <c r="GT220" s="6"/>
      <c r="GU220" s="6"/>
      <c r="GV220" s="6"/>
      <c r="GW220" s="6"/>
      <c r="GX220" s="6"/>
      <c r="GY220" s="6"/>
      <c r="GZ220" s="6"/>
      <c r="HA220" s="6"/>
      <c r="HB220" s="6"/>
      <c r="HC220" s="6"/>
      <c r="HD220" s="6"/>
      <c r="HE220" s="6"/>
      <c r="HF220" s="6"/>
      <c r="HG220" s="6"/>
      <c r="HH220" s="6"/>
      <c r="HI220" s="6"/>
      <c r="HJ220" s="6"/>
      <c r="HK220" s="6"/>
      <c r="HL220" s="6"/>
      <c r="HM220" s="6"/>
      <c r="HN220" s="6"/>
      <c r="HO220" s="6"/>
      <c r="HP220" s="6"/>
      <c r="HQ220" s="6"/>
      <c r="HR220" s="6"/>
      <c r="HS220" s="6"/>
      <c r="HT220" s="6"/>
      <c r="HU220" s="6"/>
      <c r="HV220" s="6"/>
      <c r="HW220" s="6"/>
      <c r="HX220" s="6"/>
      <c r="HY220" s="6"/>
      <c r="HZ220" s="6"/>
      <c r="IA220" s="6"/>
      <c r="IB220" s="6"/>
      <c r="IC220" s="6"/>
      <c r="ID220" s="6"/>
      <c r="IE220" s="6"/>
      <c r="IF220" s="6"/>
      <c r="IG220" s="6"/>
      <c r="IH220" s="6"/>
      <c r="II220" s="6"/>
      <c r="IJ220" s="6"/>
      <c r="IK220" s="6">
        <v>1</v>
      </c>
      <c r="IL220" s="6"/>
      <c r="IM220" s="6">
        <v>31</v>
      </c>
      <c r="IN220" s="6"/>
      <c r="IO220" s="6"/>
      <c r="IP220" s="6"/>
      <c r="IQ220" s="6">
        <v>3</v>
      </c>
      <c r="IR220" s="6"/>
      <c r="IS220" s="6"/>
      <c r="IT220" s="6"/>
      <c r="IU220" s="6"/>
      <c r="IV220" s="6"/>
      <c r="IW220" s="6"/>
      <c r="IX220" s="6"/>
      <c r="IY220" s="6"/>
      <c r="IZ220" s="6"/>
      <c r="JA220" s="6"/>
      <c r="JB220" s="6"/>
      <c r="JC220" s="6"/>
      <c r="JD220" s="6"/>
      <c r="JE220" s="6"/>
      <c r="JF220" s="6">
        <v>3</v>
      </c>
      <c r="JG220" s="6"/>
      <c r="JH220" s="6"/>
      <c r="JI220" s="6"/>
      <c r="JJ220" s="6">
        <v>6</v>
      </c>
      <c r="JK220" s="6"/>
      <c r="JL220" s="6"/>
      <c r="JM220" s="6"/>
      <c r="JN220" s="6"/>
      <c r="JO220" s="6"/>
      <c r="JP220" s="6"/>
      <c r="JQ220" s="6"/>
      <c r="JR220" s="6"/>
      <c r="JS220" s="6"/>
      <c r="JT220" s="6"/>
      <c r="JU220" s="6"/>
      <c r="JV220" s="6"/>
      <c r="JW220" s="6"/>
      <c r="JX220" s="6"/>
      <c r="JY220" s="6"/>
      <c r="JZ220" s="6"/>
      <c r="KA220" s="6"/>
      <c r="KB220" s="6"/>
      <c r="KC220" s="6"/>
      <c r="KD220" s="6"/>
      <c r="KE220" s="6"/>
      <c r="KF220" s="6"/>
      <c r="KG220" s="6"/>
      <c r="KH220" s="6"/>
      <c r="KI220" s="6"/>
      <c r="KJ220" s="6"/>
      <c r="KK220" s="6"/>
      <c r="KL220" s="6"/>
      <c r="KM220" s="6"/>
      <c r="KN220" s="6"/>
      <c r="KO220" s="6"/>
      <c r="KP220" s="6"/>
      <c r="KQ220" s="6"/>
      <c r="KR220" s="6"/>
      <c r="KS220" s="6"/>
      <c r="KT220" s="6"/>
      <c r="KU220" s="6"/>
      <c r="KV220" s="6"/>
      <c r="KW220" s="6">
        <v>1</v>
      </c>
      <c r="KX220" s="6">
        <v>8</v>
      </c>
      <c r="KY220" s="6"/>
      <c r="KZ220" s="6"/>
      <c r="LA220" s="6"/>
      <c r="LB220" s="6"/>
      <c r="LC220" s="6"/>
      <c r="LD220" s="6"/>
      <c r="LE220" s="6"/>
      <c r="LF220" s="6"/>
      <c r="LG220" s="6"/>
      <c r="LH220" s="6"/>
      <c r="LI220" s="6"/>
      <c r="LJ220" s="6"/>
      <c r="LK220" s="6"/>
      <c r="LL220" s="6"/>
      <c r="LM220" s="6"/>
      <c r="LN220" s="6"/>
      <c r="LO220" s="6"/>
      <c r="LP220" s="6"/>
      <c r="LQ220" s="6"/>
      <c r="LR220" s="6"/>
      <c r="LS220" s="6"/>
      <c r="LT220" s="6"/>
      <c r="LU220" s="6"/>
      <c r="LV220" s="6"/>
      <c r="LW220" s="6"/>
      <c r="LX220" s="6"/>
      <c r="LY220" s="6"/>
      <c r="LZ220" s="6"/>
      <c r="MA220" s="6"/>
      <c r="MB220" s="6"/>
      <c r="MC220" s="6"/>
      <c r="MD220" s="6"/>
      <c r="ME220" s="6"/>
      <c r="MF220" s="7">
        <v>142</v>
      </c>
    </row>
    <row r="221" spans="1:344" x14ac:dyDescent="0.25">
      <c r="A221" s="5" t="s">
        <v>871</v>
      </c>
      <c r="B221" s="5" t="s">
        <v>506</v>
      </c>
      <c r="C221" s="5" t="s">
        <v>642</v>
      </c>
      <c r="D221" s="5" t="s">
        <v>875</v>
      </c>
      <c r="E221" s="5" t="s">
        <v>876</v>
      </c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>
        <v>1</v>
      </c>
      <c r="U221" s="6"/>
      <c r="V221" s="6"/>
      <c r="W221" s="6"/>
      <c r="X221" s="6"/>
      <c r="Y221" s="6"/>
      <c r="Z221" s="6"/>
      <c r="AA221" s="6"/>
      <c r="AB221" s="6"/>
      <c r="AC221" s="6"/>
      <c r="AD221" s="6"/>
      <c r="AE221" s="6"/>
      <c r="AF221" s="6"/>
      <c r="AG221" s="6"/>
      <c r="AH221" s="6"/>
      <c r="AI221" s="6"/>
      <c r="AJ221" s="6"/>
      <c r="AK221" s="6"/>
      <c r="AL221" s="6"/>
      <c r="AM221" s="6"/>
      <c r="AN221" s="6"/>
      <c r="AO221" s="6"/>
      <c r="AP221" s="6"/>
      <c r="AQ221" s="6"/>
      <c r="AR221" s="6"/>
      <c r="AS221" s="6"/>
      <c r="AT221" s="6"/>
      <c r="AU221" s="6"/>
      <c r="AV221" s="6"/>
      <c r="AW221" s="6"/>
      <c r="AX221" s="6"/>
      <c r="AY221" s="6"/>
      <c r="AZ221" s="6">
        <v>4</v>
      </c>
      <c r="BA221" s="6"/>
      <c r="BB221" s="6"/>
      <c r="BC221" s="6"/>
      <c r="BD221" s="6"/>
      <c r="BE221" s="6"/>
      <c r="BF221" s="6"/>
      <c r="BG221" s="6"/>
      <c r="BH221" s="6"/>
      <c r="BI221" s="6"/>
      <c r="BJ221" s="6">
        <v>1</v>
      </c>
      <c r="BK221" s="6"/>
      <c r="BL221" s="6"/>
      <c r="BM221" s="6"/>
      <c r="BN221" s="6"/>
      <c r="BO221" s="6"/>
      <c r="BP221" s="6"/>
      <c r="BQ221" s="6"/>
      <c r="BR221" s="6">
        <v>2</v>
      </c>
      <c r="BS221" s="6"/>
      <c r="BT221" s="6"/>
      <c r="BU221" s="6"/>
      <c r="BV221" s="6"/>
      <c r="BW221" s="6"/>
      <c r="BX221" s="6"/>
      <c r="BY221" s="6">
        <v>1</v>
      </c>
      <c r="BZ221" s="6">
        <v>1</v>
      </c>
      <c r="CA221" s="6"/>
      <c r="CB221" s="6"/>
      <c r="CC221" s="6"/>
      <c r="CD221" s="6"/>
      <c r="CE221" s="6"/>
      <c r="CF221" s="6"/>
      <c r="CG221" s="6"/>
      <c r="CH221" s="6"/>
      <c r="CI221" s="6"/>
      <c r="CJ221" s="6"/>
      <c r="CK221" s="6"/>
      <c r="CL221" s="6"/>
      <c r="CM221" s="6"/>
      <c r="CN221" s="6"/>
      <c r="CO221" s="6"/>
      <c r="CP221" s="6"/>
      <c r="CQ221" s="6"/>
      <c r="CR221" s="6"/>
      <c r="CS221" s="6"/>
      <c r="CT221" s="6"/>
      <c r="CU221" s="6"/>
      <c r="CV221" s="6"/>
      <c r="CW221" s="6"/>
      <c r="CX221" s="6"/>
      <c r="CY221" s="6"/>
      <c r="CZ221" s="6"/>
      <c r="DA221" s="6"/>
      <c r="DB221" s="6"/>
      <c r="DC221" s="6"/>
      <c r="DD221" s="6"/>
      <c r="DE221" s="6"/>
      <c r="DF221" s="6"/>
      <c r="DG221" s="6"/>
      <c r="DH221" s="6"/>
      <c r="DI221" s="6"/>
      <c r="DJ221" s="6"/>
      <c r="DK221" s="6"/>
      <c r="DL221" s="6"/>
      <c r="DM221" s="6"/>
      <c r="DN221" s="6"/>
      <c r="DO221" s="6"/>
      <c r="DP221" s="6"/>
      <c r="DQ221" s="6"/>
      <c r="DR221" s="6"/>
      <c r="DS221" s="6">
        <v>1</v>
      </c>
      <c r="DT221" s="6"/>
      <c r="DU221" s="6"/>
      <c r="DV221" s="6"/>
      <c r="DW221" s="6"/>
      <c r="DX221" s="6"/>
      <c r="DY221" s="6"/>
      <c r="DZ221" s="6"/>
      <c r="EA221" s="6"/>
      <c r="EB221" s="6"/>
      <c r="EC221" s="6"/>
      <c r="ED221" s="6"/>
      <c r="EE221" s="6"/>
      <c r="EF221" s="6"/>
      <c r="EG221" s="6"/>
      <c r="EH221" s="6"/>
      <c r="EI221" s="6">
        <v>2</v>
      </c>
      <c r="EJ221" s="6">
        <v>3</v>
      </c>
      <c r="EK221" s="6"/>
      <c r="EL221" s="6"/>
      <c r="EM221" s="6"/>
      <c r="EN221" s="6"/>
      <c r="EO221" s="6"/>
      <c r="EP221" s="6"/>
      <c r="EQ221" s="6"/>
      <c r="ER221" s="6"/>
      <c r="ES221" s="6"/>
      <c r="ET221" s="6"/>
      <c r="EU221" s="6"/>
      <c r="EV221" s="6"/>
      <c r="EW221" s="6"/>
      <c r="EX221" s="6"/>
      <c r="EY221" s="6"/>
      <c r="EZ221" s="6"/>
      <c r="FA221" s="6"/>
      <c r="FB221" s="6"/>
      <c r="FC221" s="6"/>
      <c r="FD221" s="6"/>
      <c r="FE221" s="6"/>
      <c r="FF221" s="6"/>
      <c r="FG221" s="6"/>
      <c r="FH221" s="6"/>
      <c r="FI221" s="6"/>
      <c r="FJ221" s="6"/>
      <c r="FK221" s="6"/>
      <c r="FL221" s="6"/>
      <c r="FM221" s="6"/>
      <c r="FN221" s="6">
        <v>1</v>
      </c>
      <c r="FO221" s="6"/>
      <c r="FP221" s="6"/>
      <c r="FQ221" s="6"/>
      <c r="FR221" s="6"/>
      <c r="FS221" s="6">
        <v>1</v>
      </c>
      <c r="FT221" s="6"/>
      <c r="FU221" s="6"/>
      <c r="FV221" s="6"/>
      <c r="FW221" s="6"/>
      <c r="FX221" s="6"/>
      <c r="FY221" s="6"/>
      <c r="FZ221" s="6"/>
      <c r="GA221" s="6"/>
      <c r="GB221" s="6">
        <v>1</v>
      </c>
      <c r="GC221" s="6"/>
      <c r="GD221" s="6"/>
      <c r="GE221" s="6"/>
      <c r="GF221" s="6">
        <v>7</v>
      </c>
      <c r="GG221" s="6"/>
      <c r="GH221" s="6"/>
      <c r="GI221" s="6"/>
      <c r="GJ221" s="6"/>
      <c r="GK221" s="6"/>
      <c r="GL221" s="6"/>
      <c r="GM221" s="6"/>
      <c r="GN221" s="6"/>
      <c r="GO221" s="6"/>
      <c r="GP221" s="6"/>
      <c r="GQ221" s="6"/>
      <c r="GR221" s="6">
        <v>31</v>
      </c>
      <c r="GS221" s="6"/>
      <c r="GT221" s="6"/>
      <c r="GU221" s="6"/>
      <c r="GV221" s="6"/>
      <c r="GW221" s="6"/>
      <c r="GX221" s="6"/>
      <c r="GY221" s="6"/>
      <c r="GZ221" s="6"/>
      <c r="HA221" s="6"/>
      <c r="HB221" s="6"/>
      <c r="HC221" s="6"/>
      <c r="HD221" s="6"/>
      <c r="HE221" s="6"/>
      <c r="HF221" s="6"/>
      <c r="HG221" s="6"/>
      <c r="HH221" s="6"/>
      <c r="HI221" s="6"/>
      <c r="HJ221" s="6"/>
      <c r="HK221" s="6"/>
      <c r="HL221" s="6"/>
      <c r="HM221" s="6"/>
      <c r="HN221" s="6"/>
      <c r="HO221" s="6"/>
      <c r="HP221" s="6"/>
      <c r="HQ221" s="6"/>
      <c r="HR221" s="6"/>
      <c r="HS221" s="6"/>
      <c r="HT221" s="6"/>
      <c r="HU221" s="6"/>
      <c r="HV221" s="6"/>
      <c r="HW221" s="6"/>
      <c r="HX221" s="6"/>
      <c r="HY221" s="6"/>
      <c r="HZ221" s="6"/>
      <c r="IA221" s="6"/>
      <c r="IB221" s="6"/>
      <c r="IC221" s="6"/>
      <c r="ID221" s="6"/>
      <c r="IE221" s="6"/>
      <c r="IF221" s="6"/>
      <c r="IG221" s="6"/>
      <c r="IH221" s="6"/>
      <c r="II221" s="6"/>
      <c r="IJ221" s="6"/>
      <c r="IK221" s="6"/>
      <c r="IL221" s="6"/>
      <c r="IM221" s="6">
        <v>11</v>
      </c>
      <c r="IN221" s="6"/>
      <c r="IO221" s="6"/>
      <c r="IP221" s="6"/>
      <c r="IQ221" s="6"/>
      <c r="IR221" s="6">
        <v>1</v>
      </c>
      <c r="IS221" s="6"/>
      <c r="IT221" s="6"/>
      <c r="IU221" s="6"/>
      <c r="IV221" s="6"/>
      <c r="IW221" s="6"/>
      <c r="IX221" s="6"/>
      <c r="IY221" s="6"/>
      <c r="IZ221" s="6"/>
      <c r="JA221" s="6"/>
      <c r="JB221" s="6"/>
      <c r="JC221" s="6"/>
      <c r="JD221" s="6"/>
      <c r="JE221" s="6"/>
      <c r="JF221" s="6"/>
      <c r="JG221" s="6"/>
      <c r="JH221" s="6"/>
      <c r="JI221" s="6"/>
      <c r="JJ221" s="6">
        <v>1</v>
      </c>
      <c r="JK221" s="6"/>
      <c r="JL221" s="6"/>
      <c r="JM221" s="6"/>
      <c r="JN221" s="6"/>
      <c r="JO221" s="6"/>
      <c r="JP221" s="6"/>
      <c r="JQ221" s="6"/>
      <c r="JR221" s="6"/>
      <c r="JS221" s="6"/>
      <c r="JT221" s="6"/>
      <c r="JU221" s="6"/>
      <c r="JV221" s="6"/>
      <c r="JW221" s="6"/>
      <c r="JX221" s="6"/>
      <c r="JY221" s="6"/>
      <c r="JZ221" s="6"/>
      <c r="KA221" s="6"/>
      <c r="KB221" s="6"/>
      <c r="KC221" s="6"/>
      <c r="KD221" s="6"/>
      <c r="KE221" s="6"/>
      <c r="KF221" s="6"/>
      <c r="KG221" s="6"/>
      <c r="KH221" s="6"/>
      <c r="KI221" s="6"/>
      <c r="KJ221" s="6"/>
      <c r="KK221" s="6"/>
      <c r="KL221" s="6"/>
      <c r="KM221" s="6"/>
      <c r="KN221" s="6"/>
      <c r="KO221" s="6"/>
      <c r="KP221" s="6"/>
      <c r="KQ221" s="6"/>
      <c r="KR221" s="6"/>
      <c r="KS221" s="6"/>
      <c r="KT221" s="6"/>
      <c r="KU221" s="6"/>
      <c r="KV221" s="6"/>
      <c r="KW221" s="6"/>
      <c r="KX221" s="6">
        <v>10</v>
      </c>
      <c r="KY221" s="6"/>
      <c r="KZ221" s="6"/>
      <c r="LA221" s="6"/>
      <c r="LB221" s="6"/>
      <c r="LC221" s="6"/>
      <c r="LD221" s="6"/>
      <c r="LE221" s="6"/>
      <c r="LF221" s="6">
        <v>1</v>
      </c>
      <c r="LG221" s="6"/>
      <c r="LH221" s="6"/>
      <c r="LI221" s="6"/>
      <c r="LJ221" s="6"/>
      <c r="LK221" s="6"/>
      <c r="LL221" s="6"/>
      <c r="LM221" s="6"/>
      <c r="LN221" s="6"/>
      <c r="LO221" s="6"/>
      <c r="LP221" s="6"/>
      <c r="LQ221" s="6"/>
      <c r="LR221" s="6"/>
      <c r="LS221" s="6"/>
      <c r="LT221" s="6"/>
      <c r="LU221" s="6"/>
      <c r="LV221" s="6"/>
      <c r="LW221" s="6"/>
      <c r="LX221" s="6"/>
      <c r="LY221" s="6"/>
      <c r="LZ221" s="6"/>
      <c r="MA221" s="6"/>
      <c r="MB221" s="6"/>
      <c r="MC221" s="6"/>
      <c r="MD221" s="6"/>
      <c r="ME221" s="6"/>
      <c r="MF221" s="7">
        <v>81</v>
      </c>
    </row>
    <row r="222" spans="1:344" x14ac:dyDescent="0.25">
      <c r="A222" s="5" t="s">
        <v>871</v>
      </c>
      <c r="B222" s="5" t="s">
        <v>506</v>
      </c>
      <c r="C222" s="5" t="s">
        <v>642</v>
      </c>
      <c r="D222" s="5" t="s">
        <v>877</v>
      </c>
      <c r="E222" s="5" t="s">
        <v>878</v>
      </c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>
        <v>19</v>
      </c>
      <c r="U222" s="6"/>
      <c r="V222" s="6"/>
      <c r="W222" s="6"/>
      <c r="X222" s="6"/>
      <c r="Y222" s="6"/>
      <c r="Z222" s="6"/>
      <c r="AA222" s="6"/>
      <c r="AB222" s="6"/>
      <c r="AC222" s="6"/>
      <c r="AD222" s="6"/>
      <c r="AE222" s="6"/>
      <c r="AF222" s="6"/>
      <c r="AG222" s="6"/>
      <c r="AH222" s="6"/>
      <c r="AI222" s="6"/>
      <c r="AJ222" s="6"/>
      <c r="AK222" s="6"/>
      <c r="AL222" s="6"/>
      <c r="AM222" s="6"/>
      <c r="AN222" s="6"/>
      <c r="AO222" s="6"/>
      <c r="AP222" s="6"/>
      <c r="AQ222" s="6"/>
      <c r="AR222" s="6"/>
      <c r="AS222" s="6"/>
      <c r="AT222" s="6"/>
      <c r="AU222" s="6"/>
      <c r="AV222" s="6"/>
      <c r="AW222" s="6"/>
      <c r="AX222" s="6"/>
      <c r="AY222" s="6"/>
      <c r="AZ222" s="6">
        <v>41</v>
      </c>
      <c r="BA222" s="6"/>
      <c r="BB222" s="6"/>
      <c r="BC222" s="6"/>
      <c r="BD222" s="6"/>
      <c r="BE222" s="6"/>
      <c r="BF222" s="6"/>
      <c r="BG222" s="6"/>
      <c r="BH222" s="6"/>
      <c r="BI222" s="6"/>
      <c r="BJ222" s="6">
        <v>4</v>
      </c>
      <c r="BK222" s="6"/>
      <c r="BL222" s="6"/>
      <c r="BM222" s="6"/>
      <c r="BN222" s="6"/>
      <c r="BO222" s="6"/>
      <c r="BP222" s="6"/>
      <c r="BQ222" s="6"/>
      <c r="BR222" s="6">
        <v>1</v>
      </c>
      <c r="BS222" s="6"/>
      <c r="BT222" s="6"/>
      <c r="BU222" s="6">
        <v>2</v>
      </c>
      <c r="BV222" s="6"/>
      <c r="BW222" s="6"/>
      <c r="BX222" s="6"/>
      <c r="BY222" s="6"/>
      <c r="BZ222" s="6"/>
      <c r="CA222" s="6"/>
      <c r="CB222" s="6"/>
      <c r="CC222" s="6"/>
      <c r="CD222" s="6"/>
      <c r="CE222" s="6"/>
      <c r="CF222" s="6"/>
      <c r="CG222" s="6"/>
      <c r="CH222" s="6">
        <v>6</v>
      </c>
      <c r="CI222" s="6"/>
      <c r="CJ222" s="6"/>
      <c r="CK222" s="6"/>
      <c r="CL222" s="6"/>
      <c r="CM222" s="6">
        <v>1</v>
      </c>
      <c r="CN222" s="6"/>
      <c r="CO222" s="6"/>
      <c r="CP222" s="6"/>
      <c r="CQ222" s="6"/>
      <c r="CR222" s="6"/>
      <c r="CS222" s="6"/>
      <c r="CT222" s="6"/>
      <c r="CU222" s="6"/>
      <c r="CV222" s="6"/>
      <c r="CW222" s="6"/>
      <c r="CX222" s="6"/>
      <c r="CY222" s="6"/>
      <c r="CZ222" s="6"/>
      <c r="DA222" s="6"/>
      <c r="DB222" s="6"/>
      <c r="DC222" s="6"/>
      <c r="DD222" s="6"/>
      <c r="DE222" s="6"/>
      <c r="DF222" s="6"/>
      <c r="DG222" s="6"/>
      <c r="DH222" s="6"/>
      <c r="DI222" s="6"/>
      <c r="DJ222" s="6"/>
      <c r="DK222" s="6"/>
      <c r="DL222" s="6"/>
      <c r="DM222" s="6"/>
      <c r="DN222" s="6"/>
      <c r="DO222" s="6"/>
      <c r="DP222" s="6"/>
      <c r="DQ222" s="6"/>
      <c r="DR222" s="6"/>
      <c r="DS222" s="6"/>
      <c r="DT222" s="6"/>
      <c r="DU222" s="6"/>
      <c r="DV222" s="6"/>
      <c r="DW222" s="6"/>
      <c r="DX222" s="6"/>
      <c r="DY222" s="6"/>
      <c r="DZ222" s="6"/>
      <c r="EA222" s="6"/>
      <c r="EB222" s="6"/>
      <c r="EC222" s="6"/>
      <c r="ED222" s="6"/>
      <c r="EE222" s="6"/>
      <c r="EF222" s="6"/>
      <c r="EG222" s="6">
        <v>1</v>
      </c>
      <c r="EH222" s="6"/>
      <c r="EI222" s="6"/>
      <c r="EJ222" s="6"/>
      <c r="EK222" s="6"/>
      <c r="EL222" s="6">
        <v>2</v>
      </c>
      <c r="EM222" s="6"/>
      <c r="EN222" s="6"/>
      <c r="EO222" s="6"/>
      <c r="EP222" s="6"/>
      <c r="EQ222" s="6"/>
      <c r="ER222" s="6"/>
      <c r="ES222" s="6"/>
      <c r="ET222" s="6"/>
      <c r="EU222" s="6"/>
      <c r="EV222" s="6"/>
      <c r="EW222" s="6"/>
      <c r="EX222" s="6"/>
      <c r="EY222" s="6"/>
      <c r="EZ222" s="6"/>
      <c r="FA222" s="6"/>
      <c r="FB222" s="6"/>
      <c r="FC222" s="6"/>
      <c r="FD222" s="6"/>
      <c r="FE222" s="6"/>
      <c r="FF222" s="6"/>
      <c r="FG222" s="6"/>
      <c r="FH222" s="6"/>
      <c r="FI222" s="6"/>
      <c r="FJ222" s="6"/>
      <c r="FK222" s="6"/>
      <c r="FL222" s="6"/>
      <c r="FM222" s="6"/>
      <c r="FN222" s="6"/>
      <c r="FO222" s="6"/>
      <c r="FP222" s="6"/>
      <c r="FQ222" s="6"/>
      <c r="FR222" s="6"/>
      <c r="FS222" s="6"/>
      <c r="FT222" s="6"/>
      <c r="FU222" s="6"/>
      <c r="FV222" s="6"/>
      <c r="FW222" s="6"/>
      <c r="FX222" s="6"/>
      <c r="FY222" s="6"/>
      <c r="FZ222" s="6"/>
      <c r="GA222" s="6"/>
      <c r="GB222" s="6"/>
      <c r="GC222" s="6"/>
      <c r="GD222" s="6"/>
      <c r="GE222" s="6"/>
      <c r="GF222" s="6">
        <v>15</v>
      </c>
      <c r="GG222" s="6"/>
      <c r="GH222" s="6"/>
      <c r="GI222" s="6"/>
      <c r="GJ222" s="6"/>
      <c r="GK222" s="6"/>
      <c r="GL222" s="6"/>
      <c r="GM222" s="6"/>
      <c r="GN222" s="6"/>
      <c r="GO222" s="6"/>
      <c r="GP222" s="6"/>
      <c r="GQ222" s="6"/>
      <c r="GR222" s="6">
        <v>59</v>
      </c>
      <c r="GS222" s="6"/>
      <c r="GT222" s="6"/>
      <c r="GU222" s="6"/>
      <c r="GV222" s="6"/>
      <c r="GW222" s="6"/>
      <c r="GX222" s="6"/>
      <c r="GY222" s="6"/>
      <c r="GZ222" s="6"/>
      <c r="HA222" s="6"/>
      <c r="HB222" s="6"/>
      <c r="HC222" s="6"/>
      <c r="HD222" s="6"/>
      <c r="HE222" s="6"/>
      <c r="HF222" s="6">
        <v>2</v>
      </c>
      <c r="HG222" s="6"/>
      <c r="HH222" s="6"/>
      <c r="HI222" s="6"/>
      <c r="HJ222" s="6"/>
      <c r="HK222" s="6"/>
      <c r="HL222" s="6"/>
      <c r="HM222" s="6"/>
      <c r="HN222" s="6"/>
      <c r="HO222" s="6"/>
      <c r="HP222" s="6"/>
      <c r="HQ222" s="6"/>
      <c r="HR222" s="6"/>
      <c r="HS222" s="6"/>
      <c r="HT222" s="6"/>
      <c r="HU222" s="6"/>
      <c r="HV222" s="6"/>
      <c r="HW222" s="6"/>
      <c r="HX222" s="6"/>
      <c r="HY222" s="6"/>
      <c r="HZ222" s="6"/>
      <c r="IA222" s="6"/>
      <c r="IB222" s="6"/>
      <c r="IC222" s="6"/>
      <c r="ID222" s="6"/>
      <c r="IE222" s="6"/>
      <c r="IF222" s="6"/>
      <c r="IG222" s="6"/>
      <c r="IH222" s="6"/>
      <c r="II222" s="6"/>
      <c r="IJ222" s="6"/>
      <c r="IK222" s="6"/>
      <c r="IL222" s="6"/>
      <c r="IM222" s="6">
        <v>25</v>
      </c>
      <c r="IN222" s="6"/>
      <c r="IO222" s="6"/>
      <c r="IP222" s="6"/>
      <c r="IQ222" s="6">
        <v>2</v>
      </c>
      <c r="IR222" s="6">
        <v>1</v>
      </c>
      <c r="IS222" s="6"/>
      <c r="IT222" s="6"/>
      <c r="IU222" s="6"/>
      <c r="IV222" s="6"/>
      <c r="IW222" s="6"/>
      <c r="IX222" s="6"/>
      <c r="IY222" s="6"/>
      <c r="IZ222" s="6"/>
      <c r="JA222" s="6"/>
      <c r="JB222" s="6"/>
      <c r="JC222" s="6"/>
      <c r="JD222" s="6"/>
      <c r="JE222" s="6"/>
      <c r="JF222" s="6">
        <v>3</v>
      </c>
      <c r="JG222" s="6"/>
      <c r="JH222" s="6"/>
      <c r="JI222" s="6"/>
      <c r="JJ222" s="6">
        <v>3</v>
      </c>
      <c r="JK222" s="6"/>
      <c r="JL222" s="6"/>
      <c r="JM222" s="6"/>
      <c r="JN222" s="6"/>
      <c r="JO222" s="6"/>
      <c r="JP222" s="6"/>
      <c r="JQ222" s="6"/>
      <c r="JR222" s="6"/>
      <c r="JS222" s="6"/>
      <c r="JT222" s="6"/>
      <c r="JU222" s="6"/>
      <c r="JV222" s="6"/>
      <c r="JW222" s="6"/>
      <c r="JX222" s="6"/>
      <c r="JY222" s="6"/>
      <c r="JZ222" s="6"/>
      <c r="KA222" s="6"/>
      <c r="KB222" s="6"/>
      <c r="KC222" s="6"/>
      <c r="KD222" s="6"/>
      <c r="KE222" s="6"/>
      <c r="KF222" s="6"/>
      <c r="KG222" s="6"/>
      <c r="KH222" s="6"/>
      <c r="KI222" s="6"/>
      <c r="KJ222" s="6"/>
      <c r="KK222" s="6"/>
      <c r="KL222" s="6"/>
      <c r="KM222" s="6"/>
      <c r="KN222" s="6"/>
      <c r="KO222" s="6"/>
      <c r="KP222" s="6"/>
      <c r="KQ222" s="6"/>
      <c r="KR222" s="6"/>
      <c r="KS222" s="6"/>
      <c r="KT222" s="6"/>
      <c r="KU222" s="6"/>
      <c r="KV222" s="6"/>
      <c r="KW222" s="6"/>
      <c r="KX222" s="6">
        <v>18</v>
      </c>
      <c r="KY222" s="6"/>
      <c r="KZ222" s="6"/>
      <c r="LA222" s="6"/>
      <c r="LB222" s="6"/>
      <c r="LC222" s="6"/>
      <c r="LD222" s="6"/>
      <c r="LE222" s="6"/>
      <c r="LF222" s="6"/>
      <c r="LG222" s="6"/>
      <c r="LH222" s="6"/>
      <c r="LI222" s="6"/>
      <c r="LJ222" s="6"/>
      <c r="LK222" s="6"/>
      <c r="LL222" s="6"/>
      <c r="LM222" s="6"/>
      <c r="LN222" s="6"/>
      <c r="LO222" s="6"/>
      <c r="LP222" s="6"/>
      <c r="LQ222" s="6"/>
      <c r="LR222" s="6"/>
      <c r="LS222" s="6"/>
      <c r="LT222" s="6"/>
      <c r="LU222" s="6"/>
      <c r="LV222" s="6"/>
      <c r="LW222" s="6"/>
      <c r="LX222" s="6"/>
      <c r="LY222" s="6"/>
      <c r="LZ222" s="6"/>
      <c r="MA222" s="6"/>
      <c r="MB222" s="6"/>
      <c r="MC222" s="6">
        <v>1</v>
      </c>
      <c r="MD222" s="6">
        <v>1</v>
      </c>
      <c r="ME222" s="6"/>
      <c r="MF222" s="7">
        <v>207</v>
      </c>
    </row>
    <row r="223" spans="1:344" x14ac:dyDescent="0.25">
      <c r="A223" s="5" t="s">
        <v>871</v>
      </c>
      <c r="B223" s="5" t="s">
        <v>506</v>
      </c>
      <c r="C223" s="5" t="s">
        <v>201</v>
      </c>
      <c r="D223" s="5" t="s">
        <v>879</v>
      </c>
      <c r="E223" s="5" t="s">
        <v>880</v>
      </c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/>
      <c r="AC223" s="6"/>
      <c r="AD223" s="6"/>
      <c r="AE223" s="6"/>
      <c r="AF223" s="6"/>
      <c r="AG223" s="6"/>
      <c r="AH223" s="6"/>
      <c r="AI223" s="6"/>
      <c r="AJ223" s="6"/>
      <c r="AK223" s="6"/>
      <c r="AL223" s="6"/>
      <c r="AM223" s="6"/>
      <c r="AN223" s="6"/>
      <c r="AO223" s="6"/>
      <c r="AP223" s="6"/>
      <c r="AQ223" s="6"/>
      <c r="AR223" s="6"/>
      <c r="AS223" s="6"/>
      <c r="AT223" s="6"/>
      <c r="AU223" s="6"/>
      <c r="AV223" s="6"/>
      <c r="AW223" s="6"/>
      <c r="AX223" s="6"/>
      <c r="AY223" s="6"/>
      <c r="AZ223" s="6"/>
      <c r="BA223" s="6"/>
      <c r="BB223" s="6"/>
      <c r="BC223" s="6"/>
      <c r="BD223" s="6"/>
      <c r="BE223" s="6"/>
      <c r="BF223" s="6"/>
      <c r="BG223" s="6"/>
      <c r="BH223" s="6"/>
      <c r="BI223" s="6"/>
      <c r="BJ223" s="6"/>
      <c r="BK223" s="6"/>
      <c r="BL223" s="6"/>
      <c r="BM223" s="6"/>
      <c r="BN223" s="6"/>
      <c r="BO223" s="6"/>
      <c r="BP223" s="6"/>
      <c r="BQ223" s="6"/>
      <c r="BR223" s="6"/>
      <c r="BS223" s="6"/>
      <c r="BT223" s="6">
        <v>1</v>
      </c>
      <c r="BU223" s="6"/>
      <c r="BV223" s="6"/>
      <c r="BW223" s="6"/>
      <c r="BX223" s="6"/>
      <c r="BY223" s="6"/>
      <c r="BZ223" s="6">
        <v>1</v>
      </c>
      <c r="CA223" s="6"/>
      <c r="CB223" s="6"/>
      <c r="CC223" s="6"/>
      <c r="CD223" s="6"/>
      <c r="CE223" s="6"/>
      <c r="CF223" s="6"/>
      <c r="CG223" s="6"/>
      <c r="CH223" s="6"/>
      <c r="CI223" s="6"/>
      <c r="CJ223" s="6"/>
      <c r="CK223" s="6"/>
      <c r="CL223" s="6"/>
      <c r="CM223" s="6"/>
      <c r="CN223" s="6"/>
      <c r="CO223" s="6"/>
      <c r="CP223" s="6"/>
      <c r="CQ223" s="6"/>
      <c r="CR223" s="6"/>
      <c r="CS223" s="6"/>
      <c r="CT223" s="6"/>
      <c r="CU223" s="6"/>
      <c r="CV223" s="6"/>
      <c r="CW223" s="6"/>
      <c r="CX223" s="6"/>
      <c r="CY223" s="6"/>
      <c r="CZ223" s="6"/>
      <c r="DA223" s="6"/>
      <c r="DB223" s="6"/>
      <c r="DC223" s="6"/>
      <c r="DD223" s="6"/>
      <c r="DE223" s="6"/>
      <c r="DF223" s="6"/>
      <c r="DG223" s="6"/>
      <c r="DH223" s="6"/>
      <c r="DI223" s="6"/>
      <c r="DJ223" s="6">
        <v>2</v>
      </c>
      <c r="DK223" s="6"/>
      <c r="DL223" s="6"/>
      <c r="DM223" s="6"/>
      <c r="DN223" s="6"/>
      <c r="DO223" s="6"/>
      <c r="DP223" s="6"/>
      <c r="DQ223" s="6">
        <v>1</v>
      </c>
      <c r="DR223" s="6"/>
      <c r="DS223" s="6"/>
      <c r="DT223" s="6">
        <v>1</v>
      </c>
      <c r="DU223" s="6"/>
      <c r="DV223" s="6"/>
      <c r="DW223" s="6"/>
      <c r="DX223" s="6"/>
      <c r="DY223" s="6"/>
      <c r="DZ223" s="6"/>
      <c r="EA223" s="6"/>
      <c r="EB223" s="6"/>
      <c r="EC223" s="6"/>
      <c r="ED223" s="6"/>
      <c r="EE223" s="6"/>
      <c r="EF223" s="6"/>
      <c r="EG223" s="6"/>
      <c r="EH223" s="6"/>
      <c r="EI223" s="6"/>
      <c r="EJ223" s="6"/>
      <c r="EK223" s="6"/>
      <c r="EL223" s="6"/>
      <c r="EM223" s="6"/>
      <c r="EN223" s="6"/>
      <c r="EO223" s="6"/>
      <c r="EP223" s="6"/>
      <c r="EQ223" s="6"/>
      <c r="ER223" s="6"/>
      <c r="ES223" s="6"/>
      <c r="ET223" s="6"/>
      <c r="EU223" s="6"/>
      <c r="EV223" s="6"/>
      <c r="EW223" s="6"/>
      <c r="EX223" s="6"/>
      <c r="EY223" s="6"/>
      <c r="EZ223" s="6">
        <v>2</v>
      </c>
      <c r="FA223" s="6"/>
      <c r="FB223" s="6"/>
      <c r="FC223" s="6"/>
      <c r="FD223" s="6"/>
      <c r="FE223" s="6"/>
      <c r="FF223" s="6"/>
      <c r="FG223" s="6"/>
      <c r="FH223" s="6"/>
      <c r="FI223" s="6"/>
      <c r="FJ223" s="6"/>
      <c r="FK223" s="6"/>
      <c r="FL223" s="6"/>
      <c r="FM223" s="6"/>
      <c r="FN223" s="6"/>
      <c r="FO223" s="6"/>
      <c r="FP223" s="6"/>
      <c r="FQ223" s="6"/>
      <c r="FR223" s="6"/>
      <c r="FS223" s="6"/>
      <c r="FT223" s="6"/>
      <c r="FU223" s="6"/>
      <c r="FV223" s="6"/>
      <c r="FW223" s="6"/>
      <c r="FX223" s="6"/>
      <c r="FY223" s="6"/>
      <c r="FZ223" s="6"/>
      <c r="GA223" s="6">
        <v>1</v>
      </c>
      <c r="GB223" s="6">
        <v>1</v>
      </c>
      <c r="GC223" s="6"/>
      <c r="GD223" s="6"/>
      <c r="GE223" s="6"/>
      <c r="GF223" s="6"/>
      <c r="GG223" s="6"/>
      <c r="GH223" s="6">
        <v>1</v>
      </c>
      <c r="GI223" s="6"/>
      <c r="GJ223" s="6"/>
      <c r="GK223" s="6"/>
      <c r="GL223" s="6"/>
      <c r="GM223" s="6"/>
      <c r="GN223" s="6">
        <v>1</v>
      </c>
      <c r="GO223" s="6"/>
      <c r="GP223" s="6"/>
      <c r="GQ223" s="6"/>
      <c r="GR223" s="6"/>
      <c r="GS223" s="6"/>
      <c r="GT223" s="6"/>
      <c r="GU223" s="6">
        <v>2</v>
      </c>
      <c r="GV223" s="6"/>
      <c r="GW223" s="6"/>
      <c r="GX223" s="6"/>
      <c r="GY223" s="6"/>
      <c r="GZ223" s="6"/>
      <c r="HA223" s="6">
        <v>1</v>
      </c>
      <c r="HB223" s="6"/>
      <c r="HC223" s="6"/>
      <c r="HD223" s="6">
        <v>3</v>
      </c>
      <c r="HE223" s="6"/>
      <c r="HF223" s="6"/>
      <c r="HG223" s="6"/>
      <c r="HH223" s="6"/>
      <c r="HI223" s="6"/>
      <c r="HJ223" s="6"/>
      <c r="HK223" s="6"/>
      <c r="HL223" s="6"/>
      <c r="HM223" s="6"/>
      <c r="HN223" s="6"/>
      <c r="HO223" s="6"/>
      <c r="HP223" s="6"/>
      <c r="HQ223" s="6"/>
      <c r="HR223" s="6"/>
      <c r="HS223" s="6"/>
      <c r="HT223" s="6"/>
      <c r="HU223" s="6"/>
      <c r="HV223" s="6"/>
      <c r="HW223" s="6"/>
      <c r="HX223" s="6"/>
      <c r="HY223" s="6"/>
      <c r="HZ223" s="6"/>
      <c r="IA223" s="6"/>
      <c r="IB223" s="6"/>
      <c r="IC223" s="6">
        <v>2</v>
      </c>
      <c r="ID223" s="6"/>
      <c r="IE223" s="6"/>
      <c r="IF223" s="6">
        <v>1</v>
      </c>
      <c r="IG223" s="6"/>
      <c r="IH223" s="6"/>
      <c r="II223" s="6"/>
      <c r="IJ223" s="6"/>
      <c r="IK223" s="6"/>
      <c r="IL223" s="6"/>
      <c r="IM223" s="6"/>
      <c r="IN223" s="6"/>
      <c r="IO223" s="6"/>
      <c r="IP223" s="6"/>
      <c r="IQ223" s="6"/>
      <c r="IR223" s="6">
        <v>2</v>
      </c>
      <c r="IS223" s="6"/>
      <c r="IT223" s="6"/>
      <c r="IU223" s="6">
        <v>1</v>
      </c>
      <c r="IV223" s="6"/>
      <c r="IW223" s="6"/>
      <c r="IX223" s="6"/>
      <c r="IY223" s="6"/>
      <c r="IZ223" s="6"/>
      <c r="JA223" s="6"/>
      <c r="JB223" s="6"/>
      <c r="JC223" s="6"/>
      <c r="JD223" s="6"/>
      <c r="JE223" s="6"/>
      <c r="JF223" s="6"/>
      <c r="JG223" s="6"/>
      <c r="JH223" s="6"/>
      <c r="JI223" s="6">
        <v>1</v>
      </c>
      <c r="JJ223" s="6"/>
      <c r="JK223" s="6"/>
      <c r="JL223" s="6"/>
      <c r="JM223" s="6"/>
      <c r="JN223" s="6"/>
      <c r="JO223" s="6"/>
      <c r="JP223" s="6">
        <v>57</v>
      </c>
      <c r="JQ223" s="6"/>
      <c r="JR223" s="6"/>
      <c r="JS223" s="6"/>
      <c r="JT223" s="6"/>
      <c r="JU223" s="6"/>
      <c r="JV223" s="6"/>
      <c r="JW223" s="6">
        <v>1</v>
      </c>
      <c r="JX223" s="6">
        <v>1</v>
      </c>
      <c r="JY223" s="6"/>
      <c r="JZ223" s="6"/>
      <c r="KA223" s="6"/>
      <c r="KB223" s="6"/>
      <c r="KC223" s="6"/>
      <c r="KD223" s="6"/>
      <c r="KE223" s="6"/>
      <c r="KF223" s="6"/>
      <c r="KG223" s="6"/>
      <c r="KH223" s="6"/>
      <c r="KI223" s="6"/>
      <c r="KJ223" s="6"/>
      <c r="KK223" s="6"/>
      <c r="KL223" s="6"/>
      <c r="KM223" s="6"/>
      <c r="KN223" s="6"/>
      <c r="KO223" s="6"/>
      <c r="KP223" s="6"/>
      <c r="KQ223" s="6"/>
      <c r="KR223" s="6"/>
      <c r="KS223" s="6">
        <v>42</v>
      </c>
      <c r="KT223" s="6"/>
      <c r="KU223" s="6"/>
      <c r="KV223" s="6"/>
      <c r="KW223" s="6"/>
      <c r="KX223" s="6"/>
      <c r="KY223" s="6"/>
      <c r="KZ223" s="6"/>
      <c r="LA223" s="6"/>
      <c r="LB223" s="6"/>
      <c r="LC223" s="6"/>
      <c r="LD223" s="6"/>
      <c r="LE223" s="6"/>
      <c r="LF223" s="6">
        <v>2</v>
      </c>
      <c r="LG223" s="6"/>
      <c r="LH223" s="6"/>
      <c r="LI223" s="6"/>
      <c r="LJ223" s="6"/>
      <c r="LK223" s="6"/>
      <c r="LL223" s="6"/>
      <c r="LM223" s="6"/>
      <c r="LN223" s="6"/>
      <c r="LO223" s="6"/>
      <c r="LP223" s="6"/>
      <c r="LQ223" s="6"/>
      <c r="LR223" s="6"/>
      <c r="LS223" s="6"/>
      <c r="LT223" s="6"/>
      <c r="LU223" s="6"/>
      <c r="LV223" s="6"/>
      <c r="LW223" s="6"/>
      <c r="LX223" s="6"/>
      <c r="LY223" s="6"/>
      <c r="LZ223" s="6"/>
      <c r="MA223" s="6"/>
      <c r="MB223" s="6"/>
      <c r="MC223" s="6"/>
      <c r="MD223" s="6"/>
      <c r="ME223" s="6"/>
      <c r="MF223" s="7">
        <v>128</v>
      </c>
    </row>
    <row r="224" spans="1:344" x14ac:dyDescent="0.25">
      <c r="A224" s="5" t="s">
        <v>1009</v>
      </c>
      <c r="B224" s="5" t="s">
        <v>506</v>
      </c>
      <c r="C224" s="5" t="s">
        <v>106</v>
      </c>
      <c r="D224" s="5" t="s">
        <v>968</v>
      </c>
      <c r="E224" s="5" t="s">
        <v>1010</v>
      </c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>
        <v>8</v>
      </c>
      <c r="U224" s="6"/>
      <c r="V224" s="6"/>
      <c r="W224" s="6"/>
      <c r="X224" s="6"/>
      <c r="Y224" s="6"/>
      <c r="Z224" s="6"/>
      <c r="AA224" s="6"/>
      <c r="AB224" s="6"/>
      <c r="AC224" s="6"/>
      <c r="AD224" s="6"/>
      <c r="AE224" s="6"/>
      <c r="AF224" s="6"/>
      <c r="AG224" s="6"/>
      <c r="AH224" s="6"/>
      <c r="AI224" s="6"/>
      <c r="AJ224" s="6"/>
      <c r="AK224" s="6"/>
      <c r="AL224" s="6"/>
      <c r="AM224" s="6"/>
      <c r="AN224" s="6"/>
      <c r="AO224" s="6"/>
      <c r="AP224" s="6">
        <v>1</v>
      </c>
      <c r="AQ224" s="6"/>
      <c r="AR224" s="6"/>
      <c r="AS224" s="6"/>
      <c r="AT224" s="6"/>
      <c r="AU224" s="6"/>
      <c r="AV224" s="6"/>
      <c r="AW224" s="6"/>
      <c r="AX224" s="6"/>
      <c r="AY224" s="6"/>
      <c r="AZ224" s="6">
        <v>53</v>
      </c>
      <c r="BA224" s="6"/>
      <c r="BB224" s="6"/>
      <c r="BC224" s="6"/>
      <c r="BD224" s="6"/>
      <c r="BE224" s="6"/>
      <c r="BF224" s="6"/>
      <c r="BG224" s="6"/>
      <c r="BH224" s="6"/>
      <c r="BI224" s="6"/>
      <c r="BJ224" s="6">
        <v>2</v>
      </c>
      <c r="BK224" s="6"/>
      <c r="BL224" s="6"/>
      <c r="BM224" s="6"/>
      <c r="BN224" s="6"/>
      <c r="BO224" s="6">
        <v>1</v>
      </c>
      <c r="BP224" s="6"/>
      <c r="BQ224" s="6"/>
      <c r="BR224" s="6"/>
      <c r="BS224" s="6"/>
      <c r="BT224" s="6"/>
      <c r="BU224" s="6"/>
      <c r="BV224" s="6"/>
      <c r="BW224" s="6">
        <v>1</v>
      </c>
      <c r="BX224" s="6">
        <v>1</v>
      </c>
      <c r="BY224" s="6"/>
      <c r="BZ224" s="6"/>
      <c r="CA224" s="6"/>
      <c r="CB224" s="6"/>
      <c r="CC224" s="6"/>
      <c r="CD224" s="6"/>
      <c r="CE224" s="6"/>
      <c r="CF224" s="6"/>
      <c r="CG224" s="6"/>
      <c r="CH224" s="6">
        <v>7</v>
      </c>
      <c r="CI224" s="6"/>
      <c r="CJ224" s="6"/>
      <c r="CK224" s="6"/>
      <c r="CL224" s="6"/>
      <c r="CM224" s="6">
        <v>1</v>
      </c>
      <c r="CN224" s="6"/>
      <c r="CO224" s="6"/>
      <c r="CP224" s="6"/>
      <c r="CQ224" s="6"/>
      <c r="CR224" s="6"/>
      <c r="CS224" s="6"/>
      <c r="CT224" s="6"/>
      <c r="CU224" s="6"/>
      <c r="CV224" s="6"/>
      <c r="CW224" s="6"/>
      <c r="CX224" s="6"/>
      <c r="CY224" s="6">
        <v>3</v>
      </c>
      <c r="CZ224" s="6">
        <v>6</v>
      </c>
      <c r="DA224" s="6"/>
      <c r="DB224" s="6"/>
      <c r="DC224" s="6"/>
      <c r="DD224" s="6"/>
      <c r="DE224" s="6"/>
      <c r="DF224" s="6"/>
      <c r="DG224" s="6"/>
      <c r="DH224" s="6"/>
      <c r="DI224" s="6"/>
      <c r="DJ224" s="6"/>
      <c r="DK224" s="6"/>
      <c r="DL224" s="6"/>
      <c r="DM224" s="6"/>
      <c r="DN224" s="6"/>
      <c r="DO224" s="6"/>
      <c r="DP224" s="6"/>
      <c r="DQ224" s="6"/>
      <c r="DR224" s="6"/>
      <c r="DS224" s="6"/>
      <c r="DT224" s="6">
        <v>1</v>
      </c>
      <c r="DU224" s="6"/>
      <c r="DV224" s="6"/>
      <c r="DW224" s="6"/>
      <c r="DX224" s="6"/>
      <c r="DY224" s="6"/>
      <c r="DZ224" s="6"/>
      <c r="EA224" s="6"/>
      <c r="EB224" s="6"/>
      <c r="EC224" s="6"/>
      <c r="ED224" s="6"/>
      <c r="EE224" s="6"/>
      <c r="EF224" s="6"/>
      <c r="EG224" s="6"/>
      <c r="EH224" s="6"/>
      <c r="EI224" s="6"/>
      <c r="EJ224" s="6">
        <v>5</v>
      </c>
      <c r="EK224" s="6"/>
      <c r="EL224" s="6"/>
      <c r="EM224" s="6"/>
      <c r="EN224" s="6"/>
      <c r="EO224" s="6"/>
      <c r="EP224" s="6"/>
      <c r="EQ224" s="6"/>
      <c r="ER224" s="6"/>
      <c r="ES224" s="6"/>
      <c r="ET224" s="6"/>
      <c r="EU224" s="6"/>
      <c r="EV224" s="6"/>
      <c r="EW224" s="6"/>
      <c r="EX224" s="6"/>
      <c r="EY224" s="6"/>
      <c r="EZ224" s="6"/>
      <c r="FA224" s="6"/>
      <c r="FB224" s="6"/>
      <c r="FC224" s="6"/>
      <c r="FD224" s="6"/>
      <c r="FE224" s="6"/>
      <c r="FF224" s="6"/>
      <c r="FG224" s="6"/>
      <c r="FH224" s="6"/>
      <c r="FI224" s="6"/>
      <c r="FJ224" s="6"/>
      <c r="FK224" s="6"/>
      <c r="FL224" s="6"/>
      <c r="FM224" s="6"/>
      <c r="FN224" s="6"/>
      <c r="FO224" s="6"/>
      <c r="FP224" s="6"/>
      <c r="FQ224" s="6"/>
      <c r="FR224" s="6"/>
      <c r="FS224" s="6"/>
      <c r="FT224" s="6"/>
      <c r="FU224" s="6"/>
      <c r="FV224" s="6"/>
      <c r="FW224" s="6"/>
      <c r="FX224" s="6"/>
      <c r="FY224" s="6"/>
      <c r="FZ224" s="6"/>
      <c r="GA224" s="6"/>
      <c r="GB224" s="6"/>
      <c r="GC224" s="6"/>
      <c r="GD224" s="6"/>
      <c r="GE224" s="6"/>
      <c r="GF224" s="6">
        <v>34</v>
      </c>
      <c r="GG224" s="6"/>
      <c r="GH224" s="6">
        <v>1</v>
      </c>
      <c r="GI224" s="6"/>
      <c r="GJ224" s="6"/>
      <c r="GK224" s="6"/>
      <c r="GL224" s="6"/>
      <c r="GM224" s="6"/>
      <c r="GN224" s="6"/>
      <c r="GO224" s="6"/>
      <c r="GP224" s="6"/>
      <c r="GQ224" s="6"/>
      <c r="GR224" s="6">
        <v>18</v>
      </c>
      <c r="GS224" s="6"/>
      <c r="GT224" s="6">
        <v>1</v>
      </c>
      <c r="GU224" s="6">
        <v>1</v>
      </c>
      <c r="GV224" s="6"/>
      <c r="GW224" s="6"/>
      <c r="GX224" s="6"/>
      <c r="GY224" s="6"/>
      <c r="GZ224" s="6"/>
      <c r="HA224" s="6"/>
      <c r="HB224" s="6"/>
      <c r="HC224" s="6"/>
      <c r="HD224" s="6"/>
      <c r="HE224" s="6"/>
      <c r="HF224" s="6">
        <v>2</v>
      </c>
      <c r="HG224" s="6"/>
      <c r="HH224" s="6"/>
      <c r="HI224" s="6"/>
      <c r="HJ224" s="6"/>
      <c r="HK224" s="6"/>
      <c r="HL224" s="6"/>
      <c r="HM224" s="6"/>
      <c r="HN224" s="6"/>
      <c r="HO224" s="6"/>
      <c r="HP224" s="6"/>
      <c r="HQ224" s="6">
        <v>1</v>
      </c>
      <c r="HR224" s="6"/>
      <c r="HS224" s="6"/>
      <c r="HT224" s="6"/>
      <c r="HU224" s="6"/>
      <c r="HV224" s="6"/>
      <c r="HW224" s="6">
        <v>1</v>
      </c>
      <c r="HX224" s="6"/>
      <c r="HY224" s="6"/>
      <c r="HZ224" s="6"/>
      <c r="IA224" s="6"/>
      <c r="IB224" s="6"/>
      <c r="IC224" s="6"/>
      <c r="ID224" s="6"/>
      <c r="IE224" s="6"/>
      <c r="IF224" s="6"/>
      <c r="IG224" s="6"/>
      <c r="IH224" s="6"/>
      <c r="II224" s="6"/>
      <c r="IJ224" s="6"/>
      <c r="IK224" s="6"/>
      <c r="IL224" s="6"/>
      <c r="IM224" s="6">
        <v>7</v>
      </c>
      <c r="IN224" s="6"/>
      <c r="IO224" s="6"/>
      <c r="IP224" s="6"/>
      <c r="IQ224" s="6"/>
      <c r="IR224" s="6"/>
      <c r="IS224" s="6"/>
      <c r="IT224" s="6"/>
      <c r="IU224" s="6"/>
      <c r="IV224" s="6"/>
      <c r="IW224" s="6"/>
      <c r="IX224" s="6"/>
      <c r="IY224" s="6"/>
      <c r="IZ224" s="6"/>
      <c r="JA224" s="6"/>
      <c r="JB224" s="6"/>
      <c r="JC224" s="6"/>
      <c r="JD224" s="6"/>
      <c r="JE224" s="6"/>
      <c r="JF224" s="6">
        <v>1</v>
      </c>
      <c r="JG224" s="6"/>
      <c r="JH224" s="6"/>
      <c r="JI224" s="6"/>
      <c r="JJ224" s="6"/>
      <c r="JK224" s="6"/>
      <c r="JL224" s="6"/>
      <c r="JM224" s="6"/>
      <c r="JN224" s="6"/>
      <c r="JO224" s="6"/>
      <c r="JP224" s="6">
        <v>1</v>
      </c>
      <c r="JQ224" s="6"/>
      <c r="JR224" s="6"/>
      <c r="JS224" s="6"/>
      <c r="JT224" s="6"/>
      <c r="JU224" s="6"/>
      <c r="JV224" s="6"/>
      <c r="JW224" s="6"/>
      <c r="JX224" s="6"/>
      <c r="JY224" s="6"/>
      <c r="JZ224" s="6"/>
      <c r="KA224" s="6"/>
      <c r="KB224" s="6"/>
      <c r="KC224" s="6"/>
      <c r="KD224" s="6"/>
      <c r="KE224" s="6"/>
      <c r="KF224" s="6"/>
      <c r="KG224" s="6"/>
      <c r="KH224" s="6"/>
      <c r="KI224" s="6"/>
      <c r="KJ224" s="6"/>
      <c r="KK224" s="6"/>
      <c r="KL224" s="6"/>
      <c r="KM224" s="6"/>
      <c r="KN224" s="6"/>
      <c r="KO224" s="6"/>
      <c r="KP224" s="6"/>
      <c r="KQ224" s="6"/>
      <c r="KR224" s="6"/>
      <c r="KS224" s="6"/>
      <c r="KT224" s="6"/>
      <c r="KU224" s="6"/>
      <c r="KV224" s="6"/>
      <c r="KW224" s="6"/>
      <c r="KX224" s="6">
        <v>9</v>
      </c>
      <c r="KY224" s="6"/>
      <c r="KZ224" s="6"/>
      <c r="LA224" s="6"/>
      <c r="LB224" s="6"/>
      <c r="LC224" s="6"/>
      <c r="LD224" s="6"/>
      <c r="LE224" s="6"/>
      <c r="LF224" s="6"/>
      <c r="LG224" s="6"/>
      <c r="LH224" s="6"/>
      <c r="LI224" s="6"/>
      <c r="LJ224" s="6"/>
      <c r="LK224" s="6"/>
      <c r="LL224" s="6"/>
      <c r="LM224" s="6">
        <v>1</v>
      </c>
      <c r="LN224" s="6">
        <v>6</v>
      </c>
      <c r="LO224" s="6"/>
      <c r="LP224" s="6"/>
      <c r="LQ224" s="6"/>
      <c r="LR224" s="6"/>
      <c r="LS224" s="6"/>
      <c r="LT224" s="6"/>
      <c r="LU224" s="6"/>
      <c r="LV224" s="6"/>
      <c r="LW224" s="6"/>
      <c r="LX224" s="6"/>
      <c r="LY224" s="6"/>
      <c r="LZ224" s="6"/>
      <c r="MA224" s="6"/>
      <c r="MB224" s="6"/>
      <c r="MC224" s="6"/>
      <c r="MD224" s="6"/>
      <c r="ME224" s="6"/>
      <c r="MF224" s="7">
        <v>174</v>
      </c>
    </row>
    <row r="225" spans="1:344" x14ac:dyDescent="0.25">
      <c r="A225" s="5" t="s">
        <v>881</v>
      </c>
      <c r="B225" s="5" t="s">
        <v>882</v>
      </c>
      <c r="C225" s="5" t="s">
        <v>83</v>
      </c>
      <c r="D225" s="5" t="s">
        <v>245</v>
      </c>
      <c r="E225" s="5" t="s">
        <v>883</v>
      </c>
      <c r="F225" s="6"/>
      <c r="G225" s="6"/>
      <c r="H225" s="6"/>
      <c r="I225" s="6">
        <v>4</v>
      </c>
      <c r="J225" s="6">
        <v>2</v>
      </c>
      <c r="K225" s="6"/>
      <c r="L225" s="6"/>
      <c r="M225" s="6"/>
      <c r="N225" s="6"/>
      <c r="O225" s="6"/>
      <c r="P225" s="6">
        <v>18</v>
      </c>
      <c r="Q225" s="6"/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  <c r="AC225" s="6"/>
      <c r="AD225" s="6"/>
      <c r="AE225" s="6"/>
      <c r="AF225" s="6"/>
      <c r="AG225" s="6"/>
      <c r="AH225" s="6"/>
      <c r="AI225" s="6"/>
      <c r="AJ225" s="6"/>
      <c r="AK225" s="6"/>
      <c r="AL225" s="6"/>
      <c r="AM225" s="6"/>
      <c r="AN225" s="6"/>
      <c r="AO225" s="6"/>
      <c r="AP225" s="6"/>
      <c r="AQ225" s="6"/>
      <c r="AR225" s="6"/>
      <c r="AS225" s="6"/>
      <c r="AT225" s="6"/>
      <c r="AU225" s="6"/>
      <c r="AV225" s="6"/>
      <c r="AW225" s="6"/>
      <c r="AX225" s="6"/>
      <c r="AY225" s="6"/>
      <c r="AZ225" s="6"/>
      <c r="BA225" s="6"/>
      <c r="BB225" s="6"/>
      <c r="BC225" s="6"/>
      <c r="BD225" s="6"/>
      <c r="BE225" s="6"/>
      <c r="BF225" s="6"/>
      <c r="BG225" s="6"/>
      <c r="BH225" s="6"/>
      <c r="BI225" s="6"/>
      <c r="BJ225" s="6"/>
      <c r="BK225" s="6"/>
      <c r="BL225" s="6">
        <v>2</v>
      </c>
      <c r="BM225" s="6">
        <v>1</v>
      </c>
      <c r="BN225" s="6"/>
      <c r="BO225" s="6">
        <v>1</v>
      </c>
      <c r="BP225" s="6"/>
      <c r="BQ225" s="6"/>
      <c r="BR225" s="6"/>
      <c r="BS225" s="6"/>
      <c r="BT225" s="6">
        <v>1</v>
      </c>
      <c r="BU225" s="6"/>
      <c r="BV225" s="6"/>
      <c r="BW225" s="6">
        <v>4</v>
      </c>
      <c r="BX225" s="6"/>
      <c r="BY225" s="6"/>
      <c r="BZ225" s="6"/>
      <c r="CA225" s="6"/>
      <c r="CB225" s="6"/>
      <c r="CC225" s="6"/>
      <c r="CD225" s="6"/>
      <c r="CE225" s="6">
        <v>1</v>
      </c>
      <c r="CF225" s="6"/>
      <c r="CG225" s="6"/>
      <c r="CH225" s="6"/>
      <c r="CI225" s="6"/>
      <c r="CJ225" s="6"/>
      <c r="CK225" s="6"/>
      <c r="CL225" s="6"/>
      <c r="CM225" s="6"/>
      <c r="CN225" s="6"/>
      <c r="CO225" s="6"/>
      <c r="CP225" s="6"/>
      <c r="CQ225" s="6"/>
      <c r="CR225" s="6"/>
      <c r="CS225" s="6"/>
      <c r="CT225" s="6"/>
      <c r="CU225" s="6"/>
      <c r="CV225" s="6"/>
      <c r="CW225" s="6"/>
      <c r="CX225" s="6"/>
      <c r="CY225" s="6"/>
      <c r="CZ225" s="6"/>
      <c r="DA225" s="6"/>
      <c r="DB225" s="6"/>
      <c r="DC225" s="6"/>
      <c r="DD225" s="6"/>
      <c r="DE225" s="6">
        <v>2</v>
      </c>
      <c r="DF225" s="6"/>
      <c r="DG225" s="6"/>
      <c r="DH225" s="6"/>
      <c r="DI225" s="6"/>
      <c r="DJ225" s="6"/>
      <c r="DK225" s="6"/>
      <c r="DL225" s="6"/>
      <c r="DM225" s="6"/>
      <c r="DN225" s="6"/>
      <c r="DO225" s="6"/>
      <c r="DP225" s="6"/>
      <c r="DQ225" s="6"/>
      <c r="DR225" s="6"/>
      <c r="DS225" s="6"/>
      <c r="DT225" s="6"/>
      <c r="DU225" s="6"/>
      <c r="DV225" s="6"/>
      <c r="DW225" s="6"/>
      <c r="DX225" s="6"/>
      <c r="DY225" s="6"/>
      <c r="DZ225" s="6"/>
      <c r="EA225" s="6"/>
      <c r="EB225" s="6"/>
      <c r="EC225" s="6"/>
      <c r="ED225" s="6"/>
      <c r="EE225" s="6"/>
      <c r="EF225" s="6"/>
      <c r="EG225" s="6"/>
      <c r="EH225" s="6"/>
      <c r="EI225" s="6"/>
      <c r="EJ225" s="6"/>
      <c r="EK225" s="6"/>
      <c r="EL225" s="6">
        <v>1</v>
      </c>
      <c r="EM225" s="6"/>
      <c r="EN225" s="6"/>
      <c r="EO225" s="6"/>
      <c r="EP225" s="6"/>
      <c r="EQ225" s="6"/>
      <c r="ER225" s="6"/>
      <c r="ES225" s="6"/>
      <c r="ET225" s="6"/>
      <c r="EU225" s="6"/>
      <c r="EV225" s="6"/>
      <c r="EW225" s="6"/>
      <c r="EX225" s="6"/>
      <c r="EY225" s="6"/>
      <c r="EZ225" s="6">
        <v>1</v>
      </c>
      <c r="FA225" s="6"/>
      <c r="FB225" s="6"/>
      <c r="FC225" s="6"/>
      <c r="FD225" s="6"/>
      <c r="FE225" s="6"/>
      <c r="FF225" s="6"/>
      <c r="FG225" s="6"/>
      <c r="FH225" s="6"/>
      <c r="FI225" s="6"/>
      <c r="FJ225" s="6"/>
      <c r="FK225" s="6"/>
      <c r="FL225" s="6"/>
      <c r="FM225" s="6"/>
      <c r="FN225" s="6"/>
      <c r="FO225" s="6"/>
      <c r="FP225" s="6"/>
      <c r="FQ225" s="6"/>
      <c r="FR225" s="6"/>
      <c r="FS225" s="6"/>
      <c r="FT225" s="6"/>
      <c r="FU225" s="6"/>
      <c r="FV225" s="6"/>
      <c r="FW225" s="6"/>
      <c r="FX225" s="6"/>
      <c r="FY225" s="6"/>
      <c r="FZ225" s="6"/>
      <c r="GA225" s="6"/>
      <c r="GB225" s="6"/>
      <c r="GC225" s="6"/>
      <c r="GD225" s="6"/>
      <c r="GE225" s="6"/>
      <c r="GF225" s="6"/>
      <c r="GG225" s="6"/>
      <c r="GH225" s="6"/>
      <c r="GI225" s="6"/>
      <c r="GJ225" s="6"/>
      <c r="GK225" s="6"/>
      <c r="GL225" s="6"/>
      <c r="GM225" s="6"/>
      <c r="GN225" s="6"/>
      <c r="GO225" s="6"/>
      <c r="GP225" s="6"/>
      <c r="GQ225" s="6"/>
      <c r="GR225" s="6"/>
      <c r="GS225" s="6"/>
      <c r="GT225" s="6">
        <v>4</v>
      </c>
      <c r="GU225" s="6">
        <v>1</v>
      </c>
      <c r="GV225" s="6"/>
      <c r="GW225" s="6"/>
      <c r="GX225" s="6"/>
      <c r="GY225" s="6"/>
      <c r="GZ225" s="6"/>
      <c r="HA225" s="6"/>
      <c r="HB225" s="6"/>
      <c r="HC225" s="6"/>
      <c r="HD225" s="6"/>
      <c r="HE225" s="6"/>
      <c r="HF225" s="6"/>
      <c r="HG225" s="6"/>
      <c r="HH225" s="6"/>
      <c r="HI225" s="6"/>
      <c r="HJ225" s="6"/>
      <c r="HK225" s="6"/>
      <c r="HL225" s="6"/>
      <c r="HM225" s="6"/>
      <c r="HN225" s="6"/>
      <c r="HO225" s="6"/>
      <c r="HP225" s="6"/>
      <c r="HQ225" s="6"/>
      <c r="HR225" s="6">
        <v>1</v>
      </c>
      <c r="HS225" s="6"/>
      <c r="HT225" s="6"/>
      <c r="HU225" s="6">
        <v>4</v>
      </c>
      <c r="HV225" s="6"/>
      <c r="HW225" s="6"/>
      <c r="HX225" s="6"/>
      <c r="HY225" s="6"/>
      <c r="HZ225" s="6"/>
      <c r="IA225" s="6"/>
      <c r="IB225" s="6"/>
      <c r="IC225" s="6">
        <v>4</v>
      </c>
      <c r="ID225" s="6"/>
      <c r="IE225" s="6"/>
      <c r="IF225" s="6"/>
      <c r="IG225" s="6"/>
      <c r="IH225" s="6"/>
      <c r="II225" s="6"/>
      <c r="IJ225" s="6"/>
      <c r="IK225" s="6"/>
      <c r="IL225" s="6"/>
      <c r="IM225" s="6"/>
      <c r="IN225" s="6"/>
      <c r="IO225" s="6"/>
      <c r="IP225" s="6"/>
      <c r="IQ225" s="6"/>
      <c r="IR225" s="6"/>
      <c r="IS225" s="6"/>
      <c r="IT225" s="6"/>
      <c r="IU225" s="6">
        <v>1</v>
      </c>
      <c r="IV225" s="6"/>
      <c r="IW225" s="6"/>
      <c r="IX225" s="6"/>
      <c r="IY225" s="6"/>
      <c r="IZ225" s="6"/>
      <c r="JA225" s="6"/>
      <c r="JB225" s="6"/>
      <c r="JC225" s="6"/>
      <c r="JD225" s="6"/>
      <c r="JE225" s="6"/>
      <c r="JF225" s="6"/>
      <c r="JG225" s="6"/>
      <c r="JH225" s="6"/>
      <c r="JI225" s="6"/>
      <c r="JJ225" s="6"/>
      <c r="JK225" s="6"/>
      <c r="JL225" s="6"/>
      <c r="JM225" s="6"/>
      <c r="JN225" s="6"/>
      <c r="JO225" s="6"/>
      <c r="JP225" s="6"/>
      <c r="JQ225" s="6"/>
      <c r="JR225" s="6"/>
      <c r="JS225" s="6"/>
      <c r="JT225" s="6"/>
      <c r="JU225" s="6"/>
      <c r="JV225" s="6"/>
      <c r="JW225" s="6"/>
      <c r="JX225" s="6">
        <v>1</v>
      </c>
      <c r="JY225" s="6"/>
      <c r="JZ225" s="6"/>
      <c r="KA225" s="6"/>
      <c r="KB225" s="6"/>
      <c r="KC225" s="6"/>
      <c r="KD225" s="6"/>
      <c r="KE225" s="6"/>
      <c r="KF225" s="6"/>
      <c r="KG225" s="6"/>
      <c r="KH225" s="6"/>
      <c r="KI225" s="6"/>
      <c r="KJ225" s="6"/>
      <c r="KK225" s="6"/>
      <c r="KL225" s="6"/>
      <c r="KM225" s="6"/>
      <c r="KN225" s="6"/>
      <c r="KO225" s="6"/>
      <c r="KP225" s="6"/>
      <c r="KQ225" s="6">
        <v>1</v>
      </c>
      <c r="KR225" s="6"/>
      <c r="KS225" s="6"/>
      <c r="KT225" s="6"/>
      <c r="KU225" s="6"/>
      <c r="KV225" s="6"/>
      <c r="KW225" s="6"/>
      <c r="KX225" s="6"/>
      <c r="KY225" s="6"/>
      <c r="KZ225" s="6">
        <v>1</v>
      </c>
      <c r="LA225" s="6"/>
      <c r="LB225" s="6"/>
      <c r="LC225" s="6"/>
      <c r="LD225" s="6"/>
      <c r="LE225" s="6"/>
      <c r="LF225" s="6"/>
      <c r="LG225" s="6"/>
      <c r="LH225" s="6"/>
      <c r="LI225" s="6"/>
      <c r="LJ225" s="6"/>
      <c r="LK225" s="6"/>
      <c r="LL225" s="6"/>
      <c r="LM225" s="6"/>
      <c r="LN225" s="6"/>
      <c r="LO225" s="6"/>
      <c r="LP225" s="6"/>
      <c r="LQ225" s="6"/>
      <c r="LR225" s="6"/>
      <c r="LS225" s="6"/>
      <c r="LT225" s="6"/>
      <c r="LU225" s="6"/>
      <c r="LV225" s="6"/>
      <c r="LW225" s="6"/>
      <c r="LX225" s="6"/>
      <c r="LY225" s="6"/>
      <c r="LZ225" s="6"/>
      <c r="MA225" s="6"/>
      <c r="MB225" s="6"/>
      <c r="MC225" s="6"/>
      <c r="MD225" s="6"/>
      <c r="ME225" s="6">
        <v>11</v>
      </c>
      <c r="MF225" s="7">
        <v>67</v>
      </c>
    </row>
    <row r="226" spans="1:344" x14ac:dyDescent="0.25">
      <c r="A226" s="5" t="s">
        <v>884</v>
      </c>
      <c r="B226" s="5" t="s">
        <v>885</v>
      </c>
      <c r="C226" s="5" t="s">
        <v>83</v>
      </c>
      <c r="D226" s="5" t="s">
        <v>151</v>
      </c>
      <c r="E226" s="5" t="s">
        <v>886</v>
      </c>
      <c r="F226" s="6"/>
      <c r="G226" s="6"/>
      <c r="H226" s="6"/>
      <c r="I226" s="6"/>
      <c r="J226" s="6">
        <v>1</v>
      </c>
      <c r="K226" s="6"/>
      <c r="L226" s="6"/>
      <c r="M226" s="6"/>
      <c r="N226" s="6"/>
      <c r="O226" s="6"/>
      <c r="P226" s="6">
        <v>1</v>
      </c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  <c r="AC226" s="6"/>
      <c r="AD226" s="6"/>
      <c r="AE226" s="6"/>
      <c r="AF226" s="6"/>
      <c r="AG226" s="6"/>
      <c r="AH226" s="6"/>
      <c r="AI226" s="6"/>
      <c r="AJ226" s="6"/>
      <c r="AK226" s="6"/>
      <c r="AL226" s="6"/>
      <c r="AM226" s="6"/>
      <c r="AN226" s="6"/>
      <c r="AO226" s="6"/>
      <c r="AP226" s="6"/>
      <c r="AQ226" s="6"/>
      <c r="AR226" s="6"/>
      <c r="AS226" s="6"/>
      <c r="AT226" s="6"/>
      <c r="AU226" s="6"/>
      <c r="AV226" s="6"/>
      <c r="AW226" s="6"/>
      <c r="AX226" s="6"/>
      <c r="AY226" s="6"/>
      <c r="AZ226" s="6"/>
      <c r="BA226" s="6"/>
      <c r="BB226" s="6"/>
      <c r="BC226" s="6"/>
      <c r="BD226" s="6"/>
      <c r="BE226" s="6"/>
      <c r="BF226" s="6"/>
      <c r="BG226" s="6"/>
      <c r="BH226" s="6"/>
      <c r="BI226" s="6"/>
      <c r="BJ226" s="6"/>
      <c r="BK226" s="6"/>
      <c r="BL226" s="6"/>
      <c r="BM226" s="6"/>
      <c r="BN226" s="6"/>
      <c r="BO226" s="6"/>
      <c r="BP226" s="6"/>
      <c r="BQ226" s="6"/>
      <c r="BR226" s="6"/>
      <c r="BS226" s="6"/>
      <c r="BT226" s="6"/>
      <c r="BU226" s="6"/>
      <c r="BV226" s="6"/>
      <c r="BW226" s="6">
        <v>5</v>
      </c>
      <c r="BX226" s="6">
        <v>2</v>
      </c>
      <c r="BY226" s="6">
        <v>2</v>
      </c>
      <c r="BZ226" s="6"/>
      <c r="CA226" s="6"/>
      <c r="CB226" s="6"/>
      <c r="CC226" s="6"/>
      <c r="CD226" s="6"/>
      <c r="CE226" s="6"/>
      <c r="CF226" s="6"/>
      <c r="CG226" s="6"/>
      <c r="CH226" s="6"/>
      <c r="CI226" s="6"/>
      <c r="CJ226" s="6"/>
      <c r="CK226" s="6"/>
      <c r="CL226" s="6"/>
      <c r="CM226" s="6">
        <v>1</v>
      </c>
      <c r="CN226" s="6"/>
      <c r="CO226" s="6"/>
      <c r="CP226" s="6"/>
      <c r="CQ226" s="6"/>
      <c r="CR226" s="6"/>
      <c r="CS226" s="6"/>
      <c r="CT226" s="6"/>
      <c r="CU226" s="6"/>
      <c r="CV226" s="6"/>
      <c r="CW226" s="6"/>
      <c r="CX226" s="6"/>
      <c r="CY226" s="6"/>
      <c r="CZ226" s="6"/>
      <c r="DA226" s="6"/>
      <c r="DB226" s="6"/>
      <c r="DC226" s="6"/>
      <c r="DD226" s="6"/>
      <c r="DE226" s="6">
        <v>3</v>
      </c>
      <c r="DF226" s="6"/>
      <c r="DG226" s="6"/>
      <c r="DH226" s="6"/>
      <c r="DI226" s="6"/>
      <c r="DJ226" s="6"/>
      <c r="DK226" s="6"/>
      <c r="DL226" s="6"/>
      <c r="DM226" s="6"/>
      <c r="DN226" s="6"/>
      <c r="DO226" s="6"/>
      <c r="DP226" s="6"/>
      <c r="DQ226" s="6"/>
      <c r="DR226" s="6"/>
      <c r="DS226" s="6"/>
      <c r="DT226" s="6">
        <v>1</v>
      </c>
      <c r="DU226" s="6"/>
      <c r="DV226" s="6"/>
      <c r="DW226" s="6"/>
      <c r="DX226" s="6"/>
      <c r="DY226" s="6"/>
      <c r="DZ226" s="6"/>
      <c r="EA226" s="6"/>
      <c r="EB226" s="6"/>
      <c r="EC226" s="6"/>
      <c r="ED226" s="6"/>
      <c r="EE226" s="6"/>
      <c r="EF226" s="6">
        <v>1</v>
      </c>
      <c r="EG226" s="6"/>
      <c r="EH226" s="6"/>
      <c r="EI226" s="6"/>
      <c r="EJ226" s="6"/>
      <c r="EK226" s="6">
        <v>2</v>
      </c>
      <c r="EL226" s="6">
        <v>4</v>
      </c>
      <c r="EM226" s="6"/>
      <c r="EN226" s="6"/>
      <c r="EO226" s="6"/>
      <c r="EP226" s="6"/>
      <c r="EQ226" s="6"/>
      <c r="ER226" s="6"/>
      <c r="ES226" s="6"/>
      <c r="ET226" s="6"/>
      <c r="EU226" s="6"/>
      <c r="EV226" s="6"/>
      <c r="EW226" s="6"/>
      <c r="EX226" s="6"/>
      <c r="EY226" s="6"/>
      <c r="EZ226" s="6">
        <v>1</v>
      </c>
      <c r="FA226" s="6">
        <v>1</v>
      </c>
      <c r="FB226" s="6"/>
      <c r="FC226" s="6"/>
      <c r="FD226" s="6"/>
      <c r="FE226" s="6">
        <v>2</v>
      </c>
      <c r="FF226" s="6"/>
      <c r="FG226" s="6"/>
      <c r="FH226" s="6"/>
      <c r="FI226" s="6"/>
      <c r="FJ226" s="6"/>
      <c r="FK226" s="6"/>
      <c r="FL226" s="6"/>
      <c r="FM226" s="6"/>
      <c r="FN226" s="6"/>
      <c r="FO226" s="6"/>
      <c r="FP226" s="6"/>
      <c r="FQ226" s="6"/>
      <c r="FR226" s="6"/>
      <c r="FS226" s="6"/>
      <c r="FT226" s="6"/>
      <c r="FU226" s="6"/>
      <c r="FV226" s="6"/>
      <c r="FW226" s="6"/>
      <c r="FX226" s="6"/>
      <c r="FY226" s="6"/>
      <c r="FZ226" s="6"/>
      <c r="GA226" s="6">
        <v>3</v>
      </c>
      <c r="GB226" s="6">
        <v>1</v>
      </c>
      <c r="GC226" s="6"/>
      <c r="GD226" s="6"/>
      <c r="GE226" s="6"/>
      <c r="GF226" s="6"/>
      <c r="GG226" s="6"/>
      <c r="GH226" s="6"/>
      <c r="GI226" s="6">
        <v>1</v>
      </c>
      <c r="GJ226" s="6"/>
      <c r="GK226" s="6"/>
      <c r="GL226" s="6"/>
      <c r="GM226" s="6"/>
      <c r="GN226" s="6"/>
      <c r="GO226" s="6"/>
      <c r="GP226" s="6"/>
      <c r="GQ226" s="6">
        <v>1</v>
      </c>
      <c r="GR226" s="6"/>
      <c r="GS226" s="6">
        <v>1</v>
      </c>
      <c r="GT226" s="6">
        <v>1</v>
      </c>
      <c r="GU226" s="6">
        <v>6</v>
      </c>
      <c r="GV226" s="6"/>
      <c r="GW226" s="6"/>
      <c r="GX226" s="6"/>
      <c r="GY226" s="6"/>
      <c r="GZ226" s="6"/>
      <c r="HA226" s="6"/>
      <c r="HB226" s="6"/>
      <c r="HC226" s="6"/>
      <c r="HD226" s="6"/>
      <c r="HE226" s="6"/>
      <c r="HF226" s="6"/>
      <c r="HG226" s="6"/>
      <c r="HH226" s="6"/>
      <c r="HI226" s="6"/>
      <c r="HJ226" s="6"/>
      <c r="HK226" s="6"/>
      <c r="HL226" s="6"/>
      <c r="HM226" s="6"/>
      <c r="HN226" s="6"/>
      <c r="HO226" s="6"/>
      <c r="HP226" s="6"/>
      <c r="HQ226" s="6"/>
      <c r="HR226" s="6">
        <v>1</v>
      </c>
      <c r="HS226" s="6"/>
      <c r="HT226" s="6"/>
      <c r="HU226" s="6">
        <v>2</v>
      </c>
      <c r="HV226" s="6">
        <v>1</v>
      </c>
      <c r="HW226" s="6"/>
      <c r="HX226" s="6"/>
      <c r="HY226" s="6"/>
      <c r="HZ226" s="6"/>
      <c r="IA226" s="6"/>
      <c r="IB226" s="6"/>
      <c r="IC226" s="6"/>
      <c r="ID226" s="6"/>
      <c r="IE226" s="6"/>
      <c r="IF226" s="6"/>
      <c r="IG226" s="6"/>
      <c r="IH226" s="6"/>
      <c r="II226" s="6"/>
      <c r="IJ226" s="6"/>
      <c r="IK226" s="6"/>
      <c r="IL226" s="6"/>
      <c r="IM226" s="6"/>
      <c r="IN226" s="6"/>
      <c r="IO226" s="6"/>
      <c r="IP226" s="6"/>
      <c r="IQ226" s="6"/>
      <c r="IR226" s="6"/>
      <c r="IS226" s="6"/>
      <c r="IT226" s="6"/>
      <c r="IU226" s="6">
        <v>2</v>
      </c>
      <c r="IV226" s="6"/>
      <c r="IW226" s="6"/>
      <c r="IX226" s="6"/>
      <c r="IY226" s="6"/>
      <c r="IZ226" s="6"/>
      <c r="JA226" s="6"/>
      <c r="JB226" s="6"/>
      <c r="JC226" s="6"/>
      <c r="JD226" s="6"/>
      <c r="JE226" s="6"/>
      <c r="JF226" s="6"/>
      <c r="JG226" s="6">
        <v>1</v>
      </c>
      <c r="JH226" s="6">
        <v>1</v>
      </c>
      <c r="JI226" s="6">
        <v>1</v>
      </c>
      <c r="JJ226" s="6"/>
      <c r="JK226" s="6"/>
      <c r="JL226" s="6"/>
      <c r="JM226" s="6"/>
      <c r="JN226" s="6"/>
      <c r="JO226" s="6"/>
      <c r="JP226" s="6">
        <v>2</v>
      </c>
      <c r="JQ226" s="6"/>
      <c r="JR226" s="6"/>
      <c r="JS226" s="6">
        <v>1</v>
      </c>
      <c r="JT226" s="6">
        <v>2</v>
      </c>
      <c r="JU226" s="6"/>
      <c r="JV226" s="6"/>
      <c r="JW226" s="6"/>
      <c r="JX226" s="6"/>
      <c r="JY226" s="6"/>
      <c r="JZ226" s="6"/>
      <c r="KA226" s="6"/>
      <c r="KB226" s="6">
        <v>1</v>
      </c>
      <c r="KC226" s="6"/>
      <c r="KD226" s="6"/>
      <c r="KE226" s="6"/>
      <c r="KF226" s="6"/>
      <c r="KG226" s="6"/>
      <c r="KH226" s="6"/>
      <c r="KI226" s="6"/>
      <c r="KJ226" s="6"/>
      <c r="KK226" s="6"/>
      <c r="KL226" s="6"/>
      <c r="KM226" s="6"/>
      <c r="KN226" s="6"/>
      <c r="KO226" s="6"/>
      <c r="KP226" s="6"/>
      <c r="KQ226" s="6">
        <v>1</v>
      </c>
      <c r="KR226" s="6"/>
      <c r="KS226" s="6"/>
      <c r="KT226" s="6"/>
      <c r="KU226" s="6"/>
      <c r="KV226" s="6"/>
      <c r="KW226" s="6"/>
      <c r="KX226" s="6"/>
      <c r="KY226" s="6"/>
      <c r="KZ226" s="6">
        <v>1</v>
      </c>
      <c r="LA226" s="6"/>
      <c r="LB226" s="6"/>
      <c r="LC226" s="6"/>
      <c r="LD226" s="6"/>
      <c r="LE226" s="6"/>
      <c r="LF226" s="6">
        <v>3</v>
      </c>
      <c r="LG226" s="6"/>
      <c r="LH226" s="6"/>
      <c r="LI226" s="6"/>
      <c r="LJ226" s="6"/>
      <c r="LK226" s="6"/>
      <c r="LL226" s="6"/>
      <c r="LM226" s="6"/>
      <c r="LN226" s="6"/>
      <c r="LO226" s="6"/>
      <c r="LP226" s="6"/>
      <c r="LQ226" s="6"/>
      <c r="LR226" s="6"/>
      <c r="LS226" s="6"/>
      <c r="LT226" s="6"/>
      <c r="LU226" s="6"/>
      <c r="LV226" s="6"/>
      <c r="LW226" s="6"/>
      <c r="LX226" s="6"/>
      <c r="LY226" s="6"/>
      <c r="LZ226" s="6"/>
      <c r="MA226" s="6"/>
      <c r="MB226" s="6"/>
      <c r="MC226" s="6"/>
      <c r="MD226" s="6"/>
      <c r="ME226" s="6">
        <v>2</v>
      </c>
      <c r="MF226" s="7">
        <v>63</v>
      </c>
    </row>
    <row r="227" spans="1:344" x14ac:dyDescent="0.25">
      <c r="A227" s="5" t="s">
        <v>887</v>
      </c>
      <c r="B227" s="5" t="s">
        <v>888</v>
      </c>
      <c r="C227" s="5" t="s">
        <v>83</v>
      </c>
      <c r="D227" s="5" t="s">
        <v>503</v>
      </c>
      <c r="E227" s="5" t="s">
        <v>889</v>
      </c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>
        <v>1</v>
      </c>
      <c r="S227" s="6"/>
      <c r="T227" s="6"/>
      <c r="U227" s="6"/>
      <c r="V227" s="6"/>
      <c r="W227" s="6"/>
      <c r="X227" s="6"/>
      <c r="Y227" s="6"/>
      <c r="Z227" s="6"/>
      <c r="AA227" s="6"/>
      <c r="AB227" s="6"/>
      <c r="AC227" s="6"/>
      <c r="AD227" s="6"/>
      <c r="AE227" s="6"/>
      <c r="AF227" s="6"/>
      <c r="AG227" s="6"/>
      <c r="AH227" s="6"/>
      <c r="AI227" s="6"/>
      <c r="AJ227" s="6"/>
      <c r="AK227" s="6"/>
      <c r="AL227" s="6"/>
      <c r="AM227" s="6"/>
      <c r="AN227" s="6"/>
      <c r="AO227" s="6"/>
      <c r="AP227" s="6"/>
      <c r="AQ227" s="6"/>
      <c r="AR227" s="6"/>
      <c r="AS227" s="6"/>
      <c r="AT227" s="6"/>
      <c r="AU227" s="6"/>
      <c r="AV227" s="6"/>
      <c r="AW227" s="6"/>
      <c r="AX227" s="6"/>
      <c r="AY227" s="6"/>
      <c r="AZ227" s="6"/>
      <c r="BA227" s="6"/>
      <c r="BB227" s="6"/>
      <c r="BC227" s="6"/>
      <c r="BD227" s="6"/>
      <c r="BE227" s="6"/>
      <c r="BF227" s="6"/>
      <c r="BG227" s="6"/>
      <c r="BH227" s="6"/>
      <c r="BI227" s="6"/>
      <c r="BJ227" s="6"/>
      <c r="BK227" s="6"/>
      <c r="BL227" s="6"/>
      <c r="BM227" s="6"/>
      <c r="BN227" s="6"/>
      <c r="BO227" s="6"/>
      <c r="BP227" s="6"/>
      <c r="BQ227" s="6"/>
      <c r="BR227" s="6"/>
      <c r="BS227" s="6"/>
      <c r="BT227" s="6"/>
      <c r="BU227" s="6"/>
      <c r="BV227" s="6"/>
      <c r="BW227" s="6"/>
      <c r="BX227" s="6"/>
      <c r="BY227" s="6"/>
      <c r="BZ227" s="6"/>
      <c r="CA227" s="6"/>
      <c r="CB227" s="6"/>
      <c r="CC227" s="6"/>
      <c r="CD227" s="6"/>
      <c r="CE227" s="6"/>
      <c r="CF227" s="6"/>
      <c r="CG227" s="6"/>
      <c r="CH227" s="6"/>
      <c r="CI227" s="6"/>
      <c r="CJ227" s="6"/>
      <c r="CK227" s="6"/>
      <c r="CL227" s="6"/>
      <c r="CM227" s="6"/>
      <c r="CN227" s="6"/>
      <c r="CO227" s="6"/>
      <c r="CP227" s="6"/>
      <c r="CQ227" s="6"/>
      <c r="CR227" s="6"/>
      <c r="CS227" s="6"/>
      <c r="CT227" s="6"/>
      <c r="CU227" s="6"/>
      <c r="CV227" s="6"/>
      <c r="CW227" s="6"/>
      <c r="CX227" s="6"/>
      <c r="CY227" s="6"/>
      <c r="CZ227" s="6"/>
      <c r="DA227" s="6"/>
      <c r="DB227" s="6"/>
      <c r="DC227" s="6"/>
      <c r="DD227" s="6"/>
      <c r="DE227" s="6"/>
      <c r="DF227" s="6"/>
      <c r="DG227" s="6"/>
      <c r="DH227" s="6"/>
      <c r="DI227" s="6"/>
      <c r="DJ227" s="6"/>
      <c r="DK227" s="6"/>
      <c r="DL227" s="6"/>
      <c r="DM227" s="6"/>
      <c r="DN227" s="6"/>
      <c r="DO227" s="6"/>
      <c r="DP227" s="6"/>
      <c r="DQ227" s="6">
        <v>2</v>
      </c>
      <c r="DR227" s="6"/>
      <c r="DS227" s="6"/>
      <c r="DT227" s="6"/>
      <c r="DU227" s="6"/>
      <c r="DV227" s="6"/>
      <c r="DW227" s="6"/>
      <c r="DX227" s="6"/>
      <c r="DY227" s="6"/>
      <c r="DZ227" s="6"/>
      <c r="EA227" s="6"/>
      <c r="EB227" s="6"/>
      <c r="EC227" s="6"/>
      <c r="ED227" s="6"/>
      <c r="EE227" s="6"/>
      <c r="EF227" s="6"/>
      <c r="EG227" s="6"/>
      <c r="EH227" s="6"/>
      <c r="EI227" s="6"/>
      <c r="EJ227" s="6"/>
      <c r="EK227" s="6"/>
      <c r="EL227" s="6">
        <v>4</v>
      </c>
      <c r="EM227" s="6"/>
      <c r="EN227" s="6"/>
      <c r="EO227" s="6"/>
      <c r="EP227" s="6"/>
      <c r="EQ227" s="6"/>
      <c r="ER227" s="6"/>
      <c r="ES227" s="6"/>
      <c r="ET227" s="6"/>
      <c r="EU227" s="6"/>
      <c r="EV227" s="6"/>
      <c r="EW227" s="6"/>
      <c r="EX227" s="6"/>
      <c r="EY227" s="6"/>
      <c r="EZ227" s="6"/>
      <c r="FA227" s="6"/>
      <c r="FB227" s="6"/>
      <c r="FC227" s="6"/>
      <c r="FD227" s="6"/>
      <c r="FE227" s="6"/>
      <c r="FF227" s="6"/>
      <c r="FG227" s="6"/>
      <c r="FH227" s="6"/>
      <c r="FI227" s="6"/>
      <c r="FJ227" s="6"/>
      <c r="FK227" s="6"/>
      <c r="FL227" s="6"/>
      <c r="FM227" s="6"/>
      <c r="FN227" s="6"/>
      <c r="FO227" s="6"/>
      <c r="FP227" s="6"/>
      <c r="FQ227" s="6"/>
      <c r="FR227" s="6"/>
      <c r="FS227" s="6"/>
      <c r="FT227" s="6"/>
      <c r="FU227" s="6"/>
      <c r="FV227" s="6"/>
      <c r="FW227" s="6"/>
      <c r="FX227" s="6"/>
      <c r="FY227" s="6"/>
      <c r="FZ227" s="6"/>
      <c r="GA227" s="6"/>
      <c r="GB227" s="6">
        <v>2</v>
      </c>
      <c r="GC227" s="6"/>
      <c r="GD227" s="6"/>
      <c r="GE227" s="6"/>
      <c r="GF227" s="6"/>
      <c r="GG227" s="6"/>
      <c r="GH227" s="6"/>
      <c r="GI227" s="6"/>
      <c r="GJ227" s="6"/>
      <c r="GK227" s="6"/>
      <c r="GL227" s="6"/>
      <c r="GM227" s="6"/>
      <c r="GN227" s="6"/>
      <c r="GO227" s="6"/>
      <c r="GP227" s="6"/>
      <c r="GQ227" s="6"/>
      <c r="GR227" s="6"/>
      <c r="GS227" s="6"/>
      <c r="GT227" s="6"/>
      <c r="GU227" s="6">
        <v>1</v>
      </c>
      <c r="GV227" s="6"/>
      <c r="GW227" s="6">
        <v>1</v>
      </c>
      <c r="GX227" s="6"/>
      <c r="GY227" s="6"/>
      <c r="GZ227" s="6"/>
      <c r="HA227" s="6"/>
      <c r="HB227" s="6"/>
      <c r="HC227" s="6"/>
      <c r="HD227" s="6"/>
      <c r="HE227" s="6"/>
      <c r="HF227" s="6"/>
      <c r="HG227" s="6"/>
      <c r="HH227" s="6"/>
      <c r="HI227" s="6"/>
      <c r="HJ227" s="6"/>
      <c r="HK227" s="6"/>
      <c r="HL227" s="6"/>
      <c r="HM227" s="6"/>
      <c r="HN227" s="6"/>
      <c r="HO227" s="6"/>
      <c r="HP227" s="6"/>
      <c r="HQ227" s="6"/>
      <c r="HR227" s="6"/>
      <c r="HS227" s="6"/>
      <c r="HT227" s="6">
        <v>1</v>
      </c>
      <c r="HU227" s="6"/>
      <c r="HV227" s="6">
        <v>1</v>
      </c>
      <c r="HW227" s="6"/>
      <c r="HX227" s="6"/>
      <c r="HY227" s="6">
        <v>1</v>
      </c>
      <c r="HZ227" s="6">
        <v>1</v>
      </c>
      <c r="IA227" s="6"/>
      <c r="IB227" s="6"/>
      <c r="IC227" s="6"/>
      <c r="ID227" s="6"/>
      <c r="IE227" s="6"/>
      <c r="IF227" s="6"/>
      <c r="IG227" s="6"/>
      <c r="IH227" s="6"/>
      <c r="II227" s="6"/>
      <c r="IJ227" s="6"/>
      <c r="IK227" s="6"/>
      <c r="IL227" s="6"/>
      <c r="IM227" s="6"/>
      <c r="IN227" s="6"/>
      <c r="IO227" s="6"/>
      <c r="IP227" s="6"/>
      <c r="IQ227" s="6"/>
      <c r="IR227" s="6"/>
      <c r="IS227" s="6"/>
      <c r="IT227" s="6"/>
      <c r="IU227" s="6"/>
      <c r="IV227" s="6"/>
      <c r="IW227" s="6"/>
      <c r="IX227" s="6"/>
      <c r="IY227" s="6"/>
      <c r="IZ227" s="6"/>
      <c r="JA227" s="6"/>
      <c r="JB227" s="6"/>
      <c r="JC227" s="6"/>
      <c r="JD227" s="6"/>
      <c r="JE227" s="6"/>
      <c r="JF227" s="6"/>
      <c r="JG227" s="6"/>
      <c r="JH227" s="6"/>
      <c r="JI227" s="6">
        <v>1</v>
      </c>
      <c r="JJ227" s="6"/>
      <c r="JK227" s="6"/>
      <c r="JL227" s="6"/>
      <c r="JM227" s="6"/>
      <c r="JN227" s="6"/>
      <c r="JO227" s="6"/>
      <c r="JP227" s="6"/>
      <c r="JQ227" s="6"/>
      <c r="JR227" s="6"/>
      <c r="JS227" s="6"/>
      <c r="JT227" s="6"/>
      <c r="JU227" s="6"/>
      <c r="JV227" s="6"/>
      <c r="JW227" s="6"/>
      <c r="JX227" s="6"/>
      <c r="JY227" s="6"/>
      <c r="JZ227" s="6"/>
      <c r="KA227" s="6"/>
      <c r="KB227" s="6"/>
      <c r="KC227" s="6"/>
      <c r="KD227" s="6"/>
      <c r="KE227" s="6"/>
      <c r="KF227" s="6"/>
      <c r="KG227" s="6"/>
      <c r="KH227" s="6"/>
      <c r="KI227" s="6"/>
      <c r="KJ227" s="6"/>
      <c r="KK227" s="6"/>
      <c r="KL227" s="6"/>
      <c r="KM227" s="6"/>
      <c r="KN227" s="6"/>
      <c r="KO227" s="6"/>
      <c r="KP227" s="6"/>
      <c r="KQ227" s="6"/>
      <c r="KR227" s="6"/>
      <c r="KS227" s="6"/>
      <c r="KT227" s="6"/>
      <c r="KU227" s="6"/>
      <c r="KV227" s="6"/>
      <c r="KW227" s="6"/>
      <c r="KX227" s="6"/>
      <c r="KY227" s="6"/>
      <c r="KZ227" s="6"/>
      <c r="LA227" s="6"/>
      <c r="LB227" s="6"/>
      <c r="LC227" s="6"/>
      <c r="LD227" s="6"/>
      <c r="LE227" s="6"/>
      <c r="LF227" s="6"/>
      <c r="LG227" s="6"/>
      <c r="LH227" s="6"/>
      <c r="LI227" s="6"/>
      <c r="LJ227" s="6"/>
      <c r="LK227" s="6"/>
      <c r="LL227" s="6"/>
      <c r="LM227" s="6"/>
      <c r="LN227" s="6"/>
      <c r="LO227" s="6"/>
      <c r="LP227" s="6"/>
      <c r="LQ227" s="6"/>
      <c r="LR227" s="6"/>
      <c r="LS227" s="6"/>
      <c r="LT227" s="6"/>
      <c r="LU227" s="6"/>
      <c r="LV227" s="6"/>
      <c r="LW227" s="6"/>
      <c r="LX227" s="6"/>
      <c r="LY227" s="6"/>
      <c r="LZ227" s="6"/>
      <c r="MA227" s="6"/>
      <c r="MB227" s="6"/>
      <c r="MC227" s="6"/>
      <c r="MD227" s="6"/>
      <c r="ME227" s="6"/>
      <c r="MF227" s="7">
        <v>16</v>
      </c>
    </row>
    <row r="228" spans="1:344" x14ac:dyDescent="0.25">
      <c r="A228" s="5" t="s">
        <v>1023</v>
      </c>
      <c r="B228" s="5" t="s">
        <v>1024</v>
      </c>
      <c r="C228" s="5" t="s">
        <v>89</v>
      </c>
      <c r="D228" s="5" t="s">
        <v>478</v>
      </c>
      <c r="E228" s="5" t="s">
        <v>1025</v>
      </c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>
        <v>3</v>
      </c>
      <c r="U228" s="6"/>
      <c r="V228" s="6"/>
      <c r="W228" s="6"/>
      <c r="X228" s="6"/>
      <c r="Y228" s="6"/>
      <c r="Z228" s="6"/>
      <c r="AA228" s="6"/>
      <c r="AB228" s="6"/>
      <c r="AC228" s="6"/>
      <c r="AD228" s="6"/>
      <c r="AE228" s="6"/>
      <c r="AF228" s="6"/>
      <c r="AG228" s="6"/>
      <c r="AH228" s="6"/>
      <c r="AI228" s="6"/>
      <c r="AJ228" s="6"/>
      <c r="AK228" s="6"/>
      <c r="AL228" s="6"/>
      <c r="AM228" s="6"/>
      <c r="AN228" s="6"/>
      <c r="AO228" s="6"/>
      <c r="AP228" s="6"/>
      <c r="AQ228" s="6"/>
      <c r="AR228" s="6"/>
      <c r="AS228" s="6"/>
      <c r="AT228" s="6"/>
      <c r="AU228" s="6"/>
      <c r="AV228" s="6"/>
      <c r="AW228" s="6">
        <v>1</v>
      </c>
      <c r="AX228" s="6"/>
      <c r="AY228" s="6"/>
      <c r="AZ228" s="6">
        <v>5</v>
      </c>
      <c r="BA228" s="6"/>
      <c r="BB228" s="6"/>
      <c r="BC228" s="6"/>
      <c r="BD228" s="6"/>
      <c r="BE228" s="6"/>
      <c r="BF228" s="6"/>
      <c r="BG228" s="6"/>
      <c r="BH228" s="6"/>
      <c r="BI228" s="6"/>
      <c r="BJ228" s="6">
        <v>1</v>
      </c>
      <c r="BK228" s="6"/>
      <c r="BL228" s="6"/>
      <c r="BM228" s="6"/>
      <c r="BN228" s="6"/>
      <c r="BO228" s="6"/>
      <c r="BP228" s="6"/>
      <c r="BQ228" s="6"/>
      <c r="BR228" s="6">
        <v>1</v>
      </c>
      <c r="BS228" s="6"/>
      <c r="BT228" s="6"/>
      <c r="BU228" s="6"/>
      <c r="BV228" s="6"/>
      <c r="BW228" s="6"/>
      <c r="BX228" s="6"/>
      <c r="BY228" s="6"/>
      <c r="BZ228" s="6"/>
      <c r="CA228" s="6"/>
      <c r="CB228" s="6"/>
      <c r="CC228" s="6"/>
      <c r="CD228" s="6"/>
      <c r="CE228" s="6"/>
      <c r="CF228" s="6"/>
      <c r="CG228" s="6"/>
      <c r="CH228" s="6">
        <v>1</v>
      </c>
      <c r="CI228" s="6"/>
      <c r="CJ228" s="6"/>
      <c r="CK228" s="6"/>
      <c r="CL228" s="6"/>
      <c r="CM228" s="6"/>
      <c r="CN228" s="6"/>
      <c r="CO228" s="6"/>
      <c r="CP228" s="6"/>
      <c r="CQ228" s="6"/>
      <c r="CR228" s="6"/>
      <c r="CS228" s="6"/>
      <c r="CT228" s="6"/>
      <c r="CU228" s="6"/>
      <c r="CV228" s="6"/>
      <c r="CW228" s="6"/>
      <c r="CX228" s="6"/>
      <c r="CY228" s="6"/>
      <c r="CZ228" s="6"/>
      <c r="DA228" s="6"/>
      <c r="DB228" s="6"/>
      <c r="DC228" s="6"/>
      <c r="DD228" s="6"/>
      <c r="DE228" s="6"/>
      <c r="DF228" s="6"/>
      <c r="DG228" s="6"/>
      <c r="DH228" s="6"/>
      <c r="DI228" s="6"/>
      <c r="DJ228" s="6"/>
      <c r="DK228" s="6"/>
      <c r="DL228" s="6"/>
      <c r="DM228" s="6"/>
      <c r="DN228" s="6"/>
      <c r="DO228" s="6"/>
      <c r="DP228" s="6"/>
      <c r="DQ228" s="6"/>
      <c r="DR228" s="6"/>
      <c r="DS228" s="6"/>
      <c r="DT228" s="6"/>
      <c r="DU228" s="6"/>
      <c r="DV228" s="6"/>
      <c r="DW228" s="6"/>
      <c r="DX228" s="6"/>
      <c r="DY228" s="6"/>
      <c r="DZ228" s="6"/>
      <c r="EA228" s="6"/>
      <c r="EB228" s="6"/>
      <c r="EC228" s="6"/>
      <c r="ED228" s="6"/>
      <c r="EE228" s="6"/>
      <c r="EF228" s="6"/>
      <c r="EG228" s="6"/>
      <c r="EH228" s="6"/>
      <c r="EI228" s="6">
        <v>3</v>
      </c>
      <c r="EJ228" s="6"/>
      <c r="EK228" s="6"/>
      <c r="EL228" s="6"/>
      <c r="EM228" s="6"/>
      <c r="EN228" s="6"/>
      <c r="EO228" s="6"/>
      <c r="EP228" s="6"/>
      <c r="EQ228" s="6"/>
      <c r="ER228" s="6"/>
      <c r="ES228" s="6"/>
      <c r="ET228" s="6"/>
      <c r="EU228" s="6"/>
      <c r="EV228" s="6"/>
      <c r="EW228" s="6"/>
      <c r="EX228" s="6"/>
      <c r="EY228" s="6"/>
      <c r="EZ228" s="6"/>
      <c r="FA228" s="6"/>
      <c r="FB228" s="6"/>
      <c r="FC228" s="6"/>
      <c r="FD228" s="6"/>
      <c r="FE228" s="6"/>
      <c r="FF228" s="6"/>
      <c r="FG228" s="6"/>
      <c r="FH228" s="6"/>
      <c r="FI228" s="6"/>
      <c r="FJ228" s="6"/>
      <c r="FK228" s="6"/>
      <c r="FL228" s="6"/>
      <c r="FM228" s="6"/>
      <c r="FN228" s="6"/>
      <c r="FO228" s="6"/>
      <c r="FP228" s="6"/>
      <c r="FQ228" s="6"/>
      <c r="FR228" s="6"/>
      <c r="FS228" s="6"/>
      <c r="FT228" s="6"/>
      <c r="FU228" s="6"/>
      <c r="FV228" s="6"/>
      <c r="FW228" s="6"/>
      <c r="FX228" s="6"/>
      <c r="FY228" s="6"/>
      <c r="FZ228" s="6"/>
      <c r="GA228" s="6"/>
      <c r="GB228" s="6"/>
      <c r="GC228" s="6"/>
      <c r="GD228" s="6"/>
      <c r="GE228" s="6"/>
      <c r="GF228" s="6">
        <v>2</v>
      </c>
      <c r="GG228" s="6"/>
      <c r="GH228" s="6"/>
      <c r="GI228" s="6"/>
      <c r="GJ228" s="6"/>
      <c r="GK228" s="6"/>
      <c r="GL228" s="6"/>
      <c r="GM228" s="6"/>
      <c r="GN228" s="6"/>
      <c r="GO228" s="6"/>
      <c r="GP228" s="6"/>
      <c r="GQ228" s="6"/>
      <c r="GR228" s="6">
        <v>13</v>
      </c>
      <c r="GS228" s="6"/>
      <c r="GT228" s="6"/>
      <c r="GU228" s="6"/>
      <c r="GV228" s="6"/>
      <c r="GW228" s="6"/>
      <c r="GX228" s="6"/>
      <c r="GY228" s="6"/>
      <c r="GZ228" s="6"/>
      <c r="HA228" s="6"/>
      <c r="HB228" s="6"/>
      <c r="HC228" s="6"/>
      <c r="HD228" s="6"/>
      <c r="HE228" s="6"/>
      <c r="HF228" s="6">
        <v>1</v>
      </c>
      <c r="HG228" s="6"/>
      <c r="HH228" s="6"/>
      <c r="HI228" s="6"/>
      <c r="HJ228" s="6"/>
      <c r="HK228" s="6"/>
      <c r="HL228" s="6"/>
      <c r="HM228" s="6"/>
      <c r="HN228" s="6"/>
      <c r="HO228" s="6"/>
      <c r="HP228" s="6"/>
      <c r="HQ228" s="6"/>
      <c r="HR228" s="6"/>
      <c r="HS228" s="6"/>
      <c r="HT228" s="6"/>
      <c r="HU228" s="6"/>
      <c r="HV228" s="6"/>
      <c r="HW228" s="6"/>
      <c r="HX228" s="6"/>
      <c r="HY228" s="6"/>
      <c r="HZ228" s="6"/>
      <c r="IA228" s="6"/>
      <c r="IB228" s="6"/>
      <c r="IC228" s="6"/>
      <c r="ID228" s="6"/>
      <c r="IE228" s="6"/>
      <c r="IF228" s="6"/>
      <c r="IG228" s="6"/>
      <c r="IH228" s="6"/>
      <c r="II228" s="6"/>
      <c r="IJ228" s="6"/>
      <c r="IK228" s="6"/>
      <c r="IL228" s="6"/>
      <c r="IM228" s="6">
        <v>6</v>
      </c>
      <c r="IN228" s="6"/>
      <c r="IO228" s="6"/>
      <c r="IP228" s="6"/>
      <c r="IQ228" s="6">
        <v>1</v>
      </c>
      <c r="IR228" s="6"/>
      <c r="IS228" s="6"/>
      <c r="IT228" s="6"/>
      <c r="IU228" s="6"/>
      <c r="IV228" s="6"/>
      <c r="IW228" s="6"/>
      <c r="IX228" s="6"/>
      <c r="IY228" s="6"/>
      <c r="IZ228" s="6"/>
      <c r="JA228" s="6"/>
      <c r="JB228" s="6"/>
      <c r="JC228" s="6"/>
      <c r="JD228" s="6"/>
      <c r="JE228" s="6"/>
      <c r="JF228" s="6"/>
      <c r="JG228" s="6"/>
      <c r="JH228" s="6"/>
      <c r="JI228" s="6"/>
      <c r="JJ228" s="6"/>
      <c r="JK228" s="6"/>
      <c r="JL228" s="6"/>
      <c r="JM228" s="6"/>
      <c r="JN228" s="6"/>
      <c r="JO228" s="6"/>
      <c r="JP228" s="6"/>
      <c r="JQ228" s="6"/>
      <c r="JR228" s="6"/>
      <c r="JS228" s="6"/>
      <c r="JT228" s="6"/>
      <c r="JU228" s="6"/>
      <c r="JV228" s="6"/>
      <c r="JW228" s="6"/>
      <c r="JX228" s="6"/>
      <c r="JY228" s="6"/>
      <c r="JZ228" s="6"/>
      <c r="KA228" s="6"/>
      <c r="KB228" s="6"/>
      <c r="KC228" s="6"/>
      <c r="KD228" s="6"/>
      <c r="KE228" s="6"/>
      <c r="KF228" s="6"/>
      <c r="KG228" s="6"/>
      <c r="KH228" s="6"/>
      <c r="KI228" s="6"/>
      <c r="KJ228" s="6"/>
      <c r="KK228" s="6"/>
      <c r="KL228" s="6"/>
      <c r="KM228" s="6"/>
      <c r="KN228" s="6"/>
      <c r="KO228" s="6"/>
      <c r="KP228" s="6"/>
      <c r="KQ228" s="6"/>
      <c r="KR228" s="6">
        <v>1</v>
      </c>
      <c r="KS228" s="6"/>
      <c r="KT228" s="6"/>
      <c r="KU228" s="6"/>
      <c r="KV228" s="6"/>
      <c r="KW228" s="6"/>
      <c r="KX228" s="6">
        <v>2</v>
      </c>
      <c r="KY228" s="6"/>
      <c r="KZ228" s="6"/>
      <c r="LA228" s="6"/>
      <c r="LB228" s="6"/>
      <c r="LC228" s="6"/>
      <c r="LD228" s="6"/>
      <c r="LE228" s="6"/>
      <c r="LF228" s="6"/>
      <c r="LG228" s="6"/>
      <c r="LH228" s="6"/>
      <c r="LI228" s="6"/>
      <c r="LJ228" s="6"/>
      <c r="LK228" s="6"/>
      <c r="LL228" s="6"/>
      <c r="LM228" s="6"/>
      <c r="LN228" s="6"/>
      <c r="LO228" s="6"/>
      <c r="LP228" s="6"/>
      <c r="LQ228" s="6"/>
      <c r="LR228" s="6"/>
      <c r="LS228" s="6"/>
      <c r="LT228" s="6"/>
      <c r="LU228" s="6"/>
      <c r="LV228" s="6"/>
      <c r="LW228" s="6"/>
      <c r="LX228" s="6"/>
      <c r="LY228" s="6"/>
      <c r="LZ228" s="6"/>
      <c r="MA228" s="6"/>
      <c r="MB228" s="6"/>
      <c r="MC228" s="6"/>
      <c r="MD228" s="6"/>
      <c r="ME228" s="6"/>
      <c r="MF228" s="7">
        <v>41</v>
      </c>
    </row>
    <row r="229" spans="1:344" x14ac:dyDescent="0.25">
      <c r="A229" s="5" t="s">
        <v>917</v>
      </c>
      <c r="B229" s="5" t="s">
        <v>522</v>
      </c>
      <c r="C229" s="5" t="s">
        <v>100</v>
      </c>
      <c r="D229" s="5" t="s">
        <v>101</v>
      </c>
      <c r="E229" s="5" t="s">
        <v>918</v>
      </c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  <c r="AA229" s="6"/>
      <c r="AB229" s="6"/>
      <c r="AC229" s="6"/>
      <c r="AD229" s="6"/>
      <c r="AE229" s="6"/>
      <c r="AF229" s="6"/>
      <c r="AG229" s="6"/>
      <c r="AH229" s="6"/>
      <c r="AI229" s="6"/>
      <c r="AJ229" s="6"/>
      <c r="AK229" s="6"/>
      <c r="AL229" s="6"/>
      <c r="AM229" s="6"/>
      <c r="AN229" s="6"/>
      <c r="AO229" s="6"/>
      <c r="AP229" s="6"/>
      <c r="AQ229" s="6">
        <v>54</v>
      </c>
      <c r="AR229" s="6"/>
      <c r="AS229" s="6"/>
      <c r="AT229" s="6"/>
      <c r="AU229" s="6"/>
      <c r="AV229" s="6"/>
      <c r="AW229" s="6"/>
      <c r="AX229" s="6"/>
      <c r="AY229" s="6"/>
      <c r="AZ229" s="6">
        <v>4</v>
      </c>
      <c r="BA229" s="6"/>
      <c r="BB229" s="6"/>
      <c r="BC229" s="6"/>
      <c r="BD229" s="6"/>
      <c r="BE229" s="6"/>
      <c r="BF229" s="6"/>
      <c r="BG229" s="6"/>
      <c r="BH229" s="6"/>
      <c r="BI229" s="6"/>
      <c r="BJ229" s="6"/>
      <c r="BK229" s="6"/>
      <c r="BL229" s="6">
        <v>1</v>
      </c>
      <c r="BM229" s="6"/>
      <c r="BN229" s="6">
        <v>1</v>
      </c>
      <c r="BO229" s="6"/>
      <c r="BP229" s="6"/>
      <c r="BQ229" s="6"/>
      <c r="BR229" s="6"/>
      <c r="BS229" s="6"/>
      <c r="BT229" s="6"/>
      <c r="BU229" s="6"/>
      <c r="BV229" s="6"/>
      <c r="BW229" s="6"/>
      <c r="BX229" s="6"/>
      <c r="BY229" s="6"/>
      <c r="BZ229" s="6"/>
      <c r="CA229" s="6"/>
      <c r="CB229" s="6"/>
      <c r="CC229" s="6"/>
      <c r="CD229" s="6"/>
      <c r="CE229" s="6"/>
      <c r="CF229" s="6"/>
      <c r="CG229" s="6"/>
      <c r="CH229" s="6"/>
      <c r="CI229" s="6"/>
      <c r="CJ229" s="6"/>
      <c r="CK229" s="6"/>
      <c r="CL229" s="6"/>
      <c r="CM229" s="6"/>
      <c r="CN229" s="6"/>
      <c r="CO229" s="6"/>
      <c r="CP229" s="6"/>
      <c r="CQ229" s="6"/>
      <c r="CR229" s="6"/>
      <c r="CS229" s="6"/>
      <c r="CT229" s="6"/>
      <c r="CU229" s="6"/>
      <c r="CV229" s="6"/>
      <c r="CW229" s="6"/>
      <c r="CX229" s="6"/>
      <c r="CY229" s="6"/>
      <c r="CZ229" s="6"/>
      <c r="DA229" s="6"/>
      <c r="DB229" s="6"/>
      <c r="DC229" s="6"/>
      <c r="DD229" s="6"/>
      <c r="DE229" s="6"/>
      <c r="DF229" s="6"/>
      <c r="DG229" s="6"/>
      <c r="DH229" s="6"/>
      <c r="DI229" s="6"/>
      <c r="DJ229" s="6"/>
      <c r="DK229" s="6"/>
      <c r="DL229" s="6"/>
      <c r="DM229" s="6">
        <v>9</v>
      </c>
      <c r="DN229" s="6"/>
      <c r="DO229" s="6"/>
      <c r="DP229" s="6"/>
      <c r="DQ229" s="6"/>
      <c r="DR229" s="6"/>
      <c r="DS229" s="6"/>
      <c r="DT229" s="6"/>
      <c r="DU229" s="6"/>
      <c r="DV229" s="6"/>
      <c r="DW229" s="6">
        <v>2</v>
      </c>
      <c r="DX229" s="6"/>
      <c r="DY229" s="6"/>
      <c r="DZ229" s="6"/>
      <c r="EA229" s="6"/>
      <c r="EB229" s="6"/>
      <c r="EC229" s="6"/>
      <c r="ED229" s="6"/>
      <c r="EE229" s="6"/>
      <c r="EF229" s="6"/>
      <c r="EG229" s="6"/>
      <c r="EH229" s="6"/>
      <c r="EI229" s="6"/>
      <c r="EJ229" s="6"/>
      <c r="EK229" s="6"/>
      <c r="EL229" s="6">
        <v>1</v>
      </c>
      <c r="EM229" s="6"/>
      <c r="EN229" s="6"/>
      <c r="EO229" s="6"/>
      <c r="EP229" s="6"/>
      <c r="EQ229" s="6"/>
      <c r="ER229" s="6"/>
      <c r="ES229" s="6"/>
      <c r="ET229" s="6"/>
      <c r="EU229" s="6"/>
      <c r="EV229" s="6"/>
      <c r="EW229" s="6"/>
      <c r="EX229" s="6"/>
      <c r="EY229" s="6"/>
      <c r="EZ229" s="6"/>
      <c r="FA229" s="6"/>
      <c r="FB229" s="6"/>
      <c r="FC229" s="6"/>
      <c r="FD229" s="6">
        <v>22</v>
      </c>
      <c r="FE229" s="6"/>
      <c r="FF229" s="6"/>
      <c r="FG229" s="6"/>
      <c r="FH229" s="6"/>
      <c r="FI229" s="6"/>
      <c r="FJ229" s="6">
        <v>9</v>
      </c>
      <c r="FK229" s="6"/>
      <c r="FL229" s="6"/>
      <c r="FM229" s="6"/>
      <c r="FN229" s="6"/>
      <c r="FO229" s="6">
        <v>4</v>
      </c>
      <c r="FP229" s="6"/>
      <c r="FQ229" s="6"/>
      <c r="FR229" s="6"/>
      <c r="FS229" s="6"/>
      <c r="FT229" s="6"/>
      <c r="FU229" s="6">
        <v>8</v>
      </c>
      <c r="FV229" s="6"/>
      <c r="FW229" s="6"/>
      <c r="FX229" s="6"/>
      <c r="FY229" s="6"/>
      <c r="FZ229" s="6"/>
      <c r="GA229" s="6"/>
      <c r="GB229" s="6"/>
      <c r="GC229" s="6"/>
      <c r="GD229" s="6"/>
      <c r="GE229" s="6"/>
      <c r="GF229" s="6"/>
      <c r="GG229" s="6"/>
      <c r="GH229" s="6"/>
      <c r="GI229" s="6"/>
      <c r="GJ229" s="6"/>
      <c r="GK229" s="6"/>
      <c r="GL229" s="6"/>
      <c r="GM229" s="6"/>
      <c r="GN229" s="6"/>
      <c r="GO229" s="6"/>
      <c r="GP229" s="6"/>
      <c r="GQ229" s="6"/>
      <c r="GR229" s="6">
        <v>20</v>
      </c>
      <c r="GS229" s="6"/>
      <c r="GT229" s="6">
        <v>1</v>
      </c>
      <c r="GU229" s="6"/>
      <c r="GV229" s="6"/>
      <c r="GW229" s="6"/>
      <c r="GX229" s="6"/>
      <c r="GY229" s="6"/>
      <c r="GZ229" s="6"/>
      <c r="HA229" s="6"/>
      <c r="HB229" s="6"/>
      <c r="HC229" s="6"/>
      <c r="HD229" s="6"/>
      <c r="HE229" s="6"/>
      <c r="HF229" s="6">
        <v>1</v>
      </c>
      <c r="HG229" s="6"/>
      <c r="HH229" s="6"/>
      <c r="HI229" s="6"/>
      <c r="HJ229" s="6"/>
      <c r="HK229" s="6"/>
      <c r="HL229" s="6"/>
      <c r="HM229" s="6"/>
      <c r="HN229" s="6"/>
      <c r="HO229" s="6"/>
      <c r="HP229" s="6"/>
      <c r="HQ229" s="6"/>
      <c r="HR229" s="6">
        <v>1</v>
      </c>
      <c r="HS229" s="6"/>
      <c r="HT229" s="6"/>
      <c r="HU229" s="6"/>
      <c r="HV229" s="6"/>
      <c r="HW229" s="6"/>
      <c r="HX229" s="6"/>
      <c r="HY229" s="6"/>
      <c r="HZ229" s="6"/>
      <c r="IA229" s="6"/>
      <c r="IB229" s="6"/>
      <c r="IC229" s="6">
        <v>5</v>
      </c>
      <c r="ID229" s="6"/>
      <c r="IE229" s="6"/>
      <c r="IF229" s="6"/>
      <c r="IG229" s="6"/>
      <c r="IH229" s="6"/>
      <c r="II229" s="6"/>
      <c r="IJ229" s="6"/>
      <c r="IK229" s="6"/>
      <c r="IL229" s="6">
        <v>1</v>
      </c>
      <c r="IM229" s="6"/>
      <c r="IN229" s="6"/>
      <c r="IO229" s="6"/>
      <c r="IP229" s="6"/>
      <c r="IQ229" s="6">
        <v>1</v>
      </c>
      <c r="IR229" s="6">
        <v>1</v>
      </c>
      <c r="IS229" s="6"/>
      <c r="IT229" s="6">
        <v>1</v>
      </c>
      <c r="IU229" s="6"/>
      <c r="IV229" s="6">
        <v>4</v>
      </c>
      <c r="IW229" s="6">
        <v>4</v>
      </c>
      <c r="IX229" s="6"/>
      <c r="IY229" s="6"/>
      <c r="IZ229" s="6"/>
      <c r="JA229" s="6"/>
      <c r="JB229" s="6"/>
      <c r="JC229" s="6"/>
      <c r="JD229" s="6"/>
      <c r="JE229" s="6"/>
      <c r="JF229" s="6"/>
      <c r="JG229" s="6"/>
      <c r="JH229" s="6"/>
      <c r="JI229" s="6"/>
      <c r="JJ229" s="6"/>
      <c r="JK229" s="6"/>
      <c r="JL229" s="6"/>
      <c r="JM229" s="6"/>
      <c r="JN229" s="6"/>
      <c r="JO229" s="6"/>
      <c r="JP229" s="6"/>
      <c r="JQ229" s="6"/>
      <c r="JR229" s="6"/>
      <c r="JS229" s="6">
        <v>1</v>
      </c>
      <c r="JT229" s="6">
        <v>2</v>
      </c>
      <c r="JU229" s="6"/>
      <c r="JV229" s="6"/>
      <c r="JW229" s="6"/>
      <c r="JX229" s="6">
        <v>2</v>
      </c>
      <c r="JY229" s="6"/>
      <c r="JZ229" s="6"/>
      <c r="KA229" s="6"/>
      <c r="KB229" s="6"/>
      <c r="KC229" s="6"/>
      <c r="KD229" s="6"/>
      <c r="KE229" s="6"/>
      <c r="KF229" s="6"/>
      <c r="KG229" s="6"/>
      <c r="KH229" s="6"/>
      <c r="KI229" s="6"/>
      <c r="KJ229" s="6"/>
      <c r="KK229" s="6"/>
      <c r="KL229" s="6"/>
      <c r="KM229" s="6"/>
      <c r="KN229" s="6"/>
      <c r="KO229" s="6"/>
      <c r="KP229" s="6"/>
      <c r="KQ229" s="6"/>
      <c r="KR229" s="6">
        <v>3</v>
      </c>
      <c r="KS229" s="6"/>
      <c r="KT229" s="6"/>
      <c r="KU229" s="6">
        <v>1</v>
      </c>
      <c r="KV229" s="6"/>
      <c r="KW229" s="6"/>
      <c r="KX229" s="6">
        <v>1</v>
      </c>
      <c r="KY229" s="6"/>
      <c r="KZ229" s="6">
        <v>5</v>
      </c>
      <c r="LA229" s="6"/>
      <c r="LB229" s="6"/>
      <c r="LC229" s="6"/>
      <c r="LD229" s="6"/>
      <c r="LE229" s="6"/>
      <c r="LF229" s="6"/>
      <c r="LG229" s="6"/>
      <c r="LH229" s="6"/>
      <c r="LI229" s="6"/>
      <c r="LJ229" s="6"/>
      <c r="LK229" s="6"/>
      <c r="LL229" s="6"/>
      <c r="LM229" s="6"/>
      <c r="LN229" s="6"/>
      <c r="LO229" s="6"/>
      <c r="LP229" s="6"/>
      <c r="LQ229" s="6"/>
      <c r="LR229" s="6"/>
      <c r="LS229" s="6"/>
      <c r="LT229" s="6"/>
      <c r="LU229" s="6"/>
      <c r="LV229" s="6"/>
      <c r="LW229" s="6"/>
      <c r="LX229" s="6"/>
      <c r="LY229" s="6"/>
      <c r="LZ229" s="6"/>
      <c r="MA229" s="6"/>
      <c r="MB229" s="6"/>
      <c r="MC229" s="6"/>
      <c r="MD229" s="6"/>
      <c r="ME229" s="6"/>
      <c r="MF229" s="7">
        <v>170</v>
      </c>
    </row>
    <row r="230" spans="1:344" x14ac:dyDescent="0.25">
      <c r="A230" s="5" t="s">
        <v>919</v>
      </c>
      <c r="B230" s="5" t="s">
        <v>541</v>
      </c>
      <c r="C230" s="5" t="s">
        <v>76</v>
      </c>
      <c r="D230" s="5" t="s">
        <v>309</v>
      </c>
      <c r="E230" s="5" t="s">
        <v>920</v>
      </c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  <c r="AA230" s="6"/>
      <c r="AB230" s="6"/>
      <c r="AC230" s="6"/>
      <c r="AD230" s="6"/>
      <c r="AE230" s="6"/>
      <c r="AF230" s="6"/>
      <c r="AG230" s="6"/>
      <c r="AH230" s="6"/>
      <c r="AI230" s="6"/>
      <c r="AJ230" s="6"/>
      <c r="AK230" s="6"/>
      <c r="AL230" s="6"/>
      <c r="AM230" s="6"/>
      <c r="AN230" s="6"/>
      <c r="AO230" s="6"/>
      <c r="AP230" s="6"/>
      <c r="AQ230" s="6"/>
      <c r="AR230" s="6"/>
      <c r="AS230" s="6"/>
      <c r="AT230" s="6"/>
      <c r="AU230" s="6"/>
      <c r="AV230" s="6"/>
      <c r="AW230" s="6"/>
      <c r="AX230" s="6"/>
      <c r="AY230" s="6"/>
      <c r="AZ230" s="6"/>
      <c r="BA230" s="6"/>
      <c r="BB230" s="6"/>
      <c r="BC230" s="6"/>
      <c r="BD230" s="6"/>
      <c r="BE230" s="6"/>
      <c r="BF230" s="6"/>
      <c r="BG230" s="6"/>
      <c r="BH230" s="6"/>
      <c r="BI230" s="6"/>
      <c r="BJ230" s="6"/>
      <c r="BK230" s="6"/>
      <c r="BL230" s="6"/>
      <c r="BM230" s="6"/>
      <c r="BN230" s="6"/>
      <c r="BO230" s="6"/>
      <c r="BP230" s="6"/>
      <c r="BQ230" s="6"/>
      <c r="BR230" s="6"/>
      <c r="BS230" s="6"/>
      <c r="BT230" s="6"/>
      <c r="BU230" s="6"/>
      <c r="BV230" s="6"/>
      <c r="BW230" s="6"/>
      <c r="BX230" s="6"/>
      <c r="BY230" s="6"/>
      <c r="BZ230" s="6"/>
      <c r="CA230" s="6"/>
      <c r="CB230" s="6"/>
      <c r="CC230" s="6"/>
      <c r="CD230" s="6"/>
      <c r="CE230" s="6"/>
      <c r="CF230" s="6"/>
      <c r="CG230" s="6"/>
      <c r="CH230" s="6"/>
      <c r="CI230" s="6"/>
      <c r="CJ230" s="6"/>
      <c r="CK230" s="6"/>
      <c r="CL230" s="6"/>
      <c r="CM230" s="6"/>
      <c r="CN230" s="6"/>
      <c r="CO230" s="6"/>
      <c r="CP230" s="6"/>
      <c r="CQ230" s="6"/>
      <c r="CR230" s="6"/>
      <c r="CS230" s="6"/>
      <c r="CT230" s="6"/>
      <c r="CU230" s="6"/>
      <c r="CV230" s="6"/>
      <c r="CW230" s="6"/>
      <c r="CX230" s="6"/>
      <c r="CY230" s="6"/>
      <c r="CZ230" s="6"/>
      <c r="DA230" s="6"/>
      <c r="DB230" s="6"/>
      <c r="DC230" s="6"/>
      <c r="DD230" s="6"/>
      <c r="DE230" s="6"/>
      <c r="DF230" s="6"/>
      <c r="DG230" s="6"/>
      <c r="DH230" s="6"/>
      <c r="DI230" s="6"/>
      <c r="DJ230" s="6"/>
      <c r="DK230" s="6"/>
      <c r="DL230" s="6"/>
      <c r="DM230" s="6"/>
      <c r="DN230" s="6"/>
      <c r="DO230" s="6">
        <v>9</v>
      </c>
      <c r="DP230" s="6"/>
      <c r="DQ230" s="6"/>
      <c r="DR230" s="6"/>
      <c r="DS230" s="6"/>
      <c r="DT230" s="6"/>
      <c r="DU230" s="6"/>
      <c r="DV230" s="6"/>
      <c r="DW230" s="6"/>
      <c r="DX230" s="6"/>
      <c r="DY230" s="6"/>
      <c r="DZ230" s="6"/>
      <c r="EA230" s="6"/>
      <c r="EB230" s="6"/>
      <c r="EC230" s="6"/>
      <c r="ED230" s="6"/>
      <c r="EE230" s="6"/>
      <c r="EF230" s="6"/>
      <c r="EG230" s="6"/>
      <c r="EH230" s="6"/>
      <c r="EI230" s="6"/>
      <c r="EJ230" s="6"/>
      <c r="EK230" s="6"/>
      <c r="EL230" s="6">
        <v>1</v>
      </c>
      <c r="EM230" s="6"/>
      <c r="EN230" s="6"/>
      <c r="EO230" s="6"/>
      <c r="EP230" s="6"/>
      <c r="EQ230" s="6"/>
      <c r="ER230" s="6"/>
      <c r="ES230" s="6"/>
      <c r="ET230" s="6"/>
      <c r="EU230" s="6"/>
      <c r="EV230" s="6"/>
      <c r="EW230" s="6"/>
      <c r="EX230" s="6"/>
      <c r="EY230" s="6"/>
      <c r="EZ230" s="6"/>
      <c r="FA230" s="6"/>
      <c r="FB230" s="6"/>
      <c r="FC230" s="6"/>
      <c r="FD230" s="6"/>
      <c r="FE230" s="6"/>
      <c r="FF230" s="6"/>
      <c r="FG230" s="6"/>
      <c r="FH230" s="6"/>
      <c r="FI230" s="6"/>
      <c r="FJ230" s="6"/>
      <c r="FK230" s="6"/>
      <c r="FL230" s="6"/>
      <c r="FM230" s="6"/>
      <c r="FN230" s="6"/>
      <c r="FO230" s="6"/>
      <c r="FP230" s="6">
        <v>133</v>
      </c>
      <c r="FQ230" s="6"/>
      <c r="FR230" s="6"/>
      <c r="FS230" s="6"/>
      <c r="FT230" s="6"/>
      <c r="FU230" s="6"/>
      <c r="FV230" s="6"/>
      <c r="FW230" s="6"/>
      <c r="FX230" s="6"/>
      <c r="FY230" s="6"/>
      <c r="FZ230" s="6"/>
      <c r="GA230" s="6"/>
      <c r="GB230" s="6"/>
      <c r="GC230" s="6"/>
      <c r="GD230" s="6"/>
      <c r="GE230" s="6"/>
      <c r="GF230" s="6"/>
      <c r="GG230" s="6"/>
      <c r="GH230" s="6"/>
      <c r="GI230" s="6">
        <v>1</v>
      </c>
      <c r="GJ230" s="6"/>
      <c r="GK230" s="6"/>
      <c r="GL230" s="6"/>
      <c r="GM230" s="6"/>
      <c r="GN230" s="6"/>
      <c r="GO230" s="6"/>
      <c r="GP230" s="6"/>
      <c r="GQ230" s="6"/>
      <c r="GR230" s="6"/>
      <c r="GS230" s="6"/>
      <c r="GT230" s="6"/>
      <c r="GU230" s="6"/>
      <c r="GV230" s="6"/>
      <c r="GW230" s="6"/>
      <c r="GX230" s="6"/>
      <c r="GY230" s="6"/>
      <c r="GZ230" s="6"/>
      <c r="HA230" s="6"/>
      <c r="HB230" s="6"/>
      <c r="HC230" s="6"/>
      <c r="HD230" s="6"/>
      <c r="HE230" s="6"/>
      <c r="HF230" s="6"/>
      <c r="HG230" s="6"/>
      <c r="HH230" s="6"/>
      <c r="HI230" s="6"/>
      <c r="HJ230" s="6"/>
      <c r="HK230" s="6"/>
      <c r="HL230" s="6"/>
      <c r="HM230" s="6"/>
      <c r="HN230" s="6"/>
      <c r="HO230" s="6"/>
      <c r="HP230" s="6"/>
      <c r="HQ230" s="6"/>
      <c r="HR230" s="6"/>
      <c r="HS230" s="6"/>
      <c r="HT230" s="6"/>
      <c r="HU230" s="6"/>
      <c r="HV230" s="6"/>
      <c r="HW230" s="6"/>
      <c r="HX230" s="6"/>
      <c r="HY230" s="6"/>
      <c r="HZ230" s="6">
        <v>1</v>
      </c>
      <c r="IA230" s="6">
        <v>11</v>
      </c>
      <c r="IB230" s="6"/>
      <c r="IC230" s="6">
        <v>7</v>
      </c>
      <c r="ID230" s="6"/>
      <c r="IE230" s="6"/>
      <c r="IF230" s="6"/>
      <c r="IG230" s="6"/>
      <c r="IH230" s="6"/>
      <c r="II230" s="6"/>
      <c r="IJ230" s="6"/>
      <c r="IK230" s="6"/>
      <c r="IL230" s="6"/>
      <c r="IM230" s="6"/>
      <c r="IN230" s="6"/>
      <c r="IO230" s="6"/>
      <c r="IP230" s="6"/>
      <c r="IQ230" s="6"/>
      <c r="IR230" s="6"/>
      <c r="IS230" s="6"/>
      <c r="IT230" s="6"/>
      <c r="IU230" s="6"/>
      <c r="IV230" s="6"/>
      <c r="IW230" s="6"/>
      <c r="IX230" s="6"/>
      <c r="IY230" s="6"/>
      <c r="IZ230" s="6"/>
      <c r="JA230" s="6"/>
      <c r="JB230" s="6"/>
      <c r="JC230" s="6"/>
      <c r="JD230" s="6"/>
      <c r="JE230" s="6"/>
      <c r="JF230" s="6"/>
      <c r="JG230" s="6"/>
      <c r="JH230" s="6"/>
      <c r="JI230" s="6"/>
      <c r="JJ230" s="6"/>
      <c r="JK230" s="6"/>
      <c r="JL230" s="6"/>
      <c r="JM230" s="6"/>
      <c r="JN230" s="6"/>
      <c r="JO230" s="6"/>
      <c r="JP230" s="6"/>
      <c r="JQ230" s="6"/>
      <c r="JR230" s="6"/>
      <c r="JS230" s="6"/>
      <c r="JT230" s="6"/>
      <c r="JU230" s="6"/>
      <c r="JV230" s="6"/>
      <c r="JW230" s="6"/>
      <c r="JX230" s="6">
        <v>1</v>
      </c>
      <c r="JY230" s="6"/>
      <c r="JZ230" s="6"/>
      <c r="KA230" s="6"/>
      <c r="KB230" s="6"/>
      <c r="KC230" s="6"/>
      <c r="KD230" s="6"/>
      <c r="KE230" s="6"/>
      <c r="KF230" s="6"/>
      <c r="KG230" s="6"/>
      <c r="KH230" s="6"/>
      <c r="KI230" s="6"/>
      <c r="KJ230" s="6"/>
      <c r="KK230" s="6"/>
      <c r="KL230" s="6"/>
      <c r="KM230" s="6"/>
      <c r="KN230" s="6"/>
      <c r="KO230" s="6"/>
      <c r="KP230" s="6"/>
      <c r="KQ230" s="6"/>
      <c r="KR230" s="6"/>
      <c r="KS230" s="6"/>
      <c r="KT230" s="6"/>
      <c r="KU230" s="6"/>
      <c r="KV230" s="6"/>
      <c r="KW230" s="6"/>
      <c r="KX230" s="6"/>
      <c r="KY230" s="6"/>
      <c r="KZ230" s="6"/>
      <c r="LA230" s="6"/>
      <c r="LB230" s="6"/>
      <c r="LC230" s="6"/>
      <c r="LD230" s="6"/>
      <c r="LE230" s="6"/>
      <c r="LF230" s="6"/>
      <c r="LG230" s="6"/>
      <c r="LH230" s="6"/>
      <c r="LI230" s="6"/>
      <c r="LJ230" s="6">
        <v>1</v>
      </c>
      <c r="LK230" s="6"/>
      <c r="LL230" s="6"/>
      <c r="LM230" s="6"/>
      <c r="LN230" s="6"/>
      <c r="LO230" s="6"/>
      <c r="LP230" s="6"/>
      <c r="LQ230" s="6"/>
      <c r="LR230" s="6"/>
      <c r="LS230" s="6"/>
      <c r="LT230" s="6"/>
      <c r="LU230" s="6"/>
      <c r="LV230" s="6"/>
      <c r="LW230" s="6"/>
      <c r="LX230" s="6"/>
      <c r="LY230" s="6"/>
      <c r="LZ230" s="6"/>
      <c r="MA230" s="6"/>
      <c r="MB230" s="6"/>
      <c r="MC230" s="6"/>
      <c r="MD230" s="6"/>
      <c r="ME230" s="6"/>
      <c r="MF230" s="7">
        <v>165</v>
      </c>
    </row>
    <row r="231" spans="1:344" x14ac:dyDescent="0.25">
      <c r="A231" s="5" t="s">
        <v>919</v>
      </c>
      <c r="B231" s="5" t="s">
        <v>541</v>
      </c>
      <c r="C231" s="5" t="s">
        <v>76</v>
      </c>
      <c r="D231" s="5" t="s">
        <v>352</v>
      </c>
      <c r="E231" s="5" t="s">
        <v>921</v>
      </c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  <c r="AA231" s="6"/>
      <c r="AB231" s="6"/>
      <c r="AC231" s="6"/>
      <c r="AD231" s="6"/>
      <c r="AE231" s="6"/>
      <c r="AF231" s="6"/>
      <c r="AG231" s="6"/>
      <c r="AH231" s="6"/>
      <c r="AI231" s="6"/>
      <c r="AJ231" s="6"/>
      <c r="AK231" s="6"/>
      <c r="AL231" s="6"/>
      <c r="AM231" s="6"/>
      <c r="AN231" s="6"/>
      <c r="AO231" s="6"/>
      <c r="AP231" s="6"/>
      <c r="AQ231" s="6"/>
      <c r="AR231" s="6"/>
      <c r="AS231" s="6"/>
      <c r="AT231" s="6"/>
      <c r="AU231" s="6"/>
      <c r="AV231" s="6"/>
      <c r="AW231" s="6"/>
      <c r="AX231" s="6"/>
      <c r="AY231" s="6"/>
      <c r="AZ231" s="6"/>
      <c r="BA231" s="6"/>
      <c r="BB231" s="6"/>
      <c r="BC231" s="6"/>
      <c r="BD231" s="6"/>
      <c r="BE231" s="6"/>
      <c r="BF231" s="6"/>
      <c r="BG231" s="6"/>
      <c r="BH231" s="6"/>
      <c r="BI231" s="6"/>
      <c r="BJ231" s="6"/>
      <c r="BK231" s="6"/>
      <c r="BL231" s="6"/>
      <c r="BM231" s="6"/>
      <c r="BN231" s="6"/>
      <c r="BO231" s="6"/>
      <c r="BP231" s="6"/>
      <c r="BQ231" s="6"/>
      <c r="BR231" s="6"/>
      <c r="BS231" s="6"/>
      <c r="BT231" s="6"/>
      <c r="BU231" s="6"/>
      <c r="BV231" s="6"/>
      <c r="BW231" s="6"/>
      <c r="BX231" s="6"/>
      <c r="BY231" s="6"/>
      <c r="BZ231" s="6"/>
      <c r="CA231" s="6"/>
      <c r="CB231" s="6"/>
      <c r="CC231" s="6"/>
      <c r="CD231" s="6"/>
      <c r="CE231" s="6"/>
      <c r="CF231" s="6"/>
      <c r="CG231" s="6"/>
      <c r="CH231" s="6"/>
      <c r="CI231" s="6"/>
      <c r="CJ231" s="6"/>
      <c r="CK231" s="6"/>
      <c r="CL231" s="6"/>
      <c r="CM231" s="6">
        <v>1</v>
      </c>
      <c r="CN231" s="6"/>
      <c r="CO231" s="6"/>
      <c r="CP231" s="6"/>
      <c r="CQ231" s="6"/>
      <c r="CR231" s="6"/>
      <c r="CS231" s="6"/>
      <c r="CT231" s="6"/>
      <c r="CU231" s="6"/>
      <c r="CV231" s="6"/>
      <c r="CW231" s="6"/>
      <c r="CX231" s="6"/>
      <c r="CY231" s="6"/>
      <c r="CZ231" s="6"/>
      <c r="DA231" s="6"/>
      <c r="DB231" s="6"/>
      <c r="DC231" s="6"/>
      <c r="DD231" s="6"/>
      <c r="DE231" s="6"/>
      <c r="DF231" s="6"/>
      <c r="DG231" s="6"/>
      <c r="DH231" s="6"/>
      <c r="DI231" s="6"/>
      <c r="DJ231" s="6">
        <v>1</v>
      </c>
      <c r="DK231" s="6"/>
      <c r="DL231" s="6"/>
      <c r="DM231" s="6"/>
      <c r="DN231" s="6"/>
      <c r="DO231" s="6">
        <v>8</v>
      </c>
      <c r="DP231" s="6"/>
      <c r="DQ231" s="6">
        <v>1</v>
      </c>
      <c r="DR231" s="6"/>
      <c r="DS231" s="6"/>
      <c r="DT231" s="6"/>
      <c r="DU231" s="6"/>
      <c r="DV231" s="6"/>
      <c r="DW231" s="6"/>
      <c r="DX231" s="6"/>
      <c r="DY231" s="6"/>
      <c r="DZ231" s="6"/>
      <c r="EA231" s="6"/>
      <c r="EB231" s="6"/>
      <c r="EC231" s="6"/>
      <c r="ED231" s="6"/>
      <c r="EE231" s="6"/>
      <c r="EF231" s="6"/>
      <c r="EG231" s="6"/>
      <c r="EH231" s="6"/>
      <c r="EI231" s="6"/>
      <c r="EJ231" s="6"/>
      <c r="EK231" s="6"/>
      <c r="EL231" s="6">
        <v>1</v>
      </c>
      <c r="EM231" s="6"/>
      <c r="EN231" s="6"/>
      <c r="EO231" s="6"/>
      <c r="EP231" s="6"/>
      <c r="EQ231" s="6"/>
      <c r="ER231" s="6"/>
      <c r="ES231" s="6"/>
      <c r="ET231" s="6"/>
      <c r="EU231" s="6"/>
      <c r="EV231" s="6"/>
      <c r="EW231" s="6"/>
      <c r="EX231" s="6"/>
      <c r="EY231" s="6"/>
      <c r="EZ231" s="6"/>
      <c r="FA231" s="6"/>
      <c r="FB231" s="6"/>
      <c r="FC231" s="6"/>
      <c r="FD231" s="6"/>
      <c r="FE231" s="6"/>
      <c r="FF231" s="6"/>
      <c r="FG231" s="6"/>
      <c r="FH231" s="6"/>
      <c r="FI231" s="6"/>
      <c r="FJ231" s="6"/>
      <c r="FK231" s="6"/>
      <c r="FL231" s="6"/>
      <c r="FM231" s="6"/>
      <c r="FN231" s="6"/>
      <c r="FO231" s="6"/>
      <c r="FP231" s="6">
        <v>122</v>
      </c>
      <c r="FQ231" s="6"/>
      <c r="FR231" s="6"/>
      <c r="FS231" s="6"/>
      <c r="FT231" s="6"/>
      <c r="FU231" s="6"/>
      <c r="FV231" s="6"/>
      <c r="FW231" s="6"/>
      <c r="FX231" s="6"/>
      <c r="FY231" s="6"/>
      <c r="FZ231" s="6"/>
      <c r="GA231" s="6"/>
      <c r="GB231" s="6"/>
      <c r="GC231" s="6"/>
      <c r="GD231" s="6"/>
      <c r="GE231" s="6">
        <v>2</v>
      </c>
      <c r="GF231" s="6"/>
      <c r="GG231" s="6"/>
      <c r="GH231" s="6"/>
      <c r="GI231" s="6"/>
      <c r="GJ231" s="6"/>
      <c r="GK231" s="6"/>
      <c r="GL231" s="6"/>
      <c r="GM231" s="6"/>
      <c r="GN231" s="6"/>
      <c r="GO231" s="6"/>
      <c r="GP231" s="6"/>
      <c r="GQ231" s="6"/>
      <c r="GR231" s="6"/>
      <c r="GS231" s="6"/>
      <c r="GT231" s="6"/>
      <c r="GU231" s="6"/>
      <c r="GV231" s="6"/>
      <c r="GW231" s="6"/>
      <c r="GX231" s="6"/>
      <c r="GY231" s="6"/>
      <c r="GZ231" s="6"/>
      <c r="HA231" s="6"/>
      <c r="HB231" s="6"/>
      <c r="HC231" s="6"/>
      <c r="HD231" s="6">
        <v>1</v>
      </c>
      <c r="HE231" s="6"/>
      <c r="HF231" s="6"/>
      <c r="HG231" s="6"/>
      <c r="HH231" s="6"/>
      <c r="HI231" s="6"/>
      <c r="HJ231" s="6"/>
      <c r="HK231" s="6"/>
      <c r="HL231" s="6"/>
      <c r="HM231" s="6"/>
      <c r="HN231" s="6"/>
      <c r="HO231" s="6"/>
      <c r="HP231" s="6"/>
      <c r="HQ231" s="6"/>
      <c r="HR231" s="6"/>
      <c r="HS231" s="6"/>
      <c r="HT231" s="6"/>
      <c r="HU231" s="6"/>
      <c r="HV231" s="6"/>
      <c r="HW231" s="6"/>
      <c r="HX231" s="6"/>
      <c r="HY231" s="6"/>
      <c r="HZ231" s="6"/>
      <c r="IA231" s="6">
        <v>3</v>
      </c>
      <c r="IB231" s="6"/>
      <c r="IC231" s="6">
        <v>13</v>
      </c>
      <c r="ID231" s="6"/>
      <c r="IE231" s="6"/>
      <c r="IF231" s="6"/>
      <c r="IG231" s="6"/>
      <c r="IH231" s="6"/>
      <c r="II231" s="6"/>
      <c r="IJ231" s="6"/>
      <c r="IK231" s="6"/>
      <c r="IL231" s="6"/>
      <c r="IM231" s="6"/>
      <c r="IN231" s="6"/>
      <c r="IO231" s="6"/>
      <c r="IP231" s="6"/>
      <c r="IQ231" s="6"/>
      <c r="IR231" s="6">
        <v>2</v>
      </c>
      <c r="IS231" s="6"/>
      <c r="IT231" s="6"/>
      <c r="IU231" s="6"/>
      <c r="IV231" s="6"/>
      <c r="IW231" s="6"/>
      <c r="IX231" s="6"/>
      <c r="IY231" s="6"/>
      <c r="IZ231" s="6"/>
      <c r="JA231" s="6"/>
      <c r="JB231" s="6"/>
      <c r="JC231" s="6"/>
      <c r="JD231" s="6"/>
      <c r="JE231" s="6"/>
      <c r="JF231" s="6"/>
      <c r="JG231" s="6"/>
      <c r="JH231" s="6"/>
      <c r="JI231" s="6"/>
      <c r="JJ231" s="6"/>
      <c r="JK231" s="6"/>
      <c r="JL231" s="6"/>
      <c r="JM231" s="6"/>
      <c r="JN231" s="6"/>
      <c r="JO231" s="6"/>
      <c r="JP231" s="6"/>
      <c r="JQ231" s="6"/>
      <c r="JR231" s="6"/>
      <c r="JS231" s="6">
        <v>1</v>
      </c>
      <c r="JT231" s="6">
        <v>1</v>
      </c>
      <c r="JU231" s="6"/>
      <c r="JV231" s="6"/>
      <c r="JW231" s="6"/>
      <c r="JX231" s="6"/>
      <c r="JY231" s="6"/>
      <c r="JZ231" s="6"/>
      <c r="KA231" s="6"/>
      <c r="KB231" s="6"/>
      <c r="KC231" s="6"/>
      <c r="KD231" s="6"/>
      <c r="KE231" s="6"/>
      <c r="KF231" s="6"/>
      <c r="KG231" s="6"/>
      <c r="KH231" s="6"/>
      <c r="KI231" s="6"/>
      <c r="KJ231" s="6">
        <v>1</v>
      </c>
      <c r="KK231" s="6"/>
      <c r="KL231" s="6"/>
      <c r="KM231" s="6"/>
      <c r="KN231" s="6"/>
      <c r="KO231" s="6"/>
      <c r="KP231" s="6"/>
      <c r="KQ231" s="6"/>
      <c r="KR231" s="6"/>
      <c r="KS231" s="6"/>
      <c r="KT231" s="6"/>
      <c r="KU231" s="6"/>
      <c r="KV231" s="6"/>
      <c r="KW231" s="6"/>
      <c r="KX231" s="6"/>
      <c r="KY231" s="6"/>
      <c r="KZ231" s="6"/>
      <c r="LA231" s="6"/>
      <c r="LB231" s="6"/>
      <c r="LC231" s="6"/>
      <c r="LD231" s="6"/>
      <c r="LE231" s="6"/>
      <c r="LF231" s="6"/>
      <c r="LG231" s="6"/>
      <c r="LH231" s="6"/>
      <c r="LI231" s="6"/>
      <c r="LJ231" s="6">
        <v>3</v>
      </c>
      <c r="LK231" s="6"/>
      <c r="LL231" s="6"/>
      <c r="LM231" s="6"/>
      <c r="LN231" s="6"/>
      <c r="LO231" s="6"/>
      <c r="LP231" s="6"/>
      <c r="LQ231" s="6"/>
      <c r="LR231" s="6"/>
      <c r="LS231" s="6"/>
      <c r="LT231" s="6"/>
      <c r="LU231" s="6"/>
      <c r="LV231" s="6"/>
      <c r="LW231" s="6"/>
      <c r="LX231" s="6"/>
      <c r="LY231" s="6"/>
      <c r="LZ231" s="6"/>
      <c r="MA231" s="6"/>
      <c r="MB231" s="6"/>
      <c r="MC231" s="6"/>
      <c r="MD231" s="6"/>
      <c r="ME231" s="6"/>
      <c r="MF231" s="7">
        <v>161</v>
      </c>
    </row>
    <row r="232" spans="1:344" x14ac:dyDescent="0.25">
      <c r="A232" s="5" t="s">
        <v>922</v>
      </c>
      <c r="B232" s="5" t="s">
        <v>544</v>
      </c>
      <c r="C232" s="5" t="s">
        <v>181</v>
      </c>
      <c r="D232" s="5" t="s">
        <v>217</v>
      </c>
      <c r="E232" s="5" t="s">
        <v>1026</v>
      </c>
      <c r="F232" s="6"/>
      <c r="G232" s="6"/>
      <c r="H232" s="6"/>
      <c r="I232" s="6">
        <v>1</v>
      </c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  <c r="AA232" s="6"/>
      <c r="AB232" s="6"/>
      <c r="AC232" s="6"/>
      <c r="AD232" s="6"/>
      <c r="AE232" s="6"/>
      <c r="AF232" s="6"/>
      <c r="AG232" s="6"/>
      <c r="AH232" s="6"/>
      <c r="AI232" s="6"/>
      <c r="AJ232" s="6"/>
      <c r="AK232" s="6"/>
      <c r="AL232" s="6"/>
      <c r="AM232" s="6"/>
      <c r="AN232" s="6"/>
      <c r="AO232" s="6"/>
      <c r="AP232" s="6"/>
      <c r="AQ232" s="6"/>
      <c r="AR232" s="6"/>
      <c r="AS232" s="6"/>
      <c r="AT232" s="6"/>
      <c r="AU232" s="6"/>
      <c r="AV232" s="6"/>
      <c r="AW232" s="6"/>
      <c r="AX232" s="6"/>
      <c r="AY232" s="6"/>
      <c r="AZ232" s="6"/>
      <c r="BA232" s="6"/>
      <c r="BB232" s="6"/>
      <c r="BC232" s="6">
        <v>2</v>
      </c>
      <c r="BD232" s="6"/>
      <c r="BE232" s="6"/>
      <c r="BF232" s="6"/>
      <c r="BG232" s="6"/>
      <c r="BH232" s="6"/>
      <c r="BI232" s="6"/>
      <c r="BJ232" s="6"/>
      <c r="BK232" s="6"/>
      <c r="BL232" s="6"/>
      <c r="BM232" s="6"/>
      <c r="BN232" s="6"/>
      <c r="BO232" s="6"/>
      <c r="BP232" s="6"/>
      <c r="BQ232" s="6"/>
      <c r="BR232" s="6"/>
      <c r="BS232" s="6"/>
      <c r="BT232" s="6"/>
      <c r="BU232" s="6"/>
      <c r="BV232" s="6"/>
      <c r="BW232" s="6"/>
      <c r="BX232" s="6"/>
      <c r="BY232" s="6">
        <v>1</v>
      </c>
      <c r="BZ232" s="6"/>
      <c r="CA232" s="6"/>
      <c r="CB232" s="6"/>
      <c r="CC232" s="6"/>
      <c r="CD232" s="6"/>
      <c r="CE232" s="6"/>
      <c r="CF232" s="6"/>
      <c r="CG232" s="6"/>
      <c r="CH232" s="6"/>
      <c r="CI232" s="6"/>
      <c r="CJ232" s="6"/>
      <c r="CK232" s="6"/>
      <c r="CL232" s="6"/>
      <c r="CM232" s="6"/>
      <c r="CN232" s="6"/>
      <c r="CO232" s="6"/>
      <c r="CP232" s="6"/>
      <c r="CQ232" s="6"/>
      <c r="CR232" s="6"/>
      <c r="CS232" s="6"/>
      <c r="CT232" s="6"/>
      <c r="CU232" s="6"/>
      <c r="CV232" s="6"/>
      <c r="CW232" s="6"/>
      <c r="CX232" s="6"/>
      <c r="CY232" s="6"/>
      <c r="CZ232" s="6"/>
      <c r="DA232" s="6"/>
      <c r="DB232" s="6"/>
      <c r="DC232" s="6"/>
      <c r="DD232" s="6"/>
      <c r="DE232" s="6"/>
      <c r="DF232" s="6"/>
      <c r="DG232" s="6"/>
      <c r="DH232" s="6"/>
      <c r="DI232" s="6"/>
      <c r="DJ232" s="6"/>
      <c r="DK232" s="6"/>
      <c r="DL232" s="6"/>
      <c r="DM232" s="6"/>
      <c r="DN232" s="6"/>
      <c r="DO232" s="6"/>
      <c r="DP232" s="6"/>
      <c r="DQ232" s="6"/>
      <c r="DR232" s="6"/>
      <c r="DS232" s="6">
        <v>1</v>
      </c>
      <c r="DT232" s="6"/>
      <c r="DU232" s="6"/>
      <c r="DV232" s="6"/>
      <c r="DW232" s="6"/>
      <c r="DX232" s="6"/>
      <c r="DY232" s="6"/>
      <c r="DZ232" s="6"/>
      <c r="EA232" s="6"/>
      <c r="EB232" s="6"/>
      <c r="EC232" s="6"/>
      <c r="ED232" s="6"/>
      <c r="EE232" s="6"/>
      <c r="EF232" s="6"/>
      <c r="EG232" s="6"/>
      <c r="EH232" s="6"/>
      <c r="EI232" s="6"/>
      <c r="EJ232" s="6"/>
      <c r="EK232" s="6"/>
      <c r="EL232" s="6"/>
      <c r="EM232" s="6"/>
      <c r="EN232" s="6"/>
      <c r="EO232" s="6"/>
      <c r="EP232" s="6"/>
      <c r="EQ232" s="6"/>
      <c r="ER232" s="6"/>
      <c r="ES232" s="6"/>
      <c r="ET232" s="6"/>
      <c r="EU232" s="6"/>
      <c r="EV232" s="6"/>
      <c r="EW232" s="6"/>
      <c r="EX232" s="6"/>
      <c r="EY232" s="6"/>
      <c r="EZ232" s="6"/>
      <c r="FA232" s="6"/>
      <c r="FB232" s="6"/>
      <c r="FC232" s="6"/>
      <c r="FD232" s="6"/>
      <c r="FE232" s="6"/>
      <c r="FF232" s="6"/>
      <c r="FG232" s="6"/>
      <c r="FH232" s="6"/>
      <c r="FI232" s="6"/>
      <c r="FJ232" s="6"/>
      <c r="FK232" s="6"/>
      <c r="FL232" s="6"/>
      <c r="FM232" s="6"/>
      <c r="FN232" s="6">
        <v>2</v>
      </c>
      <c r="FO232" s="6"/>
      <c r="FP232" s="6"/>
      <c r="FQ232" s="6"/>
      <c r="FR232" s="6"/>
      <c r="FS232" s="6"/>
      <c r="FT232" s="6"/>
      <c r="FU232" s="6"/>
      <c r="FV232" s="6"/>
      <c r="FW232" s="6"/>
      <c r="FX232" s="6"/>
      <c r="FY232" s="6"/>
      <c r="FZ232" s="6"/>
      <c r="GA232" s="6"/>
      <c r="GB232" s="6"/>
      <c r="GC232" s="6"/>
      <c r="GD232" s="6"/>
      <c r="GE232" s="6"/>
      <c r="GF232" s="6"/>
      <c r="GG232" s="6"/>
      <c r="GH232" s="6">
        <v>1</v>
      </c>
      <c r="GI232" s="6"/>
      <c r="GJ232" s="6"/>
      <c r="GK232" s="6"/>
      <c r="GL232" s="6"/>
      <c r="GM232" s="6"/>
      <c r="GN232" s="6"/>
      <c r="GO232" s="6"/>
      <c r="GP232" s="6"/>
      <c r="GQ232" s="6"/>
      <c r="GR232" s="6">
        <v>1</v>
      </c>
      <c r="GS232" s="6"/>
      <c r="GT232" s="6"/>
      <c r="GU232" s="6"/>
      <c r="GV232" s="6"/>
      <c r="GW232" s="6"/>
      <c r="GX232" s="6"/>
      <c r="GY232" s="6"/>
      <c r="GZ232" s="6"/>
      <c r="HA232" s="6"/>
      <c r="HB232" s="6"/>
      <c r="HC232" s="6"/>
      <c r="HD232" s="6">
        <v>2</v>
      </c>
      <c r="HE232" s="6"/>
      <c r="HF232" s="6"/>
      <c r="HG232" s="6"/>
      <c r="HH232" s="6"/>
      <c r="HI232" s="6"/>
      <c r="HJ232" s="6">
        <v>1</v>
      </c>
      <c r="HK232" s="6"/>
      <c r="HL232" s="6"/>
      <c r="HM232" s="6"/>
      <c r="HN232" s="6"/>
      <c r="HO232" s="6"/>
      <c r="HP232" s="6"/>
      <c r="HQ232" s="6"/>
      <c r="HR232" s="6"/>
      <c r="HS232" s="6"/>
      <c r="HT232" s="6"/>
      <c r="HU232" s="6"/>
      <c r="HV232" s="6"/>
      <c r="HW232" s="6"/>
      <c r="HX232" s="6"/>
      <c r="HY232" s="6"/>
      <c r="HZ232" s="6"/>
      <c r="IA232" s="6"/>
      <c r="IB232" s="6"/>
      <c r="IC232" s="6">
        <v>13</v>
      </c>
      <c r="ID232" s="6"/>
      <c r="IE232" s="6">
        <v>1</v>
      </c>
      <c r="IF232" s="6"/>
      <c r="IG232" s="6"/>
      <c r="IH232" s="6"/>
      <c r="II232" s="6"/>
      <c r="IJ232" s="6"/>
      <c r="IK232" s="6"/>
      <c r="IL232" s="6"/>
      <c r="IM232" s="6"/>
      <c r="IN232" s="6"/>
      <c r="IO232" s="6"/>
      <c r="IP232" s="6"/>
      <c r="IQ232" s="6"/>
      <c r="IR232" s="6">
        <v>1</v>
      </c>
      <c r="IS232" s="6"/>
      <c r="IT232" s="6"/>
      <c r="IU232" s="6">
        <v>1</v>
      </c>
      <c r="IV232" s="6"/>
      <c r="IW232" s="6"/>
      <c r="IX232" s="6"/>
      <c r="IY232" s="6"/>
      <c r="IZ232" s="6"/>
      <c r="JA232" s="6"/>
      <c r="JB232" s="6"/>
      <c r="JC232" s="6"/>
      <c r="JD232" s="6"/>
      <c r="JE232" s="6"/>
      <c r="JF232" s="6"/>
      <c r="JG232" s="6"/>
      <c r="JH232" s="6"/>
      <c r="JI232" s="6"/>
      <c r="JJ232" s="6"/>
      <c r="JK232" s="6"/>
      <c r="JL232" s="6"/>
      <c r="JM232" s="6"/>
      <c r="JN232" s="6"/>
      <c r="JO232" s="6"/>
      <c r="JP232" s="6">
        <v>1</v>
      </c>
      <c r="JQ232" s="6"/>
      <c r="JR232" s="6"/>
      <c r="JS232" s="6"/>
      <c r="JT232" s="6">
        <v>3</v>
      </c>
      <c r="JU232" s="6"/>
      <c r="JV232" s="6"/>
      <c r="JW232" s="6"/>
      <c r="JX232" s="6">
        <v>1</v>
      </c>
      <c r="JY232" s="6"/>
      <c r="JZ232" s="6"/>
      <c r="KA232" s="6"/>
      <c r="KB232" s="6"/>
      <c r="KC232" s="6"/>
      <c r="KD232" s="6"/>
      <c r="KE232" s="6"/>
      <c r="KF232" s="6"/>
      <c r="KG232" s="6"/>
      <c r="KH232" s="6"/>
      <c r="KI232" s="6"/>
      <c r="KJ232" s="6">
        <v>14</v>
      </c>
      <c r="KK232" s="6"/>
      <c r="KL232" s="6"/>
      <c r="KM232" s="6"/>
      <c r="KN232" s="6">
        <v>50</v>
      </c>
      <c r="KO232" s="6">
        <v>1</v>
      </c>
      <c r="KP232" s="6"/>
      <c r="KQ232" s="6"/>
      <c r="KR232" s="6"/>
      <c r="KS232" s="6"/>
      <c r="KT232" s="6"/>
      <c r="KU232" s="6"/>
      <c r="KV232" s="6"/>
      <c r="KW232" s="6"/>
      <c r="KX232" s="6"/>
      <c r="KY232" s="6"/>
      <c r="KZ232" s="6"/>
      <c r="LA232" s="6"/>
      <c r="LB232" s="6"/>
      <c r="LC232" s="6"/>
      <c r="LD232" s="6"/>
      <c r="LE232" s="6"/>
      <c r="LF232" s="6"/>
      <c r="LG232" s="6"/>
      <c r="LH232" s="6"/>
      <c r="LI232" s="6"/>
      <c r="LJ232" s="6"/>
      <c r="LK232" s="6"/>
      <c r="LL232" s="6"/>
      <c r="LM232" s="6"/>
      <c r="LN232" s="6"/>
      <c r="LO232" s="6"/>
      <c r="LP232" s="6"/>
      <c r="LQ232" s="6"/>
      <c r="LR232" s="6"/>
      <c r="LS232" s="6"/>
      <c r="LT232" s="6"/>
      <c r="LU232" s="6"/>
      <c r="LV232" s="6"/>
      <c r="LW232" s="6"/>
      <c r="LX232" s="6"/>
      <c r="LY232" s="6"/>
      <c r="LZ232" s="6"/>
      <c r="MA232" s="6"/>
      <c r="MB232" s="6"/>
      <c r="MC232" s="6"/>
      <c r="MD232" s="6"/>
      <c r="ME232" s="6"/>
      <c r="MF232" s="7">
        <v>98</v>
      </c>
    </row>
    <row r="233" spans="1:344" x14ac:dyDescent="0.25">
      <c r="A233" s="5" t="s">
        <v>922</v>
      </c>
      <c r="B233" s="5" t="s">
        <v>544</v>
      </c>
      <c r="C233" s="5" t="s">
        <v>181</v>
      </c>
      <c r="D233" s="5" t="s">
        <v>195</v>
      </c>
      <c r="E233" s="5" t="s">
        <v>1036</v>
      </c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  <c r="AA233" s="6"/>
      <c r="AB233" s="6"/>
      <c r="AC233" s="6"/>
      <c r="AD233" s="6"/>
      <c r="AE233" s="6"/>
      <c r="AF233" s="6"/>
      <c r="AG233" s="6"/>
      <c r="AH233" s="6"/>
      <c r="AI233" s="6"/>
      <c r="AJ233" s="6"/>
      <c r="AK233" s="6"/>
      <c r="AL233" s="6"/>
      <c r="AM233" s="6"/>
      <c r="AN233" s="6"/>
      <c r="AO233" s="6"/>
      <c r="AP233" s="6"/>
      <c r="AQ233" s="6"/>
      <c r="AR233" s="6"/>
      <c r="AS233" s="6">
        <v>3</v>
      </c>
      <c r="AT233" s="6"/>
      <c r="AU233" s="6"/>
      <c r="AV233" s="6"/>
      <c r="AW233" s="6"/>
      <c r="AX233" s="6"/>
      <c r="AY233" s="6"/>
      <c r="AZ233" s="6"/>
      <c r="BA233" s="6"/>
      <c r="BB233" s="6"/>
      <c r="BC233" s="6"/>
      <c r="BD233" s="6"/>
      <c r="BE233" s="6"/>
      <c r="BF233" s="6"/>
      <c r="BG233" s="6"/>
      <c r="BH233" s="6"/>
      <c r="BI233" s="6"/>
      <c r="BJ233" s="6"/>
      <c r="BK233" s="6"/>
      <c r="BL233" s="6"/>
      <c r="BM233" s="6"/>
      <c r="BN233" s="6"/>
      <c r="BO233" s="6"/>
      <c r="BP233" s="6"/>
      <c r="BQ233" s="6"/>
      <c r="BR233" s="6"/>
      <c r="BS233" s="6"/>
      <c r="BT233" s="6"/>
      <c r="BU233" s="6"/>
      <c r="BV233" s="6"/>
      <c r="BW233" s="6"/>
      <c r="BX233" s="6"/>
      <c r="BY233" s="6">
        <v>2</v>
      </c>
      <c r="BZ233" s="6"/>
      <c r="CA233" s="6">
        <v>1</v>
      </c>
      <c r="CB233" s="6"/>
      <c r="CC233" s="6"/>
      <c r="CD233" s="6"/>
      <c r="CE233" s="6"/>
      <c r="CF233" s="6"/>
      <c r="CG233" s="6"/>
      <c r="CH233" s="6"/>
      <c r="CI233" s="6"/>
      <c r="CJ233" s="6"/>
      <c r="CK233" s="6"/>
      <c r="CL233" s="6"/>
      <c r="CM233" s="6"/>
      <c r="CN233" s="6"/>
      <c r="CO233" s="6"/>
      <c r="CP233" s="6"/>
      <c r="CQ233" s="6"/>
      <c r="CR233" s="6"/>
      <c r="CS233" s="6"/>
      <c r="CT233" s="6"/>
      <c r="CU233" s="6"/>
      <c r="CV233" s="6"/>
      <c r="CW233" s="6"/>
      <c r="CX233" s="6"/>
      <c r="CY233" s="6"/>
      <c r="CZ233" s="6"/>
      <c r="DA233" s="6"/>
      <c r="DB233" s="6"/>
      <c r="DC233" s="6"/>
      <c r="DD233" s="6"/>
      <c r="DE233" s="6"/>
      <c r="DF233" s="6"/>
      <c r="DG233" s="6"/>
      <c r="DH233" s="6"/>
      <c r="DI233" s="6"/>
      <c r="DJ233" s="6">
        <v>2</v>
      </c>
      <c r="DK233" s="6"/>
      <c r="DL233" s="6"/>
      <c r="DM233" s="6"/>
      <c r="DN233" s="6"/>
      <c r="DO233" s="6"/>
      <c r="DP233" s="6"/>
      <c r="DQ233" s="6"/>
      <c r="DR233" s="6"/>
      <c r="DS233" s="6"/>
      <c r="DT233" s="6"/>
      <c r="DU233" s="6"/>
      <c r="DV233" s="6"/>
      <c r="DW233" s="6"/>
      <c r="DX233" s="6"/>
      <c r="DY233" s="6"/>
      <c r="DZ233" s="6"/>
      <c r="EA233" s="6"/>
      <c r="EB233" s="6"/>
      <c r="EC233" s="6"/>
      <c r="ED233" s="6"/>
      <c r="EE233" s="6"/>
      <c r="EF233" s="6"/>
      <c r="EG233" s="6"/>
      <c r="EH233" s="6"/>
      <c r="EI233" s="6"/>
      <c r="EJ233" s="6"/>
      <c r="EK233" s="6"/>
      <c r="EL233" s="6"/>
      <c r="EM233" s="6"/>
      <c r="EN233" s="6"/>
      <c r="EO233" s="6"/>
      <c r="EP233" s="6"/>
      <c r="EQ233" s="6"/>
      <c r="ER233" s="6"/>
      <c r="ES233" s="6"/>
      <c r="ET233" s="6"/>
      <c r="EU233" s="6"/>
      <c r="EV233" s="6"/>
      <c r="EW233" s="6"/>
      <c r="EX233" s="6"/>
      <c r="EY233" s="6"/>
      <c r="EZ233" s="6"/>
      <c r="FA233" s="6"/>
      <c r="FB233" s="6"/>
      <c r="FC233" s="6"/>
      <c r="FD233" s="6"/>
      <c r="FE233" s="6"/>
      <c r="FF233" s="6"/>
      <c r="FG233" s="6"/>
      <c r="FH233" s="6"/>
      <c r="FI233" s="6"/>
      <c r="FJ233" s="6"/>
      <c r="FK233" s="6"/>
      <c r="FL233" s="6"/>
      <c r="FM233" s="6"/>
      <c r="FN233" s="6"/>
      <c r="FO233" s="6"/>
      <c r="FP233" s="6"/>
      <c r="FQ233" s="6"/>
      <c r="FR233" s="6"/>
      <c r="FS233" s="6"/>
      <c r="FT233" s="6">
        <v>1</v>
      </c>
      <c r="FU233" s="6"/>
      <c r="FV233" s="6">
        <v>3</v>
      </c>
      <c r="FW233" s="6"/>
      <c r="FX233" s="6"/>
      <c r="FY233" s="6"/>
      <c r="FZ233" s="6"/>
      <c r="GA233" s="6"/>
      <c r="GB233" s="6"/>
      <c r="GC233" s="6"/>
      <c r="GD233" s="6"/>
      <c r="GE233" s="6"/>
      <c r="GF233" s="6"/>
      <c r="GG233" s="6"/>
      <c r="GH233" s="6"/>
      <c r="GI233" s="6"/>
      <c r="GJ233" s="6"/>
      <c r="GK233" s="6"/>
      <c r="GL233" s="6"/>
      <c r="GM233" s="6"/>
      <c r="GN233" s="6"/>
      <c r="GO233" s="6"/>
      <c r="GP233" s="6"/>
      <c r="GQ233" s="6"/>
      <c r="GR233" s="6"/>
      <c r="GS233" s="6"/>
      <c r="GT233" s="6"/>
      <c r="GU233" s="6">
        <v>1</v>
      </c>
      <c r="GV233" s="6"/>
      <c r="GW233" s="6"/>
      <c r="GX233" s="6"/>
      <c r="GY233" s="6"/>
      <c r="GZ233" s="6"/>
      <c r="HA233" s="6"/>
      <c r="HB233" s="6"/>
      <c r="HC233" s="6"/>
      <c r="HD233" s="6">
        <v>2</v>
      </c>
      <c r="HE233" s="6"/>
      <c r="HF233" s="6"/>
      <c r="HG233" s="6"/>
      <c r="HH233" s="6">
        <v>1</v>
      </c>
      <c r="HI233" s="6"/>
      <c r="HJ233" s="6"/>
      <c r="HK233" s="6"/>
      <c r="HL233" s="6"/>
      <c r="HM233" s="6"/>
      <c r="HN233" s="6"/>
      <c r="HO233" s="6"/>
      <c r="HP233" s="6"/>
      <c r="HQ233" s="6"/>
      <c r="HR233" s="6"/>
      <c r="HS233" s="6"/>
      <c r="HT233" s="6"/>
      <c r="HU233" s="6"/>
      <c r="HV233" s="6">
        <v>1</v>
      </c>
      <c r="HW233" s="6"/>
      <c r="HX233" s="6"/>
      <c r="HY233" s="6"/>
      <c r="HZ233" s="6"/>
      <c r="IA233" s="6"/>
      <c r="IB233" s="6"/>
      <c r="IC233" s="6">
        <v>26</v>
      </c>
      <c r="ID233" s="6"/>
      <c r="IE233" s="6"/>
      <c r="IF233" s="6"/>
      <c r="IG233" s="6"/>
      <c r="IH233" s="6"/>
      <c r="II233" s="6"/>
      <c r="IJ233" s="6"/>
      <c r="IK233" s="6"/>
      <c r="IL233" s="6"/>
      <c r="IM233" s="6"/>
      <c r="IN233" s="6"/>
      <c r="IO233" s="6"/>
      <c r="IP233" s="6"/>
      <c r="IQ233" s="6"/>
      <c r="IR233" s="6">
        <v>2</v>
      </c>
      <c r="IS233" s="6"/>
      <c r="IT233" s="6"/>
      <c r="IU233" s="6"/>
      <c r="IV233" s="6"/>
      <c r="IW233" s="6"/>
      <c r="IX233" s="6"/>
      <c r="IY233" s="6"/>
      <c r="IZ233" s="6"/>
      <c r="JA233" s="6"/>
      <c r="JB233" s="6"/>
      <c r="JC233" s="6"/>
      <c r="JD233" s="6"/>
      <c r="JE233" s="6"/>
      <c r="JF233" s="6"/>
      <c r="JG233" s="6"/>
      <c r="JH233" s="6"/>
      <c r="JI233" s="6"/>
      <c r="JJ233" s="6"/>
      <c r="JK233" s="6"/>
      <c r="JL233" s="6"/>
      <c r="JM233" s="6"/>
      <c r="JN233" s="6"/>
      <c r="JO233" s="6"/>
      <c r="JP233" s="6">
        <v>2</v>
      </c>
      <c r="JQ233" s="6"/>
      <c r="JR233" s="6"/>
      <c r="JS233" s="6">
        <v>5</v>
      </c>
      <c r="JT233" s="6">
        <v>3</v>
      </c>
      <c r="JU233" s="6"/>
      <c r="JV233" s="6"/>
      <c r="JW233" s="6"/>
      <c r="JX233" s="6"/>
      <c r="JY233" s="6"/>
      <c r="JZ233" s="6"/>
      <c r="KA233" s="6"/>
      <c r="KB233" s="6"/>
      <c r="KC233" s="6"/>
      <c r="KD233" s="6"/>
      <c r="KE233" s="6"/>
      <c r="KF233" s="6"/>
      <c r="KG233" s="6"/>
      <c r="KH233" s="6"/>
      <c r="KI233" s="6"/>
      <c r="KJ233" s="6">
        <v>24</v>
      </c>
      <c r="KK233" s="6"/>
      <c r="KL233" s="6"/>
      <c r="KM233" s="6"/>
      <c r="KN233" s="6">
        <v>13</v>
      </c>
      <c r="KO233" s="6"/>
      <c r="KP233" s="6"/>
      <c r="KQ233" s="6"/>
      <c r="KR233" s="6"/>
      <c r="KS233" s="6"/>
      <c r="KT233" s="6"/>
      <c r="KU233" s="6"/>
      <c r="KV233" s="6"/>
      <c r="KW233" s="6"/>
      <c r="KX233" s="6"/>
      <c r="KY233" s="6"/>
      <c r="KZ233" s="6"/>
      <c r="LA233" s="6"/>
      <c r="LB233" s="6"/>
      <c r="LC233" s="6"/>
      <c r="LD233" s="6"/>
      <c r="LE233" s="6"/>
      <c r="LF233" s="6"/>
      <c r="LG233" s="6">
        <v>4</v>
      </c>
      <c r="LH233" s="6"/>
      <c r="LI233" s="6"/>
      <c r="LJ233" s="6"/>
      <c r="LK233" s="6"/>
      <c r="LL233" s="6"/>
      <c r="LM233" s="6"/>
      <c r="LN233" s="6"/>
      <c r="LO233" s="6"/>
      <c r="LP233" s="6"/>
      <c r="LQ233" s="6"/>
      <c r="LR233" s="6"/>
      <c r="LS233" s="6"/>
      <c r="LT233" s="6"/>
      <c r="LU233" s="6"/>
      <c r="LV233" s="6"/>
      <c r="LW233" s="6"/>
      <c r="LX233" s="6"/>
      <c r="LY233" s="6"/>
      <c r="LZ233" s="6"/>
      <c r="MA233" s="6"/>
      <c r="MB233" s="6"/>
      <c r="MC233" s="6"/>
      <c r="MD233" s="6"/>
      <c r="ME233" s="6"/>
      <c r="MF233" s="7">
        <v>96</v>
      </c>
    </row>
    <row r="234" spans="1:344" x14ac:dyDescent="0.25">
      <c r="A234" s="5" t="s">
        <v>922</v>
      </c>
      <c r="B234" s="5" t="s">
        <v>544</v>
      </c>
      <c r="C234" s="5" t="s">
        <v>181</v>
      </c>
      <c r="D234" s="5" t="s">
        <v>182</v>
      </c>
      <c r="E234" s="5" t="s">
        <v>923</v>
      </c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  <c r="AA234" s="6"/>
      <c r="AB234" s="6"/>
      <c r="AC234" s="6"/>
      <c r="AD234" s="6"/>
      <c r="AE234" s="6"/>
      <c r="AF234" s="6"/>
      <c r="AG234" s="6"/>
      <c r="AH234" s="6"/>
      <c r="AI234" s="6"/>
      <c r="AJ234" s="6"/>
      <c r="AK234" s="6"/>
      <c r="AL234" s="6"/>
      <c r="AM234" s="6"/>
      <c r="AN234" s="6"/>
      <c r="AO234" s="6"/>
      <c r="AP234" s="6"/>
      <c r="AQ234" s="6"/>
      <c r="AR234" s="6"/>
      <c r="AS234" s="6"/>
      <c r="AT234" s="6">
        <v>19</v>
      </c>
      <c r="AU234" s="6"/>
      <c r="AV234" s="6"/>
      <c r="AW234" s="6"/>
      <c r="AX234" s="6"/>
      <c r="AY234" s="6">
        <v>15</v>
      </c>
      <c r="AZ234" s="6"/>
      <c r="BA234" s="6"/>
      <c r="BB234" s="6"/>
      <c r="BC234" s="6"/>
      <c r="BD234" s="6"/>
      <c r="BE234" s="6"/>
      <c r="BF234" s="6"/>
      <c r="BG234" s="6"/>
      <c r="BH234" s="6"/>
      <c r="BI234" s="6"/>
      <c r="BJ234" s="6"/>
      <c r="BK234" s="6"/>
      <c r="BL234" s="6"/>
      <c r="BM234" s="6"/>
      <c r="BN234" s="6"/>
      <c r="BO234" s="6"/>
      <c r="BP234" s="6"/>
      <c r="BQ234" s="6"/>
      <c r="BR234" s="6">
        <v>1</v>
      </c>
      <c r="BS234" s="6"/>
      <c r="BT234" s="6">
        <v>1</v>
      </c>
      <c r="BU234" s="6">
        <v>2</v>
      </c>
      <c r="BV234" s="6"/>
      <c r="BW234" s="6">
        <v>2</v>
      </c>
      <c r="BX234" s="6"/>
      <c r="BY234" s="6"/>
      <c r="BZ234" s="6"/>
      <c r="CA234" s="6"/>
      <c r="CB234" s="6"/>
      <c r="CC234" s="6"/>
      <c r="CD234" s="6"/>
      <c r="CE234" s="6"/>
      <c r="CF234" s="6"/>
      <c r="CG234" s="6"/>
      <c r="CH234" s="6"/>
      <c r="CI234" s="6"/>
      <c r="CJ234" s="6"/>
      <c r="CK234" s="6"/>
      <c r="CL234" s="6"/>
      <c r="CM234" s="6"/>
      <c r="CN234" s="6"/>
      <c r="CO234" s="6"/>
      <c r="CP234" s="6"/>
      <c r="CQ234" s="6"/>
      <c r="CR234" s="6"/>
      <c r="CS234" s="6"/>
      <c r="CT234" s="6"/>
      <c r="CU234" s="6"/>
      <c r="CV234" s="6"/>
      <c r="CW234" s="6"/>
      <c r="CX234" s="6"/>
      <c r="CY234" s="6"/>
      <c r="CZ234" s="6"/>
      <c r="DA234" s="6"/>
      <c r="DB234" s="6"/>
      <c r="DC234" s="6"/>
      <c r="DD234" s="6"/>
      <c r="DE234" s="6"/>
      <c r="DF234" s="6"/>
      <c r="DG234" s="6"/>
      <c r="DH234" s="6"/>
      <c r="DI234" s="6"/>
      <c r="DJ234" s="6">
        <v>2</v>
      </c>
      <c r="DK234" s="6"/>
      <c r="DL234" s="6"/>
      <c r="DM234" s="6"/>
      <c r="DN234" s="6"/>
      <c r="DO234" s="6"/>
      <c r="DP234" s="6"/>
      <c r="DQ234" s="6">
        <v>1</v>
      </c>
      <c r="DR234" s="6"/>
      <c r="DS234" s="6"/>
      <c r="DT234" s="6"/>
      <c r="DU234" s="6"/>
      <c r="DV234" s="6"/>
      <c r="DW234" s="6"/>
      <c r="DX234" s="6"/>
      <c r="DY234" s="6"/>
      <c r="DZ234" s="6"/>
      <c r="EA234" s="6">
        <v>1</v>
      </c>
      <c r="EB234" s="6"/>
      <c r="EC234" s="6"/>
      <c r="ED234" s="6"/>
      <c r="EE234" s="6"/>
      <c r="EF234" s="6"/>
      <c r="EG234" s="6"/>
      <c r="EH234" s="6"/>
      <c r="EI234" s="6"/>
      <c r="EJ234" s="6"/>
      <c r="EK234" s="6"/>
      <c r="EL234" s="6"/>
      <c r="EM234" s="6"/>
      <c r="EN234" s="6"/>
      <c r="EO234" s="6"/>
      <c r="EP234" s="6"/>
      <c r="EQ234" s="6"/>
      <c r="ER234" s="6"/>
      <c r="ES234" s="6"/>
      <c r="ET234" s="6"/>
      <c r="EU234" s="6"/>
      <c r="EV234" s="6"/>
      <c r="EW234" s="6"/>
      <c r="EX234" s="6"/>
      <c r="EY234" s="6"/>
      <c r="EZ234" s="6">
        <v>1</v>
      </c>
      <c r="FA234" s="6"/>
      <c r="FB234" s="6"/>
      <c r="FC234" s="6"/>
      <c r="FD234" s="6"/>
      <c r="FE234" s="6"/>
      <c r="FF234" s="6"/>
      <c r="FG234" s="6"/>
      <c r="FH234" s="6"/>
      <c r="FI234" s="6"/>
      <c r="FJ234" s="6"/>
      <c r="FK234" s="6"/>
      <c r="FL234" s="6"/>
      <c r="FM234" s="6"/>
      <c r="FN234" s="6">
        <v>2</v>
      </c>
      <c r="FO234" s="6"/>
      <c r="FP234" s="6"/>
      <c r="FQ234" s="6">
        <v>1</v>
      </c>
      <c r="FR234" s="6"/>
      <c r="FS234" s="6"/>
      <c r="FT234" s="6"/>
      <c r="FU234" s="6"/>
      <c r="FV234" s="6">
        <v>1</v>
      </c>
      <c r="FW234" s="6"/>
      <c r="FX234" s="6"/>
      <c r="FY234" s="6"/>
      <c r="FZ234" s="6"/>
      <c r="GA234" s="6">
        <v>1</v>
      </c>
      <c r="GB234" s="6"/>
      <c r="GC234" s="6"/>
      <c r="GD234" s="6"/>
      <c r="GE234" s="6"/>
      <c r="GF234" s="6"/>
      <c r="GG234" s="6"/>
      <c r="GH234" s="6">
        <v>1</v>
      </c>
      <c r="GI234" s="6"/>
      <c r="GJ234" s="6"/>
      <c r="GK234" s="6"/>
      <c r="GL234" s="6"/>
      <c r="GM234" s="6"/>
      <c r="GN234" s="6"/>
      <c r="GO234" s="6"/>
      <c r="GP234" s="6"/>
      <c r="GQ234" s="6"/>
      <c r="GR234" s="6"/>
      <c r="GS234" s="6"/>
      <c r="GT234" s="6"/>
      <c r="GU234" s="6"/>
      <c r="GV234" s="6"/>
      <c r="GW234" s="6"/>
      <c r="GX234" s="6"/>
      <c r="GY234" s="6"/>
      <c r="GZ234" s="6"/>
      <c r="HA234" s="6"/>
      <c r="HB234" s="6"/>
      <c r="HC234" s="6"/>
      <c r="HD234" s="6">
        <v>7</v>
      </c>
      <c r="HE234" s="6"/>
      <c r="HF234" s="6"/>
      <c r="HG234" s="6"/>
      <c r="HH234" s="6"/>
      <c r="HI234" s="6"/>
      <c r="HJ234" s="6"/>
      <c r="HK234" s="6"/>
      <c r="HL234" s="6"/>
      <c r="HM234" s="6"/>
      <c r="HN234" s="6"/>
      <c r="HO234" s="6"/>
      <c r="HP234" s="6"/>
      <c r="HQ234" s="6"/>
      <c r="HR234" s="6">
        <v>1</v>
      </c>
      <c r="HS234" s="6"/>
      <c r="HT234" s="6">
        <v>3</v>
      </c>
      <c r="HU234" s="6"/>
      <c r="HV234" s="6"/>
      <c r="HW234" s="6"/>
      <c r="HX234" s="6"/>
      <c r="HY234" s="6"/>
      <c r="HZ234" s="6"/>
      <c r="IA234" s="6"/>
      <c r="IB234" s="6"/>
      <c r="IC234" s="6">
        <v>51</v>
      </c>
      <c r="ID234" s="6"/>
      <c r="IE234" s="6"/>
      <c r="IF234" s="6"/>
      <c r="IG234" s="6"/>
      <c r="IH234" s="6">
        <v>1</v>
      </c>
      <c r="II234" s="6"/>
      <c r="IJ234" s="6"/>
      <c r="IK234" s="6"/>
      <c r="IL234" s="6"/>
      <c r="IM234" s="6"/>
      <c r="IN234" s="6"/>
      <c r="IO234" s="6"/>
      <c r="IP234" s="6"/>
      <c r="IQ234" s="6"/>
      <c r="IR234" s="6">
        <v>12</v>
      </c>
      <c r="IS234" s="6"/>
      <c r="IT234" s="6"/>
      <c r="IU234" s="6"/>
      <c r="IV234" s="6"/>
      <c r="IW234" s="6"/>
      <c r="IX234" s="6"/>
      <c r="IY234" s="6"/>
      <c r="IZ234" s="6"/>
      <c r="JA234" s="6"/>
      <c r="JB234" s="6"/>
      <c r="JC234" s="6"/>
      <c r="JD234" s="6"/>
      <c r="JE234" s="6"/>
      <c r="JF234" s="6"/>
      <c r="JG234" s="6">
        <v>1</v>
      </c>
      <c r="JH234" s="6"/>
      <c r="JI234" s="6"/>
      <c r="JJ234" s="6"/>
      <c r="JK234" s="6"/>
      <c r="JL234" s="6"/>
      <c r="JM234" s="6"/>
      <c r="JN234" s="6"/>
      <c r="JO234" s="6"/>
      <c r="JP234" s="6">
        <v>3</v>
      </c>
      <c r="JQ234" s="6"/>
      <c r="JR234" s="6"/>
      <c r="JS234" s="6">
        <v>11</v>
      </c>
      <c r="JT234" s="6">
        <v>4</v>
      </c>
      <c r="JU234" s="6"/>
      <c r="JV234" s="6"/>
      <c r="JW234" s="6"/>
      <c r="JX234" s="6">
        <v>3</v>
      </c>
      <c r="JY234" s="6"/>
      <c r="JZ234" s="6"/>
      <c r="KA234" s="6"/>
      <c r="KB234" s="6"/>
      <c r="KC234" s="6"/>
      <c r="KD234" s="6"/>
      <c r="KE234" s="6"/>
      <c r="KF234" s="6"/>
      <c r="KG234" s="6"/>
      <c r="KH234" s="6"/>
      <c r="KI234" s="6"/>
      <c r="KJ234" s="6">
        <v>31</v>
      </c>
      <c r="KK234" s="6"/>
      <c r="KL234" s="6"/>
      <c r="KM234" s="6"/>
      <c r="KN234" s="6"/>
      <c r="KO234" s="6"/>
      <c r="KP234" s="6"/>
      <c r="KQ234" s="6"/>
      <c r="KR234" s="6"/>
      <c r="KS234" s="6"/>
      <c r="KT234" s="6"/>
      <c r="KU234" s="6"/>
      <c r="KV234" s="6"/>
      <c r="KW234" s="6"/>
      <c r="KX234" s="6"/>
      <c r="KY234" s="6"/>
      <c r="KZ234" s="6"/>
      <c r="LA234" s="6"/>
      <c r="LB234" s="6"/>
      <c r="LC234" s="6"/>
      <c r="LD234" s="6"/>
      <c r="LE234" s="6"/>
      <c r="LF234" s="6"/>
      <c r="LG234" s="6">
        <v>4</v>
      </c>
      <c r="LH234" s="6"/>
      <c r="LI234" s="6"/>
      <c r="LJ234" s="6"/>
      <c r="LK234" s="6"/>
      <c r="LL234" s="6"/>
      <c r="LM234" s="6"/>
      <c r="LN234" s="6"/>
      <c r="LO234" s="6"/>
      <c r="LP234" s="6"/>
      <c r="LQ234" s="6"/>
      <c r="LR234" s="6"/>
      <c r="LS234" s="6"/>
      <c r="LT234" s="6"/>
      <c r="LU234" s="6"/>
      <c r="LV234" s="6"/>
      <c r="LW234" s="6"/>
      <c r="LX234" s="6"/>
      <c r="LY234" s="6"/>
      <c r="LZ234" s="6"/>
      <c r="MA234" s="6"/>
      <c r="MB234" s="6"/>
      <c r="MC234" s="6"/>
      <c r="MD234" s="6"/>
      <c r="ME234" s="6"/>
      <c r="MF234" s="7">
        <v>183</v>
      </c>
    </row>
    <row r="235" spans="1:344" x14ac:dyDescent="0.25">
      <c r="A235" s="5" t="s">
        <v>922</v>
      </c>
      <c r="B235" s="5" t="s">
        <v>544</v>
      </c>
      <c r="C235" s="5" t="s">
        <v>181</v>
      </c>
      <c r="D235" s="5" t="s">
        <v>229</v>
      </c>
      <c r="E235" s="5" t="s">
        <v>1037</v>
      </c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  <c r="AA235" s="6"/>
      <c r="AB235" s="6"/>
      <c r="AC235" s="6"/>
      <c r="AD235" s="6"/>
      <c r="AE235" s="6"/>
      <c r="AF235" s="6"/>
      <c r="AG235" s="6"/>
      <c r="AH235" s="6"/>
      <c r="AI235" s="6"/>
      <c r="AJ235" s="6"/>
      <c r="AK235" s="6"/>
      <c r="AL235" s="6"/>
      <c r="AM235" s="6"/>
      <c r="AN235" s="6"/>
      <c r="AO235" s="6"/>
      <c r="AP235" s="6"/>
      <c r="AQ235" s="6"/>
      <c r="AR235" s="6"/>
      <c r="AS235" s="6"/>
      <c r="AT235" s="6"/>
      <c r="AU235" s="6"/>
      <c r="AV235" s="6"/>
      <c r="AW235" s="6"/>
      <c r="AX235" s="6"/>
      <c r="AY235" s="6">
        <v>2</v>
      </c>
      <c r="AZ235" s="6"/>
      <c r="BA235" s="6"/>
      <c r="BB235" s="6"/>
      <c r="BC235" s="6"/>
      <c r="BD235" s="6"/>
      <c r="BE235" s="6"/>
      <c r="BF235" s="6"/>
      <c r="BG235" s="6"/>
      <c r="BH235" s="6"/>
      <c r="BI235" s="6"/>
      <c r="BJ235" s="6"/>
      <c r="BK235" s="6"/>
      <c r="BL235" s="6"/>
      <c r="BM235" s="6"/>
      <c r="BN235" s="6"/>
      <c r="BO235" s="6"/>
      <c r="BP235" s="6"/>
      <c r="BQ235" s="6"/>
      <c r="BR235" s="6"/>
      <c r="BS235" s="6"/>
      <c r="BT235" s="6"/>
      <c r="BU235" s="6">
        <v>1</v>
      </c>
      <c r="BV235" s="6"/>
      <c r="BW235" s="6"/>
      <c r="BX235" s="6">
        <v>1</v>
      </c>
      <c r="BY235" s="6"/>
      <c r="BZ235" s="6"/>
      <c r="CA235" s="6">
        <v>1</v>
      </c>
      <c r="CB235" s="6"/>
      <c r="CC235" s="6">
        <v>1</v>
      </c>
      <c r="CD235" s="6"/>
      <c r="CE235" s="6"/>
      <c r="CF235" s="6"/>
      <c r="CG235" s="6"/>
      <c r="CH235" s="6"/>
      <c r="CI235" s="6"/>
      <c r="CJ235" s="6"/>
      <c r="CK235" s="6"/>
      <c r="CL235" s="6"/>
      <c r="CM235" s="6"/>
      <c r="CN235" s="6"/>
      <c r="CO235" s="6"/>
      <c r="CP235" s="6"/>
      <c r="CQ235" s="6"/>
      <c r="CR235" s="6"/>
      <c r="CS235" s="6"/>
      <c r="CT235" s="6"/>
      <c r="CU235" s="6"/>
      <c r="CV235" s="6"/>
      <c r="CW235" s="6"/>
      <c r="CX235" s="6"/>
      <c r="CY235" s="6"/>
      <c r="CZ235" s="6"/>
      <c r="DA235" s="6"/>
      <c r="DB235" s="6"/>
      <c r="DC235" s="6"/>
      <c r="DD235" s="6"/>
      <c r="DE235" s="6"/>
      <c r="DF235" s="6"/>
      <c r="DG235" s="6"/>
      <c r="DH235" s="6"/>
      <c r="DI235" s="6"/>
      <c r="DJ235" s="6"/>
      <c r="DK235" s="6"/>
      <c r="DL235" s="6"/>
      <c r="DM235" s="6"/>
      <c r="DN235" s="6"/>
      <c r="DO235" s="6"/>
      <c r="DP235" s="6"/>
      <c r="DQ235" s="6">
        <v>1</v>
      </c>
      <c r="DR235" s="6"/>
      <c r="DS235" s="6"/>
      <c r="DT235" s="6"/>
      <c r="DU235" s="6"/>
      <c r="DV235" s="6"/>
      <c r="DW235" s="6"/>
      <c r="DX235" s="6"/>
      <c r="DY235" s="6"/>
      <c r="DZ235" s="6"/>
      <c r="EA235" s="6"/>
      <c r="EB235" s="6"/>
      <c r="EC235" s="6"/>
      <c r="ED235" s="6"/>
      <c r="EE235" s="6"/>
      <c r="EF235" s="6"/>
      <c r="EG235" s="6"/>
      <c r="EH235" s="6"/>
      <c r="EI235" s="6"/>
      <c r="EJ235" s="6"/>
      <c r="EK235" s="6"/>
      <c r="EL235" s="6"/>
      <c r="EM235" s="6"/>
      <c r="EN235" s="6"/>
      <c r="EO235" s="6"/>
      <c r="EP235" s="6"/>
      <c r="EQ235" s="6"/>
      <c r="ER235" s="6"/>
      <c r="ES235" s="6"/>
      <c r="ET235" s="6"/>
      <c r="EU235" s="6"/>
      <c r="EV235" s="6"/>
      <c r="EW235" s="6"/>
      <c r="EX235" s="6"/>
      <c r="EY235" s="6"/>
      <c r="EZ235" s="6"/>
      <c r="FA235" s="6"/>
      <c r="FB235" s="6"/>
      <c r="FC235" s="6"/>
      <c r="FD235" s="6"/>
      <c r="FE235" s="6"/>
      <c r="FF235" s="6"/>
      <c r="FG235" s="6"/>
      <c r="FH235" s="6"/>
      <c r="FI235" s="6"/>
      <c r="FJ235" s="6"/>
      <c r="FK235" s="6"/>
      <c r="FL235" s="6"/>
      <c r="FM235" s="6"/>
      <c r="FN235" s="6">
        <v>2</v>
      </c>
      <c r="FO235" s="6"/>
      <c r="FP235" s="6"/>
      <c r="FQ235" s="6"/>
      <c r="FR235" s="6"/>
      <c r="FS235" s="6"/>
      <c r="FT235" s="6"/>
      <c r="FU235" s="6"/>
      <c r="FV235" s="6"/>
      <c r="FW235" s="6"/>
      <c r="FX235" s="6"/>
      <c r="FY235" s="6"/>
      <c r="FZ235" s="6"/>
      <c r="GA235" s="6">
        <v>1</v>
      </c>
      <c r="GB235" s="6"/>
      <c r="GC235" s="6"/>
      <c r="GD235" s="6"/>
      <c r="GE235" s="6"/>
      <c r="GF235" s="6"/>
      <c r="GG235" s="6"/>
      <c r="GH235" s="6"/>
      <c r="GI235" s="6"/>
      <c r="GJ235" s="6"/>
      <c r="GK235" s="6"/>
      <c r="GL235" s="6"/>
      <c r="GM235" s="6"/>
      <c r="GN235" s="6"/>
      <c r="GO235" s="6"/>
      <c r="GP235" s="6"/>
      <c r="GQ235" s="6"/>
      <c r="GR235" s="6"/>
      <c r="GS235" s="6"/>
      <c r="GT235" s="6"/>
      <c r="GU235" s="6"/>
      <c r="GV235" s="6"/>
      <c r="GW235" s="6"/>
      <c r="GX235" s="6"/>
      <c r="GY235" s="6"/>
      <c r="GZ235" s="6"/>
      <c r="HA235" s="6"/>
      <c r="HB235" s="6"/>
      <c r="HC235" s="6">
        <v>1</v>
      </c>
      <c r="HD235" s="6">
        <v>1</v>
      </c>
      <c r="HE235" s="6"/>
      <c r="HF235" s="6"/>
      <c r="HG235" s="6"/>
      <c r="HH235" s="6"/>
      <c r="HI235" s="6"/>
      <c r="HJ235" s="6"/>
      <c r="HK235" s="6"/>
      <c r="HL235" s="6"/>
      <c r="HM235" s="6"/>
      <c r="HN235" s="6"/>
      <c r="HO235" s="6"/>
      <c r="HP235" s="6"/>
      <c r="HQ235" s="6">
        <v>1</v>
      </c>
      <c r="HR235" s="6"/>
      <c r="HS235" s="6"/>
      <c r="HT235" s="6"/>
      <c r="HU235" s="6"/>
      <c r="HV235" s="6">
        <v>1</v>
      </c>
      <c r="HW235" s="6"/>
      <c r="HX235" s="6"/>
      <c r="HY235" s="6"/>
      <c r="HZ235" s="6"/>
      <c r="IA235" s="6"/>
      <c r="IB235" s="6"/>
      <c r="IC235" s="6">
        <v>18</v>
      </c>
      <c r="ID235" s="6"/>
      <c r="IE235" s="6"/>
      <c r="IF235" s="6"/>
      <c r="IG235" s="6"/>
      <c r="IH235" s="6"/>
      <c r="II235" s="6"/>
      <c r="IJ235" s="6"/>
      <c r="IK235" s="6"/>
      <c r="IL235" s="6"/>
      <c r="IM235" s="6"/>
      <c r="IN235" s="6"/>
      <c r="IO235" s="6"/>
      <c r="IP235" s="6"/>
      <c r="IQ235" s="6"/>
      <c r="IR235" s="6">
        <v>1</v>
      </c>
      <c r="IS235" s="6"/>
      <c r="IT235" s="6"/>
      <c r="IU235" s="6"/>
      <c r="IV235" s="6"/>
      <c r="IW235" s="6"/>
      <c r="IX235" s="6"/>
      <c r="IY235" s="6"/>
      <c r="IZ235" s="6"/>
      <c r="JA235" s="6"/>
      <c r="JB235" s="6"/>
      <c r="JC235" s="6"/>
      <c r="JD235" s="6"/>
      <c r="JE235" s="6"/>
      <c r="JF235" s="6"/>
      <c r="JG235" s="6"/>
      <c r="JH235" s="6"/>
      <c r="JI235" s="6"/>
      <c r="JJ235" s="6"/>
      <c r="JK235" s="6"/>
      <c r="JL235" s="6"/>
      <c r="JM235" s="6"/>
      <c r="JN235" s="6"/>
      <c r="JO235" s="6"/>
      <c r="JP235" s="6">
        <v>1</v>
      </c>
      <c r="JQ235" s="6"/>
      <c r="JR235" s="6"/>
      <c r="JS235" s="6">
        <v>4</v>
      </c>
      <c r="JT235" s="6">
        <v>1</v>
      </c>
      <c r="JU235" s="6"/>
      <c r="JV235" s="6"/>
      <c r="JW235" s="6"/>
      <c r="JX235" s="6">
        <v>2</v>
      </c>
      <c r="JY235" s="6"/>
      <c r="JZ235" s="6"/>
      <c r="KA235" s="6"/>
      <c r="KB235" s="6"/>
      <c r="KC235" s="6"/>
      <c r="KD235" s="6"/>
      <c r="KE235" s="6"/>
      <c r="KF235" s="6"/>
      <c r="KG235" s="6"/>
      <c r="KH235" s="6"/>
      <c r="KI235" s="6"/>
      <c r="KJ235" s="6">
        <v>8</v>
      </c>
      <c r="KK235" s="6"/>
      <c r="KL235" s="6"/>
      <c r="KM235" s="6">
        <v>1</v>
      </c>
      <c r="KN235" s="6">
        <v>29</v>
      </c>
      <c r="KO235" s="6"/>
      <c r="KP235" s="6"/>
      <c r="KQ235" s="6"/>
      <c r="KR235" s="6"/>
      <c r="KS235" s="6"/>
      <c r="KT235" s="6"/>
      <c r="KU235" s="6"/>
      <c r="KV235" s="6"/>
      <c r="KW235" s="6"/>
      <c r="KX235" s="6"/>
      <c r="KY235" s="6"/>
      <c r="KZ235" s="6"/>
      <c r="LA235" s="6"/>
      <c r="LB235" s="6"/>
      <c r="LC235" s="6"/>
      <c r="LD235" s="6"/>
      <c r="LE235" s="6"/>
      <c r="LF235" s="6"/>
      <c r="LG235" s="6">
        <v>1</v>
      </c>
      <c r="LH235" s="6"/>
      <c r="LI235" s="6"/>
      <c r="LJ235" s="6"/>
      <c r="LK235" s="6"/>
      <c r="LL235" s="6"/>
      <c r="LM235" s="6"/>
      <c r="LN235" s="6"/>
      <c r="LO235" s="6"/>
      <c r="LP235" s="6"/>
      <c r="LQ235" s="6"/>
      <c r="LR235" s="6"/>
      <c r="LS235" s="6"/>
      <c r="LT235" s="6"/>
      <c r="LU235" s="6"/>
      <c r="LV235" s="6"/>
      <c r="LW235" s="6"/>
      <c r="LX235" s="6"/>
      <c r="LY235" s="6"/>
      <c r="LZ235" s="6"/>
      <c r="MA235" s="6"/>
      <c r="MB235" s="6"/>
      <c r="MC235" s="6"/>
      <c r="MD235" s="6"/>
      <c r="ME235" s="6"/>
      <c r="MF235" s="7">
        <v>80</v>
      </c>
    </row>
    <row r="236" spans="1:344" x14ac:dyDescent="0.25">
      <c r="A236" s="5" t="s">
        <v>930</v>
      </c>
      <c r="B236" s="5" t="s">
        <v>931</v>
      </c>
      <c r="C236" s="5" t="s">
        <v>100</v>
      </c>
      <c r="D236" s="5" t="s">
        <v>101</v>
      </c>
      <c r="E236" s="5" t="s">
        <v>932</v>
      </c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>
        <v>1</v>
      </c>
      <c r="W236" s="6"/>
      <c r="X236" s="6"/>
      <c r="Y236" s="6"/>
      <c r="Z236" s="6"/>
      <c r="AA236" s="6"/>
      <c r="AB236" s="6"/>
      <c r="AC236" s="6"/>
      <c r="AD236" s="6"/>
      <c r="AE236" s="6"/>
      <c r="AF236" s="6"/>
      <c r="AG236" s="6"/>
      <c r="AH236" s="6"/>
      <c r="AI236" s="6"/>
      <c r="AJ236" s="6"/>
      <c r="AK236" s="6"/>
      <c r="AL236" s="6"/>
      <c r="AM236" s="6"/>
      <c r="AN236" s="6"/>
      <c r="AO236" s="6"/>
      <c r="AP236" s="6"/>
      <c r="AQ236" s="6"/>
      <c r="AR236" s="6"/>
      <c r="AS236" s="6"/>
      <c r="AT236" s="6"/>
      <c r="AU236" s="6"/>
      <c r="AV236" s="6"/>
      <c r="AW236" s="6"/>
      <c r="AX236" s="6"/>
      <c r="AY236" s="6"/>
      <c r="AZ236" s="6"/>
      <c r="BA236" s="6"/>
      <c r="BB236" s="6"/>
      <c r="BC236" s="6"/>
      <c r="BD236" s="6"/>
      <c r="BE236" s="6"/>
      <c r="BF236" s="6"/>
      <c r="BG236" s="6"/>
      <c r="BH236" s="6"/>
      <c r="BI236" s="6"/>
      <c r="BJ236" s="6"/>
      <c r="BK236" s="6"/>
      <c r="BL236" s="6"/>
      <c r="BM236" s="6"/>
      <c r="BN236" s="6"/>
      <c r="BO236" s="6"/>
      <c r="BP236" s="6"/>
      <c r="BQ236" s="6"/>
      <c r="BR236" s="6"/>
      <c r="BS236" s="6"/>
      <c r="BT236" s="6"/>
      <c r="BU236" s="6"/>
      <c r="BV236" s="6"/>
      <c r="BW236" s="6">
        <v>1</v>
      </c>
      <c r="BX236" s="6">
        <v>2</v>
      </c>
      <c r="BY236" s="6"/>
      <c r="BZ236" s="6"/>
      <c r="CA236" s="6"/>
      <c r="CB236" s="6"/>
      <c r="CC236" s="6"/>
      <c r="CD236" s="6"/>
      <c r="CE236" s="6">
        <v>1</v>
      </c>
      <c r="CF236" s="6"/>
      <c r="CG236" s="6"/>
      <c r="CH236" s="6"/>
      <c r="CI236" s="6"/>
      <c r="CJ236" s="6"/>
      <c r="CK236" s="6"/>
      <c r="CL236" s="6"/>
      <c r="CM236" s="6">
        <v>2</v>
      </c>
      <c r="CN236" s="6"/>
      <c r="CO236" s="6"/>
      <c r="CP236" s="6"/>
      <c r="CQ236" s="6"/>
      <c r="CR236" s="6"/>
      <c r="CS236" s="6"/>
      <c r="CT236" s="6"/>
      <c r="CU236" s="6">
        <v>2</v>
      </c>
      <c r="CV236" s="6"/>
      <c r="CW236" s="6"/>
      <c r="CX236" s="6"/>
      <c r="CY236" s="6"/>
      <c r="CZ236" s="6"/>
      <c r="DA236" s="6"/>
      <c r="DB236" s="6"/>
      <c r="DC236" s="6"/>
      <c r="DD236" s="6"/>
      <c r="DE236" s="6"/>
      <c r="DF236" s="6"/>
      <c r="DG236" s="6"/>
      <c r="DH236" s="6"/>
      <c r="DI236" s="6"/>
      <c r="DJ236" s="6"/>
      <c r="DK236" s="6"/>
      <c r="DL236" s="6"/>
      <c r="DM236" s="6">
        <v>22</v>
      </c>
      <c r="DN236" s="6"/>
      <c r="DO236" s="6"/>
      <c r="DP236" s="6"/>
      <c r="DQ236" s="6"/>
      <c r="DR236" s="6"/>
      <c r="DS236" s="6"/>
      <c r="DT236" s="6"/>
      <c r="DU236" s="6"/>
      <c r="DV236" s="6"/>
      <c r="DW236" s="6"/>
      <c r="DX236" s="6"/>
      <c r="DY236" s="6"/>
      <c r="DZ236" s="6"/>
      <c r="EA236" s="6"/>
      <c r="EB236" s="6"/>
      <c r="EC236" s="6"/>
      <c r="ED236" s="6"/>
      <c r="EE236" s="6"/>
      <c r="EF236" s="6"/>
      <c r="EG236" s="6"/>
      <c r="EH236" s="6"/>
      <c r="EI236" s="6"/>
      <c r="EJ236" s="6"/>
      <c r="EK236" s="6"/>
      <c r="EL236" s="6"/>
      <c r="EM236" s="6"/>
      <c r="EN236" s="6"/>
      <c r="EO236" s="6"/>
      <c r="EP236" s="6"/>
      <c r="EQ236" s="6"/>
      <c r="ER236" s="6"/>
      <c r="ES236" s="6"/>
      <c r="ET236" s="6"/>
      <c r="EU236" s="6"/>
      <c r="EV236" s="6"/>
      <c r="EW236" s="6"/>
      <c r="EX236" s="6"/>
      <c r="EY236" s="6"/>
      <c r="EZ236" s="6"/>
      <c r="FA236" s="6"/>
      <c r="FB236" s="6"/>
      <c r="FC236" s="6"/>
      <c r="FD236" s="6">
        <v>2</v>
      </c>
      <c r="FE236" s="6"/>
      <c r="FF236" s="6"/>
      <c r="FG236" s="6"/>
      <c r="FH236" s="6"/>
      <c r="FI236" s="6"/>
      <c r="FJ236" s="6"/>
      <c r="FK236" s="6"/>
      <c r="FL236" s="6"/>
      <c r="FM236" s="6"/>
      <c r="FN236" s="6"/>
      <c r="FO236" s="6"/>
      <c r="FP236" s="6"/>
      <c r="FQ236" s="6"/>
      <c r="FR236" s="6"/>
      <c r="FS236" s="6"/>
      <c r="FT236" s="6"/>
      <c r="FU236" s="6">
        <v>4</v>
      </c>
      <c r="FV236" s="6"/>
      <c r="FW236" s="6"/>
      <c r="FX236" s="6"/>
      <c r="FY236" s="6"/>
      <c r="FZ236" s="6"/>
      <c r="GA236" s="6"/>
      <c r="GB236" s="6"/>
      <c r="GC236" s="6"/>
      <c r="GD236" s="6"/>
      <c r="GE236" s="6"/>
      <c r="GF236" s="6"/>
      <c r="GG236" s="6"/>
      <c r="GH236" s="6"/>
      <c r="GI236" s="6"/>
      <c r="GJ236" s="6"/>
      <c r="GK236" s="6"/>
      <c r="GL236" s="6"/>
      <c r="GM236" s="6"/>
      <c r="GN236" s="6"/>
      <c r="GO236" s="6"/>
      <c r="GP236" s="6"/>
      <c r="GQ236" s="6"/>
      <c r="GR236" s="6">
        <v>1</v>
      </c>
      <c r="GS236" s="6"/>
      <c r="GT236" s="6"/>
      <c r="GU236" s="6">
        <v>1</v>
      </c>
      <c r="GV236" s="6"/>
      <c r="GW236" s="6"/>
      <c r="GX236" s="6"/>
      <c r="GY236" s="6"/>
      <c r="GZ236" s="6"/>
      <c r="HA236" s="6"/>
      <c r="HB236" s="6"/>
      <c r="HC236" s="6"/>
      <c r="HD236" s="6"/>
      <c r="HE236" s="6"/>
      <c r="HF236" s="6"/>
      <c r="HG236" s="6"/>
      <c r="HH236" s="6"/>
      <c r="HI236" s="6"/>
      <c r="HJ236" s="6"/>
      <c r="HK236" s="6"/>
      <c r="HL236" s="6"/>
      <c r="HM236" s="6"/>
      <c r="HN236" s="6"/>
      <c r="HO236" s="6"/>
      <c r="HP236" s="6"/>
      <c r="HQ236" s="6"/>
      <c r="HR236" s="6">
        <v>1</v>
      </c>
      <c r="HS236" s="6"/>
      <c r="HT236" s="6"/>
      <c r="HU236" s="6"/>
      <c r="HV236" s="6"/>
      <c r="HW236" s="6"/>
      <c r="HX236" s="6"/>
      <c r="HY236" s="6"/>
      <c r="HZ236" s="6"/>
      <c r="IA236" s="6"/>
      <c r="IB236" s="6"/>
      <c r="IC236" s="6"/>
      <c r="ID236" s="6"/>
      <c r="IE236" s="6"/>
      <c r="IF236" s="6"/>
      <c r="IG236" s="6"/>
      <c r="IH236" s="6"/>
      <c r="II236" s="6"/>
      <c r="IJ236" s="6"/>
      <c r="IK236" s="6"/>
      <c r="IL236" s="6"/>
      <c r="IM236" s="6"/>
      <c r="IN236" s="6"/>
      <c r="IO236" s="6"/>
      <c r="IP236" s="6"/>
      <c r="IQ236" s="6"/>
      <c r="IR236" s="6"/>
      <c r="IS236" s="6"/>
      <c r="IT236" s="6"/>
      <c r="IU236" s="6"/>
      <c r="IV236" s="6">
        <v>11</v>
      </c>
      <c r="IW236" s="6"/>
      <c r="IX236" s="6"/>
      <c r="IY236" s="6"/>
      <c r="IZ236" s="6"/>
      <c r="JA236" s="6"/>
      <c r="JB236" s="6"/>
      <c r="JC236" s="6"/>
      <c r="JD236" s="6"/>
      <c r="JE236" s="6"/>
      <c r="JF236" s="6"/>
      <c r="JG236" s="6"/>
      <c r="JH236" s="6"/>
      <c r="JI236" s="6"/>
      <c r="JJ236" s="6"/>
      <c r="JK236" s="6"/>
      <c r="JL236" s="6"/>
      <c r="JM236" s="6"/>
      <c r="JN236" s="6"/>
      <c r="JO236" s="6"/>
      <c r="JP236" s="6"/>
      <c r="JQ236" s="6"/>
      <c r="JR236" s="6"/>
      <c r="JS236" s="6"/>
      <c r="JT236" s="6"/>
      <c r="JU236" s="6"/>
      <c r="JV236" s="6"/>
      <c r="JW236" s="6"/>
      <c r="JX236" s="6"/>
      <c r="JY236" s="6"/>
      <c r="JZ236" s="6"/>
      <c r="KA236" s="6"/>
      <c r="KB236" s="6"/>
      <c r="KC236" s="6"/>
      <c r="KD236" s="6"/>
      <c r="KE236" s="6"/>
      <c r="KF236" s="6"/>
      <c r="KG236" s="6"/>
      <c r="KH236" s="6"/>
      <c r="KI236" s="6"/>
      <c r="KJ236" s="6"/>
      <c r="KK236" s="6">
        <v>20</v>
      </c>
      <c r="KL236" s="6"/>
      <c r="KM236" s="6"/>
      <c r="KN236" s="6"/>
      <c r="KO236" s="6"/>
      <c r="KP236" s="6"/>
      <c r="KQ236" s="6"/>
      <c r="KR236" s="6"/>
      <c r="KS236" s="6"/>
      <c r="KT236" s="6"/>
      <c r="KU236" s="6">
        <v>2</v>
      </c>
      <c r="KV236" s="6"/>
      <c r="KW236" s="6"/>
      <c r="KX236" s="6"/>
      <c r="KY236" s="6"/>
      <c r="KZ236" s="6"/>
      <c r="LA236" s="6"/>
      <c r="LB236" s="6"/>
      <c r="LC236" s="6"/>
      <c r="LD236" s="6"/>
      <c r="LE236" s="6"/>
      <c r="LF236" s="6"/>
      <c r="LG236" s="6">
        <v>1</v>
      </c>
      <c r="LH236" s="6"/>
      <c r="LI236" s="6"/>
      <c r="LJ236" s="6"/>
      <c r="LK236" s="6"/>
      <c r="LL236" s="6"/>
      <c r="LM236" s="6"/>
      <c r="LN236" s="6"/>
      <c r="LO236" s="6"/>
      <c r="LP236" s="6"/>
      <c r="LQ236" s="6"/>
      <c r="LR236" s="6"/>
      <c r="LS236" s="6"/>
      <c r="LT236" s="6"/>
      <c r="LU236" s="6"/>
      <c r="LV236" s="6"/>
      <c r="LW236" s="6"/>
      <c r="LX236" s="6"/>
      <c r="LY236" s="6"/>
      <c r="LZ236" s="6"/>
      <c r="MA236" s="6"/>
      <c r="MB236" s="6"/>
      <c r="MC236" s="6"/>
      <c r="MD236" s="6"/>
      <c r="ME236" s="6"/>
      <c r="MF236" s="7">
        <v>74</v>
      </c>
    </row>
    <row r="237" spans="1:344" x14ac:dyDescent="0.25">
      <c r="A237" s="5" t="s">
        <v>1041</v>
      </c>
      <c r="B237" s="5" t="s">
        <v>1042</v>
      </c>
      <c r="C237" s="5" t="s">
        <v>83</v>
      </c>
      <c r="D237" s="5" t="s">
        <v>273</v>
      </c>
      <c r="E237" s="5" t="s">
        <v>1043</v>
      </c>
      <c r="F237" s="6"/>
      <c r="G237" s="6"/>
      <c r="H237" s="6"/>
      <c r="I237" s="6">
        <v>1</v>
      </c>
      <c r="J237" s="6"/>
      <c r="K237" s="6"/>
      <c r="L237" s="6"/>
      <c r="M237" s="6"/>
      <c r="N237" s="6"/>
      <c r="O237" s="6"/>
      <c r="P237" s="6"/>
      <c r="Q237" s="6"/>
      <c r="R237" s="6">
        <v>2</v>
      </c>
      <c r="S237" s="6"/>
      <c r="T237" s="6"/>
      <c r="U237" s="6"/>
      <c r="V237" s="6"/>
      <c r="W237" s="6"/>
      <c r="X237" s="6"/>
      <c r="Y237" s="6"/>
      <c r="Z237" s="6"/>
      <c r="AA237" s="6"/>
      <c r="AB237" s="6"/>
      <c r="AC237" s="6"/>
      <c r="AD237" s="6"/>
      <c r="AE237" s="6"/>
      <c r="AF237" s="6"/>
      <c r="AG237" s="6"/>
      <c r="AH237" s="6"/>
      <c r="AI237" s="6"/>
      <c r="AJ237" s="6"/>
      <c r="AK237" s="6"/>
      <c r="AL237" s="6"/>
      <c r="AM237" s="6"/>
      <c r="AN237" s="6"/>
      <c r="AO237" s="6"/>
      <c r="AP237" s="6"/>
      <c r="AQ237" s="6"/>
      <c r="AR237" s="6"/>
      <c r="AS237" s="6"/>
      <c r="AT237" s="6"/>
      <c r="AU237" s="6"/>
      <c r="AV237" s="6"/>
      <c r="AW237" s="6"/>
      <c r="AX237" s="6"/>
      <c r="AY237" s="6"/>
      <c r="AZ237" s="6"/>
      <c r="BA237" s="6"/>
      <c r="BB237" s="6"/>
      <c r="BC237" s="6"/>
      <c r="BD237" s="6"/>
      <c r="BE237" s="6"/>
      <c r="BF237" s="6"/>
      <c r="BG237" s="6"/>
      <c r="BH237" s="6"/>
      <c r="BI237" s="6"/>
      <c r="BJ237" s="6"/>
      <c r="BK237" s="6"/>
      <c r="BL237" s="6">
        <v>1</v>
      </c>
      <c r="BM237" s="6">
        <v>1</v>
      </c>
      <c r="BN237" s="6"/>
      <c r="BO237" s="6"/>
      <c r="BP237" s="6"/>
      <c r="BQ237" s="6"/>
      <c r="BR237" s="6"/>
      <c r="BS237" s="6"/>
      <c r="BT237" s="6"/>
      <c r="BU237" s="6"/>
      <c r="BV237" s="6"/>
      <c r="BW237" s="6">
        <v>4</v>
      </c>
      <c r="BX237" s="6"/>
      <c r="BY237" s="6">
        <v>2</v>
      </c>
      <c r="BZ237" s="6"/>
      <c r="CA237" s="6"/>
      <c r="CB237" s="6"/>
      <c r="CC237" s="6"/>
      <c r="CD237" s="6"/>
      <c r="CE237" s="6"/>
      <c r="CF237" s="6"/>
      <c r="CG237" s="6"/>
      <c r="CH237" s="6"/>
      <c r="CI237" s="6"/>
      <c r="CJ237" s="6"/>
      <c r="CK237" s="6"/>
      <c r="CL237" s="6"/>
      <c r="CM237" s="6"/>
      <c r="CN237" s="6"/>
      <c r="CO237" s="6"/>
      <c r="CP237" s="6"/>
      <c r="CQ237" s="6"/>
      <c r="CR237" s="6"/>
      <c r="CS237" s="6"/>
      <c r="CT237" s="6"/>
      <c r="CU237" s="6"/>
      <c r="CV237" s="6"/>
      <c r="CW237" s="6"/>
      <c r="CX237" s="6"/>
      <c r="CY237" s="6"/>
      <c r="CZ237" s="6"/>
      <c r="DA237" s="6"/>
      <c r="DB237" s="6">
        <v>4</v>
      </c>
      <c r="DC237" s="6"/>
      <c r="DD237" s="6"/>
      <c r="DE237" s="6">
        <v>1</v>
      </c>
      <c r="DF237" s="6"/>
      <c r="DG237" s="6"/>
      <c r="DH237" s="6"/>
      <c r="DI237" s="6"/>
      <c r="DJ237" s="6"/>
      <c r="DK237" s="6"/>
      <c r="DL237" s="6"/>
      <c r="DM237" s="6"/>
      <c r="DN237" s="6">
        <v>1</v>
      </c>
      <c r="DO237" s="6"/>
      <c r="DP237" s="6"/>
      <c r="DQ237" s="6">
        <v>1</v>
      </c>
      <c r="DR237" s="6"/>
      <c r="DS237" s="6"/>
      <c r="DT237" s="6"/>
      <c r="DU237" s="6"/>
      <c r="DV237" s="6"/>
      <c r="DW237" s="6"/>
      <c r="DX237" s="6"/>
      <c r="DY237" s="6">
        <v>1</v>
      </c>
      <c r="DZ237" s="6"/>
      <c r="EA237" s="6"/>
      <c r="EB237" s="6"/>
      <c r="EC237" s="6"/>
      <c r="ED237" s="6"/>
      <c r="EE237" s="6"/>
      <c r="EF237" s="6"/>
      <c r="EG237" s="6"/>
      <c r="EH237" s="6"/>
      <c r="EI237" s="6"/>
      <c r="EJ237" s="6"/>
      <c r="EK237" s="6"/>
      <c r="EL237" s="6"/>
      <c r="EM237" s="6"/>
      <c r="EN237" s="6"/>
      <c r="EO237" s="6"/>
      <c r="EP237" s="6"/>
      <c r="EQ237" s="6"/>
      <c r="ER237" s="6"/>
      <c r="ES237" s="6"/>
      <c r="ET237" s="6"/>
      <c r="EU237" s="6"/>
      <c r="EV237" s="6"/>
      <c r="EW237" s="6"/>
      <c r="EX237" s="6"/>
      <c r="EY237" s="6"/>
      <c r="EZ237" s="6"/>
      <c r="FA237" s="6">
        <v>18</v>
      </c>
      <c r="FB237" s="6"/>
      <c r="FC237" s="6"/>
      <c r="FD237" s="6"/>
      <c r="FE237" s="6"/>
      <c r="FF237" s="6"/>
      <c r="FG237" s="6"/>
      <c r="FH237" s="6"/>
      <c r="FI237" s="6"/>
      <c r="FJ237" s="6"/>
      <c r="FK237" s="6"/>
      <c r="FL237" s="6"/>
      <c r="FM237" s="6"/>
      <c r="FN237" s="6"/>
      <c r="FO237" s="6"/>
      <c r="FP237" s="6"/>
      <c r="FQ237" s="6"/>
      <c r="FR237" s="6"/>
      <c r="FS237" s="6"/>
      <c r="FT237" s="6"/>
      <c r="FU237" s="6"/>
      <c r="FV237" s="6"/>
      <c r="FW237" s="6"/>
      <c r="FX237" s="6"/>
      <c r="FY237" s="6"/>
      <c r="FZ237" s="6"/>
      <c r="GA237" s="6">
        <v>4</v>
      </c>
      <c r="GB237" s="6"/>
      <c r="GC237" s="6"/>
      <c r="GD237" s="6"/>
      <c r="GE237" s="6"/>
      <c r="GF237" s="6"/>
      <c r="GG237" s="6"/>
      <c r="GH237" s="6">
        <v>15</v>
      </c>
      <c r="GI237" s="6">
        <v>1</v>
      </c>
      <c r="GJ237" s="6"/>
      <c r="GK237" s="6"/>
      <c r="GL237" s="6"/>
      <c r="GM237" s="6"/>
      <c r="GN237" s="6"/>
      <c r="GO237" s="6"/>
      <c r="GP237" s="6"/>
      <c r="GQ237" s="6"/>
      <c r="GR237" s="6"/>
      <c r="GS237" s="6">
        <v>2</v>
      </c>
      <c r="GT237" s="6"/>
      <c r="GU237" s="6">
        <v>1</v>
      </c>
      <c r="GV237" s="6"/>
      <c r="GW237" s="6"/>
      <c r="GX237" s="6"/>
      <c r="GY237" s="6"/>
      <c r="GZ237" s="6"/>
      <c r="HA237" s="6">
        <v>10</v>
      </c>
      <c r="HB237" s="6"/>
      <c r="HC237" s="6"/>
      <c r="HD237" s="6"/>
      <c r="HE237" s="6"/>
      <c r="HF237" s="6"/>
      <c r="HG237" s="6"/>
      <c r="HH237" s="6"/>
      <c r="HI237" s="6"/>
      <c r="HJ237" s="6"/>
      <c r="HK237" s="6"/>
      <c r="HL237" s="6"/>
      <c r="HM237" s="6"/>
      <c r="HN237" s="6"/>
      <c r="HO237" s="6"/>
      <c r="HP237" s="6"/>
      <c r="HQ237" s="6"/>
      <c r="HR237" s="6"/>
      <c r="HS237" s="6"/>
      <c r="HT237" s="6">
        <v>2</v>
      </c>
      <c r="HU237" s="6">
        <v>13</v>
      </c>
      <c r="HV237" s="6"/>
      <c r="HW237" s="6"/>
      <c r="HX237" s="6"/>
      <c r="HY237" s="6"/>
      <c r="HZ237" s="6">
        <v>2</v>
      </c>
      <c r="IA237" s="6"/>
      <c r="IB237" s="6"/>
      <c r="IC237" s="6"/>
      <c r="ID237" s="6"/>
      <c r="IE237" s="6"/>
      <c r="IF237" s="6"/>
      <c r="IG237" s="6"/>
      <c r="IH237" s="6"/>
      <c r="II237" s="6"/>
      <c r="IJ237" s="6"/>
      <c r="IK237" s="6"/>
      <c r="IL237" s="6"/>
      <c r="IM237" s="6"/>
      <c r="IN237" s="6"/>
      <c r="IO237" s="6"/>
      <c r="IP237" s="6"/>
      <c r="IQ237" s="6"/>
      <c r="IR237" s="6"/>
      <c r="IS237" s="6"/>
      <c r="IT237" s="6"/>
      <c r="IU237" s="6"/>
      <c r="IV237" s="6"/>
      <c r="IW237" s="6"/>
      <c r="IX237" s="6"/>
      <c r="IY237" s="6"/>
      <c r="IZ237" s="6"/>
      <c r="JA237" s="6"/>
      <c r="JB237" s="6"/>
      <c r="JC237" s="6"/>
      <c r="JD237" s="6"/>
      <c r="JE237" s="6"/>
      <c r="JF237" s="6"/>
      <c r="JG237" s="6">
        <v>1</v>
      </c>
      <c r="JH237" s="6">
        <v>1</v>
      </c>
      <c r="JI237" s="6">
        <v>1</v>
      </c>
      <c r="JJ237" s="6"/>
      <c r="JK237" s="6"/>
      <c r="JL237" s="6"/>
      <c r="JM237" s="6"/>
      <c r="JN237" s="6"/>
      <c r="JO237" s="6"/>
      <c r="JP237" s="6"/>
      <c r="JQ237" s="6"/>
      <c r="JR237" s="6"/>
      <c r="JS237" s="6"/>
      <c r="JT237" s="6"/>
      <c r="JU237" s="6"/>
      <c r="JV237" s="6"/>
      <c r="JW237" s="6"/>
      <c r="JX237" s="6"/>
      <c r="JY237" s="6"/>
      <c r="JZ237" s="6"/>
      <c r="KA237" s="6"/>
      <c r="KB237" s="6"/>
      <c r="KC237" s="6"/>
      <c r="KD237" s="6"/>
      <c r="KE237" s="6"/>
      <c r="KF237" s="6"/>
      <c r="KG237" s="6"/>
      <c r="KH237" s="6"/>
      <c r="KI237" s="6"/>
      <c r="KJ237" s="6">
        <v>1</v>
      </c>
      <c r="KK237" s="6"/>
      <c r="KL237" s="6"/>
      <c r="KM237" s="6"/>
      <c r="KN237" s="6"/>
      <c r="KO237" s="6"/>
      <c r="KP237" s="6">
        <v>2</v>
      </c>
      <c r="KQ237" s="6"/>
      <c r="KR237" s="6"/>
      <c r="KS237" s="6"/>
      <c r="KT237" s="6"/>
      <c r="KU237" s="6"/>
      <c r="KV237" s="6"/>
      <c r="KW237" s="6"/>
      <c r="KX237" s="6"/>
      <c r="KY237" s="6"/>
      <c r="KZ237" s="6"/>
      <c r="LA237" s="6"/>
      <c r="LB237" s="6"/>
      <c r="LC237" s="6"/>
      <c r="LD237" s="6"/>
      <c r="LE237" s="6"/>
      <c r="LF237" s="6">
        <v>8</v>
      </c>
      <c r="LG237" s="6"/>
      <c r="LH237" s="6"/>
      <c r="LI237" s="6"/>
      <c r="LJ237" s="6"/>
      <c r="LK237" s="6"/>
      <c r="LL237" s="6"/>
      <c r="LM237" s="6"/>
      <c r="LN237" s="6"/>
      <c r="LO237" s="6"/>
      <c r="LP237" s="6"/>
      <c r="LQ237" s="6"/>
      <c r="LR237" s="6"/>
      <c r="LS237" s="6"/>
      <c r="LT237" s="6"/>
      <c r="LU237" s="6"/>
      <c r="LV237" s="6"/>
      <c r="LW237" s="6"/>
      <c r="LX237" s="6"/>
      <c r="LY237" s="6"/>
      <c r="LZ237" s="6"/>
      <c r="MA237" s="6"/>
      <c r="MB237" s="6"/>
      <c r="MC237" s="6"/>
      <c r="MD237" s="6"/>
      <c r="ME237" s="6">
        <v>9</v>
      </c>
      <c r="MF237" s="7">
        <v>110</v>
      </c>
    </row>
    <row r="238" spans="1:344" x14ac:dyDescent="0.25">
      <c r="A238" s="5" t="s">
        <v>1044</v>
      </c>
      <c r="B238" s="5" t="s">
        <v>1045</v>
      </c>
      <c r="C238" s="5" t="s">
        <v>106</v>
      </c>
      <c r="D238" s="5" t="s">
        <v>107</v>
      </c>
      <c r="E238" s="5" t="s">
        <v>1046</v>
      </c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  <c r="AA238" s="6"/>
      <c r="AB238" s="6"/>
      <c r="AC238" s="6"/>
      <c r="AD238" s="6">
        <v>1</v>
      </c>
      <c r="AE238" s="6"/>
      <c r="AF238" s="6"/>
      <c r="AG238" s="6"/>
      <c r="AH238" s="6"/>
      <c r="AI238" s="6"/>
      <c r="AJ238" s="6"/>
      <c r="AK238" s="6"/>
      <c r="AL238" s="6"/>
      <c r="AM238" s="6"/>
      <c r="AN238" s="6"/>
      <c r="AO238" s="6"/>
      <c r="AP238" s="6"/>
      <c r="AQ238" s="6"/>
      <c r="AR238" s="6"/>
      <c r="AS238" s="6"/>
      <c r="AT238" s="6"/>
      <c r="AU238" s="6"/>
      <c r="AV238" s="6"/>
      <c r="AW238" s="6"/>
      <c r="AX238" s="6"/>
      <c r="AY238" s="6"/>
      <c r="AZ238" s="6">
        <v>1</v>
      </c>
      <c r="BA238" s="6"/>
      <c r="BB238" s="6"/>
      <c r="BC238" s="6"/>
      <c r="BD238" s="6"/>
      <c r="BE238" s="6"/>
      <c r="BF238" s="6"/>
      <c r="BG238" s="6"/>
      <c r="BH238" s="6"/>
      <c r="BI238" s="6"/>
      <c r="BJ238" s="6">
        <v>1</v>
      </c>
      <c r="BK238" s="6"/>
      <c r="BL238" s="6"/>
      <c r="BM238" s="6"/>
      <c r="BN238" s="6"/>
      <c r="BO238" s="6"/>
      <c r="BP238" s="6"/>
      <c r="BQ238" s="6"/>
      <c r="BR238" s="6"/>
      <c r="BS238" s="6"/>
      <c r="BT238" s="6"/>
      <c r="BU238" s="6"/>
      <c r="BV238" s="6"/>
      <c r="BW238" s="6"/>
      <c r="BX238" s="6"/>
      <c r="BY238" s="6"/>
      <c r="BZ238" s="6"/>
      <c r="CA238" s="6"/>
      <c r="CB238" s="6"/>
      <c r="CC238" s="6"/>
      <c r="CD238" s="6"/>
      <c r="CE238" s="6"/>
      <c r="CF238" s="6"/>
      <c r="CG238" s="6"/>
      <c r="CH238" s="6"/>
      <c r="CI238" s="6"/>
      <c r="CJ238" s="6"/>
      <c r="CK238" s="6"/>
      <c r="CL238" s="6"/>
      <c r="CM238" s="6"/>
      <c r="CN238" s="6"/>
      <c r="CO238" s="6"/>
      <c r="CP238" s="6"/>
      <c r="CQ238" s="6"/>
      <c r="CR238" s="6"/>
      <c r="CS238" s="6"/>
      <c r="CT238" s="6"/>
      <c r="CU238" s="6"/>
      <c r="CV238" s="6"/>
      <c r="CW238" s="6"/>
      <c r="CX238" s="6"/>
      <c r="CY238" s="6"/>
      <c r="CZ238" s="6"/>
      <c r="DA238" s="6"/>
      <c r="DB238" s="6"/>
      <c r="DC238" s="6"/>
      <c r="DD238" s="6"/>
      <c r="DE238" s="6"/>
      <c r="DF238" s="6"/>
      <c r="DG238" s="6"/>
      <c r="DH238" s="6"/>
      <c r="DI238" s="6"/>
      <c r="DJ238" s="6"/>
      <c r="DK238" s="6"/>
      <c r="DL238" s="6"/>
      <c r="DM238" s="6"/>
      <c r="DN238" s="6"/>
      <c r="DO238" s="6"/>
      <c r="DP238" s="6"/>
      <c r="DQ238" s="6"/>
      <c r="DR238" s="6"/>
      <c r="DS238" s="6"/>
      <c r="DT238" s="6"/>
      <c r="DU238" s="6"/>
      <c r="DV238" s="6"/>
      <c r="DW238" s="6"/>
      <c r="DX238" s="6"/>
      <c r="DY238" s="6"/>
      <c r="DZ238" s="6"/>
      <c r="EA238" s="6"/>
      <c r="EB238" s="6"/>
      <c r="EC238" s="6"/>
      <c r="ED238" s="6"/>
      <c r="EE238" s="6"/>
      <c r="EF238" s="6"/>
      <c r="EG238" s="6"/>
      <c r="EH238" s="6"/>
      <c r="EI238" s="6"/>
      <c r="EJ238" s="6"/>
      <c r="EK238" s="6"/>
      <c r="EL238" s="6"/>
      <c r="EM238" s="6"/>
      <c r="EN238" s="6"/>
      <c r="EO238" s="6"/>
      <c r="EP238" s="6"/>
      <c r="EQ238" s="6"/>
      <c r="ER238" s="6"/>
      <c r="ES238" s="6"/>
      <c r="ET238" s="6"/>
      <c r="EU238" s="6"/>
      <c r="EV238" s="6"/>
      <c r="EW238" s="6"/>
      <c r="EX238" s="6"/>
      <c r="EY238" s="6"/>
      <c r="EZ238" s="6"/>
      <c r="FA238" s="6"/>
      <c r="FB238" s="6"/>
      <c r="FC238" s="6"/>
      <c r="FD238" s="6"/>
      <c r="FE238" s="6"/>
      <c r="FF238" s="6"/>
      <c r="FG238" s="6"/>
      <c r="FH238" s="6"/>
      <c r="FI238" s="6"/>
      <c r="FJ238" s="6"/>
      <c r="FK238" s="6"/>
      <c r="FL238" s="6"/>
      <c r="FM238" s="6"/>
      <c r="FN238" s="6"/>
      <c r="FO238" s="6"/>
      <c r="FP238" s="6"/>
      <c r="FQ238" s="6"/>
      <c r="FR238" s="6"/>
      <c r="FS238" s="6"/>
      <c r="FT238" s="6"/>
      <c r="FU238" s="6"/>
      <c r="FV238" s="6"/>
      <c r="FW238" s="6"/>
      <c r="FX238" s="6"/>
      <c r="FY238" s="6"/>
      <c r="FZ238" s="6"/>
      <c r="GA238" s="6"/>
      <c r="GB238" s="6"/>
      <c r="GC238" s="6"/>
      <c r="GD238" s="6"/>
      <c r="GE238" s="6"/>
      <c r="GF238" s="6"/>
      <c r="GG238" s="6"/>
      <c r="GH238" s="6"/>
      <c r="GI238" s="6"/>
      <c r="GJ238" s="6"/>
      <c r="GK238" s="6"/>
      <c r="GL238" s="6"/>
      <c r="GM238" s="6"/>
      <c r="GN238" s="6"/>
      <c r="GO238" s="6"/>
      <c r="GP238" s="6"/>
      <c r="GQ238" s="6"/>
      <c r="GR238" s="6"/>
      <c r="GS238" s="6"/>
      <c r="GT238" s="6"/>
      <c r="GU238" s="6"/>
      <c r="GV238" s="6"/>
      <c r="GW238" s="6"/>
      <c r="GX238" s="6"/>
      <c r="GY238" s="6"/>
      <c r="GZ238" s="6"/>
      <c r="HA238" s="6"/>
      <c r="HB238" s="6"/>
      <c r="HC238" s="6"/>
      <c r="HD238" s="6"/>
      <c r="HE238" s="6"/>
      <c r="HF238" s="6"/>
      <c r="HG238" s="6"/>
      <c r="HH238" s="6"/>
      <c r="HI238" s="6"/>
      <c r="HJ238" s="6"/>
      <c r="HK238" s="6"/>
      <c r="HL238" s="6"/>
      <c r="HM238" s="6"/>
      <c r="HN238" s="6"/>
      <c r="HO238" s="6"/>
      <c r="HP238" s="6"/>
      <c r="HQ238" s="6"/>
      <c r="HR238" s="6"/>
      <c r="HS238" s="6"/>
      <c r="HT238" s="6"/>
      <c r="HU238" s="6"/>
      <c r="HV238" s="6"/>
      <c r="HW238" s="6"/>
      <c r="HX238" s="6"/>
      <c r="HY238" s="6"/>
      <c r="HZ238" s="6"/>
      <c r="IA238" s="6"/>
      <c r="IB238" s="6"/>
      <c r="IC238" s="6"/>
      <c r="ID238" s="6"/>
      <c r="IE238" s="6"/>
      <c r="IF238" s="6"/>
      <c r="IG238" s="6"/>
      <c r="IH238" s="6"/>
      <c r="II238" s="6"/>
      <c r="IJ238" s="6"/>
      <c r="IK238" s="6"/>
      <c r="IL238" s="6"/>
      <c r="IM238" s="6"/>
      <c r="IN238" s="6"/>
      <c r="IO238" s="6"/>
      <c r="IP238" s="6"/>
      <c r="IQ238" s="6"/>
      <c r="IR238" s="6"/>
      <c r="IS238" s="6"/>
      <c r="IT238" s="6"/>
      <c r="IU238" s="6"/>
      <c r="IV238" s="6"/>
      <c r="IW238" s="6"/>
      <c r="IX238" s="6"/>
      <c r="IY238" s="6"/>
      <c r="IZ238" s="6"/>
      <c r="JA238" s="6"/>
      <c r="JB238" s="6"/>
      <c r="JC238" s="6"/>
      <c r="JD238" s="6"/>
      <c r="JE238" s="6"/>
      <c r="JF238" s="6"/>
      <c r="JG238" s="6"/>
      <c r="JH238" s="6"/>
      <c r="JI238" s="6"/>
      <c r="JJ238" s="6"/>
      <c r="JK238" s="6"/>
      <c r="JL238" s="6"/>
      <c r="JM238" s="6"/>
      <c r="JN238" s="6"/>
      <c r="JO238" s="6"/>
      <c r="JP238" s="6"/>
      <c r="JQ238" s="6"/>
      <c r="JR238" s="6"/>
      <c r="JS238" s="6"/>
      <c r="JT238" s="6"/>
      <c r="JU238" s="6"/>
      <c r="JV238" s="6"/>
      <c r="JW238" s="6"/>
      <c r="JX238" s="6">
        <v>1</v>
      </c>
      <c r="JY238" s="6"/>
      <c r="JZ238" s="6"/>
      <c r="KA238" s="6"/>
      <c r="KB238" s="6"/>
      <c r="KC238" s="6"/>
      <c r="KD238" s="6"/>
      <c r="KE238" s="6"/>
      <c r="KF238" s="6"/>
      <c r="KG238" s="6"/>
      <c r="KH238" s="6"/>
      <c r="KI238" s="6"/>
      <c r="KJ238" s="6"/>
      <c r="KK238" s="6"/>
      <c r="KL238" s="6"/>
      <c r="KM238" s="6"/>
      <c r="KN238" s="6"/>
      <c r="KO238" s="6"/>
      <c r="KP238" s="6"/>
      <c r="KQ238" s="6"/>
      <c r="KR238" s="6"/>
      <c r="KS238" s="6"/>
      <c r="KT238" s="6"/>
      <c r="KU238" s="6"/>
      <c r="KV238" s="6"/>
      <c r="KW238" s="6"/>
      <c r="KX238" s="6"/>
      <c r="KY238" s="6"/>
      <c r="KZ238" s="6"/>
      <c r="LA238" s="6"/>
      <c r="LB238" s="6"/>
      <c r="LC238" s="6"/>
      <c r="LD238" s="6"/>
      <c r="LE238" s="6"/>
      <c r="LF238" s="6"/>
      <c r="LG238" s="6"/>
      <c r="LH238" s="6"/>
      <c r="LI238" s="6"/>
      <c r="LJ238" s="6"/>
      <c r="LK238" s="6"/>
      <c r="LL238" s="6"/>
      <c r="LM238" s="6"/>
      <c r="LN238" s="6"/>
      <c r="LO238" s="6"/>
      <c r="LP238" s="6"/>
      <c r="LQ238" s="6"/>
      <c r="LR238" s="6"/>
      <c r="LS238" s="6"/>
      <c r="LT238" s="6"/>
      <c r="LU238" s="6"/>
      <c r="LV238" s="6"/>
      <c r="LW238" s="6"/>
      <c r="LX238" s="6"/>
      <c r="LY238" s="6"/>
      <c r="LZ238" s="6"/>
      <c r="MA238" s="6"/>
      <c r="MB238" s="6"/>
      <c r="MC238" s="6"/>
      <c r="MD238" s="6"/>
      <c r="ME238" s="6"/>
      <c r="MF238" s="7">
        <v>4</v>
      </c>
    </row>
    <row r="239" spans="1:344" x14ac:dyDescent="0.25">
      <c r="A239" s="5" t="s">
        <v>1104</v>
      </c>
      <c r="B239" s="5" t="s">
        <v>1105</v>
      </c>
      <c r="C239" s="5" t="s">
        <v>106</v>
      </c>
      <c r="D239" s="5" t="s">
        <v>107</v>
      </c>
      <c r="E239" s="5" t="s">
        <v>1106</v>
      </c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  <c r="AA239" s="6"/>
      <c r="AB239" s="6"/>
      <c r="AC239" s="6"/>
      <c r="AD239" s="6"/>
      <c r="AE239" s="6"/>
      <c r="AF239" s="6"/>
      <c r="AG239" s="6"/>
      <c r="AH239" s="6"/>
      <c r="AI239" s="6"/>
      <c r="AJ239" s="6"/>
      <c r="AK239" s="6"/>
      <c r="AL239" s="6"/>
      <c r="AM239" s="6"/>
      <c r="AN239" s="6"/>
      <c r="AO239" s="6"/>
      <c r="AP239" s="6"/>
      <c r="AQ239" s="6"/>
      <c r="AR239" s="6"/>
      <c r="AS239" s="6"/>
      <c r="AT239" s="6"/>
      <c r="AU239" s="6"/>
      <c r="AV239" s="6"/>
      <c r="AW239" s="6"/>
      <c r="AX239" s="6"/>
      <c r="AY239" s="6"/>
      <c r="AZ239" s="6"/>
      <c r="BA239" s="6"/>
      <c r="BB239" s="6"/>
      <c r="BC239" s="6"/>
      <c r="BD239" s="6"/>
      <c r="BE239" s="6"/>
      <c r="BF239" s="6"/>
      <c r="BG239" s="6"/>
      <c r="BH239" s="6"/>
      <c r="BI239" s="6"/>
      <c r="BJ239" s="6"/>
      <c r="BK239" s="6"/>
      <c r="BL239" s="6"/>
      <c r="BM239" s="6"/>
      <c r="BN239" s="6"/>
      <c r="BO239" s="6"/>
      <c r="BP239" s="6"/>
      <c r="BQ239" s="6"/>
      <c r="BR239" s="6"/>
      <c r="BS239" s="6"/>
      <c r="BT239" s="6"/>
      <c r="BU239" s="6"/>
      <c r="BV239" s="6"/>
      <c r="BW239" s="6"/>
      <c r="BX239" s="6"/>
      <c r="BY239" s="6"/>
      <c r="BZ239" s="6"/>
      <c r="CA239" s="6"/>
      <c r="CB239" s="6"/>
      <c r="CC239" s="6"/>
      <c r="CD239" s="6"/>
      <c r="CE239" s="6"/>
      <c r="CF239" s="6"/>
      <c r="CG239" s="6"/>
      <c r="CH239" s="6"/>
      <c r="CI239" s="6"/>
      <c r="CJ239" s="6"/>
      <c r="CK239" s="6"/>
      <c r="CL239" s="6"/>
      <c r="CM239" s="6"/>
      <c r="CN239" s="6"/>
      <c r="CO239" s="6"/>
      <c r="CP239" s="6"/>
      <c r="CQ239" s="6"/>
      <c r="CR239" s="6"/>
      <c r="CS239" s="6"/>
      <c r="CT239" s="6"/>
      <c r="CU239" s="6"/>
      <c r="CV239" s="6"/>
      <c r="CW239" s="6"/>
      <c r="CX239" s="6"/>
      <c r="CY239" s="6"/>
      <c r="CZ239" s="6"/>
      <c r="DA239" s="6"/>
      <c r="DB239" s="6"/>
      <c r="DC239" s="6"/>
      <c r="DD239" s="6"/>
      <c r="DE239" s="6"/>
      <c r="DF239" s="6"/>
      <c r="DG239" s="6"/>
      <c r="DH239" s="6"/>
      <c r="DI239" s="6"/>
      <c r="DJ239" s="6"/>
      <c r="DK239" s="6"/>
      <c r="DL239" s="6"/>
      <c r="DM239" s="6"/>
      <c r="DN239" s="6"/>
      <c r="DO239" s="6"/>
      <c r="DP239" s="6"/>
      <c r="DQ239" s="6"/>
      <c r="DR239" s="6"/>
      <c r="DS239" s="6"/>
      <c r="DT239" s="6"/>
      <c r="DU239" s="6"/>
      <c r="DV239" s="6"/>
      <c r="DW239" s="6"/>
      <c r="DX239" s="6"/>
      <c r="DY239" s="6"/>
      <c r="DZ239" s="6"/>
      <c r="EA239" s="6"/>
      <c r="EB239" s="6"/>
      <c r="EC239" s="6"/>
      <c r="ED239" s="6"/>
      <c r="EE239" s="6"/>
      <c r="EF239" s="6"/>
      <c r="EG239" s="6"/>
      <c r="EH239" s="6"/>
      <c r="EI239" s="6"/>
      <c r="EJ239" s="6"/>
      <c r="EK239" s="6"/>
      <c r="EL239" s="6"/>
      <c r="EM239" s="6"/>
      <c r="EN239" s="6"/>
      <c r="EO239" s="6"/>
      <c r="EP239" s="6"/>
      <c r="EQ239" s="6"/>
      <c r="ER239" s="6"/>
      <c r="ES239" s="6"/>
      <c r="ET239" s="6"/>
      <c r="EU239" s="6"/>
      <c r="EV239" s="6"/>
      <c r="EW239" s="6"/>
      <c r="EX239" s="6"/>
      <c r="EY239" s="6"/>
      <c r="EZ239" s="6"/>
      <c r="FA239" s="6"/>
      <c r="FB239" s="6"/>
      <c r="FC239" s="6"/>
      <c r="FD239" s="6"/>
      <c r="FE239" s="6"/>
      <c r="FF239" s="6"/>
      <c r="FG239" s="6"/>
      <c r="FH239" s="6"/>
      <c r="FI239" s="6"/>
      <c r="FJ239" s="6"/>
      <c r="FK239" s="6"/>
      <c r="FL239" s="6"/>
      <c r="FM239" s="6"/>
      <c r="FN239" s="6"/>
      <c r="FO239" s="6"/>
      <c r="FP239" s="6"/>
      <c r="FQ239" s="6"/>
      <c r="FR239" s="6"/>
      <c r="FS239" s="6"/>
      <c r="FT239" s="6"/>
      <c r="FU239" s="6"/>
      <c r="FV239" s="6"/>
      <c r="FW239" s="6"/>
      <c r="FX239" s="6"/>
      <c r="FY239" s="6"/>
      <c r="FZ239" s="6"/>
      <c r="GA239" s="6"/>
      <c r="GB239" s="6"/>
      <c r="GC239" s="6"/>
      <c r="GD239" s="6"/>
      <c r="GE239" s="6"/>
      <c r="GF239" s="6"/>
      <c r="GG239" s="6"/>
      <c r="GH239" s="6"/>
      <c r="GI239" s="6"/>
      <c r="GJ239" s="6"/>
      <c r="GK239" s="6"/>
      <c r="GL239" s="6"/>
      <c r="GM239" s="6"/>
      <c r="GN239" s="6"/>
      <c r="GO239" s="6"/>
      <c r="GP239" s="6"/>
      <c r="GQ239" s="6"/>
      <c r="GR239" s="6">
        <v>1</v>
      </c>
      <c r="GS239" s="6"/>
      <c r="GT239" s="6"/>
      <c r="GU239" s="6"/>
      <c r="GV239" s="6"/>
      <c r="GW239" s="6"/>
      <c r="GX239" s="6"/>
      <c r="GY239" s="6"/>
      <c r="GZ239" s="6"/>
      <c r="HA239" s="6"/>
      <c r="HB239" s="6"/>
      <c r="HC239" s="6"/>
      <c r="HD239" s="6"/>
      <c r="HE239" s="6"/>
      <c r="HF239" s="6"/>
      <c r="HG239" s="6"/>
      <c r="HH239" s="6"/>
      <c r="HI239" s="6"/>
      <c r="HJ239" s="6"/>
      <c r="HK239" s="6"/>
      <c r="HL239" s="6"/>
      <c r="HM239" s="6"/>
      <c r="HN239" s="6"/>
      <c r="HO239" s="6"/>
      <c r="HP239" s="6"/>
      <c r="HQ239" s="6"/>
      <c r="HR239" s="6"/>
      <c r="HS239" s="6"/>
      <c r="HT239" s="6"/>
      <c r="HU239" s="6"/>
      <c r="HV239" s="6"/>
      <c r="HW239" s="6"/>
      <c r="HX239" s="6"/>
      <c r="HY239" s="6"/>
      <c r="HZ239" s="6"/>
      <c r="IA239" s="6"/>
      <c r="IB239" s="6"/>
      <c r="IC239" s="6"/>
      <c r="ID239" s="6"/>
      <c r="IE239" s="6"/>
      <c r="IF239" s="6"/>
      <c r="IG239" s="6"/>
      <c r="IH239" s="6"/>
      <c r="II239" s="6"/>
      <c r="IJ239" s="6"/>
      <c r="IK239" s="6"/>
      <c r="IL239" s="6"/>
      <c r="IM239" s="6"/>
      <c r="IN239" s="6"/>
      <c r="IO239" s="6"/>
      <c r="IP239" s="6"/>
      <c r="IQ239" s="6"/>
      <c r="IR239" s="6"/>
      <c r="IS239" s="6"/>
      <c r="IT239" s="6"/>
      <c r="IU239" s="6"/>
      <c r="IV239" s="6"/>
      <c r="IW239" s="6"/>
      <c r="IX239" s="6"/>
      <c r="IY239" s="6"/>
      <c r="IZ239" s="6"/>
      <c r="JA239" s="6"/>
      <c r="JB239" s="6"/>
      <c r="JC239" s="6"/>
      <c r="JD239" s="6"/>
      <c r="JE239" s="6"/>
      <c r="JF239" s="6"/>
      <c r="JG239" s="6"/>
      <c r="JH239" s="6"/>
      <c r="JI239" s="6"/>
      <c r="JJ239" s="6"/>
      <c r="JK239" s="6"/>
      <c r="JL239" s="6"/>
      <c r="JM239" s="6"/>
      <c r="JN239" s="6"/>
      <c r="JO239" s="6"/>
      <c r="JP239" s="6"/>
      <c r="JQ239" s="6"/>
      <c r="JR239" s="6"/>
      <c r="JS239" s="6"/>
      <c r="JT239" s="6"/>
      <c r="JU239" s="6"/>
      <c r="JV239" s="6"/>
      <c r="JW239" s="6"/>
      <c r="JX239" s="6"/>
      <c r="JY239" s="6"/>
      <c r="JZ239" s="6"/>
      <c r="KA239" s="6"/>
      <c r="KB239" s="6"/>
      <c r="KC239" s="6"/>
      <c r="KD239" s="6"/>
      <c r="KE239" s="6"/>
      <c r="KF239" s="6"/>
      <c r="KG239" s="6"/>
      <c r="KH239" s="6"/>
      <c r="KI239" s="6"/>
      <c r="KJ239" s="6"/>
      <c r="KK239" s="6"/>
      <c r="KL239" s="6"/>
      <c r="KM239" s="6"/>
      <c r="KN239" s="6"/>
      <c r="KO239" s="6"/>
      <c r="KP239" s="6"/>
      <c r="KQ239" s="6"/>
      <c r="KR239" s="6"/>
      <c r="KS239" s="6"/>
      <c r="KT239" s="6"/>
      <c r="KU239" s="6"/>
      <c r="KV239" s="6"/>
      <c r="KW239" s="6"/>
      <c r="KX239" s="6"/>
      <c r="KY239" s="6"/>
      <c r="KZ239" s="6"/>
      <c r="LA239" s="6"/>
      <c r="LB239" s="6"/>
      <c r="LC239" s="6"/>
      <c r="LD239" s="6"/>
      <c r="LE239" s="6"/>
      <c r="LF239" s="6"/>
      <c r="LG239" s="6"/>
      <c r="LH239" s="6"/>
      <c r="LI239" s="6"/>
      <c r="LJ239" s="6"/>
      <c r="LK239" s="6"/>
      <c r="LL239" s="6"/>
      <c r="LM239" s="6"/>
      <c r="LN239" s="6"/>
      <c r="LO239" s="6"/>
      <c r="LP239" s="6"/>
      <c r="LQ239" s="6"/>
      <c r="LR239" s="6"/>
      <c r="LS239" s="6"/>
      <c r="LT239" s="6"/>
      <c r="LU239" s="6"/>
      <c r="LV239" s="6"/>
      <c r="LW239" s="6"/>
      <c r="LX239" s="6"/>
      <c r="LY239" s="6"/>
      <c r="LZ239" s="6"/>
      <c r="MA239" s="6"/>
      <c r="MB239" s="6"/>
      <c r="MC239" s="6"/>
      <c r="MD239" s="6"/>
      <c r="ME239" s="6"/>
      <c r="MF239" s="7">
        <v>1</v>
      </c>
    </row>
    <row r="240" spans="1:344" x14ac:dyDescent="0.25">
      <c r="A240" s="5" t="s">
        <v>933</v>
      </c>
      <c r="B240" s="5" t="s">
        <v>934</v>
      </c>
      <c r="C240" s="5" t="s">
        <v>106</v>
      </c>
      <c r="D240" s="5" t="s">
        <v>107</v>
      </c>
      <c r="E240" s="5" t="s">
        <v>935</v>
      </c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>
        <v>2</v>
      </c>
      <c r="U240" s="6"/>
      <c r="V240" s="6"/>
      <c r="W240" s="6"/>
      <c r="X240" s="6"/>
      <c r="Y240" s="6"/>
      <c r="Z240" s="6"/>
      <c r="AA240" s="6"/>
      <c r="AB240" s="6"/>
      <c r="AC240" s="6"/>
      <c r="AD240" s="6"/>
      <c r="AE240" s="6"/>
      <c r="AF240" s="6"/>
      <c r="AG240" s="6"/>
      <c r="AH240" s="6"/>
      <c r="AI240" s="6"/>
      <c r="AJ240" s="6"/>
      <c r="AK240" s="6"/>
      <c r="AL240" s="6"/>
      <c r="AM240" s="6"/>
      <c r="AN240" s="6"/>
      <c r="AO240" s="6"/>
      <c r="AP240" s="6"/>
      <c r="AQ240" s="6"/>
      <c r="AR240" s="6"/>
      <c r="AS240" s="6"/>
      <c r="AT240" s="6"/>
      <c r="AU240" s="6"/>
      <c r="AV240" s="6"/>
      <c r="AW240" s="6"/>
      <c r="AX240" s="6"/>
      <c r="AY240" s="6"/>
      <c r="AZ240" s="6">
        <v>3</v>
      </c>
      <c r="BA240" s="6"/>
      <c r="BB240" s="6"/>
      <c r="BC240" s="6"/>
      <c r="BD240" s="6"/>
      <c r="BE240" s="6"/>
      <c r="BF240" s="6"/>
      <c r="BG240" s="6"/>
      <c r="BH240" s="6"/>
      <c r="BI240" s="6"/>
      <c r="BJ240" s="6">
        <v>2</v>
      </c>
      <c r="BK240" s="6"/>
      <c r="BL240" s="6"/>
      <c r="BM240" s="6"/>
      <c r="BN240" s="6"/>
      <c r="BO240" s="6"/>
      <c r="BP240" s="6"/>
      <c r="BQ240" s="6"/>
      <c r="BR240" s="6"/>
      <c r="BS240" s="6"/>
      <c r="BT240" s="6"/>
      <c r="BU240" s="6"/>
      <c r="BV240" s="6"/>
      <c r="BW240" s="6"/>
      <c r="BX240" s="6">
        <v>1</v>
      </c>
      <c r="BY240" s="6"/>
      <c r="BZ240" s="6"/>
      <c r="CA240" s="6"/>
      <c r="CB240" s="6"/>
      <c r="CC240" s="6"/>
      <c r="CD240" s="6"/>
      <c r="CE240" s="6"/>
      <c r="CF240" s="6"/>
      <c r="CG240" s="6"/>
      <c r="CH240" s="6"/>
      <c r="CI240" s="6"/>
      <c r="CJ240" s="6"/>
      <c r="CK240" s="6"/>
      <c r="CL240" s="6"/>
      <c r="CM240" s="6"/>
      <c r="CN240" s="6"/>
      <c r="CO240" s="6"/>
      <c r="CP240" s="6"/>
      <c r="CQ240" s="6"/>
      <c r="CR240" s="6"/>
      <c r="CS240" s="6"/>
      <c r="CT240" s="6"/>
      <c r="CU240" s="6"/>
      <c r="CV240" s="6"/>
      <c r="CW240" s="6"/>
      <c r="CX240" s="6"/>
      <c r="CY240" s="6">
        <v>2</v>
      </c>
      <c r="CZ240" s="6"/>
      <c r="DA240" s="6"/>
      <c r="DB240" s="6"/>
      <c r="DC240" s="6"/>
      <c r="DD240" s="6"/>
      <c r="DE240" s="6"/>
      <c r="DF240" s="6"/>
      <c r="DG240" s="6"/>
      <c r="DH240" s="6"/>
      <c r="DI240" s="6"/>
      <c r="DJ240" s="6"/>
      <c r="DK240" s="6"/>
      <c r="DL240" s="6"/>
      <c r="DM240" s="6"/>
      <c r="DN240" s="6"/>
      <c r="DO240" s="6"/>
      <c r="DP240" s="6"/>
      <c r="DQ240" s="6"/>
      <c r="DR240" s="6"/>
      <c r="DS240" s="6"/>
      <c r="DT240" s="6"/>
      <c r="DU240" s="6"/>
      <c r="DV240" s="6"/>
      <c r="DW240" s="6"/>
      <c r="DX240" s="6"/>
      <c r="DY240" s="6"/>
      <c r="DZ240" s="6"/>
      <c r="EA240" s="6"/>
      <c r="EB240" s="6"/>
      <c r="EC240" s="6"/>
      <c r="ED240" s="6"/>
      <c r="EE240" s="6"/>
      <c r="EF240" s="6"/>
      <c r="EG240" s="6"/>
      <c r="EH240" s="6"/>
      <c r="EI240" s="6">
        <v>2</v>
      </c>
      <c r="EJ240" s="6"/>
      <c r="EK240" s="6"/>
      <c r="EL240" s="6"/>
      <c r="EM240" s="6"/>
      <c r="EN240" s="6"/>
      <c r="EO240" s="6"/>
      <c r="EP240" s="6"/>
      <c r="EQ240" s="6"/>
      <c r="ER240" s="6"/>
      <c r="ES240" s="6"/>
      <c r="ET240" s="6"/>
      <c r="EU240" s="6"/>
      <c r="EV240" s="6"/>
      <c r="EW240" s="6"/>
      <c r="EX240" s="6"/>
      <c r="EY240" s="6"/>
      <c r="EZ240" s="6">
        <v>1</v>
      </c>
      <c r="FA240" s="6"/>
      <c r="FB240" s="6"/>
      <c r="FC240" s="6"/>
      <c r="FD240" s="6"/>
      <c r="FE240" s="6"/>
      <c r="FF240" s="6"/>
      <c r="FG240" s="6"/>
      <c r="FH240" s="6"/>
      <c r="FI240" s="6"/>
      <c r="FJ240" s="6"/>
      <c r="FK240" s="6">
        <v>3</v>
      </c>
      <c r="FL240" s="6"/>
      <c r="FM240" s="6"/>
      <c r="FN240" s="6"/>
      <c r="FO240" s="6"/>
      <c r="FP240" s="6"/>
      <c r="FQ240" s="6"/>
      <c r="FR240" s="6"/>
      <c r="FS240" s="6"/>
      <c r="FT240" s="6"/>
      <c r="FU240" s="6"/>
      <c r="FV240" s="6"/>
      <c r="FW240" s="6"/>
      <c r="FX240" s="6"/>
      <c r="FY240" s="6"/>
      <c r="FZ240" s="6"/>
      <c r="GA240" s="6"/>
      <c r="GB240" s="6"/>
      <c r="GC240" s="6"/>
      <c r="GD240" s="6"/>
      <c r="GE240" s="6"/>
      <c r="GF240" s="6"/>
      <c r="GG240" s="6"/>
      <c r="GH240" s="6"/>
      <c r="GI240" s="6"/>
      <c r="GJ240" s="6"/>
      <c r="GK240" s="6"/>
      <c r="GL240" s="6"/>
      <c r="GM240" s="6"/>
      <c r="GN240" s="6"/>
      <c r="GO240" s="6"/>
      <c r="GP240" s="6"/>
      <c r="GQ240" s="6"/>
      <c r="GR240" s="6">
        <v>14</v>
      </c>
      <c r="GS240" s="6"/>
      <c r="GT240" s="6">
        <v>1</v>
      </c>
      <c r="GU240" s="6">
        <v>1</v>
      </c>
      <c r="GV240" s="6"/>
      <c r="GW240" s="6"/>
      <c r="GX240" s="6"/>
      <c r="GY240" s="6"/>
      <c r="GZ240" s="6"/>
      <c r="HA240" s="6"/>
      <c r="HB240" s="6"/>
      <c r="HC240" s="6"/>
      <c r="HD240" s="6"/>
      <c r="HE240" s="6"/>
      <c r="HF240" s="6"/>
      <c r="HG240" s="6"/>
      <c r="HH240" s="6"/>
      <c r="HI240" s="6"/>
      <c r="HJ240" s="6"/>
      <c r="HK240" s="6"/>
      <c r="HL240" s="6"/>
      <c r="HM240" s="6"/>
      <c r="HN240" s="6"/>
      <c r="HO240" s="6"/>
      <c r="HP240" s="6"/>
      <c r="HQ240" s="6"/>
      <c r="HR240" s="6"/>
      <c r="HS240" s="6"/>
      <c r="HT240" s="6"/>
      <c r="HU240" s="6"/>
      <c r="HV240" s="6"/>
      <c r="HW240" s="6"/>
      <c r="HX240" s="6"/>
      <c r="HY240" s="6"/>
      <c r="HZ240" s="6"/>
      <c r="IA240" s="6"/>
      <c r="IB240" s="6"/>
      <c r="IC240" s="6">
        <v>1</v>
      </c>
      <c r="ID240" s="6"/>
      <c r="IE240" s="6">
        <v>1</v>
      </c>
      <c r="IF240" s="6"/>
      <c r="IG240" s="6"/>
      <c r="IH240" s="6"/>
      <c r="II240" s="6"/>
      <c r="IJ240" s="6"/>
      <c r="IK240" s="6">
        <v>1</v>
      </c>
      <c r="IL240" s="6"/>
      <c r="IM240" s="6">
        <v>4</v>
      </c>
      <c r="IN240" s="6"/>
      <c r="IO240" s="6"/>
      <c r="IP240" s="6"/>
      <c r="IQ240" s="6">
        <v>4</v>
      </c>
      <c r="IR240" s="6"/>
      <c r="IS240" s="6"/>
      <c r="IT240" s="6"/>
      <c r="IU240" s="6"/>
      <c r="IV240" s="6"/>
      <c r="IW240" s="6"/>
      <c r="IX240" s="6"/>
      <c r="IY240" s="6"/>
      <c r="IZ240" s="6"/>
      <c r="JA240" s="6"/>
      <c r="JB240" s="6"/>
      <c r="JC240" s="6"/>
      <c r="JD240" s="6"/>
      <c r="JE240" s="6"/>
      <c r="JF240" s="6">
        <v>1</v>
      </c>
      <c r="JG240" s="6"/>
      <c r="JH240" s="6"/>
      <c r="JI240" s="6"/>
      <c r="JJ240" s="6"/>
      <c r="JK240" s="6"/>
      <c r="JL240" s="6"/>
      <c r="JM240" s="6"/>
      <c r="JN240" s="6"/>
      <c r="JO240" s="6"/>
      <c r="JP240" s="6"/>
      <c r="JQ240" s="6"/>
      <c r="JR240" s="6"/>
      <c r="JS240" s="6"/>
      <c r="JT240" s="6"/>
      <c r="JU240" s="6"/>
      <c r="JV240" s="6"/>
      <c r="JW240" s="6"/>
      <c r="JX240" s="6"/>
      <c r="JY240" s="6"/>
      <c r="JZ240" s="6"/>
      <c r="KA240" s="6"/>
      <c r="KB240" s="6"/>
      <c r="KC240" s="6"/>
      <c r="KD240" s="6"/>
      <c r="KE240" s="6"/>
      <c r="KF240" s="6"/>
      <c r="KG240" s="6"/>
      <c r="KH240" s="6"/>
      <c r="KI240" s="6"/>
      <c r="KJ240" s="6"/>
      <c r="KK240" s="6"/>
      <c r="KL240" s="6"/>
      <c r="KM240" s="6"/>
      <c r="KN240" s="6"/>
      <c r="KO240" s="6"/>
      <c r="KP240" s="6"/>
      <c r="KQ240" s="6"/>
      <c r="KR240" s="6"/>
      <c r="KS240" s="6"/>
      <c r="KT240" s="6"/>
      <c r="KU240" s="6"/>
      <c r="KV240" s="6"/>
      <c r="KW240" s="6"/>
      <c r="KX240" s="6">
        <v>5</v>
      </c>
      <c r="KY240" s="6"/>
      <c r="KZ240" s="6"/>
      <c r="LA240" s="6"/>
      <c r="LB240" s="6"/>
      <c r="LC240" s="6"/>
      <c r="LD240" s="6"/>
      <c r="LE240" s="6"/>
      <c r="LF240" s="6"/>
      <c r="LG240" s="6"/>
      <c r="LH240" s="6"/>
      <c r="LI240" s="6"/>
      <c r="LJ240" s="6"/>
      <c r="LK240" s="6"/>
      <c r="LL240" s="6"/>
      <c r="LM240" s="6"/>
      <c r="LN240" s="6"/>
      <c r="LO240" s="6"/>
      <c r="LP240" s="6"/>
      <c r="LQ240" s="6"/>
      <c r="LR240" s="6"/>
      <c r="LS240" s="6"/>
      <c r="LT240" s="6"/>
      <c r="LU240" s="6"/>
      <c r="LV240" s="6"/>
      <c r="LW240" s="6"/>
      <c r="LX240" s="6"/>
      <c r="LY240" s="6"/>
      <c r="LZ240" s="6"/>
      <c r="MA240" s="6"/>
      <c r="MB240" s="6"/>
      <c r="MC240" s="6"/>
      <c r="MD240" s="6"/>
      <c r="ME240" s="6"/>
      <c r="MF240" s="7">
        <v>49</v>
      </c>
    </row>
    <row r="241" spans="1:344" x14ac:dyDescent="0.25">
      <c r="A241" s="5" t="s">
        <v>936</v>
      </c>
      <c r="B241" s="5" t="s">
        <v>937</v>
      </c>
      <c r="C241" s="5" t="s">
        <v>106</v>
      </c>
      <c r="D241" s="5" t="s">
        <v>107</v>
      </c>
      <c r="E241" s="5" t="s">
        <v>938</v>
      </c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>
        <v>2</v>
      </c>
      <c r="U241" s="6"/>
      <c r="V241" s="6"/>
      <c r="W241" s="6"/>
      <c r="X241" s="6"/>
      <c r="Y241" s="6"/>
      <c r="Z241" s="6"/>
      <c r="AA241" s="6"/>
      <c r="AB241" s="6"/>
      <c r="AC241" s="6"/>
      <c r="AD241" s="6"/>
      <c r="AE241" s="6"/>
      <c r="AF241" s="6"/>
      <c r="AG241" s="6"/>
      <c r="AH241" s="6"/>
      <c r="AI241" s="6"/>
      <c r="AJ241" s="6"/>
      <c r="AK241" s="6"/>
      <c r="AL241" s="6"/>
      <c r="AM241" s="6"/>
      <c r="AN241" s="6"/>
      <c r="AO241" s="6"/>
      <c r="AP241" s="6"/>
      <c r="AQ241" s="6"/>
      <c r="AR241" s="6"/>
      <c r="AS241" s="6"/>
      <c r="AT241" s="6"/>
      <c r="AU241" s="6"/>
      <c r="AV241" s="6"/>
      <c r="AW241" s="6"/>
      <c r="AX241" s="6">
        <v>1</v>
      </c>
      <c r="AY241" s="6"/>
      <c r="AZ241" s="6">
        <v>7</v>
      </c>
      <c r="BA241" s="6"/>
      <c r="BB241" s="6"/>
      <c r="BC241" s="6"/>
      <c r="BD241" s="6"/>
      <c r="BE241" s="6">
        <v>2</v>
      </c>
      <c r="BF241" s="6"/>
      <c r="BG241" s="6"/>
      <c r="BH241" s="6"/>
      <c r="BI241" s="6"/>
      <c r="BJ241" s="6">
        <v>1</v>
      </c>
      <c r="BK241" s="6"/>
      <c r="BL241" s="6"/>
      <c r="BM241" s="6"/>
      <c r="BN241" s="6"/>
      <c r="BO241" s="6">
        <v>1</v>
      </c>
      <c r="BP241" s="6"/>
      <c r="BQ241" s="6"/>
      <c r="BR241" s="6"/>
      <c r="BS241" s="6"/>
      <c r="BT241" s="6">
        <v>1</v>
      </c>
      <c r="BU241" s="6"/>
      <c r="BV241" s="6"/>
      <c r="BW241" s="6">
        <v>1</v>
      </c>
      <c r="BX241" s="6"/>
      <c r="BY241" s="6"/>
      <c r="BZ241" s="6"/>
      <c r="CA241" s="6"/>
      <c r="CB241" s="6"/>
      <c r="CC241" s="6"/>
      <c r="CD241" s="6">
        <v>1</v>
      </c>
      <c r="CE241" s="6"/>
      <c r="CF241" s="6"/>
      <c r="CG241" s="6"/>
      <c r="CH241" s="6">
        <v>4</v>
      </c>
      <c r="CI241" s="6"/>
      <c r="CJ241" s="6"/>
      <c r="CK241" s="6"/>
      <c r="CL241" s="6"/>
      <c r="CM241" s="6"/>
      <c r="CN241" s="6"/>
      <c r="CO241" s="6"/>
      <c r="CP241" s="6"/>
      <c r="CQ241" s="6"/>
      <c r="CR241" s="6"/>
      <c r="CS241" s="6"/>
      <c r="CT241" s="6"/>
      <c r="CU241" s="6"/>
      <c r="CV241" s="6"/>
      <c r="CW241" s="6"/>
      <c r="CX241" s="6"/>
      <c r="CY241" s="6">
        <v>1</v>
      </c>
      <c r="CZ241" s="6"/>
      <c r="DA241" s="6"/>
      <c r="DB241" s="6"/>
      <c r="DC241" s="6"/>
      <c r="DD241" s="6"/>
      <c r="DE241" s="6"/>
      <c r="DF241" s="6"/>
      <c r="DG241" s="6"/>
      <c r="DH241" s="6"/>
      <c r="DI241" s="6"/>
      <c r="DJ241" s="6"/>
      <c r="DK241" s="6"/>
      <c r="DL241" s="6"/>
      <c r="DM241" s="6"/>
      <c r="DN241" s="6"/>
      <c r="DO241" s="6"/>
      <c r="DP241" s="6"/>
      <c r="DQ241" s="6">
        <v>3</v>
      </c>
      <c r="DR241" s="6"/>
      <c r="DS241" s="6"/>
      <c r="DT241" s="6"/>
      <c r="DU241" s="6"/>
      <c r="DV241" s="6"/>
      <c r="DW241" s="6"/>
      <c r="DX241" s="6"/>
      <c r="DY241" s="6"/>
      <c r="DZ241" s="6"/>
      <c r="EA241" s="6"/>
      <c r="EB241" s="6"/>
      <c r="EC241" s="6"/>
      <c r="ED241" s="6"/>
      <c r="EE241" s="6"/>
      <c r="EF241" s="6"/>
      <c r="EG241" s="6"/>
      <c r="EH241" s="6"/>
      <c r="EI241" s="6"/>
      <c r="EJ241" s="6"/>
      <c r="EK241" s="6"/>
      <c r="EL241" s="6"/>
      <c r="EM241" s="6"/>
      <c r="EN241" s="6"/>
      <c r="EO241" s="6"/>
      <c r="EP241" s="6"/>
      <c r="EQ241" s="6"/>
      <c r="ER241" s="6"/>
      <c r="ES241" s="6"/>
      <c r="ET241" s="6"/>
      <c r="EU241" s="6"/>
      <c r="EV241" s="6"/>
      <c r="EW241" s="6"/>
      <c r="EX241" s="6"/>
      <c r="EY241" s="6"/>
      <c r="EZ241" s="6">
        <v>1</v>
      </c>
      <c r="FA241" s="6"/>
      <c r="FB241" s="6"/>
      <c r="FC241" s="6"/>
      <c r="FD241" s="6"/>
      <c r="FE241" s="6"/>
      <c r="FF241" s="6"/>
      <c r="FG241" s="6"/>
      <c r="FH241" s="6"/>
      <c r="FI241" s="6"/>
      <c r="FJ241" s="6"/>
      <c r="FK241" s="6"/>
      <c r="FL241" s="6"/>
      <c r="FM241" s="6"/>
      <c r="FN241" s="6"/>
      <c r="FO241" s="6"/>
      <c r="FP241" s="6"/>
      <c r="FQ241" s="6"/>
      <c r="FR241" s="6"/>
      <c r="FS241" s="6">
        <v>1</v>
      </c>
      <c r="FT241" s="6"/>
      <c r="FU241" s="6"/>
      <c r="FV241" s="6"/>
      <c r="FW241" s="6"/>
      <c r="FX241" s="6"/>
      <c r="FY241" s="6"/>
      <c r="FZ241" s="6"/>
      <c r="GA241" s="6"/>
      <c r="GB241" s="6"/>
      <c r="GC241" s="6"/>
      <c r="GD241" s="6"/>
      <c r="GE241" s="6"/>
      <c r="GF241" s="6">
        <v>5</v>
      </c>
      <c r="GG241" s="6"/>
      <c r="GH241" s="6"/>
      <c r="GI241" s="6"/>
      <c r="GJ241" s="6"/>
      <c r="GK241" s="6"/>
      <c r="GL241" s="6"/>
      <c r="GM241" s="6"/>
      <c r="GN241" s="6"/>
      <c r="GO241" s="6"/>
      <c r="GP241" s="6"/>
      <c r="GQ241" s="6">
        <v>2</v>
      </c>
      <c r="GR241" s="6">
        <v>24</v>
      </c>
      <c r="GS241" s="6"/>
      <c r="GT241" s="6"/>
      <c r="GU241" s="6">
        <v>1</v>
      </c>
      <c r="GV241" s="6"/>
      <c r="GW241" s="6"/>
      <c r="GX241" s="6"/>
      <c r="GY241" s="6"/>
      <c r="GZ241" s="6"/>
      <c r="HA241" s="6"/>
      <c r="HB241" s="6"/>
      <c r="HC241" s="6"/>
      <c r="HD241" s="6"/>
      <c r="HE241" s="6"/>
      <c r="HF241" s="6"/>
      <c r="HG241" s="6"/>
      <c r="HH241" s="6"/>
      <c r="HI241" s="6"/>
      <c r="HJ241" s="6"/>
      <c r="HK241" s="6"/>
      <c r="HL241" s="6"/>
      <c r="HM241" s="6"/>
      <c r="HN241" s="6"/>
      <c r="HO241" s="6"/>
      <c r="HP241" s="6"/>
      <c r="HQ241" s="6"/>
      <c r="HR241" s="6">
        <v>1</v>
      </c>
      <c r="HS241" s="6"/>
      <c r="HT241" s="6"/>
      <c r="HU241" s="6"/>
      <c r="HV241" s="6"/>
      <c r="HW241" s="6"/>
      <c r="HX241" s="6"/>
      <c r="HY241" s="6"/>
      <c r="HZ241" s="6"/>
      <c r="IA241" s="6"/>
      <c r="IB241" s="6"/>
      <c r="IC241" s="6">
        <v>2</v>
      </c>
      <c r="ID241" s="6"/>
      <c r="IE241" s="6"/>
      <c r="IF241" s="6"/>
      <c r="IG241" s="6"/>
      <c r="IH241" s="6"/>
      <c r="II241" s="6"/>
      <c r="IJ241" s="6"/>
      <c r="IK241" s="6">
        <v>3</v>
      </c>
      <c r="IL241" s="6"/>
      <c r="IM241" s="6">
        <v>6</v>
      </c>
      <c r="IN241" s="6"/>
      <c r="IO241" s="6"/>
      <c r="IP241" s="6"/>
      <c r="IQ241" s="6">
        <v>13</v>
      </c>
      <c r="IR241" s="6"/>
      <c r="IS241" s="6"/>
      <c r="IT241" s="6"/>
      <c r="IU241" s="6">
        <v>1</v>
      </c>
      <c r="IV241" s="6"/>
      <c r="IW241" s="6"/>
      <c r="IX241" s="6"/>
      <c r="IY241" s="6"/>
      <c r="IZ241" s="6"/>
      <c r="JA241" s="6"/>
      <c r="JB241" s="6"/>
      <c r="JC241" s="6"/>
      <c r="JD241" s="6"/>
      <c r="JE241" s="6"/>
      <c r="JF241" s="6">
        <v>1</v>
      </c>
      <c r="JG241" s="6"/>
      <c r="JH241" s="6"/>
      <c r="JI241" s="6">
        <v>1</v>
      </c>
      <c r="JJ241" s="6"/>
      <c r="JK241" s="6"/>
      <c r="JL241" s="6"/>
      <c r="JM241" s="6"/>
      <c r="JN241" s="6"/>
      <c r="JO241" s="6"/>
      <c r="JP241" s="6"/>
      <c r="JQ241" s="6"/>
      <c r="JR241" s="6"/>
      <c r="JS241" s="6"/>
      <c r="JT241" s="6"/>
      <c r="JU241" s="6"/>
      <c r="JV241" s="6"/>
      <c r="JW241" s="6"/>
      <c r="JX241" s="6"/>
      <c r="JY241" s="6"/>
      <c r="JZ241" s="6"/>
      <c r="KA241" s="6"/>
      <c r="KB241" s="6"/>
      <c r="KC241" s="6"/>
      <c r="KD241" s="6"/>
      <c r="KE241" s="6"/>
      <c r="KF241" s="6"/>
      <c r="KG241" s="6"/>
      <c r="KH241" s="6"/>
      <c r="KI241" s="6"/>
      <c r="KJ241" s="6">
        <v>2</v>
      </c>
      <c r="KK241" s="6"/>
      <c r="KL241" s="6"/>
      <c r="KM241" s="6"/>
      <c r="KN241" s="6"/>
      <c r="KO241" s="6"/>
      <c r="KP241" s="6"/>
      <c r="KQ241" s="6"/>
      <c r="KR241" s="6"/>
      <c r="KS241" s="6"/>
      <c r="KT241" s="6"/>
      <c r="KU241" s="6"/>
      <c r="KV241" s="6"/>
      <c r="KW241" s="6">
        <v>2</v>
      </c>
      <c r="KX241" s="6"/>
      <c r="KY241" s="6"/>
      <c r="KZ241" s="6"/>
      <c r="LA241" s="6"/>
      <c r="LB241" s="6"/>
      <c r="LC241" s="6"/>
      <c r="LD241" s="6"/>
      <c r="LE241" s="6"/>
      <c r="LF241" s="6"/>
      <c r="LG241" s="6"/>
      <c r="LH241" s="6"/>
      <c r="LI241" s="6"/>
      <c r="LJ241" s="6"/>
      <c r="LK241" s="6"/>
      <c r="LL241" s="6"/>
      <c r="LM241" s="6"/>
      <c r="LN241" s="6"/>
      <c r="LO241" s="6"/>
      <c r="LP241" s="6"/>
      <c r="LQ241" s="6"/>
      <c r="LR241" s="6"/>
      <c r="LS241" s="6"/>
      <c r="LT241" s="6"/>
      <c r="LU241" s="6"/>
      <c r="LV241" s="6"/>
      <c r="LW241" s="6"/>
      <c r="LX241" s="6"/>
      <c r="LY241" s="6"/>
      <c r="LZ241" s="6"/>
      <c r="MA241" s="6"/>
      <c r="MB241" s="6"/>
      <c r="MC241" s="6"/>
      <c r="MD241" s="6">
        <v>1</v>
      </c>
      <c r="ME241" s="6"/>
      <c r="MF241" s="7">
        <v>92</v>
      </c>
    </row>
    <row r="242" spans="1:344" x14ac:dyDescent="0.25">
      <c r="A242" s="5" t="s">
        <v>974</v>
      </c>
      <c r="B242" s="5" t="s">
        <v>975</v>
      </c>
      <c r="C242" s="5" t="s">
        <v>83</v>
      </c>
      <c r="D242" s="5" t="s">
        <v>140</v>
      </c>
      <c r="E242" s="5" t="s">
        <v>976</v>
      </c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  <c r="AA242" s="6"/>
      <c r="AB242" s="6"/>
      <c r="AC242" s="6"/>
      <c r="AD242" s="6"/>
      <c r="AE242" s="6"/>
      <c r="AF242" s="6"/>
      <c r="AG242" s="6"/>
      <c r="AH242" s="6"/>
      <c r="AI242" s="6"/>
      <c r="AJ242" s="6"/>
      <c r="AK242" s="6"/>
      <c r="AL242" s="6"/>
      <c r="AM242" s="6"/>
      <c r="AN242" s="6"/>
      <c r="AO242" s="6"/>
      <c r="AP242" s="6"/>
      <c r="AQ242" s="6"/>
      <c r="AR242" s="6"/>
      <c r="AS242" s="6"/>
      <c r="AT242" s="6"/>
      <c r="AU242" s="6"/>
      <c r="AV242" s="6"/>
      <c r="AW242" s="6"/>
      <c r="AX242" s="6"/>
      <c r="AY242" s="6"/>
      <c r="AZ242" s="6"/>
      <c r="BA242" s="6"/>
      <c r="BB242" s="6"/>
      <c r="BC242" s="6"/>
      <c r="BD242" s="6"/>
      <c r="BE242" s="6"/>
      <c r="BF242" s="6"/>
      <c r="BG242" s="6"/>
      <c r="BH242" s="6"/>
      <c r="BI242" s="6"/>
      <c r="BJ242" s="6"/>
      <c r="BK242" s="6"/>
      <c r="BL242" s="6"/>
      <c r="BM242" s="6"/>
      <c r="BN242" s="6"/>
      <c r="BO242" s="6"/>
      <c r="BP242" s="6"/>
      <c r="BQ242" s="6"/>
      <c r="BR242" s="6"/>
      <c r="BS242" s="6"/>
      <c r="BT242" s="6"/>
      <c r="BU242" s="6"/>
      <c r="BV242" s="6"/>
      <c r="BW242" s="6"/>
      <c r="BX242" s="6"/>
      <c r="BY242" s="6"/>
      <c r="BZ242" s="6"/>
      <c r="CA242" s="6"/>
      <c r="CB242" s="6"/>
      <c r="CC242" s="6"/>
      <c r="CD242" s="6"/>
      <c r="CE242" s="6"/>
      <c r="CF242" s="6"/>
      <c r="CG242" s="6"/>
      <c r="CH242" s="6"/>
      <c r="CI242" s="6"/>
      <c r="CJ242" s="6"/>
      <c r="CK242" s="6"/>
      <c r="CL242" s="6"/>
      <c r="CM242" s="6"/>
      <c r="CN242" s="6"/>
      <c r="CO242" s="6"/>
      <c r="CP242" s="6"/>
      <c r="CQ242" s="6"/>
      <c r="CR242" s="6"/>
      <c r="CS242" s="6"/>
      <c r="CT242" s="6"/>
      <c r="CU242" s="6"/>
      <c r="CV242" s="6"/>
      <c r="CW242" s="6"/>
      <c r="CX242" s="6"/>
      <c r="CY242" s="6"/>
      <c r="CZ242" s="6"/>
      <c r="DA242" s="6"/>
      <c r="DB242" s="6"/>
      <c r="DC242" s="6"/>
      <c r="DD242" s="6"/>
      <c r="DE242" s="6"/>
      <c r="DF242" s="6"/>
      <c r="DG242" s="6"/>
      <c r="DH242" s="6"/>
      <c r="DI242" s="6"/>
      <c r="DJ242" s="6"/>
      <c r="DK242" s="6"/>
      <c r="DL242" s="6"/>
      <c r="DM242" s="6"/>
      <c r="DN242" s="6"/>
      <c r="DO242" s="6"/>
      <c r="DP242" s="6"/>
      <c r="DQ242" s="6"/>
      <c r="DR242" s="6"/>
      <c r="DS242" s="6"/>
      <c r="DT242" s="6"/>
      <c r="DU242" s="6"/>
      <c r="DV242" s="6"/>
      <c r="DW242" s="6"/>
      <c r="DX242" s="6"/>
      <c r="DY242" s="6"/>
      <c r="DZ242" s="6"/>
      <c r="EA242" s="6"/>
      <c r="EB242" s="6"/>
      <c r="EC242" s="6"/>
      <c r="ED242" s="6"/>
      <c r="EE242" s="6"/>
      <c r="EF242" s="6"/>
      <c r="EG242" s="6"/>
      <c r="EH242" s="6"/>
      <c r="EI242" s="6"/>
      <c r="EJ242" s="6"/>
      <c r="EK242" s="6"/>
      <c r="EL242" s="6"/>
      <c r="EM242" s="6"/>
      <c r="EN242" s="6"/>
      <c r="EO242" s="6"/>
      <c r="EP242" s="6"/>
      <c r="EQ242" s="6"/>
      <c r="ER242" s="6"/>
      <c r="ES242" s="6"/>
      <c r="ET242" s="6"/>
      <c r="EU242" s="6"/>
      <c r="EV242" s="6"/>
      <c r="EW242" s="6"/>
      <c r="EX242" s="6"/>
      <c r="EY242" s="6"/>
      <c r="EZ242" s="6"/>
      <c r="FA242" s="6"/>
      <c r="FB242" s="6"/>
      <c r="FC242" s="6"/>
      <c r="FD242" s="6"/>
      <c r="FE242" s="6"/>
      <c r="FF242" s="6"/>
      <c r="FG242" s="6"/>
      <c r="FH242" s="6"/>
      <c r="FI242" s="6"/>
      <c r="FJ242" s="6"/>
      <c r="FK242" s="6"/>
      <c r="FL242" s="6"/>
      <c r="FM242" s="6"/>
      <c r="FN242" s="6"/>
      <c r="FO242" s="6"/>
      <c r="FP242" s="6"/>
      <c r="FQ242" s="6"/>
      <c r="FR242" s="6"/>
      <c r="FS242" s="6"/>
      <c r="FT242" s="6"/>
      <c r="FU242" s="6"/>
      <c r="FV242" s="6"/>
      <c r="FW242" s="6"/>
      <c r="FX242" s="6"/>
      <c r="FY242" s="6"/>
      <c r="FZ242" s="6"/>
      <c r="GA242" s="6"/>
      <c r="GB242" s="6"/>
      <c r="GC242" s="6"/>
      <c r="GD242" s="6"/>
      <c r="GE242" s="6"/>
      <c r="GF242" s="6"/>
      <c r="GG242" s="6"/>
      <c r="GH242" s="6"/>
      <c r="GI242" s="6">
        <v>3</v>
      </c>
      <c r="GJ242" s="6"/>
      <c r="GK242" s="6"/>
      <c r="GL242" s="6"/>
      <c r="GM242" s="6"/>
      <c r="GN242" s="6"/>
      <c r="GO242" s="6"/>
      <c r="GP242" s="6"/>
      <c r="GQ242" s="6"/>
      <c r="GR242" s="6"/>
      <c r="GS242" s="6"/>
      <c r="GT242" s="6"/>
      <c r="GU242" s="6"/>
      <c r="GV242" s="6"/>
      <c r="GW242" s="6"/>
      <c r="GX242" s="6"/>
      <c r="GY242" s="6"/>
      <c r="GZ242" s="6"/>
      <c r="HA242" s="6"/>
      <c r="HB242" s="6"/>
      <c r="HC242" s="6"/>
      <c r="HD242" s="6"/>
      <c r="HE242" s="6"/>
      <c r="HF242" s="6"/>
      <c r="HG242" s="6"/>
      <c r="HH242" s="6"/>
      <c r="HI242" s="6"/>
      <c r="HJ242" s="6"/>
      <c r="HK242" s="6"/>
      <c r="HL242" s="6"/>
      <c r="HM242" s="6"/>
      <c r="HN242" s="6"/>
      <c r="HO242" s="6"/>
      <c r="HP242" s="6"/>
      <c r="HQ242" s="6"/>
      <c r="HR242" s="6"/>
      <c r="HS242" s="6"/>
      <c r="HT242" s="6"/>
      <c r="HU242" s="6"/>
      <c r="HV242" s="6"/>
      <c r="HW242" s="6"/>
      <c r="HX242" s="6"/>
      <c r="HY242" s="6"/>
      <c r="HZ242" s="6"/>
      <c r="IA242" s="6"/>
      <c r="IB242" s="6"/>
      <c r="IC242" s="6"/>
      <c r="ID242" s="6"/>
      <c r="IE242" s="6"/>
      <c r="IF242" s="6">
        <v>2</v>
      </c>
      <c r="IG242" s="6"/>
      <c r="IH242" s="6"/>
      <c r="II242" s="6"/>
      <c r="IJ242" s="6"/>
      <c r="IK242" s="6"/>
      <c r="IL242" s="6"/>
      <c r="IM242" s="6"/>
      <c r="IN242" s="6"/>
      <c r="IO242" s="6"/>
      <c r="IP242" s="6"/>
      <c r="IQ242" s="6"/>
      <c r="IR242" s="6"/>
      <c r="IS242" s="6"/>
      <c r="IT242" s="6"/>
      <c r="IU242" s="6"/>
      <c r="IV242" s="6"/>
      <c r="IW242" s="6"/>
      <c r="IX242" s="6"/>
      <c r="IY242" s="6"/>
      <c r="IZ242" s="6"/>
      <c r="JA242" s="6"/>
      <c r="JB242" s="6"/>
      <c r="JC242" s="6"/>
      <c r="JD242" s="6"/>
      <c r="JE242" s="6"/>
      <c r="JF242" s="6"/>
      <c r="JG242" s="6"/>
      <c r="JH242" s="6"/>
      <c r="JI242" s="6"/>
      <c r="JJ242" s="6"/>
      <c r="JK242" s="6"/>
      <c r="JL242" s="6"/>
      <c r="JM242" s="6"/>
      <c r="JN242" s="6"/>
      <c r="JO242" s="6"/>
      <c r="JP242" s="6"/>
      <c r="JQ242" s="6"/>
      <c r="JR242" s="6"/>
      <c r="JS242" s="6"/>
      <c r="JT242" s="6"/>
      <c r="JU242" s="6"/>
      <c r="JV242" s="6"/>
      <c r="JW242" s="6"/>
      <c r="JX242" s="6"/>
      <c r="JY242" s="6"/>
      <c r="JZ242" s="6"/>
      <c r="KA242" s="6"/>
      <c r="KB242" s="6"/>
      <c r="KC242" s="6"/>
      <c r="KD242" s="6"/>
      <c r="KE242" s="6"/>
      <c r="KF242" s="6"/>
      <c r="KG242" s="6"/>
      <c r="KH242" s="6"/>
      <c r="KI242" s="6"/>
      <c r="KJ242" s="6"/>
      <c r="KK242" s="6"/>
      <c r="KL242" s="6"/>
      <c r="KM242" s="6"/>
      <c r="KN242" s="6"/>
      <c r="KO242" s="6"/>
      <c r="KP242" s="6"/>
      <c r="KQ242" s="6"/>
      <c r="KR242" s="6"/>
      <c r="KS242" s="6"/>
      <c r="KT242" s="6"/>
      <c r="KU242" s="6"/>
      <c r="KV242" s="6"/>
      <c r="KW242" s="6"/>
      <c r="KX242" s="6"/>
      <c r="KY242" s="6"/>
      <c r="KZ242" s="6"/>
      <c r="LA242" s="6"/>
      <c r="LB242" s="6"/>
      <c r="LC242" s="6"/>
      <c r="LD242" s="6"/>
      <c r="LE242" s="6"/>
      <c r="LF242" s="6"/>
      <c r="LG242" s="6"/>
      <c r="LH242" s="6"/>
      <c r="LI242" s="6"/>
      <c r="LJ242" s="6"/>
      <c r="LK242" s="6"/>
      <c r="LL242" s="6"/>
      <c r="LM242" s="6"/>
      <c r="LN242" s="6"/>
      <c r="LO242" s="6"/>
      <c r="LP242" s="6"/>
      <c r="LQ242" s="6"/>
      <c r="LR242" s="6"/>
      <c r="LS242" s="6"/>
      <c r="LT242" s="6"/>
      <c r="LU242" s="6"/>
      <c r="LV242" s="6"/>
      <c r="LW242" s="6"/>
      <c r="LX242" s="6"/>
      <c r="LY242" s="6"/>
      <c r="LZ242" s="6"/>
      <c r="MA242" s="6"/>
      <c r="MB242" s="6"/>
      <c r="MC242" s="6"/>
      <c r="MD242" s="6"/>
      <c r="ME242" s="6"/>
      <c r="MF242" s="7">
        <v>5</v>
      </c>
    </row>
    <row r="243" spans="1:344" x14ac:dyDescent="0.25">
      <c r="A243" s="5" t="s">
        <v>983</v>
      </c>
      <c r="B243" s="5" t="s">
        <v>984</v>
      </c>
      <c r="C243" s="5" t="s">
        <v>83</v>
      </c>
      <c r="D243" s="5" t="s">
        <v>325</v>
      </c>
      <c r="E243" s="5" t="s">
        <v>985</v>
      </c>
      <c r="F243" s="6"/>
      <c r="G243" s="6"/>
      <c r="H243" s="6"/>
      <c r="I243" s="6"/>
      <c r="J243" s="6">
        <v>2</v>
      </c>
      <c r="K243" s="6"/>
      <c r="L243" s="6"/>
      <c r="M243" s="6"/>
      <c r="N243" s="6"/>
      <c r="O243" s="6"/>
      <c r="P243" s="6"/>
      <c r="Q243" s="6"/>
      <c r="R243" s="6">
        <v>1</v>
      </c>
      <c r="S243" s="6"/>
      <c r="T243" s="6"/>
      <c r="U243" s="6"/>
      <c r="V243" s="6"/>
      <c r="W243" s="6"/>
      <c r="X243" s="6"/>
      <c r="Y243" s="6"/>
      <c r="Z243" s="6"/>
      <c r="AA243" s="6"/>
      <c r="AB243" s="6"/>
      <c r="AC243" s="6"/>
      <c r="AD243" s="6"/>
      <c r="AE243" s="6"/>
      <c r="AF243" s="6"/>
      <c r="AG243" s="6"/>
      <c r="AH243" s="6"/>
      <c r="AI243" s="6"/>
      <c r="AJ243" s="6"/>
      <c r="AK243" s="6"/>
      <c r="AL243" s="6"/>
      <c r="AM243" s="6"/>
      <c r="AN243" s="6"/>
      <c r="AO243" s="6"/>
      <c r="AP243" s="6"/>
      <c r="AQ243" s="6"/>
      <c r="AR243" s="6"/>
      <c r="AS243" s="6"/>
      <c r="AT243" s="6"/>
      <c r="AU243" s="6"/>
      <c r="AV243" s="6"/>
      <c r="AW243" s="6"/>
      <c r="AX243" s="6"/>
      <c r="AY243" s="6"/>
      <c r="AZ243" s="6"/>
      <c r="BA243" s="6"/>
      <c r="BB243" s="6"/>
      <c r="BC243" s="6"/>
      <c r="BD243" s="6"/>
      <c r="BE243" s="6"/>
      <c r="BF243" s="6"/>
      <c r="BG243" s="6"/>
      <c r="BH243" s="6"/>
      <c r="BI243" s="6"/>
      <c r="BJ243" s="6"/>
      <c r="BK243" s="6"/>
      <c r="BL243" s="6"/>
      <c r="BM243" s="6"/>
      <c r="BN243" s="6"/>
      <c r="BO243" s="6"/>
      <c r="BP243" s="6"/>
      <c r="BQ243" s="6"/>
      <c r="BR243" s="6"/>
      <c r="BS243" s="6"/>
      <c r="BT243" s="6"/>
      <c r="BU243" s="6"/>
      <c r="BV243" s="6"/>
      <c r="BW243" s="6"/>
      <c r="BX243" s="6"/>
      <c r="BY243" s="6"/>
      <c r="BZ243" s="6"/>
      <c r="CA243" s="6"/>
      <c r="CB243" s="6"/>
      <c r="CC243" s="6"/>
      <c r="CD243" s="6"/>
      <c r="CE243" s="6"/>
      <c r="CF243" s="6"/>
      <c r="CG243" s="6"/>
      <c r="CH243" s="6"/>
      <c r="CI243" s="6"/>
      <c r="CJ243" s="6"/>
      <c r="CK243" s="6"/>
      <c r="CL243" s="6"/>
      <c r="CM243" s="6">
        <v>1</v>
      </c>
      <c r="CN243" s="6"/>
      <c r="CO243" s="6"/>
      <c r="CP243" s="6"/>
      <c r="CQ243" s="6"/>
      <c r="CR243" s="6"/>
      <c r="CS243" s="6"/>
      <c r="CT243" s="6"/>
      <c r="CU243" s="6"/>
      <c r="CV243" s="6"/>
      <c r="CW243" s="6"/>
      <c r="CX243" s="6"/>
      <c r="CY243" s="6"/>
      <c r="CZ243" s="6"/>
      <c r="DA243" s="6"/>
      <c r="DB243" s="6"/>
      <c r="DC243" s="6"/>
      <c r="DD243" s="6"/>
      <c r="DE243" s="6"/>
      <c r="DF243" s="6"/>
      <c r="DG243" s="6"/>
      <c r="DH243" s="6"/>
      <c r="DI243" s="6"/>
      <c r="DJ243" s="6"/>
      <c r="DK243" s="6"/>
      <c r="DL243" s="6"/>
      <c r="DM243" s="6"/>
      <c r="DN243" s="6"/>
      <c r="DO243" s="6"/>
      <c r="DP243" s="6"/>
      <c r="DQ243" s="6">
        <v>1</v>
      </c>
      <c r="DR243" s="6"/>
      <c r="DS243" s="6">
        <v>1</v>
      </c>
      <c r="DT243" s="6"/>
      <c r="DU243" s="6"/>
      <c r="DV243" s="6"/>
      <c r="DW243" s="6"/>
      <c r="DX243" s="6"/>
      <c r="DY243" s="6"/>
      <c r="DZ243" s="6"/>
      <c r="EA243" s="6"/>
      <c r="EB243" s="6"/>
      <c r="EC243" s="6"/>
      <c r="ED243" s="6"/>
      <c r="EE243" s="6"/>
      <c r="EF243" s="6"/>
      <c r="EG243" s="6"/>
      <c r="EH243" s="6"/>
      <c r="EI243" s="6"/>
      <c r="EJ243" s="6"/>
      <c r="EK243" s="6"/>
      <c r="EL243" s="6">
        <v>22</v>
      </c>
      <c r="EM243" s="6"/>
      <c r="EN243" s="6"/>
      <c r="EO243" s="6"/>
      <c r="EP243" s="6"/>
      <c r="EQ243" s="6"/>
      <c r="ER243" s="6"/>
      <c r="ES243" s="6"/>
      <c r="ET243" s="6"/>
      <c r="EU243" s="6"/>
      <c r="EV243" s="6"/>
      <c r="EW243" s="6"/>
      <c r="EX243" s="6"/>
      <c r="EY243" s="6"/>
      <c r="EZ243" s="6"/>
      <c r="FA243" s="6"/>
      <c r="FB243" s="6"/>
      <c r="FC243" s="6"/>
      <c r="FD243" s="6"/>
      <c r="FE243" s="6"/>
      <c r="FF243" s="6"/>
      <c r="FG243" s="6"/>
      <c r="FH243" s="6"/>
      <c r="FI243" s="6"/>
      <c r="FJ243" s="6"/>
      <c r="FK243" s="6"/>
      <c r="FL243" s="6"/>
      <c r="FM243" s="6"/>
      <c r="FN243" s="6"/>
      <c r="FO243" s="6"/>
      <c r="FP243" s="6"/>
      <c r="FQ243" s="6"/>
      <c r="FR243" s="6"/>
      <c r="FS243" s="6"/>
      <c r="FT243" s="6"/>
      <c r="FU243" s="6"/>
      <c r="FV243" s="6"/>
      <c r="FW243" s="6"/>
      <c r="FX243" s="6"/>
      <c r="FY243" s="6"/>
      <c r="FZ243" s="6"/>
      <c r="GA243" s="6">
        <v>1</v>
      </c>
      <c r="GB243" s="6"/>
      <c r="GC243" s="6"/>
      <c r="GD243" s="6"/>
      <c r="GE243" s="6"/>
      <c r="GF243" s="6"/>
      <c r="GG243" s="6"/>
      <c r="GH243" s="6"/>
      <c r="GI243" s="6">
        <v>3</v>
      </c>
      <c r="GJ243" s="6"/>
      <c r="GK243" s="6"/>
      <c r="GL243" s="6"/>
      <c r="GM243" s="6"/>
      <c r="GN243" s="6"/>
      <c r="GO243" s="6"/>
      <c r="GP243" s="6"/>
      <c r="GQ243" s="6"/>
      <c r="GR243" s="6"/>
      <c r="GS243" s="6"/>
      <c r="GT243" s="6">
        <v>2</v>
      </c>
      <c r="GU243" s="6"/>
      <c r="GV243" s="6"/>
      <c r="GW243" s="6"/>
      <c r="GX243" s="6"/>
      <c r="GY243" s="6"/>
      <c r="GZ243" s="6"/>
      <c r="HA243" s="6"/>
      <c r="HB243" s="6"/>
      <c r="HC243" s="6"/>
      <c r="HD243" s="6"/>
      <c r="HE243" s="6"/>
      <c r="HF243" s="6"/>
      <c r="HG243" s="6"/>
      <c r="HH243" s="6"/>
      <c r="HI243" s="6"/>
      <c r="HJ243" s="6"/>
      <c r="HK243" s="6"/>
      <c r="HL243" s="6"/>
      <c r="HM243" s="6"/>
      <c r="HN243" s="6"/>
      <c r="HO243" s="6"/>
      <c r="HP243" s="6"/>
      <c r="HQ243" s="6"/>
      <c r="HR243" s="6"/>
      <c r="HS243" s="6"/>
      <c r="HT243" s="6"/>
      <c r="HU243" s="6"/>
      <c r="HV243" s="6"/>
      <c r="HW243" s="6"/>
      <c r="HX243" s="6"/>
      <c r="HY243" s="6"/>
      <c r="HZ243" s="6"/>
      <c r="IA243" s="6"/>
      <c r="IB243" s="6"/>
      <c r="IC243" s="6">
        <v>1</v>
      </c>
      <c r="ID243" s="6"/>
      <c r="IE243" s="6"/>
      <c r="IF243" s="6"/>
      <c r="IG243" s="6"/>
      <c r="IH243" s="6"/>
      <c r="II243" s="6"/>
      <c r="IJ243" s="6"/>
      <c r="IK243" s="6"/>
      <c r="IL243" s="6"/>
      <c r="IM243" s="6"/>
      <c r="IN243" s="6"/>
      <c r="IO243" s="6"/>
      <c r="IP243" s="6"/>
      <c r="IQ243" s="6"/>
      <c r="IR243" s="6"/>
      <c r="IS243" s="6"/>
      <c r="IT243" s="6"/>
      <c r="IU243" s="6"/>
      <c r="IV243" s="6"/>
      <c r="IW243" s="6"/>
      <c r="IX243" s="6"/>
      <c r="IY243" s="6"/>
      <c r="IZ243" s="6"/>
      <c r="JA243" s="6"/>
      <c r="JB243" s="6"/>
      <c r="JC243" s="6"/>
      <c r="JD243" s="6"/>
      <c r="JE243" s="6"/>
      <c r="JF243" s="6"/>
      <c r="JG243" s="6"/>
      <c r="JH243" s="6"/>
      <c r="JI243" s="6"/>
      <c r="JJ243" s="6"/>
      <c r="JK243" s="6"/>
      <c r="JL243" s="6"/>
      <c r="JM243" s="6"/>
      <c r="JN243" s="6"/>
      <c r="JO243" s="6"/>
      <c r="JP243" s="6"/>
      <c r="JQ243" s="6"/>
      <c r="JR243" s="6"/>
      <c r="JS243" s="6"/>
      <c r="JT243" s="6"/>
      <c r="JU243" s="6"/>
      <c r="JV243" s="6">
        <v>1</v>
      </c>
      <c r="JW243" s="6"/>
      <c r="JX243" s="6">
        <v>1</v>
      </c>
      <c r="JY243" s="6"/>
      <c r="JZ243" s="6"/>
      <c r="KA243" s="6"/>
      <c r="KB243" s="6"/>
      <c r="KC243" s="6"/>
      <c r="KD243" s="6"/>
      <c r="KE243" s="6"/>
      <c r="KF243" s="6"/>
      <c r="KG243" s="6"/>
      <c r="KH243" s="6"/>
      <c r="KI243" s="6"/>
      <c r="KJ243" s="6"/>
      <c r="KK243" s="6"/>
      <c r="KL243" s="6"/>
      <c r="KM243" s="6"/>
      <c r="KN243" s="6"/>
      <c r="KO243" s="6"/>
      <c r="KP243" s="6"/>
      <c r="KQ243" s="6"/>
      <c r="KR243" s="6"/>
      <c r="KS243" s="6"/>
      <c r="KT243" s="6"/>
      <c r="KU243" s="6"/>
      <c r="KV243" s="6"/>
      <c r="KW243" s="6"/>
      <c r="KX243" s="6"/>
      <c r="KY243" s="6"/>
      <c r="KZ243" s="6">
        <v>3</v>
      </c>
      <c r="LA243" s="6"/>
      <c r="LB243" s="6"/>
      <c r="LC243" s="6"/>
      <c r="LD243" s="6"/>
      <c r="LE243" s="6"/>
      <c r="LF243" s="6"/>
      <c r="LG243" s="6"/>
      <c r="LH243" s="6"/>
      <c r="LI243" s="6"/>
      <c r="LJ243" s="6"/>
      <c r="LK243" s="6"/>
      <c r="LL243" s="6"/>
      <c r="LM243" s="6"/>
      <c r="LN243" s="6"/>
      <c r="LO243" s="6"/>
      <c r="LP243" s="6"/>
      <c r="LQ243" s="6"/>
      <c r="LR243" s="6"/>
      <c r="LS243" s="6"/>
      <c r="LT243" s="6"/>
      <c r="LU243" s="6"/>
      <c r="LV243" s="6"/>
      <c r="LW243" s="6"/>
      <c r="LX243" s="6"/>
      <c r="LY243" s="6"/>
      <c r="LZ243" s="6"/>
      <c r="MA243" s="6"/>
      <c r="MB243" s="6"/>
      <c r="MC243" s="6"/>
      <c r="MD243" s="6"/>
      <c r="ME243" s="6"/>
      <c r="MF243" s="7">
        <v>40</v>
      </c>
    </row>
    <row r="244" spans="1:344" x14ac:dyDescent="0.25">
      <c r="A244" s="5" t="s">
        <v>986</v>
      </c>
      <c r="B244" s="5" t="s">
        <v>987</v>
      </c>
      <c r="C244" s="5" t="s">
        <v>83</v>
      </c>
      <c r="D244" s="5" t="s">
        <v>140</v>
      </c>
      <c r="E244" s="5" t="s">
        <v>988</v>
      </c>
      <c r="F244" s="6">
        <v>1</v>
      </c>
      <c r="G244" s="6"/>
      <c r="H244" s="6"/>
      <c r="I244" s="6">
        <v>3</v>
      </c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  <c r="AA244" s="6"/>
      <c r="AB244" s="6"/>
      <c r="AC244" s="6"/>
      <c r="AD244" s="6"/>
      <c r="AE244" s="6"/>
      <c r="AF244" s="6"/>
      <c r="AG244" s="6"/>
      <c r="AH244" s="6"/>
      <c r="AI244" s="6"/>
      <c r="AJ244" s="6"/>
      <c r="AK244" s="6"/>
      <c r="AL244" s="6"/>
      <c r="AM244" s="6"/>
      <c r="AN244" s="6"/>
      <c r="AO244" s="6"/>
      <c r="AP244" s="6"/>
      <c r="AQ244" s="6"/>
      <c r="AR244" s="6"/>
      <c r="AS244" s="6"/>
      <c r="AT244" s="6"/>
      <c r="AU244" s="6"/>
      <c r="AV244" s="6"/>
      <c r="AW244" s="6"/>
      <c r="AX244" s="6"/>
      <c r="AY244" s="6">
        <v>3</v>
      </c>
      <c r="AZ244" s="6"/>
      <c r="BA244" s="6"/>
      <c r="BB244" s="6"/>
      <c r="BC244" s="6"/>
      <c r="BD244" s="6"/>
      <c r="BE244" s="6"/>
      <c r="BF244" s="6"/>
      <c r="BG244" s="6"/>
      <c r="BH244" s="6"/>
      <c r="BI244" s="6"/>
      <c r="BJ244" s="6"/>
      <c r="BK244" s="6"/>
      <c r="BL244" s="6">
        <v>1</v>
      </c>
      <c r="BM244" s="6"/>
      <c r="BN244" s="6"/>
      <c r="BO244" s="6"/>
      <c r="BP244" s="6"/>
      <c r="BQ244" s="6"/>
      <c r="BR244" s="6"/>
      <c r="BS244" s="6"/>
      <c r="BT244" s="6"/>
      <c r="BU244" s="6"/>
      <c r="BV244" s="6"/>
      <c r="BW244" s="6"/>
      <c r="BX244" s="6">
        <v>4</v>
      </c>
      <c r="BY244" s="6">
        <v>1</v>
      </c>
      <c r="BZ244" s="6"/>
      <c r="CA244" s="6"/>
      <c r="CB244" s="6"/>
      <c r="CC244" s="6"/>
      <c r="CD244" s="6"/>
      <c r="CE244" s="6">
        <v>2</v>
      </c>
      <c r="CF244" s="6"/>
      <c r="CG244" s="6"/>
      <c r="CH244" s="6"/>
      <c r="CI244" s="6"/>
      <c r="CJ244" s="6"/>
      <c r="CK244" s="6"/>
      <c r="CL244" s="6"/>
      <c r="CM244" s="6"/>
      <c r="CN244" s="6"/>
      <c r="CO244" s="6"/>
      <c r="CP244" s="6"/>
      <c r="CQ244" s="6"/>
      <c r="CR244" s="6"/>
      <c r="CS244" s="6"/>
      <c r="CT244" s="6"/>
      <c r="CU244" s="6"/>
      <c r="CV244" s="6"/>
      <c r="CW244" s="6"/>
      <c r="CX244" s="6"/>
      <c r="CY244" s="6"/>
      <c r="CZ244" s="6"/>
      <c r="DA244" s="6"/>
      <c r="DB244" s="6"/>
      <c r="DC244" s="6"/>
      <c r="DD244" s="6"/>
      <c r="DE244" s="6"/>
      <c r="DF244" s="6"/>
      <c r="DG244" s="6"/>
      <c r="DH244" s="6"/>
      <c r="DI244" s="6"/>
      <c r="DJ244" s="6"/>
      <c r="DK244" s="6"/>
      <c r="DL244" s="6"/>
      <c r="DM244" s="6"/>
      <c r="DN244" s="6"/>
      <c r="DO244" s="6"/>
      <c r="DP244" s="6"/>
      <c r="DQ244" s="6"/>
      <c r="DR244" s="6"/>
      <c r="DS244" s="6"/>
      <c r="DT244" s="6"/>
      <c r="DU244" s="6"/>
      <c r="DV244" s="6"/>
      <c r="DW244" s="6"/>
      <c r="DX244" s="6"/>
      <c r="DY244" s="6"/>
      <c r="DZ244" s="6"/>
      <c r="EA244" s="6"/>
      <c r="EB244" s="6"/>
      <c r="EC244" s="6"/>
      <c r="ED244" s="6"/>
      <c r="EE244" s="6"/>
      <c r="EF244" s="6"/>
      <c r="EG244" s="6"/>
      <c r="EH244" s="6"/>
      <c r="EI244" s="6"/>
      <c r="EJ244" s="6"/>
      <c r="EK244" s="6"/>
      <c r="EL244" s="6">
        <v>1</v>
      </c>
      <c r="EM244" s="6"/>
      <c r="EN244" s="6"/>
      <c r="EO244" s="6"/>
      <c r="EP244" s="6"/>
      <c r="EQ244" s="6"/>
      <c r="ER244" s="6"/>
      <c r="ES244" s="6"/>
      <c r="ET244" s="6"/>
      <c r="EU244" s="6"/>
      <c r="EV244" s="6"/>
      <c r="EW244" s="6"/>
      <c r="EX244" s="6"/>
      <c r="EY244" s="6"/>
      <c r="EZ244" s="6"/>
      <c r="FA244" s="6"/>
      <c r="FB244" s="6"/>
      <c r="FC244" s="6"/>
      <c r="FD244" s="6"/>
      <c r="FE244" s="6"/>
      <c r="FF244" s="6"/>
      <c r="FG244" s="6"/>
      <c r="FH244" s="6"/>
      <c r="FI244" s="6"/>
      <c r="FJ244" s="6"/>
      <c r="FK244" s="6"/>
      <c r="FL244" s="6"/>
      <c r="FM244" s="6"/>
      <c r="FN244" s="6"/>
      <c r="FO244" s="6"/>
      <c r="FP244" s="6"/>
      <c r="FQ244" s="6"/>
      <c r="FR244" s="6"/>
      <c r="FS244" s="6"/>
      <c r="FT244" s="6">
        <v>1</v>
      </c>
      <c r="FU244" s="6"/>
      <c r="FV244" s="6"/>
      <c r="FW244" s="6"/>
      <c r="FX244" s="6"/>
      <c r="FY244" s="6"/>
      <c r="FZ244" s="6"/>
      <c r="GA244" s="6"/>
      <c r="GB244" s="6">
        <v>1</v>
      </c>
      <c r="GC244" s="6"/>
      <c r="GD244" s="6"/>
      <c r="GE244" s="6"/>
      <c r="GF244" s="6"/>
      <c r="GG244" s="6"/>
      <c r="GH244" s="6">
        <v>1</v>
      </c>
      <c r="GI244" s="6">
        <v>1</v>
      </c>
      <c r="GJ244" s="6"/>
      <c r="GK244" s="6"/>
      <c r="GL244" s="6"/>
      <c r="GM244" s="6"/>
      <c r="GN244" s="6"/>
      <c r="GO244" s="6"/>
      <c r="GP244" s="6"/>
      <c r="GQ244" s="6"/>
      <c r="GR244" s="6"/>
      <c r="GS244" s="6"/>
      <c r="GT244" s="6"/>
      <c r="GU244" s="6">
        <v>2</v>
      </c>
      <c r="GV244" s="6"/>
      <c r="GW244" s="6"/>
      <c r="GX244" s="6"/>
      <c r="GY244" s="6"/>
      <c r="GZ244" s="6"/>
      <c r="HA244" s="6">
        <v>1</v>
      </c>
      <c r="HB244" s="6"/>
      <c r="HC244" s="6"/>
      <c r="HD244" s="6"/>
      <c r="HE244" s="6"/>
      <c r="HF244" s="6"/>
      <c r="HG244" s="6"/>
      <c r="HH244" s="6"/>
      <c r="HI244" s="6"/>
      <c r="HJ244" s="6"/>
      <c r="HK244" s="6"/>
      <c r="HL244" s="6"/>
      <c r="HM244" s="6"/>
      <c r="HN244" s="6"/>
      <c r="HO244" s="6"/>
      <c r="HP244" s="6"/>
      <c r="HQ244" s="6"/>
      <c r="HR244" s="6">
        <v>1</v>
      </c>
      <c r="HS244" s="6"/>
      <c r="HT244" s="6">
        <v>1</v>
      </c>
      <c r="HU244" s="6">
        <v>8</v>
      </c>
      <c r="HV244" s="6"/>
      <c r="HW244" s="6">
        <v>1</v>
      </c>
      <c r="HX244" s="6"/>
      <c r="HY244" s="6"/>
      <c r="HZ244" s="6"/>
      <c r="IA244" s="6"/>
      <c r="IB244" s="6"/>
      <c r="IC244" s="6"/>
      <c r="ID244" s="6"/>
      <c r="IE244" s="6"/>
      <c r="IF244" s="6"/>
      <c r="IG244" s="6"/>
      <c r="IH244" s="6"/>
      <c r="II244" s="6"/>
      <c r="IJ244" s="6"/>
      <c r="IK244" s="6"/>
      <c r="IL244" s="6"/>
      <c r="IM244" s="6"/>
      <c r="IN244" s="6"/>
      <c r="IO244" s="6"/>
      <c r="IP244" s="6"/>
      <c r="IQ244" s="6"/>
      <c r="IR244" s="6"/>
      <c r="IS244" s="6"/>
      <c r="IT244" s="6"/>
      <c r="IU244" s="6">
        <v>2</v>
      </c>
      <c r="IV244" s="6"/>
      <c r="IW244" s="6"/>
      <c r="IX244" s="6"/>
      <c r="IY244" s="6"/>
      <c r="IZ244" s="6"/>
      <c r="JA244" s="6"/>
      <c r="JB244" s="6">
        <v>1</v>
      </c>
      <c r="JC244" s="6"/>
      <c r="JD244" s="6"/>
      <c r="JE244" s="6"/>
      <c r="JF244" s="6"/>
      <c r="JG244" s="6"/>
      <c r="JH244" s="6"/>
      <c r="JI244" s="6"/>
      <c r="JJ244" s="6"/>
      <c r="JK244" s="6">
        <v>1</v>
      </c>
      <c r="JL244" s="6"/>
      <c r="JM244" s="6"/>
      <c r="JN244" s="6"/>
      <c r="JO244" s="6"/>
      <c r="JP244" s="6"/>
      <c r="JQ244" s="6"/>
      <c r="JR244" s="6"/>
      <c r="JS244" s="6"/>
      <c r="JT244" s="6">
        <v>1</v>
      </c>
      <c r="JU244" s="6"/>
      <c r="JV244" s="6"/>
      <c r="JW244" s="6"/>
      <c r="JX244" s="6">
        <v>1</v>
      </c>
      <c r="JY244" s="6"/>
      <c r="JZ244" s="6"/>
      <c r="KA244" s="6"/>
      <c r="KB244" s="6"/>
      <c r="KC244" s="6"/>
      <c r="KD244" s="6"/>
      <c r="KE244" s="6"/>
      <c r="KF244" s="6"/>
      <c r="KG244" s="6"/>
      <c r="KH244" s="6"/>
      <c r="KI244" s="6"/>
      <c r="KJ244" s="6"/>
      <c r="KK244" s="6"/>
      <c r="KL244" s="6"/>
      <c r="KM244" s="6"/>
      <c r="KN244" s="6"/>
      <c r="KO244" s="6"/>
      <c r="KP244" s="6"/>
      <c r="KQ244" s="6"/>
      <c r="KR244" s="6"/>
      <c r="KS244" s="6">
        <v>3</v>
      </c>
      <c r="KT244" s="6"/>
      <c r="KU244" s="6"/>
      <c r="KV244" s="6"/>
      <c r="KW244" s="6"/>
      <c r="KX244" s="6"/>
      <c r="KY244" s="6"/>
      <c r="KZ244" s="6"/>
      <c r="LA244" s="6"/>
      <c r="LB244" s="6"/>
      <c r="LC244" s="6"/>
      <c r="LD244" s="6"/>
      <c r="LE244" s="6"/>
      <c r="LF244" s="6"/>
      <c r="LG244" s="6">
        <v>5</v>
      </c>
      <c r="LH244" s="6"/>
      <c r="LI244" s="6"/>
      <c r="LJ244" s="6"/>
      <c r="LK244" s="6"/>
      <c r="LL244" s="6"/>
      <c r="LM244" s="6"/>
      <c r="LN244" s="6"/>
      <c r="LO244" s="6"/>
      <c r="LP244" s="6"/>
      <c r="LQ244" s="6"/>
      <c r="LR244" s="6">
        <v>1</v>
      </c>
      <c r="LS244" s="6"/>
      <c r="LT244" s="6"/>
      <c r="LU244" s="6"/>
      <c r="LV244" s="6"/>
      <c r="LW244" s="6"/>
      <c r="LX244" s="6"/>
      <c r="LY244" s="6"/>
      <c r="LZ244" s="6"/>
      <c r="MA244" s="6"/>
      <c r="MB244" s="6"/>
      <c r="MC244" s="6"/>
      <c r="MD244" s="6"/>
      <c r="ME244" s="6"/>
      <c r="MF244" s="7">
        <v>49</v>
      </c>
    </row>
    <row r="245" spans="1:344" x14ac:dyDescent="0.25">
      <c r="A245" s="5" t="s">
        <v>989</v>
      </c>
      <c r="B245" s="5" t="s">
        <v>990</v>
      </c>
      <c r="C245" s="5" t="s">
        <v>83</v>
      </c>
      <c r="D245" s="5" t="s">
        <v>140</v>
      </c>
      <c r="E245" s="5" t="s">
        <v>991</v>
      </c>
      <c r="F245" s="6"/>
      <c r="G245" s="6"/>
      <c r="H245" s="6"/>
      <c r="I245" s="6">
        <v>2</v>
      </c>
      <c r="J245" s="6"/>
      <c r="K245" s="6"/>
      <c r="L245" s="6"/>
      <c r="M245" s="6"/>
      <c r="N245" s="6"/>
      <c r="O245" s="6"/>
      <c r="P245" s="6"/>
      <c r="Q245" s="6"/>
      <c r="R245" s="6">
        <v>1</v>
      </c>
      <c r="S245" s="6"/>
      <c r="T245" s="6"/>
      <c r="U245" s="6"/>
      <c r="V245" s="6"/>
      <c r="W245" s="6"/>
      <c r="X245" s="6"/>
      <c r="Y245" s="6"/>
      <c r="Z245" s="6"/>
      <c r="AA245" s="6"/>
      <c r="AB245" s="6"/>
      <c r="AC245" s="6"/>
      <c r="AD245" s="6"/>
      <c r="AE245" s="6"/>
      <c r="AF245" s="6"/>
      <c r="AG245" s="6"/>
      <c r="AH245" s="6"/>
      <c r="AI245" s="6"/>
      <c r="AJ245" s="6"/>
      <c r="AK245" s="6"/>
      <c r="AL245" s="6"/>
      <c r="AM245" s="6"/>
      <c r="AN245" s="6"/>
      <c r="AO245" s="6"/>
      <c r="AP245" s="6"/>
      <c r="AQ245" s="6"/>
      <c r="AR245" s="6"/>
      <c r="AS245" s="6"/>
      <c r="AT245" s="6"/>
      <c r="AU245" s="6"/>
      <c r="AV245" s="6"/>
      <c r="AW245" s="6">
        <v>1</v>
      </c>
      <c r="AX245" s="6"/>
      <c r="AY245" s="6"/>
      <c r="AZ245" s="6"/>
      <c r="BA245" s="6"/>
      <c r="BB245" s="6"/>
      <c r="BC245" s="6"/>
      <c r="BD245" s="6"/>
      <c r="BE245" s="6"/>
      <c r="BF245" s="6"/>
      <c r="BG245" s="6"/>
      <c r="BH245" s="6"/>
      <c r="BI245" s="6"/>
      <c r="BJ245" s="6"/>
      <c r="BK245" s="6"/>
      <c r="BL245" s="6">
        <v>1</v>
      </c>
      <c r="BM245" s="6"/>
      <c r="BN245" s="6"/>
      <c r="BO245" s="6">
        <v>1</v>
      </c>
      <c r="BP245" s="6"/>
      <c r="BQ245" s="6"/>
      <c r="BR245" s="6"/>
      <c r="BS245" s="6"/>
      <c r="BT245" s="6"/>
      <c r="BU245" s="6"/>
      <c r="BV245" s="6"/>
      <c r="BW245" s="6">
        <v>6</v>
      </c>
      <c r="BX245" s="6">
        <v>3</v>
      </c>
      <c r="BY245" s="6">
        <v>2</v>
      </c>
      <c r="BZ245" s="6"/>
      <c r="CA245" s="6"/>
      <c r="CB245" s="6"/>
      <c r="CC245" s="6"/>
      <c r="CD245" s="6"/>
      <c r="CE245" s="6">
        <v>3</v>
      </c>
      <c r="CF245" s="6"/>
      <c r="CG245" s="6"/>
      <c r="CH245" s="6"/>
      <c r="CI245" s="6"/>
      <c r="CJ245" s="6"/>
      <c r="CK245" s="6"/>
      <c r="CL245" s="6"/>
      <c r="CM245" s="6">
        <v>1</v>
      </c>
      <c r="CN245" s="6"/>
      <c r="CO245" s="6"/>
      <c r="CP245" s="6"/>
      <c r="CQ245" s="6"/>
      <c r="CR245" s="6"/>
      <c r="CS245" s="6"/>
      <c r="CT245" s="6"/>
      <c r="CU245" s="6"/>
      <c r="CV245" s="6"/>
      <c r="CW245" s="6"/>
      <c r="CX245" s="6"/>
      <c r="CY245" s="6"/>
      <c r="CZ245" s="6"/>
      <c r="DA245" s="6"/>
      <c r="DB245" s="6">
        <v>1</v>
      </c>
      <c r="DC245" s="6"/>
      <c r="DD245" s="6"/>
      <c r="DE245" s="6"/>
      <c r="DF245" s="6"/>
      <c r="DG245" s="6"/>
      <c r="DH245" s="6"/>
      <c r="DI245" s="6"/>
      <c r="DJ245" s="6"/>
      <c r="DK245" s="6"/>
      <c r="DL245" s="6"/>
      <c r="DM245" s="6"/>
      <c r="DN245" s="6"/>
      <c r="DO245" s="6"/>
      <c r="DP245" s="6"/>
      <c r="DQ245" s="6"/>
      <c r="DR245" s="6"/>
      <c r="DS245" s="6"/>
      <c r="DT245" s="6"/>
      <c r="DU245" s="6"/>
      <c r="DV245" s="6"/>
      <c r="DW245" s="6"/>
      <c r="DX245" s="6"/>
      <c r="DY245" s="6"/>
      <c r="DZ245" s="6"/>
      <c r="EA245" s="6"/>
      <c r="EB245" s="6"/>
      <c r="EC245" s="6"/>
      <c r="ED245" s="6"/>
      <c r="EE245" s="6"/>
      <c r="EF245" s="6"/>
      <c r="EG245" s="6"/>
      <c r="EH245" s="6"/>
      <c r="EI245" s="6"/>
      <c r="EJ245" s="6"/>
      <c r="EK245" s="6"/>
      <c r="EL245" s="6"/>
      <c r="EM245" s="6"/>
      <c r="EN245" s="6"/>
      <c r="EO245" s="6"/>
      <c r="EP245" s="6"/>
      <c r="EQ245" s="6"/>
      <c r="ER245" s="6"/>
      <c r="ES245" s="6"/>
      <c r="ET245" s="6"/>
      <c r="EU245" s="6"/>
      <c r="EV245" s="6"/>
      <c r="EW245" s="6"/>
      <c r="EX245" s="6"/>
      <c r="EY245" s="6"/>
      <c r="EZ245" s="6"/>
      <c r="FA245" s="6"/>
      <c r="FB245" s="6"/>
      <c r="FC245" s="6"/>
      <c r="FD245" s="6"/>
      <c r="FE245" s="6"/>
      <c r="FF245" s="6"/>
      <c r="FG245" s="6"/>
      <c r="FH245" s="6"/>
      <c r="FI245" s="6"/>
      <c r="FJ245" s="6"/>
      <c r="FK245" s="6"/>
      <c r="FL245" s="6"/>
      <c r="FM245" s="6"/>
      <c r="FN245" s="6"/>
      <c r="FO245" s="6"/>
      <c r="FP245" s="6"/>
      <c r="FQ245" s="6"/>
      <c r="FR245" s="6"/>
      <c r="FS245" s="6"/>
      <c r="FT245" s="6"/>
      <c r="FU245" s="6"/>
      <c r="FV245" s="6"/>
      <c r="FW245" s="6"/>
      <c r="FX245" s="6"/>
      <c r="FY245" s="6"/>
      <c r="FZ245" s="6"/>
      <c r="GA245" s="6">
        <v>1</v>
      </c>
      <c r="GB245" s="6"/>
      <c r="GC245" s="6"/>
      <c r="GD245" s="6"/>
      <c r="GE245" s="6"/>
      <c r="GF245" s="6"/>
      <c r="GG245" s="6"/>
      <c r="GH245" s="6"/>
      <c r="GI245" s="6"/>
      <c r="GJ245" s="6"/>
      <c r="GK245" s="6"/>
      <c r="GL245" s="6"/>
      <c r="GM245" s="6"/>
      <c r="GN245" s="6"/>
      <c r="GO245" s="6"/>
      <c r="GP245" s="6"/>
      <c r="GQ245" s="6"/>
      <c r="GR245" s="6"/>
      <c r="GS245" s="6">
        <v>2</v>
      </c>
      <c r="GT245" s="6"/>
      <c r="GU245" s="6">
        <v>1</v>
      </c>
      <c r="GV245" s="6"/>
      <c r="GW245" s="6"/>
      <c r="GX245" s="6"/>
      <c r="GY245" s="6"/>
      <c r="GZ245" s="6"/>
      <c r="HA245" s="6"/>
      <c r="HB245" s="6"/>
      <c r="HC245" s="6"/>
      <c r="HD245" s="6"/>
      <c r="HE245" s="6"/>
      <c r="HF245" s="6"/>
      <c r="HG245" s="6"/>
      <c r="HH245" s="6"/>
      <c r="HI245" s="6"/>
      <c r="HJ245" s="6"/>
      <c r="HK245" s="6"/>
      <c r="HL245" s="6"/>
      <c r="HM245" s="6"/>
      <c r="HN245" s="6"/>
      <c r="HO245" s="6"/>
      <c r="HP245" s="6"/>
      <c r="HQ245" s="6"/>
      <c r="HR245" s="6">
        <v>1</v>
      </c>
      <c r="HS245" s="6"/>
      <c r="HT245" s="6"/>
      <c r="HU245" s="6">
        <v>1</v>
      </c>
      <c r="HV245" s="6"/>
      <c r="HW245" s="6"/>
      <c r="HX245" s="6"/>
      <c r="HY245" s="6"/>
      <c r="HZ245" s="6">
        <v>1</v>
      </c>
      <c r="IA245" s="6"/>
      <c r="IB245" s="6"/>
      <c r="IC245" s="6"/>
      <c r="ID245" s="6"/>
      <c r="IE245" s="6"/>
      <c r="IF245" s="6"/>
      <c r="IG245" s="6"/>
      <c r="IH245" s="6"/>
      <c r="II245" s="6"/>
      <c r="IJ245" s="6"/>
      <c r="IK245" s="6"/>
      <c r="IL245" s="6"/>
      <c r="IM245" s="6"/>
      <c r="IN245" s="6"/>
      <c r="IO245" s="6"/>
      <c r="IP245" s="6"/>
      <c r="IQ245" s="6"/>
      <c r="IR245" s="6"/>
      <c r="IS245" s="6"/>
      <c r="IT245" s="6"/>
      <c r="IU245" s="6">
        <v>3</v>
      </c>
      <c r="IV245" s="6"/>
      <c r="IW245" s="6"/>
      <c r="IX245" s="6"/>
      <c r="IY245" s="6"/>
      <c r="IZ245" s="6"/>
      <c r="JA245" s="6">
        <v>1</v>
      </c>
      <c r="JB245" s="6"/>
      <c r="JC245" s="6"/>
      <c r="JD245" s="6"/>
      <c r="JE245" s="6"/>
      <c r="JF245" s="6"/>
      <c r="JG245" s="6">
        <v>1</v>
      </c>
      <c r="JH245" s="6"/>
      <c r="JI245" s="6"/>
      <c r="JJ245" s="6"/>
      <c r="JK245" s="6">
        <v>1</v>
      </c>
      <c r="JL245" s="6"/>
      <c r="JM245" s="6"/>
      <c r="JN245" s="6"/>
      <c r="JO245" s="6">
        <v>1</v>
      </c>
      <c r="JP245" s="6"/>
      <c r="JQ245" s="6"/>
      <c r="JR245" s="6"/>
      <c r="JS245" s="6"/>
      <c r="JT245" s="6">
        <v>1</v>
      </c>
      <c r="JU245" s="6"/>
      <c r="JV245" s="6"/>
      <c r="JW245" s="6"/>
      <c r="JX245" s="6"/>
      <c r="JY245" s="6"/>
      <c r="JZ245" s="6"/>
      <c r="KA245" s="6"/>
      <c r="KB245" s="6"/>
      <c r="KC245" s="6"/>
      <c r="KD245" s="6"/>
      <c r="KE245" s="6"/>
      <c r="KF245" s="6"/>
      <c r="KG245" s="6"/>
      <c r="KH245" s="6"/>
      <c r="KI245" s="6"/>
      <c r="KJ245" s="6"/>
      <c r="KK245" s="6"/>
      <c r="KL245" s="6"/>
      <c r="KM245" s="6"/>
      <c r="KN245" s="6"/>
      <c r="KO245" s="6"/>
      <c r="KP245" s="6">
        <v>2</v>
      </c>
      <c r="KQ245" s="6"/>
      <c r="KR245" s="6"/>
      <c r="KS245" s="6">
        <v>1</v>
      </c>
      <c r="KT245" s="6"/>
      <c r="KU245" s="6"/>
      <c r="KV245" s="6"/>
      <c r="KW245" s="6"/>
      <c r="KX245" s="6"/>
      <c r="KY245" s="6"/>
      <c r="KZ245" s="6"/>
      <c r="LA245" s="6"/>
      <c r="LB245" s="6"/>
      <c r="LC245" s="6"/>
      <c r="LD245" s="6"/>
      <c r="LE245" s="6"/>
      <c r="LF245" s="6"/>
      <c r="LG245" s="6"/>
      <c r="LH245" s="6"/>
      <c r="LI245" s="6"/>
      <c r="LJ245" s="6"/>
      <c r="LK245" s="6"/>
      <c r="LL245" s="6"/>
      <c r="LM245" s="6"/>
      <c r="LN245" s="6"/>
      <c r="LO245" s="6"/>
      <c r="LP245" s="6"/>
      <c r="LQ245" s="6"/>
      <c r="LR245" s="6"/>
      <c r="LS245" s="6"/>
      <c r="LT245" s="6"/>
      <c r="LU245" s="6"/>
      <c r="LV245" s="6"/>
      <c r="LW245" s="6"/>
      <c r="LX245" s="6"/>
      <c r="LY245" s="6"/>
      <c r="LZ245" s="6"/>
      <c r="MA245" s="6"/>
      <c r="MB245" s="6"/>
      <c r="MC245" s="6"/>
      <c r="MD245" s="6"/>
      <c r="ME245" s="6">
        <v>3</v>
      </c>
      <c r="MF245" s="7">
        <v>43</v>
      </c>
    </row>
    <row r="246" spans="1:344" x14ac:dyDescent="0.25">
      <c r="A246" s="5" t="s">
        <v>995</v>
      </c>
      <c r="B246" s="5" t="s">
        <v>455</v>
      </c>
      <c r="C246" s="5" t="s">
        <v>106</v>
      </c>
      <c r="D246" s="5" t="s">
        <v>1061</v>
      </c>
      <c r="E246" s="5" t="s">
        <v>1062</v>
      </c>
      <c r="F246" s="6"/>
      <c r="G246" s="6"/>
      <c r="H246" s="6"/>
      <c r="I246" s="6"/>
      <c r="J246" s="6">
        <v>1</v>
      </c>
      <c r="K246" s="6"/>
      <c r="L246" s="6"/>
      <c r="M246" s="6"/>
      <c r="N246" s="6"/>
      <c r="O246" s="6"/>
      <c r="P246" s="6"/>
      <c r="Q246" s="6"/>
      <c r="R246" s="6"/>
      <c r="S246" s="6"/>
      <c r="T246" s="6">
        <v>3</v>
      </c>
      <c r="U246" s="6"/>
      <c r="V246" s="6"/>
      <c r="W246" s="6"/>
      <c r="X246" s="6"/>
      <c r="Y246" s="6"/>
      <c r="Z246" s="6"/>
      <c r="AA246" s="6"/>
      <c r="AB246" s="6"/>
      <c r="AC246" s="6"/>
      <c r="AD246" s="6">
        <v>2</v>
      </c>
      <c r="AE246" s="6"/>
      <c r="AF246" s="6"/>
      <c r="AG246" s="6"/>
      <c r="AH246" s="6"/>
      <c r="AI246" s="6"/>
      <c r="AJ246" s="6"/>
      <c r="AK246" s="6"/>
      <c r="AL246" s="6"/>
      <c r="AM246" s="6"/>
      <c r="AN246" s="6"/>
      <c r="AO246" s="6"/>
      <c r="AP246" s="6">
        <v>1</v>
      </c>
      <c r="AQ246" s="6"/>
      <c r="AR246" s="6"/>
      <c r="AS246" s="6"/>
      <c r="AT246" s="6"/>
      <c r="AU246" s="6"/>
      <c r="AV246" s="6"/>
      <c r="AW246" s="6"/>
      <c r="AX246" s="6">
        <v>1</v>
      </c>
      <c r="AY246" s="6"/>
      <c r="AZ246" s="6">
        <v>32</v>
      </c>
      <c r="BA246" s="6"/>
      <c r="BB246" s="6"/>
      <c r="BC246" s="6"/>
      <c r="BD246" s="6"/>
      <c r="BE246" s="6"/>
      <c r="BF246" s="6"/>
      <c r="BG246" s="6"/>
      <c r="BH246" s="6"/>
      <c r="BI246" s="6"/>
      <c r="BJ246" s="6">
        <v>6</v>
      </c>
      <c r="BK246" s="6"/>
      <c r="BL246" s="6"/>
      <c r="BM246" s="6"/>
      <c r="BN246" s="6"/>
      <c r="BO246" s="6"/>
      <c r="BP246" s="6"/>
      <c r="BQ246" s="6"/>
      <c r="BR246" s="6"/>
      <c r="BS246" s="6"/>
      <c r="BT246" s="6"/>
      <c r="BU246" s="6">
        <v>1</v>
      </c>
      <c r="BV246" s="6"/>
      <c r="BW246" s="6"/>
      <c r="BX246" s="6">
        <v>1</v>
      </c>
      <c r="BY246" s="6"/>
      <c r="BZ246" s="6">
        <v>3</v>
      </c>
      <c r="CA246" s="6"/>
      <c r="CB246" s="6"/>
      <c r="CC246" s="6"/>
      <c r="CD246" s="6"/>
      <c r="CE246" s="6"/>
      <c r="CF246" s="6"/>
      <c r="CG246" s="6"/>
      <c r="CH246" s="6">
        <v>4</v>
      </c>
      <c r="CI246" s="6"/>
      <c r="CJ246" s="6"/>
      <c r="CK246" s="6"/>
      <c r="CL246" s="6"/>
      <c r="CM246" s="6"/>
      <c r="CN246" s="6"/>
      <c r="CO246" s="6"/>
      <c r="CP246" s="6"/>
      <c r="CQ246" s="6"/>
      <c r="CR246" s="6"/>
      <c r="CS246" s="6"/>
      <c r="CT246" s="6"/>
      <c r="CU246" s="6"/>
      <c r="CV246" s="6"/>
      <c r="CW246" s="6"/>
      <c r="CX246" s="6"/>
      <c r="CY246" s="6"/>
      <c r="CZ246" s="6"/>
      <c r="DA246" s="6"/>
      <c r="DB246" s="6"/>
      <c r="DC246" s="6"/>
      <c r="DD246" s="6"/>
      <c r="DE246" s="6"/>
      <c r="DF246" s="6"/>
      <c r="DG246" s="6"/>
      <c r="DH246" s="6"/>
      <c r="DI246" s="6"/>
      <c r="DJ246" s="6"/>
      <c r="DK246" s="6"/>
      <c r="DL246" s="6"/>
      <c r="DM246" s="6"/>
      <c r="DN246" s="6"/>
      <c r="DO246" s="6"/>
      <c r="DP246" s="6"/>
      <c r="DQ246" s="6"/>
      <c r="DR246" s="6"/>
      <c r="DS246" s="6"/>
      <c r="DT246" s="6"/>
      <c r="DU246" s="6"/>
      <c r="DV246" s="6"/>
      <c r="DW246" s="6"/>
      <c r="DX246" s="6"/>
      <c r="DY246" s="6"/>
      <c r="DZ246" s="6"/>
      <c r="EA246" s="6"/>
      <c r="EB246" s="6"/>
      <c r="EC246" s="6"/>
      <c r="ED246" s="6"/>
      <c r="EE246" s="6"/>
      <c r="EF246" s="6"/>
      <c r="EG246" s="6">
        <v>1</v>
      </c>
      <c r="EH246" s="6"/>
      <c r="EI246" s="6">
        <v>3</v>
      </c>
      <c r="EJ246" s="6">
        <v>5</v>
      </c>
      <c r="EK246" s="6"/>
      <c r="EL246" s="6"/>
      <c r="EM246" s="6"/>
      <c r="EN246" s="6"/>
      <c r="EO246" s="6"/>
      <c r="EP246" s="6"/>
      <c r="EQ246" s="6"/>
      <c r="ER246" s="6"/>
      <c r="ES246" s="6"/>
      <c r="ET246" s="6"/>
      <c r="EU246" s="6"/>
      <c r="EV246" s="6"/>
      <c r="EW246" s="6"/>
      <c r="EX246" s="6"/>
      <c r="EY246" s="6"/>
      <c r="EZ246" s="6"/>
      <c r="FA246" s="6"/>
      <c r="FB246" s="6"/>
      <c r="FC246" s="6"/>
      <c r="FD246" s="6"/>
      <c r="FE246" s="6"/>
      <c r="FF246" s="6"/>
      <c r="FG246" s="6"/>
      <c r="FH246" s="6"/>
      <c r="FI246" s="6"/>
      <c r="FJ246" s="6"/>
      <c r="FK246" s="6">
        <v>1</v>
      </c>
      <c r="FL246" s="6"/>
      <c r="FM246" s="6"/>
      <c r="FN246" s="6"/>
      <c r="FO246" s="6"/>
      <c r="FP246" s="6"/>
      <c r="FQ246" s="6"/>
      <c r="FR246" s="6"/>
      <c r="FS246" s="6">
        <v>5</v>
      </c>
      <c r="FT246" s="6"/>
      <c r="FU246" s="6"/>
      <c r="FV246" s="6"/>
      <c r="FW246" s="6"/>
      <c r="FX246" s="6"/>
      <c r="FY246" s="6"/>
      <c r="FZ246" s="6"/>
      <c r="GA246" s="6"/>
      <c r="GB246" s="6"/>
      <c r="GC246" s="6"/>
      <c r="GD246" s="6"/>
      <c r="GE246" s="6"/>
      <c r="GF246" s="6">
        <v>11</v>
      </c>
      <c r="GG246" s="6"/>
      <c r="GH246" s="6"/>
      <c r="GI246" s="6">
        <v>1</v>
      </c>
      <c r="GJ246" s="6"/>
      <c r="GK246" s="6"/>
      <c r="GL246" s="6"/>
      <c r="GM246" s="6"/>
      <c r="GN246" s="6"/>
      <c r="GO246" s="6"/>
      <c r="GP246" s="6"/>
      <c r="GQ246" s="6"/>
      <c r="GR246" s="6">
        <v>50</v>
      </c>
      <c r="GS246" s="6"/>
      <c r="GT246" s="6"/>
      <c r="GU246" s="6"/>
      <c r="GV246" s="6">
        <v>1</v>
      </c>
      <c r="GW246" s="6"/>
      <c r="GX246" s="6"/>
      <c r="GY246" s="6"/>
      <c r="GZ246" s="6"/>
      <c r="HA246" s="6"/>
      <c r="HB246" s="6"/>
      <c r="HC246" s="6"/>
      <c r="HD246" s="6"/>
      <c r="HE246" s="6"/>
      <c r="HF246" s="6"/>
      <c r="HG246" s="6"/>
      <c r="HH246" s="6"/>
      <c r="HI246" s="6"/>
      <c r="HJ246" s="6"/>
      <c r="HK246" s="6"/>
      <c r="HL246" s="6"/>
      <c r="HM246" s="6"/>
      <c r="HN246" s="6"/>
      <c r="HO246" s="6"/>
      <c r="HP246" s="6"/>
      <c r="HQ246" s="6"/>
      <c r="HR246" s="6">
        <v>1</v>
      </c>
      <c r="HS246" s="6"/>
      <c r="HT246" s="6"/>
      <c r="HU246" s="6"/>
      <c r="HV246" s="6"/>
      <c r="HW246" s="6"/>
      <c r="HX246" s="6"/>
      <c r="HY246" s="6"/>
      <c r="HZ246" s="6"/>
      <c r="IA246" s="6"/>
      <c r="IB246" s="6"/>
      <c r="IC246" s="6"/>
      <c r="ID246" s="6"/>
      <c r="IE246" s="6"/>
      <c r="IF246" s="6"/>
      <c r="IG246" s="6"/>
      <c r="IH246" s="6"/>
      <c r="II246" s="6"/>
      <c r="IJ246" s="6"/>
      <c r="IK246" s="6"/>
      <c r="IL246" s="6"/>
      <c r="IM246" s="6">
        <v>5</v>
      </c>
      <c r="IN246" s="6"/>
      <c r="IO246" s="6"/>
      <c r="IP246" s="6"/>
      <c r="IQ246" s="6"/>
      <c r="IR246" s="6">
        <v>2</v>
      </c>
      <c r="IS246" s="6"/>
      <c r="IT246" s="6"/>
      <c r="IU246" s="6"/>
      <c r="IV246" s="6"/>
      <c r="IW246" s="6"/>
      <c r="IX246" s="6"/>
      <c r="IY246" s="6"/>
      <c r="IZ246" s="6"/>
      <c r="JA246" s="6"/>
      <c r="JB246" s="6"/>
      <c r="JC246" s="6"/>
      <c r="JD246" s="6"/>
      <c r="JE246" s="6"/>
      <c r="JF246" s="6"/>
      <c r="JG246" s="6"/>
      <c r="JH246" s="6"/>
      <c r="JI246" s="6">
        <v>1</v>
      </c>
      <c r="JJ246" s="6"/>
      <c r="JK246" s="6"/>
      <c r="JL246" s="6"/>
      <c r="JM246" s="6"/>
      <c r="JN246" s="6"/>
      <c r="JO246" s="6"/>
      <c r="JP246" s="6"/>
      <c r="JQ246" s="6"/>
      <c r="JR246" s="6"/>
      <c r="JS246" s="6">
        <v>2</v>
      </c>
      <c r="JT246" s="6"/>
      <c r="JU246" s="6"/>
      <c r="JV246" s="6"/>
      <c r="JW246" s="6"/>
      <c r="JX246" s="6"/>
      <c r="JY246" s="6"/>
      <c r="JZ246" s="6"/>
      <c r="KA246" s="6"/>
      <c r="KB246" s="6"/>
      <c r="KC246" s="6"/>
      <c r="KD246" s="6"/>
      <c r="KE246" s="6"/>
      <c r="KF246" s="6"/>
      <c r="KG246" s="6"/>
      <c r="KH246" s="6"/>
      <c r="KI246" s="6"/>
      <c r="KJ246" s="6"/>
      <c r="KK246" s="6"/>
      <c r="KL246" s="6"/>
      <c r="KM246" s="6"/>
      <c r="KN246" s="6"/>
      <c r="KO246" s="6"/>
      <c r="KP246" s="6"/>
      <c r="KQ246" s="6"/>
      <c r="KR246" s="6"/>
      <c r="KS246" s="6"/>
      <c r="KT246" s="6"/>
      <c r="KU246" s="6"/>
      <c r="KV246" s="6"/>
      <c r="KW246" s="6">
        <v>3</v>
      </c>
      <c r="KX246" s="6">
        <v>139</v>
      </c>
      <c r="KY246" s="6"/>
      <c r="KZ246" s="6"/>
      <c r="LA246" s="6"/>
      <c r="LB246" s="6"/>
      <c r="LC246" s="6"/>
      <c r="LD246" s="6"/>
      <c r="LE246" s="6"/>
      <c r="LF246" s="6"/>
      <c r="LG246" s="6"/>
      <c r="LH246" s="6"/>
      <c r="LI246" s="6"/>
      <c r="LJ246" s="6"/>
      <c r="LK246" s="6"/>
      <c r="LL246" s="6">
        <v>1</v>
      </c>
      <c r="LM246" s="6"/>
      <c r="LN246" s="6">
        <v>1</v>
      </c>
      <c r="LO246" s="6"/>
      <c r="LP246" s="6"/>
      <c r="LQ246" s="6"/>
      <c r="LR246" s="6"/>
      <c r="LS246" s="6"/>
      <c r="LT246" s="6"/>
      <c r="LU246" s="6"/>
      <c r="LV246" s="6"/>
      <c r="LW246" s="6"/>
      <c r="LX246" s="6"/>
      <c r="LY246" s="6"/>
      <c r="LZ246" s="6"/>
      <c r="MA246" s="6"/>
      <c r="MB246" s="6"/>
      <c r="MC246" s="6">
        <v>1</v>
      </c>
      <c r="MD246" s="6"/>
      <c r="ME246" s="6"/>
      <c r="MF246" s="7">
        <v>289</v>
      </c>
    </row>
    <row r="247" spans="1:344" x14ac:dyDescent="0.25">
      <c r="A247" s="5" t="s">
        <v>995</v>
      </c>
      <c r="B247" s="5" t="s">
        <v>455</v>
      </c>
      <c r="C247" s="5" t="s">
        <v>106</v>
      </c>
      <c r="D247" s="5" t="s">
        <v>341</v>
      </c>
      <c r="E247" s="5" t="s">
        <v>996</v>
      </c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>
        <v>3</v>
      </c>
      <c r="U247" s="6"/>
      <c r="V247" s="6">
        <v>1</v>
      </c>
      <c r="W247" s="6"/>
      <c r="X247" s="6"/>
      <c r="Y247" s="6"/>
      <c r="Z247" s="6"/>
      <c r="AA247" s="6"/>
      <c r="AB247" s="6"/>
      <c r="AC247" s="6"/>
      <c r="AD247" s="6"/>
      <c r="AE247" s="6"/>
      <c r="AF247" s="6"/>
      <c r="AG247" s="6"/>
      <c r="AH247" s="6"/>
      <c r="AI247" s="6"/>
      <c r="AJ247" s="6"/>
      <c r="AK247" s="6"/>
      <c r="AL247" s="6"/>
      <c r="AM247" s="6"/>
      <c r="AN247" s="6"/>
      <c r="AO247" s="6"/>
      <c r="AP247" s="6"/>
      <c r="AQ247" s="6"/>
      <c r="AR247" s="6"/>
      <c r="AS247" s="6"/>
      <c r="AT247" s="6"/>
      <c r="AU247" s="6"/>
      <c r="AV247" s="6"/>
      <c r="AW247" s="6"/>
      <c r="AX247" s="6"/>
      <c r="AY247" s="6"/>
      <c r="AZ247" s="6">
        <v>38</v>
      </c>
      <c r="BA247" s="6"/>
      <c r="BB247" s="6"/>
      <c r="BC247" s="6"/>
      <c r="BD247" s="6"/>
      <c r="BE247" s="6"/>
      <c r="BF247" s="6"/>
      <c r="BG247" s="6"/>
      <c r="BH247" s="6"/>
      <c r="BI247" s="6"/>
      <c r="BJ247" s="6">
        <v>6</v>
      </c>
      <c r="BK247" s="6"/>
      <c r="BL247" s="6"/>
      <c r="BM247" s="6"/>
      <c r="BN247" s="6"/>
      <c r="BO247" s="6"/>
      <c r="BP247" s="6"/>
      <c r="BQ247" s="6"/>
      <c r="BR247" s="6">
        <v>2</v>
      </c>
      <c r="BS247" s="6"/>
      <c r="BT247" s="6"/>
      <c r="BU247" s="6"/>
      <c r="BV247" s="6"/>
      <c r="BW247" s="6">
        <v>1</v>
      </c>
      <c r="BX247" s="6"/>
      <c r="BY247" s="6"/>
      <c r="BZ247" s="6">
        <v>4</v>
      </c>
      <c r="CA247" s="6"/>
      <c r="CB247" s="6"/>
      <c r="CC247" s="6"/>
      <c r="CD247" s="6"/>
      <c r="CE247" s="6"/>
      <c r="CF247" s="6"/>
      <c r="CG247" s="6"/>
      <c r="CH247" s="6"/>
      <c r="CI247" s="6"/>
      <c r="CJ247" s="6"/>
      <c r="CK247" s="6"/>
      <c r="CL247" s="6"/>
      <c r="CM247" s="6"/>
      <c r="CN247" s="6"/>
      <c r="CO247" s="6"/>
      <c r="CP247" s="6"/>
      <c r="CQ247" s="6"/>
      <c r="CR247" s="6"/>
      <c r="CS247" s="6"/>
      <c r="CT247" s="6"/>
      <c r="CU247" s="6"/>
      <c r="CV247" s="6"/>
      <c r="CW247" s="6"/>
      <c r="CX247" s="6"/>
      <c r="CY247" s="6"/>
      <c r="CZ247" s="6"/>
      <c r="DA247" s="6"/>
      <c r="DB247" s="6"/>
      <c r="DC247" s="6"/>
      <c r="DD247" s="6"/>
      <c r="DE247" s="6"/>
      <c r="DF247" s="6">
        <v>1</v>
      </c>
      <c r="DG247" s="6"/>
      <c r="DH247" s="6"/>
      <c r="DI247" s="6"/>
      <c r="DJ247" s="6"/>
      <c r="DK247" s="6"/>
      <c r="DL247" s="6"/>
      <c r="DM247" s="6"/>
      <c r="DN247" s="6"/>
      <c r="DO247" s="6"/>
      <c r="DP247" s="6"/>
      <c r="DQ247" s="6"/>
      <c r="DR247" s="6"/>
      <c r="DS247" s="6"/>
      <c r="DT247" s="6"/>
      <c r="DU247" s="6"/>
      <c r="DV247" s="6"/>
      <c r="DW247" s="6"/>
      <c r="DX247" s="6"/>
      <c r="DY247" s="6"/>
      <c r="DZ247" s="6"/>
      <c r="EA247" s="6"/>
      <c r="EB247" s="6"/>
      <c r="EC247" s="6"/>
      <c r="ED247" s="6"/>
      <c r="EE247" s="6"/>
      <c r="EF247" s="6"/>
      <c r="EG247" s="6">
        <v>1</v>
      </c>
      <c r="EH247" s="6"/>
      <c r="EI247" s="6"/>
      <c r="EJ247" s="6">
        <v>17</v>
      </c>
      <c r="EK247" s="6"/>
      <c r="EL247" s="6"/>
      <c r="EM247" s="6"/>
      <c r="EN247" s="6"/>
      <c r="EO247" s="6"/>
      <c r="EP247" s="6"/>
      <c r="EQ247" s="6"/>
      <c r="ER247" s="6"/>
      <c r="ES247" s="6"/>
      <c r="ET247" s="6"/>
      <c r="EU247" s="6"/>
      <c r="EV247" s="6"/>
      <c r="EW247" s="6"/>
      <c r="EX247" s="6"/>
      <c r="EY247" s="6"/>
      <c r="EZ247" s="6">
        <v>1</v>
      </c>
      <c r="FA247" s="6"/>
      <c r="FB247" s="6"/>
      <c r="FC247" s="6"/>
      <c r="FD247" s="6"/>
      <c r="FE247" s="6"/>
      <c r="FF247" s="6"/>
      <c r="FG247" s="6"/>
      <c r="FH247" s="6"/>
      <c r="FI247" s="6"/>
      <c r="FJ247" s="6"/>
      <c r="FK247" s="6"/>
      <c r="FL247" s="6"/>
      <c r="FM247" s="6"/>
      <c r="FN247" s="6">
        <v>1</v>
      </c>
      <c r="FO247" s="6"/>
      <c r="FP247" s="6"/>
      <c r="FQ247" s="6"/>
      <c r="FR247" s="6"/>
      <c r="FS247" s="6">
        <v>1</v>
      </c>
      <c r="FT247" s="6"/>
      <c r="FU247" s="6"/>
      <c r="FV247" s="6"/>
      <c r="FW247" s="6"/>
      <c r="FX247" s="6"/>
      <c r="FY247" s="6"/>
      <c r="FZ247" s="6"/>
      <c r="GA247" s="6"/>
      <c r="GB247" s="6"/>
      <c r="GC247" s="6"/>
      <c r="GD247" s="6"/>
      <c r="GE247" s="6">
        <v>2</v>
      </c>
      <c r="GF247" s="6">
        <v>3</v>
      </c>
      <c r="GG247" s="6"/>
      <c r="GH247" s="6"/>
      <c r="GI247" s="6">
        <v>1</v>
      </c>
      <c r="GJ247" s="6"/>
      <c r="GK247" s="6"/>
      <c r="GL247" s="6"/>
      <c r="GM247" s="6"/>
      <c r="GN247" s="6"/>
      <c r="GO247" s="6"/>
      <c r="GP247" s="6"/>
      <c r="GQ247" s="6"/>
      <c r="GR247" s="6">
        <v>79</v>
      </c>
      <c r="GS247" s="6">
        <v>1</v>
      </c>
      <c r="GT247" s="6"/>
      <c r="GU247" s="6">
        <v>4</v>
      </c>
      <c r="GV247" s="6"/>
      <c r="GW247" s="6"/>
      <c r="GX247" s="6"/>
      <c r="GY247" s="6"/>
      <c r="GZ247" s="6"/>
      <c r="HA247" s="6"/>
      <c r="HB247" s="6"/>
      <c r="HC247" s="6"/>
      <c r="HD247" s="6">
        <v>1</v>
      </c>
      <c r="HE247" s="6"/>
      <c r="HF247" s="6"/>
      <c r="HG247" s="6"/>
      <c r="HH247" s="6"/>
      <c r="HI247" s="6"/>
      <c r="HJ247" s="6"/>
      <c r="HK247" s="6"/>
      <c r="HL247" s="6"/>
      <c r="HM247" s="6"/>
      <c r="HN247" s="6"/>
      <c r="HO247" s="6">
        <v>1</v>
      </c>
      <c r="HP247" s="6"/>
      <c r="HQ247" s="6"/>
      <c r="HR247" s="6">
        <v>1</v>
      </c>
      <c r="HS247" s="6"/>
      <c r="HT247" s="6">
        <v>1</v>
      </c>
      <c r="HU247" s="6"/>
      <c r="HV247" s="6"/>
      <c r="HW247" s="6"/>
      <c r="HX247" s="6"/>
      <c r="HY247" s="6"/>
      <c r="HZ247" s="6"/>
      <c r="IA247" s="6"/>
      <c r="IB247" s="6"/>
      <c r="IC247" s="6">
        <v>1</v>
      </c>
      <c r="ID247" s="6"/>
      <c r="IE247" s="6"/>
      <c r="IF247" s="6"/>
      <c r="IG247" s="6"/>
      <c r="IH247" s="6"/>
      <c r="II247" s="6"/>
      <c r="IJ247" s="6"/>
      <c r="IK247" s="6">
        <v>4</v>
      </c>
      <c r="IL247" s="6"/>
      <c r="IM247" s="6">
        <v>1</v>
      </c>
      <c r="IN247" s="6"/>
      <c r="IO247" s="6"/>
      <c r="IP247" s="6"/>
      <c r="IQ247" s="6">
        <v>3</v>
      </c>
      <c r="IR247" s="6">
        <v>27</v>
      </c>
      <c r="IS247" s="6"/>
      <c r="IT247" s="6"/>
      <c r="IU247" s="6">
        <v>1</v>
      </c>
      <c r="IV247" s="6"/>
      <c r="IW247" s="6"/>
      <c r="IX247" s="6"/>
      <c r="IY247" s="6"/>
      <c r="IZ247" s="6"/>
      <c r="JA247" s="6"/>
      <c r="JB247" s="6"/>
      <c r="JC247" s="6"/>
      <c r="JD247" s="6"/>
      <c r="JE247" s="6"/>
      <c r="JF247" s="6">
        <v>1</v>
      </c>
      <c r="JG247" s="6"/>
      <c r="JH247" s="6"/>
      <c r="JI247" s="6">
        <v>3</v>
      </c>
      <c r="JJ247" s="6"/>
      <c r="JK247" s="6"/>
      <c r="JL247" s="6"/>
      <c r="JM247" s="6"/>
      <c r="JN247" s="6"/>
      <c r="JO247" s="6"/>
      <c r="JP247" s="6"/>
      <c r="JQ247" s="6"/>
      <c r="JR247" s="6"/>
      <c r="JS247" s="6"/>
      <c r="JT247" s="6"/>
      <c r="JU247" s="6"/>
      <c r="JV247" s="6"/>
      <c r="JW247" s="6"/>
      <c r="JX247" s="6">
        <v>8</v>
      </c>
      <c r="JY247" s="6"/>
      <c r="JZ247" s="6"/>
      <c r="KA247" s="6"/>
      <c r="KB247" s="6"/>
      <c r="KC247" s="6"/>
      <c r="KD247" s="6"/>
      <c r="KE247" s="6"/>
      <c r="KF247" s="6"/>
      <c r="KG247" s="6"/>
      <c r="KH247" s="6"/>
      <c r="KI247" s="6"/>
      <c r="KJ247" s="6"/>
      <c r="KK247" s="6"/>
      <c r="KL247" s="6"/>
      <c r="KM247" s="6"/>
      <c r="KN247" s="6"/>
      <c r="KO247" s="6"/>
      <c r="KP247" s="6"/>
      <c r="KQ247" s="6"/>
      <c r="KR247" s="6"/>
      <c r="KS247" s="6"/>
      <c r="KT247" s="6"/>
      <c r="KU247" s="6">
        <v>1</v>
      </c>
      <c r="KV247" s="6"/>
      <c r="KW247" s="6"/>
      <c r="KX247" s="6">
        <v>53</v>
      </c>
      <c r="KY247" s="6"/>
      <c r="KZ247" s="6"/>
      <c r="LA247" s="6"/>
      <c r="LB247" s="6"/>
      <c r="LC247" s="6"/>
      <c r="LD247" s="6"/>
      <c r="LE247" s="6"/>
      <c r="LF247" s="6"/>
      <c r="LG247" s="6"/>
      <c r="LH247" s="6"/>
      <c r="LI247" s="6"/>
      <c r="LJ247" s="6"/>
      <c r="LK247" s="6"/>
      <c r="LL247" s="6"/>
      <c r="LM247" s="6"/>
      <c r="LN247" s="6"/>
      <c r="LO247" s="6"/>
      <c r="LP247" s="6"/>
      <c r="LQ247" s="6">
        <v>1</v>
      </c>
      <c r="LR247" s="6"/>
      <c r="LS247" s="6"/>
      <c r="LT247" s="6"/>
      <c r="LU247" s="6"/>
      <c r="LV247" s="6"/>
      <c r="LW247" s="6"/>
      <c r="LX247" s="6"/>
      <c r="LY247" s="6"/>
      <c r="LZ247" s="6"/>
      <c r="MA247" s="6"/>
      <c r="MB247" s="6"/>
      <c r="MC247" s="6"/>
      <c r="MD247" s="6">
        <v>2</v>
      </c>
      <c r="ME247" s="6"/>
      <c r="MF247" s="7">
        <v>277</v>
      </c>
    </row>
    <row r="248" spans="1:344" x14ac:dyDescent="0.25">
      <c r="A248" s="5" t="s">
        <v>995</v>
      </c>
      <c r="B248" s="5" t="s">
        <v>455</v>
      </c>
      <c r="C248" s="5" t="s">
        <v>106</v>
      </c>
      <c r="D248" s="5" t="s">
        <v>496</v>
      </c>
      <c r="E248" s="5" t="s">
        <v>1064</v>
      </c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>
        <v>3</v>
      </c>
      <c r="U248" s="6"/>
      <c r="V248" s="6">
        <v>1</v>
      </c>
      <c r="W248" s="6"/>
      <c r="X248" s="6"/>
      <c r="Y248" s="6"/>
      <c r="Z248" s="6">
        <v>2</v>
      </c>
      <c r="AA248" s="6"/>
      <c r="AB248" s="6"/>
      <c r="AC248" s="6">
        <v>1</v>
      </c>
      <c r="AD248" s="6">
        <v>4</v>
      </c>
      <c r="AE248" s="6"/>
      <c r="AF248" s="6"/>
      <c r="AG248" s="6"/>
      <c r="AH248" s="6"/>
      <c r="AI248" s="6"/>
      <c r="AJ248" s="6"/>
      <c r="AK248" s="6"/>
      <c r="AL248" s="6"/>
      <c r="AM248" s="6"/>
      <c r="AN248" s="6"/>
      <c r="AO248" s="6"/>
      <c r="AP248" s="6"/>
      <c r="AQ248" s="6"/>
      <c r="AR248" s="6"/>
      <c r="AS248" s="6"/>
      <c r="AT248" s="6"/>
      <c r="AU248" s="6"/>
      <c r="AV248" s="6"/>
      <c r="AW248" s="6">
        <v>3</v>
      </c>
      <c r="AX248" s="6"/>
      <c r="AY248" s="6"/>
      <c r="AZ248" s="6">
        <v>6</v>
      </c>
      <c r="BA248" s="6"/>
      <c r="BB248" s="6"/>
      <c r="BC248" s="6"/>
      <c r="BD248" s="6"/>
      <c r="BE248" s="6"/>
      <c r="BF248" s="6"/>
      <c r="BG248" s="6"/>
      <c r="BH248" s="6"/>
      <c r="BI248" s="6"/>
      <c r="BJ248" s="6">
        <v>3</v>
      </c>
      <c r="BK248" s="6"/>
      <c r="BL248" s="6"/>
      <c r="BM248" s="6"/>
      <c r="BN248" s="6"/>
      <c r="BO248" s="6"/>
      <c r="BP248" s="6"/>
      <c r="BQ248" s="6"/>
      <c r="BR248" s="6">
        <v>3</v>
      </c>
      <c r="BS248" s="6"/>
      <c r="BT248" s="6"/>
      <c r="BU248" s="6"/>
      <c r="BV248" s="6"/>
      <c r="BW248" s="6"/>
      <c r="BX248" s="6"/>
      <c r="BY248" s="6"/>
      <c r="BZ248" s="6">
        <v>4</v>
      </c>
      <c r="CA248" s="6"/>
      <c r="CB248" s="6"/>
      <c r="CC248" s="6"/>
      <c r="CD248" s="6"/>
      <c r="CE248" s="6"/>
      <c r="CF248" s="6"/>
      <c r="CG248" s="6">
        <v>1</v>
      </c>
      <c r="CH248" s="6"/>
      <c r="CI248" s="6"/>
      <c r="CJ248" s="6"/>
      <c r="CK248" s="6"/>
      <c r="CL248" s="6"/>
      <c r="CM248" s="6"/>
      <c r="CN248" s="6"/>
      <c r="CO248" s="6"/>
      <c r="CP248" s="6"/>
      <c r="CQ248" s="6"/>
      <c r="CR248" s="6"/>
      <c r="CS248" s="6"/>
      <c r="CT248" s="6"/>
      <c r="CU248" s="6"/>
      <c r="CV248" s="6"/>
      <c r="CW248" s="6"/>
      <c r="CX248" s="6"/>
      <c r="CY248" s="6">
        <v>1</v>
      </c>
      <c r="CZ248" s="6"/>
      <c r="DA248" s="6"/>
      <c r="DB248" s="6"/>
      <c r="DC248" s="6"/>
      <c r="DD248" s="6"/>
      <c r="DE248" s="6"/>
      <c r="DF248" s="6"/>
      <c r="DG248" s="6"/>
      <c r="DH248" s="6"/>
      <c r="DI248" s="6"/>
      <c r="DJ248" s="6"/>
      <c r="DK248" s="6"/>
      <c r="DL248" s="6"/>
      <c r="DM248" s="6"/>
      <c r="DN248" s="6"/>
      <c r="DO248" s="6"/>
      <c r="DP248" s="6"/>
      <c r="DQ248" s="6"/>
      <c r="DR248" s="6"/>
      <c r="DS248" s="6">
        <v>1</v>
      </c>
      <c r="DT248" s="6"/>
      <c r="DU248" s="6"/>
      <c r="DV248" s="6">
        <v>1</v>
      </c>
      <c r="DW248" s="6"/>
      <c r="DX248" s="6"/>
      <c r="DY248" s="6"/>
      <c r="DZ248" s="6"/>
      <c r="EA248" s="6"/>
      <c r="EB248" s="6"/>
      <c r="EC248" s="6"/>
      <c r="ED248" s="6"/>
      <c r="EE248" s="6"/>
      <c r="EF248" s="6"/>
      <c r="EG248" s="6">
        <v>2</v>
      </c>
      <c r="EH248" s="6"/>
      <c r="EI248" s="6">
        <v>7</v>
      </c>
      <c r="EJ248" s="6">
        <v>1</v>
      </c>
      <c r="EK248" s="6"/>
      <c r="EL248" s="6"/>
      <c r="EM248" s="6"/>
      <c r="EN248" s="6"/>
      <c r="EO248" s="6"/>
      <c r="EP248" s="6"/>
      <c r="EQ248" s="6"/>
      <c r="ER248" s="6"/>
      <c r="ES248" s="6"/>
      <c r="ET248" s="6"/>
      <c r="EU248" s="6"/>
      <c r="EV248" s="6"/>
      <c r="EW248" s="6"/>
      <c r="EX248" s="6"/>
      <c r="EY248" s="6"/>
      <c r="EZ248" s="6">
        <v>1</v>
      </c>
      <c r="FA248" s="6"/>
      <c r="FB248" s="6"/>
      <c r="FC248" s="6"/>
      <c r="FD248" s="6"/>
      <c r="FE248" s="6"/>
      <c r="FF248" s="6"/>
      <c r="FG248" s="6"/>
      <c r="FH248" s="6"/>
      <c r="FI248" s="6"/>
      <c r="FJ248" s="6"/>
      <c r="FK248" s="6">
        <v>2</v>
      </c>
      <c r="FL248" s="6"/>
      <c r="FM248" s="6"/>
      <c r="FN248" s="6"/>
      <c r="FO248" s="6"/>
      <c r="FP248" s="6"/>
      <c r="FQ248" s="6"/>
      <c r="FR248" s="6"/>
      <c r="FS248" s="6"/>
      <c r="FT248" s="6"/>
      <c r="FU248" s="6"/>
      <c r="FV248" s="6"/>
      <c r="FW248" s="6"/>
      <c r="FX248" s="6"/>
      <c r="FY248" s="6"/>
      <c r="FZ248" s="6"/>
      <c r="GA248" s="6"/>
      <c r="GB248" s="6"/>
      <c r="GC248" s="6"/>
      <c r="GD248" s="6"/>
      <c r="GE248" s="6"/>
      <c r="GF248" s="6">
        <v>13</v>
      </c>
      <c r="GG248" s="6"/>
      <c r="GH248" s="6"/>
      <c r="GI248" s="6">
        <v>1</v>
      </c>
      <c r="GJ248" s="6"/>
      <c r="GK248" s="6"/>
      <c r="GL248" s="6"/>
      <c r="GM248" s="6"/>
      <c r="GN248" s="6"/>
      <c r="GO248" s="6"/>
      <c r="GP248" s="6"/>
      <c r="GQ248" s="6"/>
      <c r="GR248" s="6">
        <v>129</v>
      </c>
      <c r="GS248" s="6"/>
      <c r="GT248" s="6"/>
      <c r="GU248" s="6"/>
      <c r="GV248" s="6"/>
      <c r="GW248" s="6"/>
      <c r="GX248" s="6"/>
      <c r="GY248" s="6"/>
      <c r="GZ248" s="6"/>
      <c r="HA248" s="6"/>
      <c r="HB248" s="6"/>
      <c r="HC248" s="6"/>
      <c r="HD248" s="6">
        <v>3</v>
      </c>
      <c r="HE248" s="6"/>
      <c r="HF248" s="6">
        <v>2</v>
      </c>
      <c r="HG248" s="6"/>
      <c r="HH248" s="6"/>
      <c r="HI248" s="6"/>
      <c r="HJ248" s="6"/>
      <c r="HK248" s="6"/>
      <c r="HL248" s="6"/>
      <c r="HM248" s="6"/>
      <c r="HN248" s="6"/>
      <c r="HO248" s="6"/>
      <c r="HP248" s="6"/>
      <c r="HQ248" s="6"/>
      <c r="HR248" s="6"/>
      <c r="HS248" s="6"/>
      <c r="HT248" s="6">
        <v>2</v>
      </c>
      <c r="HU248" s="6"/>
      <c r="HV248" s="6"/>
      <c r="HW248" s="6"/>
      <c r="HX248" s="6"/>
      <c r="HY248" s="6"/>
      <c r="HZ248" s="6"/>
      <c r="IA248" s="6"/>
      <c r="IB248" s="6"/>
      <c r="IC248" s="6">
        <v>2</v>
      </c>
      <c r="ID248" s="6"/>
      <c r="IE248" s="6"/>
      <c r="IF248" s="6"/>
      <c r="IG248" s="6"/>
      <c r="IH248" s="6"/>
      <c r="II248" s="6"/>
      <c r="IJ248" s="6"/>
      <c r="IK248" s="6">
        <v>1</v>
      </c>
      <c r="IL248" s="6"/>
      <c r="IM248" s="6">
        <v>5</v>
      </c>
      <c r="IN248" s="6"/>
      <c r="IO248" s="6"/>
      <c r="IP248" s="6"/>
      <c r="IQ248" s="6">
        <v>1</v>
      </c>
      <c r="IR248" s="6">
        <v>4</v>
      </c>
      <c r="IS248" s="6"/>
      <c r="IT248" s="6"/>
      <c r="IU248" s="6">
        <v>1</v>
      </c>
      <c r="IV248" s="6"/>
      <c r="IW248" s="6"/>
      <c r="IX248" s="6"/>
      <c r="IY248" s="6"/>
      <c r="IZ248" s="6"/>
      <c r="JA248" s="6"/>
      <c r="JB248" s="6"/>
      <c r="JC248" s="6"/>
      <c r="JD248" s="6"/>
      <c r="JE248" s="6"/>
      <c r="JF248" s="6"/>
      <c r="JG248" s="6"/>
      <c r="JH248" s="6"/>
      <c r="JI248" s="6"/>
      <c r="JJ248" s="6"/>
      <c r="JK248" s="6"/>
      <c r="JL248" s="6"/>
      <c r="JM248" s="6"/>
      <c r="JN248" s="6"/>
      <c r="JO248" s="6"/>
      <c r="JP248" s="6"/>
      <c r="JQ248" s="6"/>
      <c r="JR248" s="6"/>
      <c r="JS248" s="6"/>
      <c r="JT248" s="6"/>
      <c r="JU248" s="6"/>
      <c r="JV248" s="6"/>
      <c r="JW248" s="6"/>
      <c r="JX248" s="6">
        <v>2</v>
      </c>
      <c r="JY248" s="6"/>
      <c r="JZ248" s="6"/>
      <c r="KA248" s="6"/>
      <c r="KB248" s="6"/>
      <c r="KC248" s="6"/>
      <c r="KD248" s="6"/>
      <c r="KE248" s="6"/>
      <c r="KF248" s="6"/>
      <c r="KG248" s="6"/>
      <c r="KH248" s="6"/>
      <c r="KI248" s="6"/>
      <c r="KJ248" s="6"/>
      <c r="KK248" s="6">
        <v>1</v>
      </c>
      <c r="KL248" s="6"/>
      <c r="KM248" s="6"/>
      <c r="KN248" s="6"/>
      <c r="KO248" s="6"/>
      <c r="KP248" s="6"/>
      <c r="KQ248" s="6"/>
      <c r="KR248" s="6"/>
      <c r="KS248" s="6"/>
      <c r="KT248" s="6"/>
      <c r="KU248" s="6">
        <v>4</v>
      </c>
      <c r="KV248" s="6"/>
      <c r="KW248" s="6"/>
      <c r="KX248" s="6">
        <v>199</v>
      </c>
      <c r="KY248" s="6"/>
      <c r="KZ248" s="6"/>
      <c r="LA248" s="6"/>
      <c r="LB248" s="6"/>
      <c r="LC248" s="6"/>
      <c r="LD248" s="6"/>
      <c r="LE248" s="6"/>
      <c r="LF248" s="6"/>
      <c r="LG248" s="6"/>
      <c r="LH248" s="6"/>
      <c r="LI248" s="6"/>
      <c r="LJ248" s="6"/>
      <c r="LK248" s="6"/>
      <c r="LL248" s="6"/>
      <c r="LM248" s="6"/>
      <c r="LN248" s="6"/>
      <c r="LO248" s="6"/>
      <c r="LP248" s="6"/>
      <c r="LQ248" s="6">
        <v>1</v>
      </c>
      <c r="LR248" s="6"/>
      <c r="LS248" s="6"/>
      <c r="LT248" s="6"/>
      <c r="LU248" s="6"/>
      <c r="LV248" s="6"/>
      <c r="LW248" s="6"/>
      <c r="LX248" s="6"/>
      <c r="LY248" s="6"/>
      <c r="LZ248" s="6"/>
      <c r="MA248" s="6"/>
      <c r="MB248" s="6"/>
      <c r="MC248" s="6"/>
      <c r="MD248" s="6">
        <v>1</v>
      </c>
      <c r="ME248" s="6"/>
      <c r="MF248" s="7">
        <v>419</v>
      </c>
    </row>
    <row r="249" spans="1:344" x14ac:dyDescent="0.25">
      <c r="A249" s="5" t="s">
        <v>995</v>
      </c>
      <c r="B249" s="5" t="s">
        <v>455</v>
      </c>
      <c r="C249" s="5" t="s">
        <v>106</v>
      </c>
      <c r="D249" s="5" t="s">
        <v>1065</v>
      </c>
      <c r="E249" s="5" t="s">
        <v>1066</v>
      </c>
      <c r="F249" s="6"/>
      <c r="G249" s="6"/>
      <c r="H249" s="6"/>
      <c r="I249" s="6"/>
      <c r="J249" s="6"/>
      <c r="K249" s="6"/>
      <c r="L249" s="6">
        <v>2</v>
      </c>
      <c r="M249" s="6"/>
      <c r="N249" s="6"/>
      <c r="O249" s="6"/>
      <c r="P249" s="6"/>
      <c r="Q249" s="6"/>
      <c r="R249" s="6"/>
      <c r="S249" s="6"/>
      <c r="T249" s="6"/>
      <c r="U249" s="6"/>
      <c r="V249" s="6">
        <v>1</v>
      </c>
      <c r="W249" s="6"/>
      <c r="X249" s="6"/>
      <c r="Y249" s="6">
        <v>2</v>
      </c>
      <c r="Z249" s="6"/>
      <c r="AA249" s="6"/>
      <c r="AB249" s="6"/>
      <c r="AC249" s="6"/>
      <c r="AD249" s="6"/>
      <c r="AE249" s="6"/>
      <c r="AF249" s="6"/>
      <c r="AG249" s="6"/>
      <c r="AH249" s="6"/>
      <c r="AI249" s="6"/>
      <c r="AJ249" s="6"/>
      <c r="AK249" s="6"/>
      <c r="AL249" s="6"/>
      <c r="AM249" s="6"/>
      <c r="AN249" s="6"/>
      <c r="AO249" s="6"/>
      <c r="AP249" s="6"/>
      <c r="AQ249" s="6"/>
      <c r="AR249" s="6"/>
      <c r="AS249" s="6"/>
      <c r="AT249" s="6"/>
      <c r="AU249" s="6"/>
      <c r="AV249" s="6"/>
      <c r="AW249" s="6"/>
      <c r="AX249" s="6"/>
      <c r="AY249" s="6"/>
      <c r="AZ249" s="6">
        <v>13</v>
      </c>
      <c r="BA249" s="6"/>
      <c r="BB249" s="6"/>
      <c r="BC249" s="6"/>
      <c r="BD249" s="6"/>
      <c r="BE249" s="6"/>
      <c r="BF249" s="6"/>
      <c r="BG249" s="6"/>
      <c r="BH249" s="6"/>
      <c r="BI249" s="6"/>
      <c r="BJ249" s="6">
        <v>1</v>
      </c>
      <c r="BK249" s="6"/>
      <c r="BL249" s="6"/>
      <c r="BM249" s="6"/>
      <c r="BN249" s="6"/>
      <c r="BO249" s="6"/>
      <c r="BP249" s="6"/>
      <c r="BQ249" s="6"/>
      <c r="BR249" s="6">
        <v>5</v>
      </c>
      <c r="BS249" s="6"/>
      <c r="BT249" s="6"/>
      <c r="BU249" s="6"/>
      <c r="BV249" s="6"/>
      <c r="BW249" s="6"/>
      <c r="BX249" s="6">
        <v>3</v>
      </c>
      <c r="BY249" s="6">
        <v>2</v>
      </c>
      <c r="BZ249" s="6">
        <v>8</v>
      </c>
      <c r="CA249" s="6"/>
      <c r="CB249" s="6"/>
      <c r="CC249" s="6"/>
      <c r="CD249" s="6">
        <v>30</v>
      </c>
      <c r="CE249" s="6"/>
      <c r="CF249" s="6"/>
      <c r="CG249" s="6"/>
      <c r="CH249" s="6">
        <v>1</v>
      </c>
      <c r="CI249" s="6"/>
      <c r="CJ249" s="6"/>
      <c r="CK249" s="6"/>
      <c r="CL249" s="6"/>
      <c r="CM249" s="6"/>
      <c r="CN249" s="6"/>
      <c r="CO249" s="6"/>
      <c r="CP249" s="6"/>
      <c r="CQ249" s="6"/>
      <c r="CR249" s="6"/>
      <c r="CS249" s="6"/>
      <c r="CT249" s="6"/>
      <c r="CU249" s="6"/>
      <c r="CV249" s="6"/>
      <c r="CW249" s="6"/>
      <c r="CX249" s="6"/>
      <c r="CY249" s="6"/>
      <c r="CZ249" s="6"/>
      <c r="DA249" s="6"/>
      <c r="DB249" s="6"/>
      <c r="DC249" s="6"/>
      <c r="DD249" s="6"/>
      <c r="DE249" s="6"/>
      <c r="DF249" s="6">
        <v>1</v>
      </c>
      <c r="DG249" s="6"/>
      <c r="DH249" s="6">
        <v>1</v>
      </c>
      <c r="DI249" s="6"/>
      <c r="DJ249" s="6"/>
      <c r="DK249" s="6"/>
      <c r="DL249" s="6"/>
      <c r="DM249" s="6"/>
      <c r="DN249" s="6"/>
      <c r="DO249" s="6"/>
      <c r="DP249" s="6"/>
      <c r="DQ249" s="6">
        <v>3</v>
      </c>
      <c r="DR249" s="6"/>
      <c r="DS249" s="6">
        <v>1</v>
      </c>
      <c r="DT249" s="6"/>
      <c r="DU249" s="6"/>
      <c r="DV249" s="6"/>
      <c r="DW249" s="6"/>
      <c r="DX249" s="6"/>
      <c r="DY249" s="6"/>
      <c r="DZ249" s="6"/>
      <c r="EA249" s="6">
        <v>1</v>
      </c>
      <c r="EB249" s="6"/>
      <c r="EC249" s="6"/>
      <c r="ED249" s="6"/>
      <c r="EE249" s="6"/>
      <c r="EF249" s="6"/>
      <c r="EG249" s="6"/>
      <c r="EH249" s="6"/>
      <c r="EI249" s="6">
        <v>2</v>
      </c>
      <c r="EJ249" s="6">
        <v>3</v>
      </c>
      <c r="EK249" s="6"/>
      <c r="EL249" s="6"/>
      <c r="EM249" s="6"/>
      <c r="EN249" s="6"/>
      <c r="EO249" s="6"/>
      <c r="EP249" s="6"/>
      <c r="EQ249" s="6"/>
      <c r="ER249" s="6"/>
      <c r="ES249" s="6"/>
      <c r="ET249" s="6"/>
      <c r="EU249" s="6"/>
      <c r="EV249" s="6"/>
      <c r="EW249" s="6"/>
      <c r="EX249" s="6"/>
      <c r="EY249" s="6"/>
      <c r="EZ249" s="6">
        <v>3</v>
      </c>
      <c r="FA249" s="6"/>
      <c r="FB249" s="6"/>
      <c r="FC249" s="6"/>
      <c r="FD249" s="6"/>
      <c r="FE249" s="6"/>
      <c r="FF249" s="6"/>
      <c r="FG249" s="6"/>
      <c r="FH249" s="6"/>
      <c r="FI249" s="6"/>
      <c r="FJ249" s="6"/>
      <c r="FK249" s="6"/>
      <c r="FL249" s="6"/>
      <c r="FM249" s="6"/>
      <c r="FN249" s="6"/>
      <c r="FO249" s="6"/>
      <c r="FP249" s="6"/>
      <c r="FQ249" s="6"/>
      <c r="FR249" s="6"/>
      <c r="FS249" s="6"/>
      <c r="FT249" s="6"/>
      <c r="FU249" s="6"/>
      <c r="FV249" s="6"/>
      <c r="FW249" s="6"/>
      <c r="FX249" s="6"/>
      <c r="FY249" s="6"/>
      <c r="FZ249" s="6"/>
      <c r="GA249" s="6">
        <v>1</v>
      </c>
      <c r="GB249" s="6"/>
      <c r="GC249" s="6"/>
      <c r="GD249" s="6"/>
      <c r="GE249" s="6"/>
      <c r="GF249" s="6">
        <v>7</v>
      </c>
      <c r="GG249" s="6"/>
      <c r="GH249" s="6"/>
      <c r="GI249" s="6"/>
      <c r="GJ249" s="6"/>
      <c r="GK249" s="6"/>
      <c r="GL249" s="6"/>
      <c r="GM249" s="6"/>
      <c r="GN249" s="6"/>
      <c r="GO249" s="6"/>
      <c r="GP249" s="6"/>
      <c r="GQ249" s="6"/>
      <c r="GR249" s="6">
        <v>26</v>
      </c>
      <c r="GS249" s="6"/>
      <c r="GT249" s="6"/>
      <c r="GU249" s="6">
        <v>2</v>
      </c>
      <c r="GV249" s="6"/>
      <c r="GW249" s="6"/>
      <c r="GX249" s="6"/>
      <c r="GY249" s="6"/>
      <c r="GZ249" s="6"/>
      <c r="HA249" s="6"/>
      <c r="HB249" s="6"/>
      <c r="HC249" s="6"/>
      <c r="HD249" s="6">
        <v>1</v>
      </c>
      <c r="HE249" s="6"/>
      <c r="HF249" s="6"/>
      <c r="HG249" s="6"/>
      <c r="HH249" s="6"/>
      <c r="HI249" s="6"/>
      <c r="HJ249" s="6"/>
      <c r="HK249" s="6"/>
      <c r="HL249" s="6"/>
      <c r="HM249" s="6"/>
      <c r="HN249" s="6"/>
      <c r="HO249" s="6"/>
      <c r="HP249" s="6"/>
      <c r="HQ249" s="6">
        <v>1</v>
      </c>
      <c r="HR249" s="6"/>
      <c r="HS249" s="6"/>
      <c r="HT249" s="6"/>
      <c r="HU249" s="6"/>
      <c r="HV249" s="6"/>
      <c r="HW249" s="6"/>
      <c r="HX249" s="6"/>
      <c r="HY249" s="6"/>
      <c r="HZ249" s="6"/>
      <c r="IA249" s="6"/>
      <c r="IB249" s="6">
        <v>1</v>
      </c>
      <c r="IC249" s="6">
        <v>3</v>
      </c>
      <c r="ID249" s="6"/>
      <c r="IE249" s="6"/>
      <c r="IF249" s="6">
        <v>1</v>
      </c>
      <c r="IG249" s="6"/>
      <c r="IH249" s="6"/>
      <c r="II249" s="6"/>
      <c r="IJ249" s="6"/>
      <c r="IK249" s="6">
        <v>1</v>
      </c>
      <c r="IL249" s="6"/>
      <c r="IM249" s="6"/>
      <c r="IN249" s="6"/>
      <c r="IO249" s="6"/>
      <c r="IP249" s="6"/>
      <c r="IQ249" s="6">
        <v>1</v>
      </c>
      <c r="IR249" s="6">
        <v>18</v>
      </c>
      <c r="IS249" s="6"/>
      <c r="IT249" s="6"/>
      <c r="IU249" s="6">
        <v>3</v>
      </c>
      <c r="IV249" s="6"/>
      <c r="IW249" s="6"/>
      <c r="IX249" s="6"/>
      <c r="IY249" s="6"/>
      <c r="IZ249" s="6"/>
      <c r="JA249" s="6"/>
      <c r="JB249" s="6"/>
      <c r="JC249" s="6"/>
      <c r="JD249" s="6"/>
      <c r="JE249" s="6"/>
      <c r="JF249" s="6">
        <v>1</v>
      </c>
      <c r="JG249" s="6"/>
      <c r="JH249" s="6"/>
      <c r="JI249" s="6"/>
      <c r="JJ249" s="6"/>
      <c r="JK249" s="6"/>
      <c r="JL249" s="6"/>
      <c r="JM249" s="6"/>
      <c r="JN249" s="6"/>
      <c r="JO249" s="6"/>
      <c r="JP249" s="6"/>
      <c r="JQ249" s="6"/>
      <c r="JR249" s="6"/>
      <c r="JS249" s="6"/>
      <c r="JT249" s="6">
        <v>1</v>
      </c>
      <c r="JU249" s="6"/>
      <c r="JV249" s="6"/>
      <c r="JW249" s="6"/>
      <c r="JX249" s="6">
        <v>2</v>
      </c>
      <c r="JY249" s="6"/>
      <c r="JZ249" s="6"/>
      <c r="KA249" s="6"/>
      <c r="KB249" s="6"/>
      <c r="KC249" s="6"/>
      <c r="KD249" s="6"/>
      <c r="KE249" s="6"/>
      <c r="KF249" s="6">
        <v>1</v>
      </c>
      <c r="KG249" s="6"/>
      <c r="KH249" s="6"/>
      <c r="KI249" s="6"/>
      <c r="KJ249" s="6"/>
      <c r="KK249" s="6"/>
      <c r="KL249" s="6"/>
      <c r="KM249" s="6"/>
      <c r="KN249" s="6"/>
      <c r="KO249" s="6"/>
      <c r="KP249" s="6"/>
      <c r="KQ249" s="6"/>
      <c r="KR249" s="6"/>
      <c r="KS249" s="6"/>
      <c r="KT249" s="6"/>
      <c r="KU249" s="6"/>
      <c r="KV249" s="6"/>
      <c r="KW249" s="6"/>
      <c r="KX249" s="6">
        <v>52</v>
      </c>
      <c r="KY249" s="6"/>
      <c r="KZ249" s="6"/>
      <c r="LA249" s="6"/>
      <c r="LB249" s="6"/>
      <c r="LC249" s="6"/>
      <c r="LD249" s="6"/>
      <c r="LE249" s="6"/>
      <c r="LF249" s="6">
        <v>1</v>
      </c>
      <c r="LG249" s="6">
        <v>1</v>
      </c>
      <c r="LH249" s="6"/>
      <c r="LI249" s="6"/>
      <c r="LJ249" s="6"/>
      <c r="LK249" s="6"/>
      <c r="LL249" s="6"/>
      <c r="LM249" s="6"/>
      <c r="LN249" s="6">
        <v>18</v>
      </c>
      <c r="LO249" s="6"/>
      <c r="LP249" s="6"/>
      <c r="LQ249" s="6"/>
      <c r="LR249" s="6"/>
      <c r="LS249" s="6"/>
      <c r="LT249" s="6"/>
      <c r="LU249" s="6"/>
      <c r="LV249" s="6"/>
      <c r="LW249" s="6"/>
      <c r="LX249" s="6"/>
      <c r="LY249" s="6"/>
      <c r="LZ249" s="6"/>
      <c r="MA249" s="6"/>
      <c r="MB249" s="6"/>
      <c r="MC249" s="6"/>
      <c r="MD249" s="6"/>
      <c r="ME249" s="6"/>
      <c r="MF249" s="7">
        <v>226</v>
      </c>
    </row>
    <row r="250" spans="1:344" x14ac:dyDescent="0.25">
      <c r="A250" s="5" t="s">
        <v>995</v>
      </c>
      <c r="B250" s="5" t="s">
        <v>455</v>
      </c>
      <c r="C250" s="5" t="s">
        <v>76</v>
      </c>
      <c r="D250" s="5" t="s">
        <v>77</v>
      </c>
      <c r="E250" s="5" t="s">
        <v>998</v>
      </c>
      <c r="F250" s="6"/>
      <c r="G250" s="6"/>
      <c r="H250" s="6"/>
      <c r="I250" s="6">
        <v>1</v>
      </c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  <c r="AC250" s="6"/>
      <c r="AD250" s="6"/>
      <c r="AE250" s="6"/>
      <c r="AF250" s="6"/>
      <c r="AG250" s="6"/>
      <c r="AH250" s="6"/>
      <c r="AI250" s="6"/>
      <c r="AJ250" s="6"/>
      <c r="AK250" s="6"/>
      <c r="AL250" s="6"/>
      <c r="AM250" s="6"/>
      <c r="AN250" s="6"/>
      <c r="AO250" s="6"/>
      <c r="AP250" s="6"/>
      <c r="AQ250" s="6"/>
      <c r="AR250" s="6"/>
      <c r="AS250" s="6"/>
      <c r="AT250" s="6"/>
      <c r="AU250" s="6"/>
      <c r="AV250" s="6"/>
      <c r="AW250" s="6"/>
      <c r="AX250" s="6"/>
      <c r="AY250" s="6">
        <v>3</v>
      </c>
      <c r="AZ250" s="6"/>
      <c r="BA250" s="6"/>
      <c r="BB250" s="6">
        <v>1</v>
      </c>
      <c r="BC250" s="6"/>
      <c r="BD250" s="6"/>
      <c r="BE250" s="6"/>
      <c r="BF250" s="6"/>
      <c r="BG250" s="6"/>
      <c r="BH250" s="6"/>
      <c r="BI250" s="6"/>
      <c r="BJ250" s="6"/>
      <c r="BK250" s="6"/>
      <c r="BL250" s="6"/>
      <c r="BM250" s="6"/>
      <c r="BN250" s="6"/>
      <c r="BO250" s="6"/>
      <c r="BP250" s="6"/>
      <c r="BQ250" s="6">
        <v>5</v>
      </c>
      <c r="BR250" s="6">
        <v>3</v>
      </c>
      <c r="BS250" s="6"/>
      <c r="BT250" s="6"/>
      <c r="BU250" s="6"/>
      <c r="BV250" s="6"/>
      <c r="BW250" s="6">
        <v>4</v>
      </c>
      <c r="BX250" s="6">
        <v>4</v>
      </c>
      <c r="BY250" s="6">
        <v>2</v>
      </c>
      <c r="BZ250" s="6">
        <v>3</v>
      </c>
      <c r="CA250" s="6"/>
      <c r="CB250" s="6"/>
      <c r="CC250" s="6"/>
      <c r="CD250" s="6"/>
      <c r="CE250" s="6"/>
      <c r="CF250" s="6"/>
      <c r="CG250" s="6"/>
      <c r="CH250" s="6"/>
      <c r="CI250" s="6"/>
      <c r="CJ250" s="6"/>
      <c r="CK250" s="6"/>
      <c r="CL250" s="6"/>
      <c r="CM250" s="6"/>
      <c r="CN250" s="6"/>
      <c r="CO250" s="6"/>
      <c r="CP250" s="6"/>
      <c r="CQ250" s="6"/>
      <c r="CR250" s="6"/>
      <c r="CS250" s="6"/>
      <c r="CT250" s="6"/>
      <c r="CU250" s="6"/>
      <c r="CV250" s="6"/>
      <c r="CW250" s="6"/>
      <c r="CX250" s="6"/>
      <c r="CY250" s="6"/>
      <c r="CZ250" s="6"/>
      <c r="DA250" s="6"/>
      <c r="DB250" s="6"/>
      <c r="DC250" s="6"/>
      <c r="DD250" s="6"/>
      <c r="DE250" s="6">
        <v>3</v>
      </c>
      <c r="DF250" s="6"/>
      <c r="DG250" s="6"/>
      <c r="DH250" s="6"/>
      <c r="DI250" s="6"/>
      <c r="DJ250" s="6">
        <v>2</v>
      </c>
      <c r="DK250" s="6"/>
      <c r="DL250" s="6"/>
      <c r="DM250" s="6"/>
      <c r="DN250" s="6"/>
      <c r="DO250" s="6">
        <v>1</v>
      </c>
      <c r="DP250" s="6"/>
      <c r="DQ250" s="6"/>
      <c r="DR250" s="6"/>
      <c r="DS250" s="6"/>
      <c r="DT250" s="6"/>
      <c r="DU250" s="6"/>
      <c r="DV250" s="6"/>
      <c r="DW250" s="6"/>
      <c r="DX250" s="6"/>
      <c r="DY250" s="6"/>
      <c r="DZ250" s="6"/>
      <c r="EA250" s="6">
        <v>2</v>
      </c>
      <c r="EB250" s="6"/>
      <c r="EC250" s="6"/>
      <c r="ED250" s="6"/>
      <c r="EE250" s="6"/>
      <c r="EF250" s="6">
        <v>3</v>
      </c>
      <c r="EG250" s="6">
        <v>1</v>
      </c>
      <c r="EH250" s="6"/>
      <c r="EI250" s="6"/>
      <c r="EJ250" s="6"/>
      <c r="EK250" s="6"/>
      <c r="EL250" s="6">
        <v>3</v>
      </c>
      <c r="EM250" s="6"/>
      <c r="EN250" s="6"/>
      <c r="EO250" s="6"/>
      <c r="EP250" s="6"/>
      <c r="EQ250" s="6"/>
      <c r="ER250" s="6"/>
      <c r="ES250" s="6"/>
      <c r="ET250" s="6"/>
      <c r="EU250" s="6"/>
      <c r="EV250" s="6"/>
      <c r="EW250" s="6"/>
      <c r="EX250" s="6"/>
      <c r="EY250" s="6"/>
      <c r="EZ250" s="6">
        <v>8</v>
      </c>
      <c r="FA250" s="6"/>
      <c r="FB250" s="6"/>
      <c r="FC250" s="6"/>
      <c r="FD250" s="6"/>
      <c r="FE250" s="6"/>
      <c r="FF250" s="6"/>
      <c r="FG250" s="6"/>
      <c r="FH250" s="6"/>
      <c r="FI250" s="6"/>
      <c r="FJ250" s="6"/>
      <c r="FK250" s="6"/>
      <c r="FL250" s="6"/>
      <c r="FM250" s="6"/>
      <c r="FN250" s="6"/>
      <c r="FO250" s="6"/>
      <c r="FP250" s="6">
        <v>6</v>
      </c>
      <c r="FQ250" s="6">
        <v>1</v>
      </c>
      <c r="FR250" s="6"/>
      <c r="FS250" s="6"/>
      <c r="FT250" s="6"/>
      <c r="FU250" s="6"/>
      <c r="FV250" s="6"/>
      <c r="FW250" s="6"/>
      <c r="FX250" s="6"/>
      <c r="FY250" s="6"/>
      <c r="FZ250" s="6"/>
      <c r="GA250" s="6">
        <v>6</v>
      </c>
      <c r="GB250" s="6"/>
      <c r="GC250" s="6"/>
      <c r="GD250" s="6"/>
      <c r="GE250" s="6"/>
      <c r="GF250" s="6"/>
      <c r="GG250" s="6"/>
      <c r="GH250" s="6">
        <v>16</v>
      </c>
      <c r="GI250" s="6"/>
      <c r="GJ250" s="6"/>
      <c r="GK250" s="6"/>
      <c r="GL250" s="6"/>
      <c r="GM250" s="6"/>
      <c r="GN250" s="6"/>
      <c r="GO250" s="6"/>
      <c r="GP250" s="6"/>
      <c r="GQ250" s="6"/>
      <c r="GR250" s="6"/>
      <c r="GS250" s="6"/>
      <c r="GT250" s="6">
        <v>2</v>
      </c>
      <c r="GU250" s="6">
        <v>2</v>
      </c>
      <c r="GV250" s="6"/>
      <c r="GW250" s="6"/>
      <c r="GX250" s="6"/>
      <c r="GY250" s="6"/>
      <c r="GZ250" s="6"/>
      <c r="HA250" s="6"/>
      <c r="HB250" s="6"/>
      <c r="HC250" s="6"/>
      <c r="HD250" s="6">
        <v>12</v>
      </c>
      <c r="HE250" s="6"/>
      <c r="HF250" s="6"/>
      <c r="HG250" s="6"/>
      <c r="HH250" s="6">
        <v>2</v>
      </c>
      <c r="HI250" s="6"/>
      <c r="HJ250" s="6"/>
      <c r="HK250" s="6"/>
      <c r="HL250" s="6"/>
      <c r="HM250" s="6"/>
      <c r="HN250" s="6"/>
      <c r="HO250" s="6"/>
      <c r="HP250" s="6"/>
      <c r="HQ250" s="6">
        <v>1</v>
      </c>
      <c r="HR250" s="6">
        <v>5</v>
      </c>
      <c r="HS250" s="6"/>
      <c r="HT250" s="6">
        <v>10</v>
      </c>
      <c r="HU250" s="6"/>
      <c r="HV250" s="6">
        <v>6</v>
      </c>
      <c r="HW250" s="6"/>
      <c r="HX250" s="6"/>
      <c r="HY250" s="6"/>
      <c r="HZ250" s="6">
        <v>2</v>
      </c>
      <c r="IA250" s="6">
        <v>2</v>
      </c>
      <c r="IB250" s="6"/>
      <c r="IC250" s="6">
        <v>8</v>
      </c>
      <c r="ID250" s="6"/>
      <c r="IE250" s="6"/>
      <c r="IF250" s="6"/>
      <c r="IG250" s="6"/>
      <c r="IH250" s="6">
        <v>1</v>
      </c>
      <c r="II250" s="6"/>
      <c r="IJ250" s="6"/>
      <c r="IK250" s="6"/>
      <c r="IL250" s="6"/>
      <c r="IM250" s="6"/>
      <c r="IN250" s="6"/>
      <c r="IO250" s="6"/>
      <c r="IP250" s="6"/>
      <c r="IQ250" s="6"/>
      <c r="IR250" s="6">
        <v>15</v>
      </c>
      <c r="IS250" s="6"/>
      <c r="IT250" s="6">
        <v>1</v>
      </c>
      <c r="IU250" s="6">
        <v>8</v>
      </c>
      <c r="IV250" s="6"/>
      <c r="IW250" s="6"/>
      <c r="IX250" s="6"/>
      <c r="IY250" s="6"/>
      <c r="IZ250" s="6"/>
      <c r="JA250" s="6"/>
      <c r="JB250" s="6"/>
      <c r="JC250" s="6"/>
      <c r="JD250" s="6"/>
      <c r="JE250" s="6"/>
      <c r="JF250" s="6"/>
      <c r="JG250" s="6">
        <v>1</v>
      </c>
      <c r="JH250" s="6"/>
      <c r="JI250" s="6">
        <v>3</v>
      </c>
      <c r="JJ250" s="6"/>
      <c r="JK250" s="6"/>
      <c r="JL250" s="6"/>
      <c r="JM250" s="6"/>
      <c r="JN250" s="6"/>
      <c r="JO250" s="6"/>
      <c r="JP250" s="6"/>
      <c r="JQ250" s="6">
        <v>2</v>
      </c>
      <c r="JR250" s="6">
        <v>1</v>
      </c>
      <c r="JS250" s="6">
        <v>2</v>
      </c>
      <c r="JT250" s="6">
        <v>1</v>
      </c>
      <c r="JU250" s="6"/>
      <c r="JV250" s="6"/>
      <c r="JW250" s="6"/>
      <c r="JX250" s="6">
        <v>4</v>
      </c>
      <c r="JY250" s="6"/>
      <c r="JZ250" s="6"/>
      <c r="KA250" s="6"/>
      <c r="KB250" s="6"/>
      <c r="KC250" s="6"/>
      <c r="KD250" s="6"/>
      <c r="KE250" s="6"/>
      <c r="KF250" s="6"/>
      <c r="KG250" s="6"/>
      <c r="KH250" s="6"/>
      <c r="KI250" s="6"/>
      <c r="KJ250" s="6">
        <v>9</v>
      </c>
      <c r="KK250" s="6"/>
      <c r="KL250" s="6">
        <v>2</v>
      </c>
      <c r="KM250" s="6"/>
      <c r="KN250" s="6"/>
      <c r="KO250" s="6"/>
      <c r="KP250" s="6"/>
      <c r="KQ250" s="6"/>
      <c r="KR250" s="6"/>
      <c r="KS250" s="6">
        <v>1</v>
      </c>
      <c r="KT250" s="6"/>
      <c r="KU250" s="6"/>
      <c r="KV250" s="6"/>
      <c r="KW250" s="6"/>
      <c r="KX250" s="6"/>
      <c r="KY250" s="6">
        <v>2</v>
      </c>
      <c r="KZ250" s="6"/>
      <c r="LA250" s="6"/>
      <c r="LB250" s="6"/>
      <c r="LC250" s="6"/>
      <c r="LD250" s="6"/>
      <c r="LE250" s="6"/>
      <c r="LF250" s="6">
        <v>2</v>
      </c>
      <c r="LG250" s="6">
        <v>2</v>
      </c>
      <c r="LH250" s="6"/>
      <c r="LI250" s="6"/>
      <c r="LJ250" s="6"/>
      <c r="LK250" s="6"/>
      <c r="LL250" s="6"/>
      <c r="LM250" s="6"/>
      <c r="LN250" s="6"/>
      <c r="LO250" s="6"/>
      <c r="LP250" s="6"/>
      <c r="LQ250" s="6">
        <v>37</v>
      </c>
      <c r="LR250" s="6"/>
      <c r="LS250" s="6"/>
      <c r="LT250" s="6"/>
      <c r="LU250" s="6"/>
      <c r="LV250" s="6"/>
      <c r="LW250" s="6"/>
      <c r="LX250" s="6"/>
      <c r="LY250" s="6"/>
      <c r="LZ250" s="6"/>
      <c r="MA250" s="6"/>
      <c r="MB250" s="6"/>
      <c r="MC250" s="6"/>
      <c r="MD250" s="6"/>
      <c r="ME250" s="6"/>
      <c r="MF250" s="7">
        <v>224</v>
      </c>
    </row>
    <row r="251" spans="1:344" x14ac:dyDescent="0.25">
      <c r="A251" s="5" t="s">
        <v>995</v>
      </c>
      <c r="B251" s="5" t="s">
        <v>455</v>
      </c>
      <c r="C251" s="5" t="s">
        <v>76</v>
      </c>
      <c r="D251" s="5" t="s">
        <v>1068</v>
      </c>
      <c r="E251" s="5" t="s">
        <v>1069</v>
      </c>
      <c r="F251" s="6"/>
      <c r="G251" s="6"/>
      <c r="H251" s="6"/>
      <c r="I251" s="6"/>
      <c r="J251" s="6">
        <v>1</v>
      </c>
      <c r="K251" s="6"/>
      <c r="L251" s="6"/>
      <c r="M251" s="6"/>
      <c r="N251" s="6"/>
      <c r="O251" s="6"/>
      <c r="P251" s="6"/>
      <c r="Q251" s="6"/>
      <c r="R251" s="6">
        <v>1</v>
      </c>
      <c r="S251" s="6"/>
      <c r="T251" s="6"/>
      <c r="U251" s="6"/>
      <c r="V251" s="6"/>
      <c r="W251" s="6"/>
      <c r="X251" s="6"/>
      <c r="Y251" s="6"/>
      <c r="Z251" s="6"/>
      <c r="AA251" s="6"/>
      <c r="AB251" s="6"/>
      <c r="AC251" s="6"/>
      <c r="AD251" s="6"/>
      <c r="AE251" s="6"/>
      <c r="AF251" s="6"/>
      <c r="AG251" s="6"/>
      <c r="AH251" s="6"/>
      <c r="AI251" s="6"/>
      <c r="AJ251" s="6"/>
      <c r="AK251" s="6"/>
      <c r="AL251" s="6"/>
      <c r="AM251" s="6"/>
      <c r="AN251" s="6"/>
      <c r="AO251" s="6"/>
      <c r="AP251" s="6"/>
      <c r="AQ251" s="6"/>
      <c r="AR251" s="6"/>
      <c r="AS251" s="6"/>
      <c r="AT251" s="6"/>
      <c r="AU251" s="6"/>
      <c r="AV251" s="6"/>
      <c r="AW251" s="6"/>
      <c r="AX251" s="6"/>
      <c r="AY251" s="6">
        <v>6</v>
      </c>
      <c r="AZ251" s="6"/>
      <c r="BA251" s="6"/>
      <c r="BB251" s="6"/>
      <c r="BC251" s="6"/>
      <c r="BD251" s="6"/>
      <c r="BE251" s="6"/>
      <c r="BF251" s="6"/>
      <c r="BG251" s="6"/>
      <c r="BH251" s="6"/>
      <c r="BI251" s="6"/>
      <c r="BJ251" s="6"/>
      <c r="BK251" s="6"/>
      <c r="BL251" s="6">
        <v>1</v>
      </c>
      <c r="BM251" s="6"/>
      <c r="BN251" s="6"/>
      <c r="BO251" s="6">
        <v>2</v>
      </c>
      <c r="BP251" s="6"/>
      <c r="BQ251" s="6"/>
      <c r="BR251" s="6">
        <v>7</v>
      </c>
      <c r="BS251" s="6"/>
      <c r="BT251" s="6">
        <v>4</v>
      </c>
      <c r="BU251" s="6"/>
      <c r="BV251" s="6"/>
      <c r="BW251" s="6">
        <v>7</v>
      </c>
      <c r="BX251" s="6">
        <v>3</v>
      </c>
      <c r="BY251" s="6">
        <v>5</v>
      </c>
      <c r="BZ251" s="6"/>
      <c r="CA251" s="6"/>
      <c r="CB251" s="6"/>
      <c r="CC251" s="6"/>
      <c r="CD251" s="6"/>
      <c r="CE251" s="6"/>
      <c r="CF251" s="6"/>
      <c r="CG251" s="6"/>
      <c r="CH251" s="6"/>
      <c r="CI251" s="6"/>
      <c r="CJ251" s="6"/>
      <c r="CK251" s="6"/>
      <c r="CL251" s="6"/>
      <c r="CM251" s="6"/>
      <c r="CN251" s="6"/>
      <c r="CO251" s="6"/>
      <c r="CP251" s="6"/>
      <c r="CQ251" s="6"/>
      <c r="CR251" s="6"/>
      <c r="CS251" s="6"/>
      <c r="CT251" s="6"/>
      <c r="CU251" s="6"/>
      <c r="CV251" s="6"/>
      <c r="CW251" s="6"/>
      <c r="CX251" s="6"/>
      <c r="CY251" s="6"/>
      <c r="CZ251" s="6"/>
      <c r="DA251" s="6"/>
      <c r="DB251" s="6"/>
      <c r="DC251" s="6"/>
      <c r="DD251" s="6"/>
      <c r="DE251" s="6">
        <v>2</v>
      </c>
      <c r="DF251" s="6">
        <v>1</v>
      </c>
      <c r="DG251" s="6"/>
      <c r="DH251" s="6"/>
      <c r="DI251" s="6"/>
      <c r="DJ251" s="6">
        <v>5</v>
      </c>
      <c r="DK251" s="6"/>
      <c r="DL251" s="6"/>
      <c r="DM251" s="6"/>
      <c r="DN251" s="6"/>
      <c r="DO251" s="6"/>
      <c r="DP251" s="6"/>
      <c r="DQ251" s="6">
        <v>8</v>
      </c>
      <c r="DR251" s="6"/>
      <c r="DS251" s="6">
        <v>2</v>
      </c>
      <c r="DT251" s="6"/>
      <c r="DU251" s="6"/>
      <c r="DV251" s="6"/>
      <c r="DW251" s="6"/>
      <c r="DX251" s="6"/>
      <c r="DY251" s="6"/>
      <c r="DZ251" s="6"/>
      <c r="EA251" s="6">
        <v>4</v>
      </c>
      <c r="EB251" s="6"/>
      <c r="EC251" s="6">
        <v>3</v>
      </c>
      <c r="ED251" s="6"/>
      <c r="EE251" s="6"/>
      <c r="EF251" s="6">
        <v>32</v>
      </c>
      <c r="EG251" s="6">
        <v>1</v>
      </c>
      <c r="EH251" s="6"/>
      <c r="EI251" s="6"/>
      <c r="EJ251" s="6"/>
      <c r="EK251" s="6"/>
      <c r="EL251" s="6">
        <v>15</v>
      </c>
      <c r="EM251" s="6"/>
      <c r="EN251" s="6"/>
      <c r="EO251" s="6">
        <v>1</v>
      </c>
      <c r="EP251" s="6"/>
      <c r="EQ251" s="6"/>
      <c r="ER251" s="6"/>
      <c r="ES251" s="6"/>
      <c r="ET251" s="6"/>
      <c r="EU251" s="6"/>
      <c r="EV251" s="6"/>
      <c r="EW251" s="6"/>
      <c r="EX251" s="6"/>
      <c r="EY251" s="6"/>
      <c r="EZ251" s="6">
        <v>3</v>
      </c>
      <c r="FA251" s="6"/>
      <c r="FB251" s="6"/>
      <c r="FC251" s="6"/>
      <c r="FD251" s="6"/>
      <c r="FE251" s="6"/>
      <c r="FF251" s="6"/>
      <c r="FG251" s="6"/>
      <c r="FH251" s="6"/>
      <c r="FI251" s="6"/>
      <c r="FJ251" s="6"/>
      <c r="FK251" s="6"/>
      <c r="FL251" s="6"/>
      <c r="FM251" s="6"/>
      <c r="FN251" s="6">
        <v>8</v>
      </c>
      <c r="FO251" s="6"/>
      <c r="FP251" s="6"/>
      <c r="FQ251" s="6">
        <v>1</v>
      </c>
      <c r="FR251" s="6"/>
      <c r="FS251" s="6"/>
      <c r="FT251" s="6">
        <v>5</v>
      </c>
      <c r="FU251" s="6"/>
      <c r="FV251" s="6"/>
      <c r="FW251" s="6"/>
      <c r="FX251" s="6"/>
      <c r="FY251" s="6"/>
      <c r="FZ251" s="6"/>
      <c r="GA251" s="6">
        <v>3</v>
      </c>
      <c r="GB251" s="6"/>
      <c r="GC251" s="6"/>
      <c r="GD251" s="6"/>
      <c r="GE251" s="6"/>
      <c r="GF251" s="6"/>
      <c r="GG251" s="6"/>
      <c r="GH251" s="6">
        <v>14</v>
      </c>
      <c r="GI251" s="6"/>
      <c r="GJ251" s="6"/>
      <c r="GK251" s="6"/>
      <c r="GL251" s="6"/>
      <c r="GM251" s="6"/>
      <c r="GN251" s="6"/>
      <c r="GO251" s="6"/>
      <c r="GP251" s="6"/>
      <c r="GQ251" s="6">
        <v>1</v>
      </c>
      <c r="GR251" s="6"/>
      <c r="GS251" s="6">
        <v>2</v>
      </c>
      <c r="GT251" s="6">
        <v>1</v>
      </c>
      <c r="GU251" s="6">
        <v>3</v>
      </c>
      <c r="GV251" s="6"/>
      <c r="GW251" s="6"/>
      <c r="GX251" s="6"/>
      <c r="GY251" s="6"/>
      <c r="GZ251" s="6"/>
      <c r="HA251" s="6"/>
      <c r="HB251" s="6">
        <v>1</v>
      </c>
      <c r="HC251" s="6"/>
      <c r="HD251" s="6">
        <v>16</v>
      </c>
      <c r="HE251" s="6"/>
      <c r="HF251" s="6"/>
      <c r="HG251" s="6">
        <v>1</v>
      </c>
      <c r="HH251" s="6">
        <v>3</v>
      </c>
      <c r="HI251" s="6"/>
      <c r="HJ251" s="6"/>
      <c r="HK251" s="6"/>
      <c r="HL251" s="6"/>
      <c r="HM251" s="6"/>
      <c r="HN251" s="6"/>
      <c r="HO251" s="6"/>
      <c r="HP251" s="6"/>
      <c r="HQ251" s="6">
        <v>2</v>
      </c>
      <c r="HR251" s="6">
        <v>3</v>
      </c>
      <c r="HS251" s="6"/>
      <c r="HT251" s="6">
        <v>6</v>
      </c>
      <c r="HU251" s="6"/>
      <c r="HV251" s="6">
        <v>41</v>
      </c>
      <c r="HW251" s="6"/>
      <c r="HX251" s="6"/>
      <c r="HY251" s="6"/>
      <c r="HZ251" s="6"/>
      <c r="IA251" s="6"/>
      <c r="IB251" s="6"/>
      <c r="IC251" s="6">
        <v>48</v>
      </c>
      <c r="ID251" s="6"/>
      <c r="IE251" s="6">
        <v>1</v>
      </c>
      <c r="IF251" s="6">
        <v>1</v>
      </c>
      <c r="IG251" s="6"/>
      <c r="IH251" s="6">
        <v>2</v>
      </c>
      <c r="II251" s="6"/>
      <c r="IJ251" s="6"/>
      <c r="IK251" s="6"/>
      <c r="IL251" s="6"/>
      <c r="IM251" s="6"/>
      <c r="IN251" s="6"/>
      <c r="IO251" s="6"/>
      <c r="IP251" s="6"/>
      <c r="IQ251" s="6"/>
      <c r="IR251" s="6">
        <v>27</v>
      </c>
      <c r="IS251" s="6"/>
      <c r="IT251" s="6"/>
      <c r="IU251" s="6">
        <v>25</v>
      </c>
      <c r="IV251" s="6"/>
      <c r="IW251" s="6"/>
      <c r="IX251" s="6"/>
      <c r="IY251" s="6"/>
      <c r="IZ251" s="6"/>
      <c r="JA251" s="6"/>
      <c r="JB251" s="6"/>
      <c r="JC251" s="6"/>
      <c r="JD251" s="6"/>
      <c r="JE251" s="6"/>
      <c r="JF251" s="6"/>
      <c r="JG251" s="6"/>
      <c r="JH251" s="6">
        <v>2</v>
      </c>
      <c r="JI251" s="6">
        <v>7</v>
      </c>
      <c r="JJ251" s="6"/>
      <c r="JK251" s="6"/>
      <c r="JL251" s="6"/>
      <c r="JM251" s="6">
        <v>1</v>
      </c>
      <c r="JN251" s="6">
        <v>1</v>
      </c>
      <c r="JO251" s="6"/>
      <c r="JP251" s="6">
        <v>1</v>
      </c>
      <c r="JQ251" s="6"/>
      <c r="JR251" s="6"/>
      <c r="JS251" s="6">
        <v>2</v>
      </c>
      <c r="JT251" s="6">
        <v>2</v>
      </c>
      <c r="JU251" s="6"/>
      <c r="JV251" s="6"/>
      <c r="JW251" s="6"/>
      <c r="JX251" s="6">
        <v>7</v>
      </c>
      <c r="JY251" s="6"/>
      <c r="JZ251" s="6"/>
      <c r="KA251" s="6"/>
      <c r="KB251" s="6"/>
      <c r="KC251" s="6"/>
      <c r="KD251" s="6"/>
      <c r="KE251" s="6"/>
      <c r="KF251" s="6"/>
      <c r="KG251" s="6"/>
      <c r="KH251" s="6"/>
      <c r="KI251" s="6"/>
      <c r="KJ251" s="6">
        <v>9</v>
      </c>
      <c r="KK251" s="6"/>
      <c r="KL251" s="6"/>
      <c r="KM251" s="6"/>
      <c r="KN251" s="6"/>
      <c r="KO251" s="6"/>
      <c r="KP251" s="6"/>
      <c r="KQ251" s="6"/>
      <c r="KR251" s="6"/>
      <c r="KS251" s="6">
        <v>1</v>
      </c>
      <c r="KT251" s="6"/>
      <c r="KU251" s="6"/>
      <c r="KV251" s="6"/>
      <c r="KW251" s="6"/>
      <c r="KX251" s="6"/>
      <c r="KY251" s="6">
        <v>1</v>
      </c>
      <c r="KZ251" s="6"/>
      <c r="LA251" s="6"/>
      <c r="LB251" s="6">
        <v>1</v>
      </c>
      <c r="LC251" s="6"/>
      <c r="LD251" s="6"/>
      <c r="LE251" s="6"/>
      <c r="LF251" s="6">
        <v>5</v>
      </c>
      <c r="LG251" s="6">
        <v>3</v>
      </c>
      <c r="LH251" s="6"/>
      <c r="LI251" s="6"/>
      <c r="LJ251" s="6">
        <v>4</v>
      </c>
      <c r="LK251" s="6"/>
      <c r="LL251" s="6"/>
      <c r="LM251" s="6"/>
      <c r="LN251" s="6"/>
      <c r="LO251" s="6"/>
      <c r="LP251" s="6"/>
      <c r="LQ251" s="6">
        <v>58</v>
      </c>
      <c r="LR251" s="6"/>
      <c r="LS251" s="6"/>
      <c r="LT251" s="6"/>
      <c r="LU251" s="6"/>
      <c r="LV251" s="6"/>
      <c r="LW251" s="6"/>
      <c r="LX251" s="6"/>
      <c r="LY251" s="6"/>
      <c r="LZ251" s="6"/>
      <c r="MA251" s="6"/>
      <c r="MB251" s="6"/>
      <c r="MC251" s="6"/>
      <c r="MD251" s="6"/>
      <c r="ME251" s="6"/>
      <c r="MF251" s="7">
        <v>434</v>
      </c>
    </row>
    <row r="252" spans="1:344" x14ac:dyDescent="0.25">
      <c r="A252" s="5" t="s">
        <v>995</v>
      </c>
      <c r="B252" s="5" t="s">
        <v>455</v>
      </c>
      <c r="C252" s="5" t="s">
        <v>507</v>
      </c>
      <c r="D252" s="5" t="s">
        <v>999</v>
      </c>
      <c r="E252" s="5" t="s">
        <v>1000</v>
      </c>
      <c r="F252" s="6"/>
      <c r="G252" s="6"/>
      <c r="H252" s="6"/>
      <c r="I252" s="6">
        <v>1</v>
      </c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  <c r="AA252" s="6"/>
      <c r="AB252" s="6"/>
      <c r="AC252" s="6"/>
      <c r="AD252" s="6"/>
      <c r="AE252" s="6"/>
      <c r="AF252" s="6"/>
      <c r="AG252" s="6"/>
      <c r="AH252" s="6"/>
      <c r="AI252" s="6"/>
      <c r="AJ252" s="6"/>
      <c r="AK252" s="6"/>
      <c r="AL252" s="6"/>
      <c r="AM252" s="6"/>
      <c r="AN252" s="6"/>
      <c r="AO252" s="6"/>
      <c r="AP252" s="6"/>
      <c r="AQ252" s="6"/>
      <c r="AR252" s="6"/>
      <c r="AS252" s="6"/>
      <c r="AT252" s="6"/>
      <c r="AU252" s="6"/>
      <c r="AV252" s="6"/>
      <c r="AW252" s="6"/>
      <c r="AX252" s="6"/>
      <c r="AY252" s="6"/>
      <c r="AZ252" s="6"/>
      <c r="BA252" s="6"/>
      <c r="BB252" s="6"/>
      <c r="BC252" s="6"/>
      <c r="BD252" s="6"/>
      <c r="BE252" s="6"/>
      <c r="BF252" s="6"/>
      <c r="BG252" s="6"/>
      <c r="BH252" s="6"/>
      <c r="BI252" s="6"/>
      <c r="BJ252" s="6"/>
      <c r="BK252" s="6"/>
      <c r="BL252" s="6"/>
      <c r="BM252" s="6">
        <v>2</v>
      </c>
      <c r="BN252" s="6"/>
      <c r="BO252" s="6"/>
      <c r="BP252" s="6"/>
      <c r="BQ252" s="6"/>
      <c r="BR252" s="6">
        <v>1</v>
      </c>
      <c r="BS252" s="6"/>
      <c r="BT252" s="6"/>
      <c r="BU252" s="6"/>
      <c r="BV252" s="6"/>
      <c r="BW252" s="6">
        <v>5</v>
      </c>
      <c r="BX252" s="6">
        <v>3</v>
      </c>
      <c r="BY252" s="6">
        <v>10</v>
      </c>
      <c r="BZ252" s="6"/>
      <c r="CA252" s="6"/>
      <c r="CB252" s="6"/>
      <c r="CC252" s="6">
        <v>1</v>
      </c>
      <c r="CD252" s="6"/>
      <c r="CE252" s="6"/>
      <c r="CF252" s="6"/>
      <c r="CG252" s="6"/>
      <c r="CH252" s="6"/>
      <c r="CI252" s="6"/>
      <c r="CJ252" s="6"/>
      <c r="CK252" s="6"/>
      <c r="CL252" s="6"/>
      <c r="CM252" s="6">
        <v>4</v>
      </c>
      <c r="CN252" s="6"/>
      <c r="CO252" s="6"/>
      <c r="CP252" s="6"/>
      <c r="CQ252" s="6"/>
      <c r="CR252" s="6"/>
      <c r="CS252" s="6"/>
      <c r="CT252" s="6"/>
      <c r="CU252" s="6"/>
      <c r="CV252" s="6"/>
      <c r="CW252" s="6"/>
      <c r="CX252" s="6"/>
      <c r="CY252" s="6"/>
      <c r="CZ252" s="6"/>
      <c r="DA252" s="6"/>
      <c r="DB252" s="6"/>
      <c r="DC252" s="6"/>
      <c r="DD252" s="6"/>
      <c r="DE252" s="6">
        <v>1</v>
      </c>
      <c r="DF252" s="6">
        <v>1</v>
      </c>
      <c r="DG252" s="6"/>
      <c r="DH252" s="6"/>
      <c r="DI252" s="6"/>
      <c r="DJ252" s="6">
        <v>6</v>
      </c>
      <c r="DK252" s="6"/>
      <c r="DL252" s="6"/>
      <c r="DM252" s="6"/>
      <c r="DN252" s="6"/>
      <c r="DO252" s="6"/>
      <c r="DP252" s="6">
        <v>1</v>
      </c>
      <c r="DQ252" s="6">
        <v>7</v>
      </c>
      <c r="DR252" s="6"/>
      <c r="DS252" s="6">
        <v>3</v>
      </c>
      <c r="DT252" s="6"/>
      <c r="DU252" s="6"/>
      <c r="DV252" s="6"/>
      <c r="DW252" s="6"/>
      <c r="DX252" s="6"/>
      <c r="DY252" s="6"/>
      <c r="DZ252" s="6"/>
      <c r="EA252" s="6">
        <v>1</v>
      </c>
      <c r="EB252" s="6"/>
      <c r="EC252" s="6">
        <v>1</v>
      </c>
      <c r="ED252" s="6"/>
      <c r="EE252" s="6"/>
      <c r="EF252" s="6">
        <v>5</v>
      </c>
      <c r="EG252" s="6">
        <v>1</v>
      </c>
      <c r="EH252" s="6"/>
      <c r="EI252" s="6"/>
      <c r="EJ252" s="6"/>
      <c r="EK252" s="6"/>
      <c r="EL252" s="6">
        <v>3</v>
      </c>
      <c r="EM252" s="6"/>
      <c r="EN252" s="6"/>
      <c r="EO252" s="6"/>
      <c r="EP252" s="6">
        <v>1</v>
      </c>
      <c r="EQ252" s="6"/>
      <c r="ER252" s="6"/>
      <c r="ES252" s="6"/>
      <c r="ET252" s="6"/>
      <c r="EU252" s="6"/>
      <c r="EV252" s="6"/>
      <c r="EW252" s="6"/>
      <c r="EX252" s="6"/>
      <c r="EY252" s="6"/>
      <c r="EZ252" s="6">
        <v>4</v>
      </c>
      <c r="FA252" s="6"/>
      <c r="FB252" s="6"/>
      <c r="FC252" s="6"/>
      <c r="FD252" s="6"/>
      <c r="FE252" s="6"/>
      <c r="FF252" s="6"/>
      <c r="FG252" s="6"/>
      <c r="FH252" s="6"/>
      <c r="FI252" s="6"/>
      <c r="FJ252" s="6"/>
      <c r="FK252" s="6"/>
      <c r="FL252" s="6"/>
      <c r="FM252" s="6"/>
      <c r="FN252" s="6"/>
      <c r="FO252" s="6"/>
      <c r="FP252" s="6"/>
      <c r="FQ252" s="6"/>
      <c r="FR252" s="6"/>
      <c r="FS252" s="6"/>
      <c r="FT252" s="6"/>
      <c r="FU252" s="6"/>
      <c r="FV252" s="6">
        <v>12</v>
      </c>
      <c r="FW252" s="6"/>
      <c r="FX252" s="6"/>
      <c r="FY252" s="6"/>
      <c r="FZ252" s="6"/>
      <c r="GA252" s="6">
        <v>5</v>
      </c>
      <c r="GB252" s="6"/>
      <c r="GC252" s="6"/>
      <c r="GD252" s="6"/>
      <c r="GE252" s="6"/>
      <c r="GF252" s="6"/>
      <c r="GG252" s="6"/>
      <c r="GH252" s="6">
        <v>16</v>
      </c>
      <c r="GI252" s="6">
        <v>3</v>
      </c>
      <c r="GJ252" s="6"/>
      <c r="GK252" s="6"/>
      <c r="GL252" s="6"/>
      <c r="GM252" s="6"/>
      <c r="GN252" s="6"/>
      <c r="GO252" s="6"/>
      <c r="GP252" s="6"/>
      <c r="GQ252" s="6"/>
      <c r="GR252" s="6"/>
      <c r="GS252" s="6">
        <v>2</v>
      </c>
      <c r="GT252" s="6"/>
      <c r="GU252" s="6">
        <v>4</v>
      </c>
      <c r="GV252" s="6"/>
      <c r="GW252" s="6"/>
      <c r="GX252" s="6">
        <v>2</v>
      </c>
      <c r="GY252" s="6"/>
      <c r="GZ252" s="6"/>
      <c r="HA252" s="6"/>
      <c r="HB252" s="6">
        <v>1</v>
      </c>
      <c r="HC252" s="6"/>
      <c r="HD252" s="6">
        <v>13</v>
      </c>
      <c r="HE252" s="6"/>
      <c r="HF252" s="6"/>
      <c r="HG252" s="6"/>
      <c r="HH252" s="6"/>
      <c r="HI252" s="6"/>
      <c r="HJ252" s="6"/>
      <c r="HK252" s="6"/>
      <c r="HL252" s="6"/>
      <c r="HM252" s="6"/>
      <c r="HN252" s="6"/>
      <c r="HO252" s="6"/>
      <c r="HP252" s="6">
        <v>1</v>
      </c>
      <c r="HQ252" s="6">
        <v>2</v>
      </c>
      <c r="HR252" s="6"/>
      <c r="HS252" s="6"/>
      <c r="HT252" s="6">
        <v>6</v>
      </c>
      <c r="HU252" s="6"/>
      <c r="HV252" s="6">
        <v>5</v>
      </c>
      <c r="HW252" s="6">
        <v>1</v>
      </c>
      <c r="HX252" s="6"/>
      <c r="HY252" s="6"/>
      <c r="HZ252" s="6"/>
      <c r="IA252" s="6"/>
      <c r="IB252" s="6"/>
      <c r="IC252" s="6">
        <v>2</v>
      </c>
      <c r="ID252" s="6"/>
      <c r="IE252" s="6"/>
      <c r="IF252" s="6"/>
      <c r="IG252" s="6"/>
      <c r="IH252" s="6"/>
      <c r="II252" s="6"/>
      <c r="IJ252" s="6"/>
      <c r="IK252" s="6"/>
      <c r="IL252" s="6"/>
      <c r="IM252" s="6"/>
      <c r="IN252" s="6"/>
      <c r="IO252" s="6"/>
      <c r="IP252" s="6"/>
      <c r="IQ252" s="6"/>
      <c r="IR252" s="6">
        <v>2</v>
      </c>
      <c r="IS252" s="6"/>
      <c r="IT252" s="6">
        <v>1</v>
      </c>
      <c r="IU252" s="6">
        <v>6</v>
      </c>
      <c r="IV252" s="6"/>
      <c r="IW252" s="6"/>
      <c r="IX252" s="6"/>
      <c r="IY252" s="6"/>
      <c r="IZ252" s="6"/>
      <c r="JA252" s="6"/>
      <c r="JB252" s="6"/>
      <c r="JC252" s="6"/>
      <c r="JD252" s="6"/>
      <c r="JE252" s="6"/>
      <c r="JF252" s="6"/>
      <c r="JG252" s="6"/>
      <c r="JH252" s="6"/>
      <c r="JI252" s="6">
        <v>2</v>
      </c>
      <c r="JJ252" s="6"/>
      <c r="JK252" s="6"/>
      <c r="JL252" s="6"/>
      <c r="JM252" s="6"/>
      <c r="JN252" s="6"/>
      <c r="JO252" s="6"/>
      <c r="JP252" s="6">
        <v>1</v>
      </c>
      <c r="JQ252" s="6"/>
      <c r="JR252" s="6"/>
      <c r="JS252" s="6"/>
      <c r="JT252" s="6"/>
      <c r="JU252" s="6"/>
      <c r="JV252" s="6">
        <v>1</v>
      </c>
      <c r="JW252" s="6"/>
      <c r="JX252" s="6">
        <v>6</v>
      </c>
      <c r="JY252" s="6"/>
      <c r="JZ252" s="6"/>
      <c r="KA252" s="6"/>
      <c r="KB252" s="6"/>
      <c r="KC252" s="6"/>
      <c r="KD252" s="6"/>
      <c r="KE252" s="6">
        <v>1</v>
      </c>
      <c r="KF252" s="6"/>
      <c r="KG252" s="6"/>
      <c r="KH252" s="6"/>
      <c r="KI252" s="6"/>
      <c r="KJ252" s="6">
        <v>7</v>
      </c>
      <c r="KK252" s="6"/>
      <c r="KL252" s="6"/>
      <c r="KM252" s="6"/>
      <c r="KN252" s="6"/>
      <c r="KO252" s="6"/>
      <c r="KP252" s="6"/>
      <c r="KQ252" s="6">
        <v>1</v>
      </c>
      <c r="KR252" s="6"/>
      <c r="KS252" s="6">
        <v>2</v>
      </c>
      <c r="KT252" s="6"/>
      <c r="KU252" s="6"/>
      <c r="KV252" s="6"/>
      <c r="KW252" s="6"/>
      <c r="KX252" s="6"/>
      <c r="KY252" s="6"/>
      <c r="KZ252" s="6"/>
      <c r="LA252" s="6"/>
      <c r="LB252" s="6"/>
      <c r="LC252" s="6"/>
      <c r="LD252" s="6">
        <v>1</v>
      </c>
      <c r="LE252" s="6"/>
      <c r="LF252" s="6"/>
      <c r="LG252" s="6">
        <v>7</v>
      </c>
      <c r="LH252" s="6"/>
      <c r="LI252" s="6"/>
      <c r="LJ252" s="6"/>
      <c r="LK252" s="6"/>
      <c r="LL252" s="6"/>
      <c r="LM252" s="6"/>
      <c r="LN252" s="6"/>
      <c r="LO252" s="6"/>
      <c r="LP252" s="6"/>
      <c r="LQ252" s="6">
        <v>279</v>
      </c>
      <c r="LR252" s="6"/>
      <c r="LS252" s="6"/>
      <c r="LT252" s="6"/>
      <c r="LU252" s="6"/>
      <c r="LV252" s="6"/>
      <c r="LW252" s="6"/>
      <c r="LX252" s="6"/>
      <c r="LY252" s="6"/>
      <c r="LZ252" s="6"/>
      <c r="MA252" s="6"/>
      <c r="MB252" s="6"/>
      <c r="MC252" s="6"/>
      <c r="MD252" s="6"/>
      <c r="ME252" s="6"/>
      <c r="MF252" s="7">
        <v>454</v>
      </c>
    </row>
    <row r="253" spans="1:344" x14ac:dyDescent="0.25">
      <c r="A253" s="5" t="s">
        <v>995</v>
      </c>
      <c r="B253" s="5" t="s">
        <v>455</v>
      </c>
      <c r="C253" s="5" t="s">
        <v>507</v>
      </c>
      <c r="D253" s="5" t="s">
        <v>706</v>
      </c>
      <c r="E253" s="5" t="s">
        <v>1111</v>
      </c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  <c r="AA253" s="6"/>
      <c r="AB253" s="6"/>
      <c r="AC253" s="6"/>
      <c r="AD253" s="6"/>
      <c r="AE253" s="6"/>
      <c r="AF253" s="6"/>
      <c r="AG253" s="6"/>
      <c r="AH253" s="6"/>
      <c r="AI253" s="6">
        <v>1</v>
      </c>
      <c r="AJ253" s="6"/>
      <c r="AK253" s="6"/>
      <c r="AL253" s="6"/>
      <c r="AM253" s="6"/>
      <c r="AN253" s="6"/>
      <c r="AO253" s="6"/>
      <c r="AP253" s="6"/>
      <c r="AQ253" s="6">
        <v>1</v>
      </c>
      <c r="AR253" s="6"/>
      <c r="AS253" s="6"/>
      <c r="AT253" s="6"/>
      <c r="AU253" s="6"/>
      <c r="AV253" s="6"/>
      <c r="AW253" s="6"/>
      <c r="AX253" s="6"/>
      <c r="AY253" s="6"/>
      <c r="AZ253" s="6"/>
      <c r="BA253" s="6"/>
      <c r="BB253" s="6"/>
      <c r="BC253" s="6"/>
      <c r="BD253" s="6"/>
      <c r="BE253" s="6"/>
      <c r="BF253" s="6"/>
      <c r="BG253" s="6"/>
      <c r="BH253" s="6"/>
      <c r="BI253" s="6"/>
      <c r="BJ253" s="6"/>
      <c r="BK253" s="6"/>
      <c r="BL253" s="6"/>
      <c r="BM253" s="6">
        <v>2</v>
      </c>
      <c r="BN253" s="6"/>
      <c r="BO253" s="6"/>
      <c r="BP253" s="6"/>
      <c r="BQ253" s="6"/>
      <c r="BR253" s="6"/>
      <c r="BS253" s="6"/>
      <c r="BT253" s="6">
        <v>1</v>
      </c>
      <c r="BU253" s="6"/>
      <c r="BV253" s="6"/>
      <c r="BW253" s="6">
        <v>1</v>
      </c>
      <c r="BX253" s="6">
        <v>1</v>
      </c>
      <c r="BY253" s="6"/>
      <c r="BZ253" s="6"/>
      <c r="CA253" s="6">
        <v>1</v>
      </c>
      <c r="CB253" s="6"/>
      <c r="CC253" s="6"/>
      <c r="CD253" s="6"/>
      <c r="CE253" s="6">
        <v>1</v>
      </c>
      <c r="CF253" s="6"/>
      <c r="CG253" s="6"/>
      <c r="CH253" s="6"/>
      <c r="CI253" s="6"/>
      <c r="CJ253" s="6"/>
      <c r="CK253" s="6"/>
      <c r="CL253" s="6"/>
      <c r="CM253" s="6">
        <v>2</v>
      </c>
      <c r="CN253" s="6"/>
      <c r="CO253" s="6"/>
      <c r="CP253" s="6"/>
      <c r="CQ253" s="6"/>
      <c r="CR253" s="6"/>
      <c r="CS253" s="6"/>
      <c r="CT253" s="6"/>
      <c r="CU253" s="6"/>
      <c r="CV253" s="6"/>
      <c r="CW253" s="6"/>
      <c r="CX253" s="6"/>
      <c r="CY253" s="6"/>
      <c r="CZ253" s="6"/>
      <c r="DA253" s="6"/>
      <c r="DB253" s="6"/>
      <c r="DC253" s="6"/>
      <c r="DD253" s="6"/>
      <c r="DE253" s="6"/>
      <c r="DF253" s="6"/>
      <c r="DG253" s="6"/>
      <c r="DH253" s="6"/>
      <c r="DI253" s="6"/>
      <c r="DJ253" s="6">
        <v>1</v>
      </c>
      <c r="DK253" s="6"/>
      <c r="DL253" s="6"/>
      <c r="DM253" s="6"/>
      <c r="DN253" s="6"/>
      <c r="DO253" s="6"/>
      <c r="DP253" s="6"/>
      <c r="DQ253" s="6">
        <v>1</v>
      </c>
      <c r="DR253" s="6"/>
      <c r="DS253" s="6"/>
      <c r="DT253" s="6">
        <v>1</v>
      </c>
      <c r="DU253" s="6"/>
      <c r="DV253" s="6"/>
      <c r="DW253" s="6"/>
      <c r="DX253" s="6"/>
      <c r="DY253" s="6"/>
      <c r="DZ253" s="6"/>
      <c r="EA253" s="6"/>
      <c r="EB253" s="6"/>
      <c r="EC253" s="6"/>
      <c r="ED253" s="6"/>
      <c r="EE253" s="6"/>
      <c r="EF253" s="6"/>
      <c r="EG253" s="6"/>
      <c r="EH253" s="6"/>
      <c r="EI253" s="6"/>
      <c r="EJ253" s="6"/>
      <c r="EK253" s="6"/>
      <c r="EL253" s="6">
        <v>4</v>
      </c>
      <c r="EM253" s="6"/>
      <c r="EN253" s="6"/>
      <c r="EO253" s="6"/>
      <c r="EP253" s="6"/>
      <c r="EQ253" s="6"/>
      <c r="ER253" s="6"/>
      <c r="ES253" s="6"/>
      <c r="ET253" s="6"/>
      <c r="EU253" s="6"/>
      <c r="EV253" s="6"/>
      <c r="EW253" s="6"/>
      <c r="EX253" s="6"/>
      <c r="EY253" s="6"/>
      <c r="EZ253" s="6">
        <v>1</v>
      </c>
      <c r="FA253" s="6"/>
      <c r="FB253" s="6"/>
      <c r="FC253" s="6"/>
      <c r="FD253" s="6"/>
      <c r="FE253" s="6"/>
      <c r="FF253" s="6"/>
      <c r="FG253" s="6"/>
      <c r="FH253" s="6"/>
      <c r="FI253" s="6"/>
      <c r="FJ253" s="6"/>
      <c r="FK253" s="6"/>
      <c r="FL253" s="6"/>
      <c r="FM253" s="6"/>
      <c r="FN253" s="6">
        <v>1</v>
      </c>
      <c r="FO253" s="6"/>
      <c r="FP253" s="6"/>
      <c r="FQ253" s="6"/>
      <c r="FR253" s="6"/>
      <c r="FS253" s="6"/>
      <c r="FT253" s="6">
        <v>1</v>
      </c>
      <c r="FU253" s="6"/>
      <c r="FV253" s="6">
        <v>1</v>
      </c>
      <c r="FW253" s="6"/>
      <c r="FX253" s="6"/>
      <c r="FY253" s="6"/>
      <c r="FZ253" s="6"/>
      <c r="GA253" s="6">
        <v>1</v>
      </c>
      <c r="GB253" s="6"/>
      <c r="GC253" s="6"/>
      <c r="GD253" s="6"/>
      <c r="GE253" s="6"/>
      <c r="GF253" s="6"/>
      <c r="GG253" s="6"/>
      <c r="GH253" s="6">
        <v>8</v>
      </c>
      <c r="GI253" s="6">
        <v>1</v>
      </c>
      <c r="GJ253" s="6"/>
      <c r="GK253" s="6"/>
      <c r="GL253" s="6"/>
      <c r="GM253" s="6"/>
      <c r="GN253" s="6"/>
      <c r="GO253" s="6"/>
      <c r="GP253" s="6"/>
      <c r="GQ253" s="6"/>
      <c r="GR253" s="6"/>
      <c r="GS253" s="6">
        <v>6</v>
      </c>
      <c r="GT253" s="6"/>
      <c r="GU253" s="6">
        <v>2</v>
      </c>
      <c r="GV253" s="6"/>
      <c r="GW253" s="6"/>
      <c r="GX253" s="6"/>
      <c r="GY253" s="6"/>
      <c r="GZ253" s="6"/>
      <c r="HA253" s="6"/>
      <c r="HB253" s="6">
        <v>1</v>
      </c>
      <c r="HC253" s="6"/>
      <c r="HD253" s="6"/>
      <c r="HE253" s="6"/>
      <c r="HF253" s="6"/>
      <c r="HG253" s="6"/>
      <c r="HH253" s="6">
        <v>1</v>
      </c>
      <c r="HI253" s="6"/>
      <c r="HJ253" s="6"/>
      <c r="HK253" s="6"/>
      <c r="HL253" s="6"/>
      <c r="HM253" s="6"/>
      <c r="HN253" s="6"/>
      <c r="HO253" s="6"/>
      <c r="HP253" s="6"/>
      <c r="HQ253" s="6"/>
      <c r="HR253" s="6">
        <v>3</v>
      </c>
      <c r="HS253" s="6"/>
      <c r="HT253" s="6">
        <v>4</v>
      </c>
      <c r="HU253" s="6">
        <v>6</v>
      </c>
      <c r="HV253" s="6">
        <v>1</v>
      </c>
      <c r="HW253" s="6"/>
      <c r="HX253" s="6"/>
      <c r="HY253" s="6"/>
      <c r="HZ253" s="6">
        <v>1</v>
      </c>
      <c r="IA253" s="6"/>
      <c r="IB253" s="6"/>
      <c r="IC253" s="6">
        <v>2</v>
      </c>
      <c r="ID253" s="6"/>
      <c r="IE253" s="6">
        <v>2</v>
      </c>
      <c r="IF253" s="6"/>
      <c r="IG253" s="6"/>
      <c r="IH253" s="6"/>
      <c r="II253" s="6"/>
      <c r="IJ253" s="6"/>
      <c r="IK253" s="6"/>
      <c r="IL253" s="6"/>
      <c r="IM253" s="6"/>
      <c r="IN253" s="6"/>
      <c r="IO253" s="6">
        <v>1</v>
      </c>
      <c r="IP253" s="6"/>
      <c r="IQ253" s="6"/>
      <c r="IR253" s="6">
        <v>1</v>
      </c>
      <c r="IS253" s="6"/>
      <c r="IT253" s="6"/>
      <c r="IU253" s="6"/>
      <c r="IV253" s="6"/>
      <c r="IW253" s="6"/>
      <c r="IX253" s="6"/>
      <c r="IY253" s="6"/>
      <c r="IZ253" s="6"/>
      <c r="JA253" s="6"/>
      <c r="JB253" s="6"/>
      <c r="JC253" s="6"/>
      <c r="JD253" s="6"/>
      <c r="JE253" s="6"/>
      <c r="JF253" s="6"/>
      <c r="JG253" s="6"/>
      <c r="JH253" s="6"/>
      <c r="JI253" s="6">
        <v>1</v>
      </c>
      <c r="JJ253" s="6"/>
      <c r="JK253" s="6"/>
      <c r="JL253" s="6"/>
      <c r="JM253" s="6"/>
      <c r="JN253" s="6"/>
      <c r="JO253" s="6"/>
      <c r="JP253" s="6"/>
      <c r="JQ253" s="6"/>
      <c r="JR253" s="6"/>
      <c r="JS253" s="6"/>
      <c r="JT253" s="6">
        <v>1</v>
      </c>
      <c r="JU253" s="6"/>
      <c r="JV253" s="6"/>
      <c r="JW253" s="6"/>
      <c r="JX253" s="6">
        <v>2</v>
      </c>
      <c r="JY253" s="6"/>
      <c r="JZ253" s="6"/>
      <c r="KA253" s="6"/>
      <c r="KB253" s="6"/>
      <c r="KC253" s="6"/>
      <c r="KD253" s="6"/>
      <c r="KE253" s="6"/>
      <c r="KF253" s="6"/>
      <c r="KG253" s="6"/>
      <c r="KH253" s="6"/>
      <c r="KI253" s="6"/>
      <c r="KJ253" s="6">
        <v>1</v>
      </c>
      <c r="KK253" s="6"/>
      <c r="KL253" s="6"/>
      <c r="KM253" s="6"/>
      <c r="KN253" s="6"/>
      <c r="KO253" s="6"/>
      <c r="KP253" s="6"/>
      <c r="KQ253" s="6"/>
      <c r="KR253" s="6"/>
      <c r="KS253" s="6"/>
      <c r="KT253" s="6"/>
      <c r="KU253" s="6"/>
      <c r="KV253" s="6"/>
      <c r="KW253" s="6"/>
      <c r="KX253" s="6"/>
      <c r="KY253" s="6">
        <v>1</v>
      </c>
      <c r="KZ253" s="6"/>
      <c r="LA253" s="6"/>
      <c r="LB253" s="6"/>
      <c r="LC253" s="6"/>
      <c r="LD253" s="6"/>
      <c r="LE253" s="6"/>
      <c r="LF253" s="6"/>
      <c r="LG253" s="6">
        <v>1</v>
      </c>
      <c r="LH253" s="6"/>
      <c r="LI253" s="6"/>
      <c r="LJ253" s="6"/>
      <c r="LK253" s="6"/>
      <c r="LL253" s="6"/>
      <c r="LM253" s="6"/>
      <c r="LN253" s="6"/>
      <c r="LO253" s="6"/>
      <c r="LP253" s="6"/>
      <c r="LQ253" s="6"/>
      <c r="LR253" s="6"/>
      <c r="LS253" s="6"/>
      <c r="LT253" s="6"/>
      <c r="LU253" s="6"/>
      <c r="LV253" s="6"/>
      <c r="LW253" s="6"/>
      <c r="LX253" s="6"/>
      <c r="LY253" s="6"/>
      <c r="LZ253" s="6"/>
      <c r="MA253" s="6"/>
      <c r="MB253" s="6"/>
      <c r="MC253" s="6"/>
      <c r="MD253" s="6"/>
      <c r="ME253" s="6"/>
      <c r="MF253" s="7">
        <v>70</v>
      </c>
    </row>
    <row r="254" spans="1:344" x14ac:dyDescent="0.25">
      <c r="A254" s="5" t="s">
        <v>995</v>
      </c>
      <c r="B254" s="5" t="s">
        <v>455</v>
      </c>
      <c r="C254" s="5" t="s">
        <v>181</v>
      </c>
      <c r="D254" s="5" t="s">
        <v>510</v>
      </c>
      <c r="E254" s="5" t="s">
        <v>1210</v>
      </c>
      <c r="F254" s="6"/>
      <c r="G254" s="6"/>
      <c r="H254" s="6"/>
      <c r="I254" s="6"/>
      <c r="J254" s="6">
        <v>1</v>
      </c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  <c r="AA254" s="6"/>
      <c r="AB254" s="6"/>
      <c r="AC254" s="6"/>
      <c r="AD254" s="6"/>
      <c r="AE254" s="6"/>
      <c r="AF254" s="6"/>
      <c r="AG254" s="6"/>
      <c r="AH254" s="6">
        <v>1</v>
      </c>
      <c r="AI254" s="6"/>
      <c r="AJ254" s="6"/>
      <c r="AK254" s="6"/>
      <c r="AL254" s="6"/>
      <c r="AM254" s="6"/>
      <c r="AN254" s="6"/>
      <c r="AO254" s="6"/>
      <c r="AP254" s="6"/>
      <c r="AQ254" s="6"/>
      <c r="AR254" s="6"/>
      <c r="AS254" s="6"/>
      <c r="AT254" s="6"/>
      <c r="AU254" s="6"/>
      <c r="AV254" s="6"/>
      <c r="AW254" s="6"/>
      <c r="AX254" s="6"/>
      <c r="AY254" s="6"/>
      <c r="AZ254" s="6"/>
      <c r="BA254" s="6"/>
      <c r="BB254" s="6"/>
      <c r="BC254" s="6"/>
      <c r="BD254" s="6"/>
      <c r="BE254" s="6"/>
      <c r="BF254" s="6"/>
      <c r="BG254" s="6"/>
      <c r="BH254" s="6"/>
      <c r="BI254" s="6"/>
      <c r="BJ254" s="6"/>
      <c r="BK254" s="6"/>
      <c r="BL254" s="6"/>
      <c r="BM254" s="6"/>
      <c r="BN254" s="6"/>
      <c r="BO254" s="6"/>
      <c r="BP254" s="6"/>
      <c r="BQ254" s="6"/>
      <c r="BR254" s="6">
        <v>1</v>
      </c>
      <c r="BS254" s="6"/>
      <c r="BT254" s="6"/>
      <c r="BU254" s="6"/>
      <c r="BV254" s="6"/>
      <c r="BW254" s="6">
        <v>1</v>
      </c>
      <c r="BX254" s="6">
        <v>4</v>
      </c>
      <c r="BY254" s="6"/>
      <c r="BZ254" s="6"/>
      <c r="CA254" s="6"/>
      <c r="CB254" s="6"/>
      <c r="CC254" s="6"/>
      <c r="CD254" s="6"/>
      <c r="CE254" s="6"/>
      <c r="CF254" s="6"/>
      <c r="CG254" s="6"/>
      <c r="CH254" s="6"/>
      <c r="CI254" s="6"/>
      <c r="CJ254" s="6"/>
      <c r="CK254" s="6"/>
      <c r="CL254" s="6"/>
      <c r="CM254" s="6"/>
      <c r="CN254" s="6"/>
      <c r="CO254" s="6"/>
      <c r="CP254" s="6"/>
      <c r="CQ254" s="6"/>
      <c r="CR254" s="6"/>
      <c r="CS254" s="6"/>
      <c r="CT254" s="6"/>
      <c r="CU254" s="6"/>
      <c r="CV254" s="6"/>
      <c r="CW254" s="6">
        <v>1</v>
      </c>
      <c r="CX254" s="6"/>
      <c r="CY254" s="6"/>
      <c r="CZ254" s="6"/>
      <c r="DA254" s="6"/>
      <c r="DB254" s="6">
        <v>1</v>
      </c>
      <c r="DC254" s="6"/>
      <c r="DD254" s="6"/>
      <c r="DE254" s="6">
        <v>1</v>
      </c>
      <c r="DF254" s="6"/>
      <c r="DG254" s="6"/>
      <c r="DH254" s="6"/>
      <c r="DI254" s="6"/>
      <c r="DJ254" s="6"/>
      <c r="DK254" s="6"/>
      <c r="DL254" s="6"/>
      <c r="DM254" s="6"/>
      <c r="DN254" s="6"/>
      <c r="DO254" s="6"/>
      <c r="DP254" s="6"/>
      <c r="DQ254" s="6">
        <v>2</v>
      </c>
      <c r="DR254" s="6"/>
      <c r="DS254" s="6"/>
      <c r="DT254" s="6"/>
      <c r="DU254" s="6"/>
      <c r="DV254" s="6"/>
      <c r="DW254" s="6"/>
      <c r="DX254" s="6"/>
      <c r="DY254" s="6"/>
      <c r="DZ254" s="6"/>
      <c r="EA254" s="6">
        <v>1</v>
      </c>
      <c r="EB254" s="6"/>
      <c r="EC254" s="6"/>
      <c r="ED254" s="6"/>
      <c r="EE254" s="6"/>
      <c r="EF254" s="6">
        <v>2</v>
      </c>
      <c r="EG254" s="6">
        <v>1</v>
      </c>
      <c r="EH254" s="6"/>
      <c r="EI254" s="6"/>
      <c r="EJ254" s="6"/>
      <c r="EK254" s="6"/>
      <c r="EL254" s="6">
        <v>2</v>
      </c>
      <c r="EM254" s="6"/>
      <c r="EN254" s="6"/>
      <c r="EO254" s="6"/>
      <c r="EP254" s="6"/>
      <c r="EQ254" s="6"/>
      <c r="ER254" s="6"/>
      <c r="ES254" s="6"/>
      <c r="ET254" s="6"/>
      <c r="EU254" s="6"/>
      <c r="EV254" s="6"/>
      <c r="EW254" s="6"/>
      <c r="EX254" s="6"/>
      <c r="EY254" s="6"/>
      <c r="EZ254" s="6">
        <v>3</v>
      </c>
      <c r="FA254" s="6"/>
      <c r="FB254" s="6"/>
      <c r="FC254" s="6"/>
      <c r="FD254" s="6"/>
      <c r="FE254" s="6"/>
      <c r="FF254" s="6"/>
      <c r="FG254" s="6"/>
      <c r="FH254" s="6"/>
      <c r="FI254" s="6"/>
      <c r="FJ254" s="6"/>
      <c r="FK254" s="6"/>
      <c r="FL254" s="6"/>
      <c r="FM254" s="6"/>
      <c r="FN254" s="6"/>
      <c r="FO254" s="6"/>
      <c r="FP254" s="6"/>
      <c r="FQ254" s="6"/>
      <c r="FR254" s="6"/>
      <c r="FS254" s="6"/>
      <c r="FT254" s="6"/>
      <c r="FU254" s="6"/>
      <c r="FV254" s="6">
        <v>1</v>
      </c>
      <c r="FW254" s="6"/>
      <c r="FX254" s="6"/>
      <c r="FY254" s="6"/>
      <c r="FZ254" s="6"/>
      <c r="GA254" s="6"/>
      <c r="GB254" s="6">
        <v>1</v>
      </c>
      <c r="GC254" s="6"/>
      <c r="GD254" s="6"/>
      <c r="GE254" s="6"/>
      <c r="GF254" s="6"/>
      <c r="GG254" s="6"/>
      <c r="GH254" s="6">
        <v>1</v>
      </c>
      <c r="GI254" s="6">
        <v>2</v>
      </c>
      <c r="GJ254" s="6"/>
      <c r="GK254" s="6"/>
      <c r="GL254" s="6"/>
      <c r="GM254" s="6"/>
      <c r="GN254" s="6"/>
      <c r="GO254" s="6"/>
      <c r="GP254" s="6"/>
      <c r="GQ254" s="6"/>
      <c r="GR254" s="6"/>
      <c r="GS254" s="6"/>
      <c r="GT254" s="6"/>
      <c r="GU254" s="6">
        <v>8</v>
      </c>
      <c r="GV254" s="6"/>
      <c r="GW254" s="6"/>
      <c r="GX254" s="6">
        <v>1</v>
      </c>
      <c r="GY254" s="6"/>
      <c r="GZ254" s="6"/>
      <c r="HA254" s="6"/>
      <c r="HB254" s="6">
        <v>1</v>
      </c>
      <c r="HC254" s="6"/>
      <c r="HD254" s="6">
        <v>2</v>
      </c>
      <c r="HE254" s="6"/>
      <c r="HF254" s="6"/>
      <c r="HG254" s="6"/>
      <c r="HH254" s="6"/>
      <c r="HI254" s="6"/>
      <c r="HJ254" s="6"/>
      <c r="HK254" s="6"/>
      <c r="HL254" s="6"/>
      <c r="HM254" s="6"/>
      <c r="HN254" s="6"/>
      <c r="HO254" s="6"/>
      <c r="HP254" s="6"/>
      <c r="HQ254" s="6"/>
      <c r="HR254" s="6">
        <v>2</v>
      </c>
      <c r="HS254" s="6"/>
      <c r="HT254" s="6">
        <v>4</v>
      </c>
      <c r="HU254" s="6"/>
      <c r="HV254" s="6">
        <v>10</v>
      </c>
      <c r="HW254" s="6"/>
      <c r="HX254" s="6"/>
      <c r="HY254" s="6"/>
      <c r="HZ254" s="6">
        <v>1</v>
      </c>
      <c r="IA254" s="6"/>
      <c r="IB254" s="6"/>
      <c r="IC254" s="6">
        <v>4</v>
      </c>
      <c r="ID254" s="6"/>
      <c r="IE254" s="6"/>
      <c r="IF254" s="6"/>
      <c r="IG254" s="6"/>
      <c r="IH254" s="6"/>
      <c r="II254" s="6"/>
      <c r="IJ254" s="6"/>
      <c r="IK254" s="6"/>
      <c r="IL254" s="6"/>
      <c r="IM254" s="6"/>
      <c r="IN254" s="6"/>
      <c r="IO254" s="6"/>
      <c r="IP254" s="6"/>
      <c r="IQ254" s="6"/>
      <c r="IR254" s="6">
        <v>6</v>
      </c>
      <c r="IS254" s="6"/>
      <c r="IT254" s="6"/>
      <c r="IU254" s="6">
        <v>4</v>
      </c>
      <c r="IV254" s="6"/>
      <c r="IW254" s="6"/>
      <c r="IX254" s="6"/>
      <c r="IY254" s="6"/>
      <c r="IZ254" s="6"/>
      <c r="JA254" s="6"/>
      <c r="JB254" s="6"/>
      <c r="JC254" s="6"/>
      <c r="JD254" s="6"/>
      <c r="JE254" s="6"/>
      <c r="JF254" s="6"/>
      <c r="JG254" s="6"/>
      <c r="JH254" s="6"/>
      <c r="JI254" s="6">
        <v>4</v>
      </c>
      <c r="JJ254" s="6"/>
      <c r="JK254" s="6"/>
      <c r="JL254" s="6"/>
      <c r="JM254" s="6"/>
      <c r="JN254" s="6"/>
      <c r="JO254" s="6"/>
      <c r="JP254" s="6"/>
      <c r="JQ254" s="6"/>
      <c r="JR254" s="6"/>
      <c r="JS254" s="6">
        <v>1</v>
      </c>
      <c r="JT254" s="6">
        <v>1</v>
      </c>
      <c r="JU254" s="6"/>
      <c r="JV254" s="6"/>
      <c r="JW254" s="6"/>
      <c r="JX254" s="6">
        <v>3</v>
      </c>
      <c r="JY254" s="6"/>
      <c r="JZ254" s="6"/>
      <c r="KA254" s="6"/>
      <c r="KB254" s="6"/>
      <c r="KC254" s="6"/>
      <c r="KD254" s="6"/>
      <c r="KE254" s="6"/>
      <c r="KF254" s="6"/>
      <c r="KG254" s="6"/>
      <c r="KH254" s="6"/>
      <c r="KI254" s="6"/>
      <c r="KJ254" s="6">
        <v>4</v>
      </c>
      <c r="KK254" s="6"/>
      <c r="KL254" s="6"/>
      <c r="KM254" s="6"/>
      <c r="KN254" s="6"/>
      <c r="KO254" s="6"/>
      <c r="KP254" s="6"/>
      <c r="KQ254" s="6"/>
      <c r="KR254" s="6"/>
      <c r="KS254" s="6"/>
      <c r="KT254" s="6"/>
      <c r="KU254" s="6"/>
      <c r="KV254" s="6"/>
      <c r="KW254" s="6"/>
      <c r="KX254" s="6"/>
      <c r="KY254" s="6"/>
      <c r="KZ254" s="6"/>
      <c r="LA254" s="6"/>
      <c r="LB254" s="6"/>
      <c r="LC254" s="6"/>
      <c r="LD254" s="6"/>
      <c r="LE254" s="6"/>
      <c r="LF254" s="6"/>
      <c r="LG254" s="6">
        <v>2</v>
      </c>
      <c r="LH254" s="6"/>
      <c r="LI254" s="6"/>
      <c r="LJ254" s="6"/>
      <c r="LK254" s="6"/>
      <c r="LL254" s="6"/>
      <c r="LM254" s="6"/>
      <c r="LN254" s="6"/>
      <c r="LO254" s="6"/>
      <c r="LP254" s="6"/>
      <c r="LQ254" s="6">
        <v>42</v>
      </c>
      <c r="LR254" s="6"/>
      <c r="LS254" s="6"/>
      <c r="LT254" s="6"/>
      <c r="LU254" s="6"/>
      <c r="LV254" s="6"/>
      <c r="LW254" s="6"/>
      <c r="LX254" s="6"/>
      <c r="LY254" s="6"/>
      <c r="LZ254" s="6"/>
      <c r="MA254" s="6"/>
      <c r="MB254" s="6"/>
      <c r="MC254" s="6"/>
      <c r="MD254" s="6"/>
      <c r="ME254" s="6"/>
      <c r="MF254" s="7">
        <v>127</v>
      </c>
    </row>
    <row r="255" spans="1:344" x14ac:dyDescent="0.25">
      <c r="A255" s="5" t="s">
        <v>995</v>
      </c>
      <c r="B255" s="5" t="s">
        <v>455</v>
      </c>
      <c r="C255" s="5" t="s">
        <v>201</v>
      </c>
      <c r="D255" s="5" t="s">
        <v>1112</v>
      </c>
      <c r="E255" s="5" t="s">
        <v>1113</v>
      </c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  <c r="AA255" s="6"/>
      <c r="AB255" s="6"/>
      <c r="AC255" s="6"/>
      <c r="AD255" s="6"/>
      <c r="AE255" s="6"/>
      <c r="AF255" s="6"/>
      <c r="AG255" s="6"/>
      <c r="AH255" s="6"/>
      <c r="AI255" s="6"/>
      <c r="AJ255" s="6"/>
      <c r="AK255" s="6"/>
      <c r="AL255" s="6"/>
      <c r="AM255" s="6"/>
      <c r="AN255" s="6"/>
      <c r="AO255" s="6"/>
      <c r="AP255" s="6"/>
      <c r="AQ255" s="6"/>
      <c r="AR255" s="6"/>
      <c r="AS255" s="6"/>
      <c r="AT255" s="6"/>
      <c r="AU255" s="6"/>
      <c r="AV255" s="6"/>
      <c r="AW255" s="6"/>
      <c r="AX255" s="6"/>
      <c r="AY255" s="6"/>
      <c r="AZ255" s="6"/>
      <c r="BA255" s="6"/>
      <c r="BB255" s="6">
        <v>3</v>
      </c>
      <c r="BC255" s="6"/>
      <c r="BD255" s="6"/>
      <c r="BE255" s="6"/>
      <c r="BF255" s="6"/>
      <c r="BG255" s="6"/>
      <c r="BH255" s="6"/>
      <c r="BI255" s="6"/>
      <c r="BJ255" s="6"/>
      <c r="BK255" s="6"/>
      <c r="BL255" s="6">
        <v>1</v>
      </c>
      <c r="BM255" s="6">
        <v>1</v>
      </c>
      <c r="BN255" s="6"/>
      <c r="BO255" s="6">
        <v>1</v>
      </c>
      <c r="BP255" s="6"/>
      <c r="BQ255" s="6"/>
      <c r="BR255" s="6"/>
      <c r="BS255" s="6"/>
      <c r="BT255" s="6"/>
      <c r="BU255" s="6">
        <v>1</v>
      </c>
      <c r="BV255" s="6"/>
      <c r="BW255" s="6"/>
      <c r="BX255" s="6"/>
      <c r="BY255" s="6">
        <v>1</v>
      </c>
      <c r="BZ255" s="6"/>
      <c r="CA255" s="6"/>
      <c r="CB255" s="6"/>
      <c r="CC255" s="6"/>
      <c r="CD255" s="6"/>
      <c r="CE255" s="6"/>
      <c r="CF255" s="6"/>
      <c r="CG255" s="6"/>
      <c r="CH255" s="6"/>
      <c r="CI255" s="6"/>
      <c r="CJ255" s="6"/>
      <c r="CK255" s="6"/>
      <c r="CL255" s="6"/>
      <c r="CM255" s="6"/>
      <c r="CN255" s="6"/>
      <c r="CO255" s="6"/>
      <c r="CP255" s="6"/>
      <c r="CQ255" s="6"/>
      <c r="CR255" s="6"/>
      <c r="CS255" s="6"/>
      <c r="CT255" s="6"/>
      <c r="CU255" s="6"/>
      <c r="CV255" s="6"/>
      <c r="CW255" s="6"/>
      <c r="CX255" s="6"/>
      <c r="CY255" s="6"/>
      <c r="CZ255" s="6"/>
      <c r="DA255" s="6"/>
      <c r="DB255" s="6"/>
      <c r="DC255" s="6"/>
      <c r="DD255" s="6"/>
      <c r="DE255" s="6"/>
      <c r="DF255" s="6"/>
      <c r="DG255" s="6"/>
      <c r="DH255" s="6"/>
      <c r="DI255" s="6"/>
      <c r="DJ255" s="6">
        <v>4</v>
      </c>
      <c r="DK255" s="6"/>
      <c r="DL255" s="6"/>
      <c r="DM255" s="6"/>
      <c r="DN255" s="6"/>
      <c r="DO255" s="6"/>
      <c r="DP255" s="6">
        <v>1</v>
      </c>
      <c r="DQ255" s="6"/>
      <c r="DR255" s="6"/>
      <c r="DS255" s="6">
        <v>4</v>
      </c>
      <c r="DT255" s="6">
        <v>2</v>
      </c>
      <c r="DU255" s="6"/>
      <c r="DV255" s="6"/>
      <c r="DW255" s="6"/>
      <c r="DX255" s="6"/>
      <c r="DY255" s="6"/>
      <c r="DZ255" s="6"/>
      <c r="EA255" s="6"/>
      <c r="EB255" s="6"/>
      <c r="EC255" s="6"/>
      <c r="ED255" s="6"/>
      <c r="EE255" s="6"/>
      <c r="EF255" s="6">
        <v>5</v>
      </c>
      <c r="EG255" s="6">
        <v>1</v>
      </c>
      <c r="EH255" s="6"/>
      <c r="EI255" s="6"/>
      <c r="EJ255" s="6"/>
      <c r="EK255" s="6"/>
      <c r="EL255" s="6">
        <v>4</v>
      </c>
      <c r="EM255" s="6"/>
      <c r="EN255" s="6"/>
      <c r="EO255" s="6">
        <v>1</v>
      </c>
      <c r="EP255" s="6"/>
      <c r="EQ255" s="6"/>
      <c r="ER255" s="6"/>
      <c r="ES255" s="6"/>
      <c r="ET255" s="6"/>
      <c r="EU255" s="6"/>
      <c r="EV255" s="6"/>
      <c r="EW255" s="6"/>
      <c r="EX255" s="6"/>
      <c r="EY255" s="6"/>
      <c r="EZ255" s="6">
        <v>2</v>
      </c>
      <c r="FA255" s="6"/>
      <c r="FB255" s="6"/>
      <c r="FC255" s="6"/>
      <c r="FD255" s="6"/>
      <c r="FE255" s="6"/>
      <c r="FF255" s="6"/>
      <c r="FG255" s="6"/>
      <c r="FH255" s="6"/>
      <c r="FI255" s="6"/>
      <c r="FJ255" s="6"/>
      <c r="FK255" s="6"/>
      <c r="FL255" s="6"/>
      <c r="FM255" s="6"/>
      <c r="FN255" s="6">
        <v>1</v>
      </c>
      <c r="FO255" s="6"/>
      <c r="FP255" s="6"/>
      <c r="FQ255" s="6"/>
      <c r="FR255" s="6"/>
      <c r="FS255" s="6"/>
      <c r="FT255" s="6">
        <v>1</v>
      </c>
      <c r="FU255" s="6"/>
      <c r="FV255" s="6"/>
      <c r="FW255" s="6"/>
      <c r="FX255" s="6"/>
      <c r="FY255" s="6"/>
      <c r="FZ255" s="6"/>
      <c r="GA255" s="6">
        <v>2</v>
      </c>
      <c r="GB255" s="6"/>
      <c r="GC255" s="6"/>
      <c r="GD255" s="6"/>
      <c r="GE255" s="6"/>
      <c r="GF255" s="6"/>
      <c r="GG255" s="6"/>
      <c r="GH255" s="6">
        <v>11</v>
      </c>
      <c r="GI255" s="6">
        <v>1</v>
      </c>
      <c r="GJ255" s="6"/>
      <c r="GK255" s="6"/>
      <c r="GL255" s="6"/>
      <c r="GM255" s="6"/>
      <c r="GN255" s="6"/>
      <c r="GO255" s="6"/>
      <c r="GP255" s="6"/>
      <c r="GQ255" s="6"/>
      <c r="GR255" s="6"/>
      <c r="GS255" s="6"/>
      <c r="GT255" s="6"/>
      <c r="GU255" s="6"/>
      <c r="GV255" s="6"/>
      <c r="GW255" s="6"/>
      <c r="GX255" s="6"/>
      <c r="GY255" s="6"/>
      <c r="GZ255" s="6"/>
      <c r="HA255" s="6"/>
      <c r="HB255" s="6">
        <v>1</v>
      </c>
      <c r="HC255" s="6"/>
      <c r="HD255" s="6"/>
      <c r="HE255" s="6"/>
      <c r="HF255" s="6"/>
      <c r="HG255" s="6"/>
      <c r="HH255" s="6"/>
      <c r="HI255" s="6"/>
      <c r="HJ255" s="6"/>
      <c r="HK255" s="6"/>
      <c r="HL255" s="6"/>
      <c r="HM255" s="6"/>
      <c r="HN255" s="6"/>
      <c r="HO255" s="6"/>
      <c r="HP255" s="6"/>
      <c r="HQ255" s="6">
        <v>1</v>
      </c>
      <c r="HR255" s="6"/>
      <c r="HS255" s="6"/>
      <c r="HT255" s="6">
        <v>3</v>
      </c>
      <c r="HU255" s="6"/>
      <c r="HV255" s="6">
        <v>29</v>
      </c>
      <c r="HW255" s="6"/>
      <c r="HX255" s="6"/>
      <c r="HY255" s="6"/>
      <c r="HZ255" s="6"/>
      <c r="IA255" s="6"/>
      <c r="IB255" s="6"/>
      <c r="IC255" s="6">
        <v>12</v>
      </c>
      <c r="ID255" s="6"/>
      <c r="IE255" s="6"/>
      <c r="IF255" s="6"/>
      <c r="IG255" s="6"/>
      <c r="IH255" s="6">
        <v>1</v>
      </c>
      <c r="II255" s="6"/>
      <c r="IJ255" s="6"/>
      <c r="IK255" s="6"/>
      <c r="IL255" s="6"/>
      <c r="IM255" s="6"/>
      <c r="IN255" s="6"/>
      <c r="IO255" s="6"/>
      <c r="IP255" s="6"/>
      <c r="IQ255" s="6"/>
      <c r="IR255" s="6">
        <v>9</v>
      </c>
      <c r="IS255" s="6"/>
      <c r="IT255" s="6">
        <v>1</v>
      </c>
      <c r="IU255" s="6"/>
      <c r="IV255" s="6"/>
      <c r="IW255" s="6"/>
      <c r="IX255" s="6"/>
      <c r="IY255" s="6"/>
      <c r="IZ255" s="6"/>
      <c r="JA255" s="6"/>
      <c r="JB255" s="6"/>
      <c r="JC255" s="6"/>
      <c r="JD255" s="6"/>
      <c r="JE255" s="6"/>
      <c r="JF255" s="6"/>
      <c r="JG255" s="6"/>
      <c r="JH255" s="6">
        <v>1</v>
      </c>
      <c r="JI255" s="6">
        <v>3</v>
      </c>
      <c r="JJ255" s="6"/>
      <c r="JK255" s="6"/>
      <c r="JL255" s="6">
        <v>1</v>
      </c>
      <c r="JM255" s="6"/>
      <c r="JN255" s="6"/>
      <c r="JO255" s="6"/>
      <c r="JP255" s="6"/>
      <c r="JQ255" s="6"/>
      <c r="JR255" s="6"/>
      <c r="JS255" s="6">
        <v>1</v>
      </c>
      <c r="JT255" s="6">
        <v>1</v>
      </c>
      <c r="JU255" s="6"/>
      <c r="JV255" s="6"/>
      <c r="JW255" s="6"/>
      <c r="JX255" s="6">
        <v>3</v>
      </c>
      <c r="JY255" s="6"/>
      <c r="JZ255" s="6"/>
      <c r="KA255" s="6"/>
      <c r="KB255" s="6"/>
      <c r="KC255" s="6"/>
      <c r="KD255" s="6"/>
      <c r="KE255" s="6"/>
      <c r="KF255" s="6"/>
      <c r="KG255" s="6"/>
      <c r="KH255" s="6"/>
      <c r="KI255" s="6"/>
      <c r="KJ255" s="6"/>
      <c r="KK255" s="6"/>
      <c r="KL255" s="6"/>
      <c r="KM255" s="6"/>
      <c r="KN255" s="6"/>
      <c r="KO255" s="6"/>
      <c r="KP255" s="6"/>
      <c r="KQ255" s="6"/>
      <c r="KR255" s="6"/>
      <c r="KS255" s="6"/>
      <c r="KT255" s="6"/>
      <c r="KU255" s="6"/>
      <c r="KV255" s="6"/>
      <c r="KW255" s="6"/>
      <c r="KX255" s="6"/>
      <c r="KY255" s="6"/>
      <c r="KZ255" s="6"/>
      <c r="LA255" s="6"/>
      <c r="LB255" s="6"/>
      <c r="LC255" s="6"/>
      <c r="LD255" s="6"/>
      <c r="LE255" s="6"/>
      <c r="LF255" s="6"/>
      <c r="LG255" s="6">
        <v>2</v>
      </c>
      <c r="LH255" s="6"/>
      <c r="LI255" s="6"/>
      <c r="LJ255" s="6"/>
      <c r="LK255" s="6"/>
      <c r="LL255" s="6"/>
      <c r="LM255" s="6"/>
      <c r="LN255" s="6"/>
      <c r="LO255" s="6">
        <v>2</v>
      </c>
      <c r="LP255" s="6">
        <v>9</v>
      </c>
      <c r="LQ255" s="6">
        <v>66</v>
      </c>
      <c r="LR255" s="6"/>
      <c r="LS255" s="6"/>
      <c r="LT255" s="6"/>
      <c r="LU255" s="6"/>
      <c r="LV255" s="6"/>
      <c r="LW255" s="6"/>
      <c r="LX255" s="6"/>
      <c r="LY255" s="6"/>
      <c r="LZ255" s="6"/>
      <c r="MA255" s="6"/>
      <c r="MB255" s="6"/>
      <c r="MC255" s="6"/>
      <c r="MD255" s="6"/>
      <c r="ME255" s="6"/>
      <c r="MF255" s="7">
        <v>194</v>
      </c>
    </row>
    <row r="256" spans="1:344" x14ac:dyDescent="0.25">
      <c r="A256" s="5" t="s">
        <v>995</v>
      </c>
      <c r="B256" s="5" t="s">
        <v>455</v>
      </c>
      <c r="C256" s="5" t="s">
        <v>201</v>
      </c>
      <c r="D256" s="5" t="s">
        <v>256</v>
      </c>
      <c r="E256" s="5" t="s">
        <v>1211</v>
      </c>
      <c r="F256" s="6"/>
      <c r="G256" s="6"/>
      <c r="H256" s="6"/>
      <c r="I256" s="6"/>
      <c r="J256" s="6">
        <v>6</v>
      </c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  <c r="AA256" s="6"/>
      <c r="AB256" s="6"/>
      <c r="AC256" s="6"/>
      <c r="AD256" s="6"/>
      <c r="AE256" s="6"/>
      <c r="AF256" s="6"/>
      <c r="AG256" s="6"/>
      <c r="AH256" s="6"/>
      <c r="AI256" s="6"/>
      <c r="AJ256" s="6"/>
      <c r="AK256" s="6"/>
      <c r="AL256" s="6"/>
      <c r="AM256" s="6"/>
      <c r="AN256" s="6"/>
      <c r="AO256" s="6"/>
      <c r="AP256" s="6"/>
      <c r="AQ256" s="6"/>
      <c r="AR256" s="6"/>
      <c r="AS256" s="6"/>
      <c r="AT256" s="6"/>
      <c r="AU256" s="6"/>
      <c r="AV256" s="6"/>
      <c r="AW256" s="6"/>
      <c r="AX256" s="6"/>
      <c r="AY256" s="6"/>
      <c r="AZ256" s="6"/>
      <c r="BA256" s="6"/>
      <c r="BB256" s="6"/>
      <c r="BC256" s="6"/>
      <c r="BD256" s="6"/>
      <c r="BE256" s="6"/>
      <c r="BF256" s="6"/>
      <c r="BG256" s="6"/>
      <c r="BH256" s="6"/>
      <c r="BI256" s="6"/>
      <c r="BJ256" s="6"/>
      <c r="BK256" s="6"/>
      <c r="BL256" s="6"/>
      <c r="BM256" s="6"/>
      <c r="BN256" s="6"/>
      <c r="BO256" s="6"/>
      <c r="BP256" s="6"/>
      <c r="BQ256" s="6"/>
      <c r="BR256" s="6"/>
      <c r="BS256" s="6"/>
      <c r="BT256" s="6"/>
      <c r="BU256" s="6">
        <v>2</v>
      </c>
      <c r="BV256" s="6"/>
      <c r="BW256" s="6"/>
      <c r="BX256" s="6"/>
      <c r="BY256" s="6"/>
      <c r="BZ256" s="6"/>
      <c r="CA256" s="6"/>
      <c r="CB256" s="6"/>
      <c r="CC256" s="6"/>
      <c r="CD256" s="6"/>
      <c r="CE256" s="6"/>
      <c r="CF256" s="6"/>
      <c r="CG256" s="6"/>
      <c r="CH256" s="6"/>
      <c r="CI256" s="6"/>
      <c r="CJ256" s="6"/>
      <c r="CK256" s="6"/>
      <c r="CL256" s="6"/>
      <c r="CM256" s="6"/>
      <c r="CN256" s="6"/>
      <c r="CO256" s="6"/>
      <c r="CP256" s="6"/>
      <c r="CQ256" s="6"/>
      <c r="CR256" s="6"/>
      <c r="CS256" s="6"/>
      <c r="CT256" s="6"/>
      <c r="CU256" s="6"/>
      <c r="CV256" s="6"/>
      <c r="CW256" s="6"/>
      <c r="CX256" s="6"/>
      <c r="CY256" s="6"/>
      <c r="CZ256" s="6"/>
      <c r="DA256" s="6"/>
      <c r="DB256" s="6"/>
      <c r="DC256" s="6"/>
      <c r="DD256" s="6"/>
      <c r="DE256" s="6"/>
      <c r="DF256" s="6">
        <v>1</v>
      </c>
      <c r="DG256" s="6"/>
      <c r="DH256" s="6"/>
      <c r="DI256" s="6"/>
      <c r="DJ256" s="6"/>
      <c r="DK256" s="6"/>
      <c r="DL256" s="6"/>
      <c r="DM256" s="6"/>
      <c r="DN256" s="6"/>
      <c r="DO256" s="6"/>
      <c r="DP256" s="6"/>
      <c r="DQ256" s="6"/>
      <c r="DR256" s="6"/>
      <c r="DS256" s="6"/>
      <c r="DT256" s="6"/>
      <c r="DU256" s="6"/>
      <c r="DV256" s="6"/>
      <c r="DW256" s="6"/>
      <c r="DX256" s="6"/>
      <c r="DY256" s="6"/>
      <c r="DZ256" s="6"/>
      <c r="EA256" s="6"/>
      <c r="EB256" s="6"/>
      <c r="EC256" s="6"/>
      <c r="ED256" s="6"/>
      <c r="EE256" s="6"/>
      <c r="EF256" s="6"/>
      <c r="EG256" s="6"/>
      <c r="EH256" s="6"/>
      <c r="EI256" s="6"/>
      <c r="EJ256" s="6"/>
      <c r="EK256" s="6"/>
      <c r="EL256" s="6"/>
      <c r="EM256" s="6"/>
      <c r="EN256" s="6"/>
      <c r="EO256" s="6"/>
      <c r="EP256" s="6"/>
      <c r="EQ256" s="6"/>
      <c r="ER256" s="6"/>
      <c r="ES256" s="6"/>
      <c r="ET256" s="6"/>
      <c r="EU256" s="6"/>
      <c r="EV256" s="6"/>
      <c r="EW256" s="6"/>
      <c r="EX256" s="6"/>
      <c r="EY256" s="6"/>
      <c r="EZ256" s="6">
        <v>1</v>
      </c>
      <c r="FA256" s="6"/>
      <c r="FB256" s="6"/>
      <c r="FC256" s="6"/>
      <c r="FD256" s="6"/>
      <c r="FE256" s="6"/>
      <c r="FF256" s="6"/>
      <c r="FG256" s="6"/>
      <c r="FH256" s="6"/>
      <c r="FI256" s="6"/>
      <c r="FJ256" s="6"/>
      <c r="FK256" s="6"/>
      <c r="FL256" s="6"/>
      <c r="FM256" s="6"/>
      <c r="FN256" s="6"/>
      <c r="FO256" s="6"/>
      <c r="FP256" s="6"/>
      <c r="FQ256" s="6"/>
      <c r="FR256" s="6"/>
      <c r="FS256" s="6"/>
      <c r="FT256" s="6"/>
      <c r="FU256" s="6"/>
      <c r="FV256" s="6"/>
      <c r="FW256" s="6"/>
      <c r="FX256" s="6"/>
      <c r="FY256" s="6"/>
      <c r="FZ256" s="6"/>
      <c r="GA256" s="6"/>
      <c r="GB256" s="6"/>
      <c r="GC256" s="6"/>
      <c r="GD256" s="6"/>
      <c r="GE256" s="6"/>
      <c r="GF256" s="6"/>
      <c r="GG256" s="6"/>
      <c r="GH256" s="6"/>
      <c r="GI256" s="6"/>
      <c r="GJ256" s="6"/>
      <c r="GK256" s="6"/>
      <c r="GL256" s="6"/>
      <c r="GM256" s="6"/>
      <c r="GN256" s="6"/>
      <c r="GO256" s="6"/>
      <c r="GP256" s="6"/>
      <c r="GQ256" s="6"/>
      <c r="GR256" s="6"/>
      <c r="GS256" s="6"/>
      <c r="GT256" s="6"/>
      <c r="GU256" s="6"/>
      <c r="GV256" s="6"/>
      <c r="GW256" s="6"/>
      <c r="GX256" s="6"/>
      <c r="GY256" s="6"/>
      <c r="GZ256" s="6"/>
      <c r="HA256" s="6"/>
      <c r="HB256" s="6"/>
      <c r="HC256" s="6"/>
      <c r="HD256" s="6"/>
      <c r="HE256" s="6"/>
      <c r="HF256" s="6"/>
      <c r="HG256" s="6"/>
      <c r="HH256" s="6"/>
      <c r="HI256" s="6"/>
      <c r="HJ256" s="6"/>
      <c r="HK256" s="6"/>
      <c r="HL256" s="6"/>
      <c r="HM256" s="6"/>
      <c r="HN256" s="6"/>
      <c r="HO256" s="6"/>
      <c r="HP256" s="6"/>
      <c r="HQ256" s="6"/>
      <c r="HR256" s="6"/>
      <c r="HS256" s="6"/>
      <c r="HT256" s="6"/>
      <c r="HU256" s="6"/>
      <c r="HV256" s="6"/>
      <c r="HW256" s="6"/>
      <c r="HX256" s="6"/>
      <c r="HY256" s="6"/>
      <c r="HZ256" s="6"/>
      <c r="IA256" s="6"/>
      <c r="IB256" s="6"/>
      <c r="IC256" s="6"/>
      <c r="ID256" s="6"/>
      <c r="IE256" s="6"/>
      <c r="IF256" s="6"/>
      <c r="IG256" s="6"/>
      <c r="IH256" s="6"/>
      <c r="II256" s="6"/>
      <c r="IJ256" s="6"/>
      <c r="IK256" s="6"/>
      <c r="IL256" s="6"/>
      <c r="IM256" s="6"/>
      <c r="IN256" s="6"/>
      <c r="IO256" s="6"/>
      <c r="IP256" s="6"/>
      <c r="IQ256" s="6"/>
      <c r="IR256" s="6"/>
      <c r="IS256" s="6"/>
      <c r="IT256" s="6"/>
      <c r="IU256" s="6"/>
      <c r="IV256" s="6"/>
      <c r="IW256" s="6"/>
      <c r="IX256" s="6"/>
      <c r="IY256" s="6"/>
      <c r="IZ256" s="6"/>
      <c r="JA256" s="6"/>
      <c r="JB256" s="6"/>
      <c r="JC256" s="6"/>
      <c r="JD256" s="6"/>
      <c r="JE256" s="6"/>
      <c r="JF256" s="6"/>
      <c r="JG256" s="6"/>
      <c r="JH256" s="6"/>
      <c r="JI256" s="6"/>
      <c r="JJ256" s="6"/>
      <c r="JK256" s="6"/>
      <c r="JL256" s="6"/>
      <c r="JM256" s="6"/>
      <c r="JN256" s="6"/>
      <c r="JO256" s="6"/>
      <c r="JP256" s="6"/>
      <c r="JQ256" s="6"/>
      <c r="JR256" s="6"/>
      <c r="JS256" s="6"/>
      <c r="JT256" s="6"/>
      <c r="JU256" s="6"/>
      <c r="JV256" s="6"/>
      <c r="JW256" s="6"/>
      <c r="JX256" s="6"/>
      <c r="JY256" s="6"/>
      <c r="JZ256" s="6"/>
      <c r="KA256" s="6"/>
      <c r="KB256" s="6"/>
      <c r="KC256" s="6"/>
      <c r="KD256" s="6"/>
      <c r="KE256" s="6"/>
      <c r="KF256" s="6"/>
      <c r="KG256" s="6"/>
      <c r="KH256" s="6"/>
      <c r="KI256" s="6"/>
      <c r="KJ256" s="6"/>
      <c r="KK256" s="6"/>
      <c r="KL256" s="6"/>
      <c r="KM256" s="6"/>
      <c r="KN256" s="6"/>
      <c r="KO256" s="6"/>
      <c r="KP256" s="6"/>
      <c r="KQ256" s="6"/>
      <c r="KR256" s="6"/>
      <c r="KS256" s="6"/>
      <c r="KT256" s="6"/>
      <c r="KU256" s="6"/>
      <c r="KV256" s="6"/>
      <c r="KW256" s="6"/>
      <c r="KX256" s="6"/>
      <c r="KY256" s="6"/>
      <c r="KZ256" s="6"/>
      <c r="LA256" s="6"/>
      <c r="LB256" s="6"/>
      <c r="LC256" s="6"/>
      <c r="LD256" s="6"/>
      <c r="LE256" s="6"/>
      <c r="LF256" s="6"/>
      <c r="LG256" s="6"/>
      <c r="LH256" s="6"/>
      <c r="LI256" s="6"/>
      <c r="LJ256" s="6"/>
      <c r="LK256" s="6"/>
      <c r="LL256" s="6"/>
      <c r="LM256" s="6"/>
      <c r="LN256" s="6"/>
      <c r="LO256" s="6"/>
      <c r="LP256" s="6"/>
      <c r="LQ256" s="6"/>
      <c r="LR256" s="6"/>
      <c r="LS256" s="6"/>
      <c r="LT256" s="6"/>
      <c r="LU256" s="6"/>
      <c r="LV256" s="6"/>
      <c r="LW256" s="6"/>
      <c r="LX256" s="6"/>
      <c r="LY256" s="6"/>
      <c r="LZ256" s="6"/>
      <c r="MA256" s="6"/>
      <c r="MB256" s="6"/>
      <c r="MC256" s="6"/>
      <c r="MD256" s="6"/>
      <c r="ME256" s="6"/>
      <c r="MF256" s="7">
        <v>10</v>
      </c>
    </row>
    <row r="257" spans="1:344" x14ac:dyDescent="0.25">
      <c r="A257" s="5" t="s">
        <v>995</v>
      </c>
      <c r="B257" s="5" t="s">
        <v>455</v>
      </c>
      <c r="C257" s="5" t="s">
        <v>201</v>
      </c>
      <c r="D257" s="5" t="s">
        <v>256</v>
      </c>
      <c r="E257" s="5" t="s">
        <v>1215</v>
      </c>
      <c r="F257" s="6"/>
      <c r="G257" s="6"/>
      <c r="H257" s="6"/>
      <c r="I257" s="6">
        <v>1</v>
      </c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  <c r="AA257" s="6"/>
      <c r="AB257" s="6"/>
      <c r="AC257" s="6"/>
      <c r="AD257" s="6"/>
      <c r="AE257" s="6"/>
      <c r="AF257" s="6"/>
      <c r="AG257" s="6"/>
      <c r="AH257" s="6"/>
      <c r="AI257" s="6"/>
      <c r="AJ257" s="6"/>
      <c r="AK257" s="6"/>
      <c r="AL257" s="6"/>
      <c r="AM257" s="6"/>
      <c r="AN257" s="6"/>
      <c r="AO257" s="6"/>
      <c r="AP257" s="6"/>
      <c r="AQ257" s="6"/>
      <c r="AR257" s="6"/>
      <c r="AS257" s="6"/>
      <c r="AT257" s="6"/>
      <c r="AU257" s="6"/>
      <c r="AV257" s="6"/>
      <c r="AW257" s="6"/>
      <c r="AX257" s="6"/>
      <c r="AY257" s="6">
        <v>1</v>
      </c>
      <c r="AZ257" s="6"/>
      <c r="BA257" s="6"/>
      <c r="BB257" s="6"/>
      <c r="BC257" s="6"/>
      <c r="BD257" s="6"/>
      <c r="BE257" s="6"/>
      <c r="BF257" s="6"/>
      <c r="BG257" s="6"/>
      <c r="BH257" s="6"/>
      <c r="BI257" s="6"/>
      <c r="BJ257" s="6"/>
      <c r="BK257" s="6"/>
      <c r="BL257" s="6"/>
      <c r="BM257" s="6"/>
      <c r="BN257" s="6"/>
      <c r="BO257" s="6"/>
      <c r="BP257" s="6"/>
      <c r="BQ257" s="6"/>
      <c r="BR257" s="6"/>
      <c r="BS257" s="6"/>
      <c r="BT257" s="6">
        <v>1</v>
      </c>
      <c r="BU257" s="6"/>
      <c r="BV257" s="6"/>
      <c r="BW257" s="6">
        <v>3</v>
      </c>
      <c r="BX257" s="6"/>
      <c r="BY257" s="6">
        <v>8</v>
      </c>
      <c r="BZ257" s="6">
        <v>5</v>
      </c>
      <c r="CA257" s="6"/>
      <c r="CB257" s="6"/>
      <c r="CC257" s="6"/>
      <c r="CD257" s="6"/>
      <c r="CE257" s="6"/>
      <c r="CF257" s="6"/>
      <c r="CG257" s="6"/>
      <c r="CH257" s="6"/>
      <c r="CI257" s="6"/>
      <c r="CJ257" s="6"/>
      <c r="CK257" s="6"/>
      <c r="CL257" s="6"/>
      <c r="CM257" s="6"/>
      <c r="CN257" s="6"/>
      <c r="CO257" s="6"/>
      <c r="CP257" s="6"/>
      <c r="CQ257" s="6"/>
      <c r="CR257" s="6"/>
      <c r="CS257" s="6"/>
      <c r="CT257" s="6"/>
      <c r="CU257" s="6"/>
      <c r="CV257" s="6"/>
      <c r="CW257" s="6"/>
      <c r="CX257" s="6"/>
      <c r="CY257" s="6"/>
      <c r="CZ257" s="6"/>
      <c r="DA257" s="6"/>
      <c r="DB257" s="6"/>
      <c r="DC257" s="6">
        <v>1</v>
      </c>
      <c r="DD257" s="6"/>
      <c r="DE257" s="6"/>
      <c r="DF257" s="6">
        <v>1</v>
      </c>
      <c r="DG257" s="6"/>
      <c r="DH257" s="6"/>
      <c r="DI257" s="6"/>
      <c r="DJ257" s="6">
        <v>1</v>
      </c>
      <c r="DK257" s="6"/>
      <c r="DL257" s="6"/>
      <c r="DM257" s="6"/>
      <c r="DN257" s="6"/>
      <c r="DO257" s="6"/>
      <c r="DP257" s="6"/>
      <c r="DQ257" s="6"/>
      <c r="DR257" s="6"/>
      <c r="DS257" s="6">
        <v>1</v>
      </c>
      <c r="DT257" s="6"/>
      <c r="DU257" s="6"/>
      <c r="DV257" s="6"/>
      <c r="DW257" s="6"/>
      <c r="DX257" s="6"/>
      <c r="DY257" s="6"/>
      <c r="DZ257" s="6"/>
      <c r="EA257" s="6"/>
      <c r="EB257" s="6"/>
      <c r="EC257" s="6"/>
      <c r="ED257" s="6"/>
      <c r="EE257" s="6"/>
      <c r="EF257" s="6">
        <v>5</v>
      </c>
      <c r="EG257" s="6"/>
      <c r="EH257" s="6"/>
      <c r="EI257" s="6"/>
      <c r="EJ257" s="6"/>
      <c r="EK257" s="6"/>
      <c r="EL257" s="6">
        <v>10</v>
      </c>
      <c r="EM257" s="6"/>
      <c r="EN257" s="6"/>
      <c r="EO257" s="6"/>
      <c r="EP257" s="6"/>
      <c r="EQ257" s="6"/>
      <c r="ER257" s="6"/>
      <c r="ES257" s="6">
        <v>10</v>
      </c>
      <c r="ET257" s="6"/>
      <c r="EU257" s="6"/>
      <c r="EV257" s="6"/>
      <c r="EW257" s="6"/>
      <c r="EX257" s="6"/>
      <c r="EY257" s="6"/>
      <c r="EZ257" s="6">
        <v>4</v>
      </c>
      <c r="FA257" s="6"/>
      <c r="FB257" s="6"/>
      <c r="FC257" s="6"/>
      <c r="FD257" s="6"/>
      <c r="FE257" s="6"/>
      <c r="FF257" s="6"/>
      <c r="FG257" s="6"/>
      <c r="FH257" s="6"/>
      <c r="FI257" s="6"/>
      <c r="FJ257" s="6"/>
      <c r="FK257" s="6"/>
      <c r="FL257" s="6"/>
      <c r="FM257" s="6"/>
      <c r="FN257" s="6">
        <v>8</v>
      </c>
      <c r="FO257" s="6"/>
      <c r="FP257" s="6"/>
      <c r="FQ257" s="6">
        <v>1</v>
      </c>
      <c r="FR257" s="6"/>
      <c r="FS257" s="6"/>
      <c r="FT257" s="6"/>
      <c r="FU257" s="6"/>
      <c r="FV257" s="6"/>
      <c r="FW257" s="6"/>
      <c r="FX257" s="6"/>
      <c r="FY257" s="6"/>
      <c r="FZ257" s="6"/>
      <c r="GA257" s="6">
        <v>2</v>
      </c>
      <c r="GB257" s="6"/>
      <c r="GC257" s="6"/>
      <c r="GD257" s="6"/>
      <c r="GE257" s="6"/>
      <c r="GF257" s="6"/>
      <c r="GG257" s="6"/>
      <c r="GH257" s="6">
        <v>10</v>
      </c>
      <c r="GI257" s="6">
        <v>1</v>
      </c>
      <c r="GJ257" s="6"/>
      <c r="GK257" s="6"/>
      <c r="GL257" s="6"/>
      <c r="GM257" s="6"/>
      <c r="GN257" s="6"/>
      <c r="GO257" s="6"/>
      <c r="GP257" s="6"/>
      <c r="GQ257" s="6"/>
      <c r="GR257" s="6"/>
      <c r="GS257" s="6"/>
      <c r="GT257" s="6"/>
      <c r="GU257" s="6">
        <v>1</v>
      </c>
      <c r="GV257" s="6"/>
      <c r="GW257" s="6"/>
      <c r="GX257" s="6">
        <v>1</v>
      </c>
      <c r="GY257" s="6"/>
      <c r="GZ257" s="6"/>
      <c r="HA257" s="6"/>
      <c r="HB257" s="6">
        <v>2</v>
      </c>
      <c r="HC257" s="6"/>
      <c r="HD257" s="6">
        <v>5</v>
      </c>
      <c r="HE257" s="6"/>
      <c r="HF257" s="6"/>
      <c r="HG257" s="6"/>
      <c r="HH257" s="6">
        <v>1</v>
      </c>
      <c r="HI257" s="6"/>
      <c r="HJ257" s="6"/>
      <c r="HK257" s="6"/>
      <c r="HL257" s="6"/>
      <c r="HM257" s="6"/>
      <c r="HN257" s="6"/>
      <c r="HO257" s="6"/>
      <c r="HP257" s="6"/>
      <c r="HQ257" s="6">
        <v>3</v>
      </c>
      <c r="HR257" s="6">
        <v>2</v>
      </c>
      <c r="HS257" s="6"/>
      <c r="HT257" s="6">
        <v>8</v>
      </c>
      <c r="HU257" s="6"/>
      <c r="HV257" s="6">
        <v>6</v>
      </c>
      <c r="HW257" s="6"/>
      <c r="HX257" s="6"/>
      <c r="HY257" s="6"/>
      <c r="HZ257" s="6"/>
      <c r="IA257" s="6"/>
      <c r="IB257" s="6"/>
      <c r="IC257" s="6">
        <v>18</v>
      </c>
      <c r="ID257" s="6"/>
      <c r="IE257" s="6"/>
      <c r="IF257" s="6"/>
      <c r="IG257" s="6"/>
      <c r="IH257" s="6">
        <v>1</v>
      </c>
      <c r="II257" s="6"/>
      <c r="IJ257" s="6"/>
      <c r="IK257" s="6"/>
      <c r="IL257" s="6"/>
      <c r="IM257" s="6"/>
      <c r="IN257" s="6"/>
      <c r="IO257" s="6"/>
      <c r="IP257" s="6"/>
      <c r="IQ257" s="6"/>
      <c r="IR257" s="6">
        <v>7</v>
      </c>
      <c r="IS257" s="6"/>
      <c r="IT257" s="6"/>
      <c r="IU257" s="6"/>
      <c r="IV257" s="6"/>
      <c r="IW257" s="6"/>
      <c r="IX257" s="6"/>
      <c r="IY257" s="6"/>
      <c r="IZ257" s="6"/>
      <c r="JA257" s="6"/>
      <c r="JB257" s="6"/>
      <c r="JC257" s="6"/>
      <c r="JD257" s="6"/>
      <c r="JE257" s="6"/>
      <c r="JF257" s="6"/>
      <c r="JG257" s="6"/>
      <c r="JH257" s="6"/>
      <c r="JI257" s="6">
        <v>1</v>
      </c>
      <c r="JJ257" s="6"/>
      <c r="JK257" s="6"/>
      <c r="JL257" s="6"/>
      <c r="JM257" s="6"/>
      <c r="JN257" s="6"/>
      <c r="JO257" s="6"/>
      <c r="JP257" s="6"/>
      <c r="JQ257" s="6"/>
      <c r="JR257" s="6"/>
      <c r="JS257" s="6"/>
      <c r="JT257" s="6">
        <v>2</v>
      </c>
      <c r="JU257" s="6"/>
      <c r="JV257" s="6"/>
      <c r="JW257" s="6"/>
      <c r="JX257" s="6">
        <v>5</v>
      </c>
      <c r="JY257" s="6"/>
      <c r="JZ257" s="6"/>
      <c r="KA257" s="6"/>
      <c r="KB257" s="6"/>
      <c r="KC257" s="6"/>
      <c r="KD257" s="6"/>
      <c r="KE257" s="6">
        <v>1</v>
      </c>
      <c r="KF257" s="6"/>
      <c r="KG257" s="6"/>
      <c r="KH257" s="6"/>
      <c r="KI257" s="6"/>
      <c r="KJ257" s="6"/>
      <c r="KK257" s="6"/>
      <c r="KL257" s="6"/>
      <c r="KM257" s="6"/>
      <c r="KN257" s="6"/>
      <c r="KO257" s="6"/>
      <c r="KP257" s="6"/>
      <c r="KQ257" s="6"/>
      <c r="KR257" s="6"/>
      <c r="KS257" s="6"/>
      <c r="KT257" s="6"/>
      <c r="KU257" s="6"/>
      <c r="KV257" s="6"/>
      <c r="KW257" s="6"/>
      <c r="KX257" s="6"/>
      <c r="KY257" s="6"/>
      <c r="KZ257" s="6"/>
      <c r="LA257" s="6"/>
      <c r="LB257" s="6"/>
      <c r="LC257" s="6"/>
      <c r="LD257" s="6">
        <v>1</v>
      </c>
      <c r="LE257" s="6"/>
      <c r="LF257" s="6"/>
      <c r="LG257" s="6">
        <v>3</v>
      </c>
      <c r="LH257" s="6"/>
      <c r="LI257" s="6"/>
      <c r="LJ257" s="6"/>
      <c r="LK257" s="6"/>
      <c r="LL257" s="6"/>
      <c r="LM257" s="6"/>
      <c r="LN257" s="6"/>
      <c r="LO257" s="6"/>
      <c r="LP257" s="6"/>
      <c r="LQ257" s="6">
        <v>33</v>
      </c>
      <c r="LR257" s="6"/>
      <c r="LS257" s="6"/>
      <c r="LT257" s="6"/>
      <c r="LU257" s="6"/>
      <c r="LV257" s="6"/>
      <c r="LW257" s="6"/>
      <c r="LX257" s="6"/>
      <c r="LY257" s="6"/>
      <c r="LZ257" s="6"/>
      <c r="MA257" s="6"/>
      <c r="MB257" s="6"/>
      <c r="MC257" s="6"/>
      <c r="MD257" s="6"/>
      <c r="ME257" s="6"/>
      <c r="MF257" s="7">
        <v>175</v>
      </c>
    </row>
    <row r="258" spans="1:344" x14ac:dyDescent="0.25">
      <c r="A258" s="5" t="s">
        <v>1216</v>
      </c>
      <c r="B258" s="5" t="s">
        <v>1217</v>
      </c>
      <c r="C258" s="5" t="s">
        <v>83</v>
      </c>
      <c r="D258" s="5" t="s">
        <v>140</v>
      </c>
      <c r="E258" s="5" t="s">
        <v>444</v>
      </c>
      <c r="F258" s="6"/>
      <c r="G258" s="6"/>
      <c r="H258" s="6"/>
      <c r="I258" s="6"/>
      <c r="J258" s="6">
        <v>6</v>
      </c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>
        <v>1</v>
      </c>
      <c r="V258" s="6"/>
      <c r="W258" s="6"/>
      <c r="X258" s="6"/>
      <c r="Y258" s="6"/>
      <c r="Z258" s="6"/>
      <c r="AA258" s="6"/>
      <c r="AB258" s="6"/>
      <c r="AC258" s="6"/>
      <c r="AD258" s="6"/>
      <c r="AE258" s="6"/>
      <c r="AF258" s="6"/>
      <c r="AG258" s="6"/>
      <c r="AH258" s="6"/>
      <c r="AI258" s="6"/>
      <c r="AJ258" s="6"/>
      <c r="AK258" s="6"/>
      <c r="AL258" s="6"/>
      <c r="AM258" s="6"/>
      <c r="AN258" s="6"/>
      <c r="AO258" s="6"/>
      <c r="AP258" s="6"/>
      <c r="AQ258" s="6"/>
      <c r="AR258" s="6"/>
      <c r="AS258" s="6"/>
      <c r="AT258" s="6"/>
      <c r="AU258" s="6"/>
      <c r="AV258" s="6"/>
      <c r="AW258" s="6"/>
      <c r="AX258" s="6"/>
      <c r="AY258" s="6"/>
      <c r="AZ258" s="6"/>
      <c r="BA258" s="6"/>
      <c r="BB258" s="6"/>
      <c r="BC258" s="6"/>
      <c r="BD258" s="6"/>
      <c r="BE258" s="6"/>
      <c r="BF258" s="6"/>
      <c r="BG258" s="6"/>
      <c r="BH258" s="6"/>
      <c r="BI258" s="6"/>
      <c r="BJ258" s="6"/>
      <c r="BK258" s="6"/>
      <c r="BL258" s="6"/>
      <c r="BM258" s="6"/>
      <c r="BN258" s="6"/>
      <c r="BO258" s="6"/>
      <c r="BP258" s="6"/>
      <c r="BQ258" s="6"/>
      <c r="BR258" s="6"/>
      <c r="BS258" s="6"/>
      <c r="BT258" s="6"/>
      <c r="BU258" s="6"/>
      <c r="BV258" s="6"/>
      <c r="BW258" s="6"/>
      <c r="BX258" s="6"/>
      <c r="BY258" s="6"/>
      <c r="BZ258" s="6">
        <v>2</v>
      </c>
      <c r="CA258" s="6"/>
      <c r="CB258" s="6"/>
      <c r="CC258" s="6"/>
      <c r="CD258" s="6"/>
      <c r="CE258" s="6"/>
      <c r="CF258" s="6"/>
      <c r="CG258" s="6"/>
      <c r="CH258" s="6"/>
      <c r="CI258" s="6"/>
      <c r="CJ258" s="6"/>
      <c r="CK258" s="6"/>
      <c r="CL258" s="6"/>
      <c r="CM258" s="6"/>
      <c r="CN258" s="6"/>
      <c r="CO258" s="6"/>
      <c r="CP258" s="6"/>
      <c r="CQ258" s="6"/>
      <c r="CR258" s="6"/>
      <c r="CS258" s="6"/>
      <c r="CT258" s="6"/>
      <c r="CU258" s="6"/>
      <c r="CV258" s="6"/>
      <c r="CW258" s="6"/>
      <c r="CX258" s="6"/>
      <c r="CY258" s="6"/>
      <c r="CZ258" s="6"/>
      <c r="DA258" s="6"/>
      <c r="DB258" s="6"/>
      <c r="DC258" s="6"/>
      <c r="DD258" s="6"/>
      <c r="DE258" s="6"/>
      <c r="DF258" s="6">
        <v>2</v>
      </c>
      <c r="DG258" s="6"/>
      <c r="DH258" s="6"/>
      <c r="DI258" s="6"/>
      <c r="DJ258" s="6"/>
      <c r="DK258" s="6"/>
      <c r="DL258" s="6"/>
      <c r="DM258" s="6"/>
      <c r="DN258" s="6"/>
      <c r="DO258" s="6"/>
      <c r="DP258" s="6"/>
      <c r="DQ258" s="6"/>
      <c r="DR258" s="6"/>
      <c r="DS258" s="6"/>
      <c r="DT258" s="6"/>
      <c r="DU258" s="6"/>
      <c r="DV258" s="6"/>
      <c r="DW258" s="6"/>
      <c r="DX258" s="6"/>
      <c r="DY258" s="6"/>
      <c r="DZ258" s="6"/>
      <c r="EA258" s="6"/>
      <c r="EB258" s="6"/>
      <c r="EC258" s="6"/>
      <c r="ED258" s="6"/>
      <c r="EE258" s="6"/>
      <c r="EF258" s="6"/>
      <c r="EG258" s="6">
        <v>1</v>
      </c>
      <c r="EH258" s="6"/>
      <c r="EI258" s="6"/>
      <c r="EJ258" s="6"/>
      <c r="EK258" s="6"/>
      <c r="EL258" s="6"/>
      <c r="EM258" s="6"/>
      <c r="EN258" s="6"/>
      <c r="EO258" s="6"/>
      <c r="EP258" s="6"/>
      <c r="EQ258" s="6"/>
      <c r="ER258" s="6"/>
      <c r="ES258" s="6"/>
      <c r="ET258" s="6"/>
      <c r="EU258" s="6"/>
      <c r="EV258" s="6"/>
      <c r="EW258" s="6"/>
      <c r="EX258" s="6"/>
      <c r="EY258" s="6"/>
      <c r="EZ258" s="6"/>
      <c r="FA258" s="6"/>
      <c r="FB258" s="6"/>
      <c r="FC258" s="6"/>
      <c r="FD258" s="6"/>
      <c r="FE258" s="6"/>
      <c r="FF258" s="6"/>
      <c r="FG258" s="6"/>
      <c r="FH258" s="6"/>
      <c r="FI258" s="6"/>
      <c r="FJ258" s="6"/>
      <c r="FK258" s="6"/>
      <c r="FL258" s="6"/>
      <c r="FM258" s="6"/>
      <c r="FN258" s="6">
        <v>1</v>
      </c>
      <c r="FO258" s="6"/>
      <c r="FP258" s="6"/>
      <c r="FQ258" s="6"/>
      <c r="FR258" s="6"/>
      <c r="FS258" s="6"/>
      <c r="FT258" s="6"/>
      <c r="FU258" s="6"/>
      <c r="FV258" s="6"/>
      <c r="FW258" s="6"/>
      <c r="FX258" s="6"/>
      <c r="FY258" s="6"/>
      <c r="FZ258" s="6"/>
      <c r="GA258" s="6">
        <v>1</v>
      </c>
      <c r="GB258" s="6">
        <v>1</v>
      </c>
      <c r="GC258" s="6"/>
      <c r="GD258" s="6"/>
      <c r="GE258" s="6"/>
      <c r="GF258" s="6"/>
      <c r="GG258" s="6"/>
      <c r="GH258" s="6"/>
      <c r="GI258" s="6"/>
      <c r="GJ258" s="6"/>
      <c r="GK258" s="6"/>
      <c r="GL258" s="6"/>
      <c r="GM258" s="6"/>
      <c r="GN258" s="6"/>
      <c r="GO258" s="6"/>
      <c r="GP258" s="6"/>
      <c r="GQ258" s="6"/>
      <c r="GR258" s="6"/>
      <c r="GS258" s="6"/>
      <c r="GT258" s="6"/>
      <c r="GU258" s="6">
        <v>1</v>
      </c>
      <c r="GV258" s="6"/>
      <c r="GW258" s="6"/>
      <c r="GX258" s="6"/>
      <c r="GY258" s="6"/>
      <c r="GZ258" s="6"/>
      <c r="HA258" s="6"/>
      <c r="HB258" s="6"/>
      <c r="HC258" s="6"/>
      <c r="HD258" s="6">
        <v>2</v>
      </c>
      <c r="HE258" s="6"/>
      <c r="HF258" s="6"/>
      <c r="HG258" s="6"/>
      <c r="HH258" s="6"/>
      <c r="HI258" s="6"/>
      <c r="HJ258" s="6"/>
      <c r="HK258" s="6"/>
      <c r="HL258" s="6"/>
      <c r="HM258" s="6"/>
      <c r="HN258" s="6"/>
      <c r="HO258" s="6"/>
      <c r="HP258" s="6"/>
      <c r="HQ258" s="6"/>
      <c r="HR258" s="6">
        <v>3</v>
      </c>
      <c r="HS258" s="6"/>
      <c r="HT258" s="6"/>
      <c r="HU258" s="6"/>
      <c r="HV258" s="6"/>
      <c r="HW258" s="6"/>
      <c r="HX258" s="6"/>
      <c r="HY258" s="6"/>
      <c r="HZ258" s="6"/>
      <c r="IA258" s="6"/>
      <c r="IB258" s="6"/>
      <c r="IC258" s="6"/>
      <c r="ID258" s="6"/>
      <c r="IE258" s="6"/>
      <c r="IF258" s="6"/>
      <c r="IG258" s="6"/>
      <c r="IH258" s="6"/>
      <c r="II258" s="6"/>
      <c r="IJ258" s="6"/>
      <c r="IK258" s="6"/>
      <c r="IL258" s="6"/>
      <c r="IM258" s="6"/>
      <c r="IN258" s="6"/>
      <c r="IO258" s="6"/>
      <c r="IP258" s="6"/>
      <c r="IQ258" s="6"/>
      <c r="IR258" s="6">
        <v>4</v>
      </c>
      <c r="IS258" s="6"/>
      <c r="IT258" s="6"/>
      <c r="IU258" s="6"/>
      <c r="IV258" s="6"/>
      <c r="IW258" s="6"/>
      <c r="IX258" s="6"/>
      <c r="IY258" s="6"/>
      <c r="IZ258" s="6"/>
      <c r="JA258" s="6"/>
      <c r="JB258" s="6"/>
      <c r="JC258" s="6"/>
      <c r="JD258" s="6"/>
      <c r="JE258" s="6"/>
      <c r="JF258" s="6"/>
      <c r="JG258" s="6"/>
      <c r="JH258" s="6"/>
      <c r="JI258" s="6"/>
      <c r="JJ258" s="6"/>
      <c r="JK258" s="6"/>
      <c r="JL258" s="6"/>
      <c r="JM258" s="6"/>
      <c r="JN258" s="6"/>
      <c r="JO258" s="6"/>
      <c r="JP258" s="6"/>
      <c r="JQ258" s="6"/>
      <c r="JR258" s="6"/>
      <c r="JS258" s="6"/>
      <c r="JT258" s="6"/>
      <c r="JU258" s="6"/>
      <c r="JV258" s="6"/>
      <c r="JW258" s="6"/>
      <c r="JX258" s="6"/>
      <c r="JY258" s="6"/>
      <c r="JZ258" s="6"/>
      <c r="KA258" s="6"/>
      <c r="KB258" s="6"/>
      <c r="KC258" s="6"/>
      <c r="KD258" s="6"/>
      <c r="KE258" s="6"/>
      <c r="KF258" s="6"/>
      <c r="KG258" s="6"/>
      <c r="KH258" s="6"/>
      <c r="KI258" s="6"/>
      <c r="KJ258" s="6"/>
      <c r="KK258" s="6"/>
      <c r="KL258" s="6"/>
      <c r="KM258" s="6"/>
      <c r="KN258" s="6"/>
      <c r="KO258" s="6"/>
      <c r="KP258" s="6"/>
      <c r="KQ258" s="6"/>
      <c r="KR258" s="6"/>
      <c r="KS258" s="6"/>
      <c r="KT258" s="6"/>
      <c r="KU258" s="6"/>
      <c r="KV258" s="6"/>
      <c r="KW258" s="6"/>
      <c r="KX258" s="6"/>
      <c r="KY258" s="6"/>
      <c r="KZ258" s="6"/>
      <c r="LA258" s="6"/>
      <c r="LB258" s="6"/>
      <c r="LC258" s="6"/>
      <c r="LD258" s="6"/>
      <c r="LE258" s="6"/>
      <c r="LF258" s="6"/>
      <c r="LG258" s="6"/>
      <c r="LH258" s="6"/>
      <c r="LI258" s="6"/>
      <c r="LJ258" s="6"/>
      <c r="LK258" s="6"/>
      <c r="LL258" s="6"/>
      <c r="LM258" s="6"/>
      <c r="LN258" s="6"/>
      <c r="LO258" s="6"/>
      <c r="LP258" s="6"/>
      <c r="LQ258" s="6"/>
      <c r="LR258" s="6"/>
      <c r="LS258" s="6"/>
      <c r="LT258" s="6"/>
      <c r="LU258" s="6"/>
      <c r="LV258" s="6"/>
      <c r="LW258" s="6"/>
      <c r="LX258" s="6"/>
      <c r="LY258" s="6"/>
      <c r="LZ258" s="6"/>
      <c r="MA258" s="6"/>
      <c r="MB258" s="6"/>
      <c r="MC258" s="6"/>
      <c r="MD258" s="6"/>
      <c r="ME258" s="6"/>
      <c r="MF258" s="7">
        <v>25</v>
      </c>
    </row>
    <row r="259" spans="1:344" x14ac:dyDescent="0.25">
      <c r="A259" s="5" t="s">
        <v>1212</v>
      </c>
      <c r="B259" s="5" t="s">
        <v>1213</v>
      </c>
      <c r="C259" s="5" t="s">
        <v>106</v>
      </c>
      <c r="D259" s="5" t="s">
        <v>107</v>
      </c>
      <c r="E259" s="5" t="s">
        <v>1218</v>
      </c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  <c r="AA259" s="6"/>
      <c r="AB259" s="6"/>
      <c r="AC259" s="6"/>
      <c r="AD259" s="6"/>
      <c r="AE259" s="6"/>
      <c r="AF259" s="6"/>
      <c r="AG259" s="6"/>
      <c r="AH259" s="6"/>
      <c r="AI259" s="6"/>
      <c r="AJ259" s="6"/>
      <c r="AK259" s="6"/>
      <c r="AL259" s="6"/>
      <c r="AM259" s="6"/>
      <c r="AN259" s="6"/>
      <c r="AO259" s="6"/>
      <c r="AP259" s="6"/>
      <c r="AQ259" s="6"/>
      <c r="AR259" s="6"/>
      <c r="AS259" s="6"/>
      <c r="AT259" s="6"/>
      <c r="AU259" s="6"/>
      <c r="AV259" s="6"/>
      <c r="AW259" s="6"/>
      <c r="AX259" s="6"/>
      <c r="AY259" s="6"/>
      <c r="AZ259" s="6">
        <v>1</v>
      </c>
      <c r="BA259" s="6"/>
      <c r="BB259" s="6"/>
      <c r="BC259" s="6"/>
      <c r="BD259" s="6"/>
      <c r="BE259" s="6"/>
      <c r="BF259" s="6"/>
      <c r="BG259" s="6"/>
      <c r="BH259" s="6"/>
      <c r="BI259" s="6"/>
      <c r="BJ259" s="6"/>
      <c r="BK259" s="6"/>
      <c r="BL259" s="6"/>
      <c r="BM259" s="6"/>
      <c r="BN259" s="6"/>
      <c r="BO259" s="6"/>
      <c r="BP259" s="6"/>
      <c r="BQ259" s="6"/>
      <c r="BR259" s="6"/>
      <c r="BS259" s="6"/>
      <c r="BT259" s="6"/>
      <c r="BU259" s="6"/>
      <c r="BV259" s="6"/>
      <c r="BW259" s="6"/>
      <c r="BX259" s="6"/>
      <c r="BY259" s="6"/>
      <c r="BZ259" s="6"/>
      <c r="CA259" s="6"/>
      <c r="CB259" s="6"/>
      <c r="CC259" s="6"/>
      <c r="CD259" s="6"/>
      <c r="CE259" s="6"/>
      <c r="CF259" s="6"/>
      <c r="CG259" s="6"/>
      <c r="CH259" s="6"/>
      <c r="CI259" s="6"/>
      <c r="CJ259" s="6"/>
      <c r="CK259" s="6"/>
      <c r="CL259" s="6"/>
      <c r="CM259" s="6"/>
      <c r="CN259" s="6"/>
      <c r="CO259" s="6"/>
      <c r="CP259" s="6"/>
      <c r="CQ259" s="6"/>
      <c r="CR259" s="6"/>
      <c r="CS259" s="6"/>
      <c r="CT259" s="6"/>
      <c r="CU259" s="6"/>
      <c r="CV259" s="6"/>
      <c r="CW259" s="6"/>
      <c r="CX259" s="6"/>
      <c r="CY259" s="6"/>
      <c r="CZ259" s="6"/>
      <c r="DA259" s="6"/>
      <c r="DB259" s="6"/>
      <c r="DC259" s="6"/>
      <c r="DD259" s="6">
        <v>7</v>
      </c>
      <c r="DE259" s="6"/>
      <c r="DF259" s="6"/>
      <c r="DG259" s="6"/>
      <c r="DH259" s="6"/>
      <c r="DI259" s="6"/>
      <c r="DJ259" s="6"/>
      <c r="DK259" s="6"/>
      <c r="DL259" s="6"/>
      <c r="DM259" s="6"/>
      <c r="DN259" s="6"/>
      <c r="DO259" s="6"/>
      <c r="DP259" s="6"/>
      <c r="DQ259" s="6"/>
      <c r="DR259" s="6"/>
      <c r="DS259" s="6"/>
      <c r="DT259" s="6"/>
      <c r="DU259" s="6"/>
      <c r="DV259" s="6"/>
      <c r="DW259" s="6"/>
      <c r="DX259" s="6"/>
      <c r="DY259" s="6"/>
      <c r="DZ259" s="6"/>
      <c r="EA259" s="6"/>
      <c r="EB259" s="6"/>
      <c r="EC259" s="6"/>
      <c r="ED259" s="6"/>
      <c r="EE259" s="6"/>
      <c r="EF259" s="6"/>
      <c r="EG259" s="6"/>
      <c r="EH259" s="6"/>
      <c r="EI259" s="6"/>
      <c r="EJ259" s="6">
        <v>1</v>
      </c>
      <c r="EK259" s="6"/>
      <c r="EL259" s="6"/>
      <c r="EM259" s="6"/>
      <c r="EN259" s="6"/>
      <c r="EO259" s="6"/>
      <c r="EP259" s="6"/>
      <c r="EQ259" s="6"/>
      <c r="ER259" s="6"/>
      <c r="ES259" s="6"/>
      <c r="ET259" s="6"/>
      <c r="EU259" s="6"/>
      <c r="EV259" s="6"/>
      <c r="EW259" s="6"/>
      <c r="EX259" s="6"/>
      <c r="EY259" s="6"/>
      <c r="EZ259" s="6"/>
      <c r="FA259" s="6"/>
      <c r="FB259" s="6"/>
      <c r="FC259" s="6"/>
      <c r="FD259" s="6"/>
      <c r="FE259" s="6"/>
      <c r="FF259" s="6"/>
      <c r="FG259" s="6"/>
      <c r="FH259" s="6"/>
      <c r="FI259" s="6"/>
      <c r="FJ259" s="6"/>
      <c r="FK259" s="6"/>
      <c r="FL259" s="6"/>
      <c r="FM259" s="6"/>
      <c r="FN259" s="6"/>
      <c r="FO259" s="6"/>
      <c r="FP259" s="6"/>
      <c r="FQ259" s="6"/>
      <c r="FR259" s="6"/>
      <c r="FS259" s="6"/>
      <c r="FT259" s="6"/>
      <c r="FU259" s="6"/>
      <c r="FV259" s="6"/>
      <c r="FW259" s="6"/>
      <c r="FX259" s="6"/>
      <c r="FY259" s="6"/>
      <c r="FZ259" s="6"/>
      <c r="GA259" s="6"/>
      <c r="GB259" s="6"/>
      <c r="GC259" s="6"/>
      <c r="GD259" s="6"/>
      <c r="GE259" s="6"/>
      <c r="GF259" s="6">
        <v>1</v>
      </c>
      <c r="GG259" s="6"/>
      <c r="GH259" s="6"/>
      <c r="GI259" s="6"/>
      <c r="GJ259" s="6"/>
      <c r="GK259" s="6"/>
      <c r="GL259" s="6"/>
      <c r="GM259" s="6"/>
      <c r="GN259" s="6"/>
      <c r="GO259" s="6"/>
      <c r="GP259" s="6"/>
      <c r="GQ259" s="6"/>
      <c r="GR259" s="6">
        <v>2</v>
      </c>
      <c r="GS259" s="6"/>
      <c r="GT259" s="6"/>
      <c r="GU259" s="6"/>
      <c r="GV259" s="6"/>
      <c r="GW259" s="6"/>
      <c r="GX259" s="6"/>
      <c r="GY259" s="6"/>
      <c r="GZ259" s="6"/>
      <c r="HA259" s="6"/>
      <c r="HB259" s="6"/>
      <c r="HC259" s="6"/>
      <c r="HD259" s="6"/>
      <c r="HE259" s="6"/>
      <c r="HF259" s="6"/>
      <c r="HG259" s="6"/>
      <c r="HH259" s="6"/>
      <c r="HI259" s="6"/>
      <c r="HJ259" s="6"/>
      <c r="HK259" s="6"/>
      <c r="HL259" s="6"/>
      <c r="HM259" s="6"/>
      <c r="HN259" s="6"/>
      <c r="HO259" s="6"/>
      <c r="HP259" s="6"/>
      <c r="HQ259" s="6"/>
      <c r="HR259" s="6"/>
      <c r="HS259" s="6"/>
      <c r="HT259" s="6">
        <v>1</v>
      </c>
      <c r="HU259" s="6"/>
      <c r="HV259" s="6"/>
      <c r="HW259" s="6"/>
      <c r="HX259" s="6"/>
      <c r="HY259" s="6"/>
      <c r="HZ259" s="6"/>
      <c r="IA259" s="6"/>
      <c r="IB259" s="6"/>
      <c r="IC259" s="6"/>
      <c r="ID259" s="6"/>
      <c r="IE259" s="6"/>
      <c r="IF259" s="6"/>
      <c r="IG259" s="6"/>
      <c r="IH259" s="6"/>
      <c r="II259" s="6"/>
      <c r="IJ259" s="6"/>
      <c r="IK259" s="6"/>
      <c r="IL259" s="6"/>
      <c r="IM259" s="6"/>
      <c r="IN259" s="6"/>
      <c r="IO259" s="6"/>
      <c r="IP259" s="6"/>
      <c r="IQ259" s="6">
        <v>2</v>
      </c>
      <c r="IR259" s="6"/>
      <c r="IS259" s="6"/>
      <c r="IT259" s="6"/>
      <c r="IU259" s="6"/>
      <c r="IV259" s="6"/>
      <c r="IW259" s="6"/>
      <c r="IX259" s="6"/>
      <c r="IY259" s="6"/>
      <c r="IZ259" s="6"/>
      <c r="JA259" s="6"/>
      <c r="JB259" s="6"/>
      <c r="JC259" s="6"/>
      <c r="JD259" s="6"/>
      <c r="JE259" s="6"/>
      <c r="JF259" s="6"/>
      <c r="JG259" s="6"/>
      <c r="JH259" s="6"/>
      <c r="JI259" s="6"/>
      <c r="JJ259" s="6"/>
      <c r="JK259" s="6"/>
      <c r="JL259" s="6"/>
      <c r="JM259" s="6"/>
      <c r="JN259" s="6"/>
      <c r="JO259" s="6"/>
      <c r="JP259" s="6"/>
      <c r="JQ259" s="6"/>
      <c r="JR259" s="6"/>
      <c r="JS259" s="6"/>
      <c r="JT259" s="6">
        <v>1</v>
      </c>
      <c r="JU259" s="6"/>
      <c r="JV259" s="6"/>
      <c r="JW259" s="6"/>
      <c r="JX259" s="6"/>
      <c r="JY259" s="6"/>
      <c r="JZ259" s="6"/>
      <c r="KA259" s="6"/>
      <c r="KB259" s="6"/>
      <c r="KC259" s="6"/>
      <c r="KD259" s="6"/>
      <c r="KE259" s="6"/>
      <c r="KF259" s="6"/>
      <c r="KG259" s="6"/>
      <c r="KH259" s="6"/>
      <c r="KI259" s="6"/>
      <c r="KJ259" s="6"/>
      <c r="KK259" s="6"/>
      <c r="KL259" s="6"/>
      <c r="KM259" s="6"/>
      <c r="KN259" s="6"/>
      <c r="KO259" s="6"/>
      <c r="KP259" s="6"/>
      <c r="KQ259" s="6"/>
      <c r="KR259" s="6"/>
      <c r="KS259" s="6"/>
      <c r="KT259" s="6"/>
      <c r="KU259" s="6"/>
      <c r="KV259" s="6"/>
      <c r="KW259" s="6"/>
      <c r="KX259" s="6">
        <v>1</v>
      </c>
      <c r="KY259" s="6"/>
      <c r="KZ259" s="6"/>
      <c r="LA259" s="6"/>
      <c r="LB259" s="6"/>
      <c r="LC259" s="6"/>
      <c r="LD259" s="6"/>
      <c r="LE259" s="6"/>
      <c r="LF259" s="6"/>
      <c r="LG259" s="6"/>
      <c r="LH259" s="6"/>
      <c r="LI259" s="6"/>
      <c r="LJ259" s="6"/>
      <c r="LK259" s="6"/>
      <c r="LL259" s="6"/>
      <c r="LM259" s="6"/>
      <c r="LN259" s="6"/>
      <c r="LO259" s="6"/>
      <c r="LP259" s="6"/>
      <c r="LQ259" s="6"/>
      <c r="LR259" s="6"/>
      <c r="LS259" s="6"/>
      <c r="LT259" s="6"/>
      <c r="LU259" s="6"/>
      <c r="LV259" s="6"/>
      <c r="LW259" s="6"/>
      <c r="LX259" s="6"/>
      <c r="LY259" s="6"/>
      <c r="LZ259" s="6"/>
      <c r="MA259" s="6"/>
      <c r="MB259" s="6"/>
      <c r="MC259" s="6"/>
      <c r="MD259" s="6"/>
      <c r="ME259" s="6"/>
      <c r="MF259" s="7">
        <v>17</v>
      </c>
    </row>
    <row r="260" spans="1:344" x14ac:dyDescent="0.25">
      <c r="A260" s="5" t="s">
        <v>1212</v>
      </c>
      <c r="B260" s="5" t="s">
        <v>1213</v>
      </c>
      <c r="C260" s="5" t="s">
        <v>106</v>
      </c>
      <c r="D260" s="5" t="s">
        <v>107</v>
      </c>
      <c r="E260" s="5" t="s">
        <v>1214</v>
      </c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  <c r="AA260" s="6"/>
      <c r="AB260" s="6"/>
      <c r="AC260" s="6"/>
      <c r="AD260" s="6"/>
      <c r="AE260" s="6"/>
      <c r="AF260" s="6"/>
      <c r="AG260" s="6"/>
      <c r="AH260" s="6"/>
      <c r="AI260" s="6"/>
      <c r="AJ260" s="6"/>
      <c r="AK260" s="6"/>
      <c r="AL260" s="6"/>
      <c r="AM260" s="6"/>
      <c r="AN260" s="6"/>
      <c r="AO260" s="6"/>
      <c r="AP260" s="6"/>
      <c r="AQ260" s="6"/>
      <c r="AR260" s="6"/>
      <c r="AS260" s="6"/>
      <c r="AT260" s="6"/>
      <c r="AU260" s="6"/>
      <c r="AV260" s="6"/>
      <c r="AW260" s="6"/>
      <c r="AX260" s="6"/>
      <c r="AY260" s="6"/>
      <c r="AZ260" s="6"/>
      <c r="BA260" s="6"/>
      <c r="BB260" s="6"/>
      <c r="BC260" s="6"/>
      <c r="BD260" s="6"/>
      <c r="BE260" s="6"/>
      <c r="BF260" s="6"/>
      <c r="BG260" s="6"/>
      <c r="BH260" s="6"/>
      <c r="BI260" s="6"/>
      <c r="BJ260" s="6"/>
      <c r="BK260" s="6"/>
      <c r="BL260" s="6"/>
      <c r="BM260" s="6"/>
      <c r="BN260" s="6"/>
      <c r="BO260" s="6"/>
      <c r="BP260" s="6"/>
      <c r="BQ260" s="6"/>
      <c r="BR260" s="6"/>
      <c r="BS260" s="6"/>
      <c r="BT260" s="6"/>
      <c r="BU260" s="6"/>
      <c r="BV260" s="6"/>
      <c r="BW260" s="6"/>
      <c r="BX260" s="6"/>
      <c r="BY260" s="6"/>
      <c r="BZ260" s="6"/>
      <c r="CA260" s="6"/>
      <c r="CB260" s="6"/>
      <c r="CC260" s="6"/>
      <c r="CD260" s="6"/>
      <c r="CE260" s="6"/>
      <c r="CF260" s="6"/>
      <c r="CG260" s="6"/>
      <c r="CH260" s="6"/>
      <c r="CI260" s="6"/>
      <c r="CJ260" s="6"/>
      <c r="CK260" s="6"/>
      <c r="CL260" s="6"/>
      <c r="CM260" s="6"/>
      <c r="CN260" s="6"/>
      <c r="CO260" s="6"/>
      <c r="CP260" s="6"/>
      <c r="CQ260" s="6"/>
      <c r="CR260" s="6"/>
      <c r="CS260" s="6"/>
      <c r="CT260" s="6"/>
      <c r="CU260" s="6"/>
      <c r="CV260" s="6"/>
      <c r="CW260" s="6"/>
      <c r="CX260" s="6"/>
      <c r="CY260" s="6"/>
      <c r="CZ260" s="6"/>
      <c r="DA260" s="6"/>
      <c r="DB260" s="6"/>
      <c r="DC260" s="6"/>
      <c r="DD260" s="6">
        <v>3</v>
      </c>
      <c r="DE260" s="6"/>
      <c r="DF260" s="6"/>
      <c r="DG260" s="6"/>
      <c r="DH260" s="6"/>
      <c r="DI260" s="6"/>
      <c r="DJ260" s="6"/>
      <c r="DK260" s="6"/>
      <c r="DL260" s="6"/>
      <c r="DM260" s="6"/>
      <c r="DN260" s="6"/>
      <c r="DO260" s="6"/>
      <c r="DP260" s="6"/>
      <c r="DQ260" s="6"/>
      <c r="DR260" s="6"/>
      <c r="DS260" s="6"/>
      <c r="DT260" s="6"/>
      <c r="DU260" s="6"/>
      <c r="DV260" s="6"/>
      <c r="DW260" s="6"/>
      <c r="DX260" s="6"/>
      <c r="DY260" s="6"/>
      <c r="DZ260" s="6"/>
      <c r="EA260" s="6"/>
      <c r="EB260" s="6"/>
      <c r="EC260" s="6"/>
      <c r="ED260" s="6"/>
      <c r="EE260" s="6"/>
      <c r="EF260" s="6"/>
      <c r="EG260" s="6"/>
      <c r="EH260" s="6"/>
      <c r="EI260" s="6"/>
      <c r="EJ260" s="6"/>
      <c r="EK260" s="6"/>
      <c r="EL260" s="6"/>
      <c r="EM260" s="6"/>
      <c r="EN260" s="6"/>
      <c r="EO260" s="6"/>
      <c r="EP260" s="6"/>
      <c r="EQ260" s="6"/>
      <c r="ER260" s="6"/>
      <c r="ES260" s="6"/>
      <c r="ET260" s="6"/>
      <c r="EU260" s="6"/>
      <c r="EV260" s="6"/>
      <c r="EW260" s="6"/>
      <c r="EX260" s="6"/>
      <c r="EY260" s="6"/>
      <c r="EZ260" s="6"/>
      <c r="FA260" s="6"/>
      <c r="FB260" s="6"/>
      <c r="FC260" s="6"/>
      <c r="FD260" s="6"/>
      <c r="FE260" s="6"/>
      <c r="FF260" s="6"/>
      <c r="FG260" s="6"/>
      <c r="FH260" s="6"/>
      <c r="FI260" s="6"/>
      <c r="FJ260" s="6"/>
      <c r="FK260" s="6"/>
      <c r="FL260" s="6"/>
      <c r="FM260" s="6"/>
      <c r="FN260" s="6"/>
      <c r="FO260" s="6"/>
      <c r="FP260" s="6"/>
      <c r="FQ260" s="6"/>
      <c r="FR260" s="6"/>
      <c r="FS260" s="6"/>
      <c r="FT260" s="6"/>
      <c r="FU260" s="6"/>
      <c r="FV260" s="6"/>
      <c r="FW260" s="6"/>
      <c r="FX260" s="6"/>
      <c r="FY260" s="6"/>
      <c r="FZ260" s="6"/>
      <c r="GA260" s="6"/>
      <c r="GB260" s="6"/>
      <c r="GC260" s="6"/>
      <c r="GD260" s="6"/>
      <c r="GE260" s="6"/>
      <c r="GF260" s="6"/>
      <c r="GG260" s="6"/>
      <c r="GH260" s="6"/>
      <c r="GI260" s="6"/>
      <c r="GJ260" s="6"/>
      <c r="GK260" s="6"/>
      <c r="GL260" s="6"/>
      <c r="GM260" s="6"/>
      <c r="GN260" s="6"/>
      <c r="GO260" s="6"/>
      <c r="GP260" s="6"/>
      <c r="GQ260" s="6"/>
      <c r="GR260" s="6"/>
      <c r="GS260" s="6"/>
      <c r="GT260" s="6"/>
      <c r="GU260" s="6"/>
      <c r="GV260" s="6"/>
      <c r="GW260" s="6"/>
      <c r="GX260" s="6"/>
      <c r="GY260" s="6"/>
      <c r="GZ260" s="6"/>
      <c r="HA260" s="6"/>
      <c r="HB260" s="6"/>
      <c r="HC260" s="6"/>
      <c r="HD260" s="6"/>
      <c r="HE260" s="6"/>
      <c r="HF260" s="6">
        <v>2</v>
      </c>
      <c r="HG260" s="6"/>
      <c r="HH260" s="6"/>
      <c r="HI260" s="6"/>
      <c r="HJ260" s="6"/>
      <c r="HK260" s="6"/>
      <c r="HL260" s="6"/>
      <c r="HM260" s="6"/>
      <c r="HN260" s="6"/>
      <c r="HO260" s="6"/>
      <c r="HP260" s="6"/>
      <c r="HQ260" s="6"/>
      <c r="HR260" s="6"/>
      <c r="HS260" s="6"/>
      <c r="HT260" s="6"/>
      <c r="HU260" s="6"/>
      <c r="HV260" s="6"/>
      <c r="HW260" s="6"/>
      <c r="HX260" s="6"/>
      <c r="HY260" s="6"/>
      <c r="HZ260" s="6"/>
      <c r="IA260" s="6"/>
      <c r="IB260" s="6"/>
      <c r="IC260" s="6"/>
      <c r="ID260" s="6"/>
      <c r="IE260" s="6"/>
      <c r="IF260" s="6"/>
      <c r="IG260" s="6"/>
      <c r="IH260" s="6"/>
      <c r="II260" s="6"/>
      <c r="IJ260" s="6"/>
      <c r="IK260" s="6">
        <v>4</v>
      </c>
      <c r="IL260" s="6"/>
      <c r="IM260" s="6"/>
      <c r="IN260" s="6"/>
      <c r="IO260" s="6"/>
      <c r="IP260" s="6"/>
      <c r="IQ260" s="6"/>
      <c r="IR260" s="6"/>
      <c r="IS260" s="6"/>
      <c r="IT260" s="6"/>
      <c r="IU260" s="6"/>
      <c r="IV260" s="6"/>
      <c r="IW260" s="6"/>
      <c r="IX260" s="6"/>
      <c r="IY260" s="6"/>
      <c r="IZ260" s="6"/>
      <c r="JA260" s="6"/>
      <c r="JB260" s="6"/>
      <c r="JC260" s="6"/>
      <c r="JD260" s="6"/>
      <c r="JE260" s="6"/>
      <c r="JF260" s="6"/>
      <c r="JG260" s="6"/>
      <c r="JH260" s="6"/>
      <c r="JI260" s="6"/>
      <c r="JJ260" s="6"/>
      <c r="JK260" s="6"/>
      <c r="JL260" s="6"/>
      <c r="JM260" s="6"/>
      <c r="JN260" s="6"/>
      <c r="JO260" s="6"/>
      <c r="JP260" s="6"/>
      <c r="JQ260" s="6"/>
      <c r="JR260" s="6"/>
      <c r="JS260" s="6"/>
      <c r="JT260" s="6"/>
      <c r="JU260" s="6"/>
      <c r="JV260" s="6"/>
      <c r="JW260" s="6"/>
      <c r="JX260" s="6"/>
      <c r="JY260" s="6"/>
      <c r="JZ260" s="6"/>
      <c r="KA260" s="6"/>
      <c r="KB260" s="6"/>
      <c r="KC260" s="6"/>
      <c r="KD260" s="6"/>
      <c r="KE260" s="6"/>
      <c r="KF260" s="6"/>
      <c r="KG260" s="6"/>
      <c r="KH260" s="6"/>
      <c r="KI260" s="6"/>
      <c r="KJ260" s="6"/>
      <c r="KK260" s="6"/>
      <c r="KL260" s="6"/>
      <c r="KM260" s="6"/>
      <c r="KN260" s="6"/>
      <c r="KO260" s="6"/>
      <c r="KP260" s="6"/>
      <c r="KQ260" s="6"/>
      <c r="KR260" s="6"/>
      <c r="KS260" s="6"/>
      <c r="KT260" s="6"/>
      <c r="KU260" s="6"/>
      <c r="KV260" s="6"/>
      <c r="KW260" s="6"/>
      <c r="KX260" s="6"/>
      <c r="KY260" s="6"/>
      <c r="KZ260" s="6"/>
      <c r="LA260" s="6"/>
      <c r="LB260" s="6"/>
      <c r="LC260" s="6"/>
      <c r="LD260" s="6"/>
      <c r="LE260" s="6"/>
      <c r="LF260" s="6"/>
      <c r="LG260" s="6"/>
      <c r="LH260" s="6"/>
      <c r="LI260" s="6"/>
      <c r="LJ260" s="6"/>
      <c r="LK260" s="6"/>
      <c r="LL260" s="6"/>
      <c r="LM260" s="6"/>
      <c r="LN260" s="6"/>
      <c r="LO260" s="6"/>
      <c r="LP260" s="6"/>
      <c r="LQ260" s="6"/>
      <c r="LR260" s="6"/>
      <c r="LS260" s="6"/>
      <c r="LT260" s="6"/>
      <c r="LU260" s="6"/>
      <c r="LV260" s="6"/>
      <c r="LW260" s="6"/>
      <c r="LX260" s="6"/>
      <c r="LY260" s="6"/>
      <c r="LZ260" s="6"/>
      <c r="MA260" s="6"/>
      <c r="MB260" s="6"/>
      <c r="MC260" s="6">
        <v>5</v>
      </c>
      <c r="MD260" s="6"/>
      <c r="ME260" s="6"/>
      <c r="MF260" s="7">
        <v>14</v>
      </c>
    </row>
    <row r="261" spans="1:344" s="8" customFormat="1" x14ac:dyDescent="0.25">
      <c r="A261" s="37" t="s">
        <v>1557</v>
      </c>
      <c r="B261" s="37"/>
      <c r="C261" s="37"/>
      <c r="D261" s="37"/>
      <c r="E261" s="37"/>
      <c r="F261" s="7">
        <v>1</v>
      </c>
      <c r="G261" s="7">
        <v>4</v>
      </c>
      <c r="H261" s="7">
        <v>1</v>
      </c>
      <c r="I261" s="7">
        <v>173</v>
      </c>
      <c r="J261" s="7">
        <v>222</v>
      </c>
      <c r="K261" s="7">
        <v>1</v>
      </c>
      <c r="L261" s="7">
        <v>2</v>
      </c>
      <c r="M261" s="7">
        <v>1</v>
      </c>
      <c r="N261" s="7">
        <v>1</v>
      </c>
      <c r="O261" s="7">
        <v>1</v>
      </c>
      <c r="P261" s="7">
        <v>29</v>
      </c>
      <c r="Q261" s="7">
        <v>1</v>
      </c>
      <c r="R261" s="12">
        <v>119</v>
      </c>
      <c r="S261" s="7">
        <v>6</v>
      </c>
      <c r="T261" s="7">
        <v>144</v>
      </c>
      <c r="U261" s="7">
        <v>15</v>
      </c>
      <c r="V261" s="7">
        <v>45</v>
      </c>
      <c r="W261" s="7">
        <v>1</v>
      </c>
      <c r="X261" s="7">
        <v>2</v>
      </c>
      <c r="Y261" s="7">
        <v>3</v>
      </c>
      <c r="Z261" s="7">
        <v>12</v>
      </c>
      <c r="AA261" s="7">
        <v>2</v>
      </c>
      <c r="AB261" s="7">
        <v>2</v>
      </c>
      <c r="AC261" s="7">
        <v>2</v>
      </c>
      <c r="AD261" s="7">
        <v>74</v>
      </c>
      <c r="AE261" s="7">
        <v>1</v>
      </c>
      <c r="AF261" s="7">
        <v>3</v>
      </c>
      <c r="AG261" s="7">
        <v>1</v>
      </c>
      <c r="AH261" s="7">
        <v>3</v>
      </c>
      <c r="AI261" s="7">
        <v>1</v>
      </c>
      <c r="AJ261" s="7">
        <v>14</v>
      </c>
      <c r="AK261" s="7">
        <v>1</v>
      </c>
      <c r="AL261" s="7">
        <v>4</v>
      </c>
      <c r="AM261" s="7">
        <v>2</v>
      </c>
      <c r="AN261" s="7">
        <v>4</v>
      </c>
      <c r="AO261" s="7">
        <v>1</v>
      </c>
      <c r="AP261" s="7">
        <v>30</v>
      </c>
      <c r="AQ261" s="7">
        <v>317</v>
      </c>
      <c r="AR261" s="7">
        <v>76</v>
      </c>
      <c r="AS261" s="7">
        <v>6</v>
      </c>
      <c r="AT261" s="7">
        <v>68</v>
      </c>
      <c r="AU261" s="7">
        <v>2</v>
      </c>
      <c r="AV261" s="7">
        <v>32</v>
      </c>
      <c r="AW261" s="7">
        <v>872</v>
      </c>
      <c r="AX261" s="7">
        <v>28</v>
      </c>
      <c r="AY261" s="7">
        <v>140</v>
      </c>
      <c r="AZ261" s="7">
        <v>2088</v>
      </c>
      <c r="BA261" s="7">
        <v>10</v>
      </c>
      <c r="BB261" s="7">
        <v>8</v>
      </c>
      <c r="BC261" s="7">
        <v>2</v>
      </c>
      <c r="BD261" s="7">
        <v>15</v>
      </c>
      <c r="BE261" s="7">
        <v>49</v>
      </c>
      <c r="BF261" s="7">
        <v>6</v>
      </c>
      <c r="BG261" s="7">
        <v>2</v>
      </c>
      <c r="BH261" s="7">
        <v>51</v>
      </c>
      <c r="BI261" s="7">
        <v>1</v>
      </c>
      <c r="BJ261" s="7">
        <v>102</v>
      </c>
      <c r="BK261" s="7">
        <v>1</v>
      </c>
      <c r="BL261" s="7">
        <v>115</v>
      </c>
      <c r="BM261" s="7">
        <v>94</v>
      </c>
      <c r="BN261" s="7">
        <v>1</v>
      </c>
      <c r="BO261" s="7">
        <v>25</v>
      </c>
      <c r="BP261" s="7">
        <v>1</v>
      </c>
      <c r="BQ261" s="7">
        <v>235</v>
      </c>
      <c r="BR261" s="7">
        <v>249</v>
      </c>
      <c r="BS261" s="7">
        <v>18</v>
      </c>
      <c r="BT261" s="7">
        <v>217</v>
      </c>
      <c r="BU261" s="7">
        <v>290</v>
      </c>
      <c r="BV261" s="7">
        <v>1</v>
      </c>
      <c r="BW261" s="7">
        <v>293</v>
      </c>
      <c r="BX261" s="7">
        <v>600</v>
      </c>
      <c r="BY261" s="7">
        <v>165</v>
      </c>
      <c r="BZ261" s="7">
        <v>189</v>
      </c>
      <c r="CA261" s="7">
        <v>39</v>
      </c>
      <c r="CB261" s="7">
        <v>1</v>
      </c>
      <c r="CC261" s="7">
        <v>3</v>
      </c>
      <c r="CD261" s="7">
        <v>34</v>
      </c>
      <c r="CE261" s="7">
        <v>91</v>
      </c>
      <c r="CF261" s="7">
        <v>29</v>
      </c>
      <c r="CG261" s="7">
        <v>4</v>
      </c>
      <c r="CH261" s="7">
        <v>236</v>
      </c>
      <c r="CI261" s="7">
        <v>1</v>
      </c>
      <c r="CJ261" s="7">
        <v>1</v>
      </c>
      <c r="CK261" s="7">
        <v>1</v>
      </c>
      <c r="CL261" s="7">
        <v>2</v>
      </c>
      <c r="CM261" s="7">
        <v>77</v>
      </c>
      <c r="CN261" s="7">
        <v>14</v>
      </c>
      <c r="CO261" s="7">
        <v>9</v>
      </c>
      <c r="CP261" s="7">
        <v>1</v>
      </c>
      <c r="CQ261" s="7">
        <v>1</v>
      </c>
      <c r="CR261" s="7">
        <v>1</v>
      </c>
      <c r="CS261" s="7">
        <v>1</v>
      </c>
      <c r="CT261" s="7">
        <v>1</v>
      </c>
      <c r="CU261" s="7">
        <v>19</v>
      </c>
      <c r="CV261" s="7">
        <v>3</v>
      </c>
      <c r="CW261" s="7">
        <v>1</v>
      </c>
      <c r="CX261" s="7">
        <v>1</v>
      </c>
      <c r="CY261" s="7">
        <v>21</v>
      </c>
      <c r="CZ261" s="7">
        <v>6</v>
      </c>
      <c r="DA261" s="7">
        <v>1</v>
      </c>
      <c r="DB261" s="7">
        <v>30</v>
      </c>
      <c r="DC261" s="7">
        <v>1</v>
      </c>
      <c r="DD261" s="7">
        <v>49</v>
      </c>
      <c r="DE261" s="7">
        <v>363</v>
      </c>
      <c r="DF261" s="7">
        <v>96</v>
      </c>
      <c r="DG261" s="7">
        <v>2</v>
      </c>
      <c r="DH261" s="7">
        <v>1</v>
      </c>
      <c r="DI261" s="7">
        <v>1</v>
      </c>
      <c r="DJ261" s="7">
        <v>197</v>
      </c>
      <c r="DK261" s="7">
        <v>2</v>
      </c>
      <c r="DL261" s="7">
        <v>12</v>
      </c>
      <c r="DM261" s="7">
        <v>137</v>
      </c>
      <c r="DN261" s="7">
        <v>3</v>
      </c>
      <c r="DO261" s="7">
        <v>37</v>
      </c>
      <c r="DP261" s="7">
        <v>3</v>
      </c>
      <c r="DQ261" s="7">
        <v>157</v>
      </c>
      <c r="DR261" s="7">
        <v>3</v>
      </c>
      <c r="DS261" s="7">
        <v>61</v>
      </c>
      <c r="DT261" s="7">
        <v>47</v>
      </c>
      <c r="DU261" s="7">
        <v>1</v>
      </c>
      <c r="DV261" s="7">
        <v>32</v>
      </c>
      <c r="DW261" s="7">
        <v>3</v>
      </c>
      <c r="DX261" s="7">
        <v>1</v>
      </c>
      <c r="DY261" s="7">
        <v>1</v>
      </c>
      <c r="DZ261" s="7">
        <v>3</v>
      </c>
      <c r="EA261" s="7">
        <v>40</v>
      </c>
      <c r="EB261" s="7">
        <v>1</v>
      </c>
      <c r="EC261" s="7">
        <v>7</v>
      </c>
      <c r="ED261" s="7">
        <v>1</v>
      </c>
      <c r="EE261" s="7">
        <v>10</v>
      </c>
      <c r="EF261" s="7">
        <v>151</v>
      </c>
      <c r="EG261" s="7">
        <v>76</v>
      </c>
      <c r="EH261" s="7">
        <v>5</v>
      </c>
      <c r="EI261" s="7">
        <v>58</v>
      </c>
      <c r="EJ261" s="7">
        <v>81</v>
      </c>
      <c r="EK261" s="7">
        <v>15</v>
      </c>
      <c r="EL261" s="7">
        <v>272</v>
      </c>
      <c r="EM261" s="7">
        <v>1</v>
      </c>
      <c r="EN261" s="7">
        <v>1</v>
      </c>
      <c r="EO261" s="7">
        <v>2</v>
      </c>
      <c r="EP261" s="7">
        <v>2</v>
      </c>
      <c r="EQ261" s="7">
        <v>1</v>
      </c>
      <c r="ER261" s="7">
        <v>1</v>
      </c>
      <c r="ES261" s="7">
        <v>20</v>
      </c>
      <c r="ET261" s="7">
        <v>1</v>
      </c>
      <c r="EU261" s="7">
        <v>4</v>
      </c>
      <c r="EV261" s="7">
        <v>1</v>
      </c>
      <c r="EW261" s="7">
        <v>1</v>
      </c>
      <c r="EX261" s="7">
        <v>2</v>
      </c>
      <c r="EY261" s="7">
        <v>2</v>
      </c>
      <c r="EZ261" s="7">
        <v>124</v>
      </c>
      <c r="FA261" s="7">
        <v>60</v>
      </c>
      <c r="FB261" s="7">
        <v>3</v>
      </c>
      <c r="FC261" s="7">
        <v>4</v>
      </c>
      <c r="FD261" s="7">
        <v>94</v>
      </c>
      <c r="FE261" s="7">
        <v>6</v>
      </c>
      <c r="FF261" s="7">
        <v>1</v>
      </c>
      <c r="FG261" s="7">
        <v>1</v>
      </c>
      <c r="FH261" s="7">
        <v>9</v>
      </c>
      <c r="FI261" s="7">
        <v>7</v>
      </c>
      <c r="FJ261" s="7">
        <v>19</v>
      </c>
      <c r="FK261" s="7">
        <v>102</v>
      </c>
      <c r="FL261" s="7">
        <v>1</v>
      </c>
      <c r="FM261" s="7">
        <v>4</v>
      </c>
      <c r="FN261" s="7">
        <v>153</v>
      </c>
      <c r="FO261" s="7">
        <v>53</v>
      </c>
      <c r="FP261" s="7">
        <v>274</v>
      </c>
      <c r="FQ261" s="7">
        <v>108</v>
      </c>
      <c r="FR261" s="7">
        <v>18</v>
      </c>
      <c r="FS261" s="7">
        <v>25</v>
      </c>
      <c r="FT261" s="7">
        <v>32</v>
      </c>
      <c r="FU261" s="7">
        <v>120</v>
      </c>
      <c r="FV261" s="7">
        <v>52</v>
      </c>
      <c r="FW261" s="7">
        <v>35</v>
      </c>
      <c r="FX261" s="7">
        <v>1</v>
      </c>
      <c r="FY261" s="7">
        <v>1</v>
      </c>
      <c r="FZ261" s="7">
        <v>33</v>
      </c>
      <c r="GA261" s="7">
        <v>163</v>
      </c>
      <c r="GB261" s="7">
        <v>31</v>
      </c>
      <c r="GC261" s="7">
        <v>1</v>
      </c>
      <c r="GD261" s="7">
        <v>24</v>
      </c>
      <c r="GE261" s="7">
        <v>19</v>
      </c>
      <c r="GF261" s="7">
        <v>296</v>
      </c>
      <c r="GG261" s="7">
        <v>9</v>
      </c>
      <c r="GH261" s="7">
        <v>226</v>
      </c>
      <c r="GI261" s="7">
        <v>72</v>
      </c>
      <c r="GJ261" s="7">
        <v>1</v>
      </c>
      <c r="GK261" s="7">
        <v>13</v>
      </c>
      <c r="GL261" s="7">
        <v>1</v>
      </c>
      <c r="GM261" s="7">
        <v>4</v>
      </c>
      <c r="GN261" s="7">
        <v>33</v>
      </c>
      <c r="GO261" s="7">
        <v>2</v>
      </c>
      <c r="GP261" s="7">
        <v>2</v>
      </c>
      <c r="GQ261" s="7">
        <v>47</v>
      </c>
      <c r="GR261" s="7">
        <v>2448</v>
      </c>
      <c r="GS261" s="7">
        <v>97</v>
      </c>
      <c r="GT261" s="7">
        <v>63</v>
      </c>
      <c r="GU261" s="7">
        <v>474</v>
      </c>
      <c r="GV261" s="7">
        <v>12</v>
      </c>
      <c r="GW261" s="7">
        <v>23</v>
      </c>
      <c r="GX261" s="7">
        <v>6</v>
      </c>
      <c r="GY261" s="7">
        <v>6</v>
      </c>
      <c r="GZ261" s="7">
        <v>4</v>
      </c>
      <c r="HA261" s="7">
        <v>17</v>
      </c>
      <c r="HB261" s="7">
        <v>59</v>
      </c>
      <c r="HC261" s="7">
        <v>3</v>
      </c>
      <c r="HD261" s="7">
        <v>298</v>
      </c>
      <c r="HE261" s="7">
        <v>1</v>
      </c>
      <c r="HF261" s="7">
        <v>32</v>
      </c>
      <c r="HG261" s="7">
        <v>2</v>
      </c>
      <c r="HH261" s="7">
        <v>57</v>
      </c>
      <c r="HI261" s="7">
        <v>2</v>
      </c>
      <c r="HJ261" s="7">
        <v>300</v>
      </c>
      <c r="HK261" s="7">
        <v>16</v>
      </c>
      <c r="HL261" s="7">
        <v>1</v>
      </c>
      <c r="HM261" s="7">
        <v>1</v>
      </c>
      <c r="HN261" s="7">
        <v>1</v>
      </c>
      <c r="HO261" s="7">
        <v>1</v>
      </c>
      <c r="HP261" s="7">
        <v>4</v>
      </c>
      <c r="HQ261" s="7">
        <v>30</v>
      </c>
      <c r="HR261" s="7">
        <v>123</v>
      </c>
      <c r="HS261" s="7">
        <v>1</v>
      </c>
      <c r="HT261" s="7">
        <v>217</v>
      </c>
      <c r="HU261" s="7">
        <v>169</v>
      </c>
      <c r="HV261" s="7">
        <v>236</v>
      </c>
      <c r="HW261" s="7">
        <v>15</v>
      </c>
      <c r="HX261" s="7">
        <v>2</v>
      </c>
      <c r="HY261" s="7">
        <v>4</v>
      </c>
      <c r="HZ261" s="7">
        <v>70</v>
      </c>
      <c r="IA261" s="7">
        <v>52</v>
      </c>
      <c r="IB261" s="7">
        <v>3</v>
      </c>
      <c r="IC261" s="7">
        <v>608</v>
      </c>
      <c r="ID261" s="7">
        <v>1</v>
      </c>
      <c r="IE261" s="7">
        <v>12</v>
      </c>
      <c r="IF261" s="7">
        <v>46</v>
      </c>
      <c r="IG261" s="7">
        <v>20</v>
      </c>
      <c r="IH261" s="7">
        <v>24</v>
      </c>
      <c r="II261" s="7">
        <v>1</v>
      </c>
      <c r="IJ261" s="7">
        <v>1</v>
      </c>
      <c r="IK261" s="7">
        <v>64</v>
      </c>
      <c r="IL261" s="7">
        <v>1</v>
      </c>
      <c r="IM261" s="7">
        <v>300</v>
      </c>
      <c r="IN261" s="7">
        <v>1</v>
      </c>
      <c r="IO261" s="7">
        <v>1</v>
      </c>
      <c r="IP261" s="7">
        <v>1</v>
      </c>
      <c r="IQ261" s="7">
        <v>198</v>
      </c>
      <c r="IR261" s="7">
        <v>694</v>
      </c>
      <c r="IS261" s="7">
        <v>1</v>
      </c>
      <c r="IT261" s="7">
        <v>17</v>
      </c>
      <c r="IU261" s="7">
        <v>386</v>
      </c>
      <c r="IV261" s="7">
        <v>154</v>
      </c>
      <c r="IW261" s="7">
        <v>8</v>
      </c>
      <c r="IX261" s="7">
        <v>2</v>
      </c>
      <c r="IY261" s="7">
        <v>4</v>
      </c>
      <c r="IZ261" s="7">
        <v>4</v>
      </c>
      <c r="JA261" s="7">
        <v>7</v>
      </c>
      <c r="JB261" s="7">
        <v>3</v>
      </c>
      <c r="JC261" s="7">
        <v>1</v>
      </c>
      <c r="JD261" s="7">
        <v>1</v>
      </c>
      <c r="JE261" s="7">
        <v>1</v>
      </c>
      <c r="JF261" s="7">
        <v>46</v>
      </c>
      <c r="JG261" s="7">
        <v>42</v>
      </c>
      <c r="JH261" s="7">
        <v>37</v>
      </c>
      <c r="JI261" s="7">
        <v>133</v>
      </c>
      <c r="JJ261" s="7">
        <v>21</v>
      </c>
      <c r="JK261" s="7">
        <v>11</v>
      </c>
      <c r="JL261" s="7">
        <v>76</v>
      </c>
      <c r="JM261" s="7">
        <v>1</v>
      </c>
      <c r="JN261" s="7">
        <v>17</v>
      </c>
      <c r="JO261" s="7">
        <v>77</v>
      </c>
      <c r="JP261" s="7">
        <v>276</v>
      </c>
      <c r="JQ261" s="7">
        <v>7</v>
      </c>
      <c r="JR261" s="7">
        <v>2</v>
      </c>
      <c r="JS261" s="7">
        <v>142</v>
      </c>
      <c r="JT261" s="7">
        <v>153</v>
      </c>
      <c r="JU261" s="7">
        <v>1</v>
      </c>
      <c r="JV261" s="7">
        <v>11</v>
      </c>
      <c r="JW261" s="7">
        <v>10</v>
      </c>
      <c r="JX261" s="7">
        <v>268</v>
      </c>
      <c r="JY261" s="7">
        <v>44</v>
      </c>
      <c r="JZ261" s="7">
        <v>2</v>
      </c>
      <c r="KA261" s="7">
        <v>1</v>
      </c>
      <c r="KB261" s="7">
        <v>1</v>
      </c>
      <c r="KC261" s="7">
        <v>1</v>
      </c>
      <c r="KD261" s="7">
        <v>1</v>
      </c>
      <c r="KE261" s="7">
        <v>5</v>
      </c>
      <c r="KF261" s="7">
        <v>1</v>
      </c>
      <c r="KG261" s="7">
        <v>2</v>
      </c>
      <c r="KH261" s="7">
        <v>2</v>
      </c>
      <c r="KI261" s="7">
        <v>1</v>
      </c>
      <c r="KJ261" s="7">
        <v>352</v>
      </c>
      <c r="KK261" s="7">
        <v>733</v>
      </c>
      <c r="KL261" s="7">
        <v>2</v>
      </c>
      <c r="KM261" s="7">
        <v>2</v>
      </c>
      <c r="KN261" s="7">
        <v>122</v>
      </c>
      <c r="KO261" s="7">
        <v>1</v>
      </c>
      <c r="KP261" s="7">
        <v>25</v>
      </c>
      <c r="KQ261" s="7">
        <v>30</v>
      </c>
      <c r="KR261" s="7">
        <v>44</v>
      </c>
      <c r="KS261" s="7">
        <v>289</v>
      </c>
      <c r="KT261" s="7">
        <v>1</v>
      </c>
      <c r="KU261" s="7">
        <v>32</v>
      </c>
      <c r="KV261" s="7">
        <v>1</v>
      </c>
      <c r="KW261" s="7">
        <v>17</v>
      </c>
      <c r="KX261" s="7">
        <v>784</v>
      </c>
      <c r="KY261" s="7">
        <v>17</v>
      </c>
      <c r="KZ261" s="7">
        <v>176</v>
      </c>
      <c r="LA261" s="7">
        <v>7</v>
      </c>
      <c r="LB261" s="7">
        <v>2</v>
      </c>
      <c r="LC261" s="7">
        <v>1</v>
      </c>
      <c r="LD261" s="7">
        <v>5</v>
      </c>
      <c r="LE261" s="7">
        <v>1</v>
      </c>
      <c r="LF261" s="7">
        <v>100</v>
      </c>
      <c r="LG261" s="7">
        <v>278</v>
      </c>
      <c r="LH261" s="7">
        <v>1</v>
      </c>
      <c r="LI261" s="7">
        <v>1</v>
      </c>
      <c r="LJ261" s="7">
        <v>61</v>
      </c>
      <c r="LK261" s="7">
        <v>3</v>
      </c>
      <c r="LL261" s="7">
        <v>3</v>
      </c>
      <c r="LM261" s="7">
        <v>1</v>
      </c>
      <c r="LN261" s="7">
        <v>30</v>
      </c>
      <c r="LO261" s="7">
        <v>2</v>
      </c>
      <c r="LP261" s="7">
        <v>25</v>
      </c>
      <c r="LQ261" s="7">
        <v>532</v>
      </c>
      <c r="LR261" s="7">
        <v>1</v>
      </c>
      <c r="LS261" s="7">
        <v>2</v>
      </c>
      <c r="LT261" s="7">
        <v>13</v>
      </c>
      <c r="LU261" s="7">
        <v>2</v>
      </c>
      <c r="LV261" s="7">
        <v>20</v>
      </c>
      <c r="LW261" s="7">
        <v>1</v>
      </c>
      <c r="LX261" s="7">
        <v>1</v>
      </c>
      <c r="LY261" s="7">
        <v>1</v>
      </c>
      <c r="LZ261" s="7">
        <v>1</v>
      </c>
      <c r="MA261" s="7">
        <v>1</v>
      </c>
      <c r="MB261" s="7">
        <v>1</v>
      </c>
      <c r="MC261" s="7">
        <v>21</v>
      </c>
      <c r="MD261" s="7">
        <v>62</v>
      </c>
      <c r="ME261" s="7">
        <v>198</v>
      </c>
      <c r="MF261" s="7">
        <v>24990</v>
      </c>
    </row>
  </sheetData>
  <autoFilter ref="A1:MF261"/>
  <mergeCells count="1">
    <mergeCell ref="A261:E26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რეგიონების მიხედვით</vt:lpstr>
      <vt:lpstr>კლინიკების მიხედვით</vt:lpstr>
      <vt:lpstr>1</vt:lpstr>
      <vt:lpstr>რეფერალები FI</vt:lpstr>
      <vt:lpstr>2</vt:lpstr>
      <vt:lpstr>რეფერალი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Gaga Dolidze</dc:creator>
  <cp:lastModifiedBy>მაია მაღლაკელიძე-ხომერიკი</cp:lastModifiedBy>
  <dcterms:created xsi:type="dcterms:W3CDTF">2019-06-21T14:25:10Z</dcterms:created>
  <dcterms:modified xsi:type="dcterms:W3CDTF">2019-06-25T09:10:24Z</dcterms:modified>
</cp:coreProperties>
</file>